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\Nextcloud\Files_BW090420\M69_Hohenheim_neu\OwnPapers\RumenPaper_1stPaper\paper 1_V8\Data_tables_1paper\"/>
    </mc:Choice>
  </mc:AlternateContent>
  <xr:revisionPtr revIDLastSave="0" documentId="13_ncr:1_{486E1761-7BD3-47FC-B055-7149031A743A}" xr6:coauthVersionLast="47" xr6:coauthVersionMax="47" xr10:uidLastSave="{00000000-0000-0000-0000-000000000000}"/>
  <bookViews>
    <workbookView xWindow="-108" yWindow="-108" windowWidth="23256" windowHeight="12720" activeTab="3" xr2:uid="{5B23FBA7-6100-4DD2-A7B0-5F8EB0AD4B3A}"/>
  </bookViews>
  <sheets>
    <sheet name="Combination table (p≤0.0500)" sheetId="1" r:id="rId1"/>
    <sheet name="Most frequent repeats (≥5 rep.)" sheetId="2" r:id="rId2"/>
    <sheet name="Dedublicate table" sheetId="3" r:id="rId3"/>
    <sheet name="Summary Table" sheetId="4" r:id="rId4"/>
  </sheets>
  <definedNames>
    <definedName name="_xlnm._FilterDatabase" localSheetId="0" hidden="1">'Combination table (p≤0.0500)'!$A$5:$O$7807</definedName>
    <definedName name="_xlnm._FilterDatabase" localSheetId="2" hidden="1">'Dedublicate table'!$A$9:$G$4293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07" i="1" l="1"/>
  <c r="G7807" i="1"/>
  <c r="E7807" i="1"/>
  <c r="H7806" i="1"/>
  <c r="G7806" i="1"/>
  <c r="E7806" i="1"/>
  <c r="H7805" i="1"/>
  <c r="G7805" i="1"/>
  <c r="E7805" i="1"/>
  <c r="H7804" i="1"/>
  <c r="G7804" i="1"/>
  <c r="E7804" i="1"/>
  <c r="H7803" i="1"/>
  <c r="G7803" i="1"/>
  <c r="E7803" i="1"/>
  <c r="H7802" i="1"/>
  <c r="G7802" i="1"/>
  <c r="E7802" i="1"/>
  <c r="H7801" i="1"/>
  <c r="G7801" i="1"/>
  <c r="E7801" i="1"/>
  <c r="H7800" i="1"/>
  <c r="G7800" i="1"/>
  <c r="E7800" i="1"/>
  <c r="H7799" i="1"/>
  <c r="G7799" i="1"/>
  <c r="E7799" i="1"/>
  <c r="H7798" i="1"/>
  <c r="G7798" i="1"/>
  <c r="E7798" i="1"/>
  <c r="H7797" i="1"/>
  <c r="G7797" i="1"/>
  <c r="E7797" i="1"/>
  <c r="H7796" i="1"/>
  <c r="G7796" i="1"/>
  <c r="E7796" i="1"/>
  <c r="H7795" i="1"/>
  <c r="G7795" i="1"/>
  <c r="E7795" i="1"/>
  <c r="H7794" i="1"/>
  <c r="G7794" i="1"/>
  <c r="E7794" i="1"/>
  <c r="H7793" i="1"/>
  <c r="G7793" i="1"/>
  <c r="E7793" i="1"/>
  <c r="H7792" i="1"/>
  <c r="G7792" i="1"/>
  <c r="E7792" i="1"/>
  <c r="H7791" i="1"/>
  <c r="G7791" i="1"/>
  <c r="E7791" i="1"/>
  <c r="H7790" i="1"/>
  <c r="G7790" i="1"/>
  <c r="E7790" i="1"/>
  <c r="H7789" i="1"/>
  <c r="G7789" i="1"/>
  <c r="E7789" i="1"/>
  <c r="H7788" i="1"/>
  <c r="G7788" i="1"/>
  <c r="E7788" i="1"/>
  <c r="H7787" i="1"/>
  <c r="G7787" i="1"/>
  <c r="E7787" i="1"/>
  <c r="H7786" i="1"/>
  <c r="G7786" i="1"/>
  <c r="E7786" i="1"/>
  <c r="H7785" i="1"/>
  <c r="G7785" i="1"/>
  <c r="E7785" i="1"/>
  <c r="H7784" i="1"/>
  <c r="G7784" i="1"/>
  <c r="E7784" i="1"/>
  <c r="H7783" i="1"/>
  <c r="G7783" i="1"/>
  <c r="E7783" i="1"/>
  <c r="H7782" i="1"/>
  <c r="G7782" i="1"/>
  <c r="E7782" i="1"/>
  <c r="H7781" i="1"/>
  <c r="G7781" i="1"/>
  <c r="E7781" i="1"/>
  <c r="H7780" i="1"/>
  <c r="G7780" i="1"/>
  <c r="E7780" i="1"/>
  <c r="H7779" i="1"/>
  <c r="G7779" i="1"/>
  <c r="E7779" i="1"/>
  <c r="H7778" i="1"/>
  <c r="G7778" i="1"/>
  <c r="E7778" i="1"/>
  <c r="H7777" i="1"/>
  <c r="G7777" i="1"/>
  <c r="E7777" i="1"/>
  <c r="H7776" i="1"/>
  <c r="G7776" i="1"/>
  <c r="E7776" i="1"/>
  <c r="H7775" i="1"/>
  <c r="G7775" i="1"/>
  <c r="E7775" i="1"/>
  <c r="H7774" i="1"/>
  <c r="G7774" i="1"/>
  <c r="E7774" i="1"/>
  <c r="H7773" i="1"/>
  <c r="G7773" i="1"/>
  <c r="E7773" i="1"/>
  <c r="H7772" i="1"/>
  <c r="G7772" i="1"/>
  <c r="E7772" i="1"/>
  <c r="H7771" i="1"/>
  <c r="G7771" i="1"/>
  <c r="E7771" i="1"/>
  <c r="H7770" i="1"/>
  <c r="G7770" i="1"/>
  <c r="E7770" i="1"/>
  <c r="H7769" i="1"/>
  <c r="G7769" i="1"/>
  <c r="E7769" i="1"/>
  <c r="H7768" i="1"/>
  <c r="G7768" i="1"/>
  <c r="E7768" i="1"/>
  <c r="H7767" i="1"/>
  <c r="G7767" i="1"/>
  <c r="E7767" i="1"/>
  <c r="H7766" i="1"/>
  <c r="G7766" i="1"/>
  <c r="E7766" i="1"/>
  <c r="H7765" i="1"/>
  <c r="G7765" i="1"/>
  <c r="E7765" i="1"/>
  <c r="H7764" i="1"/>
  <c r="G7764" i="1"/>
  <c r="E7764" i="1"/>
  <c r="H7763" i="1"/>
  <c r="G7763" i="1"/>
  <c r="E7763" i="1"/>
  <c r="H7762" i="1"/>
  <c r="G7762" i="1"/>
  <c r="E7762" i="1"/>
  <c r="H7761" i="1"/>
  <c r="G7761" i="1"/>
  <c r="E7761" i="1"/>
  <c r="H7760" i="1"/>
  <c r="G7760" i="1"/>
  <c r="E7760" i="1"/>
  <c r="H7759" i="1"/>
  <c r="G7759" i="1"/>
  <c r="E7759" i="1"/>
  <c r="H7758" i="1"/>
  <c r="G7758" i="1"/>
  <c r="E7758" i="1"/>
  <c r="H7757" i="1"/>
  <c r="G7757" i="1"/>
  <c r="E7757" i="1"/>
  <c r="H7756" i="1"/>
  <c r="G7756" i="1"/>
  <c r="E7756" i="1"/>
  <c r="H7755" i="1"/>
  <c r="G7755" i="1"/>
  <c r="E7755" i="1"/>
  <c r="H7754" i="1"/>
  <c r="G7754" i="1"/>
  <c r="E7754" i="1"/>
  <c r="H7753" i="1"/>
  <c r="G7753" i="1"/>
  <c r="E7753" i="1"/>
  <c r="H7752" i="1"/>
  <c r="G7752" i="1"/>
  <c r="E7752" i="1"/>
  <c r="H7751" i="1"/>
  <c r="G7751" i="1"/>
  <c r="E7751" i="1"/>
  <c r="H7750" i="1"/>
  <c r="G7750" i="1"/>
  <c r="E7750" i="1"/>
  <c r="H7749" i="1"/>
  <c r="G7749" i="1"/>
  <c r="E7749" i="1"/>
  <c r="H7748" i="1"/>
  <c r="G7748" i="1"/>
  <c r="E7748" i="1"/>
  <c r="H7747" i="1"/>
  <c r="G7747" i="1"/>
  <c r="E7747" i="1"/>
  <c r="H7746" i="1"/>
  <c r="G7746" i="1"/>
  <c r="E7746" i="1"/>
  <c r="H7745" i="1"/>
  <c r="G7745" i="1"/>
  <c r="E7745" i="1"/>
  <c r="H7744" i="1"/>
  <c r="G7744" i="1"/>
  <c r="E7744" i="1"/>
  <c r="H7743" i="1"/>
  <c r="G7743" i="1"/>
  <c r="E7743" i="1"/>
  <c r="H7742" i="1"/>
  <c r="G7742" i="1"/>
  <c r="E7742" i="1"/>
  <c r="H7741" i="1"/>
  <c r="G7741" i="1"/>
  <c r="E7741" i="1"/>
  <c r="H7740" i="1"/>
  <c r="G7740" i="1"/>
  <c r="E7740" i="1"/>
  <c r="H7739" i="1"/>
  <c r="G7739" i="1"/>
  <c r="E7739" i="1"/>
  <c r="H7738" i="1"/>
  <c r="G7738" i="1"/>
  <c r="E7738" i="1"/>
  <c r="H7737" i="1"/>
  <c r="G7737" i="1"/>
  <c r="E7737" i="1"/>
  <c r="H7736" i="1"/>
  <c r="G7736" i="1"/>
  <c r="E7736" i="1"/>
  <c r="H7735" i="1"/>
  <c r="G7735" i="1"/>
  <c r="E7735" i="1"/>
  <c r="H7734" i="1"/>
  <c r="G7734" i="1"/>
  <c r="E7734" i="1"/>
  <c r="H7733" i="1"/>
  <c r="G7733" i="1"/>
  <c r="E7733" i="1"/>
  <c r="H7732" i="1"/>
  <c r="G7732" i="1"/>
  <c r="E7732" i="1"/>
  <c r="H7731" i="1"/>
  <c r="G7731" i="1"/>
  <c r="E7731" i="1"/>
  <c r="H7730" i="1"/>
  <c r="G7730" i="1"/>
  <c r="E7730" i="1"/>
  <c r="H7729" i="1"/>
  <c r="G7729" i="1"/>
  <c r="E7729" i="1"/>
  <c r="H7728" i="1"/>
  <c r="G7728" i="1"/>
  <c r="E7728" i="1"/>
  <c r="H7727" i="1"/>
  <c r="G7727" i="1"/>
  <c r="E7727" i="1"/>
  <c r="H7726" i="1"/>
  <c r="G7726" i="1"/>
  <c r="E7726" i="1"/>
  <c r="H7725" i="1"/>
  <c r="G7725" i="1"/>
  <c r="E7725" i="1"/>
  <c r="H7724" i="1"/>
  <c r="G7724" i="1"/>
  <c r="E7724" i="1"/>
  <c r="H7723" i="1"/>
  <c r="G7723" i="1"/>
  <c r="E7723" i="1"/>
  <c r="H7722" i="1"/>
  <c r="G7722" i="1"/>
  <c r="E7722" i="1"/>
  <c r="H7721" i="1"/>
  <c r="G7721" i="1"/>
  <c r="E7721" i="1"/>
  <c r="H7720" i="1"/>
  <c r="G7720" i="1"/>
  <c r="E7720" i="1"/>
  <c r="H7719" i="1"/>
  <c r="G7719" i="1"/>
  <c r="E7719" i="1"/>
  <c r="H7718" i="1"/>
  <c r="G7718" i="1"/>
  <c r="E7718" i="1"/>
  <c r="H7717" i="1"/>
  <c r="G7717" i="1"/>
  <c r="E7717" i="1"/>
  <c r="H7716" i="1"/>
  <c r="G7716" i="1"/>
  <c r="E7716" i="1"/>
  <c r="H7715" i="1"/>
  <c r="G7715" i="1"/>
  <c r="E7715" i="1"/>
  <c r="H7714" i="1"/>
  <c r="G7714" i="1"/>
  <c r="E7714" i="1"/>
  <c r="H7713" i="1"/>
  <c r="G7713" i="1"/>
  <c r="E7713" i="1"/>
  <c r="H7712" i="1"/>
  <c r="G7712" i="1"/>
  <c r="E7712" i="1"/>
  <c r="H7711" i="1"/>
  <c r="G7711" i="1"/>
  <c r="E7711" i="1"/>
  <c r="H7710" i="1"/>
  <c r="G7710" i="1"/>
  <c r="E7710" i="1"/>
  <c r="H7709" i="1"/>
  <c r="G7709" i="1"/>
  <c r="E7709" i="1"/>
  <c r="H7708" i="1"/>
  <c r="G7708" i="1"/>
  <c r="E7708" i="1"/>
  <c r="H7707" i="1"/>
  <c r="G7707" i="1"/>
  <c r="E7707" i="1"/>
  <c r="H7706" i="1"/>
  <c r="G7706" i="1"/>
  <c r="E7706" i="1"/>
  <c r="H7705" i="1"/>
  <c r="G7705" i="1"/>
  <c r="E7705" i="1"/>
  <c r="H7704" i="1"/>
  <c r="G7704" i="1"/>
  <c r="E7704" i="1"/>
  <c r="H7703" i="1"/>
  <c r="G7703" i="1"/>
  <c r="E7703" i="1"/>
  <c r="H7702" i="1"/>
  <c r="G7702" i="1"/>
  <c r="E7702" i="1"/>
  <c r="H7701" i="1"/>
  <c r="G7701" i="1"/>
  <c r="E7701" i="1"/>
  <c r="H7700" i="1"/>
  <c r="G7700" i="1"/>
  <c r="E7700" i="1"/>
  <c r="H7699" i="1"/>
  <c r="G7699" i="1"/>
  <c r="E7699" i="1"/>
  <c r="H7698" i="1"/>
  <c r="G7698" i="1"/>
  <c r="E7698" i="1"/>
  <c r="H7697" i="1"/>
  <c r="G7697" i="1"/>
  <c r="E7697" i="1"/>
  <c r="H7696" i="1"/>
  <c r="G7696" i="1"/>
  <c r="E7696" i="1"/>
  <c r="H7695" i="1"/>
  <c r="G7695" i="1"/>
  <c r="E7695" i="1"/>
  <c r="H7694" i="1"/>
  <c r="G7694" i="1"/>
  <c r="E7694" i="1"/>
  <c r="H7693" i="1"/>
  <c r="G7693" i="1"/>
  <c r="E7693" i="1"/>
  <c r="H7692" i="1"/>
  <c r="G7692" i="1"/>
  <c r="E7692" i="1"/>
  <c r="H7691" i="1"/>
  <c r="G7691" i="1"/>
  <c r="E7691" i="1"/>
  <c r="H7690" i="1"/>
  <c r="G7690" i="1"/>
  <c r="E7690" i="1"/>
  <c r="H7689" i="1"/>
  <c r="G7689" i="1"/>
  <c r="E7689" i="1"/>
  <c r="H7688" i="1"/>
  <c r="G7688" i="1"/>
  <c r="E7688" i="1"/>
  <c r="H7687" i="1"/>
  <c r="G7687" i="1"/>
  <c r="E7687" i="1"/>
  <c r="H7686" i="1"/>
  <c r="G7686" i="1"/>
  <c r="E7686" i="1"/>
  <c r="H7685" i="1"/>
  <c r="G7685" i="1"/>
  <c r="E7685" i="1"/>
  <c r="H7684" i="1"/>
  <c r="G7684" i="1"/>
  <c r="E7684" i="1"/>
  <c r="H7683" i="1"/>
  <c r="G7683" i="1"/>
  <c r="E7683" i="1"/>
  <c r="H7682" i="1"/>
  <c r="G7682" i="1"/>
  <c r="E7682" i="1"/>
  <c r="H7681" i="1"/>
  <c r="G7681" i="1"/>
  <c r="E7681" i="1"/>
  <c r="H7680" i="1"/>
  <c r="G7680" i="1"/>
  <c r="E7680" i="1"/>
  <c r="H7679" i="1"/>
  <c r="G7679" i="1"/>
  <c r="E7679" i="1"/>
  <c r="H7678" i="1"/>
  <c r="G7678" i="1"/>
  <c r="E7678" i="1"/>
  <c r="H7677" i="1"/>
  <c r="G7677" i="1"/>
  <c r="E7677" i="1"/>
  <c r="H7676" i="1"/>
  <c r="G7676" i="1"/>
  <c r="E7676" i="1"/>
  <c r="H7675" i="1"/>
  <c r="G7675" i="1"/>
  <c r="E7675" i="1"/>
  <c r="H7674" i="1"/>
  <c r="G7674" i="1"/>
  <c r="E7674" i="1"/>
  <c r="H7673" i="1"/>
  <c r="G7673" i="1"/>
  <c r="E7673" i="1"/>
  <c r="H7672" i="1"/>
  <c r="G7672" i="1"/>
  <c r="E7672" i="1"/>
  <c r="H7671" i="1"/>
  <c r="G7671" i="1"/>
  <c r="E7671" i="1"/>
  <c r="H7670" i="1"/>
  <c r="G7670" i="1"/>
  <c r="E7670" i="1"/>
  <c r="H7669" i="1"/>
  <c r="G7669" i="1"/>
  <c r="E7669" i="1"/>
  <c r="H7668" i="1"/>
  <c r="G7668" i="1"/>
  <c r="E7668" i="1"/>
  <c r="H7667" i="1"/>
  <c r="G7667" i="1"/>
  <c r="E7667" i="1"/>
  <c r="H7666" i="1"/>
  <c r="G7666" i="1"/>
  <c r="E7666" i="1"/>
  <c r="H7665" i="1"/>
  <c r="G7665" i="1"/>
  <c r="E7665" i="1"/>
  <c r="H7664" i="1"/>
  <c r="G7664" i="1"/>
  <c r="E7664" i="1"/>
  <c r="H7663" i="1"/>
  <c r="G7663" i="1"/>
  <c r="E7663" i="1"/>
  <c r="H7662" i="1"/>
  <c r="G7662" i="1"/>
  <c r="E7662" i="1"/>
  <c r="H7661" i="1"/>
  <c r="G7661" i="1"/>
  <c r="E7661" i="1"/>
  <c r="H7660" i="1"/>
  <c r="G7660" i="1"/>
  <c r="E7660" i="1"/>
  <c r="H7659" i="1"/>
  <c r="G7659" i="1"/>
  <c r="E7659" i="1"/>
  <c r="H7658" i="1"/>
  <c r="G7658" i="1"/>
  <c r="E7658" i="1"/>
  <c r="H7657" i="1"/>
  <c r="G7657" i="1"/>
  <c r="E7657" i="1"/>
  <c r="H7656" i="1"/>
  <c r="G7656" i="1"/>
  <c r="E7656" i="1"/>
  <c r="H7655" i="1"/>
  <c r="G7655" i="1"/>
  <c r="E7655" i="1"/>
  <c r="H7654" i="1"/>
  <c r="G7654" i="1"/>
  <c r="E7654" i="1"/>
  <c r="H7653" i="1"/>
  <c r="G7653" i="1"/>
  <c r="E7653" i="1"/>
  <c r="H7652" i="1"/>
  <c r="G7652" i="1"/>
  <c r="E7652" i="1"/>
  <c r="H7651" i="1"/>
  <c r="G7651" i="1"/>
  <c r="E7651" i="1"/>
  <c r="H7650" i="1"/>
  <c r="G7650" i="1"/>
  <c r="E7650" i="1"/>
  <c r="H7649" i="1"/>
  <c r="G7649" i="1"/>
  <c r="E7649" i="1"/>
  <c r="H7648" i="1"/>
  <c r="G7648" i="1"/>
  <c r="E7648" i="1"/>
  <c r="H7647" i="1"/>
  <c r="G7647" i="1"/>
  <c r="E7647" i="1"/>
  <c r="H7646" i="1"/>
  <c r="G7646" i="1"/>
  <c r="E7646" i="1"/>
  <c r="H7645" i="1"/>
  <c r="G7645" i="1"/>
  <c r="E7645" i="1"/>
  <c r="H7644" i="1"/>
  <c r="G7644" i="1"/>
  <c r="E7644" i="1"/>
  <c r="H7643" i="1"/>
  <c r="G7643" i="1"/>
  <c r="E7643" i="1"/>
  <c r="H7642" i="1"/>
  <c r="G7642" i="1"/>
  <c r="E7642" i="1"/>
  <c r="H7641" i="1"/>
  <c r="G7641" i="1"/>
  <c r="E7641" i="1"/>
  <c r="H7640" i="1"/>
  <c r="G7640" i="1"/>
  <c r="E7640" i="1"/>
  <c r="H7639" i="1"/>
  <c r="G7639" i="1"/>
  <c r="E7639" i="1"/>
  <c r="H7638" i="1"/>
  <c r="G7638" i="1"/>
  <c r="E7638" i="1"/>
  <c r="H7637" i="1"/>
  <c r="G7637" i="1"/>
  <c r="E7637" i="1"/>
  <c r="H7636" i="1"/>
  <c r="G7636" i="1"/>
  <c r="E7636" i="1"/>
  <c r="H7635" i="1"/>
  <c r="G7635" i="1"/>
  <c r="E7635" i="1"/>
  <c r="H7634" i="1"/>
  <c r="G7634" i="1"/>
  <c r="E7634" i="1"/>
  <c r="H7633" i="1"/>
  <c r="G7633" i="1"/>
  <c r="E7633" i="1"/>
  <c r="H7632" i="1"/>
  <c r="G7632" i="1"/>
  <c r="E7632" i="1"/>
  <c r="H7631" i="1"/>
  <c r="G7631" i="1"/>
  <c r="E7631" i="1"/>
  <c r="H7630" i="1"/>
  <c r="G7630" i="1"/>
  <c r="E7630" i="1"/>
  <c r="H7629" i="1"/>
  <c r="G7629" i="1"/>
  <c r="E7629" i="1"/>
  <c r="H7628" i="1"/>
  <c r="G7628" i="1"/>
  <c r="E7628" i="1"/>
  <c r="H7627" i="1"/>
  <c r="G7627" i="1"/>
  <c r="E7627" i="1"/>
  <c r="H7626" i="1"/>
  <c r="G7626" i="1"/>
  <c r="E7626" i="1"/>
  <c r="H7625" i="1"/>
  <c r="G7625" i="1"/>
  <c r="E7625" i="1"/>
  <c r="H7624" i="1"/>
  <c r="G7624" i="1"/>
  <c r="E7624" i="1"/>
  <c r="H7623" i="1"/>
  <c r="G7623" i="1"/>
  <c r="E7623" i="1"/>
  <c r="H7622" i="1"/>
  <c r="G7622" i="1"/>
  <c r="E7622" i="1"/>
  <c r="H7621" i="1"/>
  <c r="G7621" i="1"/>
  <c r="E7621" i="1"/>
  <c r="H7620" i="1"/>
  <c r="G7620" i="1"/>
  <c r="E7620" i="1"/>
  <c r="H7619" i="1"/>
  <c r="G7619" i="1"/>
  <c r="E7619" i="1"/>
  <c r="H7618" i="1"/>
  <c r="G7618" i="1"/>
  <c r="E7618" i="1"/>
  <c r="H7617" i="1"/>
  <c r="G7617" i="1"/>
  <c r="E7617" i="1"/>
  <c r="H7616" i="1"/>
  <c r="G7616" i="1"/>
  <c r="E7616" i="1"/>
  <c r="H7615" i="1"/>
  <c r="G7615" i="1"/>
  <c r="E7615" i="1"/>
  <c r="H7614" i="1"/>
  <c r="G7614" i="1"/>
  <c r="E7614" i="1"/>
  <c r="H7613" i="1"/>
  <c r="G7613" i="1"/>
  <c r="E7613" i="1"/>
  <c r="H7612" i="1"/>
  <c r="G7612" i="1"/>
  <c r="E7612" i="1"/>
  <c r="H7611" i="1"/>
  <c r="G7611" i="1"/>
  <c r="E7611" i="1"/>
  <c r="H7610" i="1"/>
  <c r="G7610" i="1"/>
  <c r="E7610" i="1"/>
  <c r="H7609" i="1"/>
  <c r="G7609" i="1"/>
  <c r="E7609" i="1"/>
  <c r="H7608" i="1"/>
  <c r="G7608" i="1"/>
  <c r="E7608" i="1"/>
  <c r="H7607" i="1"/>
  <c r="G7607" i="1"/>
  <c r="E7607" i="1"/>
  <c r="H7606" i="1"/>
  <c r="G7606" i="1"/>
  <c r="E7606" i="1"/>
  <c r="H7605" i="1"/>
  <c r="G7605" i="1"/>
  <c r="E7605" i="1"/>
  <c r="H7604" i="1"/>
  <c r="G7604" i="1"/>
  <c r="E7604" i="1"/>
  <c r="H7603" i="1"/>
  <c r="G7603" i="1"/>
  <c r="E7603" i="1"/>
  <c r="H7602" i="1"/>
  <c r="G7602" i="1"/>
  <c r="E7602" i="1"/>
  <c r="H7601" i="1"/>
  <c r="G7601" i="1"/>
  <c r="E7601" i="1"/>
  <c r="H7600" i="1"/>
  <c r="G7600" i="1"/>
  <c r="E7600" i="1"/>
  <c r="H7599" i="1"/>
  <c r="G7599" i="1"/>
  <c r="E7599" i="1"/>
  <c r="H7598" i="1"/>
  <c r="G7598" i="1"/>
  <c r="E7598" i="1"/>
  <c r="H7597" i="1"/>
  <c r="G7597" i="1"/>
  <c r="E7597" i="1"/>
  <c r="H7596" i="1"/>
  <c r="G7596" i="1"/>
  <c r="E7596" i="1"/>
  <c r="H7595" i="1"/>
  <c r="G7595" i="1"/>
  <c r="E7595" i="1"/>
  <c r="H7594" i="1"/>
  <c r="G7594" i="1"/>
  <c r="E7594" i="1"/>
  <c r="H7593" i="1"/>
  <c r="G7593" i="1"/>
  <c r="E7593" i="1"/>
  <c r="H7592" i="1"/>
  <c r="G7592" i="1"/>
  <c r="E7592" i="1"/>
  <c r="H7591" i="1"/>
  <c r="G7591" i="1"/>
  <c r="E7591" i="1"/>
  <c r="H7590" i="1"/>
  <c r="G7590" i="1"/>
  <c r="E7590" i="1"/>
  <c r="H7589" i="1"/>
  <c r="G7589" i="1"/>
  <c r="E7589" i="1"/>
  <c r="H7588" i="1"/>
  <c r="G7588" i="1"/>
  <c r="E7588" i="1"/>
  <c r="H7587" i="1"/>
  <c r="G7587" i="1"/>
  <c r="E7587" i="1"/>
  <c r="H7586" i="1"/>
  <c r="G7586" i="1"/>
  <c r="E7586" i="1"/>
  <c r="H7585" i="1"/>
  <c r="G7585" i="1"/>
  <c r="E7585" i="1"/>
  <c r="H7584" i="1"/>
  <c r="G7584" i="1"/>
  <c r="E7584" i="1"/>
  <c r="H7583" i="1"/>
  <c r="G7583" i="1"/>
  <c r="E7583" i="1"/>
  <c r="H7582" i="1"/>
  <c r="G7582" i="1"/>
  <c r="E7582" i="1"/>
  <c r="H7581" i="1"/>
  <c r="G7581" i="1"/>
  <c r="E7581" i="1"/>
  <c r="H7580" i="1"/>
  <c r="G7580" i="1"/>
  <c r="E7580" i="1"/>
  <c r="H7579" i="1"/>
  <c r="G7579" i="1"/>
  <c r="E7579" i="1"/>
  <c r="H7578" i="1"/>
  <c r="G7578" i="1"/>
  <c r="E7578" i="1"/>
  <c r="H7577" i="1"/>
  <c r="G7577" i="1"/>
  <c r="E7577" i="1"/>
  <c r="H7576" i="1"/>
  <c r="G7576" i="1"/>
  <c r="E7576" i="1"/>
  <c r="H7575" i="1"/>
  <c r="G7575" i="1"/>
  <c r="E7575" i="1"/>
  <c r="H7574" i="1"/>
  <c r="G7574" i="1"/>
  <c r="E7574" i="1"/>
  <c r="H7573" i="1"/>
  <c r="G7573" i="1"/>
  <c r="E7573" i="1"/>
  <c r="H7572" i="1"/>
  <c r="G7572" i="1"/>
  <c r="E7572" i="1"/>
  <c r="H7571" i="1"/>
  <c r="G7571" i="1"/>
  <c r="E7571" i="1"/>
  <c r="H7570" i="1"/>
  <c r="G7570" i="1"/>
  <c r="E7570" i="1"/>
  <c r="H7569" i="1"/>
  <c r="G7569" i="1"/>
  <c r="E7569" i="1"/>
  <c r="H7568" i="1"/>
  <c r="G7568" i="1"/>
  <c r="E7568" i="1"/>
  <c r="H7567" i="1"/>
  <c r="G7567" i="1"/>
  <c r="E7567" i="1"/>
  <c r="H7566" i="1"/>
  <c r="G7566" i="1"/>
  <c r="E7566" i="1"/>
  <c r="H7565" i="1"/>
  <c r="G7565" i="1"/>
  <c r="E7565" i="1"/>
  <c r="H7564" i="1"/>
  <c r="G7564" i="1"/>
  <c r="E7564" i="1"/>
  <c r="H7563" i="1"/>
  <c r="G7563" i="1"/>
  <c r="E7563" i="1"/>
  <c r="H7562" i="1"/>
  <c r="G7562" i="1"/>
  <c r="E7562" i="1"/>
  <c r="H7561" i="1"/>
  <c r="G7561" i="1"/>
  <c r="E7561" i="1"/>
  <c r="H7560" i="1"/>
  <c r="G7560" i="1"/>
  <c r="E7560" i="1"/>
  <c r="H7559" i="1"/>
  <c r="G7559" i="1"/>
  <c r="E7559" i="1"/>
  <c r="H7558" i="1"/>
  <c r="G7558" i="1"/>
  <c r="E7558" i="1"/>
  <c r="H7557" i="1"/>
  <c r="G7557" i="1"/>
  <c r="E7557" i="1"/>
  <c r="H7556" i="1"/>
  <c r="G7556" i="1"/>
  <c r="E7556" i="1"/>
  <c r="H7555" i="1"/>
  <c r="G7555" i="1"/>
  <c r="E7555" i="1"/>
  <c r="H7554" i="1"/>
  <c r="G7554" i="1"/>
  <c r="E7554" i="1"/>
  <c r="H7553" i="1"/>
  <c r="G7553" i="1"/>
  <c r="E7553" i="1"/>
  <c r="H7552" i="1"/>
  <c r="G7552" i="1"/>
  <c r="E7552" i="1"/>
  <c r="H7551" i="1"/>
  <c r="G7551" i="1"/>
  <c r="E7551" i="1"/>
  <c r="H7550" i="1"/>
  <c r="G7550" i="1"/>
  <c r="E7550" i="1"/>
  <c r="H7549" i="1"/>
  <c r="G7549" i="1"/>
  <c r="E7549" i="1"/>
  <c r="H7548" i="1"/>
  <c r="G7548" i="1"/>
  <c r="E7548" i="1"/>
  <c r="H7547" i="1"/>
  <c r="G7547" i="1"/>
  <c r="E7547" i="1"/>
  <c r="H7546" i="1"/>
  <c r="G7546" i="1"/>
  <c r="E7546" i="1"/>
  <c r="H7545" i="1"/>
  <c r="G7545" i="1"/>
  <c r="E7545" i="1"/>
  <c r="H7544" i="1"/>
  <c r="G7544" i="1"/>
  <c r="E7544" i="1"/>
  <c r="H7543" i="1"/>
  <c r="G7543" i="1"/>
  <c r="E7543" i="1"/>
  <c r="H7542" i="1"/>
  <c r="G7542" i="1"/>
  <c r="E7542" i="1"/>
  <c r="H7541" i="1"/>
  <c r="G7541" i="1"/>
  <c r="E7541" i="1"/>
  <c r="H7540" i="1"/>
  <c r="G7540" i="1"/>
  <c r="E7540" i="1"/>
  <c r="H7539" i="1"/>
  <c r="G7539" i="1"/>
  <c r="E7539" i="1"/>
  <c r="H7538" i="1"/>
  <c r="G7538" i="1"/>
  <c r="E7538" i="1"/>
  <c r="H7537" i="1"/>
  <c r="G7537" i="1"/>
  <c r="E7537" i="1"/>
  <c r="H7536" i="1"/>
  <c r="G7536" i="1"/>
  <c r="E7536" i="1"/>
  <c r="H7535" i="1"/>
  <c r="G7535" i="1"/>
  <c r="E7535" i="1"/>
  <c r="H7534" i="1"/>
  <c r="G7534" i="1"/>
  <c r="E7534" i="1"/>
  <c r="H7533" i="1"/>
  <c r="G7533" i="1"/>
  <c r="E7533" i="1"/>
  <c r="H7532" i="1"/>
  <c r="G7532" i="1"/>
  <c r="E7532" i="1"/>
  <c r="H7531" i="1"/>
  <c r="G7531" i="1"/>
  <c r="E7531" i="1"/>
  <c r="H7530" i="1"/>
  <c r="G7530" i="1"/>
  <c r="E7530" i="1"/>
  <c r="H7529" i="1"/>
  <c r="G7529" i="1"/>
  <c r="E7529" i="1"/>
  <c r="H7528" i="1"/>
  <c r="G7528" i="1"/>
  <c r="E7528" i="1"/>
  <c r="H7527" i="1"/>
  <c r="G7527" i="1"/>
  <c r="E7527" i="1"/>
  <c r="H7526" i="1"/>
  <c r="G7526" i="1"/>
  <c r="E7526" i="1"/>
  <c r="H7525" i="1"/>
  <c r="G7525" i="1"/>
  <c r="E7525" i="1"/>
  <c r="H7524" i="1"/>
  <c r="G7524" i="1"/>
  <c r="E7524" i="1"/>
  <c r="H7523" i="1"/>
  <c r="G7523" i="1"/>
  <c r="E7523" i="1"/>
  <c r="H7522" i="1"/>
  <c r="G7522" i="1"/>
  <c r="E7522" i="1"/>
  <c r="H7521" i="1"/>
  <c r="G7521" i="1"/>
  <c r="E7521" i="1"/>
  <c r="H7520" i="1"/>
  <c r="G7520" i="1"/>
  <c r="E7520" i="1"/>
  <c r="H7519" i="1"/>
  <c r="G7519" i="1"/>
  <c r="E7519" i="1"/>
  <c r="H7518" i="1"/>
  <c r="G7518" i="1"/>
  <c r="E7518" i="1"/>
  <c r="H7517" i="1"/>
  <c r="G7517" i="1"/>
  <c r="E7517" i="1"/>
  <c r="H7516" i="1"/>
  <c r="G7516" i="1"/>
  <c r="E7516" i="1"/>
  <c r="H7515" i="1"/>
  <c r="G7515" i="1"/>
  <c r="E7515" i="1"/>
  <c r="H7514" i="1"/>
  <c r="G7514" i="1"/>
  <c r="E7514" i="1"/>
  <c r="H7513" i="1"/>
  <c r="G7513" i="1"/>
  <c r="E7513" i="1"/>
  <c r="H7512" i="1"/>
  <c r="G7512" i="1"/>
  <c r="E7512" i="1"/>
  <c r="H7511" i="1"/>
  <c r="G7511" i="1"/>
  <c r="E7511" i="1"/>
  <c r="H7510" i="1"/>
  <c r="G7510" i="1"/>
  <c r="E7510" i="1"/>
  <c r="H7509" i="1"/>
  <c r="G7509" i="1"/>
  <c r="E7509" i="1"/>
  <c r="H7508" i="1"/>
  <c r="G7508" i="1"/>
  <c r="E7508" i="1"/>
  <c r="H7507" i="1"/>
  <c r="G7507" i="1"/>
  <c r="E7507" i="1"/>
  <c r="H7506" i="1"/>
  <c r="G7506" i="1"/>
  <c r="E7506" i="1"/>
  <c r="H7505" i="1"/>
  <c r="G7505" i="1"/>
  <c r="E7505" i="1"/>
  <c r="H7504" i="1"/>
  <c r="G7504" i="1"/>
  <c r="E7504" i="1"/>
  <c r="H7503" i="1"/>
  <c r="G7503" i="1"/>
  <c r="E7503" i="1"/>
  <c r="H7502" i="1"/>
  <c r="G7502" i="1"/>
  <c r="E7502" i="1"/>
  <c r="H7501" i="1"/>
  <c r="G7501" i="1"/>
  <c r="E7501" i="1"/>
  <c r="H7500" i="1"/>
  <c r="G7500" i="1"/>
  <c r="E7500" i="1"/>
  <c r="H7499" i="1"/>
  <c r="G7499" i="1"/>
  <c r="E7499" i="1"/>
  <c r="H7498" i="1"/>
  <c r="G7498" i="1"/>
  <c r="E7498" i="1"/>
  <c r="H7497" i="1"/>
  <c r="G7497" i="1"/>
  <c r="E7497" i="1"/>
  <c r="H7496" i="1"/>
  <c r="G7496" i="1"/>
  <c r="E7496" i="1"/>
  <c r="H7495" i="1"/>
  <c r="G7495" i="1"/>
  <c r="E7495" i="1"/>
  <c r="H7494" i="1"/>
  <c r="G7494" i="1"/>
  <c r="E7494" i="1"/>
  <c r="H7493" i="1"/>
  <c r="G7493" i="1"/>
  <c r="E7493" i="1"/>
  <c r="H7492" i="1"/>
  <c r="G7492" i="1"/>
  <c r="E7492" i="1"/>
  <c r="H7491" i="1"/>
  <c r="G7491" i="1"/>
  <c r="E7491" i="1"/>
  <c r="H7490" i="1"/>
  <c r="G7490" i="1"/>
  <c r="E7490" i="1"/>
  <c r="H7489" i="1"/>
  <c r="G7489" i="1"/>
  <c r="E7489" i="1"/>
  <c r="H7488" i="1"/>
  <c r="G7488" i="1"/>
  <c r="E7488" i="1"/>
  <c r="H7487" i="1"/>
  <c r="G7487" i="1"/>
  <c r="E7487" i="1"/>
  <c r="H7486" i="1"/>
  <c r="G7486" i="1"/>
  <c r="E7486" i="1"/>
  <c r="H7485" i="1"/>
  <c r="G7485" i="1"/>
  <c r="E7485" i="1"/>
  <c r="H7484" i="1"/>
  <c r="G7484" i="1"/>
  <c r="E7484" i="1"/>
  <c r="H7483" i="1"/>
  <c r="G7483" i="1"/>
  <c r="E7483" i="1"/>
  <c r="H7482" i="1"/>
  <c r="G7482" i="1"/>
  <c r="E7482" i="1"/>
  <c r="H7481" i="1"/>
  <c r="G7481" i="1"/>
  <c r="E7481" i="1"/>
  <c r="H7480" i="1"/>
  <c r="G7480" i="1"/>
  <c r="E7480" i="1"/>
  <c r="H7479" i="1"/>
  <c r="G7479" i="1"/>
  <c r="E7479" i="1"/>
  <c r="H7478" i="1"/>
  <c r="G7478" i="1"/>
  <c r="E7478" i="1"/>
  <c r="H7477" i="1"/>
  <c r="G7477" i="1"/>
  <c r="E7477" i="1"/>
  <c r="H7476" i="1"/>
  <c r="G7476" i="1"/>
  <c r="E7476" i="1"/>
  <c r="H7475" i="1"/>
  <c r="G7475" i="1"/>
  <c r="E7475" i="1"/>
  <c r="H7474" i="1"/>
  <c r="G7474" i="1"/>
  <c r="E7474" i="1"/>
  <c r="H7473" i="1"/>
  <c r="G7473" i="1"/>
  <c r="E7473" i="1"/>
  <c r="H7472" i="1"/>
  <c r="G7472" i="1"/>
  <c r="E7472" i="1"/>
  <c r="H7471" i="1"/>
  <c r="G7471" i="1"/>
  <c r="E7471" i="1"/>
  <c r="H7470" i="1"/>
  <c r="G7470" i="1"/>
  <c r="E7470" i="1"/>
  <c r="H7469" i="1"/>
  <c r="G7469" i="1"/>
  <c r="E7469" i="1"/>
  <c r="H7468" i="1"/>
  <c r="G7468" i="1"/>
  <c r="E7468" i="1"/>
  <c r="H7467" i="1"/>
  <c r="G7467" i="1"/>
  <c r="E7467" i="1"/>
  <c r="H7466" i="1"/>
  <c r="G7466" i="1"/>
  <c r="E7466" i="1"/>
  <c r="H7465" i="1"/>
  <c r="G7465" i="1"/>
  <c r="E7465" i="1"/>
  <c r="H7464" i="1"/>
  <c r="G7464" i="1"/>
  <c r="E7464" i="1"/>
  <c r="H7463" i="1"/>
  <c r="G7463" i="1"/>
  <c r="E7463" i="1"/>
  <c r="H7462" i="1"/>
  <c r="G7462" i="1"/>
  <c r="E7462" i="1"/>
  <c r="H7461" i="1"/>
  <c r="G7461" i="1"/>
  <c r="E7461" i="1"/>
  <c r="H7460" i="1"/>
  <c r="G7460" i="1"/>
  <c r="E7460" i="1"/>
  <c r="H7459" i="1"/>
  <c r="G7459" i="1"/>
  <c r="E7459" i="1"/>
  <c r="H7458" i="1"/>
  <c r="G7458" i="1"/>
  <c r="E7458" i="1"/>
  <c r="H7457" i="1"/>
  <c r="G7457" i="1"/>
  <c r="E7457" i="1"/>
  <c r="H7456" i="1"/>
  <c r="G7456" i="1"/>
  <c r="E7456" i="1"/>
  <c r="H7455" i="1"/>
  <c r="G7455" i="1"/>
  <c r="E7455" i="1"/>
  <c r="H7454" i="1"/>
  <c r="G7454" i="1"/>
  <c r="E7454" i="1"/>
  <c r="H7453" i="1"/>
  <c r="G7453" i="1"/>
  <c r="E7453" i="1"/>
  <c r="H7452" i="1"/>
  <c r="G7452" i="1"/>
  <c r="E7452" i="1"/>
  <c r="H7451" i="1"/>
  <c r="G7451" i="1"/>
  <c r="E7451" i="1"/>
  <c r="H7450" i="1"/>
  <c r="G7450" i="1"/>
  <c r="E7450" i="1"/>
  <c r="H7449" i="1"/>
  <c r="G7449" i="1"/>
  <c r="E7449" i="1"/>
  <c r="H7448" i="1"/>
  <c r="G7448" i="1"/>
  <c r="E7448" i="1"/>
  <c r="H7447" i="1"/>
  <c r="G7447" i="1"/>
  <c r="E7447" i="1"/>
  <c r="H7446" i="1"/>
  <c r="G7446" i="1"/>
  <c r="E7446" i="1"/>
  <c r="H7445" i="1"/>
  <c r="G7445" i="1"/>
  <c r="E7445" i="1"/>
  <c r="H7444" i="1"/>
  <c r="G7444" i="1"/>
  <c r="E7444" i="1"/>
  <c r="H7443" i="1"/>
  <c r="G7443" i="1"/>
  <c r="E7443" i="1"/>
  <c r="H7442" i="1"/>
  <c r="G7442" i="1"/>
  <c r="E7442" i="1"/>
  <c r="H7441" i="1"/>
  <c r="G7441" i="1"/>
  <c r="E7441" i="1"/>
  <c r="H7440" i="1"/>
  <c r="G7440" i="1"/>
  <c r="E7440" i="1"/>
  <c r="H7439" i="1"/>
  <c r="G7439" i="1"/>
  <c r="E7439" i="1"/>
  <c r="H7438" i="1"/>
  <c r="G7438" i="1"/>
  <c r="E7438" i="1"/>
  <c r="H7437" i="1"/>
  <c r="G7437" i="1"/>
  <c r="E7437" i="1"/>
  <c r="H7436" i="1"/>
  <c r="G7436" i="1"/>
  <c r="E7436" i="1"/>
  <c r="H7435" i="1"/>
  <c r="G7435" i="1"/>
  <c r="E7435" i="1"/>
  <c r="H7434" i="1"/>
  <c r="G7434" i="1"/>
  <c r="E7434" i="1"/>
  <c r="H7433" i="1"/>
  <c r="G7433" i="1"/>
  <c r="E7433" i="1"/>
  <c r="H7432" i="1"/>
  <c r="G7432" i="1"/>
  <c r="E7432" i="1"/>
  <c r="H7431" i="1"/>
  <c r="G7431" i="1"/>
  <c r="E7431" i="1"/>
  <c r="H7430" i="1"/>
  <c r="G7430" i="1"/>
  <c r="E7430" i="1"/>
  <c r="H7429" i="1"/>
  <c r="G7429" i="1"/>
  <c r="E7429" i="1"/>
  <c r="H7428" i="1"/>
  <c r="G7428" i="1"/>
  <c r="E7428" i="1"/>
  <c r="H7427" i="1"/>
  <c r="G7427" i="1"/>
  <c r="E7427" i="1"/>
  <c r="H7426" i="1"/>
  <c r="G7426" i="1"/>
  <c r="E7426" i="1"/>
  <c r="H7425" i="1"/>
  <c r="G7425" i="1"/>
  <c r="E7425" i="1"/>
  <c r="H7424" i="1"/>
  <c r="G7424" i="1"/>
  <c r="E7424" i="1"/>
  <c r="H7423" i="1"/>
  <c r="G7423" i="1"/>
  <c r="E7423" i="1"/>
  <c r="H7422" i="1"/>
  <c r="G7422" i="1"/>
  <c r="E7422" i="1"/>
  <c r="H7421" i="1"/>
  <c r="G7421" i="1"/>
  <c r="E7421" i="1"/>
  <c r="H7420" i="1"/>
  <c r="G7420" i="1"/>
  <c r="E7420" i="1"/>
  <c r="H7419" i="1"/>
  <c r="G7419" i="1"/>
  <c r="E7419" i="1"/>
  <c r="H7418" i="1"/>
  <c r="G7418" i="1"/>
  <c r="E7418" i="1"/>
  <c r="H7417" i="1"/>
  <c r="G7417" i="1"/>
  <c r="E7417" i="1"/>
  <c r="H7416" i="1"/>
  <c r="G7416" i="1"/>
  <c r="E7416" i="1"/>
  <c r="H7415" i="1"/>
  <c r="G7415" i="1"/>
  <c r="E7415" i="1"/>
  <c r="H7414" i="1"/>
  <c r="G7414" i="1"/>
  <c r="E7414" i="1"/>
  <c r="H7413" i="1"/>
  <c r="G7413" i="1"/>
  <c r="E7413" i="1"/>
  <c r="H7412" i="1"/>
  <c r="G7412" i="1"/>
  <c r="E7412" i="1"/>
  <c r="H7411" i="1"/>
  <c r="G7411" i="1"/>
  <c r="E7411" i="1"/>
  <c r="H7410" i="1"/>
  <c r="G7410" i="1"/>
  <c r="E7410" i="1"/>
  <c r="H7409" i="1"/>
  <c r="G7409" i="1"/>
  <c r="E7409" i="1"/>
  <c r="H7408" i="1"/>
  <c r="G7408" i="1"/>
  <c r="E7408" i="1"/>
  <c r="H7407" i="1"/>
  <c r="G7407" i="1"/>
  <c r="E7407" i="1"/>
  <c r="H7406" i="1"/>
  <c r="G7406" i="1"/>
  <c r="E7406" i="1"/>
  <c r="H7405" i="1"/>
  <c r="G7405" i="1"/>
  <c r="E7405" i="1"/>
  <c r="H7404" i="1"/>
  <c r="G7404" i="1"/>
  <c r="E7404" i="1"/>
  <c r="H7403" i="1"/>
  <c r="G7403" i="1"/>
  <c r="E7403" i="1"/>
  <c r="H7402" i="1"/>
  <c r="G7402" i="1"/>
  <c r="E7402" i="1"/>
  <c r="H7401" i="1"/>
  <c r="G7401" i="1"/>
  <c r="E7401" i="1"/>
  <c r="H7400" i="1"/>
  <c r="G7400" i="1"/>
  <c r="E7400" i="1"/>
  <c r="H7399" i="1"/>
  <c r="G7399" i="1"/>
  <c r="E7399" i="1"/>
  <c r="H7398" i="1"/>
  <c r="G7398" i="1"/>
  <c r="E7398" i="1"/>
  <c r="H7397" i="1"/>
  <c r="G7397" i="1"/>
  <c r="E7397" i="1"/>
  <c r="H7396" i="1"/>
  <c r="G7396" i="1"/>
  <c r="E7396" i="1"/>
  <c r="H7395" i="1"/>
  <c r="G7395" i="1"/>
  <c r="E7395" i="1"/>
  <c r="H7394" i="1"/>
  <c r="G7394" i="1"/>
  <c r="E7394" i="1"/>
  <c r="H7393" i="1"/>
  <c r="G7393" i="1"/>
  <c r="E7393" i="1"/>
  <c r="H7392" i="1"/>
  <c r="G7392" i="1"/>
  <c r="E7392" i="1"/>
  <c r="H7391" i="1"/>
  <c r="G7391" i="1"/>
  <c r="E7391" i="1"/>
  <c r="H7390" i="1"/>
  <c r="G7390" i="1"/>
  <c r="E7390" i="1"/>
  <c r="H7389" i="1"/>
  <c r="G7389" i="1"/>
  <c r="E7389" i="1"/>
  <c r="H7388" i="1"/>
  <c r="G7388" i="1"/>
  <c r="E7388" i="1"/>
  <c r="H7387" i="1"/>
  <c r="G7387" i="1"/>
  <c r="E7387" i="1"/>
  <c r="H7386" i="1"/>
  <c r="G7386" i="1"/>
  <c r="E7386" i="1"/>
  <c r="H7385" i="1"/>
  <c r="G7385" i="1"/>
  <c r="E7385" i="1"/>
  <c r="H7384" i="1"/>
  <c r="G7384" i="1"/>
  <c r="E7384" i="1"/>
  <c r="H7383" i="1"/>
  <c r="G7383" i="1"/>
  <c r="E7383" i="1"/>
  <c r="H7382" i="1"/>
  <c r="G7382" i="1"/>
  <c r="E7382" i="1"/>
  <c r="H7381" i="1"/>
  <c r="G7381" i="1"/>
  <c r="E7381" i="1"/>
  <c r="H7380" i="1"/>
  <c r="G7380" i="1"/>
  <c r="E7380" i="1"/>
  <c r="H7379" i="1"/>
  <c r="G7379" i="1"/>
  <c r="E7379" i="1"/>
  <c r="H7378" i="1"/>
  <c r="G7378" i="1"/>
  <c r="E7378" i="1"/>
  <c r="H7377" i="1"/>
  <c r="G7377" i="1"/>
  <c r="E7377" i="1"/>
  <c r="H7376" i="1"/>
  <c r="G7376" i="1"/>
  <c r="E7376" i="1"/>
  <c r="H7375" i="1"/>
  <c r="G7375" i="1"/>
  <c r="E7375" i="1"/>
  <c r="H7374" i="1"/>
  <c r="G7374" i="1"/>
  <c r="E7374" i="1"/>
  <c r="H7373" i="1"/>
  <c r="G7373" i="1"/>
  <c r="E7373" i="1"/>
  <c r="H7372" i="1"/>
  <c r="G7372" i="1"/>
  <c r="E7372" i="1"/>
  <c r="H7371" i="1"/>
  <c r="G7371" i="1"/>
  <c r="E7371" i="1"/>
  <c r="H7370" i="1"/>
  <c r="G7370" i="1"/>
  <c r="E7370" i="1"/>
  <c r="H7369" i="1"/>
  <c r="G7369" i="1"/>
  <c r="E7369" i="1"/>
  <c r="H7368" i="1"/>
  <c r="G7368" i="1"/>
  <c r="E7368" i="1"/>
  <c r="H7367" i="1"/>
  <c r="G7367" i="1"/>
  <c r="E7367" i="1"/>
  <c r="H7366" i="1"/>
  <c r="G7366" i="1"/>
  <c r="E7366" i="1"/>
  <c r="H7365" i="1"/>
  <c r="G7365" i="1"/>
  <c r="E7365" i="1"/>
  <c r="H7364" i="1"/>
  <c r="G7364" i="1"/>
  <c r="E7364" i="1"/>
  <c r="H7363" i="1"/>
  <c r="G7363" i="1"/>
  <c r="E7363" i="1"/>
  <c r="H7362" i="1"/>
  <c r="G7362" i="1"/>
  <c r="E7362" i="1"/>
  <c r="H7361" i="1"/>
  <c r="G7361" i="1"/>
  <c r="E7361" i="1"/>
  <c r="H7360" i="1"/>
  <c r="G7360" i="1"/>
  <c r="E7360" i="1"/>
  <c r="H7359" i="1"/>
  <c r="G7359" i="1"/>
  <c r="E7359" i="1"/>
  <c r="H7358" i="1"/>
  <c r="G7358" i="1"/>
  <c r="E7358" i="1"/>
  <c r="H7357" i="1"/>
  <c r="G7357" i="1"/>
  <c r="E7357" i="1"/>
  <c r="H7356" i="1"/>
  <c r="G7356" i="1"/>
  <c r="E7356" i="1"/>
  <c r="H7355" i="1"/>
  <c r="G7355" i="1"/>
  <c r="E7355" i="1"/>
  <c r="H7354" i="1"/>
  <c r="G7354" i="1"/>
  <c r="E7354" i="1"/>
  <c r="H7353" i="1"/>
  <c r="G7353" i="1"/>
  <c r="E7353" i="1"/>
  <c r="H7352" i="1"/>
  <c r="G7352" i="1"/>
  <c r="E7352" i="1"/>
  <c r="H7351" i="1"/>
  <c r="G7351" i="1"/>
  <c r="E7351" i="1"/>
  <c r="H7350" i="1"/>
  <c r="G7350" i="1"/>
  <c r="E7350" i="1"/>
  <c r="H7349" i="1"/>
  <c r="G7349" i="1"/>
  <c r="E7349" i="1"/>
  <c r="H7348" i="1"/>
  <c r="G7348" i="1"/>
  <c r="E7348" i="1"/>
  <c r="H7347" i="1"/>
  <c r="G7347" i="1"/>
  <c r="E7347" i="1"/>
  <c r="H7346" i="1"/>
  <c r="G7346" i="1"/>
  <c r="E7346" i="1"/>
  <c r="H7345" i="1"/>
  <c r="G7345" i="1"/>
  <c r="E7345" i="1"/>
  <c r="H7344" i="1"/>
  <c r="G7344" i="1"/>
  <c r="E7344" i="1"/>
  <c r="H7343" i="1"/>
  <c r="G7343" i="1"/>
  <c r="E7343" i="1"/>
  <c r="H7342" i="1"/>
  <c r="G7342" i="1"/>
  <c r="E7342" i="1"/>
  <c r="H7341" i="1"/>
  <c r="G7341" i="1"/>
  <c r="E7341" i="1"/>
  <c r="H7340" i="1"/>
  <c r="G7340" i="1"/>
  <c r="E7340" i="1"/>
  <c r="H7339" i="1"/>
  <c r="G7339" i="1"/>
  <c r="E7339" i="1"/>
  <c r="H7338" i="1"/>
  <c r="G7338" i="1"/>
  <c r="E7338" i="1"/>
  <c r="H7337" i="1"/>
  <c r="G7337" i="1"/>
  <c r="E7337" i="1"/>
  <c r="H7336" i="1"/>
  <c r="G7336" i="1"/>
  <c r="E7336" i="1"/>
  <c r="H7335" i="1"/>
  <c r="G7335" i="1"/>
  <c r="E7335" i="1"/>
  <c r="H7334" i="1"/>
  <c r="G7334" i="1"/>
  <c r="E7334" i="1"/>
  <c r="H7333" i="1"/>
  <c r="G7333" i="1"/>
  <c r="E7333" i="1"/>
  <c r="H7332" i="1"/>
  <c r="G7332" i="1"/>
  <c r="E7332" i="1"/>
  <c r="H7331" i="1"/>
  <c r="G7331" i="1"/>
  <c r="E7331" i="1"/>
  <c r="H7330" i="1"/>
  <c r="G7330" i="1"/>
  <c r="E7330" i="1"/>
  <c r="H7329" i="1"/>
  <c r="G7329" i="1"/>
  <c r="E7329" i="1"/>
  <c r="H7328" i="1"/>
  <c r="G7328" i="1"/>
  <c r="E7328" i="1"/>
  <c r="H7327" i="1"/>
  <c r="G7327" i="1"/>
  <c r="E7327" i="1"/>
  <c r="H7326" i="1"/>
  <c r="G7326" i="1"/>
  <c r="E7326" i="1"/>
  <c r="H7325" i="1"/>
  <c r="G7325" i="1"/>
  <c r="E7325" i="1"/>
  <c r="H7324" i="1"/>
  <c r="G7324" i="1"/>
  <c r="E7324" i="1"/>
  <c r="H7323" i="1"/>
  <c r="G7323" i="1"/>
  <c r="E7323" i="1"/>
  <c r="H7322" i="1"/>
  <c r="G7322" i="1"/>
  <c r="E7322" i="1"/>
  <c r="H7321" i="1"/>
  <c r="G7321" i="1"/>
  <c r="E7321" i="1"/>
  <c r="H7320" i="1"/>
  <c r="G7320" i="1"/>
  <c r="E7320" i="1"/>
  <c r="H7319" i="1"/>
  <c r="G7319" i="1"/>
  <c r="E7319" i="1"/>
  <c r="H7318" i="1"/>
  <c r="G7318" i="1"/>
  <c r="E7318" i="1"/>
  <c r="H7317" i="1"/>
  <c r="G7317" i="1"/>
  <c r="E7317" i="1"/>
  <c r="H7316" i="1"/>
  <c r="G7316" i="1"/>
  <c r="E7316" i="1"/>
  <c r="H7315" i="1"/>
  <c r="G7315" i="1"/>
  <c r="E7315" i="1"/>
  <c r="H7314" i="1"/>
  <c r="G7314" i="1"/>
  <c r="E7314" i="1"/>
  <c r="H7313" i="1"/>
  <c r="G7313" i="1"/>
  <c r="E7313" i="1"/>
  <c r="H7312" i="1"/>
  <c r="G7312" i="1"/>
  <c r="E7312" i="1"/>
  <c r="H7311" i="1"/>
  <c r="G7311" i="1"/>
  <c r="E7311" i="1"/>
  <c r="H7310" i="1"/>
  <c r="G7310" i="1"/>
  <c r="E7310" i="1"/>
  <c r="H7309" i="1"/>
  <c r="G7309" i="1"/>
  <c r="E7309" i="1"/>
  <c r="H7308" i="1"/>
  <c r="G7308" i="1"/>
  <c r="E7308" i="1"/>
  <c r="H7307" i="1"/>
  <c r="G7307" i="1"/>
  <c r="E7307" i="1"/>
  <c r="H7306" i="1"/>
  <c r="G7306" i="1"/>
  <c r="E7306" i="1"/>
  <c r="H7305" i="1"/>
  <c r="G7305" i="1"/>
  <c r="E7305" i="1"/>
  <c r="H7304" i="1"/>
  <c r="G7304" i="1"/>
  <c r="E7304" i="1"/>
  <c r="H7303" i="1"/>
  <c r="G7303" i="1"/>
  <c r="E7303" i="1"/>
  <c r="H7302" i="1"/>
  <c r="G7302" i="1"/>
  <c r="E7302" i="1"/>
  <c r="H7301" i="1"/>
  <c r="G7301" i="1"/>
  <c r="E7301" i="1"/>
  <c r="H7300" i="1"/>
  <c r="G7300" i="1"/>
  <c r="E7300" i="1"/>
  <c r="H7299" i="1"/>
  <c r="G7299" i="1"/>
  <c r="E7299" i="1"/>
  <c r="H7298" i="1"/>
  <c r="G7298" i="1"/>
  <c r="E7298" i="1"/>
  <c r="H7297" i="1"/>
  <c r="G7297" i="1"/>
  <c r="E7297" i="1"/>
  <c r="H7296" i="1"/>
  <c r="G7296" i="1"/>
  <c r="E7296" i="1"/>
  <c r="H7295" i="1"/>
  <c r="G7295" i="1"/>
  <c r="E7295" i="1"/>
  <c r="H7294" i="1"/>
  <c r="G7294" i="1"/>
  <c r="E7294" i="1"/>
  <c r="H7293" i="1"/>
  <c r="G7293" i="1"/>
  <c r="E7293" i="1"/>
  <c r="H7292" i="1"/>
  <c r="G7292" i="1"/>
  <c r="E7292" i="1"/>
  <c r="H7291" i="1"/>
  <c r="G7291" i="1"/>
  <c r="E7291" i="1"/>
  <c r="H7290" i="1"/>
  <c r="G7290" i="1"/>
  <c r="E7290" i="1"/>
  <c r="H7289" i="1"/>
  <c r="G7289" i="1"/>
  <c r="E7289" i="1"/>
  <c r="H7288" i="1"/>
  <c r="G7288" i="1"/>
  <c r="E7288" i="1"/>
  <c r="H7287" i="1"/>
  <c r="G7287" i="1"/>
  <c r="E7287" i="1"/>
  <c r="H7286" i="1"/>
  <c r="G7286" i="1"/>
  <c r="E7286" i="1"/>
  <c r="H7285" i="1"/>
  <c r="G7285" i="1"/>
  <c r="E7285" i="1"/>
  <c r="H7284" i="1"/>
  <c r="G7284" i="1"/>
  <c r="E7284" i="1"/>
  <c r="H7283" i="1"/>
  <c r="G7283" i="1"/>
  <c r="E7283" i="1"/>
  <c r="H7282" i="1"/>
  <c r="G7282" i="1"/>
  <c r="E7282" i="1"/>
  <c r="H7281" i="1"/>
  <c r="G7281" i="1"/>
  <c r="E7281" i="1"/>
  <c r="H7280" i="1"/>
  <c r="G7280" i="1"/>
  <c r="E7280" i="1"/>
  <c r="H7279" i="1"/>
  <c r="G7279" i="1"/>
  <c r="E7279" i="1"/>
  <c r="H7278" i="1"/>
  <c r="G7278" i="1"/>
  <c r="E7278" i="1"/>
  <c r="H7277" i="1"/>
  <c r="G7277" i="1"/>
  <c r="E7277" i="1"/>
  <c r="H7276" i="1"/>
  <c r="G7276" i="1"/>
  <c r="E7276" i="1"/>
  <c r="H7275" i="1"/>
  <c r="G7275" i="1"/>
  <c r="E7275" i="1"/>
  <c r="H7274" i="1"/>
  <c r="G7274" i="1"/>
  <c r="E7274" i="1"/>
  <c r="H7273" i="1"/>
  <c r="G7273" i="1"/>
  <c r="E7273" i="1"/>
  <c r="H7272" i="1"/>
  <c r="G7272" i="1"/>
  <c r="E7272" i="1"/>
  <c r="H7271" i="1"/>
  <c r="G7271" i="1"/>
  <c r="E7271" i="1"/>
  <c r="H7270" i="1"/>
  <c r="G7270" i="1"/>
  <c r="E7270" i="1"/>
  <c r="H7269" i="1"/>
  <c r="G7269" i="1"/>
  <c r="E7269" i="1"/>
  <c r="H7268" i="1"/>
  <c r="G7268" i="1"/>
  <c r="E7268" i="1"/>
  <c r="H7267" i="1"/>
  <c r="G7267" i="1"/>
  <c r="E7267" i="1"/>
  <c r="H7266" i="1"/>
  <c r="G7266" i="1"/>
  <c r="E7266" i="1"/>
  <c r="H7265" i="1"/>
  <c r="G7265" i="1"/>
  <c r="E7265" i="1"/>
  <c r="H7264" i="1"/>
  <c r="G7264" i="1"/>
  <c r="E7264" i="1"/>
  <c r="H7263" i="1"/>
  <c r="G7263" i="1"/>
  <c r="E7263" i="1"/>
  <c r="H7262" i="1"/>
  <c r="G7262" i="1"/>
  <c r="E7262" i="1"/>
  <c r="H7261" i="1"/>
  <c r="G7261" i="1"/>
  <c r="E7261" i="1"/>
  <c r="H7260" i="1"/>
  <c r="G7260" i="1"/>
  <c r="E7260" i="1"/>
  <c r="H7259" i="1"/>
  <c r="G7259" i="1"/>
  <c r="E7259" i="1"/>
  <c r="H7258" i="1"/>
  <c r="G7258" i="1"/>
  <c r="E7258" i="1"/>
  <c r="H7257" i="1"/>
  <c r="G7257" i="1"/>
  <c r="E7257" i="1"/>
  <c r="H7256" i="1"/>
  <c r="G7256" i="1"/>
  <c r="E7256" i="1"/>
  <c r="H7255" i="1"/>
  <c r="G7255" i="1"/>
  <c r="E7255" i="1"/>
  <c r="H7254" i="1"/>
  <c r="G7254" i="1"/>
  <c r="E7254" i="1"/>
  <c r="H7253" i="1"/>
  <c r="G7253" i="1"/>
  <c r="E7253" i="1"/>
  <c r="H7252" i="1"/>
  <c r="G7252" i="1"/>
  <c r="E7252" i="1"/>
  <c r="H7251" i="1"/>
  <c r="G7251" i="1"/>
  <c r="E7251" i="1"/>
  <c r="H7250" i="1"/>
  <c r="G7250" i="1"/>
  <c r="E7250" i="1"/>
  <c r="H7249" i="1"/>
  <c r="G7249" i="1"/>
  <c r="E7249" i="1"/>
  <c r="H7248" i="1"/>
  <c r="G7248" i="1"/>
  <c r="E7248" i="1"/>
  <c r="H7247" i="1"/>
  <c r="G7247" i="1"/>
  <c r="E7247" i="1"/>
  <c r="H7246" i="1"/>
  <c r="G7246" i="1"/>
  <c r="E7246" i="1"/>
  <c r="H7245" i="1"/>
  <c r="G7245" i="1"/>
  <c r="E7245" i="1"/>
  <c r="H7244" i="1"/>
  <c r="G7244" i="1"/>
  <c r="E7244" i="1"/>
  <c r="H7243" i="1"/>
  <c r="G7243" i="1"/>
  <c r="E7243" i="1"/>
  <c r="H7242" i="1"/>
  <c r="G7242" i="1"/>
  <c r="E7242" i="1"/>
  <c r="H7241" i="1"/>
  <c r="G7241" i="1"/>
  <c r="E7241" i="1"/>
  <c r="H7240" i="1"/>
  <c r="G7240" i="1"/>
  <c r="E7240" i="1"/>
  <c r="H7239" i="1"/>
  <c r="G7239" i="1"/>
  <c r="E7239" i="1"/>
  <c r="H7238" i="1"/>
  <c r="G7238" i="1"/>
  <c r="E7238" i="1"/>
  <c r="H7237" i="1"/>
  <c r="G7237" i="1"/>
  <c r="E7237" i="1"/>
  <c r="H7236" i="1"/>
  <c r="G7236" i="1"/>
  <c r="E7236" i="1"/>
  <c r="H7235" i="1"/>
  <c r="G7235" i="1"/>
  <c r="E7235" i="1"/>
  <c r="H7234" i="1"/>
  <c r="G7234" i="1"/>
  <c r="E7234" i="1"/>
  <c r="H7233" i="1"/>
  <c r="G7233" i="1"/>
  <c r="E7233" i="1"/>
  <c r="H7232" i="1"/>
  <c r="G7232" i="1"/>
  <c r="E7232" i="1"/>
  <c r="H7231" i="1"/>
  <c r="G7231" i="1"/>
  <c r="E7231" i="1"/>
  <c r="H7230" i="1"/>
  <c r="G7230" i="1"/>
  <c r="E7230" i="1"/>
  <c r="H7229" i="1"/>
  <c r="G7229" i="1"/>
  <c r="E7229" i="1"/>
  <c r="H7228" i="1"/>
  <c r="G7228" i="1"/>
  <c r="E7228" i="1"/>
  <c r="H7227" i="1"/>
  <c r="G7227" i="1"/>
  <c r="E7227" i="1"/>
  <c r="H7226" i="1"/>
  <c r="G7226" i="1"/>
  <c r="E7226" i="1"/>
  <c r="H7225" i="1"/>
  <c r="G7225" i="1"/>
  <c r="E7225" i="1"/>
  <c r="H7224" i="1"/>
  <c r="G7224" i="1"/>
  <c r="E7224" i="1"/>
  <c r="H7223" i="1"/>
  <c r="G7223" i="1"/>
  <c r="E7223" i="1"/>
  <c r="H7222" i="1"/>
  <c r="G7222" i="1"/>
  <c r="E7222" i="1"/>
  <c r="H7221" i="1"/>
  <c r="G7221" i="1"/>
  <c r="E7221" i="1"/>
  <c r="H7220" i="1"/>
  <c r="G7220" i="1"/>
  <c r="E7220" i="1"/>
  <c r="H7219" i="1"/>
  <c r="G7219" i="1"/>
  <c r="E7219" i="1"/>
  <c r="H7218" i="1"/>
  <c r="G7218" i="1"/>
  <c r="E7218" i="1"/>
  <c r="H7217" i="1"/>
  <c r="G7217" i="1"/>
  <c r="E7217" i="1"/>
  <c r="H7216" i="1"/>
  <c r="G7216" i="1"/>
  <c r="E7216" i="1"/>
  <c r="H7215" i="1"/>
  <c r="G7215" i="1"/>
  <c r="E7215" i="1"/>
  <c r="H7214" i="1"/>
  <c r="G7214" i="1"/>
  <c r="E7214" i="1"/>
  <c r="H7213" i="1"/>
  <c r="G7213" i="1"/>
  <c r="E7213" i="1"/>
  <c r="H7212" i="1"/>
  <c r="G7212" i="1"/>
  <c r="E7212" i="1"/>
  <c r="H7211" i="1"/>
  <c r="G7211" i="1"/>
  <c r="E7211" i="1"/>
  <c r="H7210" i="1"/>
  <c r="G7210" i="1"/>
  <c r="E7210" i="1"/>
  <c r="H7209" i="1"/>
  <c r="G7209" i="1"/>
  <c r="E7209" i="1"/>
  <c r="H7208" i="1"/>
  <c r="G7208" i="1"/>
  <c r="E7208" i="1"/>
  <c r="H7207" i="1"/>
  <c r="G7207" i="1"/>
  <c r="E7207" i="1"/>
  <c r="H7206" i="1"/>
  <c r="G7206" i="1"/>
  <c r="E7206" i="1"/>
  <c r="H7205" i="1"/>
  <c r="G7205" i="1"/>
  <c r="E7205" i="1"/>
  <c r="H7204" i="1"/>
  <c r="G7204" i="1"/>
  <c r="E7204" i="1"/>
  <c r="H7203" i="1"/>
  <c r="G7203" i="1"/>
  <c r="E7203" i="1"/>
  <c r="H7202" i="1"/>
  <c r="G7202" i="1"/>
  <c r="E7202" i="1"/>
  <c r="H7201" i="1"/>
  <c r="G7201" i="1"/>
  <c r="E7201" i="1"/>
  <c r="H7200" i="1"/>
  <c r="G7200" i="1"/>
  <c r="E7200" i="1"/>
  <c r="H7199" i="1"/>
  <c r="G7199" i="1"/>
  <c r="E7199" i="1"/>
  <c r="H7198" i="1"/>
  <c r="G7198" i="1"/>
  <c r="E7198" i="1"/>
  <c r="H7197" i="1"/>
  <c r="G7197" i="1"/>
  <c r="E7197" i="1"/>
  <c r="H7196" i="1"/>
  <c r="G7196" i="1"/>
  <c r="E7196" i="1"/>
  <c r="H7195" i="1"/>
  <c r="G7195" i="1"/>
  <c r="E7195" i="1"/>
  <c r="H7194" i="1"/>
  <c r="G7194" i="1"/>
  <c r="E7194" i="1"/>
  <c r="H7193" i="1"/>
  <c r="G7193" i="1"/>
  <c r="E7193" i="1"/>
  <c r="H7192" i="1"/>
  <c r="G7192" i="1"/>
  <c r="E7192" i="1"/>
  <c r="H7191" i="1"/>
  <c r="G7191" i="1"/>
  <c r="E7191" i="1"/>
  <c r="H7190" i="1"/>
  <c r="G7190" i="1"/>
  <c r="E7190" i="1"/>
  <c r="H7189" i="1"/>
  <c r="G7189" i="1"/>
  <c r="E7189" i="1"/>
  <c r="H7188" i="1"/>
  <c r="G7188" i="1"/>
  <c r="E7188" i="1"/>
  <c r="H7187" i="1"/>
  <c r="G7187" i="1"/>
  <c r="E7187" i="1"/>
  <c r="H7186" i="1"/>
  <c r="G7186" i="1"/>
  <c r="E7186" i="1"/>
  <c r="H7185" i="1"/>
  <c r="G7185" i="1"/>
  <c r="E7185" i="1"/>
  <c r="H7184" i="1"/>
  <c r="G7184" i="1"/>
  <c r="E7184" i="1"/>
  <c r="H7183" i="1"/>
  <c r="G7183" i="1"/>
  <c r="E7183" i="1"/>
  <c r="H7182" i="1"/>
  <c r="G7182" i="1"/>
  <c r="E7182" i="1"/>
  <c r="H7181" i="1"/>
  <c r="G7181" i="1"/>
  <c r="E7181" i="1"/>
  <c r="H7180" i="1"/>
  <c r="G7180" i="1"/>
  <c r="E7180" i="1"/>
  <c r="H7179" i="1"/>
  <c r="G7179" i="1"/>
  <c r="E7179" i="1"/>
  <c r="H7178" i="1"/>
  <c r="G7178" i="1"/>
  <c r="E7178" i="1"/>
  <c r="H7177" i="1"/>
  <c r="G7177" i="1"/>
  <c r="E7177" i="1"/>
  <c r="H7176" i="1"/>
  <c r="G7176" i="1"/>
  <c r="E7176" i="1"/>
  <c r="H7175" i="1"/>
  <c r="G7175" i="1"/>
  <c r="E7175" i="1"/>
  <c r="H7174" i="1"/>
  <c r="G7174" i="1"/>
  <c r="E7174" i="1"/>
  <c r="H7173" i="1"/>
  <c r="G7173" i="1"/>
  <c r="E7173" i="1"/>
  <c r="H7172" i="1"/>
  <c r="G7172" i="1"/>
  <c r="E7172" i="1"/>
  <c r="H7171" i="1"/>
  <c r="G7171" i="1"/>
  <c r="E7171" i="1"/>
  <c r="H7170" i="1"/>
  <c r="G7170" i="1"/>
  <c r="E7170" i="1"/>
  <c r="H7169" i="1"/>
  <c r="G7169" i="1"/>
  <c r="E7169" i="1"/>
  <c r="H7168" i="1"/>
  <c r="G7168" i="1"/>
  <c r="E7168" i="1"/>
  <c r="H7167" i="1"/>
  <c r="G7167" i="1"/>
  <c r="E7167" i="1"/>
  <c r="H7166" i="1"/>
  <c r="G7166" i="1"/>
  <c r="E7166" i="1"/>
  <c r="H7165" i="1"/>
  <c r="G7165" i="1"/>
  <c r="E7165" i="1"/>
  <c r="H7164" i="1"/>
  <c r="G7164" i="1"/>
  <c r="E7164" i="1"/>
  <c r="H7163" i="1"/>
  <c r="G7163" i="1"/>
  <c r="E7163" i="1"/>
  <c r="H7162" i="1"/>
  <c r="G7162" i="1"/>
  <c r="E7162" i="1"/>
  <c r="H7161" i="1"/>
  <c r="G7161" i="1"/>
  <c r="E7161" i="1"/>
  <c r="H7160" i="1"/>
  <c r="G7160" i="1"/>
  <c r="E7160" i="1"/>
  <c r="H7159" i="1"/>
  <c r="G7159" i="1"/>
  <c r="E7159" i="1"/>
  <c r="H7158" i="1"/>
  <c r="G7158" i="1"/>
  <c r="E7158" i="1"/>
  <c r="H7157" i="1"/>
  <c r="G7157" i="1"/>
  <c r="E7157" i="1"/>
  <c r="H7156" i="1"/>
  <c r="G7156" i="1"/>
  <c r="E7156" i="1"/>
  <c r="H7155" i="1"/>
  <c r="G7155" i="1"/>
  <c r="E7155" i="1"/>
  <c r="H7154" i="1"/>
  <c r="G7154" i="1"/>
  <c r="E7154" i="1"/>
  <c r="H7153" i="1"/>
  <c r="G7153" i="1"/>
  <c r="E7153" i="1"/>
  <c r="H7152" i="1"/>
  <c r="G7152" i="1"/>
  <c r="E7152" i="1"/>
  <c r="H7151" i="1"/>
  <c r="G7151" i="1"/>
  <c r="E7151" i="1"/>
  <c r="H7150" i="1"/>
  <c r="G7150" i="1"/>
  <c r="E7150" i="1"/>
  <c r="H7149" i="1"/>
  <c r="G7149" i="1"/>
  <c r="E7149" i="1"/>
  <c r="H7148" i="1"/>
  <c r="G7148" i="1"/>
  <c r="E7148" i="1"/>
  <c r="H7147" i="1"/>
  <c r="G7147" i="1"/>
  <c r="E7147" i="1"/>
  <c r="H7146" i="1"/>
  <c r="G7146" i="1"/>
  <c r="E7146" i="1"/>
  <c r="H7145" i="1"/>
  <c r="G7145" i="1"/>
  <c r="E7145" i="1"/>
  <c r="H7144" i="1"/>
  <c r="G7144" i="1"/>
  <c r="E7144" i="1"/>
  <c r="H7143" i="1"/>
  <c r="G7143" i="1"/>
  <c r="E7143" i="1"/>
  <c r="H7142" i="1"/>
  <c r="G7142" i="1"/>
  <c r="E7142" i="1"/>
  <c r="H7141" i="1"/>
  <c r="G7141" i="1"/>
  <c r="E7141" i="1"/>
  <c r="H7140" i="1"/>
  <c r="G7140" i="1"/>
  <c r="E7140" i="1"/>
  <c r="H7139" i="1"/>
  <c r="G7139" i="1"/>
  <c r="E7139" i="1"/>
  <c r="H7138" i="1"/>
  <c r="G7138" i="1"/>
  <c r="E7138" i="1"/>
  <c r="H7137" i="1"/>
  <c r="G7137" i="1"/>
  <c r="E7137" i="1"/>
  <c r="H7136" i="1"/>
  <c r="G7136" i="1"/>
  <c r="E7136" i="1"/>
  <c r="H7135" i="1"/>
  <c r="G7135" i="1"/>
  <c r="E7135" i="1"/>
  <c r="H7134" i="1"/>
  <c r="G7134" i="1"/>
  <c r="E7134" i="1"/>
  <c r="H7133" i="1"/>
  <c r="G7133" i="1"/>
  <c r="E7133" i="1"/>
  <c r="H7132" i="1"/>
  <c r="G7132" i="1"/>
  <c r="E7132" i="1"/>
  <c r="H7131" i="1"/>
  <c r="G7131" i="1"/>
  <c r="E7131" i="1"/>
  <c r="H7130" i="1"/>
  <c r="G7130" i="1"/>
  <c r="E7130" i="1"/>
  <c r="H7129" i="1"/>
  <c r="G7129" i="1"/>
  <c r="E7129" i="1"/>
  <c r="H7128" i="1"/>
  <c r="G7128" i="1"/>
  <c r="E7128" i="1"/>
  <c r="H7127" i="1"/>
  <c r="G7127" i="1"/>
  <c r="E7127" i="1"/>
  <c r="H7126" i="1"/>
  <c r="G7126" i="1"/>
  <c r="E7126" i="1"/>
  <c r="H7125" i="1"/>
  <c r="G7125" i="1"/>
  <c r="E7125" i="1"/>
  <c r="H7124" i="1"/>
  <c r="G7124" i="1"/>
  <c r="E7124" i="1"/>
  <c r="H7123" i="1"/>
  <c r="G7123" i="1"/>
  <c r="E7123" i="1"/>
  <c r="H7122" i="1"/>
  <c r="G7122" i="1"/>
  <c r="E7122" i="1"/>
  <c r="H7121" i="1"/>
  <c r="G7121" i="1"/>
  <c r="E7121" i="1"/>
  <c r="H7120" i="1"/>
  <c r="G7120" i="1"/>
  <c r="E7120" i="1"/>
  <c r="H7119" i="1"/>
  <c r="G7119" i="1"/>
  <c r="E7119" i="1"/>
  <c r="H7118" i="1"/>
  <c r="G7118" i="1"/>
  <c r="E7118" i="1"/>
  <c r="H7117" i="1"/>
  <c r="G7117" i="1"/>
  <c r="E7117" i="1"/>
  <c r="H7116" i="1"/>
  <c r="G7116" i="1"/>
  <c r="E7116" i="1"/>
  <c r="H7115" i="1"/>
  <c r="G7115" i="1"/>
  <c r="E7115" i="1"/>
  <c r="H7114" i="1"/>
  <c r="G7114" i="1"/>
  <c r="E7114" i="1"/>
  <c r="H7113" i="1"/>
  <c r="G7113" i="1"/>
  <c r="E7113" i="1"/>
  <c r="H7112" i="1"/>
  <c r="G7112" i="1"/>
  <c r="E7112" i="1"/>
  <c r="H7111" i="1"/>
  <c r="G7111" i="1"/>
  <c r="E7111" i="1"/>
  <c r="H7110" i="1"/>
  <c r="G7110" i="1"/>
  <c r="E7110" i="1"/>
  <c r="H7109" i="1"/>
  <c r="G7109" i="1"/>
  <c r="E7109" i="1"/>
  <c r="H7108" i="1"/>
  <c r="G7108" i="1"/>
  <c r="E7108" i="1"/>
  <c r="H7107" i="1"/>
  <c r="G7107" i="1"/>
  <c r="E7107" i="1"/>
  <c r="H7106" i="1"/>
  <c r="G7106" i="1"/>
  <c r="E7106" i="1"/>
  <c r="H7105" i="1"/>
  <c r="G7105" i="1"/>
  <c r="E7105" i="1"/>
  <c r="H7104" i="1"/>
  <c r="G7104" i="1"/>
  <c r="E7104" i="1"/>
  <c r="H7103" i="1"/>
  <c r="G7103" i="1"/>
  <c r="E7103" i="1"/>
  <c r="H7102" i="1"/>
  <c r="G7102" i="1"/>
  <c r="E7102" i="1"/>
  <c r="H7101" i="1"/>
  <c r="G7101" i="1"/>
  <c r="E7101" i="1"/>
  <c r="H7100" i="1"/>
  <c r="G7100" i="1"/>
  <c r="E7100" i="1"/>
  <c r="H7099" i="1"/>
  <c r="G7099" i="1"/>
  <c r="E7099" i="1"/>
  <c r="H7098" i="1"/>
  <c r="G7098" i="1"/>
  <c r="E7098" i="1"/>
  <c r="H7097" i="1"/>
  <c r="G7097" i="1"/>
  <c r="E7097" i="1"/>
  <c r="H7096" i="1"/>
  <c r="G7096" i="1"/>
  <c r="E7096" i="1"/>
  <c r="H7095" i="1"/>
  <c r="G7095" i="1"/>
  <c r="E7095" i="1"/>
  <c r="H7094" i="1"/>
  <c r="G7094" i="1"/>
  <c r="E7094" i="1"/>
  <c r="H7093" i="1"/>
  <c r="G7093" i="1"/>
  <c r="E7093" i="1"/>
  <c r="H7092" i="1"/>
  <c r="G7092" i="1"/>
  <c r="E7092" i="1"/>
  <c r="H7091" i="1"/>
  <c r="G7091" i="1"/>
  <c r="E7091" i="1"/>
  <c r="H7090" i="1"/>
  <c r="G7090" i="1"/>
  <c r="E7090" i="1"/>
  <c r="H7089" i="1"/>
  <c r="G7089" i="1"/>
  <c r="E7089" i="1"/>
  <c r="H7088" i="1"/>
  <c r="G7088" i="1"/>
  <c r="E7088" i="1"/>
  <c r="H7087" i="1"/>
  <c r="G7087" i="1"/>
  <c r="E7087" i="1"/>
  <c r="H7086" i="1"/>
  <c r="G7086" i="1"/>
  <c r="E7086" i="1"/>
  <c r="H7085" i="1"/>
  <c r="G7085" i="1"/>
  <c r="E7085" i="1"/>
  <c r="H7084" i="1"/>
  <c r="G7084" i="1"/>
  <c r="E7084" i="1"/>
  <c r="H7083" i="1"/>
  <c r="G7083" i="1"/>
  <c r="E7083" i="1"/>
  <c r="H7082" i="1"/>
  <c r="G7082" i="1"/>
  <c r="E7082" i="1"/>
  <c r="H7081" i="1"/>
  <c r="G7081" i="1"/>
  <c r="E7081" i="1"/>
  <c r="H7080" i="1"/>
  <c r="G7080" i="1"/>
  <c r="E7080" i="1"/>
  <c r="H7079" i="1"/>
  <c r="G7079" i="1"/>
  <c r="E7079" i="1"/>
  <c r="H7078" i="1"/>
  <c r="G7078" i="1"/>
  <c r="E7078" i="1"/>
  <c r="H7077" i="1"/>
  <c r="G7077" i="1"/>
  <c r="E7077" i="1"/>
  <c r="H7076" i="1"/>
  <c r="G7076" i="1"/>
  <c r="E7076" i="1"/>
  <c r="H7075" i="1"/>
  <c r="G7075" i="1"/>
  <c r="E7075" i="1"/>
  <c r="H7074" i="1"/>
  <c r="G7074" i="1"/>
  <c r="E7074" i="1"/>
  <c r="H7073" i="1"/>
  <c r="G7073" i="1"/>
  <c r="E7073" i="1"/>
  <c r="H7072" i="1"/>
  <c r="G7072" i="1"/>
  <c r="E7072" i="1"/>
  <c r="H7071" i="1"/>
  <c r="G7071" i="1"/>
  <c r="E7071" i="1"/>
  <c r="H7070" i="1"/>
  <c r="G7070" i="1"/>
  <c r="E7070" i="1"/>
  <c r="H7069" i="1"/>
  <c r="G7069" i="1"/>
  <c r="E7069" i="1"/>
  <c r="H7068" i="1"/>
  <c r="G7068" i="1"/>
  <c r="E7068" i="1"/>
  <c r="H7067" i="1"/>
  <c r="G7067" i="1"/>
  <c r="E7067" i="1"/>
  <c r="H7066" i="1"/>
  <c r="G7066" i="1"/>
  <c r="E7066" i="1"/>
  <c r="H7065" i="1"/>
  <c r="G7065" i="1"/>
  <c r="E7065" i="1"/>
  <c r="H7064" i="1"/>
  <c r="G7064" i="1"/>
  <c r="E7064" i="1"/>
  <c r="H7063" i="1"/>
  <c r="G7063" i="1"/>
  <c r="E7063" i="1"/>
  <c r="H7062" i="1"/>
  <c r="G7062" i="1"/>
  <c r="E7062" i="1"/>
  <c r="H7061" i="1"/>
  <c r="G7061" i="1"/>
  <c r="E7061" i="1"/>
  <c r="H7060" i="1"/>
  <c r="G7060" i="1"/>
  <c r="E7060" i="1"/>
  <c r="H7059" i="1"/>
  <c r="G7059" i="1"/>
  <c r="E7059" i="1"/>
  <c r="H7058" i="1"/>
  <c r="G7058" i="1"/>
  <c r="E7058" i="1"/>
  <c r="H7057" i="1"/>
  <c r="G7057" i="1"/>
  <c r="E7057" i="1"/>
  <c r="H7056" i="1"/>
  <c r="G7056" i="1"/>
  <c r="E7056" i="1"/>
  <c r="H7055" i="1"/>
  <c r="G7055" i="1"/>
  <c r="E7055" i="1"/>
  <c r="H7054" i="1"/>
  <c r="G7054" i="1"/>
  <c r="E7054" i="1"/>
  <c r="H7053" i="1"/>
  <c r="G7053" i="1"/>
  <c r="E7053" i="1"/>
  <c r="H7052" i="1"/>
  <c r="G7052" i="1"/>
  <c r="E7052" i="1"/>
  <c r="H7051" i="1"/>
  <c r="G7051" i="1"/>
  <c r="E7051" i="1"/>
  <c r="H7050" i="1"/>
  <c r="G7050" i="1"/>
  <c r="E7050" i="1"/>
  <c r="H7049" i="1"/>
  <c r="G7049" i="1"/>
  <c r="E7049" i="1"/>
  <c r="H7048" i="1"/>
  <c r="G7048" i="1"/>
  <c r="E7048" i="1"/>
  <c r="H7047" i="1"/>
  <c r="G7047" i="1"/>
  <c r="E7047" i="1"/>
  <c r="H7046" i="1"/>
  <c r="G7046" i="1"/>
  <c r="E7046" i="1"/>
  <c r="H7045" i="1"/>
  <c r="G7045" i="1"/>
  <c r="E7045" i="1"/>
  <c r="H7044" i="1"/>
  <c r="G7044" i="1"/>
  <c r="E7044" i="1"/>
  <c r="H7043" i="1"/>
  <c r="G7043" i="1"/>
  <c r="E7043" i="1"/>
  <c r="H7042" i="1"/>
  <c r="G7042" i="1"/>
  <c r="E7042" i="1"/>
  <c r="H7041" i="1"/>
  <c r="G7041" i="1"/>
  <c r="E7041" i="1"/>
  <c r="H7040" i="1"/>
  <c r="G7040" i="1"/>
  <c r="E7040" i="1"/>
  <c r="H7039" i="1"/>
  <c r="G7039" i="1"/>
  <c r="E7039" i="1"/>
  <c r="H7038" i="1"/>
  <c r="G7038" i="1"/>
  <c r="E7038" i="1"/>
  <c r="H7037" i="1"/>
  <c r="G7037" i="1"/>
  <c r="E7037" i="1"/>
  <c r="H7036" i="1"/>
  <c r="G7036" i="1"/>
  <c r="E7036" i="1"/>
  <c r="H7035" i="1"/>
  <c r="G7035" i="1"/>
  <c r="E7035" i="1"/>
  <c r="H7034" i="1"/>
  <c r="G7034" i="1"/>
  <c r="E7034" i="1"/>
  <c r="H7033" i="1"/>
  <c r="G7033" i="1"/>
  <c r="E7033" i="1"/>
  <c r="H7032" i="1"/>
  <c r="G7032" i="1"/>
  <c r="E7032" i="1"/>
  <c r="H7031" i="1"/>
  <c r="G7031" i="1"/>
  <c r="E7031" i="1"/>
  <c r="H7030" i="1"/>
  <c r="G7030" i="1"/>
  <c r="E7030" i="1"/>
  <c r="H7029" i="1"/>
  <c r="G7029" i="1"/>
  <c r="E7029" i="1"/>
  <c r="H7028" i="1"/>
  <c r="G7028" i="1"/>
  <c r="E7028" i="1"/>
  <c r="H7027" i="1"/>
  <c r="G7027" i="1"/>
  <c r="E7027" i="1"/>
  <c r="H7026" i="1"/>
  <c r="G7026" i="1"/>
  <c r="E7026" i="1"/>
  <c r="H7025" i="1"/>
  <c r="G7025" i="1"/>
  <c r="E7025" i="1"/>
  <c r="H7024" i="1"/>
  <c r="G7024" i="1"/>
  <c r="E7024" i="1"/>
  <c r="H7023" i="1"/>
  <c r="G7023" i="1"/>
  <c r="E7023" i="1"/>
  <c r="H7022" i="1"/>
  <c r="G7022" i="1"/>
  <c r="E7022" i="1"/>
  <c r="H7021" i="1"/>
  <c r="G7021" i="1"/>
  <c r="E7021" i="1"/>
  <c r="H7020" i="1"/>
  <c r="G7020" i="1"/>
  <c r="E7020" i="1"/>
  <c r="H7019" i="1"/>
  <c r="G7019" i="1"/>
  <c r="E7019" i="1"/>
  <c r="H7018" i="1"/>
  <c r="G7018" i="1"/>
  <c r="E7018" i="1"/>
  <c r="H7017" i="1"/>
  <c r="G7017" i="1"/>
  <c r="E7017" i="1"/>
  <c r="H7016" i="1"/>
  <c r="G7016" i="1"/>
  <c r="E7016" i="1"/>
  <c r="H7015" i="1"/>
  <c r="G7015" i="1"/>
  <c r="E7015" i="1"/>
  <c r="H7014" i="1"/>
  <c r="G7014" i="1"/>
  <c r="E7014" i="1"/>
  <c r="H7013" i="1"/>
  <c r="G7013" i="1"/>
  <c r="E7013" i="1"/>
  <c r="H7012" i="1"/>
  <c r="G7012" i="1"/>
  <c r="E7012" i="1"/>
  <c r="H7011" i="1"/>
  <c r="G7011" i="1"/>
  <c r="E7011" i="1"/>
  <c r="H7010" i="1"/>
  <c r="G7010" i="1"/>
  <c r="E7010" i="1"/>
  <c r="H7009" i="1"/>
  <c r="G7009" i="1"/>
  <c r="E7009" i="1"/>
  <c r="H7008" i="1"/>
  <c r="G7008" i="1"/>
  <c r="E7008" i="1"/>
  <c r="H7007" i="1"/>
  <c r="G7007" i="1"/>
  <c r="E7007" i="1"/>
  <c r="H7006" i="1"/>
  <c r="G7006" i="1"/>
  <c r="E7006" i="1"/>
  <c r="H7005" i="1"/>
  <c r="G7005" i="1"/>
  <c r="E7005" i="1"/>
  <c r="H7004" i="1"/>
  <c r="G7004" i="1"/>
  <c r="E7004" i="1"/>
  <c r="H7003" i="1"/>
  <c r="G7003" i="1"/>
  <c r="E7003" i="1"/>
  <c r="H7002" i="1"/>
  <c r="G7002" i="1"/>
  <c r="E7002" i="1"/>
  <c r="H7001" i="1"/>
  <c r="G7001" i="1"/>
  <c r="E7001" i="1"/>
  <c r="H7000" i="1"/>
  <c r="G7000" i="1"/>
  <c r="E7000" i="1"/>
  <c r="H6999" i="1"/>
  <c r="G6999" i="1"/>
  <c r="E6999" i="1"/>
  <c r="H6998" i="1"/>
  <c r="G6998" i="1"/>
  <c r="E6998" i="1"/>
  <c r="H6997" i="1"/>
  <c r="G6997" i="1"/>
  <c r="E6997" i="1"/>
  <c r="H6996" i="1"/>
  <c r="G6996" i="1"/>
  <c r="E6996" i="1"/>
  <c r="H6995" i="1"/>
  <c r="G6995" i="1"/>
  <c r="E6995" i="1"/>
  <c r="H6994" i="1"/>
  <c r="G6994" i="1"/>
  <c r="E6994" i="1"/>
  <c r="H6993" i="1"/>
  <c r="G6993" i="1"/>
  <c r="E6993" i="1"/>
  <c r="H6992" i="1"/>
  <c r="G6992" i="1"/>
  <c r="E6992" i="1"/>
  <c r="H6991" i="1"/>
  <c r="G6991" i="1"/>
  <c r="E6991" i="1"/>
  <c r="H6990" i="1"/>
  <c r="G6990" i="1"/>
  <c r="E6990" i="1"/>
  <c r="H6989" i="1"/>
  <c r="G6989" i="1"/>
  <c r="E6989" i="1"/>
  <c r="H6988" i="1"/>
  <c r="G6988" i="1"/>
  <c r="E6988" i="1"/>
  <c r="H6987" i="1"/>
  <c r="G6987" i="1"/>
  <c r="E6987" i="1"/>
  <c r="H6986" i="1"/>
  <c r="G6986" i="1"/>
  <c r="E6986" i="1"/>
  <c r="H6985" i="1"/>
  <c r="G6985" i="1"/>
  <c r="E6985" i="1"/>
  <c r="H6984" i="1"/>
  <c r="G6984" i="1"/>
  <c r="E6984" i="1"/>
  <c r="H6983" i="1"/>
  <c r="G6983" i="1"/>
  <c r="E6983" i="1"/>
  <c r="H6982" i="1"/>
  <c r="G6982" i="1"/>
  <c r="E6982" i="1"/>
  <c r="H6981" i="1"/>
  <c r="G6981" i="1"/>
  <c r="E6981" i="1"/>
  <c r="H6980" i="1"/>
  <c r="G6980" i="1"/>
  <c r="E6980" i="1"/>
  <c r="H6979" i="1"/>
  <c r="G6979" i="1"/>
  <c r="E6979" i="1"/>
  <c r="H6978" i="1"/>
  <c r="G6978" i="1"/>
  <c r="E6978" i="1"/>
  <c r="H6977" i="1"/>
  <c r="G6977" i="1"/>
  <c r="E6977" i="1"/>
  <c r="H6976" i="1"/>
  <c r="G6976" i="1"/>
  <c r="E6976" i="1"/>
  <c r="H6975" i="1"/>
  <c r="G6975" i="1"/>
  <c r="E6975" i="1"/>
  <c r="H6974" i="1"/>
  <c r="G6974" i="1"/>
  <c r="E6974" i="1"/>
  <c r="H6973" i="1"/>
  <c r="G6973" i="1"/>
  <c r="E6973" i="1"/>
  <c r="H6972" i="1"/>
  <c r="G6972" i="1"/>
  <c r="E6972" i="1"/>
  <c r="H6971" i="1"/>
  <c r="G6971" i="1"/>
  <c r="E6971" i="1"/>
  <c r="H6970" i="1"/>
  <c r="G6970" i="1"/>
  <c r="E6970" i="1"/>
  <c r="H6969" i="1"/>
  <c r="G6969" i="1"/>
  <c r="E6969" i="1"/>
  <c r="H6968" i="1"/>
  <c r="G6968" i="1"/>
  <c r="E6968" i="1"/>
  <c r="H6967" i="1"/>
  <c r="G6967" i="1"/>
  <c r="E6967" i="1"/>
  <c r="H6966" i="1"/>
  <c r="G6966" i="1"/>
  <c r="E6966" i="1"/>
  <c r="H6965" i="1"/>
  <c r="G6965" i="1"/>
  <c r="E6965" i="1"/>
  <c r="H6964" i="1"/>
  <c r="G6964" i="1"/>
  <c r="E6964" i="1"/>
  <c r="H6963" i="1"/>
  <c r="G6963" i="1"/>
  <c r="E6963" i="1"/>
  <c r="H6962" i="1"/>
  <c r="G6962" i="1"/>
  <c r="E6962" i="1"/>
  <c r="H6961" i="1"/>
  <c r="G6961" i="1"/>
  <c r="E6961" i="1"/>
  <c r="H6960" i="1"/>
  <c r="G6960" i="1"/>
  <c r="E6960" i="1"/>
  <c r="H6959" i="1"/>
  <c r="G6959" i="1"/>
  <c r="E6959" i="1"/>
  <c r="H6958" i="1"/>
  <c r="G6958" i="1"/>
  <c r="E6958" i="1"/>
  <c r="H6957" i="1"/>
  <c r="G6957" i="1"/>
  <c r="E6957" i="1"/>
  <c r="H6956" i="1"/>
  <c r="G6956" i="1"/>
  <c r="E6956" i="1"/>
  <c r="H6955" i="1"/>
  <c r="G6955" i="1"/>
  <c r="E6955" i="1"/>
  <c r="H6954" i="1"/>
  <c r="G6954" i="1"/>
  <c r="E6954" i="1"/>
  <c r="H6953" i="1"/>
  <c r="G6953" i="1"/>
  <c r="E6953" i="1"/>
  <c r="H6952" i="1"/>
  <c r="G6952" i="1"/>
  <c r="E6952" i="1"/>
  <c r="H6951" i="1"/>
  <c r="G6951" i="1"/>
  <c r="E6951" i="1"/>
  <c r="H6950" i="1"/>
  <c r="G6950" i="1"/>
  <c r="E6950" i="1"/>
  <c r="H6949" i="1"/>
  <c r="G6949" i="1"/>
  <c r="E6949" i="1"/>
  <c r="H6948" i="1"/>
  <c r="G6948" i="1"/>
  <c r="E6948" i="1"/>
  <c r="H6947" i="1"/>
  <c r="G6947" i="1"/>
  <c r="E6947" i="1"/>
  <c r="H6946" i="1"/>
  <c r="G6946" i="1"/>
  <c r="E6946" i="1"/>
  <c r="H6945" i="1"/>
  <c r="G6945" i="1"/>
  <c r="E6945" i="1"/>
  <c r="H6944" i="1"/>
  <c r="G6944" i="1"/>
  <c r="E6944" i="1"/>
  <c r="H6943" i="1"/>
  <c r="G6943" i="1"/>
  <c r="E6943" i="1"/>
  <c r="H6942" i="1"/>
  <c r="G6942" i="1"/>
  <c r="E6942" i="1"/>
  <c r="H6941" i="1"/>
  <c r="G6941" i="1"/>
  <c r="E6941" i="1"/>
  <c r="H6940" i="1"/>
  <c r="G6940" i="1"/>
  <c r="E6940" i="1"/>
  <c r="H6939" i="1"/>
  <c r="G6939" i="1"/>
  <c r="E6939" i="1"/>
  <c r="H6938" i="1"/>
  <c r="G6938" i="1"/>
  <c r="E6938" i="1"/>
  <c r="H6937" i="1"/>
  <c r="G6937" i="1"/>
  <c r="E6937" i="1"/>
  <c r="H6936" i="1"/>
  <c r="G6936" i="1"/>
  <c r="E6936" i="1"/>
  <c r="H6935" i="1"/>
  <c r="G6935" i="1"/>
  <c r="E6935" i="1"/>
  <c r="H6934" i="1"/>
  <c r="G6934" i="1"/>
  <c r="E6934" i="1"/>
  <c r="H6933" i="1"/>
  <c r="G6933" i="1"/>
  <c r="E6933" i="1"/>
  <c r="H6932" i="1"/>
  <c r="G6932" i="1"/>
  <c r="E6932" i="1"/>
  <c r="H6931" i="1"/>
  <c r="G6931" i="1"/>
  <c r="E6931" i="1"/>
  <c r="H6930" i="1"/>
  <c r="G6930" i="1"/>
  <c r="E6930" i="1"/>
  <c r="H6929" i="1"/>
  <c r="G6929" i="1"/>
  <c r="E6929" i="1"/>
  <c r="H6928" i="1"/>
  <c r="G6928" i="1"/>
  <c r="E6928" i="1"/>
  <c r="H6927" i="1"/>
  <c r="G6927" i="1"/>
  <c r="E6927" i="1"/>
  <c r="H6926" i="1"/>
  <c r="G6926" i="1"/>
  <c r="E6926" i="1"/>
  <c r="H6925" i="1"/>
  <c r="G6925" i="1"/>
  <c r="E6925" i="1"/>
  <c r="H6924" i="1"/>
  <c r="G6924" i="1"/>
  <c r="E6924" i="1"/>
  <c r="H6923" i="1"/>
  <c r="G6923" i="1"/>
  <c r="E6923" i="1"/>
  <c r="H6922" i="1"/>
  <c r="G6922" i="1"/>
  <c r="E6922" i="1"/>
  <c r="H6921" i="1"/>
  <c r="G6921" i="1"/>
  <c r="E6921" i="1"/>
  <c r="H6920" i="1"/>
  <c r="G6920" i="1"/>
  <c r="E6920" i="1"/>
  <c r="H6919" i="1"/>
  <c r="G6919" i="1"/>
  <c r="E6919" i="1"/>
  <c r="H6918" i="1"/>
  <c r="G6918" i="1"/>
  <c r="E6918" i="1"/>
  <c r="H6917" i="1"/>
  <c r="G6917" i="1"/>
  <c r="E6917" i="1"/>
  <c r="H6916" i="1"/>
  <c r="G6916" i="1"/>
  <c r="E6916" i="1"/>
  <c r="H6915" i="1"/>
  <c r="G6915" i="1"/>
  <c r="E6915" i="1"/>
  <c r="H6914" i="1"/>
  <c r="G6914" i="1"/>
  <c r="E6914" i="1"/>
  <c r="H6913" i="1"/>
  <c r="G6913" i="1"/>
  <c r="E6913" i="1"/>
  <c r="H6912" i="1"/>
  <c r="G6912" i="1"/>
  <c r="E6912" i="1"/>
  <c r="H6911" i="1"/>
  <c r="G6911" i="1"/>
  <c r="E6911" i="1"/>
  <c r="H6910" i="1"/>
  <c r="G6910" i="1"/>
  <c r="E6910" i="1"/>
  <c r="H6909" i="1"/>
  <c r="G6909" i="1"/>
  <c r="E6909" i="1"/>
  <c r="H6908" i="1"/>
  <c r="G6908" i="1"/>
  <c r="E6908" i="1"/>
  <c r="H6907" i="1"/>
  <c r="G6907" i="1"/>
  <c r="E6907" i="1"/>
  <c r="H6906" i="1"/>
  <c r="G6906" i="1"/>
  <c r="E6906" i="1"/>
  <c r="H6905" i="1"/>
  <c r="G6905" i="1"/>
  <c r="E6905" i="1"/>
  <c r="H6904" i="1"/>
  <c r="G6904" i="1"/>
  <c r="E6904" i="1"/>
  <c r="H6903" i="1"/>
  <c r="G6903" i="1"/>
  <c r="E6903" i="1"/>
  <c r="H6902" i="1"/>
  <c r="G6902" i="1"/>
  <c r="E6902" i="1"/>
  <c r="H6901" i="1"/>
  <c r="G6901" i="1"/>
  <c r="E6901" i="1"/>
  <c r="H6900" i="1"/>
  <c r="G6900" i="1"/>
  <c r="E6900" i="1"/>
  <c r="H6899" i="1"/>
  <c r="G6899" i="1"/>
  <c r="E6899" i="1"/>
  <c r="H6898" i="1"/>
  <c r="G6898" i="1"/>
  <c r="E6898" i="1"/>
  <c r="H6897" i="1"/>
  <c r="G6897" i="1"/>
  <c r="E6897" i="1"/>
  <c r="H6896" i="1"/>
  <c r="G6896" i="1"/>
  <c r="E6896" i="1"/>
  <c r="H6895" i="1"/>
  <c r="G6895" i="1"/>
  <c r="E6895" i="1"/>
  <c r="H6894" i="1"/>
  <c r="G6894" i="1"/>
  <c r="E6894" i="1"/>
  <c r="H6893" i="1"/>
  <c r="G6893" i="1"/>
  <c r="E6893" i="1"/>
  <c r="H6892" i="1"/>
  <c r="G6892" i="1"/>
  <c r="E6892" i="1"/>
  <c r="H6891" i="1"/>
  <c r="G6891" i="1"/>
  <c r="E6891" i="1"/>
  <c r="H6890" i="1"/>
  <c r="G6890" i="1"/>
  <c r="E6890" i="1"/>
  <c r="H6889" i="1"/>
  <c r="G6889" i="1"/>
  <c r="E6889" i="1"/>
  <c r="H6888" i="1"/>
  <c r="G6888" i="1"/>
  <c r="E6888" i="1"/>
  <c r="H6887" i="1"/>
  <c r="G6887" i="1"/>
  <c r="E6887" i="1"/>
  <c r="H6886" i="1"/>
  <c r="G6886" i="1"/>
  <c r="E6886" i="1"/>
  <c r="H6885" i="1"/>
  <c r="G6885" i="1"/>
  <c r="E6885" i="1"/>
  <c r="H6884" i="1"/>
  <c r="G6884" i="1"/>
  <c r="E6884" i="1"/>
  <c r="H6883" i="1"/>
  <c r="G6883" i="1"/>
  <c r="E6883" i="1"/>
  <c r="H6882" i="1"/>
  <c r="G6882" i="1"/>
  <c r="E6882" i="1"/>
  <c r="H6881" i="1"/>
  <c r="G6881" i="1"/>
  <c r="E6881" i="1"/>
  <c r="H6880" i="1"/>
  <c r="G6880" i="1"/>
  <c r="E6880" i="1"/>
  <c r="H6879" i="1"/>
  <c r="G6879" i="1"/>
  <c r="E6879" i="1"/>
  <c r="H6878" i="1"/>
  <c r="G6878" i="1"/>
  <c r="E6878" i="1"/>
  <c r="H6877" i="1"/>
  <c r="G6877" i="1"/>
  <c r="E6877" i="1"/>
  <c r="H6876" i="1"/>
  <c r="G6876" i="1"/>
  <c r="E6876" i="1"/>
  <c r="H6875" i="1"/>
  <c r="G6875" i="1"/>
  <c r="E6875" i="1"/>
  <c r="H6874" i="1"/>
  <c r="G6874" i="1"/>
  <c r="E6874" i="1"/>
  <c r="H6873" i="1"/>
  <c r="G6873" i="1"/>
  <c r="E6873" i="1"/>
  <c r="H6872" i="1"/>
  <c r="G6872" i="1"/>
  <c r="E6872" i="1"/>
  <c r="H6871" i="1"/>
  <c r="G6871" i="1"/>
  <c r="E6871" i="1"/>
  <c r="H6870" i="1"/>
  <c r="G6870" i="1"/>
  <c r="E6870" i="1"/>
  <c r="H6869" i="1"/>
  <c r="G6869" i="1"/>
  <c r="E6869" i="1"/>
  <c r="H6868" i="1"/>
  <c r="G6868" i="1"/>
  <c r="E6868" i="1"/>
  <c r="H6867" i="1"/>
  <c r="G6867" i="1"/>
  <c r="E6867" i="1"/>
  <c r="H6866" i="1"/>
  <c r="G6866" i="1"/>
  <c r="E6866" i="1"/>
  <c r="H6865" i="1"/>
  <c r="G6865" i="1"/>
  <c r="E6865" i="1"/>
  <c r="H6864" i="1"/>
  <c r="G6864" i="1"/>
  <c r="E6864" i="1"/>
  <c r="H6863" i="1"/>
  <c r="G6863" i="1"/>
  <c r="E6863" i="1"/>
  <c r="H6862" i="1"/>
  <c r="G6862" i="1"/>
  <c r="E6862" i="1"/>
  <c r="H6861" i="1"/>
  <c r="G6861" i="1"/>
  <c r="E6861" i="1"/>
  <c r="H6860" i="1"/>
  <c r="G6860" i="1"/>
  <c r="E6860" i="1"/>
  <c r="H6859" i="1"/>
  <c r="G6859" i="1"/>
  <c r="E6859" i="1"/>
  <c r="H6858" i="1"/>
  <c r="G6858" i="1"/>
  <c r="E6858" i="1"/>
  <c r="H6857" i="1"/>
  <c r="G6857" i="1"/>
  <c r="E6857" i="1"/>
  <c r="H6856" i="1"/>
  <c r="G6856" i="1"/>
  <c r="E6856" i="1"/>
  <c r="H6855" i="1"/>
  <c r="G6855" i="1"/>
  <c r="E6855" i="1"/>
  <c r="H6854" i="1"/>
  <c r="G6854" i="1"/>
  <c r="E6854" i="1"/>
  <c r="H6853" i="1"/>
  <c r="G6853" i="1"/>
  <c r="E6853" i="1"/>
  <c r="H6852" i="1"/>
  <c r="G6852" i="1"/>
  <c r="E6852" i="1"/>
  <c r="H6851" i="1"/>
  <c r="G6851" i="1"/>
  <c r="E6851" i="1"/>
  <c r="H6850" i="1"/>
  <c r="G6850" i="1"/>
  <c r="E6850" i="1"/>
  <c r="H6849" i="1"/>
  <c r="G6849" i="1"/>
  <c r="E6849" i="1"/>
  <c r="H6848" i="1"/>
  <c r="G6848" i="1"/>
  <c r="E6848" i="1"/>
  <c r="H6847" i="1"/>
  <c r="G6847" i="1"/>
  <c r="E6847" i="1"/>
  <c r="H6846" i="1"/>
  <c r="G6846" i="1"/>
  <c r="E6846" i="1"/>
  <c r="H6845" i="1"/>
  <c r="G6845" i="1"/>
  <c r="E6845" i="1"/>
  <c r="H6844" i="1"/>
  <c r="G6844" i="1"/>
  <c r="E6844" i="1"/>
  <c r="H6843" i="1"/>
  <c r="G6843" i="1"/>
  <c r="E6843" i="1"/>
  <c r="H6842" i="1"/>
  <c r="G6842" i="1"/>
  <c r="E6842" i="1"/>
  <c r="H6841" i="1"/>
  <c r="G6841" i="1"/>
  <c r="E6841" i="1"/>
  <c r="H6840" i="1"/>
  <c r="G6840" i="1"/>
  <c r="E6840" i="1"/>
  <c r="H6839" i="1"/>
  <c r="G6839" i="1"/>
  <c r="E6839" i="1"/>
  <c r="H6838" i="1"/>
  <c r="G6838" i="1"/>
  <c r="E6838" i="1"/>
  <c r="H6837" i="1"/>
  <c r="G6837" i="1"/>
  <c r="E6837" i="1"/>
  <c r="H6836" i="1"/>
  <c r="G6836" i="1"/>
  <c r="E6836" i="1"/>
  <c r="H6835" i="1"/>
  <c r="G6835" i="1"/>
  <c r="E6835" i="1"/>
  <c r="H6834" i="1"/>
  <c r="G6834" i="1"/>
  <c r="E6834" i="1"/>
  <c r="H6833" i="1"/>
  <c r="G6833" i="1"/>
  <c r="E6833" i="1"/>
  <c r="H6832" i="1"/>
  <c r="G6832" i="1"/>
  <c r="E6832" i="1"/>
  <c r="H6831" i="1"/>
  <c r="G6831" i="1"/>
  <c r="E6831" i="1"/>
  <c r="H6830" i="1"/>
  <c r="G6830" i="1"/>
  <c r="E6830" i="1"/>
  <c r="H6829" i="1"/>
  <c r="G6829" i="1"/>
  <c r="E6829" i="1"/>
  <c r="H6828" i="1"/>
  <c r="G6828" i="1"/>
  <c r="E6828" i="1"/>
  <c r="H6827" i="1"/>
  <c r="G6827" i="1"/>
  <c r="E6827" i="1"/>
  <c r="H6826" i="1"/>
  <c r="G6826" i="1"/>
  <c r="E6826" i="1"/>
  <c r="H6825" i="1"/>
  <c r="G6825" i="1"/>
  <c r="E6825" i="1"/>
  <c r="H6824" i="1"/>
  <c r="G6824" i="1"/>
  <c r="E6824" i="1"/>
  <c r="H6823" i="1"/>
  <c r="G6823" i="1"/>
  <c r="E6823" i="1"/>
  <c r="H6822" i="1"/>
  <c r="G6822" i="1"/>
  <c r="E6822" i="1"/>
  <c r="H6821" i="1"/>
  <c r="G6821" i="1"/>
  <c r="E6821" i="1"/>
  <c r="H6820" i="1"/>
  <c r="G6820" i="1"/>
  <c r="E6820" i="1"/>
  <c r="H6819" i="1"/>
  <c r="G6819" i="1"/>
  <c r="E6819" i="1"/>
  <c r="H6818" i="1"/>
  <c r="G6818" i="1"/>
  <c r="E6818" i="1"/>
  <c r="H6817" i="1"/>
  <c r="G6817" i="1"/>
  <c r="E6817" i="1"/>
  <c r="H6816" i="1"/>
  <c r="G6816" i="1"/>
  <c r="E6816" i="1"/>
  <c r="H6815" i="1"/>
  <c r="G6815" i="1"/>
  <c r="E6815" i="1"/>
  <c r="H6814" i="1"/>
  <c r="G6814" i="1"/>
  <c r="E6814" i="1"/>
  <c r="H6813" i="1"/>
  <c r="G6813" i="1"/>
  <c r="E6813" i="1"/>
  <c r="H6812" i="1"/>
  <c r="G6812" i="1"/>
  <c r="E6812" i="1"/>
  <c r="H6811" i="1"/>
  <c r="G6811" i="1"/>
  <c r="E6811" i="1"/>
  <c r="H6810" i="1"/>
  <c r="G6810" i="1"/>
  <c r="E6810" i="1"/>
  <c r="H6809" i="1"/>
  <c r="G6809" i="1"/>
  <c r="E6809" i="1"/>
  <c r="H6808" i="1"/>
  <c r="G6808" i="1"/>
  <c r="E6808" i="1"/>
  <c r="H6807" i="1"/>
  <c r="G6807" i="1"/>
  <c r="E6807" i="1"/>
  <c r="H6806" i="1"/>
  <c r="G6806" i="1"/>
  <c r="E6806" i="1"/>
  <c r="H6805" i="1"/>
  <c r="G6805" i="1"/>
  <c r="E6805" i="1"/>
  <c r="H6804" i="1"/>
  <c r="G6804" i="1"/>
  <c r="E6804" i="1"/>
  <c r="H6803" i="1"/>
  <c r="G6803" i="1"/>
  <c r="E6803" i="1"/>
  <c r="H6802" i="1"/>
  <c r="G6802" i="1"/>
  <c r="E6802" i="1"/>
  <c r="H6801" i="1"/>
  <c r="G6801" i="1"/>
  <c r="E6801" i="1"/>
  <c r="H6800" i="1"/>
  <c r="G6800" i="1"/>
  <c r="E6800" i="1"/>
  <c r="H6799" i="1"/>
  <c r="G6799" i="1"/>
  <c r="E6799" i="1"/>
  <c r="H6798" i="1"/>
  <c r="G6798" i="1"/>
  <c r="E6798" i="1"/>
  <c r="H6797" i="1"/>
  <c r="G6797" i="1"/>
  <c r="E6797" i="1"/>
  <c r="H6796" i="1"/>
  <c r="G6796" i="1"/>
  <c r="E6796" i="1"/>
  <c r="H6795" i="1"/>
  <c r="G6795" i="1"/>
  <c r="E6795" i="1"/>
  <c r="H6794" i="1"/>
  <c r="G6794" i="1"/>
  <c r="E6794" i="1"/>
  <c r="H6793" i="1"/>
  <c r="G6793" i="1"/>
  <c r="E6793" i="1"/>
  <c r="H6792" i="1"/>
  <c r="G6792" i="1"/>
  <c r="E6792" i="1"/>
  <c r="H6791" i="1"/>
  <c r="G6791" i="1"/>
  <c r="E6791" i="1"/>
  <c r="H6790" i="1"/>
  <c r="G6790" i="1"/>
  <c r="E6790" i="1"/>
  <c r="H6789" i="1"/>
  <c r="G6789" i="1"/>
  <c r="E6789" i="1"/>
  <c r="H6788" i="1"/>
  <c r="G6788" i="1"/>
  <c r="E6788" i="1"/>
  <c r="H6787" i="1"/>
  <c r="G6787" i="1"/>
  <c r="E6787" i="1"/>
  <c r="H6786" i="1"/>
  <c r="G6786" i="1"/>
  <c r="E6786" i="1"/>
  <c r="H6785" i="1"/>
  <c r="G6785" i="1"/>
  <c r="E6785" i="1"/>
  <c r="H6784" i="1"/>
  <c r="G6784" i="1"/>
  <c r="E6784" i="1"/>
  <c r="H6783" i="1"/>
  <c r="G6783" i="1"/>
  <c r="E6783" i="1"/>
  <c r="H6782" i="1"/>
  <c r="G6782" i="1"/>
  <c r="E6782" i="1"/>
  <c r="H6781" i="1"/>
  <c r="G6781" i="1"/>
  <c r="E6781" i="1"/>
  <c r="H6780" i="1"/>
  <c r="G6780" i="1"/>
  <c r="E6780" i="1"/>
  <c r="H6779" i="1"/>
  <c r="G6779" i="1"/>
  <c r="E6779" i="1"/>
  <c r="H6778" i="1"/>
  <c r="G6778" i="1"/>
  <c r="E6778" i="1"/>
  <c r="H6777" i="1"/>
  <c r="G6777" i="1"/>
  <c r="E6777" i="1"/>
  <c r="H6776" i="1"/>
  <c r="G6776" i="1"/>
  <c r="E6776" i="1"/>
  <c r="H6775" i="1"/>
  <c r="G6775" i="1"/>
  <c r="E6775" i="1"/>
  <c r="H6774" i="1"/>
  <c r="G6774" i="1"/>
  <c r="E6774" i="1"/>
  <c r="H6773" i="1"/>
  <c r="G6773" i="1"/>
  <c r="E6773" i="1"/>
  <c r="H6772" i="1"/>
  <c r="G6772" i="1"/>
  <c r="E6772" i="1"/>
  <c r="H6771" i="1"/>
  <c r="G6771" i="1"/>
  <c r="E6771" i="1"/>
  <c r="H6770" i="1"/>
  <c r="G6770" i="1"/>
  <c r="E6770" i="1"/>
  <c r="H6769" i="1"/>
  <c r="G6769" i="1"/>
  <c r="E6769" i="1"/>
  <c r="H6768" i="1"/>
  <c r="G6768" i="1"/>
  <c r="E6768" i="1"/>
  <c r="H6767" i="1"/>
  <c r="G6767" i="1"/>
  <c r="E6767" i="1"/>
  <c r="H6766" i="1"/>
  <c r="G6766" i="1"/>
  <c r="E6766" i="1"/>
  <c r="H6765" i="1"/>
  <c r="G6765" i="1"/>
  <c r="E6765" i="1"/>
  <c r="H6764" i="1"/>
  <c r="G6764" i="1"/>
  <c r="E6764" i="1"/>
  <c r="H6763" i="1"/>
  <c r="G6763" i="1"/>
  <c r="E6763" i="1"/>
  <c r="H6762" i="1"/>
  <c r="G6762" i="1"/>
  <c r="E6762" i="1"/>
  <c r="H6761" i="1"/>
  <c r="G6761" i="1"/>
  <c r="E6761" i="1"/>
  <c r="H6760" i="1"/>
  <c r="G6760" i="1"/>
  <c r="E6760" i="1"/>
  <c r="H6759" i="1"/>
  <c r="G6759" i="1"/>
  <c r="E6759" i="1"/>
  <c r="H6758" i="1"/>
  <c r="G6758" i="1"/>
  <c r="E6758" i="1"/>
  <c r="H6757" i="1"/>
  <c r="G6757" i="1"/>
  <c r="E6757" i="1"/>
  <c r="H6756" i="1"/>
  <c r="G6756" i="1"/>
  <c r="E6756" i="1"/>
  <c r="H6755" i="1"/>
  <c r="G6755" i="1"/>
  <c r="E6755" i="1"/>
  <c r="H6754" i="1"/>
  <c r="G6754" i="1"/>
  <c r="E6754" i="1"/>
  <c r="H6753" i="1"/>
  <c r="G6753" i="1"/>
  <c r="E6753" i="1"/>
  <c r="H6752" i="1"/>
  <c r="G6752" i="1"/>
  <c r="E6752" i="1"/>
  <c r="H6751" i="1"/>
  <c r="G6751" i="1"/>
  <c r="E6751" i="1"/>
  <c r="H6750" i="1"/>
  <c r="G6750" i="1"/>
  <c r="E6750" i="1"/>
  <c r="H6749" i="1"/>
  <c r="G6749" i="1"/>
  <c r="E6749" i="1"/>
  <c r="H6748" i="1"/>
  <c r="G6748" i="1"/>
  <c r="E6748" i="1"/>
  <c r="H6747" i="1"/>
  <c r="G6747" i="1"/>
  <c r="E6747" i="1"/>
  <c r="H6746" i="1"/>
  <c r="G6746" i="1"/>
  <c r="E6746" i="1"/>
  <c r="H6745" i="1"/>
  <c r="G6745" i="1"/>
  <c r="E6745" i="1"/>
  <c r="H6744" i="1"/>
  <c r="G6744" i="1"/>
  <c r="E6744" i="1"/>
  <c r="H6743" i="1"/>
  <c r="G6743" i="1"/>
  <c r="E6743" i="1"/>
  <c r="H6742" i="1"/>
  <c r="G6742" i="1"/>
  <c r="E6742" i="1"/>
  <c r="H6741" i="1"/>
  <c r="G6741" i="1"/>
  <c r="E6741" i="1"/>
  <c r="H6740" i="1"/>
  <c r="G6740" i="1"/>
  <c r="E6740" i="1"/>
  <c r="H6739" i="1"/>
  <c r="G6739" i="1"/>
  <c r="E6739" i="1"/>
  <c r="H6738" i="1"/>
  <c r="G6738" i="1"/>
  <c r="E6738" i="1"/>
  <c r="H6737" i="1"/>
  <c r="G6737" i="1"/>
  <c r="E6737" i="1"/>
  <c r="H6736" i="1"/>
  <c r="G6736" i="1"/>
  <c r="E6736" i="1"/>
  <c r="H6735" i="1"/>
  <c r="G6735" i="1"/>
  <c r="E6735" i="1"/>
  <c r="H6734" i="1"/>
  <c r="G6734" i="1"/>
  <c r="E6734" i="1"/>
  <c r="H6733" i="1"/>
  <c r="G6733" i="1"/>
  <c r="E6733" i="1"/>
  <c r="H6732" i="1"/>
  <c r="G6732" i="1"/>
  <c r="E6732" i="1"/>
  <c r="H6731" i="1"/>
  <c r="G6731" i="1"/>
  <c r="E6731" i="1"/>
  <c r="H6730" i="1"/>
  <c r="G6730" i="1"/>
  <c r="E6730" i="1"/>
  <c r="H6729" i="1"/>
  <c r="G6729" i="1"/>
  <c r="E6729" i="1"/>
  <c r="H6728" i="1"/>
  <c r="G6728" i="1"/>
  <c r="E6728" i="1"/>
  <c r="H6727" i="1"/>
  <c r="G6727" i="1"/>
  <c r="E6727" i="1"/>
  <c r="H6726" i="1"/>
  <c r="G6726" i="1"/>
  <c r="E6726" i="1"/>
  <c r="H6725" i="1"/>
  <c r="G6725" i="1"/>
  <c r="E6725" i="1"/>
  <c r="H6724" i="1"/>
  <c r="G6724" i="1"/>
  <c r="E6724" i="1"/>
  <c r="H6723" i="1"/>
  <c r="G6723" i="1"/>
  <c r="E6723" i="1"/>
  <c r="H6722" i="1"/>
  <c r="G6722" i="1"/>
  <c r="E6722" i="1"/>
  <c r="H6721" i="1"/>
  <c r="G6721" i="1"/>
  <c r="E6721" i="1"/>
  <c r="H6720" i="1"/>
  <c r="G6720" i="1"/>
  <c r="E6720" i="1"/>
  <c r="H6719" i="1"/>
  <c r="G6719" i="1"/>
  <c r="E6719" i="1"/>
  <c r="H6718" i="1"/>
  <c r="G6718" i="1"/>
  <c r="E6718" i="1"/>
  <c r="H6717" i="1"/>
  <c r="G6717" i="1"/>
  <c r="E6717" i="1"/>
  <c r="H6716" i="1"/>
  <c r="G6716" i="1"/>
  <c r="E6716" i="1"/>
  <c r="H6715" i="1"/>
  <c r="G6715" i="1"/>
  <c r="E6715" i="1"/>
  <c r="H6714" i="1"/>
  <c r="G6714" i="1"/>
  <c r="E6714" i="1"/>
  <c r="H6713" i="1"/>
  <c r="G6713" i="1"/>
  <c r="E6713" i="1"/>
  <c r="H6712" i="1"/>
  <c r="G6712" i="1"/>
  <c r="E6712" i="1"/>
  <c r="H6711" i="1"/>
  <c r="G6711" i="1"/>
  <c r="E6711" i="1"/>
  <c r="H6710" i="1"/>
  <c r="G6710" i="1"/>
  <c r="E6710" i="1"/>
  <c r="H6709" i="1"/>
  <c r="G6709" i="1"/>
  <c r="E6709" i="1"/>
  <c r="H6708" i="1"/>
  <c r="G6708" i="1"/>
  <c r="E6708" i="1"/>
  <c r="H6707" i="1"/>
  <c r="G6707" i="1"/>
  <c r="E6707" i="1"/>
  <c r="H6706" i="1"/>
  <c r="G6706" i="1"/>
  <c r="E6706" i="1"/>
  <c r="H6705" i="1"/>
  <c r="G6705" i="1"/>
  <c r="E6705" i="1"/>
  <c r="H6704" i="1"/>
  <c r="G6704" i="1"/>
  <c r="E6704" i="1"/>
  <c r="H6703" i="1"/>
  <c r="G6703" i="1"/>
  <c r="E6703" i="1"/>
  <c r="H6702" i="1"/>
  <c r="G6702" i="1"/>
  <c r="E6702" i="1"/>
  <c r="H6701" i="1"/>
  <c r="G6701" i="1"/>
  <c r="E6701" i="1"/>
  <c r="H6700" i="1"/>
  <c r="G6700" i="1"/>
  <c r="E6700" i="1"/>
  <c r="H6699" i="1"/>
  <c r="G6699" i="1"/>
  <c r="E6699" i="1"/>
  <c r="H6698" i="1"/>
  <c r="G6698" i="1"/>
  <c r="E6698" i="1"/>
  <c r="H6697" i="1"/>
  <c r="G6697" i="1"/>
  <c r="E6697" i="1"/>
  <c r="H6696" i="1"/>
  <c r="G6696" i="1"/>
  <c r="E6696" i="1"/>
  <c r="H6695" i="1"/>
  <c r="G6695" i="1"/>
  <c r="E6695" i="1"/>
  <c r="H6694" i="1"/>
  <c r="G6694" i="1"/>
  <c r="E6694" i="1"/>
  <c r="H6693" i="1"/>
  <c r="G6693" i="1"/>
  <c r="E6693" i="1"/>
  <c r="H6692" i="1"/>
  <c r="G6692" i="1"/>
  <c r="E6692" i="1"/>
  <c r="H6691" i="1"/>
  <c r="G6691" i="1"/>
  <c r="E6691" i="1"/>
  <c r="H6690" i="1"/>
  <c r="G6690" i="1"/>
  <c r="E6690" i="1"/>
  <c r="H6689" i="1"/>
  <c r="G6689" i="1"/>
  <c r="E6689" i="1"/>
  <c r="H6688" i="1"/>
  <c r="G6688" i="1"/>
  <c r="E6688" i="1"/>
  <c r="H6687" i="1"/>
  <c r="G6687" i="1"/>
  <c r="E6687" i="1"/>
  <c r="H6686" i="1"/>
  <c r="G6686" i="1"/>
  <c r="E6686" i="1"/>
  <c r="H6685" i="1"/>
  <c r="G6685" i="1"/>
  <c r="E6685" i="1"/>
  <c r="H6684" i="1"/>
  <c r="G6684" i="1"/>
  <c r="E6684" i="1"/>
  <c r="H6683" i="1"/>
  <c r="G6683" i="1"/>
  <c r="E6683" i="1"/>
  <c r="H6682" i="1"/>
  <c r="G6682" i="1"/>
  <c r="E6682" i="1"/>
  <c r="H6681" i="1"/>
  <c r="G6681" i="1"/>
  <c r="E6681" i="1"/>
  <c r="H6680" i="1"/>
  <c r="G6680" i="1"/>
  <c r="E6680" i="1"/>
  <c r="H6679" i="1"/>
  <c r="G6679" i="1"/>
  <c r="E6679" i="1"/>
  <c r="H6678" i="1"/>
  <c r="G6678" i="1"/>
  <c r="E6678" i="1"/>
  <c r="H6677" i="1"/>
  <c r="G6677" i="1"/>
  <c r="E6677" i="1"/>
  <c r="H6676" i="1"/>
  <c r="G6676" i="1"/>
  <c r="E6676" i="1"/>
  <c r="H6675" i="1"/>
  <c r="G6675" i="1"/>
  <c r="E6675" i="1"/>
  <c r="H6674" i="1"/>
  <c r="G6674" i="1"/>
  <c r="E6674" i="1"/>
  <c r="H6673" i="1"/>
  <c r="G6673" i="1"/>
  <c r="E6673" i="1"/>
  <c r="H6672" i="1"/>
  <c r="G6672" i="1"/>
  <c r="E6672" i="1"/>
  <c r="H6671" i="1"/>
  <c r="G6671" i="1"/>
  <c r="E6671" i="1"/>
  <c r="H6670" i="1"/>
  <c r="G6670" i="1"/>
  <c r="E6670" i="1"/>
  <c r="H6669" i="1"/>
  <c r="G6669" i="1"/>
  <c r="E6669" i="1"/>
  <c r="H6668" i="1"/>
  <c r="G6668" i="1"/>
  <c r="E6668" i="1"/>
  <c r="H6667" i="1"/>
  <c r="G6667" i="1"/>
  <c r="E6667" i="1"/>
  <c r="H6666" i="1"/>
  <c r="G6666" i="1"/>
  <c r="E6666" i="1"/>
  <c r="H6665" i="1"/>
  <c r="G6665" i="1"/>
  <c r="E6665" i="1"/>
  <c r="H6664" i="1"/>
  <c r="G6664" i="1"/>
  <c r="E6664" i="1"/>
  <c r="H6663" i="1"/>
  <c r="G6663" i="1"/>
  <c r="E6663" i="1"/>
  <c r="H6662" i="1"/>
  <c r="G6662" i="1"/>
  <c r="E6662" i="1"/>
  <c r="H6661" i="1"/>
  <c r="G6661" i="1"/>
  <c r="E6661" i="1"/>
  <c r="H6660" i="1"/>
  <c r="G6660" i="1"/>
  <c r="E6660" i="1"/>
  <c r="H6659" i="1"/>
  <c r="G6659" i="1"/>
  <c r="E6659" i="1"/>
  <c r="H6658" i="1"/>
  <c r="G6658" i="1"/>
  <c r="E6658" i="1"/>
  <c r="H6657" i="1"/>
  <c r="G6657" i="1"/>
  <c r="E6657" i="1"/>
  <c r="H6656" i="1"/>
  <c r="G6656" i="1"/>
  <c r="E6656" i="1"/>
  <c r="H6655" i="1"/>
  <c r="G6655" i="1"/>
  <c r="E6655" i="1"/>
  <c r="H6654" i="1"/>
  <c r="G6654" i="1"/>
  <c r="E6654" i="1"/>
  <c r="H6653" i="1"/>
  <c r="G6653" i="1"/>
  <c r="E6653" i="1"/>
  <c r="H6652" i="1"/>
  <c r="G6652" i="1"/>
  <c r="E6652" i="1"/>
  <c r="H6651" i="1"/>
  <c r="G6651" i="1"/>
  <c r="E6651" i="1"/>
  <c r="H6650" i="1"/>
  <c r="G6650" i="1"/>
  <c r="E6650" i="1"/>
  <c r="H6649" i="1"/>
  <c r="G6649" i="1"/>
  <c r="E6649" i="1"/>
  <c r="H6648" i="1"/>
  <c r="G6648" i="1"/>
  <c r="E6648" i="1"/>
  <c r="H6647" i="1"/>
  <c r="G6647" i="1"/>
  <c r="E6647" i="1"/>
  <c r="H6646" i="1"/>
  <c r="G6646" i="1"/>
  <c r="E6646" i="1"/>
  <c r="H6645" i="1"/>
  <c r="G6645" i="1"/>
  <c r="E6645" i="1"/>
  <c r="H6644" i="1"/>
  <c r="G6644" i="1"/>
  <c r="E6644" i="1"/>
  <c r="H6643" i="1"/>
  <c r="G6643" i="1"/>
  <c r="E6643" i="1"/>
  <c r="H6642" i="1"/>
  <c r="G6642" i="1"/>
  <c r="E6642" i="1"/>
  <c r="H6641" i="1"/>
  <c r="G6641" i="1"/>
  <c r="E6641" i="1"/>
  <c r="H6640" i="1"/>
  <c r="G6640" i="1"/>
  <c r="E6640" i="1"/>
  <c r="H6639" i="1"/>
  <c r="G6639" i="1"/>
  <c r="E6639" i="1"/>
  <c r="H6638" i="1"/>
  <c r="G6638" i="1"/>
  <c r="E6638" i="1"/>
  <c r="H6637" i="1"/>
  <c r="G6637" i="1"/>
  <c r="E6637" i="1"/>
  <c r="H6636" i="1"/>
  <c r="G6636" i="1"/>
  <c r="E6636" i="1"/>
  <c r="H6635" i="1"/>
  <c r="G6635" i="1"/>
  <c r="E6635" i="1"/>
  <c r="H6634" i="1"/>
  <c r="G6634" i="1"/>
  <c r="E6634" i="1"/>
  <c r="H6633" i="1"/>
  <c r="G6633" i="1"/>
  <c r="E6633" i="1"/>
  <c r="H6632" i="1"/>
  <c r="G6632" i="1"/>
  <c r="E6632" i="1"/>
  <c r="H6631" i="1"/>
  <c r="G6631" i="1"/>
  <c r="E6631" i="1"/>
  <c r="H6630" i="1"/>
  <c r="G6630" i="1"/>
  <c r="E6630" i="1"/>
  <c r="H6629" i="1"/>
  <c r="G6629" i="1"/>
  <c r="E6629" i="1"/>
  <c r="H6628" i="1"/>
  <c r="G6628" i="1"/>
  <c r="E6628" i="1"/>
  <c r="H6627" i="1"/>
  <c r="G6627" i="1"/>
  <c r="E6627" i="1"/>
  <c r="H6626" i="1"/>
  <c r="G6626" i="1"/>
  <c r="E6626" i="1"/>
  <c r="H6625" i="1"/>
  <c r="G6625" i="1"/>
  <c r="E6625" i="1"/>
  <c r="H6624" i="1"/>
  <c r="G6624" i="1"/>
  <c r="E6624" i="1"/>
  <c r="H6623" i="1"/>
  <c r="G6623" i="1"/>
  <c r="E6623" i="1"/>
  <c r="H6622" i="1"/>
  <c r="G6622" i="1"/>
  <c r="E6622" i="1"/>
  <c r="H6621" i="1"/>
  <c r="G6621" i="1"/>
  <c r="E6621" i="1"/>
  <c r="H6620" i="1"/>
  <c r="G6620" i="1"/>
  <c r="E6620" i="1"/>
  <c r="H6619" i="1"/>
  <c r="G6619" i="1"/>
  <c r="E6619" i="1"/>
  <c r="H6618" i="1"/>
  <c r="G6618" i="1"/>
  <c r="E6618" i="1"/>
  <c r="H6617" i="1"/>
  <c r="G6617" i="1"/>
  <c r="E6617" i="1"/>
  <c r="H6616" i="1"/>
  <c r="G6616" i="1"/>
  <c r="E6616" i="1"/>
  <c r="H6615" i="1"/>
  <c r="G6615" i="1"/>
  <c r="E6615" i="1"/>
  <c r="H6614" i="1"/>
  <c r="G6614" i="1"/>
  <c r="E6614" i="1"/>
  <c r="H6613" i="1"/>
  <c r="G6613" i="1"/>
  <c r="E6613" i="1"/>
  <c r="H6612" i="1"/>
  <c r="G6612" i="1"/>
  <c r="E6612" i="1"/>
  <c r="H6611" i="1"/>
  <c r="G6611" i="1"/>
  <c r="E6611" i="1"/>
  <c r="H6610" i="1"/>
  <c r="G6610" i="1"/>
  <c r="E6610" i="1"/>
  <c r="H6609" i="1"/>
  <c r="G6609" i="1"/>
  <c r="E6609" i="1"/>
  <c r="H6608" i="1"/>
  <c r="G6608" i="1"/>
  <c r="E6608" i="1"/>
  <c r="H6607" i="1"/>
  <c r="G6607" i="1"/>
  <c r="E6607" i="1"/>
  <c r="H6606" i="1"/>
  <c r="G6606" i="1"/>
  <c r="E6606" i="1"/>
  <c r="H6605" i="1"/>
  <c r="G6605" i="1"/>
  <c r="E6605" i="1"/>
  <c r="H6604" i="1"/>
  <c r="G6604" i="1"/>
  <c r="E6604" i="1"/>
  <c r="H6603" i="1"/>
  <c r="G6603" i="1"/>
  <c r="E6603" i="1"/>
  <c r="H6602" i="1"/>
  <c r="G6602" i="1"/>
  <c r="E6602" i="1"/>
  <c r="H6601" i="1"/>
  <c r="G6601" i="1"/>
  <c r="E6601" i="1"/>
  <c r="H6600" i="1"/>
  <c r="G6600" i="1"/>
  <c r="E6600" i="1"/>
  <c r="H6599" i="1"/>
  <c r="G6599" i="1"/>
  <c r="E6599" i="1"/>
  <c r="H6598" i="1"/>
  <c r="G6598" i="1"/>
  <c r="E6598" i="1"/>
  <c r="H6597" i="1"/>
  <c r="G6597" i="1"/>
  <c r="E6597" i="1"/>
  <c r="H6596" i="1"/>
  <c r="G6596" i="1"/>
  <c r="E6596" i="1"/>
  <c r="H6595" i="1"/>
  <c r="G6595" i="1"/>
  <c r="E6595" i="1"/>
  <c r="H6594" i="1"/>
  <c r="G6594" i="1"/>
  <c r="E6594" i="1"/>
  <c r="H6593" i="1"/>
  <c r="G6593" i="1"/>
  <c r="E6593" i="1"/>
  <c r="H6592" i="1"/>
  <c r="G6592" i="1"/>
  <c r="E6592" i="1"/>
  <c r="H6591" i="1"/>
  <c r="G6591" i="1"/>
  <c r="E6591" i="1"/>
  <c r="H6590" i="1"/>
  <c r="G6590" i="1"/>
  <c r="E6590" i="1"/>
  <c r="H6589" i="1"/>
  <c r="G6589" i="1"/>
  <c r="E6589" i="1"/>
  <c r="H6588" i="1"/>
  <c r="G6588" i="1"/>
  <c r="E6588" i="1"/>
  <c r="H6587" i="1"/>
  <c r="G6587" i="1"/>
  <c r="E6587" i="1"/>
  <c r="H6586" i="1"/>
  <c r="G6586" i="1"/>
  <c r="E6586" i="1"/>
  <c r="H6585" i="1"/>
  <c r="G6585" i="1"/>
  <c r="E6585" i="1"/>
  <c r="H6584" i="1"/>
  <c r="G6584" i="1"/>
  <c r="E6584" i="1"/>
  <c r="H6583" i="1"/>
  <c r="G6583" i="1"/>
  <c r="E6583" i="1"/>
  <c r="H6582" i="1"/>
  <c r="G6582" i="1"/>
  <c r="E6582" i="1"/>
  <c r="H6581" i="1"/>
  <c r="G6581" i="1"/>
  <c r="E6581" i="1"/>
  <c r="H6580" i="1"/>
  <c r="G6580" i="1"/>
  <c r="E6580" i="1"/>
  <c r="H6579" i="1"/>
  <c r="G6579" i="1"/>
  <c r="E6579" i="1"/>
  <c r="H6578" i="1"/>
  <c r="G6578" i="1"/>
  <c r="E6578" i="1"/>
  <c r="H6577" i="1"/>
  <c r="G6577" i="1"/>
  <c r="E6577" i="1"/>
  <c r="H6576" i="1"/>
  <c r="G6576" i="1"/>
  <c r="E6576" i="1"/>
  <c r="H6575" i="1"/>
  <c r="G6575" i="1"/>
  <c r="E6575" i="1"/>
  <c r="H6574" i="1"/>
  <c r="G6574" i="1"/>
  <c r="E6574" i="1"/>
  <c r="H6573" i="1"/>
  <c r="G6573" i="1"/>
  <c r="E6573" i="1"/>
  <c r="H6572" i="1"/>
  <c r="G6572" i="1"/>
  <c r="E6572" i="1"/>
  <c r="H6571" i="1"/>
  <c r="G6571" i="1"/>
  <c r="E6571" i="1"/>
  <c r="H6570" i="1"/>
  <c r="G6570" i="1"/>
  <c r="E6570" i="1"/>
  <c r="H6569" i="1"/>
  <c r="G6569" i="1"/>
  <c r="E6569" i="1"/>
  <c r="H6568" i="1"/>
  <c r="G6568" i="1"/>
  <c r="E6568" i="1"/>
  <c r="H6567" i="1"/>
  <c r="G6567" i="1"/>
  <c r="E6567" i="1"/>
  <c r="H6566" i="1"/>
  <c r="G6566" i="1"/>
  <c r="E6566" i="1"/>
  <c r="H6565" i="1"/>
  <c r="G6565" i="1"/>
  <c r="E6565" i="1"/>
  <c r="H6564" i="1"/>
  <c r="G6564" i="1"/>
  <c r="E6564" i="1"/>
  <c r="H6563" i="1"/>
  <c r="G6563" i="1"/>
  <c r="E6563" i="1"/>
  <c r="H6562" i="1"/>
  <c r="G6562" i="1"/>
  <c r="E6562" i="1"/>
  <c r="H6561" i="1"/>
  <c r="G6561" i="1"/>
  <c r="E6561" i="1"/>
  <c r="H6560" i="1"/>
  <c r="G6560" i="1"/>
  <c r="E6560" i="1"/>
  <c r="H6559" i="1"/>
  <c r="G6559" i="1"/>
  <c r="E6559" i="1"/>
  <c r="H6558" i="1"/>
  <c r="G6558" i="1"/>
  <c r="E6558" i="1"/>
  <c r="H6557" i="1"/>
  <c r="G6557" i="1"/>
  <c r="E6557" i="1"/>
  <c r="H6556" i="1"/>
  <c r="G6556" i="1"/>
  <c r="E6556" i="1"/>
  <c r="H6555" i="1"/>
  <c r="G6555" i="1"/>
  <c r="E6555" i="1"/>
  <c r="H6554" i="1"/>
  <c r="G6554" i="1"/>
  <c r="E6554" i="1"/>
  <c r="H6553" i="1"/>
  <c r="G6553" i="1"/>
  <c r="E6553" i="1"/>
  <c r="H6552" i="1"/>
  <c r="G6552" i="1"/>
  <c r="E6552" i="1"/>
  <c r="H6551" i="1"/>
  <c r="G6551" i="1"/>
  <c r="E6551" i="1"/>
  <c r="H6550" i="1"/>
  <c r="G6550" i="1"/>
  <c r="E6550" i="1"/>
  <c r="H6549" i="1"/>
  <c r="G6549" i="1"/>
  <c r="E6549" i="1"/>
  <c r="H6548" i="1"/>
  <c r="G6548" i="1"/>
  <c r="E6548" i="1"/>
  <c r="H6547" i="1"/>
  <c r="G6547" i="1"/>
  <c r="E6547" i="1"/>
  <c r="H6546" i="1"/>
  <c r="G6546" i="1"/>
  <c r="E6546" i="1"/>
  <c r="H6545" i="1"/>
  <c r="G6545" i="1"/>
  <c r="E6545" i="1"/>
  <c r="H6544" i="1"/>
  <c r="G6544" i="1"/>
  <c r="E6544" i="1"/>
  <c r="H6543" i="1"/>
  <c r="G6543" i="1"/>
  <c r="E6543" i="1"/>
  <c r="H6542" i="1"/>
  <c r="G6542" i="1"/>
  <c r="E6542" i="1"/>
  <c r="H6541" i="1"/>
  <c r="G6541" i="1"/>
  <c r="E6541" i="1"/>
  <c r="H6540" i="1"/>
  <c r="G6540" i="1"/>
  <c r="E6540" i="1"/>
  <c r="H6539" i="1"/>
  <c r="G6539" i="1"/>
  <c r="E6539" i="1"/>
  <c r="H6538" i="1"/>
  <c r="G6538" i="1"/>
  <c r="E6538" i="1"/>
  <c r="H6537" i="1"/>
  <c r="G6537" i="1"/>
  <c r="E6537" i="1"/>
  <c r="H6536" i="1"/>
  <c r="G6536" i="1"/>
  <c r="E6536" i="1"/>
  <c r="H6535" i="1"/>
  <c r="G6535" i="1"/>
  <c r="E6535" i="1"/>
  <c r="H6534" i="1"/>
  <c r="G6534" i="1"/>
  <c r="E6534" i="1"/>
  <c r="H6533" i="1"/>
  <c r="G6533" i="1"/>
  <c r="E6533" i="1"/>
  <c r="H6532" i="1"/>
  <c r="G6532" i="1"/>
  <c r="E6532" i="1"/>
  <c r="H6531" i="1"/>
  <c r="G6531" i="1"/>
  <c r="E6531" i="1"/>
  <c r="H6530" i="1"/>
  <c r="G6530" i="1"/>
  <c r="E6530" i="1"/>
  <c r="H6529" i="1"/>
  <c r="G6529" i="1"/>
  <c r="E6529" i="1"/>
  <c r="H6528" i="1"/>
  <c r="G6528" i="1"/>
  <c r="E6528" i="1"/>
  <c r="H6527" i="1"/>
  <c r="G6527" i="1"/>
  <c r="E6527" i="1"/>
  <c r="H6526" i="1"/>
  <c r="G6526" i="1"/>
  <c r="E6526" i="1"/>
  <c r="H6525" i="1"/>
  <c r="G6525" i="1"/>
  <c r="E6525" i="1"/>
  <c r="H6524" i="1"/>
  <c r="G6524" i="1"/>
  <c r="E6524" i="1"/>
  <c r="H6523" i="1"/>
  <c r="G6523" i="1"/>
  <c r="E6523" i="1"/>
  <c r="H6522" i="1"/>
  <c r="G6522" i="1"/>
  <c r="E6522" i="1"/>
  <c r="H6521" i="1"/>
  <c r="G6521" i="1"/>
  <c r="E6521" i="1"/>
  <c r="H6520" i="1"/>
  <c r="G6520" i="1"/>
  <c r="E6520" i="1"/>
  <c r="H6519" i="1"/>
  <c r="G6519" i="1"/>
  <c r="E6519" i="1"/>
  <c r="H6518" i="1"/>
  <c r="G6518" i="1"/>
  <c r="E6518" i="1"/>
  <c r="H6517" i="1"/>
  <c r="G6517" i="1"/>
  <c r="E6517" i="1"/>
  <c r="H6516" i="1"/>
  <c r="G6516" i="1"/>
  <c r="E6516" i="1"/>
  <c r="H6515" i="1"/>
  <c r="G6515" i="1"/>
  <c r="E6515" i="1"/>
  <c r="H6514" i="1"/>
  <c r="G6514" i="1"/>
  <c r="E6514" i="1"/>
  <c r="H6513" i="1"/>
  <c r="G6513" i="1"/>
  <c r="E6513" i="1"/>
  <c r="H6512" i="1"/>
  <c r="G6512" i="1"/>
  <c r="E6512" i="1"/>
  <c r="H6511" i="1"/>
  <c r="G6511" i="1"/>
  <c r="E6511" i="1"/>
  <c r="H6510" i="1"/>
  <c r="G6510" i="1"/>
  <c r="E6510" i="1"/>
  <c r="H6509" i="1"/>
  <c r="G6509" i="1"/>
  <c r="E6509" i="1"/>
  <c r="H6508" i="1"/>
  <c r="G6508" i="1"/>
  <c r="E6508" i="1"/>
  <c r="H6507" i="1"/>
  <c r="G6507" i="1"/>
  <c r="E6507" i="1"/>
  <c r="H6506" i="1"/>
  <c r="G6506" i="1"/>
  <c r="E6506" i="1"/>
  <c r="H6505" i="1"/>
  <c r="G6505" i="1"/>
  <c r="E6505" i="1"/>
  <c r="H6504" i="1"/>
  <c r="G6504" i="1"/>
  <c r="E6504" i="1"/>
  <c r="H6503" i="1"/>
  <c r="G6503" i="1"/>
  <c r="E6503" i="1"/>
  <c r="H6502" i="1"/>
  <c r="G6502" i="1"/>
  <c r="E6502" i="1"/>
  <c r="H6501" i="1"/>
  <c r="G6501" i="1"/>
  <c r="E6501" i="1"/>
  <c r="H6500" i="1"/>
  <c r="G6500" i="1"/>
  <c r="E6500" i="1"/>
  <c r="H6499" i="1"/>
  <c r="G6499" i="1"/>
  <c r="E6499" i="1"/>
  <c r="H6498" i="1"/>
  <c r="G6498" i="1"/>
  <c r="E6498" i="1"/>
  <c r="H6497" i="1"/>
  <c r="G6497" i="1"/>
  <c r="E6497" i="1"/>
  <c r="H6496" i="1"/>
  <c r="G6496" i="1"/>
  <c r="E6496" i="1"/>
  <c r="H6495" i="1"/>
  <c r="G6495" i="1"/>
  <c r="E6495" i="1"/>
  <c r="H6494" i="1"/>
  <c r="G6494" i="1"/>
  <c r="E6494" i="1"/>
  <c r="H6493" i="1"/>
  <c r="G6493" i="1"/>
  <c r="E6493" i="1"/>
  <c r="H6492" i="1"/>
  <c r="G6492" i="1"/>
  <c r="E6492" i="1"/>
  <c r="H6491" i="1"/>
  <c r="G6491" i="1"/>
  <c r="E6491" i="1"/>
  <c r="H6490" i="1"/>
  <c r="G6490" i="1"/>
  <c r="E6490" i="1"/>
  <c r="H6489" i="1"/>
  <c r="G6489" i="1"/>
  <c r="E6489" i="1"/>
  <c r="H6488" i="1"/>
  <c r="G6488" i="1"/>
  <c r="E6488" i="1"/>
  <c r="H6487" i="1"/>
  <c r="G6487" i="1"/>
  <c r="E6487" i="1"/>
  <c r="H6486" i="1"/>
  <c r="G6486" i="1"/>
  <c r="E6486" i="1"/>
  <c r="H6485" i="1"/>
  <c r="G6485" i="1"/>
  <c r="E6485" i="1"/>
  <c r="H6484" i="1"/>
  <c r="G6484" i="1"/>
  <c r="E6484" i="1"/>
  <c r="H6483" i="1"/>
  <c r="G6483" i="1"/>
  <c r="E6483" i="1"/>
  <c r="H6482" i="1"/>
  <c r="G6482" i="1"/>
  <c r="E6482" i="1"/>
  <c r="H6481" i="1"/>
  <c r="G6481" i="1"/>
  <c r="E6481" i="1"/>
  <c r="H6480" i="1"/>
  <c r="G6480" i="1"/>
  <c r="E6480" i="1"/>
  <c r="H6479" i="1"/>
  <c r="G6479" i="1"/>
  <c r="E6479" i="1"/>
  <c r="H6478" i="1"/>
  <c r="G6478" i="1"/>
  <c r="E6478" i="1"/>
  <c r="H6477" i="1"/>
  <c r="G6477" i="1"/>
  <c r="E6477" i="1"/>
  <c r="H6476" i="1"/>
  <c r="G6476" i="1"/>
  <c r="E6476" i="1"/>
  <c r="H6475" i="1"/>
  <c r="G6475" i="1"/>
  <c r="E6475" i="1"/>
  <c r="H6474" i="1"/>
  <c r="G6474" i="1"/>
  <c r="E6474" i="1"/>
  <c r="H6473" i="1"/>
  <c r="G6473" i="1"/>
  <c r="E6473" i="1"/>
  <c r="H6472" i="1"/>
  <c r="G6472" i="1"/>
  <c r="E6472" i="1"/>
  <c r="H6471" i="1"/>
  <c r="G6471" i="1"/>
  <c r="E6471" i="1"/>
  <c r="H6470" i="1"/>
  <c r="G6470" i="1"/>
  <c r="E6470" i="1"/>
  <c r="H6469" i="1"/>
  <c r="G6469" i="1"/>
  <c r="E6469" i="1"/>
  <c r="H6468" i="1"/>
  <c r="G6468" i="1"/>
  <c r="E6468" i="1"/>
  <c r="H6467" i="1"/>
  <c r="G6467" i="1"/>
  <c r="E6467" i="1"/>
  <c r="H6466" i="1"/>
  <c r="G6466" i="1"/>
  <c r="E6466" i="1"/>
  <c r="H6465" i="1"/>
  <c r="G6465" i="1"/>
  <c r="E6465" i="1"/>
  <c r="H6464" i="1"/>
  <c r="G6464" i="1"/>
  <c r="E6464" i="1"/>
  <c r="H6463" i="1"/>
  <c r="G6463" i="1"/>
  <c r="E6463" i="1"/>
  <c r="H6462" i="1"/>
  <c r="G6462" i="1"/>
  <c r="E6462" i="1"/>
  <c r="H6461" i="1"/>
  <c r="G6461" i="1"/>
  <c r="E6461" i="1"/>
  <c r="H6460" i="1"/>
  <c r="G6460" i="1"/>
  <c r="E6460" i="1"/>
  <c r="H6459" i="1"/>
  <c r="G6459" i="1"/>
  <c r="E6459" i="1"/>
  <c r="H6458" i="1"/>
  <c r="G6458" i="1"/>
  <c r="E6458" i="1"/>
  <c r="H6457" i="1"/>
  <c r="G6457" i="1"/>
  <c r="E6457" i="1"/>
  <c r="H6456" i="1"/>
  <c r="G6456" i="1"/>
  <c r="E6456" i="1"/>
  <c r="H6455" i="1"/>
  <c r="G6455" i="1"/>
  <c r="E6455" i="1"/>
  <c r="H6454" i="1"/>
  <c r="G6454" i="1"/>
  <c r="E6454" i="1"/>
  <c r="H6453" i="1"/>
  <c r="G6453" i="1"/>
  <c r="E6453" i="1"/>
  <c r="H6452" i="1"/>
  <c r="G6452" i="1"/>
  <c r="E6452" i="1"/>
  <c r="H6451" i="1"/>
  <c r="G6451" i="1"/>
  <c r="E6451" i="1"/>
  <c r="H6450" i="1"/>
  <c r="G6450" i="1"/>
  <c r="E6450" i="1"/>
  <c r="H6449" i="1"/>
  <c r="G6449" i="1"/>
  <c r="E6449" i="1"/>
  <c r="H6448" i="1"/>
  <c r="G6448" i="1"/>
  <c r="E6448" i="1"/>
  <c r="H6447" i="1"/>
  <c r="G6447" i="1"/>
  <c r="E6447" i="1"/>
  <c r="H6446" i="1"/>
  <c r="G6446" i="1"/>
  <c r="E6446" i="1"/>
  <c r="H6445" i="1"/>
  <c r="G6445" i="1"/>
  <c r="E6445" i="1"/>
  <c r="H6444" i="1"/>
  <c r="G6444" i="1"/>
  <c r="E6444" i="1"/>
  <c r="H6443" i="1"/>
  <c r="G6443" i="1"/>
  <c r="E6443" i="1"/>
  <c r="H6442" i="1"/>
  <c r="G6442" i="1"/>
  <c r="E6442" i="1"/>
  <c r="H6441" i="1"/>
  <c r="G6441" i="1"/>
  <c r="E6441" i="1"/>
  <c r="H6440" i="1"/>
  <c r="G6440" i="1"/>
  <c r="E6440" i="1"/>
  <c r="H6439" i="1"/>
  <c r="G6439" i="1"/>
  <c r="E6439" i="1"/>
  <c r="H6438" i="1"/>
  <c r="G6438" i="1"/>
  <c r="E6438" i="1"/>
  <c r="H6437" i="1"/>
  <c r="G6437" i="1"/>
  <c r="E6437" i="1"/>
  <c r="H6436" i="1"/>
  <c r="G6436" i="1"/>
  <c r="E6436" i="1"/>
  <c r="H6435" i="1"/>
  <c r="G6435" i="1"/>
  <c r="E6435" i="1"/>
  <c r="H6434" i="1"/>
  <c r="G6434" i="1"/>
  <c r="E6434" i="1"/>
  <c r="H6433" i="1"/>
  <c r="G6433" i="1"/>
  <c r="E6433" i="1"/>
  <c r="H6432" i="1"/>
  <c r="G6432" i="1"/>
  <c r="E6432" i="1"/>
  <c r="H6431" i="1"/>
  <c r="G6431" i="1"/>
  <c r="E6431" i="1"/>
  <c r="H6430" i="1"/>
  <c r="G6430" i="1"/>
  <c r="E6430" i="1"/>
  <c r="H6429" i="1"/>
  <c r="G6429" i="1"/>
  <c r="E6429" i="1"/>
  <c r="H6428" i="1"/>
  <c r="G6428" i="1"/>
  <c r="E6428" i="1"/>
  <c r="H6427" i="1"/>
  <c r="G6427" i="1"/>
  <c r="E6427" i="1"/>
  <c r="H6426" i="1"/>
  <c r="G6426" i="1"/>
  <c r="E6426" i="1"/>
  <c r="H6425" i="1"/>
  <c r="G6425" i="1"/>
  <c r="E6425" i="1"/>
  <c r="H6424" i="1"/>
  <c r="G6424" i="1"/>
  <c r="E6424" i="1"/>
  <c r="H6423" i="1"/>
  <c r="G6423" i="1"/>
  <c r="E6423" i="1"/>
  <c r="H6422" i="1"/>
  <c r="G6422" i="1"/>
  <c r="E6422" i="1"/>
  <c r="H6421" i="1"/>
  <c r="G6421" i="1"/>
  <c r="E6421" i="1"/>
  <c r="H6420" i="1"/>
  <c r="G6420" i="1"/>
  <c r="E6420" i="1"/>
  <c r="H6419" i="1"/>
  <c r="G6419" i="1"/>
  <c r="E6419" i="1"/>
  <c r="H6418" i="1"/>
  <c r="G6418" i="1"/>
  <c r="E6418" i="1"/>
  <c r="H6417" i="1"/>
  <c r="G6417" i="1"/>
  <c r="E6417" i="1"/>
  <c r="H6416" i="1"/>
  <c r="G6416" i="1"/>
  <c r="E6416" i="1"/>
  <c r="H6415" i="1"/>
  <c r="G6415" i="1"/>
  <c r="E6415" i="1"/>
  <c r="H6414" i="1"/>
  <c r="G6414" i="1"/>
  <c r="E6414" i="1"/>
  <c r="H6413" i="1"/>
  <c r="G6413" i="1"/>
  <c r="E6413" i="1"/>
  <c r="H6412" i="1"/>
  <c r="G6412" i="1"/>
  <c r="E6412" i="1"/>
  <c r="H6411" i="1"/>
  <c r="G6411" i="1"/>
  <c r="E6411" i="1"/>
  <c r="H6410" i="1"/>
  <c r="G6410" i="1"/>
  <c r="E6410" i="1"/>
  <c r="H6409" i="1"/>
  <c r="G6409" i="1"/>
  <c r="E6409" i="1"/>
  <c r="H6408" i="1"/>
  <c r="G6408" i="1"/>
  <c r="E6408" i="1"/>
  <c r="H6407" i="1"/>
  <c r="G6407" i="1"/>
  <c r="E6407" i="1"/>
  <c r="H6406" i="1"/>
  <c r="G6406" i="1"/>
  <c r="E6406" i="1"/>
  <c r="H6405" i="1"/>
  <c r="G6405" i="1"/>
  <c r="E6405" i="1"/>
  <c r="H6404" i="1"/>
  <c r="G6404" i="1"/>
  <c r="E6404" i="1"/>
  <c r="H6403" i="1"/>
  <c r="G6403" i="1"/>
  <c r="E6403" i="1"/>
  <c r="H6402" i="1"/>
  <c r="G6402" i="1"/>
  <c r="E6402" i="1"/>
  <c r="H6401" i="1"/>
  <c r="G6401" i="1"/>
  <c r="E6401" i="1"/>
  <c r="H6400" i="1"/>
  <c r="G6400" i="1"/>
  <c r="E6400" i="1"/>
  <c r="H6399" i="1"/>
  <c r="G6399" i="1"/>
  <c r="E6399" i="1"/>
  <c r="H6398" i="1"/>
  <c r="G6398" i="1"/>
  <c r="E6398" i="1"/>
  <c r="H6397" i="1"/>
  <c r="G6397" i="1"/>
  <c r="E6397" i="1"/>
  <c r="H6396" i="1"/>
  <c r="G6396" i="1"/>
  <c r="E6396" i="1"/>
  <c r="H6395" i="1"/>
  <c r="G6395" i="1"/>
  <c r="E6395" i="1"/>
  <c r="H6394" i="1"/>
  <c r="G6394" i="1"/>
  <c r="E6394" i="1"/>
  <c r="H6393" i="1"/>
  <c r="G6393" i="1"/>
  <c r="E6393" i="1"/>
  <c r="H6392" i="1"/>
  <c r="G6392" i="1"/>
  <c r="E6392" i="1"/>
  <c r="H6391" i="1"/>
  <c r="G6391" i="1"/>
  <c r="E6391" i="1"/>
  <c r="H6390" i="1"/>
  <c r="G6390" i="1"/>
  <c r="E6390" i="1"/>
  <c r="H6389" i="1"/>
  <c r="G6389" i="1"/>
  <c r="E6389" i="1"/>
  <c r="H6388" i="1"/>
  <c r="G6388" i="1"/>
  <c r="E6388" i="1"/>
  <c r="H6387" i="1"/>
  <c r="G6387" i="1"/>
  <c r="E6387" i="1"/>
  <c r="H6386" i="1"/>
  <c r="G6386" i="1"/>
  <c r="E6386" i="1"/>
  <c r="H6385" i="1"/>
  <c r="G6385" i="1"/>
  <c r="E6385" i="1"/>
  <c r="H6384" i="1"/>
  <c r="G6384" i="1"/>
  <c r="E6384" i="1"/>
  <c r="H6383" i="1"/>
  <c r="G6383" i="1"/>
  <c r="E6383" i="1"/>
  <c r="H6382" i="1"/>
  <c r="G6382" i="1"/>
  <c r="E6382" i="1"/>
  <c r="H6381" i="1"/>
  <c r="G6381" i="1"/>
  <c r="E6381" i="1"/>
  <c r="H6380" i="1"/>
  <c r="G6380" i="1"/>
  <c r="E6380" i="1"/>
  <c r="H6379" i="1"/>
  <c r="G6379" i="1"/>
  <c r="E6379" i="1"/>
  <c r="H6378" i="1"/>
  <c r="G6378" i="1"/>
  <c r="E6378" i="1"/>
  <c r="H6377" i="1"/>
  <c r="G6377" i="1"/>
  <c r="E6377" i="1"/>
  <c r="H6376" i="1"/>
  <c r="G6376" i="1"/>
  <c r="E6376" i="1"/>
  <c r="H6375" i="1"/>
  <c r="G6375" i="1"/>
  <c r="E6375" i="1"/>
  <c r="H6374" i="1"/>
  <c r="G6374" i="1"/>
  <c r="E6374" i="1"/>
  <c r="H6373" i="1"/>
  <c r="G6373" i="1"/>
  <c r="E6373" i="1"/>
  <c r="H6372" i="1"/>
  <c r="G6372" i="1"/>
  <c r="E6372" i="1"/>
  <c r="H6371" i="1"/>
  <c r="G6371" i="1"/>
  <c r="E6371" i="1"/>
  <c r="H6370" i="1"/>
  <c r="G6370" i="1"/>
  <c r="E6370" i="1"/>
  <c r="H6369" i="1"/>
  <c r="G6369" i="1"/>
  <c r="E6369" i="1"/>
  <c r="H6368" i="1"/>
  <c r="G6368" i="1"/>
  <c r="E6368" i="1"/>
  <c r="H6367" i="1"/>
  <c r="G6367" i="1"/>
  <c r="E6367" i="1"/>
  <c r="H6366" i="1"/>
  <c r="G6366" i="1"/>
  <c r="E6366" i="1"/>
  <c r="H6365" i="1"/>
  <c r="G6365" i="1"/>
  <c r="E6365" i="1"/>
  <c r="H6364" i="1"/>
  <c r="G6364" i="1"/>
  <c r="E6364" i="1"/>
  <c r="H6363" i="1"/>
  <c r="G6363" i="1"/>
  <c r="E6363" i="1"/>
  <c r="H6362" i="1"/>
  <c r="G6362" i="1"/>
  <c r="E6362" i="1"/>
  <c r="H6361" i="1"/>
  <c r="G6361" i="1"/>
  <c r="E6361" i="1"/>
  <c r="H6360" i="1"/>
  <c r="G6360" i="1"/>
  <c r="E6360" i="1"/>
  <c r="H6359" i="1"/>
  <c r="G6359" i="1"/>
  <c r="E6359" i="1"/>
  <c r="H6358" i="1"/>
  <c r="G6358" i="1"/>
  <c r="E6358" i="1"/>
  <c r="H6357" i="1"/>
  <c r="G6357" i="1"/>
  <c r="E6357" i="1"/>
  <c r="H6356" i="1"/>
  <c r="G6356" i="1"/>
  <c r="E6356" i="1"/>
  <c r="H6355" i="1"/>
  <c r="G6355" i="1"/>
  <c r="E6355" i="1"/>
  <c r="H6354" i="1"/>
  <c r="G6354" i="1"/>
  <c r="E6354" i="1"/>
  <c r="H6353" i="1"/>
  <c r="G6353" i="1"/>
  <c r="E6353" i="1"/>
  <c r="H6352" i="1"/>
  <c r="G6352" i="1"/>
  <c r="E6352" i="1"/>
  <c r="H6351" i="1"/>
  <c r="G6351" i="1"/>
  <c r="E6351" i="1"/>
  <c r="H6350" i="1"/>
  <c r="G6350" i="1"/>
  <c r="E6350" i="1"/>
  <c r="H6349" i="1"/>
  <c r="G6349" i="1"/>
  <c r="E6349" i="1"/>
  <c r="H6348" i="1"/>
  <c r="G6348" i="1"/>
  <c r="E6348" i="1"/>
  <c r="H6347" i="1"/>
  <c r="G6347" i="1"/>
  <c r="E6347" i="1"/>
  <c r="H6346" i="1"/>
  <c r="G6346" i="1"/>
  <c r="E6346" i="1"/>
  <c r="H6345" i="1"/>
  <c r="G6345" i="1"/>
  <c r="E6345" i="1"/>
  <c r="H6344" i="1"/>
  <c r="G6344" i="1"/>
  <c r="E6344" i="1"/>
  <c r="H6343" i="1"/>
  <c r="G6343" i="1"/>
  <c r="E6343" i="1"/>
  <c r="H6342" i="1"/>
  <c r="G6342" i="1"/>
  <c r="E6342" i="1"/>
  <c r="H6341" i="1"/>
  <c r="G6341" i="1"/>
  <c r="E6341" i="1"/>
  <c r="H6340" i="1"/>
  <c r="G6340" i="1"/>
  <c r="E6340" i="1"/>
  <c r="H6339" i="1"/>
  <c r="G6339" i="1"/>
  <c r="E6339" i="1"/>
  <c r="H6338" i="1"/>
  <c r="G6338" i="1"/>
  <c r="E6338" i="1"/>
  <c r="H6337" i="1"/>
  <c r="G6337" i="1"/>
  <c r="E6337" i="1"/>
  <c r="H6336" i="1"/>
  <c r="G6336" i="1"/>
  <c r="E6336" i="1"/>
  <c r="H6335" i="1"/>
  <c r="G6335" i="1"/>
  <c r="E6335" i="1"/>
  <c r="H6334" i="1"/>
  <c r="G6334" i="1"/>
  <c r="E6334" i="1"/>
  <c r="H6333" i="1"/>
  <c r="G6333" i="1"/>
  <c r="E6333" i="1"/>
  <c r="H6332" i="1"/>
  <c r="G6332" i="1"/>
  <c r="E6332" i="1"/>
  <c r="H6331" i="1"/>
  <c r="G6331" i="1"/>
  <c r="E6331" i="1"/>
  <c r="H6330" i="1"/>
  <c r="G6330" i="1"/>
  <c r="E6330" i="1"/>
  <c r="H6329" i="1"/>
  <c r="G6329" i="1"/>
  <c r="E6329" i="1"/>
  <c r="H6328" i="1"/>
  <c r="G6328" i="1"/>
  <c r="E6328" i="1"/>
  <c r="H6327" i="1"/>
  <c r="G6327" i="1"/>
  <c r="E6327" i="1"/>
  <c r="H6326" i="1"/>
  <c r="G6326" i="1"/>
  <c r="E6326" i="1"/>
  <c r="H6325" i="1"/>
  <c r="G6325" i="1"/>
  <c r="E6325" i="1"/>
  <c r="H6324" i="1"/>
  <c r="G6324" i="1"/>
  <c r="E6324" i="1"/>
  <c r="H6323" i="1"/>
  <c r="G6323" i="1"/>
  <c r="E6323" i="1"/>
  <c r="H6322" i="1"/>
  <c r="G6322" i="1"/>
  <c r="E6322" i="1"/>
  <c r="H6321" i="1"/>
  <c r="G6321" i="1"/>
  <c r="E6321" i="1"/>
  <c r="H6320" i="1"/>
  <c r="G6320" i="1"/>
  <c r="E6320" i="1"/>
  <c r="H6319" i="1"/>
  <c r="G6319" i="1"/>
  <c r="E6319" i="1"/>
  <c r="H6318" i="1"/>
  <c r="G6318" i="1"/>
  <c r="E6318" i="1"/>
  <c r="H6317" i="1"/>
  <c r="G6317" i="1"/>
  <c r="E6317" i="1"/>
  <c r="H6316" i="1"/>
  <c r="G6316" i="1"/>
  <c r="E6316" i="1"/>
  <c r="H6315" i="1"/>
  <c r="G6315" i="1"/>
  <c r="E6315" i="1"/>
  <c r="H6314" i="1"/>
  <c r="G6314" i="1"/>
  <c r="E6314" i="1"/>
  <c r="H6313" i="1"/>
  <c r="G6313" i="1"/>
  <c r="E6313" i="1"/>
  <c r="H6312" i="1"/>
  <c r="G6312" i="1"/>
  <c r="E6312" i="1"/>
  <c r="H6311" i="1"/>
  <c r="G6311" i="1"/>
  <c r="E6311" i="1"/>
  <c r="H6310" i="1"/>
  <c r="G6310" i="1"/>
  <c r="E6310" i="1"/>
  <c r="H6309" i="1"/>
  <c r="G6309" i="1"/>
  <c r="E6309" i="1"/>
  <c r="H6308" i="1"/>
  <c r="G6308" i="1"/>
  <c r="E6308" i="1"/>
  <c r="H6307" i="1"/>
  <c r="G6307" i="1"/>
  <c r="E6307" i="1"/>
  <c r="H6306" i="1"/>
  <c r="G6306" i="1"/>
  <c r="E6306" i="1"/>
  <c r="H6305" i="1"/>
  <c r="G6305" i="1"/>
  <c r="E6305" i="1"/>
  <c r="H6304" i="1"/>
  <c r="G6304" i="1"/>
  <c r="E6304" i="1"/>
  <c r="H6303" i="1"/>
  <c r="G6303" i="1"/>
  <c r="E6303" i="1"/>
  <c r="H6302" i="1"/>
  <c r="G6302" i="1"/>
  <c r="E6302" i="1"/>
  <c r="H6301" i="1"/>
  <c r="G6301" i="1"/>
  <c r="E6301" i="1"/>
  <c r="H6300" i="1"/>
  <c r="G6300" i="1"/>
  <c r="E6300" i="1"/>
  <c r="H6299" i="1"/>
  <c r="G6299" i="1"/>
  <c r="E6299" i="1"/>
  <c r="H6298" i="1"/>
  <c r="G6298" i="1"/>
  <c r="E6298" i="1"/>
  <c r="H6297" i="1"/>
  <c r="G6297" i="1"/>
  <c r="E6297" i="1"/>
  <c r="H6296" i="1"/>
  <c r="G6296" i="1"/>
  <c r="E6296" i="1"/>
  <c r="H6295" i="1"/>
  <c r="G6295" i="1"/>
  <c r="E6295" i="1"/>
  <c r="H6294" i="1"/>
  <c r="G6294" i="1"/>
  <c r="E6294" i="1"/>
  <c r="H6293" i="1"/>
  <c r="G6293" i="1"/>
  <c r="E6293" i="1"/>
  <c r="H6292" i="1"/>
  <c r="G6292" i="1"/>
  <c r="E6292" i="1"/>
  <c r="H6291" i="1"/>
  <c r="G6291" i="1"/>
  <c r="E6291" i="1"/>
  <c r="H6290" i="1"/>
  <c r="G6290" i="1"/>
  <c r="E6290" i="1"/>
  <c r="H6289" i="1"/>
  <c r="G6289" i="1"/>
  <c r="E6289" i="1"/>
  <c r="H6288" i="1"/>
  <c r="G6288" i="1"/>
  <c r="E6288" i="1"/>
  <c r="H6287" i="1"/>
  <c r="G6287" i="1"/>
  <c r="E6287" i="1"/>
  <c r="H6286" i="1"/>
  <c r="G6286" i="1"/>
  <c r="E6286" i="1"/>
  <c r="H6285" i="1"/>
  <c r="G6285" i="1"/>
  <c r="E6285" i="1"/>
  <c r="H6284" i="1"/>
  <c r="G6284" i="1"/>
  <c r="E6284" i="1"/>
  <c r="H6283" i="1"/>
  <c r="G6283" i="1"/>
  <c r="E6283" i="1"/>
  <c r="H6282" i="1"/>
  <c r="G6282" i="1"/>
  <c r="E6282" i="1"/>
  <c r="H6281" i="1"/>
  <c r="G6281" i="1"/>
  <c r="E6281" i="1"/>
  <c r="H6280" i="1"/>
  <c r="G6280" i="1"/>
  <c r="E6280" i="1"/>
  <c r="H6279" i="1"/>
  <c r="G6279" i="1"/>
  <c r="E6279" i="1"/>
  <c r="H6278" i="1"/>
  <c r="G6278" i="1"/>
  <c r="E6278" i="1"/>
  <c r="H6277" i="1"/>
  <c r="G6277" i="1"/>
  <c r="E6277" i="1"/>
  <c r="H6276" i="1"/>
  <c r="G6276" i="1"/>
  <c r="E6276" i="1"/>
  <c r="H6275" i="1"/>
  <c r="G6275" i="1"/>
  <c r="E6275" i="1"/>
  <c r="H6274" i="1"/>
  <c r="G6274" i="1"/>
  <c r="E6274" i="1"/>
  <c r="H6273" i="1"/>
  <c r="G6273" i="1"/>
  <c r="E6273" i="1"/>
  <c r="H6272" i="1"/>
  <c r="G6272" i="1"/>
  <c r="E6272" i="1"/>
  <c r="H6271" i="1"/>
  <c r="G6271" i="1"/>
  <c r="E6271" i="1"/>
  <c r="H6270" i="1"/>
  <c r="G6270" i="1"/>
  <c r="E6270" i="1"/>
  <c r="H6269" i="1"/>
  <c r="G6269" i="1"/>
  <c r="E6269" i="1"/>
  <c r="H6268" i="1"/>
  <c r="G6268" i="1"/>
  <c r="E6268" i="1"/>
  <c r="H6267" i="1"/>
  <c r="G6267" i="1"/>
  <c r="E6267" i="1"/>
  <c r="H6266" i="1"/>
  <c r="G6266" i="1"/>
  <c r="E6266" i="1"/>
  <c r="H6265" i="1"/>
  <c r="G6265" i="1"/>
  <c r="E6265" i="1"/>
  <c r="H6264" i="1"/>
  <c r="G6264" i="1"/>
  <c r="E6264" i="1"/>
  <c r="H6263" i="1"/>
  <c r="G6263" i="1"/>
  <c r="E6263" i="1"/>
  <c r="H6262" i="1"/>
  <c r="G6262" i="1"/>
  <c r="E6262" i="1"/>
  <c r="H6261" i="1"/>
  <c r="G6261" i="1"/>
  <c r="E6261" i="1"/>
  <c r="H6260" i="1"/>
  <c r="G6260" i="1"/>
  <c r="E6260" i="1"/>
  <c r="H6259" i="1"/>
  <c r="G6259" i="1"/>
  <c r="E6259" i="1"/>
  <c r="H6258" i="1"/>
  <c r="G6258" i="1"/>
  <c r="E6258" i="1"/>
  <c r="H6257" i="1"/>
  <c r="G6257" i="1"/>
  <c r="E6257" i="1"/>
  <c r="H6256" i="1"/>
  <c r="G6256" i="1"/>
  <c r="E6256" i="1"/>
  <c r="H6255" i="1"/>
  <c r="G6255" i="1"/>
  <c r="E6255" i="1"/>
  <c r="H6254" i="1"/>
  <c r="G6254" i="1"/>
  <c r="E6254" i="1"/>
  <c r="H6253" i="1"/>
  <c r="G6253" i="1"/>
  <c r="E6253" i="1"/>
  <c r="H6252" i="1"/>
  <c r="G6252" i="1"/>
  <c r="E6252" i="1"/>
  <c r="H6251" i="1"/>
  <c r="G6251" i="1"/>
  <c r="E6251" i="1"/>
  <c r="H6250" i="1"/>
  <c r="G6250" i="1"/>
  <c r="E6250" i="1"/>
  <c r="H6249" i="1"/>
  <c r="G6249" i="1"/>
  <c r="E6249" i="1"/>
  <c r="H6248" i="1"/>
  <c r="G6248" i="1"/>
  <c r="E6248" i="1"/>
  <c r="H6247" i="1"/>
  <c r="G6247" i="1"/>
  <c r="E6247" i="1"/>
  <c r="H6246" i="1"/>
  <c r="G6246" i="1"/>
  <c r="E6246" i="1"/>
  <c r="H6245" i="1"/>
  <c r="G6245" i="1"/>
  <c r="E6245" i="1"/>
  <c r="H6244" i="1"/>
  <c r="G6244" i="1"/>
  <c r="E6244" i="1"/>
  <c r="H6243" i="1"/>
  <c r="G6243" i="1"/>
  <c r="E6243" i="1"/>
  <c r="H6242" i="1"/>
  <c r="G6242" i="1"/>
  <c r="E6242" i="1"/>
  <c r="H6241" i="1"/>
  <c r="G6241" i="1"/>
  <c r="E6241" i="1"/>
  <c r="H6240" i="1"/>
  <c r="G6240" i="1"/>
  <c r="E6240" i="1"/>
  <c r="H6239" i="1"/>
  <c r="G6239" i="1"/>
  <c r="E6239" i="1"/>
  <c r="H6238" i="1"/>
  <c r="G6238" i="1"/>
  <c r="E6238" i="1"/>
  <c r="H6237" i="1"/>
  <c r="G6237" i="1"/>
  <c r="E6237" i="1"/>
  <c r="H6236" i="1"/>
  <c r="G6236" i="1"/>
  <c r="E6236" i="1"/>
  <c r="H6235" i="1"/>
  <c r="G6235" i="1"/>
  <c r="E6235" i="1"/>
  <c r="H6234" i="1"/>
  <c r="G6234" i="1"/>
  <c r="E6234" i="1"/>
  <c r="H6233" i="1"/>
  <c r="G6233" i="1"/>
  <c r="E6233" i="1"/>
  <c r="H6232" i="1"/>
  <c r="G6232" i="1"/>
  <c r="E6232" i="1"/>
  <c r="H6231" i="1"/>
  <c r="G6231" i="1"/>
  <c r="E6231" i="1"/>
  <c r="H6230" i="1"/>
  <c r="G6230" i="1"/>
  <c r="E6230" i="1"/>
  <c r="H6229" i="1"/>
  <c r="G6229" i="1"/>
  <c r="E6229" i="1"/>
  <c r="H6228" i="1"/>
  <c r="G6228" i="1"/>
  <c r="E6228" i="1"/>
  <c r="H6227" i="1"/>
  <c r="G6227" i="1"/>
  <c r="E6227" i="1"/>
  <c r="H6226" i="1"/>
  <c r="G6226" i="1"/>
  <c r="E6226" i="1"/>
  <c r="H6225" i="1"/>
  <c r="G6225" i="1"/>
  <c r="E6225" i="1"/>
  <c r="H6224" i="1"/>
  <c r="G6224" i="1"/>
  <c r="E6224" i="1"/>
  <c r="H6223" i="1"/>
  <c r="G6223" i="1"/>
  <c r="E6223" i="1"/>
  <c r="H6222" i="1"/>
  <c r="G6222" i="1"/>
  <c r="E6222" i="1"/>
  <c r="H6221" i="1"/>
  <c r="G6221" i="1"/>
  <c r="E6221" i="1"/>
  <c r="H6220" i="1"/>
  <c r="G6220" i="1"/>
  <c r="E6220" i="1"/>
  <c r="H6219" i="1"/>
  <c r="G6219" i="1"/>
  <c r="E6219" i="1"/>
  <c r="H6218" i="1"/>
  <c r="G6218" i="1"/>
  <c r="E6218" i="1"/>
  <c r="H6217" i="1"/>
  <c r="G6217" i="1"/>
  <c r="E6217" i="1"/>
  <c r="H6216" i="1"/>
  <c r="G6216" i="1"/>
  <c r="E6216" i="1"/>
  <c r="H6215" i="1"/>
  <c r="G6215" i="1"/>
  <c r="E6215" i="1"/>
  <c r="H6214" i="1"/>
  <c r="G6214" i="1"/>
  <c r="E6214" i="1"/>
  <c r="H6213" i="1"/>
  <c r="G6213" i="1"/>
  <c r="E6213" i="1"/>
  <c r="H6212" i="1"/>
  <c r="G6212" i="1"/>
  <c r="E6212" i="1"/>
  <c r="H6211" i="1"/>
  <c r="G6211" i="1"/>
  <c r="E6211" i="1"/>
  <c r="H6210" i="1"/>
  <c r="G6210" i="1"/>
  <c r="E6210" i="1"/>
  <c r="H6209" i="1"/>
  <c r="G6209" i="1"/>
  <c r="E6209" i="1"/>
  <c r="H6208" i="1"/>
  <c r="G6208" i="1"/>
  <c r="E6208" i="1"/>
  <c r="H6207" i="1"/>
  <c r="G6207" i="1"/>
  <c r="E6207" i="1"/>
  <c r="H6206" i="1"/>
  <c r="G6206" i="1"/>
  <c r="E6206" i="1"/>
  <c r="H6205" i="1"/>
  <c r="G6205" i="1"/>
  <c r="E6205" i="1"/>
  <c r="H6204" i="1"/>
  <c r="G6204" i="1"/>
  <c r="E6204" i="1"/>
  <c r="H6203" i="1"/>
  <c r="G6203" i="1"/>
  <c r="E6203" i="1"/>
  <c r="H6202" i="1"/>
  <c r="G6202" i="1"/>
  <c r="E6202" i="1"/>
  <c r="H6201" i="1"/>
  <c r="G6201" i="1"/>
  <c r="E6201" i="1"/>
  <c r="H6200" i="1"/>
  <c r="G6200" i="1"/>
  <c r="E6200" i="1"/>
  <c r="H6199" i="1"/>
  <c r="G6199" i="1"/>
  <c r="E6199" i="1"/>
  <c r="H6198" i="1"/>
  <c r="G6198" i="1"/>
  <c r="E6198" i="1"/>
  <c r="H6197" i="1"/>
  <c r="G6197" i="1"/>
  <c r="E6197" i="1"/>
  <c r="H6196" i="1"/>
  <c r="G6196" i="1"/>
  <c r="E6196" i="1"/>
  <c r="H6195" i="1"/>
  <c r="G6195" i="1"/>
  <c r="E6195" i="1"/>
  <c r="H6194" i="1"/>
  <c r="G6194" i="1"/>
  <c r="E6194" i="1"/>
  <c r="H6193" i="1"/>
  <c r="G6193" i="1"/>
  <c r="E6193" i="1"/>
  <c r="H6192" i="1"/>
  <c r="G6192" i="1"/>
  <c r="E6192" i="1"/>
  <c r="H6191" i="1"/>
  <c r="G6191" i="1"/>
  <c r="E6191" i="1"/>
  <c r="H6190" i="1"/>
  <c r="G6190" i="1"/>
  <c r="E6190" i="1"/>
  <c r="H6189" i="1"/>
  <c r="G6189" i="1"/>
  <c r="E6189" i="1"/>
  <c r="H6188" i="1"/>
  <c r="G6188" i="1"/>
  <c r="E6188" i="1"/>
  <c r="H6187" i="1"/>
  <c r="G6187" i="1"/>
  <c r="E6187" i="1"/>
  <c r="H6186" i="1"/>
  <c r="G6186" i="1"/>
  <c r="E6186" i="1"/>
  <c r="H6185" i="1"/>
  <c r="G6185" i="1"/>
  <c r="E6185" i="1"/>
  <c r="H6184" i="1"/>
  <c r="G6184" i="1"/>
  <c r="E6184" i="1"/>
  <c r="H6183" i="1"/>
  <c r="G6183" i="1"/>
  <c r="E6183" i="1"/>
  <c r="H6182" i="1"/>
  <c r="G6182" i="1"/>
  <c r="E6182" i="1"/>
  <c r="H6181" i="1"/>
  <c r="G6181" i="1"/>
  <c r="E6181" i="1"/>
  <c r="H6180" i="1"/>
  <c r="G6180" i="1"/>
  <c r="E6180" i="1"/>
  <c r="H6179" i="1"/>
  <c r="G6179" i="1"/>
  <c r="E6179" i="1"/>
  <c r="H6178" i="1"/>
  <c r="G6178" i="1"/>
  <c r="E6178" i="1"/>
  <c r="H6177" i="1"/>
  <c r="G6177" i="1"/>
  <c r="E6177" i="1"/>
  <c r="H6176" i="1"/>
  <c r="G6176" i="1"/>
  <c r="E6176" i="1"/>
  <c r="H6175" i="1"/>
  <c r="G6175" i="1"/>
  <c r="E6175" i="1"/>
  <c r="H6174" i="1"/>
  <c r="G6174" i="1"/>
  <c r="E6174" i="1"/>
  <c r="H6173" i="1"/>
  <c r="G6173" i="1"/>
  <c r="E6173" i="1"/>
  <c r="H6172" i="1"/>
  <c r="G6172" i="1"/>
  <c r="E6172" i="1"/>
  <c r="H6171" i="1"/>
  <c r="G6171" i="1"/>
  <c r="E6171" i="1"/>
  <c r="H6170" i="1"/>
  <c r="G6170" i="1"/>
  <c r="E6170" i="1"/>
  <c r="H6169" i="1"/>
  <c r="G6169" i="1"/>
  <c r="E6169" i="1"/>
  <c r="H6168" i="1"/>
  <c r="G6168" i="1"/>
  <c r="E6168" i="1"/>
  <c r="H6167" i="1"/>
  <c r="G6167" i="1"/>
  <c r="E6167" i="1"/>
  <c r="H6166" i="1"/>
  <c r="G6166" i="1"/>
  <c r="E6166" i="1"/>
  <c r="H6165" i="1"/>
  <c r="G6165" i="1"/>
  <c r="E6165" i="1"/>
  <c r="H6164" i="1"/>
  <c r="G6164" i="1"/>
  <c r="E6164" i="1"/>
  <c r="H6163" i="1"/>
  <c r="G6163" i="1"/>
  <c r="E6163" i="1"/>
  <c r="H6162" i="1"/>
  <c r="G6162" i="1"/>
  <c r="E6162" i="1"/>
  <c r="H6161" i="1"/>
  <c r="G6161" i="1"/>
  <c r="E6161" i="1"/>
  <c r="H6160" i="1"/>
  <c r="G6160" i="1"/>
  <c r="E6160" i="1"/>
  <c r="H6159" i="1"/>
  <c r="G6159" i="1"/>
  <c r="E6159" i="1"/>
  <c r="H6158" i="1"/>
  <c r="G6158" i="1"/>
  <c r="E6158" i="1"/>
  <c r="H6157" i="1"/>
  <c r="G6157" i="1"/>
  <c r="E6157" i="1"/>
  <c r="H6156" i="1"/>
  <c r="G6156" i="1"/>
  <c r="E6156" i="1"/>
  <c r="H6155" i="1"/>
  <c r="G6155" i="1"/>
  <c r="E6155" i="1"/>
  <c r="H6154" i="1"/>
  <c r="G6154" i="1"/>
  <c r="E6154" i="1"/>
  <c r="H6153" i="1"/>
  <c r="G6153" i="1"/>
  <c r="E6153" i="1"/>
  <c r="H6152" i="1"/>
  <c r="G6152" i="1"/>
  <c r="E6152" i="1"/>
  <c r="H6151" i="1"/>
  <c r="G6151" i="1"/>
  <c r="E6151" i="1"/>
  <c r="H6150" i="1"/>
  <c r="G6150" i="1"/>
  <c r="E6150" i="1"/>
  <c r="H6149" i="1"/>
  <c r="G6149" i="1"/>
  <c r="E6149" i="1"/>
  <c r="H6148" i="1"/>
  <c r="G6148" i="1"/>
  <c r="E6148" i="1"/>
  <c r="H6147" i="1"/>
  <c r="G6147" i="1"/>
  <c r="E6147" i="1"/>
  <c r="H6146" i="1"/>
  <c r="G6146" i="1"/>
  <c r="E6146" i="1"/>
  <c r="H6145" i="1"/>
  <c r="G6145" i="1"/>
  <c r="E6145" i="1"/>
  <c r="H6144" i="1"/>
  <c r="G6144" i="1"/>
  <c r="E6144" i="1"/>
  <c r="H6143" i="1"/>
  <c r="G6143" i="1"/>
  <c r="E6143" i="1"/>
  <c r="H6142" i="1"/>
  <c r="G6142" i="1"/>
  <c r="E6142" i="1"/>
  <c r="H6141" i="1"/>
  <c r="G6141" i="1"/>
  <c r="E6141" i="1"/>
  <c r="H6140" i="1"/>
  <c r="G6140" i="1"/>
  <c r="E6140" i="1"/>
  <c r="H6139" i="1"/>
  <c r="G6139" i="1"/>
  <c r="E6139" i="1"/>
  <c r="H6138" i="1"/>
  <c r="G6138" i="1"/>
  <c r="E6138" i="1"/>
  <c r="H6137" i="1"/>
  <c r="G6137" i="1"/>
  <c r="E6137" i="1"/>
  <c r="H6136" i="1"/>
  <c r="G6136" i="1"/>
  <c r="E6136" i="1"/>
  <c r="H6135" i="1"/>
  <c r="G6135" i="1"/>
  <c r="E6135" i="1"/>
  <c r="H6134" i="1"/>
  <c r="G6134" i="1"/>
  <c r="E6134" i="1"/>
  <c r="H6133" i="1"/>
  <c r="G6133" i="1"/>
  <c r="E6133" i="1"/>
  <c r="H6132" i="1"/>
  <c r="G6132" i="1"/>
  <c r="E6132" i="1"/>
  <c r="H6131" i="1"/>
  <c r="G6131" i="1"/>
  <c r="E6131" i="1"/>
  <c r="H6130" i="1"/>
  <c r="G6130" i="1"/>
  <c r="E6130" i="1"/>
  <c r="H6129" i="1"/>
  <c r="G6129" i="1"/>
  <c r="E6129" i="1"/>
  <c r="H6128" i="1"/>
  <c r="G6128" i="1"/>
  <c r="E6128" i="1"/>
  <c r="H6127" i="1"/>
  <c r="G6127" i="1"/>
  <c r="E6127" i="1"/>
  <c r="H6126" i="1"/>
  <c r="G6126" i="1"/>
  <c r="E6126" i="1"/>
  <c r="H6125" i="1"/>
  <c r="G6125" i="1"/>
  <c r="E6125" i="1"/>
  <c r="H6124" i="1"/>
  <c r="G6124" i="1"/>
  <c r="E6124" i="1"/>
  <c r="H6123" i="1"/>
  <c r="G6123" i="1"/>
  <c r="E6123" i="1"/>
  <c r="H6122" i="1"/>
  <c r="G6122" i="1"/>
  <c r="E6122" i="1"/>
  <c r="H6121" i="1"/>
  <c r="G6121" i="1"/>
  <c r="E6121" i="1"/>
  <c r="H6120" i="1"/>
  <c r="G6120" i="1"/>
  <c r="E6120" i="1"/>
  <c r="H6119" i="1"/>
  <c r="G6119" i="1"/>
  <c r="E6119" i="1"/>
  <c r="H6118" i="1"/>
  <c r="G6118" i="1"/>
  <c r="E6118" i="1"/>
  <c r="H6117" i="1"/>
  <c r="G6117" i="1"/>
  <c r="E6117" i="1"/>
  <c r="H6116" i="1"/>
  <c r="G6116" i="1"/>
  <c r="E6116" i="1"/>
  <c r="H6115" i="1"/>
  <c r="G6115" i="1"/>
  <c r="E6115" i="1"/>
  <c r="H6114" i="1"/>
  <c r="G6114" i="1"/>
  <c r="E6114" i="1"/>
  <c r="H6113" i="1"/>
  <c r="G6113" i="1"/>
  <c r="E6113" i="1"/>
  <c r="H6112" i="1"/>
  <c r="G6112" i="1"/>
  <c r="E6112" i="1"/>
  <c r="H6111" i="1"/>
  <c r="G6111" i="1"/>
  <c r="E6111" i="1"/>
  <c r="H6110" i="1"/>
  <c r="G6110" i="1"/>
  <c r="E6110" i="1"/>
  <c r="H6109" i="1"/>
  <c r="G6109" i="1"/>
  <c r="E6109" i="1"/>
  <c r="H6108" i="1"/>
  <c r="G6108" i="1"/>
  <c r="E6108" i="1"/>
  <c r="H6107" i="1"/>
  <c r="G6107" i="1"/>
  <c r="E6107" i="1"/>
  <c r="H6106" i="1"/>
  <c r="G6106" i="1"/>
  <c r="E6106" i="1"/>
  <c r="H6105" i="1"/>
  <c r="G6105" i="1"/>
  <c r="E6105" i="1"/>
  <c r="H6104" i="1"/>
  <c r="G6104" i="1"/>
  <c r="E6104" i="1"/>
  <c r="H6103" i="1"/>
  <c r="G6103" i="1"/>
  <c r="E6103" i="1"/>
  <c r="H6102" i="1"/>
  <c r="G6102" i="1"/>
  <c r="E6102" i="1"/>
  <c r="H6101" i="1"/>
  <c r="G6101" i="1"/>
  <c r="E6101" i="1"/>
  <c r="H6100" i="1"/>
  <c r="G6100" i="1"/>
  <c r="E6100" i="1"/>
  <c r="H6099" i="1"/>
  <c r="G6099" i="1"/>
  <c r="E6099" i="1"/>
  <c r="H6098" i="1"/>
  <c r="G6098" i="1"/>
  <c r="E6098" i="1"/>
  <c r="H6097" i="1"/>
  <c r="G6097" i="1"/>
  <c r="E6097" i="1"/>
  <c r="H6096" i="1"/>
  <c r="G6096" i="1"/>
  <c r="E6096" i="1"/>
  <c r="H6095" i="1"/>
  <c r="G6095" i="1"/>
  <c r="E6095" i="1"/>
  <c r="H6094" i="1"/>
  <c r="G6094" i="1"/>
  <c r="E6094" i="1"/>
  <c r="H6093" i="1"/>
  <c r="G6093" i="1"/>
  <c r="E6093" i="1"/>
  <c r="H6092" i="1"/>
  <c r="G6092" i="1"/>
  <c r="E6092" i="1"/>
  <c r="H6091" i="1"/>
  <c r="G6091" i="1"/>
  <c r="E6091" i="1"/>
  <c r="H6090" i="1"/>
  <c r="G6090" i="1"/>
  <c r="E6090" i="1"/>
  <c r="H6089" i="1"/>
  <c r="G6089" i="1"/>
  <c r="E6089" i="1"/>
  <c r="H6088" i="1"/>
  <c r="G6088" i="1"/>
  <c r="E6088" i="1"/>
  <c r="H6087" i="1"/>
  <c r="G6087" i="1"/>
  <c r="E6087" i="1"/>
  <c r="H6086" i="1"/>
  <c r="G6086" i="1"/>
  <c r="E6086" i="1"/>
  <c r="H6085" i="1"/>
  <c r="G6085" i="1"/>
  <c r="E6085" i="1"/>
  <c r="H6084" i="1"/>
  <c r="G6084" i="1"/>
  <c r="E6084" i="1"/>
  <c r="H6083" i="1"/>
  <c r="G6083" i="1"/>
  <c r="E6083" i="1"/>
  <c r="H6082" i="1"/>
  <c r="G6082" i="1"/>
  <c r="E6082" i="1"/>
  <c r="H6081" i="1"/>
  <c r="G6081" i="1"/>
  <c r="E6081" i="1"/>
  <c r="H6080" i="1"/>
  <c r="G6080" i="1"/>
  <c r="E6080" i="1"/>
  <c r="H6079" i="1"/>
  <c r="G6079" i="1"/>
  <c r="E6079" i="1"/>
  <c r="H6078" i="1"/>
  <c r="G6078" i="1"/>
  <c r="E6078" i="1"/>
  <c r="H6077" i="1"/>
  <c r="G6077" i="1"/>
  <c r="E6077" i="1"/>
  <c r="H6076" i="1"/>
  <c r="G6076" i="1"/>
  <c r="E6076" i="1"/>
  <c r="H6075" i="1"/>
  <c r="G6075" i="1"/>
  <c r="E6075" i="1"/>
  <c r="H6074" i="1"/>
  <c r="G6074" i="1"/>
  <c r="E6074" i="1"/>
  <c r="H6073" i="1"/>
  <c r="G6073" i="1"/>
  <c r="E6073" i="1"/>
  <c r="H6072" i="1"/>
  <c r="G6072" i="1"/>
  <c r="E6072" i="1"/>
  <c r="H6071" i="1"/>
  <c r="G6071" i="1"/>
  <c r="E6071" i="1"/>
  <c r="H6070" i="1"/>
  <c r="G6070" i="1"/>
  <c r="E6070" i="1"/>
  <c r="H6069" i="1"/>
  <c r="G6069" i="1"/>
  <c r="E6069" i="1"/>
  <c r="H6068" i="1"/>
  <c r="G6068" i="1"/>
  <c r="E6068" i="1"/>
  <c r="H6067" i="1"/>
  <c r="G6067" i="1"/>
  <c r="E6067" i="1"/>
  <c r="H6066" i="1"/>
  <c r="G6066" i="1"/>
  <c r="E6066" i="1"/>
  <c r="H6065" i="1"/>
  <c r="G6065" i="1"/>
  <c r="E6065" i="1"/>
  <c r="H6064" i="1"/>
  <c r="G6064" i="1"/>
  <c r="E6064" i="1"/>
  <c r="H6063" i="1"/>
  <c r="G6063" i="1"/>
  <c r="E6063" i="1"/>
  <c r="H6062" i="1"/>
  <c r="G6062" i="1"/>
  <c r="E6062" i="1"/>
  <c r="H6061" i="1"/>
  <c r="G6061" i="1"/>
  <c r="E6061" i="1"/>
  <c r="H6060" i="1"/>
  <c r="G6060" i="1"/>
  <c r="E6060" i="1"/>
  <c r="H6059" i="1"/>
  <c r="G6059" i="1"/>
  <c r="E6059" i="1"/>
  <c r="H6058" i="1"/>
  <c r="G6058" i="1"/>
  <c r="E6058" i="1"/>
  <c r="H6057" i="1"/>
  <c r="G6057" i="1"/>
  <c r="E6057" i="1"/>
  <c r="H6056" i="1"/>
  <c r="G6056" i="1"/>
  <c r="E6056" i="1"/>
  <c r="H6055" i="1"/>
  <c r="G6055" i="1"/>
  <c r="E6055" i="1"/>
  <c r="H6054" i="1"/>
  <c r="G6054" i="1"/>
  <c r="E6054" i="1"/>
  <c r="H6053" i="1"/>
  <c r="G6053" i="1"/>
  <c r="E6053" i="1"/>
  <c r="H6052" i="1"/>
  <c r="G6052" i="1"/>
  <c r="E6052" i="1"/>
  <c r="H6051" i="1"/>
  <c r="G6051" i="1"/>
  <c r="E6051" i="1"/>
  <c r="H6050" i="1"/>
  <c r="G6050" i="1"/>
  <c r="E6050" i="1"/>
  <c r="H6049" i="1"/>
  <c r="G6049" i="1"/>
  <c r="E6049" i="1"/>
  <c r="H6048" i="1"/>
  <c r="G6048" i="1"/>
  <c r="E6048" i="1"/>
  <c r="H6047" i="1"/>
  <c r="G6047" i="1"/>
  <c r="E6047" i="1"/>
  <c r="H6046" i="1"/>
  <c r="G6046" i="1"/>
  <c r="E6046" i="1"/>
  <c r="H6045" i="1"/>
  <c r="G6045" i="1"/>
  <c r="E6045" i="1"/>
  <c r="H6044" i="1"/>
  <c r="G6044" i="1"/>
  <c r="E6044" i="1"/>
  <c r="H6043" i="1"/>
  <c r="G6043" i="1"/>
  <c r="E6043" i="1"/>
  <c r="H6042" i="1"/>
  <c r="G6042" i="1"/>
  <c r="E6042" i="1"/>
  <c r="H6041" i="1"/>
  <c r="G6041" i="1"/>
  <c r="E6041" i="1"/>
  <c r="H6040" i="1"/>
  <c r="G6040" i="1"/>
  <c r="E6040" i="1"/>
  <c r="H6039" i="1"/>
  <c r="G6039" i="1"/>
  <c r="E6039" i="1"/>
  <c r="H6038" i="1"/>
  <c r="G6038" i="1"/>
  <c r="E6038" i="1"/>
  <c r="H6037" i="1"/>
  <c r="G6037" i="1"/>
  <c r="E6037" i="1"/>
  <c r="H6036" i="1"/>
  <c r="G6036" i="1"/>
  <c r="E6036" i="1"/>
  <c r="H6035" i="1"/>
  <c r="G6035" i="1"/>
  <c r="E6035" i="1"/>
  <c r="H6034" i="1"/>
  <c r="G6034" i="1"/>
  <c r="E6034" i="1"/>
  <c r="H6033" i="1"/>
  <c r="G6033" i="1"/>
  <c r="E6033" i="1"/>
  <c r="H6032" i="1"/>
  <c r="G6032" i="1"/>
  <c r="E6032" i="1"/>
  <c r="H6031" i="1"/>
  <c r="G6031" i="1"/>
  <c r="E6031" i="1"/>
  <c r="H6030" i="1"/>
  <c r="G6030" i="1"/>
  <c r="E6030" i="1"/>
  <c r="H6029" i="1"/>
  <c r="G6029" i="1"/>
  <c r="E6029" i="1"/>
  <c r="H6028" i="1"/>
  <c r="G6028" i="1"/>
  <c r="E6028" i="1"/>
  <c r="H6027" i="1"/>
  <c r="G6027" i="1"/>
  <c r="E6027" i="1"/>
  <c r="H6026" i="1"/>
  <c r="G6026" i="1"/>
  <c r="E6026" i="1"/>
  <c r="H6025" i="1"/>
  <c r="G6025" i="1"/>
  <c r="E6025" i="1"/>
  <c r="H6024" i="1"/>
  <c r="G6024" i="1"/>
  <c r="E6024" i="1"/>
  <c r="H6023" i="1"/>
  <c r="G6023" i="1"/>
  <c r="E6023" i="1"/>
  <c r="H6022" i="1"/>
  <c r="G6022" i="1"/>
  <c r="E6022" i="1"/>
  <c r="H6021" i="1"/>
  <c r="G6021" i="1"/>
  <c r="E6021" i="1"/>
  <c r="H6020" i="1"/>
  <c r="G6020" i="1"/>
  <c r="E6020" i="1"/>
  <c r="H6019" i="1"/>
  <c r="G6019" i="1"/>
  <c r="E6019" i="1"/>
  <c r="H6018" i="1"/>
  <c r="G6018" i="1"/>
  <c r="E6018" i="1"/>
  <c r="H6017" i="1"/>
  <c r="G6017" i="1"/>
  <c r="E6017" i="1"/>
  <c r="H6016" i="1"/>
  <c r="G6016" i="1"/>
  <c r="E6016" i="1"/>
  <c r="H6015" i="1"/>
  <c r="G6015" i="1"/>
  <c r="E6015" i="1"/>
  <c r="H6014" i="1"/>
  <c r="G6014" i="1"/>
  <c r="E6014" i="1"/>
  <c r="H6013" i="1"/>
  <c r="G6013" i="1"/>
  <c r="E6013" i="1"/>
  <c r="H6012" i="1"/>
  <c r="G6012" i="1"/>
  <c r="E6012" i="1"/>
  <c r="H6011" i="1"/>
  <c r="G6011" i="1"/>
  <c r="E6011" i="1"/>
  <c r="H6010" i="1"/>
  <c r="G6010" i="1"/>
  <c r="E6010" i="1"/>
  <c r="H6009" i="1"/>
  <c r="G6009" i="1"/>
  <c r="E6009" i="1"/>
  <c r="H6008" i="1"/>
  <c r="G6008" i="1"/>
  <c r="E6008" i="1"/>
  <c r="H6007" i="1"/>
  <c r="G6007" i="1"/>
  <c r="E6007" i="1"/>
  <c r="H6006" i="1"/>
  <c r="G6006" i="1"/>
  <c r="E6006" i="1"/>
  <c r="H6005" i="1"/>
  <c r="G6005" i="1"/>
  <c r="E6005" i="1"/>
  <c r="H6004" i="1"/>
  <c r="G6004" i="1"/>
  <c r="E6004" i="1"/>
  <c r="H6003" i="1"/>
  <c r="G6003" i="1"/>
  <c r="E6003" i="1"/>
  <c r="H6002" i="1"/>
  <c r="G6002" i="1"/>
  <c r="E6002" i="1"/>
  <c r="H6001" i="1"/>
  <c r="G6001" i="1"/>
  <c r="E6001" i="1"/>
  <c r="H6000" i="1"/>
  <c r="G6000" i="1"/>
  <c r="E6000" i="1"/>
  <c r="H5999" i="1"/>
  <c r="G5999" i="1"/>
  <c r="E5999" i="1"/>
  <c r="H5998" i="1"/>
  <c r="G5998" i="1"/>
  <c r="E5998" i="1"/>
  <c r="H5997" i="1"/>
  <c r="G5997" i="1"/>
  <c r="E5997" i="1"/>
  <c r="H5996" i="1"/>
  <c r="G5996" i="1"/>
  <c r="E5996" i="1"/>
  <c r="H5995" i="1"/>
  <c r="G5995" i="1"/>
  <c r="E5995" i="1"/>
  <c r="H5994" i="1"/>
  <c r="G5994" i="1"/>
  <c r="E5994" i="1"/>
  <c r="H5993" i="1"/>
  <c r="G5993" i="1"/>
  <c r="E5993" i="1"/>
  <c r="H5992" i="1"/>
  <c r="G5992" i="1"/>
  <c r="E5992" i="1"/>
  <c r="H5991" i="1"/>
  <c r="G5991" i="1"/>
  <c r="E5991" i="1"/>
  <c r="H5990" i="1"/>
  <c r="G5990" i="1"/>
  <c r="E5990" i="1"/>
  <c r="H5989" i="1"/>
  <c r="G5989" i="1"/>
  <c r="E5989" i="1"/>
  <c r="H5988" i="1"/>
  <c r="G5988" i="1"/>
  <c r="E5988" i="1"/>
  <c r="H5987" i="1"/>
  <c r="G5987" i="1"/>
  <c r="E5987" i="1"/>
  <c r="H5986" i="1"/>
  <c r="G5986" i="1"/>
  <c r="E5986" i="1"/>
  <c r="H5985" i="1"/>
  <c r="G5985" i="1"/>
  <c r="E5985" i="1"/>
  <c r="H5984" i="1"/>
  <c r="G5984" i="1"/>
  <c r="E5984" i="1"/>
  <c r="H5983" i="1"/>
  <c r="G5983" i="1"/>
  <c r="E5983" i="1"/>
  <c r="H5982" i="1"/>
  <c r="G5982" i="1"/>
  <c r="E5982" i="1"/>
  <c r="H5981" i="1"/>
  <c r="G5981" i="1"/>
  <c r="E5981" i="1"/>
  <c r="H5980" i="1"/>
  <c r="G5980" i="1"/>
  <c r="E5980" i="1"/>
  <c r="H5979" i="1"/>
  <c r="G5979" i="1"/>
  <c r="E5979" i="1"/>
  <c r="H5978" i="1"/>
  <c r="G5978" i="1"/>
  <c r="E5978" i="1"/>
  <c r="H5977" i="1"/>
  <c r="G5977" i="1"/>
  <c r="E5977" i="1"/>
  <c r="H5976" i="1"/>
  <c r="G5976" i="1"/>
  <c r="E5976" i="1"/>
  <c r="H5975" i="1"/>
  <c r="G5975" i="1"/>
  <c r="E5975" i="1"/>
  <c r="H5974" i="1"/>
  <c r="G5974" i="1"/>
  <c r="E5974" i="1"/>
  <c r="H5973" i="1"/>
  <c r="G5973" i="1"/>
  <c r="E5973" i="1"/>
  <c r="H5972" i="1"/>
  <c r="G5972" i="1"/>
  <c r="E5972" i="1"/>
  <c r="H5971" i="1"/>
  <c r="G5971" i="1"/>
  <c r="E5971" i="1"/>
  <c r="H5970" i="1"/>
  <c r="G5970" i="1"/>
  <c r="E5970" i="1"/>
  <c r="H5969" i="1"/>
  <c r="G5969" i="1"/>
  <c r="E5969" i="1"/>
  <c r="H5968" i="1"/>
  <c r="G5968" i="1"/>
  <c r="E5968" i="1"/>
  <c r="H5967" i="1"/>
  <c r="G5967" i="1"/>
  <c r="E5967" i="1"/>
  <c r="H5966" i="1"/>
  <c r="G5966" i="1"/>
  <c r="E5966" i="1"/>
  <c r="H5965" i="1"/>
  <c r="G5965" i="1"/>
  <c r="E5965" i="1"/>
  <c r="H5964" i="1"/>
  <c r="G5964" i="1"/>
  <c r="E5964" i="1"/>
  <c r="H5963" i="1"/>
  <c r="G5963" i="1"/>
  <c r="E5963" i="1"/>
  <c r="H5962" i="1"/>
  <c r="G5962" i="1"/>
  <c r="E5962" i="1"/>
  <c r="H5961" i="1"/>
  <c r="G5961" i="1"/>
  <c r="E5961" i="1"/>
  <c r="H5960" i="1"/>
  <c r="G5960" i="1"/>
  <c r="E5960" i="1"/>
  <c r="H5959" i="1"/>
  <c r="G5959" i="1"/>
  <c r="E5959" i="1"/>
  <c r="H5958" i="1"/>
  <c r="G5958" i="1"/>
  <c r="E5958" i="1"/>
  <c r="H5957" i="1"/>
  <c r="G5957" i="1"/>
  <c r="E5957" i="1"/>
  <c r="H5956" i="1"/>
  <c r="G5956" i="1"/>
  <c r="E5956" i="1"/>
  <c r="H5955" i="1"/>
  <c r="G5955" i="1"/>
  <c r="E5955" i="1"/>
  <c r="H5954" i="1"/>
  <c r="G5954" i="1"/>
  <c r="E5954" i="1"/>
  <c r="H5953" i="1"/>
  <c r="G5953" i="1"/>
  <c r="E5953" i="1"/>
  <c r="H5952" i="1"/>
  <c r="G5952" i="1"/>
  <c r="E5952" i="1"/>
  <c r="H5951" i="1"/>
  <c r="G5951" i="1"/>
  <c r="E5951" i="1"/>
  <c r="H5950" i="1"/>
  <c r="G5950" i="1"/>
  <c r="E5950" i="1"/>
  <c r="H5949" i="1"/>
  <c r="G5949" i="1"/>
  <c r="E5949" i="1"/>
  <c r="H5948" i="1"/>
  <c r="G5948" i="1"/>
  <c r="E5948" i="1"/>
  <c r="H5947" i="1"/>
  <c r="G5947" i="1"/>
  <c r="E5947" i="1"/>
  <c r="H5946" i="1"/>
  <c r="G5946" i="1"/>
  <c r="E5946" i="1"/>
  <c r="H5945" i="1"/>
  <c r="G5945" i="1"/>
  <c r="E5945" i="1"/>
  <c r="H5944" i="1"/>
  <c r="G5944" i="1"/>
  <c r="E5944" i="1"/>
  <c r="H5943" i="1"/>
  <c r="G5943" i="1"/>
  <c r="E5943" i="1"/>
  <c r="H5942" i="1"/>
  <c r="G5942" i="1"/>
  <c r="E5942" i="1"/>
  <c r="H5941" i="1"/>
  <c r="G5941" i="1"/>
  <c r="E5941" i="1"/>
  <c r="H5940" i="1"/>
  <c r="G5940" i="1"/>
  <c r="E5940" i="1"/>
  <c r="H5939" i="1"/>
  <c r="G5939" i="1"/>
  <c r="E5939" i="1"/>
  <c r="H5938" i="1"/>
  <c r="G5938" i="1"/>
  <c r="E5938" i="1"/>
  <c r="H5937" i="1"/>
  <c r="G5937" i="1"/>
  <c r="E5937" i="1"/>
  <c r="H5936" i="1"/>
  <c r="G5936" i="1"/>
  <c r="E5936" i="1"/>
  <c r="H5935" i="1"/>
  <c r="G5935" i="1"/>
  <c r="E5935" i="1"/>
  <c r="H5934" i="1"/>
  <c r="G5934" i="1"/>
  <c r="E5934" i="1"/>
  <c r="H5933" i="1"/>
  <c r="G5933" i="1"/>
  <c r="E5933" i="1"/>
  <c r="H5932" i="1"/>
  <c r="G5932" i="1"/>
  <c r="E5932" i="1"/>
  <c r="H5931" i="1"/>
  <c r="G5931" i="1"/>
  <c r="E5931" i="1"/>
  <c r="H5930" i="1"/>
  <c r="G5930" i="1"/>
  <c r="E5930" i="1"/>
  <c r="H5929" i="1"/>
  <c r="G5929" i="1"/>
  <c r="E5929" i="1"/>
  <c r="H5928" i="1"/>
  <c r="G5928" i="1"/>
  <c r="E5928" i="1"/>
  <c r="H5927" i="1"/>
  <c r="G5927" i="1"/>
  <c r="E5927" i="1"/>
  <c r="H5926" i="1"/>
  <c r="G5926" i="1"/>
  <c r="E5926" i="1"/>
  <c r="H5925" i="1"/>
  <c r="G5925" i="1"/>
  <c r="E5925" i="1"/>
  <c r="H5924" i="1"/>
  <c r="G5924" i="1"/>
  <c r="E5924" i="1"/>
  <c r="H5923" i="1"/>
  <c r="G5923" i="1"/>
  <c r="E5923" i="1"/>
  <c r="H5922" i="1"/>
  <c r="G5922" i="1"/>
  <c r="E5922" i="1"/>
  <c r="H5921" i="1"/>
  <c r="G5921" i="1"/>
  <c r="E5921" i="1"/>
  <c r="H5920" i="1"/>
  <c r="G5920" i="1"/>
  <c r="E5920" i="1"/>
  <c r="H5919" i="1"/>
  <c r="G5919" i="1"/>
  <c r="E5919" i="1"/>
  <c r="H5918" i="1"/>
  <c r="G5918" i="1"/>
  <c r="E5918" i="1"/>
  <c r="H5917" i="1"/>
  <c r="G5917" i="1"/>
  <c r="E5917" i="1"/>
  <c r="H5916" i="1"/>
  <c r="G5916" i="1"/>
  <c r="E5916" i="1"/>
  <c r="H5915" i="1"/>
  <c r="G5915" i="1"/>
  <c r="E5915" i="1"/>
  <c r="H5914" i="1"/>
  <c r="G5914" i="1"/>
  <c r="E5914" i="1"/>
  <c r="H5913" i="1"/>
  <c r="G5913" i="1"/>
  <c r="E5913" i="1"/>
  <c r="H5912" i="1"/>
  <c r="G5912" i="1"/>
  <c r="E5912" i="1"/>
  <c r="H5911" i="1"/>
  <c r="G5911" i="1"/>
  <c r="E5911" i="1"/>
  <c r="H5910" i="1"/>
  <c r="G5910" i="1"/>
  <c r="E5910" i="1"/>
  <c r="H5909" i="1"/>
  <c r="G5909" i="1"/>
  <c r="E5909" i="1"/>
  <c r="H5908" i="1"/>
  <c r="G5908" i="1"/>
  <c r="E5908" i="1"/>
  <c r="H5907" i="1"/>
  <c r="G5907" i="1"/>
  <c r="E5907" i="1"/>
  <c r="H5906" i="1"/>
  <c r="G5906" i="1"/>
  <c r="E5906" i="1"/>
  <c r="H5905" i="1"/>
  <c r="G5905" i="1"/>
  <c r="E5905" i="1"/>
  <c r="H5904" i="1"/>
  <c r="G5904" i="1"/>
  <c r="E5904" i="1"/>
  <c r="H5903" i="1"/>
  <c r="G5903" i="1"/>
  <c r="E5903" i="1"/>
  <c r="H5902" i="1"/>
  <c r="G5902" i="1"/>
  <c r="E5902" i="1"/>
  <c r="H5901" i="1"/>
  <c r="G5901" i="1"/>
  <c r="E5901" i="1"/>
  <c r="H5900" i="1"/>
  <c r="G5900" i="1"/>
  <c r="E5900" i="1"/>
  <c r="H5899" i="1"/>
  <c r="G5899" i="1"/>
  <c r="E5899" i="1"/>
  <c r="H5898" i="1"/>
  <c r="G5898" i="1"/>
  <c r="E5898" i="1"/>
  <c r="H5897" i="1"/>
  <c r="G5897" i="1"/>
  <c r="E5897" i="1"/>
  <c r="H5896" i="1"/>
  <c r="G5896" i="1"/>
  <c r="E5896" i="1"/>
  <c r="H5895" i="1"/>
  <c r="G5895" i="1"/>
  <c r="E5895" i="1"/>
  <c r="H5894" i="1"/>
  <c r="G5894" i="1"/>
  <c r="E5894" i="1"/>
  <c r="H5893" i="1"/>
  <c r="G5893" i="1"/>
  <c r="E5893" i="1"/>
  <c r="H5892" i="1"/>
  <c r="G5892" i="1"/>
  <c r="E5892" i="1"/>
  <c r="H5891" i="1"/>
  <c r="G5891" i="1"/>
  <c r="E5891" i="1"/>
  <c r="H5890" i="1"/>
  <c r="G5890" i="1"/>
  <c r="E5890" i="1"/>
  <c r="H5889" i="1"/>
  <c r="G5889" i="1"/>
  <c r="E5889" i="1"/>
  <c r="H5888" i="1"/>
  <c r="G5888" i="1"/>
  <c r="E5888" i="1"/>
  <c r="H5887" i="1"/>
  <c r="G5887" i="1"/>
  <c r="E5887" i="1"/>
  <c r="H5886" i="1"/>
  <c r="G5886" i="1"/>
  <c r="E5886" i="1"/>
  <c r="H5885" i="1"/>
  <c r="G5885" i="1"/>
  <c r="E5885" i="1"/>
  <c r="H5884" i="1"/>
  <c r="G5884" i="1"/>
  <c r="E5884" i="1"/>
  <c r="H5883" i="1"/>
  <c r="G5883" i="1"/>
  <c r="E5883" i="1"/>
  <c r="H5882" i="1"/>
  <c r="G5882" i="1"/>
  <c r="E5882" i="1"/>
  <c r="H5881" i="1"/>
  <c r="G5881" i="1"/>
  <c r="E5881" i="1"/>
  <c r="H5880" i="1"/>
  <c r="G5880" i="1"/>
  <c r="E5880" i="1"/>
  <c r="H5879" i="1"/>
  <c r="G5879" i="1"/>
  <c r="E5879" i="1"/>
  <c r="H5878" i="1"/>
  <c r="G5878" i="1"/>
  <c r="E5878" i="1"/>
  <c r="H5877" i="1"/>
  <c r="G5877" i="1"/>
  <c r="E5877" i="1"/>
  <c r="H5876" i="1"/>
  <c r="G5876" i="1"/>
  <c r="E5876" i="1"/>
  <c r="H5875" i="1"/>
  <c r="G5875" i="1"/>
  <c r="E5875" i="1"/>
  <c r="H5874" i="1"/>
  <c r="G5874" i="1"/>
  <c r="E5874" i="1"/>
  <c r="H5873" i="1"/>
  <c r="G5873" i="1"/>
  <c r="E5873" i="1"/>
  <c r="H5872" i="1"/>
  <c r="G5872" i="1"/>
  <c r="E5872" i="1"/>
  <c r="H5871" i="1"/>
  <c r="G5871" i="1"/>
  <c r="E5871" i="1"/>
  <c r="H5870" i="1"/>
  <c r="G5870" i="1"/>
  <c r="E5870" i="1"/>
  <c r="H5869" i="1"/>
  <c r="G5869" i="1"/>
  <c r="E5869" i="1"/>
  <c r="H5868" i="1"/>
  <c r="G5868" i="1"/>
  <c r="E5868" i="1"/>
  <c r="H5867" i="1"/>
  <c r="G5867" i="1"/>
  <c r="E5867" i="1"/>
  <c r="H5866" i="1"/>
  <c r="G5866" i="1"/>
  <c r="E5866" i="1"/>
  <c r="H5865" i="1"/>
  <c r="G5865" i="1"/>
  <c r="E5865" i="1"/>
  <c r="H5864" i="1"/>
  <c r="G5864" i="1"/>
  <c r="E5864" i="1"/>
  <c r="H5863" i="1"/>
  <c r="G5863" i="1"/>
  <c r="E5863" i="1"/>
  <c r="H5862" i="1"/>
  <c r="G5862" i="1"/>
  <c r="E5862" i="1"/>
  <c r="H5861" i="1"/>
  <c r="G5861" i="1"/>
  <c r="E5861" i="1"/>
  <c r="H5860" i="1"/>
  <c r="G5860" i="1"/>
  <c r="E5860" i="1"/>
  <c r="H5859" i="1"/>
  <c r="G5859" i="1"/>
  <c r="E5859" i="1"/>
  <c r="H5858" i="1"/>
  <c r="G5858" i="1"/>
  <c r="E5858" i="1"/>
  <c r="H5857" i="1"/>
  <c r="G5857" i="1"/>
  <c r="E5857" i="1"/>
  <c r="H5856" i="1"/>
  <c r="G5856" i="1"/>
  <c r="E5856" i="1"/>
  <c r="H5855" i="1"/>
  <c r="G5855" i="1"/>
  <c r="E5855" i="1"/>
  <c r="H5854" i="1"/>
  <c r="G5854" i="1"/>
  <c r="E5854" i="1"/>
  <c r="H5853" i="1"/>
  <c r="G5853" i="1"/>
  <c r="E5853" i="1"/>
  <c r="H5852" i="1"/>
  <c r="G5852" i="1"/>
  <c r="E5852" i="1"/>
  <c r="H5851" i="1"/>
  <c r="G5851" i="1"/>
  <c r="E5851" i="1"/>
  <c r="H5850" i="1"/>
  <c r="G5850" i="1"/>
  <c r="E5850" i="1"/>
  <c r="H5849" i="1"/>
  <c r="G5849" i="1"/>
  <c r="E5849" i="1"/>
  <c r="H5848" i="1"/>
  <c r="G5848" i="1"/>
  <c r="E5848" i="1"/>
  <c r="H5847" i="1"/>
  <c r="G5847" i="1"/>
  <c r="E5847" i="1"/>
  <c r="H5846" i="1"/>
  <c r="G5846" i="1"/>
  <c r="E5846" i="1"/>
  <c r="H5845" i="1"/>
  <c r="G5845" i="1"/>
  <c r="E5845" i="1"/>
  <c r="H5844" i="1"/>
  <c r="G5844" i="1"/>
  <c r="E5844" i="1"/>
  <c r="H5843" i="1"/>
  <c r="G5843" i="1"/>
  <c r="E5843" i="1"/>
  <c r="H5842" i="1"/>
  <c r="G5842" i="1"/>
  <c r="E5842" i="1"/>
  <c r="H5841" i="1"/>
  <c r="G5841" i="1"/>
  <c r="E5841" i="1"/>
  <c r="H5840" i="1"/>
  <c r="G5840" i="1"/>
  <c r="E5840" i="1"/>
  <c r="H5839" i="1"/>
  <c r="G5839" i="1"/>
  <c r="E5839" i="1"/>
  <c r="H5838" i="1"/>
  <c r="G5838" i="1"/>
  <c r="E5838" i="1"/>
  <c r="H5837" i="1"/>
  <c r="G5837" i="1"/>
  <c r="E5837" i="1"/>
  <c r="H5836" i="1"/>
  <c r="G5836" i="1"/>
  <c r="E5836" i="1"/>
  <c r="H5835" i="1"/>
  <c r="G5835" i="1"/>
  <c r="E5835" i="1"/>
  <c r="H5834" i="1"/>
  <c r="G5834" i="1"/>
  <c r="E5834" i="1"/>
  <c r="H5833" i="1"/>
  <c r="G5833" i="1"/>
  <c r="E5833" i="1"/>
  <c r="H5832" i="1"/>
  <c r="G5832" i="1"/>
  <c r="E5832" i="1"/>
  <c r="H5831" i="1"/>
  <c r="G5831" i="1"/>
  <c r="E5831" i="1"/>
  <c r="H5830" i="1"/>
  <c r="G5830" i="1"/>
  <c r="E5830" i="1"/>
  <c r="H5829" i="1"/>
  <c r="G5829" i="1"/>
  <c r="E5829" i="1"/>
  <c r="H5828" i="1"/>
  <c r="G5828" i="1"/>
  <c r="E5828" i="1"/>
  <c r="H5827" i="1"/>
  <c r="G5827" i="1"/>
  <c r="E5827" i="1"/>
  <c r="H5826" i="1"/>
  <c r="G5826" i="1"/>
  <c r="E5826" i="1"/>
  <c r="H5825" i="1"/>
  <c r="G5825" i="1"/>
  <c r="E5825" i="1"/>
  <c r="H5824" i="1"/>
  <c r="G5824" i="1"/>
  <c r="E5824" i="1"/>
  <c r="H5823" i="1"/>
  <c r="G5823" i="1"/>
  <c r="E5823" i="1"/>
  <c r="H5822" i="1"/>
  <c r="G5822" i="1"/>
  <c r="E5822" i="1"/>
  <c r="H5821" i="1"/>
  <c r="G5821" i="1"/>
  <c r="E5821" i="1"/>
  <c r="H5820" i="1"/>
  <c r="G5820" i="1"/>
  <c r="E5820" i="1"/>
  <c r="H5819" i="1"/>
  <c r="G5819" i="1"/>
  <c r="E5819" i="1"/>
  <c r="H5818" i="1"/>
  <c r="G5818" i="1"/>
  <c r="E5818" i="1"/>
  <c r="H5817" i="1"/>
  <c r="G5817" i="1"/>
  <c r="E5817" i="1"/>
  <c r="H5816" i="1"/>
  <c r="G5816" i="1"/>
  <c r="E5816" i="1"/>
  <c r="H5815" i="1"/>
  <c r="G5815" i="1"/>
  <c r="E5815" i="1"/>
  <c r="H5814" i="1"/>
  <c r="G5814" i="1"/>
  <c r="E5814" i="1"/>
  <c r="H5813" i="1"/>
  <c r="G5813" i="1"/>
  <c r="E5813" i="1"/>
  <c r="H5812" i="1"/>
  <c r="G5812" i="1"/>
  <c r="E5812" i="1"/>
  <c r="H5811" i="1"/>
  <c r="G5811" i="1"/>
  <c r="E5811" i="1"/>
  <c r="H5810" i="1"/>
  <c r="G5810" i="1"/>
  <c r="E5810" i="1"/>
  <c r="H5809" i="1"/>
  <c r="G5809" i="1"/>
  <c r="E5809" i="1"/>
  <c r="H5808" i="1"/>
  <c r="G5808" i="1"/>
  <c r="E5808" i="1"/>
  <c r="H5807" i="1"/>
  <c r="G5807" i="1"/>
  <c r="E5807" i="1"/>
  <c r="H5806" i="1"/>
  <c r="G5806" i="1"/>
  <c r="E5806" i="1"/>
  <c r="H5805" i="1"/>
  <c r="G5805" i="1"/>
  <c r="E5805" i="1"/>
  <c r="H5804" i="1"/>
  <c r="G5804" i="1"/>
  <c r="E5804" i="1"/>
  <c r="H5803" i="1"/>
  <c r="G5803" i="1"/>
  <c r="E5803" i="1"/>
  <c r="H5802" i="1"/>
  <c r="G5802" i="1"/>
  <c r="E5802" i="1"/>
  <c r="H5801" i="1"/>
  <c r="G5801" i="1"/>
  <c r="E5801" i="1"/>
  <c r="H5800" i="1"/>
  <c r="G5800" i="1"/>
  <c r="E5800" i="1"/>
  <c r="H5799" i="1"/>
  <c r="G5799" i="1"/>
  <c r="E5799" i="1"/>
  <c r="H5798" i="1"/>
  <c r="G5798" i="1"/>
  <c r="E5798" i="1"/>
  <c r="H5797" i="1"/>
  <c r="G5797" i="1"/>
  <c r="E5797" i="1"/>
  <c r="H5796" i="1"/>
  <c r="G5796" i="1"/>
  <c r="E5796" i="1"/>
  <c r="H5795" i="1"/>
  <c r="G5795" i="1"/>
  <c r="E5795" i="1"/>
  <c r="H5794" i="1"/>
  <c r="G5794" i="1"/>
  <c r="E5794" i="1"/>
  <c r="H5793" i="1"/>
  <c r="G5793" i="1"/>
  <c r="E5793" i="1"/>
  <c r="H5792" i="1"/>
  <c r="G5792" i="1"/>
  <c r="E5792" i="1"/>
  <c r="H5791" i="1"/>
  <c r="G5791" i="1"/>
  <c r="E5791" i="1"/>
  <c r="H5790" i="1"/>
  <c r="G5790" i="1"/>
  <c r="E5790" i="1"/>
  <c r="H5789" i="1"/>
  <c r="G5789" i="1"/>
  <c r="E5789" i="1"/>
  <c r="H5788" i="1"/>
  <c r="G5788" i="1"/>
  <c r="E5788" i="1"/>
  <c r="H5787" i="1"/>
  <c r="G5787" i="1"/>
  <c r="E5787" i="1"/>
  <c r="H5786" i="1"/>
  <c r="G5786" i="1"/>
  <c r="E5786" i="1"/>
  <c r="H5785" i="1"/>
  <c r="G5785" i="1"/>
  <c r="E5785" i="1"/>
  <c r="H5784" i="1"/>
  <c r="G5784" i="1"/>
  <c r="E5784" i="1"/>
  <c r="H5783" i="1"/>
  <c r="G5783" i="1"/>
  <c r="E5783" i="1"/>
  <c r="H5782" i="1"/>
  <c r="G5782" i="1"/>
  <c r="E5782" i="1"/>
  <c r="H5781" i="1"/>
  <c r="G5781" i="1"/>
  <c r="E5781" i="1"/>
  <c r="H5780" i="1"/>
  <c r="G5780" i="1"/>
  <c r="E5780" i="1"/>
  <c r="H5779" i="1"/>
  <c r="G5779" i="1"/>
  <c r="E5779" i="1"/>
  <c r="H5778" i="1"/>
  <c r="G5778" i="1"/>
  <c r="E5778" i="1"/>
  <c r="H5777" i="1"/>
  <c r="G5777" i="1"/>
  <c r="E5777" i="1"/>
  <c r="H5776" i="1"/>
  <c r="G5776" i="1"/>
  <c r="E5776" i="1"/>
  <c r="H5775" i="1"/>
  <c r="G5775" i="1"/>
  <c r="E5775" i="1"/>
  <c r="H5774" i="1"/>
  <c r="G5774" i="1"/>
  <c r="E5774" i="1"/>
  <c r="H5773" i="1"/>
  <c r="G5773" i="1"/>
  <c r="E5773" i="1"/>
  <c r="H5772" i="1"/>
  <c r="G5772" i="1"/>
  <c r="E5772" i="1"/>
  <c r="H5771" i="1"/>
  <c r="G5771" i="1"/>
  <c r="E5771" i="1"/>
  <c r="H5770" i="1"/>
  <c r="G5770" i="1"/>
  <c r="E5770" i="1"/>
  <c r="H5769" i="1"/>
  <c r="G5769" i="1"/>
  <c r="E5769" i="1"/>
  <c r="H5768" i="1"/>
  <c r="G5768" i="1"/>
  <c r="E5768" i="1"/>
  <c r="H5767" i="1"/>
  <c r="G5767" i="1"/>
  <c r="E5767" i="1"/>
  <c r="H5766" i="1"/>
  <c r="G5766" i="1"/>
  <c r="E5766" i="1"/>
  <c r="H5765" i="1"/>
  <c r="G5765" i="1"/>
  <c r="E5765" i="1"/>
  <c r="H5764" i="1"/>
  <c r="G5764" i="1"/>
  <c r="E5764" i="1"/>
  <c r="H5763" i="1"/>
  <c r="G5763" i="1"/>
  <c r="E5763" i="1"/>
  <c r="H5762" i="1"/>
  <c r="G5762" i="1"/>
  <c r="E5762" i="1"/>
  <c r="H5761" i="1"/>
  <c r="G5761" i="1"/>
  <c r="E5761" i="1"/>
  <c r="H5760" i="1"/>
  <c r="G5760" i="1"/>
  <c r="E5760" i="1"/>
  <c r="H5759" i="1"/>
  <c r="G5759" i="1"/>
  <c r="E5759" i="1"/>
  <c r="H5758" i="1"/>
  <c r="G5758" i="1"/>
  <c r="E5758" i="1"/>
  <c r="H5757" i="1"/>
  <c r="G5757" i="1"/>
  <c r="E5757" i="1"/>
  <c r="H5756" i="1"/>
  <c r="G5756" i="1"/>
  <c r="E5756" i="1"/>
  <c r="H5755" i="1"/>
  <c r="G5755" i="1"/>
  <c r="E5755" i="1"/>
  <c r="H5754" i="1"/>
  <c r="G5754" i="1"/>
  <c r="E5754" i="1"/>
  <c r="H5753" i="1"/>
  <c r="G5753" i="1"/>
  <c r="E5753" i="1"/>
  <c r="H5752" i="1"/>
  <c r="G5752" i="1"/>
  <c r="E5752" i="1"/>
  <c r="H5751" i="1"/>
  <c r="G5751" i="1"/>
  <c r="E5751" i="1"/>
  <c r="H5750" i="1"/>
  <c r="G5750" i="1"/>
  <c r="E5750" i="1"/>
  <c r="H5749" i="1"/>
  <c r="G5749" i="1"/>
  <c r="E5749" i="1"/>
  <c r="H5748" i="1"/>
  <c r="G5748" i="1"/>
  <c r="E5748" i="1"/>
  <c r="H5747" i="1"/>
  <c r="G5747" i="1"/>
  <c r="E5747" i="1"/>
  <c r="H5746" i="1"/>
  <c r="G5746" i="1"/>
  <c r="E5746" i="1"/>
  <c r="H5745" i="1"/>
  <c r="G5745" i="1"/>
  <c r="E5745" i="1"/>
  <c r="H5744" i="1"/>
  <c r="G5744" i="1"/>
  <c r="E5744" i="1"/>
  <c r="H5743" i="1"/>
  <c r="G5743" i="1"/>
  <c r="E5743" i="1"/>
  <c r="H5742" i="1"/>
  <c r="G5742" i="1"/>
  <c r="E5742" i="1"/>
  <c r="H5741" i="1"/>
  <c r="G5741" i="1"/>
  <c r="E5741" i="1"/>
  <c r="H5740" i="1"/>
  <c r="G5740" i="1"/>
  <c r="E5740" i="1"/>
  <c r="H5739" i="1"/>
  <c r="G5739" i="1"/>
  <c r="E5739" i="1"/>
  <c r="H5738" i="1"/>
  <c r="G5738" i="1"/>
  <c r="E5738" i="1"/>
  <c r="H5737" i="1"/>
  <c r="G5737" i="1"/>
  <c r="E5737" i="1"/>
  <c r="H5736" i="1"/>
  <c r="G5736" i="1"/>
  <c r="E5736" i="1"/>
  <c r="H5735" i="1"/>
  <c r="G5735" i="1"/>
  <c r="E5735" i="1"/>
  <c r="H5734" i="1"/>
  <c r="G5734" i="1"/>
  <c r="E5734" i="1"/>
  <c r="H5733" i="1"/>
  <c r="G5733" i="1"/>
  <c r="E5733" i="1"/>
  <c r="H5732" i="1"/>
  <c r="G5732" i="1"/>
  <c r="E5732" i="1"/>
  <c r="H5731" i="1"/>
  <c r="G5731" i="1"/>
  <c r="E5731" i="1"/>
  <c r="H5730" i="1"/>
  <c r="G5730" i="1"/>
  <c r="E5730" i="1"/>
  <c r="H5729" i="1"/>
  <c r="G5729" i="1"/>
  <c r="E5729" i="1"/>
  <c r="H5728" i="1"/>
  <c r="G5728" i="1"/>
  <c r="E5728" i="1"/>
  <c r="H5727" i="1"/>
  <c r="G5727" i="1"/>
  <c r="E5727" i="1"/>
  <c r="H5726" i="1"/>
  <c r="G5726" i="1"/>
  <c r="E5726" i="1"/>
  <c r="H5725" i="1"/>
  <c r="G5725" i="1"/>
  <c r="E5725" i="1"/>
  <c r="H5724" i="1"/>
  <c r="G5724" i="1"/>
  <c r="E5724" i="1"/>
  <c r="H5723" i="1"/>
  <c r="G5723" i="1"/>
  <c r="E5723" i="1"/>
  <c r="H5722" i="1"/>
  <c r="G5722" i="1"/>
  <c r="E5722" i="1"/>
  <c r="H5721" i="1"/>
  <c r="G5721" i="1"/>
  <c r="E5721" i="1"/>
  <c r="H5720" i="1"/>
  <c r="G5720" i="1"/>
  <c r="E5720" i="1"/>
  <c r="H5719" i="1"/>
  <c r="G5719" i="1"/>
  <c r="E5719" i="1"/>
  <c r="H5718" i="1"/>
  <c r="G5718" i="1"/>
  <c r="E5718" i="1"/>
  <c r="H5717" i="1"/>
  <c r="G5717" i="1"/>
  <c r="E5717" i="1"/>
  <c r="H5716" i="1"/>
  <c r="G5716" i="1"/>
  <c r="E5716" i="1"/>
  <c r="H5715" i="1"/>
  <c r="G5715" i="1"/>
  <c r="E5715" i="1"/>
  <c r="H5714" i="1"/>
  <c r="G5714" i="1"/>
  <c r="E5714" i="1"/>
  <c r="H5713" i="1"/>
  <c r="G5713" i="1"/>
  <c r="E5713" i="1"/>
  <c r="H5712" i="1"/>
  <c r="G5712" i="1"/>
  <c r="E5712" i="1"/>
  <c r="H5711" i="1"/>
  <c r="G5711" i="1"/>
  <c r="E5711" i="1"/>
  <c r="H5710" i="1"/>
  <c r="G5710" i="1"/>
  <c r="E5710" i="1"/>
  <c r="H5709" i="1"/>
  <c r="G5709" i="1"/>
  <c r="E5709" i="1"/>
  <c r="H5708" i="1"/>
  <c r="G5708" i="1"/>
  <c r="E5708" i="1"/>
  <c r="H5707" i="1"/>
  <c r="G5707" i="1"/>
  <c r="E5707" i="1"/>
  <c r="H5706" i="1"/>
  <c r="G5706" i="1"/>
  <c r="E5706" i="1"/>
  <c r="H5705" i="1"/>
  <c r="G5705" i="1"/>
  <c r="E5705" i="1"/>
  <c r="H5704" i="1"/>
  <c r="G5704" i="1"/>
  <c r="E5704" i="1"/>
  <c r="H5703" i="1"/>
  <c r="G5703" i="1"/>
  <c r="E5703" i="1"/>
  <c r="H5702" i="1"/>
  <c r="G5702" i="1"/>
  <c r="E5702" i="1"/>
  <c r="H5701" i="1"/>
  <c r="G5701" i="1"/>
  <c r="E5701" i="1"/>
  <c r="H5700" i="1"/>
  <c r="G5700" i="1"/>
  <c r="E5700" i="1"/>
  <c r="H5699" i="1"/>
  <c r="G5699" i="1"/>
  <c r="E5699" i="1"/>
  <c r="H5698" i="1"/>
  <c r="G5698" i="1"/>
  <c r="E5698" i="1"/>
  <c r="H5697" i="1"/>
  <c r="G5697" i="1"/>
  <c r="E5697" i="1"/>
  <c r="H5696" i="1"/>
  <c r="G5696" i="1"/>
  <c r="E5696" i="1"/>
  <c r="H5695" i="1"/>
  <c r="G5695" i="1"/>
  <c r="E5695" i="1"/>
  <c r="H5694" i="1"/>
  <c r="G5694" i="1"/>
  <c r="E5694" i="1"/>
  <c r="H5693" i="1"/>
  <c r="G5693" i="1"/>
  <c r="E5693" i="1"/>
  <c r="H5692" i="1"/>
  <c r="G5692" i="1"/>
  <c r="E5692" i="1"/>
  <c r="H5691" i="1"/>
  <c r="G5691" i="1"/>
  <c r="E5691" i="1"/>
  <c r="H5690" i="1"/>
  <c r="G5690" i="1"/>
  <c r="E5690" i="1"/>
  <c r="H5689" i="1"/>
  <c r="G5689" i="1"/>
  <c r="E5689" i="1"/>
  <c r="H5688" i="1"/>
  <c r="G5688" i="1"/>
  <c r="E5688" i="1"/>
  <c r="H5687" i="1"/>
  <c r="G5687" i="1"/>
  <c r="E5687" i="1"/>
  <c r="H5686" i="1"/>
  <c r="G5686" i="1"/>
  <c r="E5686" i="1"/>
  <c r="H5685" i="1"/>
  <c r="G5685" i="1"/>
  <c r="E5685" i="1"/>
  <c r="H5684" i="1"/>
  <c r="G5684" i="1"/>
  <c r="E5684" i="1"/>
  <c r="H5683" i="1"/>
  <c r="G5683" i="1"/>
  <c r="E5683" i="1"/>
  <c r="H5682" i="1"/>
  <c r="G5682" i="1"/>
  <c r="E5682" i="1"/>
  <c r="H5681" i="1"/>
  <c r="G5681" i="1"/>
  <c r="E5681" i="1"/>
  <c r="H5680" i="1"/>
  <c r="G5680" i="1"/>
  <c r="E5680" i="1"/>
  <c r="H5679" i="1"/>
  <c r="G5679" i="1"/>
  <c r="E5679" i="1"/>
  <c r="H5678" i="1"/>
  <c r="G5678" i="1"/>
  <c r="E5678" i="1"/>
  <c r="H5677" i="1"/>
  <c r="G5677" i="1"/>
  <c r="E5677" i="1"/>
  <c r="H5676" i="1"/>
  <c r="G5676" i="1"/>
  <c r="E5676" i="1"/>
  <c r="H5675" i="1"/>
  <c r="G5675" i="1"/>
  <c r="E5675" i="1"/>
  <c r="H5674" i="1"/>
  <c r="G5674" i="1"/>
  <c r="E5674" i="1"/>
  <c r="H5673" i="1"/>
  <c r="G5673" i="1"/>
  <c r="E5673" i="1"/>
  <c r="H5672" i="1"/>
  <c r="G5672" i="1"/>
  <c r="E5672" i="1"/>
  <c r="H5671" i="1"/>
  <c r="G5671" i="1"/>
  <c r="E5671" i="1"/>
  <c r="H5670" i="1"/>
  <c r="G5670" i="1"/>
  <c r="E5670" i="1"/>
  <c r="H5669" i="1"/>
  <c r="G5669" i="1"/>
  <c r="E5669" i="1"/>
  <c r="H5668" i="1"/>
  <c r="G5668" i="1"/>
  <c r="E5668" i="1"/>
  <c r="H5667" i="1"/>
  <c r="G5667" i="1"/>
  <c r="E5667" i="1"/>
  <c r="H5666" i="1"/>
  <c r="G5666" i="1"/>
  <c r="E5666" i="1"/>
  <c r="H5665" i="1"/>
  <c r="G5665" i="1"/>
  <c r="E5665" i="1"/>
  <c r="H5664" i="1"/>
  <c r="G5664" i="1"/>
  <c r="E5664" i="1"/>
  <c r="H5663" i="1"/>
  <c r="G5663" i="1"/>
  <c r="E5663" i="1"/>
  <c r="H5662" i="1"/>
  <c r="G5662" i="1"/>
  <c r="E5662" i="1"/>
  <c r="H5661" i="1"/>
  <c r="G5661" i="1"/>
  <c r="E5661" i="1"/>
  <c r="H5660" i="1"/>
  <c r="G5660" i="1"/>
  <c r="E5660" i="1"/>
  <c r="H5659" i="1"/>
  <c r="G5659" i="1"/>
  <c r="E5659" i="1"/>
  <c r="H5658" i="1"/>
  <c r="G5658" i="1"/>
  <c r="E5658" i="1"/>
  <c r="H5657" i="1"/>
  <c r="G5657" i="1"/>
  <c r="E5657" i="1"/>
  <c r="H5656" i="1"/>
  <c r="G5656" i="1"/>
  <c r="E5656" i="1"/>
  <c r="H5655" i="1"/>
  <c r="G5655" i="1"/>
  <c r="E5655" i="1"/>
  <c r="H5654" i="1"/>
  <c r="G5654" i="1"/>
  <c r="E5654" i="1"/>
  <c r="H5653" i="1"/>
  <c r="G5653" i="1"/>
  <c r="E5653" i="1"/>
  <c r="H5652" i="1"/>
  <c r="G5652" i="1"/>
  <c r="E5652" i="1"/>
  <c r="H5651" i="1"/>
  <c r="G5651" i="1"/>
  <c r="E5651" i="1"/>
  <c r="H5650" i="1"/>
  <c r="G5650" i="1"/>
  <c r="E5650" i="1"/>
  <c r="H5649" i="1"/>
  <c r="G5649" i="1"/>
  <c r="E5649" i="1"/>
  <c r="H5648" i="1"/>
  <c r="G5648" i="1"/>
  <c r="E5648" i="1"/>
  <c r="H5647" i="1"/>
  <c r="G5647" i="1"/>
  <c r="E5647" i="1"/>
  <c r="H5646" i="1"/>
  <c r="G5646" i="1"/>
  <c r="E5646" i="1"/>
  <c r="H5645" i="1"/>
  <c r="G5645" i="1"/>
  <c r="E5645" i="1"/>
  <c r="H5644" i="1"/>
  <c r="G5644" i="1"/>
  <c r="E5644" i="1"/>
  <c r="H5643" i="1"/>
  <c r="G5643" i="1"/>
  <c r="E5643" i="1"/>
  <c r="H5642" i="1"/>
  <c r="G5642" i="1"/>
  <c r="E5642" i="1"/>
  <c r="H5641" i="1"/>
  <c r="G5641" i="1"/>
  <c r="E5641" i="1"/>
  <c r="H5640" i="1"/>
  <c r="G5640" i="1"/>
  <c r="E5640" i="1"/>
  <c r="H5639" i="1"/>
  <c r="G5639" i="1"/>
  <c r="E5639" i="1"/>
  <c r="H5638" i="1"/>
  <c r="G5638" i="1"/>
  <c r="E5638" i="1"/>
  <c r="H5637" i="1"/>
  <c r="G5637" i="1"/>
  <c r="E5637" i="1"/>
  <c r="H5636" i="1"/>
  <c r="G5636" i="1"/>
  <c r="E5636" i="1"/>
  <c r="H5635" i="1"/>
  <c r="G5635" i="1"/>
  <c r="E5635" i="1"/>
  <c r="H5634" i="1"/>
  <c r="G5634" i="1"/>
  <c r="E5634" i="1"/>
  <c r="H5633" i="1"/>
  <c r="G5633" i="1"/>
  <c r="E5633" i="1"/>
  <c r="H5632" i="1"/>
  <c r="G5632" i="1"/>
  <c r="E5632" i="1"/>
  <c r="H5631" i="1"/>
  <c r="G5631" i="1"/>
  <c r="E5631" i="1"/>
  <c r="H5630" i="1"/>
  <c r="G5630" i="1"/>
  <c r="E5630" i="1"/>
  <c r="H5629" i="1"/>
  <c r="G5629" i="1"/>
  <c r="E5629" i="1"/>
  <c r="H5628" i="1"/>
  <c r="G5628" i="1"/>
  <c r="E5628" i="1"/>
  <c r="H5627" i="1"/>
  <c r="G5627" i="1"/>
  <c r="E5627" i="1"/>
  <c r="H5626" i="1"/>
  <c r="G5626" i="1"/>
  <c r="E5626" i="1"/>
  <c r="H5625" i="1"/>
  <c r="G5625" i="1"/>
  <c r="E5625" i="1"/>
  <c r="H5624" i="1"/>
  <c r="G5624" i="1"/>
  <c r="E5624" i="1"/>
  <c r="H5623" i="1"/>
  <c r="G5623" i="1"/>
  <c r="E5623" i="1"/>
  <c r="H5622" i="1"/>
  <c r="G5622" i="1"/>
  <c r="E5622" i="1"/>
  <c r="H5621" i="1"/>
  <c r="G5621" i="1"/>
  <c r="E5621" i="1"/>
  <c r="H5620" i="1"/>
  <c r="G5620" i="1"/>
  <c r="E5620" i="1"/>
  <c r="H5619" i="1"/>
  <c r="G5619" i="1"/>
  <c r="E5619" i="1"/>
  <c r="H5618" i="1"/>
  <c r="G5618" i="1"/>
  <c r="E5618" i="1"/>
  <c r="H5617" i="1"/>
  <c r="G5617" i="1"/>
  <c r="E5617" i="1"/>
  <c r="H5616" i="1"/>
  <c r="G5616" i="1"/>
  <c r="E5616" i="1"/>
  <c r="H5615" i="1"/>
  <c r="G5615" i="1"/>
  <c r="E5615" i="1"/>
  <c r="H5614" i="1"/>
  <c r="G5614" i="1"/>
  <c r="E5614" i="1"/>
  <c r="H5613" i="1"/>
  <c r="G5613" i="1"/>
  <c r="E5613" i="1"/>
  <c r="H5612" i="1"/>
  <c r="G5612" i="1"/>
  <c r="E5612" i="1"/>
  <c r="H5611" i="1"/>
  <c r="G5611" i="1"/>
  <c r="E5611" i="1"/>
  <c r="H5610" i="1"/>
  <c r="G5610" i="1"/>
  <c r="E5610" i="1"/>
  <c r="H5609" i="1"/>
  <c r="G5609" i="1"/>
  <c r="E5609" i="1"/>
  <c r="H5608" i="1"/>
  <c r="G5608" i="1"/>
  <c r="E5608" i="1"/>
  <c r="H5607" i="1"/>
  <c r="G5607" i="1"/>
  <c r="E5607" i="1"/>
  <c r="H5606" i="1"/>
  <c r="G5606" i="1"/>
  <c r="E5606" i="1"/>
  <c r="H5605" i="1"/>
  <c r="G5605" i="1"/>
  <c r="E5605" i="1"/>
  <c r="H5604" i="1"/>
  <c r="G5604" i="1"/>
  <c r="E5604" i="1"/>
  <c r="H5603" i="1"/>
  <c r="G5603" i="1"/>
  <c r="E5603" i="1"/>
  <c r="H5602" i="1"/>
  <c r="G5602" i="1"/>
  <c r="E5602" i="1"/>
  <c r="H5601" i="1"/>
  <c r="G5601" i="1"/>
  <c r="E5601" i="1"/>
  <c r="H5600" i="1"/>
  <c r="G5600" i="1"/>
  <c r="E5600" i="1"/>
  <c r="H5599" i="1"/>
  <c r="G5599" i="1"/>
  <c r="E5599" i="1"/>
  <c r="H5598" i="1"/>
  <c r="G5598" i="1"/>
  <c r="E5598" i="1"/>
  <c r="H5597" i="1"/>
  <c r="G5597" i="1"/>
  <c r="E5597" i="1"/>
  <c r="H5596" i="1"/>
  <c r="G5596" i="1"/>
  <c r="E5596" i="1"/>
  <c r="H5595" i="1"/>
  <c r="G5595" i="1"/>
  <c r="E5595" i="1"/>
  <c r="H5594" i="1"/>
  <c r="G5594" i="1"/>
  <c r="E5594" i="1"/>
  <c r="H5593" i="1"/>
  <c r="G5593" i="1"/>
  <c r="E5593" i="1"/>
  <c r="H5592" i="1"/>
  <c r="G5592" i="1"/>
  <c r="E5592" i="1"/>
  <c r="H5591" i="1"/>
  <c r="G5591" i="1"/>
  <c r="E5591" i="1"/>
  <c r="H5590" i="1"/>
  <c r="G5590" i="1"/>
  <c r="E5590" i="1"/>
  <c r="H5589" i="1"/>
  <c r="G5589" i="1"/>
  <c r="E5589" i="1"/>
  <c r="H5588" i="1"/>
  <c r="G5588" i="1"/>
  <c r="E5588" i="1"/>
  <c r="H5587" i="1"/>
  <c r="G5587" i="1"/>
  <c r="E5587" i="1"/>
  <c r="H5586" i="1"/>
  <c r="G5586" i="1"/>
  <c r="E5586" i="1"/>
  <c r="H5585" i="1"/>
  <c r="G5585" i="1"/>
  <c r="E5585" i="1"/>
  <c r="H5584" i="1"/>
  <c r="G5584" i="1"/>
  <c r="E5584" i="1"/>
  <c r="H5583" i="1"/>
  <c r="G5583" i="1"/>
  <c r="E5583" i="1"/>
  <c r="H5582" i="1"/>
  <c r="G5582" i="1"/>
  <c r="E5582" i="1"/>
  <c r="H5581" i="1"/>
  <c r="G5581" i="1"/>
  <c r="E5581" i="1"/>
  <c r="H5580" i="1"/>
  <c r="G5580" i="1"/>
  <c r="E5580" i="1"/>
  <c r="H5579" i="1"/>
  <c r="G5579" i="1"/>
  <c r="E5579" i="1"/>
  <c r="H5578" i="1"/>
  <c r="G5578" i="1"/>
  <c r="E5578" i="1"/>
  <c r="H5577" i="1"/>
  <c r="G5577" i="1"/>
  <c r="E5577" i="1"/>
  <c r="H5576" i="1"/>
  <c r="G5576" i="1"/>
  <c r="E5576" i="1"/>
  <c r="H5575" i="1"/>
  <c r="G5575" i="1"/>
  <c r="E5575" i="1"/>
  <c r="H5574" i="1"/>
  <c r="G5574" i="1"/>
  <c r="E5574" i="1"/>
  <c r="H5573" i="1"/>
  <c r="G5573" i="1"/>
  <c r="E5573" i="1"/>
  <c r="H5572" i="1"/>
  <c r="G5572" i="1"/>
  <c r="E5572" i="1"/>
  <c r="H5571" i="1"/>
  <c r="G5571" i="1"/>
  <c r="E5571" i="1"/>
  <c r="H5570" i="1"/>
  <c r="G5570" i="1"/>
  <c r="E5570" i="1"/>
  <c r="H5569" i="1"/>
  <c r="G5569" i="1"/>
  <c r="E5569" i="1"/>
  <c r="H5568" i="1"/>
  <c r="G5568" i="1"/>
  <c r="E5568" i="1"/>
  <c r="H5567" i="1"/>
  <c r="G5567" i="1"/>
  <c r="E5567" i="1"/>
  <c r="H5566" i="1"/>
  <c r="G5566" i="1"/>
  <c r="E5566" i="1"/>
  <c r="H5565" i="1"/>
  <c r="G5565" i="1"/>
  <c r="E5565" i="1"/>
  <c r="H5564" i="1"/>
  <c r="G5564" i="1"/>
  <c r="E5564" i="1"/>
  <c r="H5563" i="1"/>
  <c r="G5563" i="1"/>
  <c r="E5563" i="1"/>
  <c r="H5562" i="1"/>
  <c r="G5562" i="1"/>
  <c r="E5562" i="1"/>
  <c r="H5561" i="1"/>
  <c r="G5561" i="1"/>
  <c r="E5561" i="1"/>
  <c r="H5560" i="1"/>
  <c r="G5560" i="1"/>
  <c r="E5560" i="1"/>
  <c r="H5559" i="1"/>
  <c r="G5559" i="1"/>
  <c r="E5559" i="1"/>
  <c r="H5558" i="1"/>
  <c r="G5558" i="1"/>
  <c r="E5558" i="1"/>
  <c r="H5557" i="1"/>
  <c r="G5557" i="1"/>
  <c r="E5557" i="1"/>
  <c r="H5556" i="1"/>
  <c r="G5556" i="1"/>
  <c r="E5556" i="1"/>
  <c r="H5555" i="1"/>
  <c r="G5555" i="1"/>
  <c r="E5555" i="1"/>
  <c r="H5554" i="1"/>
  <c r="G5554" i="1"/>
  <c r="E5554" i="1"/>
  <c r="H5553" i="1"/>
  <c r="G5553" i="1"/>
  <c r="E5553" i="1"/>
  <c r="H5552" i="1"/>
  <c r="G5552" i="1"/>
  <c r="E5552" i="1"/>
  <c r="H5551" i="1"/>
  <c r="G5551" i="1"/>
  <c r="E5551" i="1"/>
  <c r="H5550" i="1"/>
  <c r="G5550" i="1"/>
  <c r="E5550" i="1"/>
  <c r="H5549" i="1"/>
  <c r="G5549" i="1"/>
  <c r="E5549" i="1"/>
  <c r="H5548" i="1"/>
  <c r="G5548" i="1"/>
  <c r="E5548" i="1"/>
  <c r="H5547" i="1"/>
  <c r="G5547" i="1"/>
  <c r="E5547" i="1"/>
  <c r="H5546" i="1"/>
  <c r="G5546" i="1"/>
  <c r="E5546" i="1"/>
  <c r="H5545" i="1"/>
  <c r="G5545" i="1"/>
  <c r="E5545" i="1"/>
  <c r="H5544" i="1"/>
  <c r="G5544" i="1"/>
  <c r="E5544" i="1"/>
  <c r="H5543" i="1"/>
  <c r="G5543" i="1"/>
  <c r="E5543" i="1"/>
  <c r="H5542" i="1"/>
  <c r="G5542" i="1"/>
  <c r="E5542" i="1"/>
  <c r="H5541" i="1"/>
  <c r="G5541" i="1"/>
  <c r="E5541" i="1"/>
  <c r="H5540" i="1"/>
  <c r="G5540" i="1"/>
  <c r="E5540" i="1"/>
  <c r="H5539" i="1"/>
  <c r="G5539" i="1"/>
  <c r="E5539" i="1"/>
  <c r="H5538" i="1"/>
  <c r="G5538" i="1"/>
  <c r="E5538" i="1"/>
  <c r="H5537" i="1"/>
  <c r="G5537" i="1"/>
  <c r="E5537" i="1"/>
  <c r="H5536" i="1"/>
  <c r="G5536" i="1"/>
  <c r="E5536" i="1"/>
  <c r="H5535" i="1"/>
  <c r="G5535" i="1"/>
  <c r="E5535" i="1"/>
  <c r="H5534" i="1"/>
  <c r="G5534" i="1"/>
  <c r="E5534" i="1"/>
  <c r="H5533" i="1"/>
  <c r="G5533" i="1"/>
  <c r="E5533" i="1"/>
  <c r="H5532" i="1"/>
  <c r="G5532" i="1"/>
  <c r="E5532" i="1"/>
  <c r="H5531" i="1"/>
  <c r="G5531" i="1"/>
  <c r="E5531" i="1"/>
  <c r="H5530" i="1"/>
  <c r="G5530" i="1"/>
  <c r="E5530" i="1"/>
  <c r="H5529" i="1"/>
  <c r="G5529" i="1"/>
  <c r="E5529" i="1"/>
  <c r="H5528" i="1"/>
  <c r="G5528" i="1"/>
  <c r="E5528" i="1"/>
  <c r="H5527" i="1"/>
  <c r="G5527" i="1"/>
  <c r="E5527" i="1"/>
  <c r="H5526" i="1"/>
  <c r="G5526" i="1"/>
  <c r="E5526" i="1"/>
  <c r="H5525" i="1"/>
  <c r="G5525" i="1"/>
  <c r="E5525" i="1"/>
  <c r="H5524" i="1"/>
  <c r="G5524" i="1"/>
  <c r="E5524" i="1"/>
  <c r="H5523" i="1"/>
  <c r="G5523" i="1"/>
  <c r="E5523" i="1"/>
  <c r="H5522" i="1"/>
  <c r="G5522" i="1"/>
  <c r="E5522" i="1"/>
  <c r="H5521" i="1"/>
  <c r="G5521" i="1"/>
  <c r="E5521" i="1"/>
  <c r="H5520" i="1"/>
  <c r="G5520" i="1"/>
  <c r="E5520" i="1"/>
  <c r="H5519" i="1"/>
  <c r="G5519" i="1"/>
  <c r="E5519" i="1"/>
  <c r="H5518" i="1"/>
  <c r="G5518" i="1"/>
  <c r="E5518" i="1"/>
  <c r="H5517" i="1"/>
  <c r="G5517" i="1"/>
  <c r="E5517" i="1"/>
  <c r="H5516" i="1"/>
  <c r="G5516" i="1"/>
  <c r="E5516" i="1"/>
  <c r="H5515" i="1"/>
  <c r="G5515" i="1"/>
  <c r="E5515" i="1"/>
  <c r="H5514" i="1"/>
  <c r="G5514" i="1"/>
  <c r="E5514" i="1"/>
  <c r="H5513" i="1"/>
  <c r="G5513" i="1"/>
  <c r="E5513" i="1"/>
  <c r="H5512" i="1"/>
  <c r="G5512" i="1"/>
  <c r="E5512" i="1"/>
  <c r="H5511" i="1"/>
  <c r="G5511" i="1"/>
  <c r="E5511" i="1"/>
  <c r="H5510" i="1"/>
  <c r="G5510" i="1"/>
  <c r="E5510" i="1"/>
  <c r="H5509" i="1"/>
  <c r="G5509" i="1"/>
  <c r="E5509" i="1"/>
  <c r="H5508" i="1"/>
  <c r="G5508" i="1"/>
  <c r="E5508" i="1"/>
  <c r="H5507" i="1"/>
  <c r="G5507" i="1"/>
  <c r="E5507" i="1"/>
  <c r="H5506" i="1"/>
  <c r="G5506" i="1"/>
  <c r="E5506" i="1"/>
  <c r="H5505" i="1"/>
  <c r="G5505" i="1"/>
  <c r="E5505" i="1"/>
  <c r="H5504" i="1"/>
  <c r="G5504" i="1"/>
  <c r="E5504" i="1"/>
  <c r="H5503" i="1"/>
  <c r="G5503" i="1"/>
  <c r="E5503" i="1"/>
  <c r="H5502" i="1"/>
  <c r="G5502" i="1"/>
  <c r="E5502" i="1"/>
  <c r="H5501" i="1"/>
  <c r="G5501" i="1"/>
  <c r="E5501" i="1"/>
  <c r="H5500" i="1"/>
  <c r="G5500" i="1"/>
  <c r="E5500" i="1"/>
  <c r="H5499" i="1"/>
  <c r="G5499" i="1"/>
  <c r="E5499" i="1"/>
  <c r="H5498" i="1"/>
  <c r="G5498" i="1"/>
  <c r="E5498" i="1"/>
  <c r="H5497" i="1"/>
  <c r="G5497" i="1"/>
  <c r="E5497" i="1"/>
  <c r="H5496" i="1"/>
  <c r="G5496" i="1"/>
  <c r="E5496" i="1"/>
  <c r="H5495" i="1"/>
  <c r="G5495" i="1"/>
  <c r="E5495" i="1"/>
  <c r="H5494" i="1"/>
  <c r="G5494" i="1"/>
  <c r="E5494" i="1"/>
  <c r="H5493" i="1"/>
  <c r="G5493" i="1"/>
  <c r="E5493" i="1"/>
  <c r="H5492" i="1"/>
  <c r="G5492" i="1"/>
  <c r="E5492" i="1"/>
  <c r="H5491" i="1"/>
  <c r="G5491" i="1"/>
  <c r="E5491" i="1"/>
  <c r="H5490" i="1"/>
  <c r="G5490" i="1"/>
  <c r="E5490" i="1"/>
  <c r="H5489" i="1"/>
  <c r="G5489" i="1"/>
  <c r="E5489" i="1"/>
  <c r="H5488" i="1"/>
  <c r="G5488" i="1"/>
  <c r="E5488" i="1"/>
  <c r="H5487" i="1"/>
  <c r="G5487" i="1"/>
  <c r="E5487" i="1"/>
  <c r="H5486" i="1"/>
  <c r="G5486" i="1"/>
  <c r="E5486" i="1"/>
  <c r="H5485" i="1"/>
  <c r="G5485" i="1"/>
  <c r="E5485" i="1"/>
  <c r="H5484" i="1"/>
  <c r="G5484" i="1"/>
  <c r="E5484" i="1"/>
  <c r="H5483" i="1"/>
  <c r="G5483" i="1"/>
  <c r="E5483" i="1"/>
  <c r="H5482" i="1"/>
  <c r="G5482" i="1"/>
  <c r="E5482" i="1"/>
  <c r="H5481" i="1"/>
  <c r="G5481" i="1"/>
  <c r="E5481" i="1"/>
  <c r="H5480" i="1"/>
  <c r="G5480" i="1"/>
  <c r="E5480" i="1"/>
  <c r="H5479" i="1"/>
  <c r="G5479" i="1"/>
  <c r="E5479" i="1"/>
  <c r="H5478" i="1"/>
  <c r="G5478" i="1"/>
  <c r="E5478" i="1"/>
  <c r="H5477" i="1"/>
  <c r="G5477" i="1"/>
  <c r="E5477" i="1"/>
  <c r="H5476" i="1"/>
  <c r="G5476" i="1"/>
  <c r="E5476" i="1"/>
  <c r="H5475" i="1"/>
  <c r="G5475" i="1"/>
  <c r="E5475" i="1"/>
  <c r="H5474" i="1"/>
  <c r="G5474" i="1"/>
  <c r="E5474" i="1"/>
  <c r="H5473" i="1"/>
  <c r="G5473" i="1"/>
  <c r="E5473" i="1"/>
  <c r="H5472" i="1"/>
  <c r="G5472" i="1"/>
  <c r="E5472" i="1"/>
  <c r="H5471" i="1"/>
  <c r="G5471" i="1"/>
  <c r="E5471" i="1"/>
  <c r="H5470" i="1"/>
  <c r="G5470" i="1"/>
  <c r="E5470" i="1"/>
  <c r="H5469" i="1"/>
  <c r="G5469" i="1"/>
  <c r="E5469" i="1"/>
  <c r="H5468" i="1"/>
  <c r="G5468" i="1"/>
  <c r="E5468" i="1"/>
  <c r="H5467" i="1"/>
  <c r="G5467" i="1"/>
  <c r="E5467" i="1"/>
  <c r="H5466" i="1"/>
  <c r="G5466" i="1"/>
  <c r="E5466" i="1"/>
  <c r="H5465" i="1"/>
  <c r="G5465" i="1"/>
  <c r="E5465" i="1"/>
  <c r="H5464" i="1"/>
  <c r="G5464" i="1"/>
  <c r="E5464" i="1"/>
  <c r="H5463" i="1"/>
  <c r="G5463" i="1"/>
  <c r="E5463" i="1"/>
  <c r="H5462" i="1"/>
  <c r="G5462" i="1"/>
  <c r="E5462" i="1"/>
  <c r="H5461" i="1"/>
  <c r="G5461" i="1"/>
  <c r="E5461" i="1"/>
  <c r="H5460" i="1"/>
  <c r="G5460" i="1"/>
  <c r="E5460" i="1"/>
  <c r="H5459" i="1"/>
  <c r="G5459" i="1"/>
  <c r="E5459" i="1"/>
  <c r="H5458" i="1"/>
  <c r="G5458" i="1"/>
  <c r="E5458" i="1"/>
  <c r="H5457" i="1"/>
  <c r="G5457" i="1"/>
  <c r="E5457" i="1"/>
  <c r="H5456" i="1"/>
  <c r="G5456" i="1"/>
  <c r="E5456" i="1"/>
  <c r="H5455" i="1"/>
  <c r="G5455" i="1"/>
  <c r="E5455" i="1"/>
  <c r="H5454" i="1"/>
  <c r="G5454" i="1"/>
  <c r="E5454" i="1"/>
  <c r="H5453" i="1"/>
  <c r="G5453" i="1"/>
  <c r="E5453" i="1"/>
  <c r="H5452" i="1"/>
  <c r="G5452" i="1"/>
  <c r="E5452" i="1"/>
  <c r="H5451" i="1"/>
  <c r="G5451" i="1"/>
  <c r="E5451" i="1"/>
  <c r="H5450" i="1"/>
  <c r="G5450" i="1"/>
  <c r="E5450" i="1"/>
  <c r="H5449" i="1"/>
  <c r="G5449" i="1"/>
  <c r="E5449" i="1"/>
  <c r="H5448" i="1"/>
  <c r="G5448" i="1"/>
  <c r="E5448" i="1"/>
  <c r="H5447" i="1"/>
  <c r="G5447" i="1"/>
  <c r="E5447" i="1"/>
  <c r="H5446" i="1"/>
  <c r="G5446" i="1"/>
  <c r="E5446" i="1"/>
  <c r="H5445" i="1"/>
  <c r="G5445" i="1"/>
  <c r="E5445" i="1"/>
  <c r="H5444" i="1"/>
  <c r="G5444" i="1"/>
  <c r="E5444" i="1"/>
  <c r="H5443" i="1"/>
  <c r="G5443" i="1"/>
  <c r="E5443" i="1"/>
  <c r="H5442" i="1"/>
  <c r="G5442" i="1"/>
  <c r="E5442" i="1"/>
  <c r="H5441" i="1"/>
  <c r="G5441" i="1"/>
  <c r="E5441" i="1"/>
  <c r="H5440" i="1"/>
  <c r="G5440" i="1"/>
  <c r="E5440" i="1"/>
  <c r="H5439" i="1"/>
  <c r="G5439" i="1"/>
  <c r="E5439" i="1"/>
  <c r="H5438" i="1"/>
  <c r="G5438" i="1"/>
  <c r="E5438" i="1"/>
  <c r="H5437" i="1"/>
  <c r="G5437" i="1"/>
  <c r="E5437" i="1"/>
  <c r="H5436" i="1"/>
  <c r="G5436" i="1"/>
  <c r="E5436" i="1"/>
  <c r="H5435" i="1"/>
  <c r="G5435" i="1"/>
  <c r="E5435" i="1"/>
  <c r="H5434" i="1"/>
  <c r="G5434" i="1"/>
  <c r="E5434" i="1"/>
  <c r="H5433" i="1"/>
  <c r="G5433" i="1"/>
  <c r="E5433" i="1"/>
  <c r="H5432" i="1"/>
  <c r="G5432" i="1"/>
  <c r="E5432" i="1"/>
  <c r="H5431" i="1"/>
  <c r="G5431" i="1"/>
  <c r="E5431" i="1"/>
  <c r="H5430" i="1"/>
  <c r="G5430" i="1"/>
  <c r="E5430" i="1"/>
  <c r="H5429" i="1"/>
  <c r="G5429" i="1"/>
  <c r="E5429" i="1"/>
  <c r="H5428" i="1"/>
  <c r="G5428" i="1"/>
  <c r="E5428" i="1"/>
  <c r="H5427" i="1"/>
  <c r="G5427" i="1"/>
  <c r="E5427" i="1"/>
  <c r="H5426" i="1"/>
  <c r="G5426" i="1"/>
  <c r="E5426" i="1"/>
  <c r="H5425" i="1"/>
  <c r="G5425" i="1"/>
  <c r="E5425" i="1"/>
  <c r="H5424" i="1"/>
  <c r="G5424" i="1"/>
  <c r="E5424" i="1"/>
  <c r="H5423" i="1"/>
  <c r="G5423" i="1"/>
  <c r="E5423" i="1"/>
  <c r="H5422" i="1"/>
  <c r="G5422" i="1"/>
  <c r="E5422" i="1"/>
  <c r="H5421" i="1"/>
  <c r="G5421" i="1"/>
  <c r="E5421" i="1"/>
  <c r="H5420" i="1"/>
  <c r="G5420" i="1"/>
  <c r="E5420" i="1"/>
  <c r="H5419" i="1"/>
  <c r="G5419" i="1"/>
  <c r="E5419" i="1"/>
  <c r="H5418" i="1"/>
  <c r="G5418" i="1"/>
  <c r="E5418" i="1"/>
  <c r="H5417" i="1"/>
  <c r="G5417" i="1"/>
  <c r="E5417" i="1"/>
  <c r="H5416" i="1"/>
  <c r="G5416" i="1"/>
  <c r="E5416" i="1"/>
  <c r="H5415" i="1"/>
  <c r="G5415" i="1"/>
  <c r="E5415" i="1"/>
  <c r="H5414" i="1"/>
  <c r="G5414" i="1"/>
  <c r="E5414" i="1"/>
  <c r="H5413" i="1"/>
  <c r="G5413" i="1"/>
  <c r="E5413" i="1"/>
  <c r="H5412" i="1"/>
  <c r="G5412" i="1"/>
  <c r="E5412" i="1"/>
  <c r="H5411" i="1"/>
  <c r="G5411" i="1"/>
  <c r="E5411" i="1"/>
  <c r="H5410" i="1"/>
  <c r="G5410" i="1"/>
  <c r="E5410" i="1"/>
  <c r="H5409" i="1"/>
  <c r="G5409" i="1"/>
  <c r="E5409" i="1"/>
  <c r="H5408" i="1"/>
  <c r="G5408" i="1"/>
  <c r="E5408" i="1"/>
  <c r="H5407" i="1"/>
  <c r="G5407" i="1"/>
  <c r="E5407" i="1"/>
  <c r="H5406" i="1"/>
  <c r="G5406" i="1"/>
  <c r="E5406" i="1"/>
  <c r="H5405" i="1"/>
  <c r="G5405" i="1"/>
  <c r="E5405" i="1"/>
  <c r="H5404" i="1"/>
  <c r="G5404" i="1"/>
  <c r="E5404" i="1"/>
  <c r="H5403" i="1"/>
  <c r="G5403" i="1"/>
  <c r="E5403" i="1"/>
  <c r="H5402" i="1"/>
  <c r="G5402" i="1"/>
  <c r="E5402" i="1"/>
  <c r="H5401" i="1"/>
  <c r="G5401" i="1"/>
  <c r="E5401" i="1"/>
  <c r="H5400" i="1"/>
  <c r="G5400" i="1"/>
  <c r="E5400" i="1"/>
  <c r="H5399" i="1"/>
  <c r="G5399" i="1"/>
  <c r="E5399" i="1"/>
  <c r="H5398" i="1"/>
  <c r="G5398" i="1"/>
  <c r="E5398" i="1"/>
  <c r="H5397" i="1"/>
  <c r="G5397" i="1"/>
  <c r="E5397" i="1"/>
  <c r="H5396" i="1"/>
  <c r="G5396" i="1"/>
  <c r="E5396" i="1"/>
  <c r="H5395" i="1"/>
  <c r="G5395" i="1"/>
  <c r="E5395" i="1"/>
  <c r="H5394" i="1"/>
  <c r="G5394" i="1"/>
  <c r="E5394" i="1"/>
  <c r="H5393" i="1"/>
  <c r="G5393" i="1"/>
  <c r="E5393" i="1"/>
  <c r="H5392" i="1"/>
  <c r="G5392" i="1"/>
  <c r="E5392" i="1"/>
  <c r="H5391" i="1"/>
  <c r="G5391" i="1"/>
  <c r="E5391" i="1"/>
  <c r="H5390" i="1"/>
  <c r="G5390" i="1"/>
  <c r="E5390" i="1"/>
  <c r="H5389" i="1"/>
  <c r="G5389" i="1"/>
  <c r="E5389" i="1"/>
  <c r="H5388" i="1"/>
  <c r="G5388" i="1"/>
  <c r="E5388" i="1"/>
  <c r="H5387" i="1"/>
  <c r="G5387" i="1"/>
  <c r="E5387" i="1"/>
  <c r="H5386" i="1"/>
  <c r="G5386" i="1"/>
  <c r="E5386" i="1"/>
  <c r="H5385" i="1"/>
  <c r="G5385" i="1"/>
  <c r="E5385" i="1"/>
  <c r="H5384" i="1"/>
  <c r="G5384" i="1"/>
  <c r="E5384" i="1"/>
  <c r="H5383" i="1"/>
  <c r="G5383" i="1"/>
  <c r="E5383" i="1"/>
  <c r="H5382" i="1"/>
  <c r="G5382" i="1"/>
  <c r="E5382" i="1"/>
  <c r="H5381" i="1"/>
  <c r="G5381" i="1"/>
  <c r="E5381" i="1"/>
  <c r="H5380" i="1"/>
  <c r="G5380" i="1"/>
  <c r="E5380" i="1"/>
  <c r="H5379" i="1"/>
  <c r="G5379" i="1"/>
  <c r="E5379" i="1"/>
  <c r="H5378" i="1"/>
  <c r="G5378" i="1"/>
  <c r="E5378" i="1"/>
  <c r="H5377" i="1"/>
  <c r="G5377" i="1"/>
  <c r="E5377" i="1"/>
  <c r="H5376" i="1"/>
  <c r="G5376" i="1"/>
  <c r="E5376" i="1"/>
  <c r="H5375" i="1"/>
  <c r="G5375" i="1"/>
  <c r="E5375" i="1"/>
  <c r="H5374" i="1"/>
  <c r="G5374" i="1"/>
  <c r="E5374" i="1"/>
  <c r="H5373" i="1"/>
  <c r="G5373" i="1"/>
  <c r="E5373" i="1"/>
  <c r="H5372" i="1"/>
  <c r="G5372" i="1"/>
  <c r="E5372" i="1"/>
  <c r="H5371" i="1"/>
  <c r="G5371" i="1"/>
  <c r="E5371" i="1"/>
  <c r="H5370" i="1"/>
  <c r="G5370" i="1"/>
  <c r="E5370" i="1"/>
  <c r="H5369" i="1"/>
  <c r="G5369" i="1"/>
  <c r="E5369" i="1"/>
  <c r="H5368" i="1"/>
  <c r="G5368" i="1"/>
  <c r="E5368" i="1"/>
  <c r="H5367" i="1"/>
  <c r="G5367" i="1"/>
  <c r="E5367" i="1"/>
  <c r="H5366" i="1"/>
  <c r="G5366" i="1"/>
  <c r="E5366" i="1"/>
  <c r="H5365" i="1"/>
  <c r="G5365" i="1"/>
  <c r="E5365" i="1"/>
  <c r="H5364" i="1"/>
  <c r="G5364" i="1"/>
  <c r="E5364" i="1"/>
  <c r="H5363" i="1"/>
  <c r="G5363" i="1"/>
  <c r="E5363" i="1"/>
  <c r="H5362" i="1"/>
  <c r="G5362" i="1"/>
  <c r="E5362" i="1"/>
  <c r="H5361" i="1"/>
  <c r="G5361" i="1"/>
  <c r="E5361" i="1"/>
  <c r="H5360" i="1"/>
  <c r="G5360" i="1"/>
  <c r="E5360" i="1"/>
  <c r="H5359" i="1"/>
  <c r="G5359" i="1"/>
  <c r="E5359" i="1"/>
  <c r="H5358" i="1"/>
  <c r="G5358" i="1"/>
  <c r="E5358" i="1"/>
  <c r="H5357" i="1"/>
  <c r="G5357" i="1"/>
  <c r="E5357" i="1"/>
  <c r="H5356" i="1"/>
  <c r="G5356" i="1"/>
  <c r="E5356" i="1"/>
  <c r="H5355" i="1"/>
  <c r="G5355" i="1"/>
  <c r="E5355" i="1"/>
  <c r="H5354" i="1"/>
  <c r="G5354" i="1"/>
  <c r="E5354" i="1"/>
  <c r="H5353" i="1"/>
  <c r="G5353" i="1"/>
  <c r="E5353" i="1"/>
  <c r="H5352" i="1"/>
  <c r="G5352" i="1"/>
  <c r="E5352" i="1"/>
  <c r="H5351" i="1"/>
  <c r="G5351" i="1"/>
  <c r="E5351" i="1"/>
  <c r="H5350" i="1"/>
  <c r="G5350" i="1"/>
  <c r="E5350" i="1"/>
  <c r="H5349" i="1"/>
  <c r="G5349" i="1"/>
  <c r="E5349" i="1"/>
  <c r="H5348" i="1"/>
  <c r="G5348" i="1"/>
  <c r="E5348" i="1"/>
  <c r="H5347" i="1"/>
  <c r="G5347" i="1"/>
  <c r="E5347" i="1"/>
  <c r="H5346" i="1"/>
  <c r="G5346" i="1"/>
  <c r="E5346" i="1"/>
  <c r="H5345" i="1"/>
  <c r="G5345" i="1"/>
  <c r="E5345" i="1"/>
  <c r="H5344" i="1"/>
  <c r="G5344" i="1"/>
  <c r="E5344" i="1"/>
  <c r="H5343" i="1"/>
  <c r="G5343" i="1"/>
  <c r="E5343" i="1"/>
  <c r="H5342" i="1"/>
  <c r="G5342" i="1"/>
  <c r="E5342" i="1"/>
  <c r="H5341" i="1"/>
  <c r="G5341" i="1"/>
  <c r="E5341" i="1"/>
  <c r="H5340" i="1"/>
  <c r="G5340" i="1"/>
  <c r="E5340" i="1"/>
  <c r="H5339" i="1"/>
  <c r="G5339" i="1"/>
  <c r="E5339" i="1"/>
  <c r="H5338" i="1"/>
  <c r="G5338" i="1"/>
  <c r="E5338" i="1"/>
  <c r="H5337" i="1"/>
  <c r="G5337" i="1"/>
  <c r="E5337" i="1"/>
  <c r="H5336" i="1"/>
  <c r="G5336" i="1"/>
  <c r="E5336" i="1"/>
  <c r="H5335" i="1"/>
  <c r="G5335" i="1"/>
  <c r="E5335" i="1"/>
  <c r="H5334" i="1"/>
  <c r="G5334" i="1"/>
  <c r="E5334" i="1"/>
  <c r="H5333" i="1"/>
  <c r="G5333" i="1"/>
  <c r="E5333" i="1"/>
  <c r="H5332" i="1"/>
  <c r="G5332" i="1"/>
  <c r="E5332" i="1"/>
  <c r="H5331" i="1"/>
  <c r="G5331" i="1"/>
  <c r="E5331" i="1"/>
  <c r="H5330" i="1"/>
  <c r="G5330" i="1"/>
  <c r="E5330" i="1"/>
  <c r="H5329" i="1"/>
  <c r="G5329" i="1"/>
  <c r="E5329" i="1"/>
  <c r="H5328" i="1"/>
  <c r="G5328" i="1"/>
  <c r="E5328" i="1"/>
  <c r="H5327" i="1"/>
  <c r="G5327" i="1"/>
  <c r="E5327" i="1"/>
  <c r="H5326" i="1"/>
  <c r="G5326" i="1"/>
  <c r="E5326" i="1"/>
  <c r="H5325" i="1"/>
  <c r="G5325" i="1"/>
  <c r="E5325" i="1"/>
  <c r="H5324" i="1"/>
  <c r="G5324" i="1"/>
  <c r="E5324" i="1"/>
  <c r="H5323" i="1"/>
  <c r="G5323" i="1"/>
  <c r="E5323" i="1"/>
  <c r="H5322" i="1"/>
  <c r="G5322" i="1"/>
  <c r="E5322" i="1"/>
  <c r="H5321" i="1"/>
  <c r="G5321" i="1"/>
  <c r="E5321" i="1"/>
  <c r="H5320" i="1"/>
  <c r="G5320" i="1"/>
  <c r="E5320" i="1"/>
  <c r="H5319" i="1"/>
  <c r="G5319" i="1"/>
  <c r="E5319" i="1"/>
  <c r="H5318" i="1"/>
  <c r="G5318" i="1"/>
  <c r="E5318" i="1"/>
  <c r="H5317" i="1"/>
  <c r="G5317" i="1"/>
  <c r="E5317" i="1"/>
  <c r="H5316" i="1"/>
  <c r="G5316" i="1"/>
  <c r="E5316" i="1"/>
  <c r="H5315" i="1"/>
  <c r="G5315" i="1"/>
  <c r="E5315" i="1"/>
  <c r="H5314" i="1"/>
  <c r="G5314" i="1"/>
  <c r="E5314" i="1"/>
  <c r="H5313" i="1"/>
  <c r="G5313" i="1"/>
  <c r="E5313" i="1"/>
  <c r="H5312" i="1"/>
  <c r="G5312" i="1"/>
  <c r="E5312" i="1"/>
  <c r="H5311" i="1"/>
  <c r="G5311" i="1"/>
  <c r="E5311" i="1"/>
  <c r="H5310" i="1"/>
  <c r="G5310" i="1"/>
  <c r="E5310" i="1"/>
  <c r="H5309" i="1"/>
  <c r="G5309" i="1"/>
  <c r="E5309" i="1"/>
  <c r="H5308" i="1"/>
  <c r="G5308" i="1"/>
  <c r="E5308" i="1"/>
  <c r="H5307" i="1"/>
  <c r="G5307" i="1"/>
  <c r="E5307" i="1"/>
  <c r="H5306" i="1"/>
  <c r="G5306" i="1"/>
  <c r="E5306" i="1"/>
  <c r="H5305" i="1"/>
  <c r="G5305" i="1"/>
  <c r="E5305" i="1"/>
  <c r="H5304" i="1"/>
  <c r="G5304" i="1"/>
  <c r="E5304" i="1"/>
  <c r="H5303" i="1"/>
  <c r="G5303" i="1"/>
  <c r="E5303" i="1"/>
  <c r="H5302" i="1"/>
  <c r="G5302" i="1"/>
  <c r="E5302" i="1"/>
  <c r="H5301" i="1"/>
  <c r="G5301" i="1"/>
  <c r="E5301" i="1"/>
  <c r="H5300" i="1"/>
  <c r="G5300" i="1"/>
  <c r="E5300" i="1"/>
  <c r="H5299" i="1"/>
  <c r="G5299" i="1"/>
  <c r="E5299" i="1"/>
  <c r="H5298" i="1"/>
  <c r="G5298" i="1"/>
  <c r="E5298" i="1"/>
  <c r="H5297" i="1"/>
  <c r="G5297" i="1"/>
  <c r="E5297" i="1"/>
  <c r="H5296" i="1"/>
  <c r="G5296" i="1"/>
  <c r="E5296" i="1"/>
  <c r="H5295" i="1"/>
  <c r="G5295" i="1"/>
  <c r="E5295" i="1"/>
  <c r="H5294" i="1"/>
  <c r="G5294" i="1"/>
  <c r="E5294" i="1"/>
  <c r="H5293" i="1"/>
  <c r="G5293" i="1"/>
  <c r="E5293" i="1"/>
  <c r="H5292" i="1"/>
  <c r="G5292" i="1"/>
  <c r="E5292" i="1"/>
  <c r="H5291" i="1"/>
  <c r="G5291" i="1"/>
  <c r="E5291" i="1"/>
  <c r="H5290" i="1"/>
  <c r="G5290" i="1"/>
  <c r="E5290" i="1"/>
  <c r="H5289" i="1"/>
  <c r="G5289" i="1"/>
  <c r="E5289" i="1"/>
  <c r="H5288" i="1"/>
  <c r="G5288" i="1"/>
  <c r="E5288" i="1"/>
  <c r="H5287" i="1"/>
  <c r="G5287" i="1"/>
  <c r="E5287" i="1"/>
  <c r="H5286" i="1"/>
  <c r="G5286" i="1"/>
  <c r="E5286" i="1"/>
  <c r="H5285" i="1"/>
  <c r="G5285" i="1"/>
  <c r="E5285" i="1"/>
  <c r="H5284" i="1"/>
  <c r="G5284" i="1"/>
  <c r="E5284" i="1"/>
  <c r="H5283" i="1"/>
  <c r="G5283" i="1"/>
  <c r="E5283" i="1"/>
  <c r="H5282" i="1"/>
  <c r="G5282" i="1"/>
  <c r="E5282" i="1"/>
  <c r="H5281" i="1"/>
  <c r="G5281" i="1"/>
  <c r="E5281" i="1"/>
  <c r="H5280" i="1"/>
  <c r="G5280" i="1"/>
  <c r="E5280" i="1"/>
  <c r="H5279" i="1"/>
  <c r="G5279" i="1"/>
  <c r="E5279" i="1"/>
  <c r="H5278" i="1"/>
  <c r="G5278" i="1"/>
  <c r="E5278" i="1"/>
  <c r="H5277" i="1"/>
  <c r="G5277" i="1"/>
  <c r="E5277" i="1"/>
  <c r="H5276" i="1"/>
  <c r="G5276" i="1"/>
  <c r="E5276" i="1"/>
  <c r="H5275" i="1"/>
  <c r="G5275" i="1"/>
  <c r="E5275" i="1"/>
  <c r="H5274" i="1"/>
  <c r="G5274" i="1"/>
  <c r="E5274" i="1"/>
  <c r="H5273" i="1"/>
  <c r="G5273" i="1"/>
  <c r="E5273" i="1"/>
  <c r="H5272" i="1"/>
  <c r="G5272" i="1"/>
  <c r="E5272" i="1"/>
  <c r="H5271" i="1"/>
  <c r="G5271" i="1"/>
  <c r="E5271" i="1"/>
  <c r="H5270" i="1"/>
  <c r="G5270" i="1"/>
  <c r="E5270" i="1"/>
  <c r="H5269" i="1"/>
  <c r="G5269" i="1"/>
  <c r="E5269" i="1"/>
  <c r="H5268" i="1"/>
  <c r="G5268" i="1"/>
  <c r="E5268" i="1"/>
  <c r="H5267" i="1"/>
  <c r="G5267" i="1"/>
  <c r="E5267" i="1"/>
  <c r="H5266" i="1"/>
  <c r="G5266" i="1"/>
  <c r="E5266" i="1"/>
  <c r="H5265" i="1"/>
  <c r="G5265" i="1"/>
  <c r="E5265" i="1"/>
  <c r="H5264" i="1"/>
  <c r="G5264" i="1"/>
  <c r="E5264" i="1"/>
  <c r="H5263" i="1"/>
  <c r="G5263" i="1"/>
  <c r="E5263" i="1"/>
  <c r="H5262" i="1"/>
  <c r="G5262" i="1"/>
  <c r="E5262" i="1"/>
  <c r="H5261" i="1"/>
  <c r="G5261" i="1"/>
  <c r="E5261" i="1"/>
  <c r="H5260" i="1"/>
  <c r="G5260" i="1"/>
  <c r="E5260" i="1"/>
  <c r="H5259" i="1"/>
  <c r="G5259" i="1"/>
  <c r="E5259" i="1"/>
  <c r="H5258" i="1"/>
  <c r="G5258" i="1"/>
  <c r="E5258" i="1"/>
  <c r="H5257" i="1"/>
  <c r="G5257" i="1"/>
  <c r="E5257" i="1"/>
  <c r="H5256" i="1"/>
  <c r="G5256" i="1"/>
  <c r="E5256" i="1"/>
  <c r="H5255" i="1"/>
  <c r="G5255" i="1"/>
  <c r="E5255" i="1"/>
  <c r="H5254" i="1"/>
  <c r="G5254" i="1"/>
  <c r="E5254" i="1"/>
  <c r="H5253" i="1"/>
  <c r="G5253" i="1"/>
  <c r="E5253" i="1"/>
  <c r="H5252" i="1"/>
  <c r="G5252" i="1"/>
  <c r="E5252" i="1"/>
  <c r="H5251" i="1"/>
  <c r="G5251" i="1"/>
  <c r="E5251" i="1"/>
  <c r="H5250" i="1"/>
  <c r="G5250" i="1"/>
  <c r="E5250" i="1"/>
  <c r="H5249" i="1"/>
  <c r="G5249" i="1"/>
  <c r="E5249" i="1"/>
  <c r="H5248" i="1"/>
  <c r="G5248" i="1"/>
  <c r="E5248" i="1"/>
  <c r="H5247" i="1"/>
  <c r="G5247" i="1"/>
  <c r="E5247" i="1"/>
  <c r="H5246" i="1"/>
  <c r="G5246" i="1"/>
  <c r="E5246" i="1"/>
  <c r="H5245" i="1"/>
  <c r="G5245" i="1"/>
  <c r="E5245" i="1"/>
  <c r="H5244" i="1"/>
  <c r="G5244" i="1"/>
  <c r="E5244" i="1"/>
  <c r="H5243" i="1"/>
  <c r="G5243" i="1"/>
  <c r="E5243" i="1"/>
  <c r="H5242" i="1"/>
  <c r="G5242" i="1"/>
  <c r="E5242" i="1"/>
  <c r="H5241" i="1"/>
  <c r="G5241" i="1"/>
  <c r="E5241" i="1"/>
  <c r="H5240" i="1"/>
  <c r="G5240" i="1"/>
  <c r="E5240" i="1"/>
  <c r="H5239" i="1"/>
  <c r="G5239" i="1"/>
  <c r="E5239" i="1"/>
  <c r="H5238" i="1"/>
  <c r="G5238" i="1"/>
  <c r="E5238" i="1"/>
  <c r="H5237" i="1"/>
  <c r="G5237" i="1"/>
  <c r="E5237" i="1"/>
  <c r="H5236" i="1"/>
  <c r="G5236" i="1"/>
  <c r="E5236" i="1"/>
  <c r="H5235" i="1"/>
  <c r="G5235" i="1"/>
  <c r="E5235" i="1"/>
  <c r="H5234" i="1"/>
  <c r="G5234" i="1"/>
  <c r="E5234" i="1"/>
  <c r="H5233" i="1"/>
  <c r="G5233" i="1"/>
  <c r="E5233" i="1"/>
  <c r="H5232" i="1"/>
  <c r="G5232" i="1"/>
  <c r="E5232" i="1"/>
  <c r="H5231" i="1"/>
  <c r="G5231" i="1"/>
  <c r="E5231" i="1"/>
  <c r="H5230" i="1"/>
  <c r="G5230" i="1"/>
  <c r="E5230" i="1"/>
  <c r="H5229" i="1"/>
  <c r="G5229" i="1"/>
  <c r="E5229" i="1"/>
  <c r="H5228" i="1"/>
  <c r="G5228" i="1"/>
  <c r="E5228" i="1"/>
  <c r="H5227" i="1"/>
  <c r="G5227" i="1"/>
  <c r="E5227" i="1"/>
  <c r="H5226" i="1"/>
  <c r="G5226" i="1"/>
  <c r="E5226" i="1"/>
  <c r="H5225" i="1"/>
  <c r="G5225" i="1"/>
  <c r="E5225" i="1"/>
  <c r="H5224" i="1"/>
  <c r="G5224" i="1"/>
  <c r="E5224" i="1"/>
  <c r="H5223" i="1"/>
  <c r="G5223" i="1"/>
  <c r="E5223" i="1"/>
  <c r="H5222" i="1"/>
  <c r="G5222" i="1"/>
  <c r="E5222" i="1"/>
  <c r="H5221" i="1"/>
  <c r="G5221" i="1"/>
  <c r="E5221" i="1"/>
  <c r="H5220" i="1"/>
  <c r="G5220" i="1"/>
  <c r="E5220" i="1"/>
  <c r="H5219" i="1"/>
  <c r="G5219" i="1"/>
  <c r="E5219" i="1"/>
  <c r="H5218" i="1"/>
  <c r="G5218" i="1"/>
  <c r="E5218" i="1"/>
  <c r="H5217" i="1"/>
  <c r="G5217" i="1"/>
  <c r="E5217" i="1"/>
  <c r="H5216" i="1"/>
  <c r="G5216" i="1"/>
  <c r="E5216" i="1"/>
  <c r="H5215" i="1"/>
  <c r="G5215" i="1"/>
  <c r="E5215" i="1"/>
  <c r="H5214" i="1"/>
  <c r="G5214" i="1"/>
  <c r="E5214" i="1"/>
  <c r="H5213" i="1"/>
  <c r="G5213" i="1"/>
  <c r="E5213" i="1"/>
  <c r="H5212" i="1"/>
  <c r="G5212" i="1"/>
  <c r="E5212" i="1"/>
  <c r="H5211" i="1"/>
  <c r="G5211" i="1"/>
  <c r="E5211" i="1"/>
  <c r="H5210" i="1"/>
  <c r="G5210" i="1"/>
  <c r="E5210" i="1"/>
  <c r="H5209" i="1"/>
  <c r="G5209" i="1"/>
  <c r="E5209" i="1"/>
  <c r="H5208" i="1"/>
  <c r="G5208" i="1"/>
  <c r="E5208" i="1"/>
  <c r="H5207" i="1"/>
  <c r="G5207" i="1"/>
  <c r="E5207" i="1"/>
  <c r="H5206" i="1"/>
  <c r="G5206" i="1"/>
  <c r="E5206" i="1"/>
  <c r="H5205" i="1"/>
  <c r="G5205" i="1"/>
  <c r="E5205" i="1"/>
  <c r="H5204" i="1"/>
  <c r="G5204" i="1"/>
  <c r="E5204" i="1"/>
  <c r="H5203" i="1"/>
  <c r="G5203" i="1"/>
  <c r="E5203" i="1"/>
  <c r="H5202" i="1"/>
  <c r="G5202" i="1"/>
  <c r="E5202" i="1"/>
  <c r="H5201" i="1"/>
  <c r="G5201" i="1"/>
  <c r="E5201" i="1"/>
  <c r="H5200" i="1"/>
  <c r="G5200" i="1"/>
  <c r="E5200" i="1"/>
  <c r="H5199" i="1"/>
  <c r="G5199" i="1"/>
  <c r="E5199" i="1"/>
  <c r="H5198" i="1"/>
  <c r="G5198" i="1"/>
  <c r="E5198" i="1"/>
  <c r="H5197" i="1"/>
  <c r="G5197" i="1"/>
  <c r="E5197" i="1"/>
  <c r="H5196" i="1"/>
  <c r="G5196" i="1"/>
  <c r="E5196" i="1"/>
  <c r="H5195" i="1"/>
  <c r="G5195" i="1"/>
  <c r="E5195" i="1"/>
  <c r="H5194" i="1"/>
  <c r="G5194" i="1"/>
  <c r="E5194" i="1"/>
  <c r="H5193" i="1"/>
  <c r="G5193" i="1"/>
  <c r="E5193" i="1"/>
  <c r="H5192" i="1"/>
  <c r="G5192" i="1"/>
  <c r="E5192" i="1"/>
  <c r="H5191" i="1"/>
  <c r="G5191" i="1"/>
  <c r="E5191" i="1"/>
  <c r="H5190" i="1"/>
  <c r="G5190" i="1"/>
  <c r="E5190" i="1"/>
  <c r="H5189" i="1"/>
  <c r="G5189" i="1"/>
  <c r="E5189" i="1"/>
  <c r="H5188" i="1"/>
  <c r="G5188" i="1"/>
  <c r="E5188" i="1"/>
  <c r="H5187" i="1"/>
  <c r="G5187" i="1"/>
  <c r="E5187" i="1"/>
  <c r="H5186" i="1"/>
  <c r="G5186" i="1"/>
  <c r="E5186" i="1"/>
  <c r="H5185" i="1"/>
  <c r="G5185" i="1"/>
  <c r="E5185" i="1"/>
  <c r="H5184" i="1"/>
  <c r="G5184" i="1"/>
  <c r="E5184" i="1"/>
  <c r="H5183" i="1"/>
  <c r="G5183" i="1"/>
  <c r="E5183" i="1"/>
  <c r="H5182" i="1"/>
  <c r="G5182" i="1"/>
  <c r="E5182" i="1"/>
  <c r="H5181" i="1"/>
  <c r="G5181" i="1"/>
  <c r="E5181" i="1"/>
  <c r="H5180" i="1"/>
  <c r="G5180" i="1"/>
  <c r="E5180" i="1"/>
  <c r="H5179" i="1"/>
  <c r="G5179" i="1"/>
  <c r="E5179" i="1"/>
  <c r="H5178" i="1"/>
  <c r="G5178" i="1"/>
  <c r="E5178" i="1"/>
  <c r="H5177" i="1"/>
  <c r="G5177" i="1"/>
  <c r="E5177" i="1"/>
  <c r="H5176" i="1"/>
  <c r="G5176" i="1"/>
  <c r="E5176" i="1"/>
  <c r="H5175" i="1"/>
  <c r="G5175" i="1"/>
  <c r="E5175" i="1"/>
  <c r="H5174" i="1"/>
  <c r="G5174" i="1"/>
  <c r="E5174" i="1"/>
  <c r="H5173" i="1"/>
  <c r="G5173" i="1"/>
  <c r="E5173" i="1"/>
  <c r="H5172" i="1"/>
  <c r="G5172" i="1"/>
  <c r="E5172" i="1"/>
  <c r="H5171" i="1"/>
  <c r="G5171" i="1"/>
  <c r="E5171" i="1"/>
  <c r="H5170" i="1"/>
  <c r="G5170" i="1"/>
  <c r="E5170" i="1"/>
  <c r="H5169" i="1"/>
  <c r="G5169" i="1"/>
  <c r="E5169" i="1"/>
  <c r="H5168" i="1"/>
  <c r="G5168" i="1"/>
  <c r="E5168" i="1"/>
  <c r="H5167" i="1"/>
  <c r="G5167" i="1"/>
  <c r="E5167" i="1"/>
  <c r="H5166" i="1"/>
  <c r="G5166" i="1"/>
  <c r="E5166" i="1"/>
  <c r="H5165" i="1"/>
  <c r="G5165" i="1"/>
  <c r="E5165" i="1"/>
  <c r="H5164" i="1"/>
  <c r="G5164" i="1"/>
  <c r="E5164" i="1"/>
  <c r="H5163" i="1"/>
  <c r="G5163" i="1"/>
  <c r="E5163" i="1"/>
  <c r="H5162" i="1"/>
  <c r="G5162" i="1"/>
  <c r="E5162" i="1"/>
  <c r="H5161" i="1"/>
  <c r="G5161" i="1"/>
  <c r="E5161" i="1"/>
  <c r="H5160" i="1"/>
  <c r="G5160" i="1"/>
  <c r="E5160" i="1"/>
  <c r="H5159" i="1"/>
  <c r="G5159" i="1"/>
  <c r="E5159" i="1"/>
  <c r="H5158" i="1"/>
  <c r="G5158" i="1"/>
  <c r="E5158" i="1"/>
  <c r="H5157" i="1"/>
  <c r="G5157" i="1"/>
  <c r="E5157" i="1"/>
  <c r="H5156" i="1"/>
  <c r="G5156" i="1"/>
  <c r="E5156" i="1"/>
  <c r="H5155" i="1"/>
  <c r="G5155" i="1"/>
  <c r="E5155" i="1"/>
  <c r="H5154" i="1"/>
  <c r="G5154" i="1"/>
  <c r="E5154" i="1"/>
  <c r="H5153" i="1"/>
  <c r="G5153" i="1"/>
  <c r="E5153" i="1"/>
  <c r="H5152" i="1"/>
  <c r="G5152" i="1"/>
  <c r="E5152" i="1"/>
  <c r="H5151" i="1"/>
  <c r="G5151" i="1"/>
  <c r="E5151" i="1"/>
  <c r="H5150" i="1"/>
  <c r="G5150" i="1"/>
  <c r="E5150" i="1"/>
  <c r="H5149" i="1"/>
  <c r="G5149" i="1"/>
  <c r="E5149" i="1"/>
  <c r="H5148" i="1"/>
  <c r="G5148" i="1"/>
  <c r="E5148" i="1"/>
  <c r="H5147" i="1"/>
  <c r="G5147" i="1"/>
  <c r="E5147" i="1"/>
  <c r="H5146" i="1"/>
  <c r="G5146" i="1"/>
  <c r="E5146" i="1"/>
  <c r="H5145" i="1"/>
  <c r="G5145" i="1"/>
  <c r="E5145" i="1"/>
  <c r="H5144" i="1"/>
  <c r="G5144" i="1"/>
  <c r="E5144" i="1"/>
  <c r="H5143" i="1"/>
  <c r="G5143" i="1"/>
  <c r="E5143" i="1"/>
  <c r="H5142" i="1"/>
  <c r="G5142" i="1"/>
  <c r="E5142" i="1"/>
  <c r="H5141" i="1"/>
  <c r="G5141" i="1"/>
  <c r="E5141" i="1"/>
  <c r="H5140" i="1"/>
  <c r="G5140" i="1"/>
  <c r="E5140" i="1"/>
  <c r="H5139" i="1"/>
  <c r="G5139" i="1"/>
  <c r="E5139" i="1"/>
  <c r="H5138" i="1"/>
  <c r="G5138" i="1"/>
  <c r="E5138" i="1"/>
  <c r="H5137" i="1"/>
  <c r="G5137" i="1"/>
  <c r="E5137" i="1"/>
  <c r="H5136" i="1"/>
  <c r="G5136" i="1"/>
  <c r="E5136" i="1"/>
  <c r="H5135" i="1"/>
  <c r="G5135" i="1"/>
  <c r="E5135" i="1"/>
  <c r="H5134" i="1"/>
  <c r="G5134" i="1"/>
  <c r="E5134" i="1"/>
  <c r="H5133" i="1"/>
  <c r="G5133" i="1"/>
  <c r="E5133" i="1"/>
  <c r="H5132" i="1"/>
  <c r="G5132" i="1"/>
  <c r="E5132" i="1"/>
  <c r="H5131" i="1"/>
  <c r="G5131" i="1"/>
  <c r="E5131" i="1"/>
  <c r="H5130" i="1"/>
  <c r="G5130" i="1"/>
  <c r="E5130" i="1"/>
  <c r="H5129" i="1"/>
  <c r="G5129" i="1"/>
  <c r="E5129" i="1"/>
  <c r="H5128" i="1"/>
  <c r="G5128" i="1"/>
  <c r="E5128" i="1"/>
  <c r="H5127" i="1"/>
  <c r="G5127" i="1"/>
  <c r="E5127" i="1"/>
  <c r="H5126" i="1"/>
  <c r="G5126" i="1"/>
  <c r="E5126" i="1"/>
  <c r="H5125" i="1"/>
  <c r="G5125" i="1"/>
  <c r="E5125" i="1"/>
  <c r="H5124" i="1"/>
  <c r="G5124" i="1"/>
  <c r="E5124" i="1"/>
  <c r="H5123" i="1"/>
  <c r="G5123" i="1"/>
  <c r="E5123" i="1"/>
  <c r="H5122" i="1"/>
  <c r="G5122" i="1"/>
  <c r="E5122" i="1"/>
  <c r="H5121" i="1"/>
  <c r="G5121" i="1"/>
  <c r="E5121" i="1"/>
  <c r="H5120" i="1"/>
  <c r="G5120" i="1"/>
  <c r="E5120" i="1"/>
  <c r="H5119" i="1"/>
  <c r="G5119" i="1"/>
  <c r="E5119" i="1"/>
  <c r="H5118" i="1"/>
  <c r="G5118" i="1"/>
  <c r="E5118" i="1"/>
  <c r="H5117" i="1"/>
  <c r="G5117" i="1"/>
  <c r="E5117" i="1"/>
  <c r="H5116" i="1"/>
  <c r="G5116" i="1"/>
  <c r="E5116" i="1"/>
  <c r="H5115" i="1"/>
  <c r="G5115" i="1"/>
  <c r="E5115" i="1"/>
  <c r="H5114" i="1"/>
  <c r="G5114" i="1"/>
  <c r="E5114" i="1"/>
  <c r="H5113" i="1"/>
  <c r="G5113" i="1"/>
  <c r="E5113" i="1"/>
  <c r="H5112" i="1"/>
  <c r="G5112" i="1"/>
  <c r="E5112" i="1"/>
  <c r="H5111" i="1"/>
  <c r="G5111" i="1"/>
  <c r="E5111" i="1"/>
  <c r="H5110" i="1"/>
  <c r="G5110" i="1"/>
  <c r="E5110" i="1"/>
  <c r="H5109" i="1"/>
  <c r="G5109" i="1"/>
  <c r="E5109" i="1"/>
  <c r="H5108" i="1"/>
  <c r="G5108" i="1"/>
  <c r="E5108" i="1"/>
  <c r="H5107" i="1"/>
  <c r="G5107" i="1"/>
  <c r="E5107" i="1"/>
  <c r="H5106" i="1"/>
  <c r="G5106" i="1"/>
  <c r="E5106" i="1"/>
  <c r="H5105" i="1"/>
  <c r="G5105" i="1"/>
  <c r="E5105" i="1"/>
  <c r="H5104" i="1"/>
  <c r="G5104" i="1"/>
  <c r="E5104" i="1"/>
  <c r="H5103" i="1"/>
  <c r="G5103" i="1"/>
  <c r="E5103" i="1"/>
  <c r="H5102" i="1"/>
  <c r="G5102" i="1"/>
  <c r="E5102" i="1"/>
  <c r="H5101" i="1"/>
  <c r="G5101" i="1"/>
  <c r="E5101" i="1"/>
  <c r="H5100" i="1"/>
  <c r="G5100" i="1"/>
  <c r="E5100" i="1"/>
  <c r="H5099" i="1"/>
  <c r="G5099" i="1"/>
  <c r="E5099" i="1"/>
  <c r="H5098" i="1"/>
  <c r="G5098" i="1"/>
  <c r="E5098" i="1"/>
  <c r="H5097" i="1"/>
  <c r="G5097" i="1"/>
  <c r="E5097" i="1"/>
  <c r="H5096" i="1"/>
  <c r="G5096" i="1"/>
  <c r="E5096" i="1"/>
  <c r="H5095" i="1"/>
  <c r="G5095" i="1"/>
  <c r="E5095" i="1"/>
  <c r="H5094" i="1"/>
  <c r="G5094" i="1"/>
  <c r="E5094" i="1"/>
  <c r="H5093" i="1"/>
  <c r="G5093" i="1"/>
  <c r="E5093" i="1"/>
  <c r="H5092" i="1"/>
  <c r="G5092" i="1"/>
  <c r="E5092" i="1"/>
  <c r="H5091" i="1"/>
  <c r="G5091" i="1"/>
  <c r="E5091" i="1"/>
  <c r="H5090" i="1"/>
  <c r="G5090" i="1"/>
  <c r="E5090" i="1"/>
  <c r="H5089" i="1"/>
  <c r="G5089" i="1"/>
  <c r="E5089" i="1"/>
  <c r="H5088" i="1"/>
  <c r="G5088" i="1"/>
  <c r="E5088" i="1"/>
  <c r="H5087" i="1"/>
  <c r="G5087" i="1"/>
  <c r="E5087" i="1"/>
  <c r="H5086" i="1"/>
  <c r="G5086" i="1"/>
  <c r="E5086" i="1"/>
  <c r="H5085" i="1"/>
  <c r="G5085" i="1"/>
  <c r="E5085" i="1"/>
  <c r="H5084" i="1"/>
  <c r="G5084" i="1"/>
  <c r="E5084" i="1"/>
  <c r="H5083" i="1"/>
  <c r="G5083" i="1"/>
  <c r="E5083" i="1"/>
  <c r="H5082" i="1"/>
  <c r="G5082" i="1"/>
  <c r="E5082" i="1"/>
  <c r="H5081" i="1"/>
  <c r="G5081" i="1"/>
  <c r="E5081" i="1"/>
  <c r="H5080" i="1"/>
  <c r="G5080" i="1"/>
  <c r="E5080" i="1"/>
  <c r="H5079" i="1"/>
  <c r="G5079" i="1"/>
  <c r="E5079" i="1"/>
  <c r="H5078" i="1"/>
  <c r="G5078" i="1"/>
  <c r="E5078" i="1"/>
  <c r="H5077" i="1"/>
  <c r="G5077" i="1"/>
  <c r="E5077" i="1"/>
  <c r="H5076" i="1"/>
  <c r="G5076" i="1"/>
  <c r="E5076" i="1"/>
  <c r="H5075" i="1"/>
  <c r="G5075" i="1"/>
  <c r="E5075" i="1"/>
  <c r="H5074" i="1"/>
  <c r="G5074" i="1"/>
  <c r="E5074" i="1"/>
  <c r="H5073" i="1"/>
  <c r="G5073" i="1"/>
  <c r="E5073" i="1"/>
  <c r="H5072" i="1"/>
  <c r="G5072" i="1"/>
  <c r="E5072" i="1"/>
  <c r="H5071" i="1"/>
  <c r="G5071" i="1"/>
  <c r="E5071" i="1"/>
  <c r="H5070" i="1"/>
  <c r="G5070" i="1"/>
  <c r="E5070" i="1"/>
  <c r="H5069" i="1"/>
  <c r="G5069" i="1"/>
  <c r="E5069" i="1"/>
  <c r="H5068" i="1"/>
  <c r="G5068" i="1"/>
  <c r="E5068" i="1"/>
  <c r="H5067" i="1"/>
  <c r="G5067" i="1"/>
  <c r="E5067" i="1"/>
  <c r="H5066" i="1"/>
  <c r="G5066" i="1"/>
  <c r="E5066" i="1"/>
  <c r="H5065" i="1"/>
  <c r="G5065" i="1"/>
  <c r="E5065" i="1"/>
  <c r="H5064" i="1"/>
  <c r="G5064" i="1"/>
  <c r="E5064" i="1"/>
  <c r="H5063" i="1"/>
  <c r="G5063" i="1"/>
  <c r="E5063" i="1"/>
  <c r="H5062" i="1"/>
  <c r="G5062" i="1"/>
  <c r="E5062" i="1"/>
  <c r="H5061" i="1"/>
  <c r="G5061" i="1"/>
  <c r="E5061" i="1"/>
  <c r="H5060" i="1"/>
  <c r="G5060" i="1"/>
  <c r="E5060" i="1"/>
  <c r="H5059" i="1"/>
  <c r="G5059" i="1"/>
  <c r="E5059" i="1"/>
  <c r="H5058" i="1"/>
  <c r="G5058" i="1"/>
  <c r="E5058" i="1"/>
  <c r="H5057" i="1"/>
  <c r="G5057" i="1"/>
  <c r="E5057" i="1"/>
  <c r="H5056" i="1"/>
  <c r="G5056" i="1"/>
  <c r="E5056" i="1"/>
  <c r="H5055" i="1"/>
  <c r="G5055" i="1"/>
  <c r="E5055" i="1"/>
  <c r="H5054" i="1"/>
  <c r="G5054" i="1"/>
  <c r="E5054" i="1"/>
  <c r="H5053" i="1"/>
  <c r="G5053" i="1"/>
  <c r="E5053" i="1"/>
  <c r="H5052" i="1"/>
  <c r="G5052" i="1"/>
  <c r="E5052" i="1"/>
  <c r="H5051" i="1"/>
  <c r="G5051" i="1"/>
  <c r="E5051" i="1"/>
  <c r="H5050" i="1"/>
  <c r="G5050" i="1"/>
  <c r="E5050" i="1"/>
  <c r="H5049" i="1"/>
  <c r="G5049" i="1"/>
  <c r="E5049" i="1"/>
  <c r="H5048" i="1"/>
  <c r="G5048" i="1"/>
  <c r="E5048" i="1"/>
  <c r="H5047" i="1"/>
  <c r="G5047" i="1"/>
  <c r="E5047" i="1"/>
  <c r="H5046" i="1"/>
  <c r="G5046" i="1"/>
  <c r="E5046" i="1"/>
  <c r="H5045" i="1"/>
  <c r="G5045" i="1"/>
  <c r="E5045" i="1"/>
  <c r="H5044" i="1"/>
  <c r="G5044" i="1"/>
  <c r="E5044" i="1"/>
  <c r="H5043" i="1"/>
  <c r="G5043" i="1"/>
  <c r="E5043" i="1"/>
  <c r="H5042" i="1"/>
  <c r="G5042" i="1"/>
  <c r="E5042" i="1"/>
  <c r="H5041" i="1"/>
  <c r="G5041" i="1"/>
  <c r="E5041" i="1"/>
  <c r="H5040" i="1"/>
  <c r="G5040" i="1"/>
  <c r="E5040" i="1"/>
  <c r="H5039" i="1"/>
  <c r="G5039" i="1"/>
  <c r="E5039" i="1"/>
  <c r="H5038" i="1"/>
  <c r="G5038" i="1"/>
  <c r="E5038" i="1"/>
  <c r="H5037" i="1"/>
  <c r="G5037" i="1"/>
  <c r="E5037" i="1"/>
  <c r="H5036" i="1"/>
  <c r="G5036" i="1"/>
  <c r="E5036" i="1"/>
  <c r="H5035" i="1"/>
  <c r="G5035" i="1"/>
  <c r="E5035" i="1"/>
  <c r="H5034" i="1"/>
  <c r="G5034" i="1"/>
  <c r="E5034" i="1"/>
  <c r="H5033" i="1"/>
  <c r="G5033" i="1"/>
  <c r="E5033" i="1"/>
  <c r="H5032" i="1"/>
  <c r="G5032" i="1"/>
  <c r="E5032" i="1"/>
  <c r="H5031" i="1"/>
  <c r="G5031" i="1"/>
  <c r="E5031" i="1"/>
  <c r="H5030" i="1"/>
  <c r="G5030" i="1"/>
  <c r="E5030" i="1"/>
  <c r="H5029" i="1"/>
  <c r="G5029" i="1"/>
  <c r="E5029" i="1"/>
  <c r="H5028" i="1"/>
  <c r="G5028" i="1"/>
  <c r="E5028" i="1"/>
  <c r="H5027" i="1"/>
  <c r="G5027" i="1"/>
  <c r="E5027" i="1"/>
  <c r="H5026" i="1"/>
  <c r="G5026" i="1"/>
  <c r="E5026" i="1"/>
  <c r="H5025" i="1"/>
  <c r="G5025" i="1"/>
  <c r="E5025" i="1"/>
  <c r="H5024" i="1"/>
  <c r="G5024" i="1"/>
  <c r="E5024" i="1"/>
  <c r="H5023" i="1"/>
  <c r="G5023" i="1"/>
  <c r="E5023" i="1"/>
  <c r="H5022" i="1"/>
  <c r="G5022" i="1"/>
  <c r="E5022" i="1"/>
  <c r="H5021" i="1"/>
  <c r="G5021" i="1"/>
  <c r="E5021" i="1"/>
  <c r="H5020" i="1"/>
  <c r="G5020" i="1"/>
  <c r="E5020" i="1"/>
  <c r="H5019" i="1"/>
  <c r="G5019" i="1"/>
  <c r="E5019" i="1"/>
  <c r="H5018" i="1"/>
  <c r="G5018" i="1"/>
  <c r="E5018" i="1"/>
  <c r="H5017" i="1"/>
  <c r="G5017" i="1"/>
  <c r="E5017" i="1"/>
  <c r="H5016" i="1"/>
  <c r="G5016" i="1"/>
  <c r="E5016" i="1"/>
  <c r="H5015" i="1"/>
  <c r="G5015" i="1"/>
  <c r="E5015" i="1"/>
  <c r="H5014" i="1"/>
  <c r="G5014" i="1"/>
  <c r="E5014" i="1"/>
  <c r="H5013" i="1"/>
  <c r="G5013" i="1"/>
  <c r="E5013" i="1"/>
  <c r="H5012" i="1"/>
  <c r="G5012" i="1"/>
  <c r="E5012" i="1"/>
  <c r="H5011" i="1"/>
  <c r="G5011" i="1"/>
  <c r="E5011" i="1"/>
  <c r="H5010" i="1"/>
  <c r="G5010" i="1"/>
  <c r="E5010" i="1"/>
  <c r="H5009" i="1"/>
  <c r="G5009" i="1"/>
  <c r="E5009" i="1"/>
  <c r="H5008" i="1"/>
  <c r="G5008" i="1"/>
  <c r="E5008" i="1"/>
  <c r="H5007" i="1"/>
  <c r="G5007" i="1"/>
  <c r="E5007" i="1"/>
  <c r="H5006" i="1"/>
  <c r="G5006" i="1"/>
  <c r="E5006" i="1"/>
  <c r="H5005" i="1"/>
  <c r="G5005" i="1"/>
  <c r="E5005" i="1"/>
  <c r="H5004" i="1"/>
  <c r="G5004" i="1"/>
  <c r="E5004" i="1"/>
  <c r="H5003" i="1"/>
  <c r="G5003" i="1"/>
  <c r="E5003" i="1"/>
  <c r="H5002" i="1"/>
  <c r="G5002" i="1"/>
  <c r="E5002" i="1"/>
  <c r="H5001" i="1"/>
  <c r="G5001" i="1"/>
  <c r="E5001" i="1"/>
  <c r="H5000" i="1"/>
  <c r="G5000" i="1"/>
  <c r="E5000" i="1"/>
  <c r="H4999" i="1"/>
  <c r="G4999" i="1"/>
  <c r="E4999" i="1"/>
  <c r="H4998" i="1"/>
  <c r="G4998" i="1"/>
  <c r="E4998" i="1"/>
  <c r="H4997" i="1"/>
  <c r="G4997" i="1"/>
  <c r="E4997" i="1"/>
  <c r="H4996" i="1"/>
  <c r="G4996" i="1"/>
  <c r="E4996" i="1"/>
  <c r="H4995" i="1"/>
  <c r="G4995" i="1"/>
  <c r="E4995" i="1"/>
  <c r="H4994" i="1"/>
  <c r="G4994" i="1"/>
  <c r="E4994" i="1"/>
  <c r="H4993" i="1"/>
  <c r="G4993" i="1"/>
  <c r="E4993" i="1"/>
  <c r="H4992" i="1"/>
  <c r="G4992" i="1"/>
  <c r="E4992" i="1"/>
  <c r="H4991" i="1"/>
  <c r="G4991" i="1"/>
  <c r="E4991" i="1"/>
  <c r="H4990" i="1"/>
  <c r="G4990" i="1"/>
  <c r="E4990" i="1"/>
  <c r="H4989" i="1"/>
  <c r="G4989" i="1"/>
  <c r="E4989" i="1"/>
  <c r="H4988" i="1"/>
  <c r="G4988" i="1"/>
  <c r="E4988" i="1"/>
  <c r="H4987" i="1"/>
  <c r="G4987" i="1"/>
  <c r="E4987" i="1"/>
  <c r="H4986" i="1"/>
  <c r="G4986" i="1"/>
  <c r="E4986" i="1"/>
  <c r="H4985" i="1"/>
  <c r="G4985" i="1"/>
  <c r="E4985" i="1"/>
  <c r="H4984" i="1"/>
  <c r="G4984" i="1"/>
  <c r="E4984" i="1"/>
  <c r="H4983" i="1"/>
  <c r="G4983" i="1"/>
  <c r="E4983" i="1"/>
  <c r="H4982" i="1"/>
  <c r="G4982" i="1"/>
  <c r="E4982" i="1"/>
  <c r="H4981" i="1"/>
  <c r="G4981" i="1"/>
  <c r="E4981" i="1"/>
  <c r="H4980" i="1"/>
  <c r="G4980" i="1"/>
  <c r="E4980" i="1"/>
  <c r="H4979" i="1"/>
  <c r="G4979" i="1"/>
  <c r="E4979" i="1"/>
  <c r="H4978" i="1"/>
  <c r="G4978" i="1"/>
  <c r="E4978" i="1"/>
  <c r="H4977" i="1"/>
  <c r="G4977" i="1"/>
  <c r="E4977" i="1"/>
  <c r="H4976" i="1"/>
  <c r="G4976" i="1"/>
  <c r="E4976" i="1"/>
  <c r="H4975" i="1"/>
  <c r="G4975" i="1"/>
  <c r="E4975" i="1"/>
  <c r="H4974" i="1"/>
  <c r="G4974" i="1"/>
  <c r="E4974" i="1"/>
  <c r="H4973" i="1"/>
  <c r="G4973" i="1"/>
  <c r="E4973" i="1"/>
  <c r="H4972" i="1"/>
  <c r="G4972" i="1"/>
  <c r="E4972" i="1"/>
  <c r="H4971" i="1"/>
  <c r="G4971" i="1"/>
  <c r="E4971" i="1"/>
  <c r="H4970" i="1"/>
  <c r="G4970" i="1"/>
  <c r="E4970" i="1"/>
  <c r="H4969" i="1"/>
  <c r="G4969" i="1"/>
  <c r="E4969" i="1"/>
  <c r="H4968" i="1"/>
  <c r="G4968" i="1"/>
  <c r="E4968" i="1"/>
  <c r="H4967" i="1"/>
  <c r="G4967" i="1"/>
  <c r="E4967" i="1"/>
  <c r="H4966" i="1"/>
  <c r="G4966" i="1"/>
  <c r="E4966" i="1"/>
  <c r="H4965" i="1"/>
  <c r="G4965" i="1"/>
  <c r="E4965" i="1"/>
  <c r="H4964" i="1"/>
  <c r="G4964" i="1"/>
  <c r="E4964" i="1"/>
  <c r="H4963" i="1"/>
  <c r="G4963" i="1"/>
  <c r="E4963" i="1"/>
  <c r="H4962" i="1"/>
  <c r="G4962" i="1"/>
  <c r="E4962" i="1"/>
  <c r="H4961" i="1"/>
  <c r="G4961" i="1"/>
  <c r="E4961" i="1"/>
  <c r="H4960" i="1"/>
  <c r="G4960" i="1"/>
  <c r="E4960" i="1"/>
  <c r="H4959" i="1"/>
  <c r="G4959" i="1"/>
  <c r="E4959" i="1"/>
  <c r="H4958" i="1"/>
  <c r="G4958" i="1"/>
  <c r="E4958" i="1"/>
  <c r="H4957" i="1"/>
  <c r="G4957" i="1"/>
  <c r="E4957" i="1"/>
  <c r="H4956" i="1"/>
  <c r="G4956" i="1"/>
  <c r="E4956" i="1"/>
  <c r="H4955" i="1"/>
  <c r="G4955" i="1"/>
  <c r="E4955" i="1"/>
  <c r="H4954" i="1"/>
  <c r="G4954" i="1"/>
  <c r="E4954" i="1"/>
  <c r="H4953" i="1"/>
  <c r="G4953" i="1"/>
  <c r="E4953" i="1"/>
  <c r="H4952" i="1"/>
  <c r="G4952" i="1"/>
  <c r="E4952" i="1"/>
  <c r="H4951" i="1"/>
  <c r="G4951" i="1"/>
  <c r="E4951" i="1"/>
  <c r="H4950" i="1"/>
  <c r="G4950" i="1"/>
  <c r="E4950" i="1"/>
  <c r="H4949" i="1"/>
  <c r="G4949" i="1"/>
  <c r="E4949" i="1"/>
  <c r="H4948" i="1"/>
  <c r="G4948" i="1"/>
  <c r="E4948" i="1"/>
  <c r="H4947" i="1"/>
  <c r="G4947" i="1"/>
  <c r="E4947" i="1"/>
  <c r="H4946" i="1"/>
  <c r="G4946" i="1"/>
  <c r="E4946" i="1"/>
  <c r="H4945" i="1"/>
  <c r="G4945" i="1"/>
  <c r="E4945" i="1"/>
  <c r="H4944" i="1"/>
  <c r="G4944" i="1"/>
  <c r="E4944" i="1"/>
  <c r="H4943" i="1"/>
  <c r="G4943" i="1"/>
  <c r="E4943" i="1"/>
  <c r="H4942" i="1"/>
  <c r="G4942" i="1"/>
  <c r="E4942" i="1"/>
  <c r="H4941" i="1"/>
  <c r="G4941" i="1"/>
  <c r="E4941" i="1"/>
  <c r="H4940" i="1"/>
  <c r="G4940" i="1"/>
  <c r="E4940" i="1"/>
  <c r="H4939" i="1"/>
  <c r="G4939" i="1"/>
  <c r="E4939" i="1"/>
  <c r="H4938" i="1"/>
  <c r="G4938" i="1"/>
  <c r="E4938" i="1"/>
  <c r="H4937" i="1"/>
  <c r="G4937" i="1"/>
  <c r="E4937" i="1"/>
  <c r="H4936" i="1"/>
  <c r="G4936" i="1"/>
  <c r="E4936" i="1"/>
  <c r="H4935" i="1"/>
  <c r="G4935" i="1"/>
  <c r="E4935" i="1"/>
  <c r="H4934" i="1"/>
  <c r="G4934" i="1"/>
  <c r="E4934" i="1"/>
  <c r="H4933" i="1"/>
  <c r="G4933" i="1"/>
  <c r="E4933" i="1"/>
  <c r="H4932" i="1"/>
  <c r="G4932" i="1"/>
  <c r="E4932" i="1"/>
  <c r="H4931" i="1"/>
  <c r="G4931" i="1"/>
  <c r="E4931" i="1"/>
  <c r="H4930" i="1"/>
  <c r="G4930" i="1"/>
  <c r="E4930" i="1"/>
  <c r="H4929" i="1"/>
  <c r="G4929" i="1"/>
  <c r="E4929" i="1"/>
  <c r="H4928" i="1"/>
  <c r="G4928" i="1"/>
  <c r="E4928" i="1"/>
  <c r="H4927" i="1"/>
  <c r="G4927" i="1"/>
  <c r="E4927" i="1"/>
  <c r="H4926" i="1"/>
  <c r="G4926" i="1"/>
  <c r="E4926" i="1"/>
  <c r="H4925" i="1"/>
  <c r="G4925" i="1"/>
  <c r="E4925" i="1"/>
  <c r="H4924" i="1"/>
  <c r="G4924" i="1"/>
  <c r="E4924" i="1"/>
  <c r="H4923" i="1"/>
  <c r="G4923" i="1"/>
  <c r="E4923" i="1"/>
  <c r="H4922" i="1"/>
  <c r="G4922" i="1"/>
  <c r="E4922" i="1"/>
  <c r="H4921" i="1"/>
  <c r="G4921" i="1"/>
  <c r="E4921" i="1"/>
  <c r="H4920" i="1"/>
  <c r="G4920" i="1"/>
  <c r="E4920" i="1"/>
  <c r="H4919" i="1"/>
  <c r="G4919" i="1"/>
  <c r="E4919" i="1"/>
  <c r="H4918" i="1"/>
  <c r="G4918" i="1"/>
  <c r="E4918" i="1"/>
  <c r="H4917" i="1"/>
  <c r="G4917" i="1"/>
  <c r="E4917" i="1"/>
  <c r="H4916" i="1"/>
  <c r="G4916" i="1"/>
  <c r="E4916" i="1"/>
  <c r="H4915" i="1"/>
  <c r="G4915" i="1"/>
  <c r="E4915" i="1"/>
  <c r="H4914" i="1"/>
  <c r="G4914" i="1"/>
  <c r="E4914" i="1"/>
  <c r="H4913" i="1"/>
  <c r="G4913" i="1"/>
  <c r="E4913" i="1"/>
  <c r="H4912" i="1"/>
  <c r="G4912" i="1"/>
  <c r="E4912" i="1"/>
  <c r="H4911" i="1"/>
  <c r="G4911" i="1"/>
  <c r="E4911" i="1"/>
  <c r="H4910" i="1"/>
  <c r="G4910" i="1"/>
  <c r="E4910" i="1"/>
  <c r="H4909" i="1"/>
  <c r="G4909" i="1"/>
  <c r="E4909" i="1"/>
  <c r="H4908" i="1"/>
  <c r="G4908" i="1"/>
  <c r="E4908" i="1"/>
  <c r="H4907" i="1"/>
  <c r="G4907" i="1"/>
  <c r="E4907" i="1"/>
  <c r="H4906" i="1"/>
  <c r="G4906" i="1"/>
  <c r="E4906" i="1"/>
  <c r="H4905" i="1"/>
  <c r="G4905" i="1"/>
  <c r="E4905" i="1"/>
  <c r="H4904" i="1"/>
  <c r="G4904" i="1"/>
  <c r="E4904" i="1"/>
  <c r="H4903" i="1"/>
  <c r="G4903" i="1"/>
  <c r="E4903" i="1"/>
  <c r="H4902" i="1"/>
  <c r="G4902" i="1"/>
  <c r="E4902" i="1"/>
  <c r="H4901" i="1"/>
  <c r="G4901" i="1"/>
  <c r="E4901" i="1"/>
  <c r="H4900" i="1"/>
  <c r="G4900" i="1"/>
  <c r="E4900" i="1"/>
  <c r="H4899" i="1"/>
  <c r="G4899" i="1"/>
  <c r="E4899" i="1"/>
  <c r="H4898" i="1"/>
  <c r="G4898" i="1"/>
  <c r="E4898" i="1"/>
  <c r="H4897" i="1"/>
  <c r="G4897" i="1"/>
  <c r="E4897" i="1"/>
  <c r="H4896" i="1"/>
  <c r="G4896" i="1"/>
  <c r="E4896" i="1"/>
  <c r="H4895" i="1"/>
  <c r="G4895" i="1"/>
  <c r="E4895" i="1"/>
  <c r="H4894" i="1"/>
  <c r="G4894" i="1"/>
  <c r="E4894" i="1"/>
  <c r="H4893" i="1"/>
  <c r="G4893" i="1"/>
  <c r="E4893" i="1"/>
  <c r="H4892" i="1"/>
  <c r="G4892" i="1"/>
  <c r="E4892" i="1"/>
  <c r="H4891" i="1"/>
  <c r="G4891" i="1"/>
  <c r="E4891" i="1"/>
  <c r="H4890" i="1"/>
  <c r="G4890" i="1"/>
  <c r="E4890" i="1"/>
  <c r="H4889" i="1"/>
  <c r="G4889" i="1"/>
  <c r="E4889" i="1"/>
  <c r="H4888" i="1"/>
  <c r="G4888" i="1"/>
  <c r="E4888" i="1"/>
  <c r="H4887" i="1"/>
  <c r="G4887" i="1"/>
  <c r="E4887" i="1"/>
  <c r="H4886" i="1"/>
  <c r="G4886" i="1"/>
  <c r="E4886" i="1"/>
  <c r="H4885" i="1"/>
  <c r="G4885" i="1"/>
  <c r="E4885" i="1"/>
  <c r="H4884" i="1"/>
  <c r="G4884" i="1"/>
  <c r="E4884" i="1"/>
  <c r="H4883" i="1"/>
  <c r="G4883" i="1"/>
  <c r="E4883" i="1"/>
  <c r="H4882" i="1"/>
  <c r="G4882" i="1"/>
  <c r="E4882" i="1"/>
  <c r="H4881" i="1"/>
  <c r="G4881" i="1"/>
  <c r="E4881" i="1"/>
  <c r="H4880" i="1"/>
  <c r="G4880" i="1"/>
  <c r="E4880" i="1"/>
  <c r="H4879" i="1"/>
  <c r="G4879" i="1"/>
  <c r="E4879" i="1"/>
  <c r="H4878" i="1"/>
  <c r="G4878" i="1"/>
  <c r="E4878" i="1"/>
  <c r="H4877" i="1"/>
  <c r="G4877" i="1"/>
  <c r="E4877" i="1"/>
  <c r="H4876" i="1"/>
  <c r="G4876" i="1"/>
  <c r="E4876" i="1"/>
  <c r="H4875" i="1"/>
  <c r="G4875" i="1"/>
  <c r="E4875" i="1"/>
  <c r="H4874" i="1"/>
  <c r="G4874" i="1"/>
  <c r="E4874" i="1"/>
  <c r="H4873" i="1"/>
  <c r="G4873" i="1"/>
  <c r="E4873" i="1"/>
  <c r="H4872" i="1"/>
  <c r="G4872" i="1"/>
  <c r="E4872" i="1"/>
  <c r="H4871" i="1"/>
  <c r="G4871" i="1"/>
  <c r="E4871" i="1"/>
  <c r="H4870" i="1"/>
  <c r="G4870" i="1"/>
  <c r="E4870" i="1"/>
  <c r="H4869" i="1"/>
  <c r="G4869" i="1"/>
  <c r="E4869" i="1"/>
  <c r="H4868" i="1"/>
  <c r="G4868" i="1"/>
  <c r="E4868" i="1"/>
  <c r="H4867" i="1"/>
  <c r="G4867" i="1"/>
  <c r="E4867" i="1"/>
  <c r="H4866" i="1"/>
  <c r="G4866" i="1"/>
  <c r="E4866" i="1"/>
  <c r="H4865" i="1"/>
  <c r="G4865" i="1"/>
  <c r="E4865" i="1"/>
  <c r="H4864" i="1"/>
  <c r="G4864" i="1"/>
  <c r="E4864" i="1"/>
  <c r="H4863" i="1"/>
  <c r="G4863" i="1"/>
  <c r="E4863" i="1"/>
  <c r="H4862" i="1"/>
  <c r="G4862" i="1"/>
  <c r="E4862" i="1"/>
  <c r="H4861" i="1"/>
  <c r="G4861" i="1"/>
  <c r="E4861" i="1"/>
  <c r="H4860" i="1"/>
  <c r="G4860" i="1"/>
  <c r="E4860" i="1"/>
  <c r="H4859" i="1"/>
  <c r="G4859" i="1"/>
  <c r="E4859" i="1"/>
  <c r="H4858" i="1"/>
  <c r="G4858" i="1"/>
  <c r="E4858" i="1"/>
  <c r="H4857" i="1"/>
  <c r="G4857" i="1"/>
  <c r="E4857" i="1"/>
  <c r="H4856" i="1"/>
  <c r="G4856" i="1"/>
  <c r="E4856" i="1"/>
  <c r="H4855" i="1"/>
  <c r="G4855" i="1"/>
  <c r="E4855" i="1"/>
  <c r="H4854" i="1"/>
  <c r="G4854" i="1"/>
  <c r="E4854" i="1"/>
  <c r="H4853" i="1"/>
  <c r="G4853" i="1"/>
  <c r="E4853" i="1"/>
  <c r="H4852" i="1"/>
  <c r="G4852" i="1"/>
  <c r="E4852" i="1"/>
  <c r="H4851" i="1"/>
  <c r="G4851" i="1"/>
  <c r="E4851" i="1"/>
  <c r="H4850" i="1"/>
  <c r="G4850" i="1"/>
  <c r="E4850" i="1"/>
  <c r="H4849" i="1"/>
  <c r="G4849" i="1"/>
  <c r="E4849" i="1"/>
  <c r="H4848" i="1"/>
  <c r="G4848" i="1"/>
  <c r="E4848" i="1"/>
  <c r="H4847" i="1"/>
  <c r="G4847" i="1"/>
  <c r="E4847" i="1"/>
  <c r="H4846" i="1"/>
  <c r="G4846" i="1"/>
  <c r="E4846" i="1"/>
  <c r="H4845" i="1"/>
  <c r="G4845" i="1"/>
  <c r="E4845" i="1"/>
  <c r="H4844" i="1"/>
  <c r="G4844" i="1"/>
  <c r="E4844" i="1"/>
  <c r="H4843" i="1"/>
  <c r="G4843" i="1"/>
  <c r="E4843" i="1"/>
  <c r="H4842" i="1"/>
  <c r="G4842" i="1"/>
  <c r="E4842" i="1"/>
  <c r="H4841" i="1"/>
  <c r="G4841" i="1"/>
  <c r="E4841" i="1"/>
  <c r="H4840" i="1"/>
  <c r="G4840" i="1"/>
  <c r="E4840" i="1"/>
  <c r="H4839" i="1"/>
  <c r="G4839" i="1"/>
  <c r="E4839" i="1"/>
  <c r="H4838" i="1"/>
  <c r="G4838" i="1"/>
  <c r="E4838" i="1"/>
  <c r="H4837" i="1"/>
  <c r="G4837" i="1"/>
  <c r="E4837" i="1"/>
  <c r="H4836" i="1"/>
  <c r="G4836" i="1"/>
  <c r="E4836" i="1"/>
  <c r="H4835" i="1"/>
  <c r="G4835" i="1"/>
  <c r="E4835" i="1"/>
  <c r="H4834" i="1"/>
  <c r="G4834" i="1"/>
  <c r="E4834" i="1"/>
  <c r="H4833" i="1"/>
  <c r="G4833" i="1"/>
  <c r="E4833" i="1"/>
  <c r="H4832" i="1"/>
  <c r="G4832" i="1"/>
  <c r="E4832" i="1"/>
  <c r="H4831" i="1"/>
  <c r="G4831" i="1"/>
  <c r="E4831" i="1"/>
  <c r="H4830" i="1"/>
  <c r="G4830" i="1"/>
  <c r="E4830" i="1"/>
  <c r="H4829" i="1"/>
  <c r="G4829" i="1"/>
  <c r="E4829" i="1"/>
  <c r="H4828" i="1"/>
  <c r="G4828" i="1"/>
  <c r="E4828" i="1"/>
  <c r="H4827" i="1"/>
  <c r="G4827" i="1"/>
  <c r="E4827" i="1"/>
  <c r="H4826" i="1"/>
  <c r="G4826" i="1"/>
  <c r="E4826" i="1"/>
  <c r="H4825" i="1"/>
  <c r="G4825" i="1"/>
  <c r="E4825" i="1"/>
  <c r="H4824" i="1"/>
  <c r="G4824" i="1"/>
  <c r="E4824" i="1"/>
  <c r="H4823" i="1"/>
  <c r="G4823" i="1"/>
  <c r="E4823" i="1"/>
  <c r="H4822" i="1"/>
  <c r="G4822" i="1"/>
  <c r="E4822" i="1"/>
  <c r="H4821" i="1"/>
  <c r="G4821" i="1"/>
  <c r="E4821" i="1"/>
  <c r="H4820" i="1"/>
  <c r="G4820" i="1"/>
  <c r="E4820" i="1"/>
  <c r="H4819" i="1"/>
  <c r="G4819" i="1"/>
  <c r="E4819" i="1"/>
  <c r="H4818" i="1"/>
  <c r="G4818" i="1"/>
  <c r="E4818" i="1"/>
  <c r="H4817" i="1"/>
  <c r="G4817" i="1"/>
  <c r="E4817" i="1"/>
  <c r="H4816" i="1"/>
  <c r="G4816" i="1"/>
  <c r="E4816" i="1"/>
  <c r="H4815" i="1"/>
  <c r="G4815" i="1"/>
  <c r="E4815" i="1"/>
  <c r="H4814" i="1"/>
  <c r="G4814" i="1"/>
  <c r="E4814" i="1"/>
  <c r="H4813" i="1"/>
  <c r="G4813" i="1"/>
  <c r="E4813" i="1"/>
  <c r="H4812" i="1"/>
  <c r="G4812" i="1"/>
  <c r="E4812" i="1"/>
  <c r="H4811" i="1"/>
  <c r="G4811" i="1"/>
  <c r="E4811" i="1"/>
  <c r="H4810" i="1"/>
  <c r="G4810" i="1"/>
  <c r="E4810" i="1"/>
  <c r="H4809" i="1"/>
  <c r="G4809" i="1"/>
  <c r="E4809" i="1"/>
  <c r="H4808" i="1"/>
  <c r="G4808" i="1"/>
  <c r="E4808" i="1"/>
  <c r="H4807" i="1"/>
  <c r="G4807" i="1"/>
  <c r="E4807" i="1"/>
  <c r="H4806" i="1"/>
  <c r="G4806" i="1"/>
  <c r="E4806" i="1"/>
  <c r="H4805" i="1"/>
  <c r="G4805" i="1"/>
  <c r="E4805" i="1"/>
  <c r="H4804" i="1"/>
  <c r="G4804" i="1"/>
  <c r="E4804" i="1"/>
  <c r="H4803" i="1"/>
  <c r="G4803" i="1"/>
  <c r="E4803" i="1"/>
  <c r="H4802" i="1"/>
  <c r="G4802" i="1"/>
  <c r="E4802" i="1"/>
  <c r="H4801" i="1"/>
  <c r="G4801" i="1"/>
  <c r="E4801" i="1"/>
  <c r="H4800" i="1"/>
  <c r="G4800" i="1"/>
  <c r="E4800" i="1"/>
  <c r="H4799" i="1"/>
  <c r="G4799" i="1"/>
  <c r="E4799" i="1"/>
  <c r="H4798" i="1"/>
  <c r="G4798" i="1"/>
  <c r="E4798" i="1"/>
  <c r="H4797" i="1"/>
  <c r="G4797" i="1"/>
  <c r="E4797" i="1"/>
  <c r="H4796" i="1"/>
  <c r="G4796" i="1"/>
  <c r="E4796" i="1"/>
  <c r="H4795" i="1"/>
  <c r="G4795" i="1"/>
  <c r="E4795" i="1"/>
  <c r="H4794" i="1"/>
  <c r="G4794" i="1"/>
  <c r="E4794" i="1"/>
  <c r="H4793" i="1"/>
  <c r="G4793" i="1"/>
  <c r="E4793" i="1"/>
  <c r="H4792" i="1"/>
  <c r="G4792" i="1"/>
  <c r="E4792" i="1"/>
  <c r="H4791" i="1"/>
  <c r="G4791" i="1"/>
  <c r="E4791" i="1"/>
  <c r="H4790" i="1"/>
  <c r="G4790" i="1"/>
  <c r="E4790" i="1"/>
  <c r="H4789" i="1"/>
  <c r="G4789" i="1"/>
  <c r="E4789" i="1"/>
  <c r="H4788" i="1"/>
  <c r="G4788" i="1"/>
  <c r="E4788" i="1"/>
  <c r="H4787" i="1"/>
  <c r="G4787" i="1"/>
  <c r="E4787" i="1"/>
  <c r="H4786" i="1"/>
  <c r="G4786" i="1"/>
  <c r="E4786" i="1"/>
  <c r="H4785" i="1"/>
  <c r="G4785" i="1"/>
  <c r="E4785" i="1"/>
  <c r="H4784" i="1"/>
  <c r="G4784" i="1"/>
  <c r="E4784" i="1"/>
  <c r="H4783" i="1"/>
  <c r="G4783" i="1"/>
  <c r="E4783" i="1"/>
  <c r="H4782" i="1"/>
  <c r="G4782" i="1"/>
  <c r="E4782" i="1"/>
  <c r="H4781" i="1"/>
  <c r="G4781" i="1"/>
  <c r="E4781" i="1"/>
  <c r="H4780" i="1"/>
  <c r="G4780" i="1"/>
  <c r="E4780" i="1"/>
  <c r="H4779" i="1"/>
  <c r="G4779" i="1"/>
  <c r="E4779" i="1"/>
  <c r="H4778" i="1"/>
  <c r="G4778" i="1"/>
  <c r="E4778" i="1"/>
  <c r="H4777" i="1"/>
  <c r="G4777" i="1"/>
  <c r="E4777" i="1"/>
  <c r="H4776" i="1"/>
  <c r="G4776" i="1"/>
  <c r="E4776" i="1"/>
  <c r="H4775" i="1"/>
  <c r="G4775" i="1"/>
  <c r="E4775" i="1"/>
  <c r="H4774" i="1"/>
  <c r="G4774" i="1"/>
  <c r="E4774" i="1"/>
  <c r="H4773" i="1"/>
  <c r="G4773" i="1"/>
  <c r="E4773" i="1"/>
  <c r="H4772" i="1"/>
  <c r="G4772" i="1"/>
  <c r="E4772" i="1"/>
  <c r="H4771" i="1"/>
  <c r="G4771" i="1"/>
  <c r="E4771" i="1"/>
  <c r="H4770" i="1"/>
  <c r="G4770" i="1"/>
  <c r="E4770" i="1"/>
  <c r="H4769" i="1"/>
  <c r="G4769" i="1"/>
  <c r="E4769" i="1"/>
  <c r="H4768" i="1"/>
  <c r="G4768" i="1"/>
  <c r="E4768" i="1"/>
  <c r="H4767" i="1"/>
  <c r="G4767" i="1"/>
  <c r="E4767" i="1"/>
  <c r="H4766" i="1"/>
  <c r="G4766" i="1"/>
  <c r="E4766" i="1"/>
  <c r="H4765" i="1"/>
  <c r="G4765" i="1"/>
  <c r="E4765" i="1"/>
  <c r="H4764" i="1"/>
  <c r="G4764" i="1"/>
  <c r="E4764" i="1"/>
  <c r="H4763" i="1"/>
  <c r="G4763" i="1"/>
  <c r="E4763" i="1"/>
  <c r="H4762" i="1"/>
  <c r="G4762" i="1"/>
  <c r="E4762" i="1"/>
  <c r="H4761" i="1"/>
  <c r="G4761" i="1"/>
  <c r="E4761" i="1"/>
  <c r="H4760" i="1"/>
  <c r="G4760" i="1"/>
  <c r="E4760" i="1"/>
  <c r="H4759" i="1"/>
  <c r="G4759" i="1"/>
  <c r="E4759" i="1"/>
  <c r="H4758" i="1"/>
  <c r="G4758" i="1"/>
  <c r="E4758" i="1"/>
  <c r="H4757" i="1"/>
  <c r="G4757" i="1"/>
  <c r="E4757" i="1"/>
  <c r="H4756" i="1"/>
  <c r="G4756" i="1"/>
  <c r="E4756" i="1"/>
  <c r="H4755" i="1"/>
  <c r="G4755" i="1"/>
  <c r="E4755" i="1"/>
  <c r="H4754" i="1"/>
  <c r="G4754" i="1"/>
  <c r="E4754" i="1"/>
  <c r="H4753" i="1"/>
  <c r="G4753" i="1"/>
  <c r="E4753" i="1"/>
  <c r="H4752" i="1"/>
  <c r="G4752" i="1"/>
  <c r="E4752" i="1"/>
  <c r="H4751" i="1"/>
  <c r="G4751" i="1"/>
  <c r="E4751" i="1"/>
  <c r="H4750" i="1"/>
  <c r="G4750" i="1"/>
  <c r="E4750" i="1"/>
  <c r="H4749" i="1"/>
  <c r="G4749" i="1"/>
  <c r="E4749" i="1"/>
  <c r="H4748" i="1"/>
  <c r="G4748" i="1"/>
  <c r="E4748" i="1"/>
  <c r="H4747" i="1"/>
  <c r="G4747" i="1"/>
  <c r="E4747" i="1"/>
  <c r="H4746" i="1"/>
  <c r="G4746" i="1"/>
  <c r="E4746" i="1"/>
  <c r="H4745" i="1"/>
  <c r="G4745" i="1"/>
  <c r="E4745" i="1"/>
  <c r="H4744" i="1"/>
  <c r="G4744" i="1"/>
  <c r="E4744" i="1"/>
  <c r="H4743" i="1"/>
  <c r="G4743" i="1"/>
  <c r="E4743" i="1"/>
  <c r="H4742" i="1"/>
  <c r="G4742" i="1"/>
  <c r="E4742" i="1"/>
  <c r="H4741" i="1"/>
  <c r="G4741" i="1"/>
  <c r="E4741" i="1"/>
  <c r="H4740" i="1"/>
  <c r="G4740" i="1"/>
  <c r="E4740" i="1"/>
  <c r="H4739" i="1"/>
  <c r="G4739" i="1"/>
  <c r="E4739" i="1"/>
  <c r="H4738" i="1"/>
  <c r="G4738" i="1"/>
  <c r="E4738" i="1"/>
  <c r="H4737" i="1"/>
  <c r="G4737" i="1"/>
  <c r="E4737" i="1"/>
  <c r="H4736" i="1"/>
  <c r="G4736" i="1"/>
  <c r="E4736" i="1"/>
  <c r="H4735" i="1"/>
  <c r="G4735" i="1"/>
  <c r="E4735" i="1"/>
  <c r="H4734" i="1"/>
  <c r="G4734" i="1"/>
  <c r="E4734" i="1"/>
  <c r="H4733" i="1"/>
  <c r="G4733" i="1"/>
  <c r="E4733" i="1"/>
  <c r="H4732" i="1"/>
  <c r="G4732" i="1"/>
  <c r="E4732" i="1"/>
  <c r="H4731" i="1"/>
  <c r="G4731" i="1"/>
  <c r="E4731" i="1"/>
  <c r="H4730" i="1"/>
  <c r="G4730" i="1"/>
  <c r="E4730" i="1"/>
  <c r="H4729" i="1"/>
  <c r="G4729" i="1"/>
  <c r="E4729" i="1"/>
  <c r="H4728" i="1"/>
  <c r="G4728" i="1"/>
  <c r="E4728" i="1"/>
  <c r="H4727" i="1"/>
  <c r="G4727" i="1"/>
  <c r="E4727" i="1"/>
  <c r="H4726" i="1"/>
  <c r="G4726" i="1"/>
  <c r="E4726" i="1"/>
  <c r="H4725" i="1"/>
  <c r="G4725" i="1"/>
  <c r="E4725" i="1"/>
  <c r="H4724" i="1"/>
  <c r="G4724" i="1"/>
  <c r="E4724" i="1"/>
  <c r="H4723" i="1"/>
  <c r="G4723" i="1"/>
  <c r="E4723" i="1"/>
  <c r="H4722" i="1"/>
  <c r="G4722" i="1"/>
  <c r="E4722" i="1"/>
  <c r="H4721" i="1"/>
  <c r="G4721" i="1"/>
  <c r="E4721" i="1"/>
  <c r="H4720" i="1"/>
  <c r="G4720" i="1"/>
  <c r="E4720" i="1"/>
  <c r="H4719" i="1"/>
  <c r="G4719" i="1"/>
  <c r="E4719" i="1"/>
  <c r="H4718" i="1"/>
  <c r="G4718" i="1"/>
  <c r="E4718" i="1"/>
  <c r="H4717" i="1"/>
  <c r="G4717" i="1"/>
  <c r="E4717" i="1"/>
  <c r="H4716" i="1"/>
  <c r="G4716" i="1"/>
  <c r="E4716" i="1"/>
  <c r="H4715" i="1"/>
  <c r="G4715" i="1"/>
  <c r="E4715" i="1"/>
  <c r="H4714" i="1"/>
  <c r="G4714" i="1"/>
  <c r="E4714" i="1"/>
  <c r="H4713" i="1"/>
  <c r="G4713" i="1"/>
  <c r="E4713" i="1"/>
  <c r="H4712" i="1"/>
  <c r="G4712" i="1"/>
  <c r="E4712" i="1"/>
  <c r="H4711" i="1"/>
  <c r="G4711" i="1"/>
  <c r="E4711" i="1"/>
  <c r="H4710" i="1"/>
  <c r="G4710" i="1"/>
  <c r="E4710" i="1"/>
  <c r="H4709" i="1"/>
  <c r="G4709" i="1"/>
  <c r="E4709" i="1"/>
  <c r="H4708" i="1"/>
  <c r="G4708" i="1"/>
  <c r="E4708" i="1"/>
  <c r="H4707" i="1"/>
  <c r="G4707" i="1"/>
  <c r="E4707" i="1"/>
  <c r="H4706" i="1"/>
  <c r="G4706" i="1"/>
  <c r="E4706" i="1"/>
  <c r="H4705" i="1"/>
  <c r="G4705" i="1"/>
  <c r="E4705" i="1"/>
  <c r="H4704" i="1"/>
  <c r="G4704" i="1"/>
  <c r="E4704" i="1"/>
  <c r="H4703" i="1"/>
  <c r="G4703" i="1"/>
  <c r="E4703" i="1"/>
  <c r="H4702" i="1"/>
  <c r="G4702" i="1"/>
  <c r="E4702" i="1"/>
  <c r="H4701" i="1"/>
  <c r="G4701" i="1"/>
  <c r="E4701" i="1"/>
  <c r="H4700" i="1"/>
  <c r="G4700" i="1"/>
  <c r="E4700" i="1"/>
  <c r="H4699" i="1"/>
  <c r="G4699" i="1"/>
  <c r="E4699" i="1"/>
  <c r="H4698" i="1"/>
  <c r="G4698" i="1"/>
  <c r="E4698" i="1"/>
  <c r="H4697" i="1"/>
  <c r="G4697" i="1"/>
  <c r="E4697" i="1"/>
  <c r="H4696" i="1"/>
  <c r="G4696" i="1"/>
  <c r="E4696" i="1"/>
  <c r="H4695" i="1"/>
  <c r="G4695" i="1"/>
  <c r="E4695" i="1"/>
  <c r="H4694" i="1"/>
  <c r="G4694" i="1"/>
  <c r="E4694" i="1"/>
  <c r="H4693" i="1"/>
  <c r="G4693" i="1"/>
  <c r="E4693" i="1"/>
  <c r="H4692" i="1"/>
  <c r="G4692" i="1"/>
  <c r="E4692" i="1"/>
  <c r="H4691" i="1"/>
  <c r="G4691" i="1"/>
  <c r="E4691" i="1"/>
  <c r="H4690" i="1"/>
  <c r="G4690" i="1"/>
  <c r="E4690" i="1"/>
  <c r="H4689" i="1"/>
  <c r="G4689" i="1"/>
  <c r="E4689" i="1"/>
  <c r="H4688" i="1"/>
  <c r="G4688" i="1"/>
  <c r="E4688" i="1"/>
  <c r="H4687" i="1"/>
  <c r="G4687" i="1"/>
  <c r="E4687" i="1"/>
  <c r="H4686" i="1"/>
  <c r="G4686" i="1"/>
  <c r="E4686" i="1"/>
  <c r="H4685" i="1"/>
  <c r="G4685" i="1"/>
  <c r="E4685" i="1"/>
  <c r="H4684" i="1"/>
  <c r="G4684" i="1"/>
  <c r="E4684" i="1"/>
  <c r="H4683" i="1"/>
  <c r="G4683" i="1"/>
  <c r="E4683" i="1"/>
  <c r="H4682" i="1"/>
  <c r="G4682" i="1"/>
  <c r="E4682" i="1"/>
  <c r="H4681" i="1"/>
  <c r="G4681" i="1"/>
  <c r="E4681" i="1"/>
  <c r="H4680" i="1"/>
  <c r="G4680" i="1"/>
  <c r="E4680" i="1"/>
  <c r="H4679" i="1"/>
  <c r="G4679" i="1"/>
  <c r="E4679" i="1"/>
  <c r="H4678" i="1"/>
  <c r="G4678" i="1"/>
  <c r="E4678" i="1"/>
  <c r="H4677" i="1"/>
  <c r="G4677" i="1"/>
  <c r="E4677" i="1"/>
  <c r="H4676" i="1"/>
  <c r="G4676" i="1"/>
  <c r="E4676" i="1"/>
  <c r="H4675" i="1"/>
  <c r="G4675" i="1"/>
  <c r="E4675" i="1"/>
  <c r="H4674" i="1"/>
  <c r="G4674" i="1"/>
  <c r="E4674" i="1"/>
  <c r="H4673" i="1"/>
  <c r="G4673" i="1"/>
  <c r="E4673" i="1"/>
  <c r="H4672" i="1"/>
  <c r="G4672" i="1"/>
  <c r="E4672" i="1"/>
  <c r="H4671" i="1"/>
  <c r="G4671" i="1"/>
  <c r="E4671" i="1"/>
  <c r="H4670" i="1"/>
  <c r="G4670" i="1"/>
  <c r="E4670" i="1"/>
  <c r="H4669" i="1"/>
  <c r="G4669" i="1"/>
  <c r="E4669" i="1"/>
  <c r="H4668" i="1"/>
  <c r="G4668" i="1"/>
  <c r="E4668" i="1"/>
  <c r="H4667" i="1"/>
  <c r="G4667" i="1"/>
  <c r="E4667" i="1"/>
  <c r="H4666" i="1"/>
  <c r="G4666" i="1"/>
  <c r="E4666" i="1"/>
  <c r="H4665" i="1"/>
  <c r="G4665" i="1"/>
  <c r="E4665" i="1"/>
  <c r="H4664" i="1"/>
  <c r="G4664" i="1"/>
  <c r="E4664" i="1"/>
  <c r="H4663" i="1"/>
  <c r="G4663" i="1"/>
  <c r="E4663" i="1"/>
  <c r="H4662" i="1"/>
  <c r="G4662" i="1"/>
  <c r="E4662" i="1"/>
  <c r="H4661" i="1"/>
  <c r="G4661" i="1"/>
  <c r="E4661" i="1"/>
  <c r="H4660" i="1"/>
  <c r="G4660" i="1"/>
  <c r="E4660" i="1"/>
  <c r="H4659" i="1"/>
  <c r="G4659" i="1"/>
  <c r="E4659" i="1"/>
  <c r="H4658" i="1"/>
  <c r="G4658" i="1"/>
  <c r="E4658" i="1"/>
  <c r="H4657" i="1"/>
  <c r="G4657" i="1"/>
  <c r="E4657" i="1"/>
  <c r="H4656" i="1"/>
  <c r="G4656" i="1"/>
  <c r="E4656" i="1"/>
  <c r="H4655" i="1"/>
  <c r="G4655" i="1"/>
  <c r="E4655" i="1"/>
  <c r="H4654" i="1"/>
  <c r="G4654" i="1"/>
  <c r="E4654" i="1"/>
  <c r="H4653" i="1"/>
  <c r="G4653" i="1"/>
  <c r="E4653" i="1"/>
  <c r="H4652" i="1"/>
  <c r="G4652" i="1"/>
  <c r="E4652" i="1"/>
  <c r="H4651" i="1"/>
  <c r="G4651" i="1"/>
  <c r="E4651" i="1"/>
  <c r="H4650" i="1"/>
  <c r="G4650" i="1"/>
  <c r="E4650" i="1"/>
  <c r="H4649" i="1"/>
  <c r="G4649" i="1"/>
  <c r="E4649" i="1"/>
  <c r="H4648" i="1"/>
  <c r="G4648" i="1"/>
  <c r="E4648" i="1"/>
  <c r="H4647" i="1"/>
  <c r="G4647" i="1"/>
  <c r="E4647" i="1"/>
  <c r="H4646" i="1"/>
  <c r="G4646" i="1"/>
  <c r="E4646" i="1"/>
  <c r="H4645" i="1"/>
  <c r="G4645" i="1"/>
  <c r="E4645" i="1"/>
  <c r="H4644" i="1"/>
  <c r="G4644" i="1"/>
  <c r="E4644" i="1"/>
  <c r="H4643" i="1"/>
  <c r="G4643" i="1"/>
  <c r="E4643" i="1"/>
  <c r="H4642" i="1"/>
  <c r="G4642" i="1"/>
  <c r="E4642" i="1"/>
  <c r="H4641" i="1"/>
  <c r="G4641" i="1"/>
  <c r="E4641" i="1"/>
  <c r="H4640" i="1"/>
  <c r="G4640" i="1"/>
  <c r="E4640" i="1"/>
  <c r="H4639" i="1"/>
  <c r="G4639" i="1"/>
  <c r="E4639" i="1"/>
  <c r="H4638" i="1"/>
  <c r="G4638" i="1"/>
  <c r="E4638" i="1"/>
  <c r="H4637" i="1"/>
  <c r="G4637" i="1"/>
  <c r="E4637" i="1"/>
  <c r="H4636" i="1"/>
  <c r="G4636" i="1"/>
  <c r="E4636" i="1"/>
  <c r="H4635" i="1"/>
  <c r="G4635" i="1"/>
  <c r="E4635" i="1"/>
  <c r="H4634" i="1"/>
  <c r="G4634" i="1"/>
  <c r="E4634" i="1"/>
  <c r="H4633" i="1"/>
  <c r="G4633" i="1"/>
  <c r="E4633" i="1"/>
  <c r="H4632" i="1"/>
  <c r="G4632" i="1"/>
  <c r="E4632" i="1"/>
  <c r="H4631" i="1"/>
  <c r="G4631" i="1"/>
  <c r="E4631" i="1"/>
  <c r="H4630" i="1"/>
  <c r="G4630" i="1"/>
  <c r="E4630" i="1"/>
  <c r="H4629" i="1"/>
  <c r="G4629" i="1"/>
  <c r="E4629" i="1"/>
  <c r="H4628" i="1"/>
  <c r="G4628" i="1"/>
  <c r="E4628" i="1"/>
  <c r="H4627" i="1"/>
  <c r="G4627" i="1"/>
  <c r="E4627" i="1"/>
  <c r="H4626" i="1"/>
  <c r="G4626" i="1"/>
  <c r="E4626" i="1"/>
  <c r="H4625" i="1"/>
  <c r="G4625" i="1"/>
  <c r="E4625" i="1"/>
  <c r="H4624" i="1"/>
  <c r="G4624" i="1"/>
  <c r="E4624" i="1"/>
  <c r="H4623" i="1"/>
  <c r="G4623" i="1"/>
  <c r="E4623" i="1"/>
  <c r="H4622" i="1"/>
  <c r="G4622" i="1"/>
  <c r="E4622" i="1"/>
  <c r="H4621" i="1"/>
  <c r="G4621" i="1"/>
  <c r="E4621" i="1"/>
  <c r="H4620" i="1"/>
  <c r="G4620" i="1"/>
  <c r="E4620" i="1"/>
  <c r="H4619" i="1"/>
  <c r="G4619" i="1"/>
  <c r="E4619" i="1"/>
  <c r="H4618" i="1"/>
  <c r="G4618" i="1"/>
  <c r="E4618" i="1"/>
  <c r="H4617" i="1"/>
  <c r="G4617" i="1"/>
  <c r="E4617" i="1"/>
  <c r="H4616" i="1"/>
  <c r="G4616" i="1"/>
  <c r="E4616" i="1"/>
  <c r="H4615" i="1"/>
  <c r="G4615" i="1"/>
  <c r="E4615" i="1"/>
  <c r="H4614" i="1"/>
  <c r="G4614" i="1"/>
  <c r="E4614" i="1"/>
  <c r="H4613" i="1"/>
  <c r="G4613" i="1"/>
  <c r="E4613" i="1"/>
  <c r="H4612" i="1"/>
  <c r="G4612" i="1"/>
  <c r="E4612" i="1"/>
  <c r="H4611" i="1"/>
  <c r="G4611" i="1"/>
  <c r="E4611" i="1"/>
  <c r="H4610" i="1"/>
  <c r="G4610" i="1"/>
  <c r="E4610" i="1"/>
  <c r="H4609" i="1"/>
  <c r="G4609" i="1"/>
  <c r="E4609" i="1"/>
  <c r="H4608" i="1"/>
  <c r="G4608" i="1"/>
  <c r="E4608" i="1"/>
  <c r="H4607" i="1"/>
  <c r="G4607" i="1"/>
  <c r="E4607" i="1"/>
  <c r="H4606" i="1"/>
  <c r="G4606" i="1"/>
  <c r="E4606" i="1"/>
  <c r="H4605" i="1"/>
  <c r="G4605" i="1"/>
  <c r="E4605" i="1"/>
  <c r="H4604" i="1"/>
  <c r="G4604" i="1"/>
  <c r="E4604" i="1"/>
  <c r="H4603" i="1"/>
  <c r="G4603" i="1"/>
  <c r="E4603" i="1"/>
  <c r="H4602" i="1"/>
  <c r="G4602" i="1"/>
  <c r="E4602" i="1"/>
  <c r="H4601" i="1"/>
  <c r="G4601" i="1"/>
  <c r="E4601" i="1"/>
  <c r="H4600" i="1"/>
  <c r="G4600" i="1"/>
  <c r="E4600" i="1"/>
  <c r="H4599" i="1"/>
  <c r="G4599" i="1"/>
  <c r="E4599" i="1"/>
  <c r="H4598" i="1"/>
  <c r="G4598" i="1"/>
  <c r="E4598" i="1"/>
  <c r="H4597" i="1"/>
  <c r="G4597" i="1"/>
  <c r="E4597" i="1"/>
  <c r="H4596" i="1"/>
  <c r="G4596" i="1"/>
  <c r="E4596" i="1"/>
  <c r="H4595" i="1"/>
  <c r="G4595" i="1"/>
  <c r="E4595" i="1"/>
  <c r="H4594" i="1"/>
  <c r="G4594" i="1"/>
  <c r="E4594" i="1"/>
  <c r="H4593" i="1"/>
  <c r="G4593" i="1"/>
  <c r="E4593" i="1"/>
  <c r="H4592" i="1"/>
  <c r="G4592" i="1"/>
  <c r="E4592" i="1"/>
  <c r="H4591" i="1"/>
  <c r="G4591" i="1"/>
  <c r="E4591" i="1"/>
  <c r="H4590" i="1"/>
  <c r="G4590" i="1"/>
  <c r="E4590" i="1"/>
  <c r="H4589" i="1"/>
  <c r="G4589" i="1"/>
  <c r="E4589" i="1"/>
  <c r="H4588" i="1"/>
  <c r="G4588" i="1"/>
  <c r="E4588" i="1"/>
  <c r="H4587" i="1"/>
  <c r="G4587" i="1"/>
  <c r="E4587" i="1"/>
  <c r="H4586" i="1"/>
  <c r="G4586" i="1"/>
  <c r="E4586" i="1"/>
  <c r="H4585" i="1"/>
  <c r="G4585" i="1"/>
  <c r="E4585" i="1"/>
  <c r="H4584" i="1"/>
  <c r="G4584" i="1"/>
  <c r="E4584" i="1"/>
  <c r="H4583" i="1"/>
  <c r="G4583" i="1"/>
  <c r="E4583" i="1"/>
  <c r="H4582" i="1"/>
  <c r="G4582" i="1"/>
  <c r="E4582" i="1"/>
  <c r="H4581" i="1"/>
  <c r="G4581" i="1"/>
  <c r="E4581" i="1"/>
  <c r="H4580" i="1"/>
  <c r="G4580" i="1"/>
  <c r="E4580" i="1"/>
  <c r="H4579" i="1"/>
  <c r="G4579" i="1"/>
  <c r="E4579" i="1"/>
  <c r="H4578" i="1"/>
  <c r="G4578" i="1"/>
  <c r="E4578" i="1"/>
  <c r="H4577" i="1"/>
  <c r="G4577" i="1"/>
  <c r="E4577" i="1"/>
  <c r="H4576" i="1"/>
  <c r="G4576" i="1"/>
  <c r="E4576" i="1"/>
  <c r="H4575" i="1"/>
  <c r="G4575" i="1"/>
  <c r="E4575" i="1"/>
  <c r="H4574" i="1"/>
  <c r="G4574" i="1"/>
  <c r="E4574" i="1"/>
  <c r="H4573" i="1"/>
  <c r="G4573" i="1"/>
  <c r="E4573" i="1"/>
  <c r="H4572" i="1"/>
  <c r="G4572" i="1"/>
  <c r="E4572" i="1"/>
  <c r="H4571" i="1"/>
  <c r="G4571" i="1"/>
  <c r="E4571" i="1"/>
  <c r="H4570" i="1"/>
  <c r="G4570" i="1"/>
  <c r="E4570" i="1"/>
  <c r="H4569" i="1"/>
  <c r="G4569" i="1"/>
  <c r="E4569" i="1"/>
  <c r="H4568" i="1"/>
  <c r="G4568" i="1"/>
  <c r="E4568" i="1"/>
  <c r="H4567" i="1"/>
  <c r="G4567" i="1"/>
  <c r="E4567" i="1"/>
  <c r="H4566" i="1"/>
  <c r="G4566" i="1"/>
  <c r="E4566" i="1"/>
  <c r="H4565" i="1"/>
  <c r="G4565" i="1"/>
  <c r="E4565" i="1"/>
  <c r="H4564" i="1"/>
  <c r="G4564" i="1"/>
  <c r="E4564" i="1"/>
  <c r="H4563" i="1"/>
  <c r="G4563" i="1"/>
  <c r="E4563" i="1"/>
  <c r="H4562" i="1"/>
  <c r="G4562" i="1"/>
  <c r="E4562" i="1"/>
  <c r="H4561" i="1"/>
  <c r="G4561" i="1"/>
  <c r="E4561" i="1"/>
  <c r="H4560" i="1"/>
  <c r="G4560" i="1"/>
  <c r="E4560" i="1"/>
  <c r="H4559" i="1"/>
  <c r="G4559" i="1"/>
  <c r="E4559" i="1"/>
  <c r="H4558" i="1"/>
  <c r="G4558" i="1"/>
  <c r="E4558" i="1"/>
  <c r="H4557" i="1"/>
  <c r="G4557" i="1"/>
  <c r="E4557" i="1"/>
  <c r="H4556" i="1"/>
  <c r="G4556" i="1"/>
  <c r="E4556" i="1"/>
  <c r="H4555" i="1"/>
  <c r="G4555" i="1"/>
  <c r="E4555" i="1"/>
  <c r="H4554" i="1"/>
  <c r="G4554" i="1"/>
  <c r="E4554" i="1"/>
  <c r="H4553" i="1"/>
  <c r="G4553" i="1"/>
  <c r="E4553" i="1"/>
  <c r="H4552" i="1"/>
  <c r="G4552" i="1"/>
  <c r="E4552" i="1"/>
  <c r="H4551" i="1"/>
  <c r="G4551" i="1"/>
  <c r="E4551" i="1"/>
  <c r="H4550" i="1"/>
  <c r="G4550" i="1"/>
  <c r="E4550" i="1"/>
  <c r="H4549" i="1"/>
  <c r="G4549" i="1"/>
  <c r="E4549" i="1"/>
  <c r="H4548" i="1"/>
  <c r="G4548" i="1"/>
  <c r="E4548" i="1"/>
  <c r="H4547" i="1"/>
  <c r="G4547" i="1"/>
  <c r="E4547" i="1"/>
  <c r="H4546" i="1"/>
  <c r="G4546" i="1"/>
  <c r="E4546" i="1"/>
  <c r="H4545" i="1"/>
  <c r="G4545" i="1"/>
  <c r="E4545" i="1"/>
  <c r="H4544" i="1"/>
  <c r="G4544" i="1"/>
  <c r="E4544" i="1"/>
  <c r="H4543" i="1"/>
  <c r="G4543" i="1"/>
  <c r="E4543" i="1"/>
  <c r="H4542" i="1"/>
  <c r="G4542" i="1"/>
  <c r="E4542" i="1"/>
  <c r="H4541" i="1"/>
  <c r="G4541" i="1"/>
  <c r="E4541" i="1"/>
  <c r="H4540" i="1"/>
  <c r="G4540" i="1"/>
  <c r="E4540" i="1"/>
  <c r="H4539" i="1"/>
  <c r="G4539" i="1"/>
  <c r="E4539" i="1"/>
  <c r="H4538" i="1"/>
  <c r="G4538" i="1"/>
  <c r="E4538" i="1"/>
  <c r="H4537" i="1"/>
  <c r="G4537" i="1"/>
  <c r="E4537" i="1"/>
  <c r="H4536" i="1"/>
  <c r="G4536" i="1"/>
  <c r="E4536" i="1"/>
  <c r="H4535" i="1"/>
  <c r="G4535" i="1"/>
  <c r="E4535" i="1"/>
  <c r="H4534" i="1"/>
  <c r="G4534" i="1"/>
  <c r="E4534" i="1"/>
  <c r="H4533" i="1"/>
  <c r="G4533" i="1"/>
  <c r="E4533" i="1"/>
  <c r="H4532" i="1"/>
  <c r="G4532" i="1"/>
  <c r="E4532" i="1"/>
  <c r="H4531" i="1"/>
  <c r="G4531" i="1"/>
  <c r="E4531" i="1"/>
  <c r="H4530" i="1"/>
  <c r="G4530" i="1"/>
  <c r="E4530" i="1"/>
  <c r="H4529" i="1"/>
  <c r="G4529" i="1"/>
  <c r="E4529" i="1"/>
  <c r="H4528" i="1"/>
  <c r="G4528" i="1"/>
  <c r="E4528" i="1"/>
  <c r="H4527" i="1"/>
  <c r="G4527" i="1"/>
  <c r="E4527" i="1"/>
  <c r="H4526" i="1"/>
  <c r="G4526" i="1"/>
  <c r="E4526" i="1"/>
  <c r="H4525" i="1"/>
  <c r="G4525" i="1"/>
  <c r="E4525" i="1"/>
  <c r="H4524" i="1"/>
  <c r="G4524" i="1"/>
  <c r="E4524" i="1"/>
  <c r="H4523" i="1"/>
  <c r="G4523" i="1"/>
  <c r="E4523" i="1"/>
  <c r="H4522" i="1"/>
  <c r="G4522" i="1"/>
  <c r="E4522" i="1"/>
  <c r="H4521" i="1"/>
  <c r="G4521" i="1"/>
  <c r="E4521" i="1"/>
  <c r="H4520" i="1"/>
  <c r="G4520" i="1"/>
  <c r="E4520" i="1"/>
  <c r="H4519" i="1"/>
  <c r="G4519" i="1"/>
  <c r="E4519" i="1"/>
  <c r="H4518" i="1"/>
  <c r="G4518" i="1"/>
  <c r="E4518" i="1"/>
  <c r="H4517" i="1"/>
  <c r="G4517" i="1"/>
  <c r="E4517" i="1"/>
  <c r="H4516" i="1"/>
  <c r="G4516" i="1"/>
  <c r="E4516" i="1"/>
  <c r="H4515" i="1"/>
  <c r="G4515" i="1"/>
  <c r="E4515" i="1"/>
  <c r="H4514" i="1"/>
  <c r="G4514" i="1"/>
  <c r="E4514" i="1"/>
  <c r="H4513" i="1"/>
  <c r="G4513" i="1"/>
  <c r="E4513" i="1"/>
  <c r="H4512" i="1"/>
  <c r="G4512" i="1"/>
  <c r="E4512" i="1"/>
  <c r="H4511" i="1"/>
  <c r="G4511" i="1"/>
  <c r="E4511" i="1"/>
  <c r="H4510" i="1"/>
  <c r="G4510" i="1"/>
  <c r="E4510" i="1"/>
  <c r="H4509" i="1"/>
  <c r="G4509" i="1"/>
  <c r="E4509" i="1"/>
  <c r="H4508" i="1"/>
  <c r="G4508" i="1"/>
  <c r="E4508" i="1"/>
  <c r="H4507" i="1"/>
  <c r="G4507" i="1"/>
  <c r="E4507" i="1"/>
  <c r="H4506" i="1"/>
  <c r="G4506" i="1"/>
  <c r="E4506" i="1"/>
  <c r="H4505" i="1"/>
  <c r="G4505" i="1"/>
  <c r="E4505" i="1"/>
  <c r="H4504" i="1"/>
  <c r="G4504" i="1"/>
  <c r="E4504" i="1"/>
  <c r="H4503" i="1"/>
  <c r="G4503" i="1"/>
  <c r="E4503" i="1"/>
  <c r="H4502" i="1"/>
  <c r="G4502" i="1"/>
  <c r="E4502" i="1"/>
  <c r="H4501" i="1"/>
  <c r="G4501" i="1"/>
  <c r="E4501" i="1"/>
  <c r="H4500" i="1"/>
  <c r="G4500" i="1"/>
  <c r="E4500" i="1"/>
  <c r="H4499" i="1"/>
  <c r="G4499" i="1"/>
  <c r="E4499" i="1"/>
  <c r="H4498" i="1"/>
  <c r="G4498" i="1"/>
  <c r="E4498" i="1"/>
  <c r="H4497" i="1"/>
  <c r="G4497" i="1"/>
  <c r="E4497" i="1"/>
  <c r="H4496" i="1"/>
  <c r="G4496" i="1"/>
  <c r="E4496" i="1"/>
  <c r="H4495" i="1"/>
  <c r="G4495" i="1"/>
  <c r="E4495" i="1"/>
  <c r="H4494" i="1"/>
  <c r="G4494" i="1"/>
  <c r="E4494" i="1"/>
  <c r="H4493" i="1"/>
  <c r="G4493" i="1"/>
  <c r="E4493" i="1"/>
  <c r="H4492" i="1"/>
  <c r="G4492" i="1"/>
  <c r="E4492" i="1"/>
  <c r="H4491" i="1"/>
  <c r="G4491" i="1"/>
  <c r="E4491" i="1"/>
  <c r="H4490" i="1"/>
  <c r="G4490" i="1"/>
  <c r="E4490" i="1"/>
  <c r="H4489" i="1"/>
  <c r="G4489" i="1"/>
  <c r="E4489" i="1"/>
  <c r="H4488" i="1"/>
  <c r="G4488" i="1"/>
  <c r="E4488" i="1"/>
  <c r="H4487" i="1"/>
  <c r="G4487" i="1"/>
  <c r="E4487" i="1"/>
  <c r="H4486" i="1"/>
  <c r="G4486" i="1"/>
  <c r="E4486" i="1"/>
  <c r="H4485" i="1"/>
  <c r="G4485" i="1"/>
  <c r="E4485" i="1"/>
  <c r="H4484" i="1"/>
  <c r="G4484" i="1"/>
  <c r="E4484" i="1"/>
  <c r="H4483" i="1"/>
  <c r="G4483" i="1"/>
  <c r="E4483" i="1"/>
  <c r="H4482" i="1"/>
  <c r="G4482" i="1"/>
  <c r="E4482" i="1"/>
  <c r="H4481" i="1"/>
  <c r="G4481" i="1"/>
  <c r="E4481" i="1"/>
  <c r="H4480" i="1"/>
  <c r="G4480" i="1"/>
  <c r="E4480" i="1"/>
  <c r="H4479" i="1"/>
  <c r="G4479" i="1"/>
  <c r="E4479" i="1"/>
  <c r="H4478" i="1"/>
  <c r="G4478" i="1"/>
  <c r="E4478" i="1"/>
  <c r="H4477" i="1"/>
  <c r="G4477" i="1"/>
  <c r="E4477" i="1"/>
  <c r="H4476" i="1"/>
  <c r="G4476" i="1"/>
  <c r="E4476" i="1"/>
  <c r="H4475" i="1"/>
  <c r="G4475" i="1"/>
  <c r="E4475" i="1"/>
  <c r="H4474" i="1"/>
  <c r="G4474" i="1"/>
  <c r="E4474" i="1"/>
  <c r="H4473" i="1"/>
  <c r="G4473" i="1"/>
  <c r="E4473" i="1"/>
  <c r="H4472" i="1"/>
  <c r="G4472" i="1"/>
  <c r="E4472" i="1"/>
  <c r="H4471" i="1"/>
  <c r="G4471" i="1"/>
  <c r="E4471" i="1"/>
  <c r="H4470" i="1"/>
  <c r="G4470" i="1"/>
  <c r="E4470" i="1"/>
  <c r="H4469" i="1"/>
  <c r="G4469" i="1"/>
  <c r="E4469" i="1"/>
  <c r="H4468" i="1"/>
  <c r="G4468" i="1"/>
  <c r="E4468" i="1"/>
  <c r="H4467" i="1"/>
  <c r="G4467" i="1"/>
  <c r="E4467" i="1"/>
  <c r="H4466" i="1"/>
  <c r="G4466" i="1"/>
  <c r="E4466" i="1"/>
  <c r="H4465" i="1"/>
  <c r="G4465" i="1"/>
  <c r="E4465" i="1"/>
  <c r="H4464" i="1"/>
  <c r="G4464" i="1"/>
  <c r="E4464" i="1"/>
  <c r="H4463" i="1"/>
  <c r="G4463" i="1"/>
  <c r="E4463" i="1"/>
  <c r="H4462" i="1"/>
  <c r="G4462" i="1"/>
  <c r="E4462" i="1"/>
  <c r="H4461" i="1"/>
  <c r="G4461" i="1"/>
  <c r="E4461" i="1"/>
  <c r="H4460" i="1"/>
  <c r="G4460" i="1"/>
  <c r="E4460" i="1"/>
  <c r="H4459" i="1"/>
  <c r="G4459" i="1"/>
  <c r="E4459" i="1"/>
  <c r="H4458" i="1"/>
  <c r="G4458" i="1"/>
  <c r="E4458" i="1"/>
  <c r="H4457" i="1"/>
  <c r="G4457" i="1"/>
  <c r="E4457" i="1"/>
  <c r="H4456" i="1"/>
  <c r="G4456" i="1"/>
  <c r="E4456" i="1"/>
  <c r="H4455" i="1"/>
  <c r="G4455" i="1"/>
  <c r="E4455" i="1"/>
  <c r="H4454" i="1"/>
  <c r="G4454" i="1"/>
  <c r="E4454" i="1"/>
  <c r="H4453" i="1"/>
  <c r="G4453" i="1"/>
  <c r="E4453" i="1"/>
  <c r="H4452" i="1"/>
  <c r="G4452" i="1"/>
  <c r="E4452" i="1"/>
  <c r="H4451" i="1"/>
  <c r="G4451" i="1"/>
  <c r="E4451" i="1"/>
  <c r="H4450" i="1"/>
  <c r="G4450" i="1"/>
  <c r="E4450" i="1"/>
  <c r="H4449" i="1"/>
  <c r="G4449" i="1"/>
  <c r="E4449" i="1"/>
  <c r="H4448" i="1"/>
  <c r="G4448" i="1"/>
  <c r="E4448" i="1"/>
  <c r="H4447" i="1"/>
  <c r="G4447" i="1"/>
  <c r="E4447" i="1"/>
  <c r="H4446" i="1"/>
  <c r="G4446" i="1"/>
  <c r="E4446" i="1"/>
  <c r="H4445" i="1"/>
  <c r="G4445" i="1"/>
  <c r="E4445" i="1"/>
  <c r="H4444" i="1"/>
  <c r="G4444" i="1"/>
  <c r="E4444" i="1"/>
  <c r="H4443" i="1"/>
  <c r="G4443" i="1"/>
  <c r="E4443" i="1"/>
  <c r="H4442" i="1"/>
  <c r="G4442" i="1"/>
  <c r="E4442" i="1"/>
  <c r="H4441" i="1"/>
  <c r="G4441" i="1"/>
  <c r="E4441" i="1"/>
  <c r="H4440" i="1"/>
  <c r="G4440" i="1"/>
  <c r="E4440" i="1"/>
  <c r="H4439" i="1"/>
  <c r="G4439" i="1"/>
  <c r="E4439" i="1"/>
  <c r="H4438" i="1"/>
  <c r="G4438" i="1"/>
  <c r="E4438" i="1"/>
  <c r="H4437" i="1"/>
  <c r="G4437" i="1"/>
  <c r="E4437" i="1"/>
  <c r="H4436" i="1"/>
  <c r="G4436" i="1"/>
  <c r="E4436" i="1"/>
  <c r="H4435" i="1"/>
  <c r="G4435" i="1"/>
  <c r="E4435" i="1"/>
  <c r="H4434" i="1"/>
  <c r="G4434" i="1"/>
  <c r="E4434" i="1"/>
  <c r="H4433" i="1"/>
  <c r="G4433" i="1"/>
  <c r="E4433" i="1"/>
  <c r="H4432" i="1"/>
  <c r="G4432" i="1"/>
  <c r="E4432" i="1"/>
  <c r="H4431" i="1"/>
  <c r="G4431" i="1"/>
  <c r="E4431" i="1"/>
  <c r="H4430" i="1"/>
  <c r="G4430" i="1"/>
  <c r="E4430" i="1"/>
  <c r="H4429" i="1"/>
  <c r="G4429" i="1"/>
  <c r="E4429" i="1"/>
  <c r="H4428" i="1"/>
  <c r="G4428" i="1"/>
  <c r="E4428" i="1"/>
  <c r="H4427" i="1"/>
  <c r="G4427" i="1"/>
  <c r="E4427" i="1"/>
  <c r="H4426" i="1"/>
  <c r="G4426" i="1"/>
  <c r="E4426" i="1"/>
  <c r="H4425" i="1"/>
  <c r="G4425" i="1"/>
  <c r="E4425" i="1"/>
  <c r="H4424" i="1"/>
  <c r="G4424" i="1"/>
  <c r="E4424" i="1"/>
  <c r="H4423" i="1"/>
  <c r="G4423" i="1"/>
  <c r="E4423" i="1"/>
  <c r="H4422" i="1"/>
  <c r="G4422" i="1"/>
  <c r="E4422" i="1"/>
  <c r="H4421" i="1"/>
  <c r="G4421" i="1"/>
  <c r="E4421" i="1"/>
  <c r="H4420" i="1"/>
  <c r="G4420" i="1"/>
  <c r="E4420" i="1"/>
  <c r="H4419" i="1"/>
  <c r="G4419" i="1"/>
  <c r="E4419" i="1"/>
  <c r="H4418" i="1"/>
  <c r="G4418" i="1"/>
  <c r="E4418" i="1"/>
  <c r="H4417" i="1"/>
  <c r="G4417" i="1"/>
  <c r="E4417" i="1"/>
  <c r="H4416" i="1"/>
  <c r="G4416" i="1"/>
  <c r="E4416" i="1"/>
  <c r="H4415" i="1"/>
  <c r="G4415" i="1"/>
  <c r="E4415" i="1"/>
  <c r="H4414" i="1"/>
  <c r="G4414" i="1"/>
  <c r="E4414" i="1"/>
  <c r="H4413" i="1"/>
  <c r="G4413" i="1"/>
  <c r="E4413" i="1"/>
  <c r="H4412" i="1"/>
  <c r="G4412" i="1"/>
  <c r="E4412" i="1"/>
  <c r="H4411" i="1"/>
  <c r="G4411" i="1"/>
  <c r="E4411" i="1"/>
  <c r="H4410" i="1"/>
  <c r="G4410" i="1"/>
  <c r="E4410" i="1"/>
  <c r="H4409" i="1"/>
  <c r="G4409" i="1"/>
  <c r="E4409" i="1"/>
  <c r="H4408" i="1"/>
  <c r="G4408" i="1"/>
  <c r="E4408" i="1"/>
  <c r="H4407" i="1"/>
  <c r="G4407" i="1"/>
  <c r="E4407" i="1"/>
  <c r="H4406" i="1"/>
  <c r="G4406" i="1"/>
  <c r="E4406" i="1"/>
  <c r="H4405" i="1"/>
  <c r="G4405" i="1"/>
  <c r="E4405" i="1"/>
  <c r="H4404" i="1"/>
  <c r="G4404" i="1"/>
  <c r="E4404" i="1"/>
  <c r="H4403" i="1"/>
  <c r="G4403" i="1"/>
  <c r="E4403" i="1"/>
  <c r="H4402" i="1"/>
  <c r="G4402" i="1"/>
  <c r="E4402" i="1"/>
  <c r="H4401" i="1"/>
  <c r="G4401" i="1"/>
  <c r="E4401" i="1"/>
  <c r="H4400" i="1"/>
  <c r="G4400" i="1"/>
  <c r="E4400" i="1"/>
  <c r="H4399" i="1"/>
  <c r="G4399" i="1"/>
  <c r="E4399" i="1"/>
  <c r="H4398" i="1"/>
  <c r="G4398" i="1"/>
  <c r="E4398" i="1"/>
  <c r="H4397" i="1"/>
  <c r="G4397" i="1"/>
  <c r="E4397" i="1"/>
  <c r="H4396" i="1"/>
  <c r="G4396" i="1"/>
  <c r="E4396" i="1"/>
  <c r="H4395" i="1"/>
  <c r="G4395" i="1"/>
  <c r="E4395" i="1"/>
  <c r="H4394" i="1"/>
  <c r="G4394" i="1"/>
  <c r="E4394" i="1"/>
  <c r="H4393" i="1"/>
  <c r="G4393" i="1"/>
  <c r="E4393" i="1"/>
  <c r="H4392" i="1"/>
  <c r="G4392" i="1"/>
  <c r="E4392" i="1"/>
  <c r="H4391" i="1"/>
  <c r="G4391" i="1"/>
  <c r="E4391" i="1"/>
  <c r="H4390" i="1"/>
  <c r="G4390" i="1"/>
  <c r="E4390" i="1"/>
  <c r="H4389" i="1"/>
  <c r="G4389" i="1"/>
  <c r="E4389" i="1"/>
  <c r="H4388" i="1"/>
  <c r="G4388" i="1"/>
  <c r="E4388" i="1"/>
  <c r="H4387" i="1"/>
  <c r="G4387" i="1"/>
  <c r="E4387" i="1"/>
  <c r="H4386" i="1"/>
  <c r="G4386" i="1"/>
  <c r="E4386" i="1"/>
  <c r="H4385" i="1"/>
  <c r="G4385" i="1"/>
  <c r="E4385" i="1"/>
  <c r="H4384" i="1"/>
  <c r="G4384" i="1"/>
  <c r="E4384" i="1"/>
  <c r="H4383" i="1"/>
  <c r="G4383" i="1"/>
  <c r="E4383" i="1"/>
  <c r="H4382" i="1"/>
  <c r="G4382" i="1"/>
  <c r="E4382" i="1"/>
  <c r="H4381" i="1"/>
  <c r="G4381" i="1"/>
  <c r="E4381" i="1"/>
  <c r="H4380" i="1"/>
  <c r="G4380" i="1"/>
  <c r="E4380" i="1"/>
  <c r="H4379" i="1"/>
  <c r="G4379" i="1"/>
  <c r="E4379" i="1"/>
  <c r="H4378" i="1"/>
  <c r="G4378" i="1"/>
  <c r="E4378" i="1"/>
  <c r="H4377" i="1"/>
  <c r="G4377" i="1"/>
  <c r="E4377" i="1"/>
  <c r="H4376" i="1"/>
  <c r="G4376" i="1"/>
  <c r="E4376" i="1"/>
  <c r="H4375" i="1"/>
  <c r="G4375" i="1"/>
  <c r="E4375" i="1"/>
  <c r="H4374" i="1"/>
  <c r="G4374" i="1"/>
  <c r="E4374" i="1"/>
  <c r="H4373" i="1"/>
  <c r="G4373" i="1"/>
  <c r="E4373" i="1"/>
  <c r="H4372" i="1"/>
  <c r="G4372" i="1"/>
  <c r="E4372" i="1"/>
  <c r="H4371" i="1"/>
  <c r="G4371" i="1"/>
  <c r="E4371" i="1"/>
  <c r="H4370" i="1"/>
  <c r="G4370" i="1"/>
  <c r="E4370" i="1"/>
  <c r="H4369" i="1"/>
  <c r="G4369" i="1"/>
  <c r="E4369" i="1"/>
  <c r="H4368" i="1"/>
  <c r="G4368" i="1"/>
  <c r="E4368" i="1"/>
  <c r="H4367" i="1"/>
  <c r="G4367" i="1"/>
  <c r="E4367" i="1"/>
  <c r="H4366" i="1"/>
  <c r="G4366" i="1"/>
  <c r="E4366" i="1"/>
  <c r="H4365" i="1"/>
  <c r="G4365" i="1"/>
  <c r="E4365" i="1"/>
  <c r="H4364" i="1"/>
  <c r="G4364" i="1"/>
  <c r="E4364" i="1"/>
  <c r="H4363" i="1"/>
  <c r="G4363" i="1"/>
  <c r="E4363" i="1"/>
  <c r="H4362" i="1"/>
  <c r="G4362" i="1"/>
  <c r="E4362" i="1"/>
  <c r="H4361" i="1"/>
  <c r="G4361" i="1"/>
  <c r="E4361" i="1"/>
  <c r="H4360" i="1"/>
  <c r="G4360" i="1"/>
  <c r="E4360" i="1"/>
  <c r="H4359" i="1"/>
  <c r="G4359" i="1"/>
  <c r="E4359" i="1"/>
  <c r="H4358" i="1"/>
  <c r="G4358" i="1"/>
  <c r="E4358" i="1"/>
  <c r="H4357" i="1"/>
  <c r="G4357" i="1"/>
  <c r="E4357" i="1"/>
  <c r="H4356" i="1"/>
  <c r="G4356" i="1"/>
  <c r="E4356" i="1"/>
  <c r="H4355" i="1"/>
  <c r="G4355" i="1"/>
  <c r="E4355" i="1"/>
  <c r="H4354" i="1"/>
  <c r="G4354" i="1"/>
  <c r="E4354" i="1"/>
  <c r="H4353" i="1"/>
  <c r="G4353" i="1"/>
  <c r="E4353" i="1"/>
  <c r="H4352" i="1"/>
  <c r="G4352" i="1"/>
  <c r="E4352" i="1"/>
  <c r="H4351" i="1"/>
  <c r="G4351" i="1"/>
  <c r="E4351" i="1"/>
  <c r="H4350" i="1"/>
  <c r="G4350" i="1"/>
  <c r="E4350" i="1"/>
  <c r="H4349" i="1"/>
  <c r="G4349" i="1"/>
  <c r="E4349" i="1"/>
  <c r="H4348" i="1"/>
  <c r="G4348" i="1"/>
  <c r="E4348" i="1"/>
  <c r="H4347" i="1"/>
  <c r="G4347" i="1"/>
  <c r="E4347" i="1"/>
  <c r="H4346" i="1"/>
  <c r="G4346" i="1"/>
  <c r="E4346" i="1"/>
  <c r="H4345" i="1"/>
  <c r="G4345" i="1"/>
  <c r="E4345" i="1"/>
  <c r="H4344" i="1"/>
  <c r="G4344" i="1"/>
  <c r="E4344" i="1"/>
  <c r="H4343" i="1"/>
  <c r="G4343" i="1"/>
  <c r="E4343" i="1"/>
  <c r="H4342" i="1"/>
  <c r="G4342" i="1"/>
  <c r="E4342" i="1"/>
  <c r="H4341" i="1"/>
  <c r="G4341" i="1"/>
  <c r="E4341" i="1"/>
  <c r="H4340" i="1"/>
  <c r="G4340" i="1"/>
  <c r="E4340" i="1"/>
  <c r="H4339" i="1"/>
  <c r="G4339" i="1"/>
  <c r="E4339" i="1"/>
  <c r="H4338" i="1"/>
  <c r="G4338" i="1"/>
  <c r="E4338" i="1"/>
  <c r="H4337" i="1"/>
  <c r="G4337" i="1"/>
  <c r="E4337" i="1"/>
  <c r="H4336" i="1"/>
  <c r="G4336" i="1"/>
  <c r="E4336" i="1"/>
  <c r="H4335" i="1"/>
  <c r="G4335" i="1"/>
  <c r="E4335" i="1"/>
  <c r="H4334" i="1"/>
  <c r="G4334" i="1"/>
  <c r="E4334" i="1"/>
  <c r="H4333" i="1"/>
  <c r="G4333" i="1"/>
  <c r="E4333" i="1"/>
  <c r="H4332" i="1"/>
  <c r="G4332" i="1"/>
  <c r="E4332" i="1"/>
  <c r="H4331" i="1"/>
  <c r="G4331" i="1"/>
  <c r="E4331" i="1"/>
  <c r="H4330" i="1"/>
  <c r="G4330" i="1"/>
  <c r="E4330" i="1"/>
  <c r="H4329" i="1"/>
  <c r="G4329" i="1"/>
  <c r="E4329" i="1"/>
  <c r="H4328" i="1"/>
  <c r="G4328" i="1"/>
  <c r="E4328" i="1"/>
  <c r="H4327" i="1"/>
  <c r="G4327" i="1"/>
  <c r="E4327" i="1"/>
  <c r="H4326" i="1"/>
  <c r="G4326" i="1"/>
  <c r="E4326" i="1"/>
  <c r="H4325" i="1"/>
  <c r="G4325" i="1"/>
  <c r="E4325" i="1"/>
  <c r="H4324" i="1"/>
  <c r="G4324" i="1"/>
  <c r="E4324" i="1"/>
  <c r="H4323" i="1"/>
  <c r="G4323" i="1"/>
  <c r="E4323" i="1"/>
  <c r="H4322" i="1"/>
  <c r="G4322" i="1"/>
  <c r="E4322" i="1"/>
  <c r="H4321" i="1"/>
  <c r="G4321" i="1"/>
  <c r="E4321" i="1"/>
  <c r="H4320" i="1"/>
  <c r="G4320" i="1"/>
  <c r="E4320" i="1"/>
  <c r="H4319" i="1"/>
  <c r="G4319" i="1"/>
  <c r="E4319" i="1"/>
  <c r="H4318" i="1"/>
  <c r="G4318" i="1"/>
  <c r="E4318" i="1"/>
  <c r="H4317" i="1"/>
  <c r="G4317" i="1"/>
  <c r="E4317" i="1"/>
  <c r="H4316" i="1"/>
  <c r="G4316" i="1"/>
  <c r="E4316" i="1"/>
  <c r="H4315" i="1"/>
  <c r="G4315" i="1"/>
  <c r="E4315" i="1"/>
  <c r="H4314" i="1"/>
  <c r="G4314" i="1"/>
  <c r="E4314" i="1"/>
  <c r="H4313" i="1"/>
  <c r="G4313" i="1"/>
  <c r="E4313" i="1"/>
  <c r="H4312" i="1"/>
  <c r="G4312" i="1"/>
  <c r="E4312" i="1"/>
  <c r="H4311" i="1"/>
  <c r="G4311" i="1"/>
  <c r="E4311" i="1"/>
  <c r="H4310" i="1"/>
  <c r="G4310" i="1"/>
  <c r="E4310" i="1"/>
  <c r="H4309" i="1"/>
  <c r="G4309" i="1"/>
  <c r="E4309" i="1"/>
  <c r="H4308" i="1"/>
  <c r="G4308" i="1"/>
  <c r="E4308" i="1"/>
  <c r="H4307" i="1"/>
  <c r="G4307" i="1"/>
  <c r="E4307" i="1"/>
  <c r="H4306" i="1"/>
  <c r="G4306" i="1"/>
  <c r="E4306" i="1"/>
  <c r="H4305" i="1"/>
  <c r="G4305" i="1"/>
  <c r="E4305" i="1"/>
  <c r="H4304" i="1"/>
  <c r="G4304" i="1"/>
  <c r="E4304" i="1"/>
  <c r="H4303" i="1"/>
  <c r="G4303" i="1"/>
  <c r="E4303" i="1"/>
  <c r="H4302" i="1"/>
  <c r="G4302" i="1"/>
  <c r="E4302" i="1"/>
  <c r="H4301" i="1"/>
  <c r="G4301" i="1"/>
  <c r="E4301" i="1"/>
  <c r="H4300" i="1"/>
  <c r="G4300" i="1"/>
  <c r="E4300" i="1"/>
  <c r="H4299" i="1"/>
  <c r="G4299" i="1"/>
  <c r="E4299" i="1"/>
  <c r="H4298" i="1"/>
  <c r="G4298" i="1"/>
  <c r="E4298" i="1"/>
  <c r="H4297" i="1"/>
  <c r="G4297" i="1"/>
  <c r="E4297" i="1"/>
  <c r="H4296" i="1"/>
  <c r="G4296" i="1"/>
  <c r="E4296" i="1"/>
  <c r="H4295" i="1"/>
  <c r="G4295" i="1"/>
  <c r="E4295" i="1"/>
  <c r="H4294" i="1"/>
  <c r="G4294" i="1"/>
  <c r="E4294" i="1"/>
  <c r="H4293" i="1"/>
  <c r="G4293" i="1"/>
  <c r="E4293" i="1"/>
  <c r="H4292" i="1"/>
  <c r="G4292" i="1"/>
  <c r="E4292" i="1"/>
  <c r="H4291" i="1"/>
  <c r="G4291" i="1"/>
  <c r="E4291" i="1"/>
  <c r="H4290" i="1"/>
  <c r="G4290" i="1"/>
  <c r="E4290" i="1"/>
  <c r="H4289" i="1"/>
  <c r="G4289" i="1"/>
  <c r="E4289" i="1"/>
  <c r="H4288" i="1"/>
  <c r="G4288" i="1"/>
  <c r="E4288" i="1"/>
  <c r="H4287" i="1"/>
  <c r="G4287" i="1"/>
  <c r="E4287" i="1"/>
  <c r="H4286" i="1"/>
  <c r="G4286" i="1"/>
  <c r="E4286" i="1"/>
  <c r="H4285" i="1"/>
  <c r="G4285" i="1"/>
  <c r="E4285" i="1"/>
  <c r="H4284" i="1"/>
  <c r="G4284" i="1"/>
  <c r="E4284" i="1"/>
  <c r="H4283" i="1"/>
  <c r="G4283" i="1"/>
  <c r="E4283" i="1"/>
  <c r="H4282" i="1"/>
  <c r="G4282" i="1"/>
  <c r="E4282" i="1"/>
  <c r="H4281" i="1"/>
  <c r="G4281" i="1"/>
  <c r="E4281" i="1"/>
  <c r="H4280" i="1"/>
  <c r="G4280" i="1"/>
  <c r="E4280" i="1"/>
  <c r="H4279" i="1"/>
  <c r="G4279" i="1"/>
  <c r="E4279" i="1"/>
  <c r="H4278" i="1"/>
  <c r="G4278" i="1"/>
  <c r="E4278" i="1"/>
  <c r="H4277" i="1"/>
  <c r="G4277" i="1"/>
  <c r="E4277" i="1"/>
  <c r="H4276" i="1"/>
  <c r="G4276" i="1"/>
  <c r="E4276" i="1"/>
  <c r="H4275" i="1"/>
  <c r="G4275" i="1"/>
  <c r="E4275" i="1"/>
  <c r="H4274" i="1"/>
  <c r="G4274" i="1"/>
  <c r="E4274" i="1"/>
  <c r="H4273" i="1"/>
  <c r="G4273" i="1"/>
  <c r="E4273" i="1"/>
  <c r="H4272" i="1"/>
  <c r="G4272" i="1"/>
  <c r="E4272" i="1"/>
  <c r="H4271" i="1"/>
  <c r="G4271" i="1"/>
  <c r="E4271" i="1"/>
  <c r="H4270" i="1"/>
  <c r="G4270" i="1"/>
  <c r="E4270" i="1"/>
  <c r="H4269" i="1"/>
  <c r="G4269" i="1"/>
  <c r="E4269" i="1"/>
  <c r="H4268" i="1"/>
  <c r="G4268" i="1"/>
  <c r="E4268" i="1"/>
  <c r="H4267" i="1"/>
  <c r="G4267" i="1"/>
  <c r="E4267" i="1"/>
  <c r="H4266" i="1"/>
  <c r="G4266" i="1"/>
  <c r="E4266" i="1"/>
  <c r="H4265" i="1"/>
  <c r="G4265" i="1"/>
  <c r="E4265" i="1"/>
  <c r="H4264" i="1"/>
  <c r="G4264" i="1"/>
  <c r="E4264" i="1"/>
  <c r="H4263" i="1"/>
  <c r="G4263" i="1"/>
  <c r="E4263" i="1"/>
  <c r="H4262" i="1"/>
  <c r="G4262" i="1"/>
  <c r="E4262" i="1"/>
  <c r="H4261" i="1"/>
  <c r="G4261" i="1"/>
  <c r="E4261" i="1"/>
  <c r="H4260" i="1"/>
  <c r="G4260" i="1"/>
  <c r="E4260" i="1"/>
  <c r="H4259" i="1"/>
  <c r="G4259" i="1"/>
  <c r="E4259" i="1"/>
  <c r="H4258" i="1"/>
  <c r="G4258" i="1"/>
  <c r="E4258" i="1"/>
  <c r="H4257" i="1"/>
  <c r="G4257" i="1"/>
  <c r="E4257" i="1"/>
  <c r="H4256" i="1"/>
  <c r="G4256" i="1"/>
  <c r="E4256" i="1"/>
  <c r="H4255" i="1"/>
  <c r="G4255" i="1"/>
  <c r="E4255" i="1"/>
  <c r="H4254" i="1"/>
  <c r="G4254" i="1"/>
  <c r="E4254" i="1"/>
  <c r="H4253" i="1"/>
  <c r="G4253" i="1"/>
  <c r="E4253" i="1"/>
  <c r="H4252" i="1"/>
  <c r="G4252" i="1"/>
  <c r="E4252" i="1"/>
  <c r="H4251" i="1"/>
  <c r="G4251" i="1"/>
  <c r="E4251" i="1"/>
  <c r="H4250" i="1"/>
  <c r="G4250" i="1"/>
  <c r="E4250" i="1"/>
  <c r="H4249" i="1"/>
  <c r="G4249" i="1"/>
  <c r="E4249" i="1"/>
  <c r="H4248" i="1"/>
  <c r="G4248" i="1"/>
  <c r="E4248" i="1"/>
  <c r="H4247" i="1"/>
  <c r="G4247" i="1"/>
  <c r="E4247" i="1"/>
  <c r="H4246" i="1"/>
  <c r="G4246" i="1"/>
  <c r="E4246" i="1"/>
  <c r="H4245" i="1"/>
  <c r="G4245" i="1"/>
  <c r="E4245" i="1"/>
  <c r="H4244" i="1"/>
  <c r="G4244" i="1"/>
  <c r="E4244" i="1"/>
  <c r="H4243" i="1"/>
  <c r="G4243" i="1"/>
  <c r="E4243" i="1"/>
  <c r="H4242" i="1"/>
  <c r="G4242" i="1"/>
  <c r="E4242" i="1"/>
  <c r="H4241" i="1"/>
  <c r="G4241" i="1"/>
  <c r="E4241" i="1"/>
  <c r="H4240" i="1"/>
  <c r="G4240" i="1"/>
  <c r="E4240" i="1"/>
  <c r="H4239" i="1"/>
  <c r="G4239" i="1"/>
  <c r="E4239" i="1"/>
  <c r="H4238" i="1"/>
  <c r="G4238" i="1"/>
  <c r="E4238" i="1"/>
  <c r="H4237" i="1"/>
  <c r="G4237" i="1"/>
  <c r="E4237" i="1"/>
  <c r="H4236" i="1"/>
  <c r="G4236" i="1"/>
  <c r="E4236" i="1"/>
  <c r="H4235" i="1"/>
  <c r="G4235" i="1"/>
  <c r="E4235" i="1"/>
  <c r="H4234" i="1"/>
  <c r="G4234" i="1"/>
  <c r="E4234" i="1"/>
  <c r="H4233" i="1"/>
  <c r="G4233" i="1"/>
  <c r="E4233" i="1"/>
  <c r="H4232" i="1"/>
  <c r="G4232" i="1"/>
  <c r="E4232" i="1"/>
  <c r="H4231" i="1"/>
  <c r="G4231" i="1"/>
  <c r="E4231" i="1"/>
  <c r="H4230" i="1"/>
  <c r="G4230" i="1"/>
  <c r="E4230" i="1"/>
  <c r="H4229" i="1"/>
  <c r="G4229" i="1"/>
  <c r="E4229" i="1"/>
  <c r="H4228" i="1"/>
  <c r="G4228" i="1"/>
  <c r="E4228" i="1"/>
  <c r="H4227" i="1"/>
  <c r="G4227" i="1"/>
  <c r="E4227" i="1"/>
  <c r="H4226" i="1"/>
  <c r="G4226" i="1"/>
  <c r="E4226" i="1"/>
  <c r="H4225" i="1"/>
  <c r="G4225" i="1"/>
  <c r="E4225" i="1"/>
  <c r="H4224" i="1"/>
  <c r="G4224" i="1"/>
  <c r="E4224" i="1"/>
  <c r="H4223" i="1"/>
  <c r="G4223" i="1"/>
  <c r="E4223" i="1"/>
  <c r="H4222" i="1"/>
  <c r="G4222" i="1"/>
  <c r="E4222" i="1"/>
  <c r="H4221" i="1"/>
  <c r="G4221" i="1"/>
  <c r="E4221" i="1"/>
  <c r="H4220" i="1"/>
  <c r="G4220" i="1"/>
  <c r="E4220" i="1"/>
  <c r="H4219" i="1"/>
  <c r="G4219" i="1"/>
  <c r="E4219" i="1"/>
  <c r="H4218" i="1"/>
  <c r="G4218" i="1"/>
  <c r="E4218" i="1"/>
  <c r="H4217" i="1"/>
  <c r="G4217" i="1"/>
  <c r="E4217" i="1"/>
  <c r="H4216" i="1"/>
  <c r="G4216" i="1"/>
  <c r="E4216" i="1"/>
  <c r="H4215" i="1"/>
  <c r="G4215" i="1"/>
  <c r="E4215" i="1"/>
  <c r="H4214" i="1"/>
  <c r="G4214" i="1"/>
  <c r="E4214" i="1"/>
  <c r="H4213" i="1"/>
  <c r="G4213" i="1"/>
  <c r="E4213" i="1"/>
  <c r="H4212" i="1"/>
  <c r="G4212" i="1"/>
  <c r="E4212" i="1"/>
  <c r="H4211" i="1"/>
  <c r="G4211" i="1"/>
  <c r="E4211" i="1"/>
  <c r="H4210" i="1"/>
  <c r="G4210" i="1"/>
  <c r="E4210" i="1"/>
  <c r="H4209" i="1"/>
  <c r="G4209" i="1"/>
  <c r="E4209" i="1"/>
  <c r="H4208" i="1"/>
  <c r="G4208" i="1"/>
  <c r="E4208" i="1"/>
  <c r="H4207" i="1"/>
  <c r="G4207" i="1"/>
  <c r="E4207" i="1"/>
  <c r="H4206" i="1"/>
  <c r="G4206" i="1"/>
  <c r="E4206" i="1"/>
  <c r="H4205" i="1"/>
  <c r="G4205" i="1"/>
  <c r="E4205" i="1"/>
  <c r="H4204" i="1"/>
  <c r="G4204" i="1"/>
  <c r="E4204" i="1"/>
  <c r="H4203" i="1"/>
  <c r="G4203" i="1"/>
  <c r="E4203" i="1"/>
  <c r="H4202" i="1"/>
  <c r="G4202" i="1"/>
  <c r="E4202" i="1"/>
  <c r="H4201" i="1"/>
  <c r="G4201" i="1"/>
  <c r="E4201" i="1"/>
  <c r="H4200" i="1"/>
  <c r="G4200" i="1"/>
  <c r="E4200" i="1"/>
  <c r="H4199" i="1"/>
  <c r="G4199" i="1"/>
  <c r="E4199" i="1"/>
  <c r="H4198" i="1"/>
  <c r="G4198" i="1"/>
  <c r="E4198" i="1"/>
  <c r="H4197" i="1"/>
  <c r="G4197" i="1"/>
  <c r="E4197" i="1"/>
  <c r="H4196" i="1"/>
  <c r="G4196" i="1"/>
  <c r="E4196" i="1"/>
  <c r="H4195" i="1"/>
  <c r="G4195" i="1"/>
  <c r="E4195" i="1"/>
  <c r="H4194" i="1"/>
  <c r="G4194" i="1"/>
  <c r="E4194" i="1"/>
  <c r="H4193" i="1"/>
  <c r="G4193" i="1"/>
  <c r="E4193" i="1"/>
  <c r="H4192" i="1"/>
  <c r="G4192" i="1"/>
  <c r="E4192" i="1"/>
  <c r="H4191" i="1"/>
  <c r="G4191" i="1"/>
  <c r="E4191" i="1"/>
  <c r="H4190" i="1"/>
  <c r="G4190" i="1"/>
  <c r="E4190" i="1"/>
  <c r="H4189" i="1"/>
  <c r="G4189" i="1"/>
  <c r="E4189" i="1"/>
  <c r="H4188" i="1"/>
  <c r="G4188" i="1"/>
  <c r="E4188" i="1"/>
  <c r="H4187" i="1"/>
  <c r="G4187" i="1"/>
  <c r="E4187" i="1"/>
  <c r="H4186" i="1"/>
  <c r="G4186" i="1"/>
  <c r="E4186" i="1"/>
  <c r="H4185" i="1"/>
  <c r="G4185" i="1"/>
  <c r="E4185" i="1"/>
  <c r="H4184" i="1"/>
  <c r="G4184" i="1"/>
  <c r="E4184" i="1"/>
  <c r="H4183" i="1"/>
  <c r="G4183" i="1"/>
  <c r="E4183" i="1"/>
  <c r="H4182" i="1"/>
  <c r="G4182" i="1"/>
  <c r="E4182" i="1"/>
  <c r="H4181" i="1"/>
  <c r="G4181" i="1"/>
  <c r="E4181" i="1"/>
  <c r="H4180" i="1"/>
  <c r="G4180" i="1"/>
  <c r="E4180" i="1"/>
  <c r="H4179" i="1"/>
  <c r="G4179" i="1"/>
  <c r="E4179" i="1"/>
  <c r="H4178" i="1"/>
  <c r="G4178" i="1"/>
  <c r="E4178" i="1"/>
  <c r="H4177" i="1"/>
  <c r="G4177" i="1"/>
  <c r="E4177" i="1"/>
  <c r="H4176" i="1"/>
  <c r="G4176" i="1"/>
  <c r="E4176" i="1"/>
  <c r="H4175" i="1"/>
  <c r="G4175" i="1"/>
  <c r="E4175" i="1"/>
  <c r="H4174" i="1"/>
  <c r="G4174" i="1"/>
  <c r="E4174" i="1"/>
  <c r="H4173" i="1"/>
  <c r="G4173" i="1"/>
  <c r="E4173" i="1"/>
  <c r="H4172" i="1"/>
  <c r="G4172" i="1"/>
  <c r="E4172" i="1"/>
  <c r="H4171" i="1"/>
  <c r="G4171" i="1"/>
  <c r="E4171" i="1"/>
  <c r="H4170" i="1"/>
  <c r="G4170" i="1"/>
  <c r="E4170" i="1"/>
  <c r="H4169" i="1"/>
  <c r="G4169" i="1"/>
  <c r="E4169" i="1"/>
  <c r="H4168" i="1"/>
  <c r="G4168" i="1"/>
  <c r="E4168" i="1"/>
  <c r="H4167" i="1"/>
  <c r="G4167" i="1"/>
  <c r="E4167" i="1"/>
  <c r="H4166" i="1"/>
  <c r="G4166" i="1"/>
  <c r="E4166" i="1"/>
  <c r="H4165" i="1"/>
  <c r="G4165" i="1"/>
  <c r="E4165" i="1"/>
  <c r="H4164" i="1"/>
  <c r="G4164" i="1"/>
  <c r="E4164" i="1"/>
  <c r="H4163" i="1"/>
  <c r="G4163" i="1"/>
  <c r="E4163" i="1"/>
  <c r="H4162" i="1"/>
  <c r="G4162" i="1"/>
  <c r="E4162" i="1"/>
  <c r="H4161" i="1"/>
  <c r="G4161" i="1"/>
  <c r="E4161" i="1"/>
  <c r="H4160" i="1"/>
  <c r="G4160" i="1"/>
  <c r="E4160" i="1"/>
  <c r="H4159" i="1"/>
  <c r="G4159" i="1"/>
  <c r="E4159" i="1"/>
  <c r="H4158" i="1"/>
  <c r="G4158" i="1"/>
  <c r="E4158" i="1"/>
  <c r="H4157" i="1"/>
  <c r="G4157" i="1"/>
  <c r="E4157" i="1"/>
  <c r="H4156" i="1"/>
  <c r="G4156" i="1"/>
  <c r="E4156" i="1"/>
  <c r="H4155" i="1"/>
  <c r="G4155" i="1"/>
  <c r="E4155" i="1"/>
  <c r="H4154" i="1"/>
  <c r="G4154" i="1"/>
  <c r="E4154" i="1"/>
  <c r="H4153" i="1"/>
  <c r="G4153" i="1"/>
  <c r="E4153" i="1"/>
  <c r="H4152" i="1"/>
  <c r="G4152" i="1"/>
  <c r="E4152" i="1"/>
  <c r="H4151" i="1"/>
  <c r="G4151" i="1"/>
  <c r="E4151" i="1"/>
  <c r="H4150" i="1"/>
  <c r="G4150" i="1"/>
  <c r="E4150" i="1"/>
  <c r="H4149" i="1"/>
  <c r="G4149" i="1"/>
  <c r="E4149" i="1"/>
  <c r="H4148" i="1"/>
  <c r="G4148" i="1"/>
  <c r="E4148" i="1"/>
  <c r="H4147" i="1"/>
  <c r="G4147" i="1"/>
  <c r="E4147" i="1"/>
  <c r="H4146" i="1"/>
  <c r="G4146" i="1"/>
  <c r="E4146" i="1"/>
  <c r="H4145" i="1"/>
  <c r="G4145" i="1"/>
  <c r="E4145" i="1"/>
  <c r="H4144" i="1"/>
  <c r="G4144" i="1"/>
  <c r="E4144" i="1"/>
  <c r="H4143" i="1"/>
  <c r="G4143" i="1"/>
  <c r="E4143" i="1"/>
  <c r="H4142" i="1"/>
  <c r="G4142" i="1"/>
  <c r="E4142" i="1"/>
  <c r="H4141" i="1"/>
  <c r="G4141" i="1"/>
  <c r="E4141" i="1"/>
  <c r="H4140" i="1"/>
  <c r="G4140" i="1"/>
  <c r="E4140" i="1"/>
  <c r="H4139" i="1"/>
  <c r="G4139" i="1"/>
  <c r="E4139" i="1"/>
  <c r="H4138" i="1"/>
  <c r="G4138" i="1"/>
  <c r="E4138" i="1"/>
  <c r="H4137" i="1"/>
  <c r="G4137" i="1"/>
  <c r="E4137" i="1"/>
  <c r="H4136" i="1"/>
  <c r="G4136" i="1"/>
  <c r="E4136" i="1"/>
  <c r="H4135" i="1"/>
  <c r="G4135" i="1"/>
  <c r="E4135" i="1"/>
  <c r="H4134" i="1"/>
  <c r="G4134" i="1"/>
  <c r="E4134" i="1"/>
  <c r="H4133" i="1"/>
  <c r="G4133" i="1"/>
  <c r="E4133" i="1"/>
  <c r="H4132" i="1"/>
  <c r="G4132" i="1"/>
  <c r="E4132" i="1"/>
  <c r="H4131" i="1"/>
  <c r="G4131" i="1"/>
  <c r="E4131" i="1"/>
  <c r="H4130" i="1"/>
  <c r="G4130" i="1"/>
  <c r="E4130" i="1"/>
  <c r="H4129" i="1"/>
  <c r="G4129" i="1"/>
  <c r="E4129" i="1"/>
  <c r="H4128" i="1"/>
  <c r="G4128" i="1"/>
  <c r="E4128" i="1"/>
  <c r="H4127" i="1"/>
  <c r="G4127" i="1"/>
  <c r="E4127" i="1"/>
  <c r="H4126" i="1"/>
  <c r="G4126" i="1"/>
  <c r="E4126" i="1"/>
  <c r="H4125" i="1"/>
  <c r="G4125" i="1"/>
  <c r="E4125" i="1"/>
  <c r="H4124" i="1"/>
  <c r="G4124" i="1"/>
  <c r="E4124" i="1"/>
  <c r="H4123" i="1"/>
  <c r="G4123" i="1"/>
  <c r="E4123" i="1"/>
  <c r="H4122" i="1"/>
  <c r="G4122" i="1"/>
  <c r="E4122" i="1"/>
  <c r="H4121" i="1"/>
  <c r="G4121" i="1"/>
  <c r="E4121" i="1"/>
  <c r="H4120" i="1"/>
  <c r="G4120" i="1"/>
  <c r="E4120" i="1"/>
  <c r="H4119" i="1"/>
  <c r="G4119" i="1"/>
  <c r="E4119" i="1"/>
  <c r="H4118" i="1"/>
  <c r="G4118" i="1"/>
  <c r="E4118" i="1"/>
  <c r="H4117" i="1"/>
  <c r="G4117" i="1"/>
  <c r="E4117" i="1"/>
  <c r="H4116" i="1"/>
  <c r="G4116" i="1"/>
  <c r="E4116" i="1"/>
  <c r="H4115" i="1"/>
  <c r="G4115" i="1"/>
  <c r="E4115" i="1"/>
  <c r="H4114" i="1"/>
  <c r="G4114" i="1"/>
  <c r="E4114" i="1"/>
  <c r="H4113" i="1"/>
  <c r="G4113" i="1"/>
  <c r="E4113" i="1"/>
  <c r="H4112" i="1"/>
  <c r="G4112" i="1"/>
  <c r="E4112" i="1"/>
  <c r="H4111" i="1"/>
  <c r="G4111" i="1"/>
  <c r="E4111" i="1"/>
  <c r="H4110" i="1"/>
  <c r="G4110" i="1"/>
  <c r="E4110" i="1"/>
  <c r="H4109" i="1"/>
  <c r="G4109" i="1"/>
  <c r="E4109" i="1"/>
  <c r="H4108" i="1"/>
  <c r="G4108" i="1"/>
  <c r="E4108" i="1"/>
  <c r="H4107" i="1"/>
  <c r="G4107" i="1"/>
  <c r="E4107" i="1"/>
  <c r="H4106" i="1"/>
  <c r="G4106" i="1"/>
  <c r="E4106" i="1"/>
  <c r="H4105" i="1"/>
  <c r="G4105" i="1"/>
  <c r="E4105" i="1"/>
  <c r="H4104" i="1"/>
  <c r="G4104" i="1"/>
  <c r="E4104" i="1"/>
  <c r="H4103" i="1"/>
  <c r="G4103" i="1"/>
  <c r="E4103" i="1"/>
  <c r="H4102" i="1"/>
  <c r="G4102" i="1"/>
  <c r="E4102" i="1"/>
  <c r="H4101" i="1"/>
  <c r="G4101" i="1"/>
  <c r="E4101" i="1"/>
  <c r="H4100" i="1"/>
  <c r="G4100" i="1"/>
  <c r="E4100" i="1"/>
  <c r="H4099" i="1"/>
  <c r="G4099" i="1"/>
  <c r="E4099" i="1"/>
  <c r="H4098" i="1"/>
  <c r="G4098" i="1"/>
  <c r="E4098" i="1"/>
  <c r="H4097" i="1"/>
  <c r="G4097" i="1"/>
  <c r="E4097" i="1"/>
  <c r="H4096" i="1"/>
  <c r="G4096" i="1"/>
  <c r="E4096" i="1"/>
  <c r="H4095" i="1"/>
  <c r="G4095" i="1"/>
  <c r="E4095" i="1"/>
  <c r="H4094" i="1"/>
  <c r="G4094" i="1"/>
  <c r="E4094" i="1"/>
  <c r="H4093" i="1"/>
  <c r="G4093" i="1"/>
  <c r="E4093" i="1"/>
  <c r="H4092" i="1"/>
  <c r="G4092" i="1"/>
  <c r="E4092" i="1"/>
  <c r="H4091" i="1"/>
  <c r="G4091" i="1"/>
  <c r="E4091" i="1"/>
  <c r="H4090" i="1"/>
  <c r="G4090" i="1"/>
  <c r="E4090" i="1"/>
  <c r="H4089" i="1"/>
  <c r="G4089" i="1"/>
  <c r="E4089" i="1"/>
  <c r="H4088" i="1"/>
  <c r="G4088" i="1"/>
  <c r="E4088" i="1"/>
  <c r="H4087" i="1"/>
  <c r="G4087" i="1"/>
  <c r="E4087" i="1"/>
  <c r="H4086" i="1"/>
  <c r="G4086" i="1"/>
  <c r="E4086" i="1"/>
  <c r="H4085" i="1"/>
  <c r="G4085" i="1"/>
  <c r="E4085" i="1"/>
  <c r="H4084" i="1"/>
  <c r="G4084" i="1"/>
  <c r="E4084" i="1"/>
  <c r="H4083" i="1"/>
  <c r="G4083" i="1"/>
  <c r="E4083" i="1"/>
  <c r="H4082" i="1"/>
  <c r="G4082" i="1"/>
  <c r="E4082" i="1"/>
  <c r="H4081" i="1"/>
  <c r="G4081" i="1"/>
  <c r="E4081" i="1"/>
  <c r="H4080" i="1"/>
  <c r="G4080" i="1"/>
  <c r="E4080" i="1"/>
  <c r="H4079" i="1"/>
  <c r="G4079" i="1"/>
  <c r="E4079" i="1"/>
  <c r="H4078" i="1"/>
  <c r="G4078" i="1"/>
  <c r="E4078" i="1"/>
  <c r="H4077" i="1"/>
  <c r="G4077" i="1"/>
  <c r="E4077" i="1"/>
  <c r="H4076" i="1"/>
  <c r="G4076" i="1"/>
  <c r="E4076" i="1"/>
  <c r="H4075" i="1"/>
  <c r="G4075" i="1"/>
  <c r="E4075" i="1"/>
  <c r="H4074" i="1"/>
  <c r="G4074" i="1"/>
  <c r="E4074" i="1"/>
  <c r="H4073" i="1"/>
  <c r="G4073" i="1"/>
  <c r="E4073" i="1"/>
  <c r="H4072" i="1"/>
  <c r="G4072" i="1"/>
  <c r="E4072" i="1"/>
  <c r="H4071" i="1"/>
  <c r="G4071" i="1"/>
  <c r="E4071" i="1"/>
  <c r="H4070" i="1"/>
  <c r="G4070" i="1"/>
  <c r="E4070" i="1"/>
  <c r="H4069" i="1"/>
  <c r="G4069" i="1"/>
  <c r="E4069" i="1"/>
  <c r="H4068" i="1"/>
  <c r="G4068" i="1"/>
  <c r="E4068" i="1"/>
  <c r="H4067" i="1"/>
  <c r="G4067" i="1"/>
  <c r="E4067" i="1"/>
  <c r="H4066" i="1"/>
  <c r="G4066" i="1"/>
  <c r="E4066" i="1"/>
  <c r="H4065" i="1"/>
  <c r="G4065" i="1"/>
  <c r="E4065" i="1"/>
  <c r="H4064" i="1"/>
  <c r="G4064" i="1"/>
  <c r="E4064" i="1"/>
  <c r="H4063" i="1"/>
  <c r="G4063" i="1"/>
  <c r="E4063" i="1"/>
  <c r="H4062" i="1"/>
  <c r="G4062" i="1"/>
  <c r="E4062" i="1"/>
  <c r="H4061" i="1"/>
  <c r="G4061" i="1"/>
  <c r="E4061" i="1"/>
  <c r="H4060" i="1"/>
  <c r="G4060" i="1"/>
  <c r="E4060" i="1"/>
  <c r="H4059" i="1"/>
  <c r="G4059" i="1"/>
  <c r="E4059" i="1"/>
  <c r="H4058" i="1"/>
  <c r="G4058" i="1"/>
  <c r="E4058" i="1"/>
  <c r="H4057" i="1"/>
  <c r="G4057" i="1"/>
  <c r="E4057" i="1"/>
  <c r="H4056" i="1"/>
  <c r="G4056" i="1"/>
  <c r="E4056" i="1"/>
  <c r="H4055" i="1"/>
  <c r="G4055" i="1"/>
  <c r="E4055" i="1"/>
  <c r="H4054" i="1"/>
  <c r="G4054" i="1"/>
  <c r="E4054" i="1"/>
  <c r="H4053" i="1"/>
  <c r="G4053" i="1"/>
  <c r="E4053" i="1"/>
  <c r="H4052" i="1"/>
  <c r="G4052" i="1"/>
  <c r="E4052" i="1"/>
  <c r="H4051" i="1"/>
  <c r="G4051" i="1"/>
  <c r="E4051" i="1"/>
  <c r="H4050" i="1"/>
  <c r="G4050" i="1"/>
  <c r="E4050" i="1"/>
  <c r="H4049" i="1"/>
  <c r="G4049" i="1"/>
  <c r="E4049" i="1"/>
  <c r="H4048" i="1"/>
  <c r="G4048" i="1"/>
  <c r="E4048" i="1"/>
  <c r="H4047" i="1"/>
  <c r="G4047" i="1"/>
  <c r="E4047" i="1"/>
  <c r="H4046" i="1"/>
  <c r="G4046" i="1"/>
  <c r="E4046" i="1"/>
  <c r="H4045" i="1"/>
  <c r="G4045" i="1"/>
  <c r="E4045" i="1"/>
  <c r="H4044" i="1"/>
  <c r="G4044" i="1"/>
  <c r="E4044" i="1"/>
  <c r="H4043" i="1"/>
  <c r="G4043" i="1"/>
  <c r="E4043" i="1"/>
  <c r="H4042" i="1"/>
  <c r="G4042" i="1"/>
  <c r="E4042" i="1"/>
  <c r="H4041" i="1"/>
  <c r="G4041" i="1"/>
  <c r="E4041" i="1"/>
  <c r="H4040" i="1"/>
  <c r="G4040" i="1"/>
  <c r="E4040" i="1"/>
  <c r="H4039" i="1"/>
  <c r="G4039" i="1"/>
  <c r="E4039" i="1"/>
  <c r="H4038" i="1"/>
  <c r="G4038" i="1"/>
  <c r="E4038" i="1"/>
  <c r="H4037" i="1"/>
  <c r="G4037" i="1"/>
  <c r="E4037" i="1"/>
  <c r="H4036" i="1"/>
  <c r="G4036" i="1"/>
  <c r="E4036" i="1"/>
  <c r="H4035" i="1"/>
  <c r="G4035" i="1"/>
  <c r="E4035" i="1"/>
  <c r="H4034" i="1"/>
  <c r="G4034" i="1"/>
  <c r="E4034" i="1"/>
  <c r="H4033" i="1"/>
  <c r="G4033" i="1"/>
  <c r="E4033" i="1"/>
  <c r="H4032" i="1"/>
  <c r="G4032" i="1"/>
  <c r="E4032" i="1"/>
  <c r="H4031" i="1"/>
  <c r="G4031" i="1"/>
  <c r="E4031" i="1"/>
  <c r="H4030" i="1"/>
  <c r="G4030" i="1"/>
  <c r="E4030" i="1"/>
  <c r="H4029" i="1"/>
  <c r="G4029" i="1"/>
  <c r="E4029" i="1"/>
  <c r="H4028" i="1"/>
  <c r="G4028" i="1"/>
  <c r="E4028" i="1"/>
  <c r="H4027" i="1"/>
  <c r="G4027" i="1"/>
  <c r="E4027" i="1"/>
  <c r="H4026" i="1"/>
  <c r="G4026" i="1"/>
  <c r="E4026" i="1"/>
  <c r="H4025" i="1"/>
  <c r="G4025" i="1"/>
  <c r="E4025" i="1"/>
  <c r="H4024" i="1"/>
  <c r="G4024" i="1"/>
  <c r="E4024" i="1"/>
  <c r="H4023" i="1"/>
  <c r="G4023" i="1"/>
  <c r="E4023" i="1"/>
  <c r="H4022" i="1"/>
  <c r="G4022" i="1"/>
  <c r="E4022" i="1"/>
  <c r="H4021" i="1"/>
  <c r="G4021" i="1"/>
  <c r="E4021" i="1"/>
  <c r="H4020" i="1"/>
  <c r="G4020" i="1"/>
  <c r="E4020" i="1"/>
  <c r="H4019" i="1"/>
  <c r="G4019" i="1"/>
  <c r="E4019" i="1"/>
  <c r="H4018" i="1"/>
  <c r="G4018" i="1"/>
  <c r="E4018" i="1"/>
  <c r="H4017" i="1"/>
  <c r="G4017" i="1"/>
  <c r="E4017" i="1"/>
  <c r="H4016" i="1"/>
  <c r="G4016" i="1"/>
  <c r="E4016" i="1"/>
  <c r="H4015" i="1"/>
  <c r="G4015" i="1"/>
  <c r="E4015" i="1"/>
  <c r="H4014" i="1"/>
  <c r="G4014" i="1"/>
  <c r="E4014" i="1"/>
  <c r="H4013" i="1"/>
  <c r="G4013" i="1"/>
  <c r="E4013" i="1"/>
  <c r="H4012" i="1"/>
  <c r="G4012" i="1"/>
  <c r="E4012" i="1"/>
  <c r="H4011" i="1"/>
  <c r="G4011" i="1"/>
  <c r="E4011" i="1"/>
  <c r="H4010" i="1"/>
  <c r="G4010" i="1"/>
  <c r="E4010" i="1"/>
  <c r="H4009" i="1"/>
  <c r="G4009" i="1"/>
  <c r="E4009" i="1"/>
  <c r="H4008" i="1"/>
  <c r="G4008" i="1"/>
  <c r="E4008" i="1"/>
  <c r="H4007" i="1"/>
  <c r="G4007" i="1"/>
  <c r="E4007" i="1"/>
  <c r="H4006" i="1"/>
  <c r="G4006" i="1"/>
  <c r="E4006" i="1"/>
  <c r="H4005" i="1"/>
  <c r="G4005" i="1"/>
  <c r="E4005" i="1"/>
  <c r="H4004" i="1"/>
  <c r="G4004" i="1"/>
  <c r="E4004" i="1"/>
  <c r="H4003" i="1"/>
  <c r="G4003" i="1"/>
  <c r="E4003" i="1"/>
  <c r="H4002" i="1"/>
  <c r="G4002" i="1"/>
  <c r="E4002" i="1"/>
  <c r="H4001" i="1"/>
  <c r="G4001" i="1"/>
  <c r="E4001" i="1"/>
  <c r="H4000" i="1"/>
  <c r="G4000" i="1"/>
  <c r="E4000" i="1"/>
  <c r="H3999" i="1"/>
  <c r="G3999" i="1"/>
  <c r="E3999" i="1"/>
  <c r="H3998" i="1"/>
  <c r="G3998" i="1"/>
  <c r="E3998" i="1"/>
  <c r="H3997" i="1"/>
  <c r="G3997" i="1"/>
  <c r="E3997" i="1"/>
  <c r="H3996" i="1"/>
  <c r="G3996" i="1"/>
  <c r="E3996" i="1"/>
  <c r="H3995" i="1"/>
  <c r="G3995" i="1"/>
  <c r="E3995" i="1"/>
  <c r="H3994" i="1"/>
  <c r="G3994" i="1"/>
  <c r="E3994" i="1"/>
  <c r="H3993" i="1"/>
  <c r="G3993" i="1"/>
  <c r="E3993" i="1"/>
  <c r="H3992" i="1"/>
  <c r="G3992" i="1"/>
  <c r="E3992" i="1"/>
  <c r="H3991" i="1"/>
  <c r="G3991" i="1"/>
  <c r="E3991" i="1"/>
  <c r="H3990" i="1"/>
  <c r="G3990" i="1"/>
  <c r="E3990" i="1"/>
  <c r="H3989" i="1"/>
  <c r="G3989" i="1"/>
  <c r="E3989" i="1"/>
  <c r="H3988" i="1"/>
  <c r="G3988" i="1"/>
  <c r="E3988" i="1"/>
  <c r="H3987" i="1"/>
  <c r="G3987" i="1"/>
  <c r="E3987" i="1"/>
  <c r="H3986" i="1"/>
  <c r="G3986" i="1"/>
  <c r="E3986" i="1"/>
  <c r="H3985" i="1"/>
  <c r="G3985" i="1"/>
  <c r="E3985" i="1"/>
  <c r="H3984" i="1"/>
  <c r="G3984" i="1"/>
  <c r="E3984" i="1"/>
  <c r="H3983" i="1"/>
  <c r="G3983" i="1"/>
  <c r="E3983" i="1"/>
  <c r="H3982" i="1"/>
  <c r="G3982" i="1"/>
  <c r="E3982" i="1"/>
  <c r="H3981" i="1"/>
  <c r="G3981" i="1"/>
  <c r="E3981" i="1"/>
  <c r="H3980" i="1"/>
  <c r="G3980" i="1"/>
  <c r="E3980" i="1"/>
  <c r="H3979" i="1"/>
  <c r="G3979" i="1"/>
  <c r="E3979" i="1"/>
  <c r="H3978" i="1"/>
  <c r="G3978" i="1"/>
  <c r="E3978" i="1"/>
  <c r="H3977" i="1"/>
  <c r="G3977" i="1"/>
  <c r="E3977" i="1"/>
  <c r="H3976" i="1"/>
  <c r="G3976" i="1"/>
  <c r="E3976" i="1"/>
  <c r="H3975" i="1"/>
  <c r="G3975" i="1"/>
  <c r="E3975" i="1"/>
  <c r="H3974" i="1"/>
  <c r="G3974" i="1"/>
  <c r="E3974" i="1"/>
  <c r="H3973" i="1"/>
  <c r="G3973" i="1"/>
  <c r="E3973" i="1"/>
  <c r="H3972" i="1"/>
  <c r="G3972" i="1"/>
  <c r="E3972" i="1"/>
  <c r="H3971" i="1"/>
  <c r="G3971" i="1"/>
  <c r="E3971" i="1"/>
  <c r="H3970" i="1"/>
  <c r="G3970" i="1"/>
  <c r="E3970" i="1"/>
  <c r="H3969" i="1"/>
  <c r="G3969" i="1"/>
  <c r="E3969" i="1"/>
  <c r="H3968" i="1"/>
  <c r="G3968" i="1"/>
  <c r="E3968" i="1"/>
  <c r="H3967" i="1"/>
  <c r="G3967" i="1"/>
  <c r="E3967" i="1"/>
  <c r="H3966" i="1"/>
  <c r="G3966" i="1"/>
  <c r="E3966" i="1"/>
  <c r="H3965" i="1"/>
  <c r="G3965" i="1"/>
  <c r="E3965" i="1"/>
  <c r="H3964" i="1"/>
  <c r="G3964" i="1"/>
  <c r="E3964" i="1"/>
  <c r="H3963" i="1"/>
  <c r="G3963" i="1"/>
  <c r="E3963" i="1"/>
  <c r="H3962" i="1"/>
  <c r="G3962" i="1"/>
  <c r="E3962" i="1"/>
  <c r="H3961" i="1"/>
  <c r="G3961" i="1"/>
  <c r="E3961" i="1"/>
  <c r="H3960" i="1"/>
  <c r="G3960" i="1"/>
  <c r="E3960" i="1"/>
  <c r="H3959" i="1"/>
  <c r="G3959" i="1"/>
  <c r="E3959" i="1"/>
  <c r="H3958" i="1"/>
  <c r="G3958" i="1"/>
  <c r="E3958" i="1"/>
  <c r="H3957" i="1"/>
  <c r="G3957" i="1"/>
  <c r="E3957" i="1"/>
  <c r="H3956" i="1"/>
  <c r="G3956" i="1"/>
  <c r="E3956" i="1"/>
  <c r="H3955" i="1"/>
  <c r="G3955" i="1"/>
  <c r="E3955" i="1"/>
  <c r="H3954" i="1"/>
  <c r="G3954" i="1"/>
  <c r="E3954" i="1"/>
  <c r="H3953" i="1"/>
  <c r="G3953" i="1"/>
  <c r="E3953" i="1"/>
  <c r="H3952" i="1"/>
  <c r="G3952" i="1"/>
  <c r="E3952" i="1"/>
  <c r="H3951" i="1"/>
  <c r="G3951" i="1"/>
  <c r="E3951" i="1"/>
  <c r="H3950" i="1"/>
  <c r="G3950" i="1"/>
  <c r="E3950" i="1"/>
  <c r="H3949" i="1"/>
  <c r="G3949" i="1"/>
  <c r="E3949" i="1"/>
  <c r="H3948" i="1"/>
  <c r="G3948" i="1"/>
  <c r="E3948" i="1"/>
  <c r="H3947" i="1"/>
  <c r="G3947" i="1"/>
  <c r="E3947" i="1"/>
  <c r="H3946" i="1"/>
  <c r="G3946" i="1"/>
  <c r="E3946" i="1"/>
  <c r="H3945" i="1"/>
  <c r="G3945" i="1"/>
  <c r="E3945" i="1"/>
  <c r="H3944" i="1"/>
  <c r="G3944" i="1"/>
  <c r="E3944" i="1"/>
  <c r="H3943" i="1"/>
  <c r="G3943" i="1"/>
  <c r="E3943" i="1"/>
  <c r="H3942" i="1"/>
  <c r="G3942" i="1"/>
  <c r="E3942" i="1"/>
  <c r="H3941" i="1"/>
  <c r="G3941" i="1"/>
  <c r="E3941" i="1"/>
  <c r="H3940" i="1"/>
  <c r="G3940" i="1"/>
  <c r="E3940" i="1"/>
  <c r="H3939" i="1"/>
  <c r="G3939" i="1"/>
  <c r="E3939" i="1"/>
  <c r="H3938" i="1"/>
  <c r="G3938" i="1"/>
  <c r="E3938" i="1"/>
  <c r="H3937" i="1"/>
  <c r="G3937" i="1"/>
  <c r="E3937" i="1"/>
  <c r="H3936" i="1"/>
  <c r="G3936" i="1"/>
  <c r="E3936" i="1"/>
  <c r="H3935" i="1"/>
  <c r="G3935" i="1"/>
  <c r="E3935" i="1"/>
  <c r="H3934" i="1"/>
  <c r="G3934" i="1"/>
  <c r="E3934" i="1"/>
  <c r="H3933" i="1"/>
  <c r="G3933" i="1"/>
  <c r="E3933" i="1"/>
  <c r="H3932" i="1"/>
  <c r="G3932" i="1"/>
  <c r="E3932" i="1"/>
  <c r="H3931" i="1"/>
  <c r="G3931" i="1"/>
  <c r="E3931" i="1"/>
  <c r="H3930" i="1"/>
  <c r="G3930" i="1"/>
  <c r="E3930" i="1"/>
  <c r="H3929" i="1"/>
  <c r="G3929" i="1"/>
  <c r="E3929" i="1"/>
  <c r="H3928" i="1"/>
  <c r="G3928" i="1"/>
  <c r="E3928" i="1"/>
  <c r="H3927" i="1"/>
  <c r="G3927" i="1"/>
  <c r="E3927" i="1"/>
  <c r="H3926" i="1"/>
  <c r="G3926" i="1"/>
  <c r="E3926" i="1"/>
  <c r="H3925" i="1"/>
  <c r="G3925" i="1"/>
  <c r="E3925" i="1"/>
  <c r="H3924" i="1"/>
  <c r="G3924" i="1"/>
  <c r="E3924" i="1"/>
  <c r="H3923" i="1"/>
  <c r="G3923" i="1"/>
  <c r="E3923" i="1"/>
  <c r="H3922" i="1"/>
  <c r="G3922" i="1"/>
  <c r="E3922" i="1"/>
  <c r="H3921" i="1"/>
  <c r="G3921" i="1"/>
  <c r="E3921" i="1"/>
  <c r="H3920" i="1"/>
  <c r="G3920" i="1"/>
  <c r="E3920" i="1"/>
  <c r="H3919" i="1"/>
  <c r="G3919" i="1"/>
  <c r="E3919" i="1"/>
  <c r="H3918" i="1"/>
  <c r="G3918" i="1"/>
  <c r="E3918" i="1"/>
  <c r="H3917" i="1"/>
  <c r="G3917" i="1"/>
  <c r="E3917" i="1"/>
  <c r="H3916" i="1"/>
  <c r="G3916" i="1"/>
  <c r="E3916" i="1"/>
  <c r="H3915" i="1"/>
  <c r="G3915" i="1"/>
  <c r="E3915" i="1"/>
  <c r="H3914" i="1"/>
  <c r="G3914" i="1"/>
  <c r="E3914" i="1"/>
  <c r="H3913" i="1"/>
  <c r="G3913" i="1"/>
  <c r="E3913" i="1"/>
  <c r="H3912" i="1"/>
  <c r="G3912" i="1"/>
  <c r="E3912" i="1"/>
  <c r="H3911" i="1"/>
  <c r="G3911" i="1"/>
  <c r="E3911" i="1"/>
  <c r="H3910" i="1"/>
  <c r="G3910" i="1"/>
  <c r="E3910" i="1"/>
  <c r="H3909" i="1"/>
  <c r="G3909" i="1"/>
  <c r="E3909" i="1"/>
  <c r="H3908" i="1"/>
  <c r="G3908" i="1"/>
  <c r="E3908" i="1"/>
  <c r="H3907" i="1"/>
  <c r="G3907" i="1"/>
  <c r="E3907" i="1"/>
  <c r="H3906" i="1"/>
  <c r="G3906" i="1"/>
  <c r="E3906" i="1"/>
  <c r="H3905" i="1"/>
  <c r="G3905" i="1"/>
  <c r="E3905" i="1"/>
  <c r="H3904" i="1"/>
  <c r="G3904" i="1"/>
  <c r="E3904" i="1"/>
  <c r="H3903" i="1"/>
  <c r="G3903" i="1"/>
  <c r="E3903" i="1"/>
  <c r="H3902" i="1"/>
  <c r="G3902" i="1"/>
  <c r="E3902" i="1"/>
  <c r="H3901" i="1"/>
  <c r="G3901" i="1"/>
  <c r="E3901" i="1"/>
  <c r="H3900" i="1"/>
  <c r="G3900" i="1"/>
  <c r="E3900" i="1"/>
  <c r="H3899" i="1"/>
  <c r="G3899" i="1"/>
  <c r="E3899" i="1"/>
  <c r="H3898" i="1"/>
  <c r="G3898" i="1"/>
  <c r="E3898" i="1"/>
  <c r="H3897" i="1"/>
  <c r="G3897" i="1"/>
  <c r="E3897" i="1"/>
  <c r="H3896" i="1"/>
  <c r="G3896" i="1"/>
  <c r="E3896" i="1"/>
  <c r="H3895" i="1"/>
  <c r="G3895" i="1"/>
  <c r="E3895" i="1"/>
  <c r="H3894" i="1"/>
  <c r="G3894" i="1"/>
  <c r="E3894" i="1"/>
  <c r="H3893" i="1"/>
  <c r="G3893" i="1"/>
  <c r="E3893" i="1"/>
  <c r="H3892" i="1"/>
  <c r="G3892" i="1"/>
  <c r="E3892" i="1"/>
  <c r="H3891" i="1"/>
  <c r="G3891" i="1"/>
  <c r="E3891" i="1"/>
  <c r="H3890" i="1"/>
  <c r="G3890" i="1"/>
  <c r="E3890" i="1"/>
  <c r="H3889" i="1"/>
  <c r="G3889" i="1"/>
  <c r="E3889" i="1"/>
  <c r="H3888" i="1"/>
  <c r="G3888" i="1"/>
  <c r="E3888" i="1"/>
  <c r="H3887" i="1"/>
  <c r="G3887" i="1"/>
  <c r="E3887" i="1"/>
  <c r="H3886" i="1"/>
  <c r="G3886" i="1"/>
  <c r="E3886" i="1"/>
  <c r="H3885" i="1"/>
  <c r="G3885" i="1"/>
  <c r="E3885" i="1"/>
  <c r="H3884" i="1"/>
  <c r="G3884" i="1"/>
  <c r="E3884" i="1"/>
  <c r="H3883" i="1"/>
  <c r="G3883" i="1"/>
  <c r="E3883" i="1"/>
  <c r="H3882" i="1"/>
  <c r="G3882" i="1"/>
  <c r="E3882" i="1"/>
  <c r="H3881" i="1"/>
  <c r="G3881" i="1"/>
  <c r="E3881" i="1"/>
  <c r="H3880" i="1"/>
  <c r="G3880" i="1"/>
  <c r="E3880" i="1"/>
  <c r="H3879" i="1"/>
  <c r="G3879" i="1"/>
  <c r="E3879" i="1"/>
  <c r="H3878" i="1"/>
  <c r="G3878" i="1"/>
  <c r="E3878" i="1"/>
  <c r="H3877" i="1"/>
  <c r="G3877" i="1"/>
  <c r="E3877" i="1"/>
  <c r="H3876" i="1"/>
  <c r="G3876" i="1"/>
  <c r="E3876" i="1"/>
  <c r="H3875" i="1"/>
  <c r="G3875" i="1"/>
  <c r="E3875" i="1"/>
  <c r="H3874" i="1"/>
  <c r="G3874" i="1"/>
  <c r="E3874" i="1"/>
  <c r="H3873" i="1"/>
  <c r="G3873" i="1"/>
  <c r="E3873" i="1"/>
  <c r="H3872" i="1"/>
  <c r="G3872" i="1"/>
  <c r="E3872" i="1"/>
  <c r="H3871" i="1"/>
  <c r="G3871" i="1"/>
  <c r="E3871" i="1"/>
  <c r="H3870" i="1"/>
  <c r="G3870" i="1"/>
  <c r="E3870" i="1"/>
  <c r="H3869" i="1"/>
  <c r="G3869" i="1"/>
  <c r="E3869" i="1"/>
  <c r="H3868" i="1"/>
  <c r="G3868" i="1"/>
  <c r="E3868" i="1"/>
  <c r="H3867" i="1"/>
  <c r="G3867" i="1"/>
  <c r="E3867" i="1"/>
  <c r="H3866" i="1"/>
  <c r="G3866" i="1"/>
  <c r="E3866" i="1"/>
  <c r="H3865" i="1"/>
  <c r="G3865" i="1"/>
  <c r="E3865" i="1"/>
  <c r="H3864" i="1"/>
  <c r="G3864" i="1"/>
  <c r="E3864" i="1"/>
  <c r="H3863" i="1"/>
  <c r="G3863" i="1"/>
  <c r="E3863" i="1"/>
  <c r="H3862" i="1"/>
  <c r="G3862" i="1"/>
  <c r="E3862" i="1"/>
  <c r="H3861" i="1"/>
  <c r="G3861" i="1"/>
  <c r="E3861" i="1"/>
  <c r="H3860" i="1"/>
  <c r="G3860" i="1"/>
  <c r="E3860" i="1"/>
  <c r="H3859" i="1"/>
  <c r="G3859" i="1"/>
  <c r="E3859" i="1"/>
  <c r="H3858" i="1"/>
  <c r="G3858" i="1"/>
  <c r="E3858" i="1"/>
  <c r="H3857" i="1"/>
  <c r="G3857" i="1"/>
  <c r="E3857" i="1"/>
  <c r="H3856" i="1"/>
  <c r="G3856" i="1"/>
  <c r="E3856" i="1"/>
  <c r="H3855" i="1"/>
  <c r="G3855" i="1"/>
  <c r="E3855" i="1"/>
  <c r="H3854" i="1"/>
  <c r="G3854" i="1"/>
  <c r="E3854" i="1"/>
  <c r="H3853" i="1"/>
  <c r="G3853" i="1"/>
  <c r="E3853" i="1"/>
  <c r="H3852" i="1"/>
  <c r="G3852" i="1"/>
  <c r="E3852" i="1"/>
  <c r="H3851" i="1"/>
  <c r="G3851" i="1"/>
  <c r="E3851" i="1"/>
  <c r="H3850" i="1"/>
  <c r="G3850" i="1"/>
  <c r="E3850" i="1"/>
  <c r="H3849" i="1"/>
  <c r="G3849" i="1"/>
  <c r="E3849" i="1"/>
  <c r="H3848" i="1"/>
  <c r="G3848" i="1"/>
  <c r="E3848" i="1"/>
  <c r="H3847" i="1"/>
  <c r="G3847" i="1"/>
  <c r="E3847" i="1"/>
  <c r="H3846" i="1"/>
  <c r="G3846" i="1"/>
  <c r="E3846" i="1"/>
  <c r="H3845" i="1"/>
  <c r="G3845" i="1"/>
  <c r="E3845" i="1"/>
  <c r="H3844" i="1"/>
  <c r="G3844" i="1"/>
  <c r="E3844" i="1"/>
  <c r="H3843" i="1"/>
  <c r="G3843" i="1"/>
  <c r="E3843" i="1"/>
  <c r="H3842" i="1"/>
  <c r="G3842" i="1"/>
  <c r="E3842" i="1"/>
  <c r="H3841" i="1"/>
  <c r="G3841" i="1"/>
  <c r="E3841" i="1"/>
  <c r="H3840" i="1"/>
  <c r="G3840" i="1"/>
  <c r="E3840" i="1"/>
  <c r="H3839" i="1"/>
  <c r="G3839" i="1"/>
  <c r="E3839" i="1"/>
  <c r="H3838" i="1"/>
  <c r="G3838" i="1"/>
  <c r="E3838" i="1"/>
  <c r="H3837" i="1"/>
  <c r="G3837" i="1"/>
  <c r="E3837" i="1"/>
  <c r="H3836" i="1"/>
  <c r="G3836" i="1"/>
  <c r="E3836" i="1"/>
  <c r="H3835" i="1"/>
  <c r="G3835" i="1"/>
  <c r="E3835" i="1"/>
  <c r="H3834" i="1"/>
  <c r="G3834" i="1"/>
  <c r="E3834" i="1"/>
  <c r="H3833" i="1"/>
  <c r="G3833" i="1"/>
  <c r="E3833" i="1"/>
  <c r="H3832" i="1"/>
  <c r="G3832" i="1"/>
  <c r="E3832" i="1"/>
  <c r="H3831" i="1"/>
  <c r="G3831" i="1"/>
  <c r="E3831" i="1"/>
  <c r="H3830" i="1"/>
  <c r="G3830" i="1"/>
  <c r="E3830" i="1"/>
  <c r="H3829" i="1"/>
  <c r="G3829" i="1"/>
  <c r="E3829" i="1"/>
  <c r="H3828" i="1"/>
  <c r="G3828" i="1"/>
  <c r="E3828" i="1"/>
  <c r="H3827" i="1"/>
  <c r="G3827" i="1"/>
  <c r="E3827" i="1"/>
  <c r="H3826" i="1"/>
  <c r="G3826" i="1"/>
  <c r="E3826" i="1"/>
  <c r="H3825" i="1"/>
  <c r="G3825" i="1"/>
  <c r="E3825" i="1"/>
  <c r="H3824" i="1"/>
  <c r="G3824" i="1"/>
  <c r="E3824" i="1"/>
  <c r="H3823" i="1"/>
  <c r="G3823" i="1"/>
  <c r="E3823" i="1"/>
  <c r="H3822" i="1"/>
  <c r="G3822" i="1"/>
  <c r="E3822" i="1"/>
  <c r="H3821" i="1"/>
  <c r="G3821" i="1"/>
  <c r="E3821" i="1"/>
  <c r="H3820" i="1"/>
  <c r="G3820" i="1"/>
  <c r="E3820" i="1"/>
  <c r="H3819" i="1"/>
  <c r="G3819" i="1"/>
  <c r="E3819" i="1"/>
  <c r="H3818" i="1"/>
  <c r="G3818" i="1"/>
  <c r="E3818" i="1"/>
  <c r="H3817" i="1"/>
  <c r="G3817" i="1"/>
  <c r="E3817" i="1"/>
  <c r="H3816" i="1"/>
  <c r="G3816" i="1"/>
  <c r="E3816" i="1"/>
  <c r="H3815" i="1"/>
  <c r="G3815" i="1"/>
  <c r="E3815" i="1"/>
  <c r="H3814" i="1"/>
  <c r="G3814" i="1"/>
  <c r="E3814" i="1"/>
  <c r="H3813" i="1"/>
  <c r="G3813" i="1"/>
  <c r="E3813" i="1"/>
  <c r="H3812" i="1"/>
  <c r="G3812" i="1"/>
  <c r="E3812" i="1"/>
  <c r="H3811" i="1"/>
  <c r="G3811" i="1"/>
  <c r="E3811" i="1"/>
  <c r="H3810" i="1"/>
  <c r="G3810" i="1"/>
  <c r="E3810" i="1"/>
  <c r="H3809" i="1"/>
  <c r="G3809" i="1"/>
  <c r="E3809" i="1"/>
  <c r="H3808" i="1"/>
  <c r="G3808" i="1"/>
  <c r="E3808" i="1"/>
  <c r="H3807" i="1"/>
  <c r="G3807" i="1"/>
  <c r="E3807" i="1"/>
  <c r="H3806" i="1"/>
  <c r="G3806" i="1"/>
  <c r="E3806" i="1"/>
  <c r="H3805" i="1"/>
  <c r="G3805" i="1"/>
  <c r="E3805" i="1"/>
  <c r="H3804" i="1"/>
  <c r="G3804" i="1"/>
  <c r="E3804" i="1"/>
  <c r="H3803" i="1"/>
  <c r="G3803" i="1"/>
  <c r="E3803" i="1"/>
  <c r="H3802" i="1"/>
  <c r="G3802" i="1"/>
  <c r="E3802" i="1"/>
  <c r="H3801" i="1"/>
  <c r="G3801" i="1"/>
  <c r="E3801" i="1"/>
  <c r="H3800" i="1"/>
  <c r="G3800" i="1"/>
  <c r="E3800" i="1"/>
  <c r="H3799" i="1"/>
  <c r="G3799" i="1"/>
  <c r="E3799" i="1"/>
  <c r="H3798" i="1"/>
  <c r="G3798" i="1"/>
  <c r="E3798" i="1"/>
  <c r="H3797" i="1"/>
  <c r="G3797" i="1"/>
  <c r="E3797" i="1"/>
  <c r="H3796" i="1"/>
  <c r="G3796" i="1"/>
  <c r="E3796" i="1"/>
  <c r="H3795" i="1"/>
  <c r="G3795" i="1"/>
  <c r="E3795" i="1"/>
  <c r="H3794" i="1"/>
  <c r="G3794" i="1"/>
  <c r="E3794" i="1"/>
  <c r="H3793" i="1"/>
  <c r="G3793" i="1"/>
  <c r="E3793" i="1"/>
  <c r="H3792" i="1"/>
  <c r="G3792" i="1"/>
  <c r="E3792" i="1"/>
  <c r="H3791" i="1"/>
  <c r="G3791" i="1"/>
  <c r="E3791" i="1"/>
  <c r="H3790" i="1"/>
  <c r="G3790" i="1"/>
  <c r="E3790" i="1"/>
  <c r="H3789" i="1"/>
  <c r="G3789" i="1"/>
  <c r="E3789" i="1"/>
  <c r="H3788" i="1"/>
  <c r="G3788" i="1"/>
  <c r="E3788" i="1"/>
  <c r="H3787" i="1"/>
  <c r="G3787" i="1"/>
  <c r="E3787" i="1"/>
  <c r="H3786" i="1"/>
  <c r="G3786" i="1"/>
  <c r="E3786" i="1"/>
  <c r="H3785" i="1"/>
  <c r="G3785" i="1"/>
  <c r="E3785" i="1"/>
  <c r="H3784" i="1"/>
  <c r="G3784" i="1"/>
  <c r="E3784" i="1"/>
  <c r="H3783" i="1"/>
  <c r="G3783" i="1"/>
  <c r="E3783" i="1"/>
  <c r="H3782" i="1"/>
  <c r="G3782" i="1"/>
  <c r="E3782" i="1"/>
  <c r="H3781" i="1"/>
  <c r="G3781" i="1"/>
  <c r="E3781" i="1"/>
  <c r="H3780" i="1"/>
  <c r="G3780" i="1"/>
  <c r="E3780" i="1"/>
  <c r="H3779" i="1"/>
  <c r="G3779" i="1"/>
  <c r="E3779" i="1"/>
  <c r="H3778" i="1"/>
  <c r="G3778" i="1"/>
  <c r="E3778" i="1"/>
  <c r="H3777" i="1"/>
  <c r="G3777" i="1"/>
  <c r="E3777" i="1"/>
  <c r="H3776" i="1"/>
  <c r="G3776" i="1"/>
  <c r="E3776" i="1"/>
  <c r="H3775" i="1"/>
  <c r="G3775" i="1"/>
  <c r="E3775" i="1"/>
  <c r="H3774" i="1"/>
  <c r="G3774" i="1"/>
  <c r="E3774" i="1"/>
  <c r="H3773" i="1"/>
  <c r="G3773" i="1"/>
  <c r="E3773" i="1"/>
  <c r="H3772" i="1"/>
  <c r="G3772" i="1"/>
  <c r="E3772" i="1"/>
  <c r="H3771" i="1"/>
  <c r="G3771" i="1"/>
  <c r="E3771" i="1"/>
  <c r="H3770" i="1"/>
  <c r="G3770" i="1"/>
  <c r="E3770" i="1"/>
  <c r="H3769" i="1"/>
  <c r="G3769" i="1"/>
  <c r="E3769" i="1"/>
  <c r="H3768" i="1"/>
  <c r="G3768" i="1"/>
  <c r="E3768" i="1"/>
  <c r="H3767" i="1"/>
  <c r="G3767" i="1"/>
  <c r="E3767" i="1"/>
  <c r="H3766" i="1"/>
  <c r="G3766" i="1"/>
  <c r="E3766" i="1"/>
  <c r="H3765" i="1"/>
  <c r="G3765" i="1"/>
  <c r="E3765" i="1"/>
  <c r="H3764" i="1"/>
  <c r="G3764" i="1"/>
  <c r="E3764" i="1"/>
  <c r="H3763" i="1"/>
  <c r="G3763" i="1"/>
  <c r="E3763" i="1"/>
  <c r="H3762" i="1"/>
  <c r="G3762" i="1"/>
  <c r="E3762" i="1"/>
  <c r="H3761" i="1"/>
  <c r="G3761" i="1"/>
  <c r="E3761" i="1"/>
  <c r="H3760" i="1"/>
  <c r="G3760" i="1"/>
  <c r="E3760" i="1"/>
  <c r="H3759" i="1"/>
  <c r="G3759" i="1"/>
  <c r="E3759" i="1"/>
  <c r="H3758" i="1"/>
  <c r="G3758" i="1"/>
  <c r="E3758" i="1"/>
  <c r="H3757" i="1"/>
  <c r="G3757" i="1"/>
  <c r="E3757" i="1"/>
  <c r="H3756" i="1"/>
  <c r="G3756" i="1"/>
  <c r="E3756" i="1"/>
  <c r="H3755" i="1"/>
  <c r="G3755" i="1"/>
  <c r="E3755" i="1"/>
  <c r="H3754" i="1"/>
  <c r="G3754" i="1"/>
  <c r="E3754" i="1"/>
  <c r="H3753" i="1"/>
  <c r="G3753" i="1"/>
  <c r="E3753" i="1"/>
  <c r="H3752" i="1"/>
  <c r="G3752" i="1"/>
  <c r="E3752" i="1"/>
  <c r="H3751" i="1"/>
  <c r="G3751" i="1"/>
  <c r="E3751" i="1"/>
  <c r="H3750" i="1"/>
  <c r="G3750" i="1"/>
  <c r="E3750" i="1"/>
  <c r="H3749" i="1"/>
  <c r="G3749" i="1"/>
  <c r="E3749" i="1"/>
  <c r="H3748" i="1"/>
  <c r="G3748" i="1"/>
  <c r="E3748" i="1"/>
  <c r="H3747" i="1"/>
  <c r="G3747" i="1"/>
  <c r="E3747" i="1"/>
  <c r="H3746" i="1"/>
  <c r="G3746" i="1"/>
  <c r="E3746" i="1"/>
  <c r="H3745" i="1"/>
  <c r="G3745" i="1"/>
  <c r="E3745" i="1"/>
  <c r="H3744" i="1"/>
  <c r="G3744" i="1"/>
  <c r="E3744" i="1"/>
  <c r="H3743" i="1"/>
  <c r="G3743" i="1"/>
  <c r="E3743" i="1"/>
  <c r="H3742" i="1"/>
  <c r="G3742" i="1"/>
  <c r="E3742" i="1"/>
  <c r="H3741" i="1"/>
  <c r="G3741" i="1"/>
  <c r="E3741" i="1"/>
  <c r="H3740" i="1"/>
  <c r="G3740" i="1"/>
  <c r="E3740" i="1"/>
  <c r="H3739" i="1"/>
  <c r="G3739" i="1"/>
  <c r="E3739" i="1"/>
  <c r="H3738" i="1"/>
  <c r="G3738" i="1"/>
  <c r="E3738" i="1"/>
  <c r="H3737" i="1"/>
  <c r="G3737" i="1"/>
  <c r="E3737" i="1"/>
  <c r="H3736" i="1"/>
  <c r="G3736" i="1"/>
  <c r="E3736" i="1"/>
  <c r="H3735" i="1"/>
  <c r="G3735" i="1"/>
  <c r="E3735" i="1"/>
  <c r="H3734" i="1"/>
  <c r="G3734" i="1"/>
  <c r="E3734" i="1"/>
  <c r="H3733" i="1"/>
  <c r="G3733" i="1"/>
  <c r="E3733" i="1"/>
  <c r="H3732" i="1"/>
  <c r="G3732" i="1"/>
  <c r="E3732" i="1"/>
  <c r="H3731" i="1"/>
  <c r="G3731" i="1"/>
  <c r="E3731" i="1"/>
  <c r="H3730" i="1"/>
  <c r="G3730" i="1"/>
  <c r="E3730" i="1"/>
  <c r="H3729" i="1"/>
  <c r="G3729" i="1"/>
  <c r="E3729" i="1"/>
  <c r="H3728" i="1"/>
  <c r="G3728" i="1"/>
  <c r="E3728" i="1"/>
  <c r="H3727" i="1"/>
  <c r="G3727" i="1"/>
  <c r="E3727" i="1"/>
  <c r="H3726" i="1"/>
  <c r="G3726" i="1"/>
  <c r="E3726" i="1"/>
  <c r="H3725" i="1"/>
  <c r="G3725" i="1"/>
  <c r="E3725" i="1"/>
  <c r="H3724" i="1"/>
  <c r="G3724" i="1"/>
  <c r="E3724" i="1"/>
  <c r="H3723" i="1"/>
  <c r="G3723" i="1"/>
  <c r="E3723" i="1"/>
  <c r="H3722" i="1"/>
  <c r="G3722" i="1"/>
  <c r="E3722" i="1"/>
  <c r="H3721" i="1"/>
  <c r="G3721" i="1"/>
  <c r="E3721" i="1"/>
  <c r="H3720" i="1"/>
  <c r="G3720" i="1"/>
  <c r="E3720" i="1"/>
  <c r="H3719" i="1"/>
  <c r="G3719" i="1"/>
  <c r="E3719" i="1"/>
  <c r="H3718" i="1"/>
  <c r="G3718" i="1"/>
  <c r="E3718" i="1"/>
  <c r="H3717" i="1"/>
  <c r="G3717" i="1"/>
  <c r="E3717" i="1"/>
  <c r="H3716" i="1"/>
  <c r="G3716" i="1"/>
  <c r="E3716" i="1"/>
  <c r="H3715" i="1"/>
  <c r="G3715" i="1"/>
  <c r="E3715" i="1"/>
  <c r="H3714" i="1"/>
  <c r="G3714" i="1"/>
  <c r="E3714" i="1"/>
  <c r="H3713" i="1"/>
  <c r="G3713" i="1"/>
  <c r="E3713" i="1"/>
  <c r="H3712" i="1"/>
  <c r="G3712" i="1"/>
  <c r="E3712" i="1"/>
  <c r="H3711" i="1"/>
  <c r="G3711" i="1"/>
  <c r="E3711" i="1"/>
  <c r="H3710" i="1"/>
  <c r="G3710" i="1"/>
  <c r="E3710" i="1"/>
  <c r="H3709" i="1"/>
  <c r="G3709" i="1"/>
  <c r="E3709" i="1"/>
  <c r="H3708" i="1"/>
  <c r="G3708" i="1"/>
  <c r="E3708" i="1"/>
  <c r="H3707" i="1"/>
  <c r="G3707" i="1"/>
  <c r="E3707" i="1"/>
  <c r="H3706" i="1"/>
  <c r="G3706" i="1"/>
  <c r="E3706" i="1"/>
  <c r="H3705" i="1"/>
  <c r="G3705" i="1"/>
  <c r="E3705" i="1"/>
  <c r="H3704" i="1"/>
  <c r="G3704" i="1"/>
  <c r="E3704" i="1"/>
  <c r="H3703" i="1"/>
  <c r="G3703" i="1"/>
  <c r="E3703" i="1"/>
  <c r="H3702" i="1"/>
  <c r="G3702" i="1"/>
  <c r="E3702" i="1"/>
  <c r="H3701" i="1"/>
  <c r="G3701" i="1"/>
  <c r="E3701" i="1"/>
  <c r="H3700" i="1"/>
  <c r="G3700" i="1"/>
  <c r="E3700" i="1"/>
  <c r="H3699" i="1"/>
  <c r="G3699" i="1"/>
  <c r="E3699" i="1"/>
  <c r="H3698" i="1"/>
  <c r="G3698" i="1"/>
  <c r="E3698" i="1"/>
  <c r="H3697" i="1"/>
  <c r="G3697" i="1"/>
  <c r="E3697" i="1"/>
  <c r="H3696" i="1"/>
  <c r="G3696" i="1"/>
  <c r="E3696" i="1"/>
  <c r="H3695" i="1"/>
  <c r="G3695" i="1"/>
  <c r="E3695" i="1"/>
  <c r="H3694" i="1"/>
  <c r="G3694" i="1"/>
  <c r="E3694" i="1"/>
  <c r="H3693" i="1"/>
  <c r="G3693" i="1"/>
  <c r="E3693" i="1"/>
  <c r="H3692" i="1"/>
  <c r="G3692" i="1"/>
  <c r="E3692" i="1"/>
  <c r="H3691" i="1"/>
  <c r="G3691" i="1"/>
  <c r="E3691" i="1"/>
  <c r="H3690" i="1"/>
  <c r="G3690" i="1"/>
  <c r="E3690" i="1"/>
  <c r="H3689" i="1"/>
  <c r="G3689" i="1"/>
  <c r="E3689" i="1"/>
  <c r="H3688" i="1"/>
  <c r="G3688" i="1"/>
  <c r="E3688" i="1"/>
  <c r="H3687" i="1"/>
  <c r="G3687" i="1"/>
  <c r="E3687" i="1"/>
  <c r="H3686" i="1"/>
  <c r="G3686" i="1"/>
  <c r="E3686" i="1"/>
  <c r="H3685" i="1"/>
  <c r="G3685" i="1"/>
  <c r="E3685" i="1"/>
  <c r="H3684" i="1"/>
  <c r="G3684" i="1"/>
  <c r="E3684" i="1"/>
  <c r="H3683" i="1"/>
  <c r="G3683" i="1"/>
  <c r="E3683" i="1"/>
  <c r="H3682" i="1"/>
  <c r="G3682" i="1"/>
  <c r="E3682" i="1"/>
  <c r="H3681" i="1"/>
  <c r="G3681" i="1"/>
  <c r="E3681" i="1"/>
  <c r="H3680" i="1"/>
  <c r="G3680" i="1"/>
  <c r="E3680" i="1"/>
  <c r="H3679" i="1"/>
  <c r="G3679" i="1"/>
  <c r="E3679" i="1"/>
  <c r="H3678" i="1"/>
  <c r="G3678" i="1"/>
  <c r="E3678" i="1"/>
  <c r="H3677" i="1"/>
  <c r="G3677" i="1"/>
  <c r="E3677" i="1"/>
  <c r="H3676" i="1"/>
  <c r="G3676" i="1"/>
  <c r="E3676" i="1"/>
  <c r="H3675" i="1"/>
  <c r="G3675" i="1"/>
  <c r="E3675" i="1"/>
  <c r="H3674" i="1"/>
  <c r="G3674" i="1"/>
  <c r="E3674" i="1"/>
  <c r="H3673" i="1"/>
  <c r="G3673" i="1"/>
  <c r="E3673" i="1"/>
  <c r="H3672" i="1"/>
  <c r="G3672" i="1"/>
  <c r="E3672" i="1"/>
  <c r="H3671" i="1"/>
  <c r="G3671" i="1"/>
  <c r="E3671" i="1"/>
  <c r="H3670" i="1"/>
  <c r="G3670" i="1"/>
  <c r="E3670" i="1"/>
  <c r="H3669" i="1"/>
  <c r="G3669" i="1"/>
  <c r="E3669" i="1"/>
  <c r="H3668" i="1"/>
  <c r="G3668" i="1"/>
  <c r="E3668" i="1"/>
  <c r="H3667" i="1"/>
  <c r="G3667" i="1"/>
  <c r="E3667" i="1"/>
  <c r="H3666" i="1"/>
  <c r="G3666" i="1"/>
  <c r="E3666" i="1"/>
  <c r="H3665" i="1"/>
  <c r="G3665" i="1"/>
  <c r="E3665" i="1"/>
  <c r="H3664" i="1"/>
  <c r="G3664" i="1"/>
  <c r="E3664" i="1"/>
  <c r="H3663" i="1"/>
  <c r="G3663" i="1"/>
  <c r="E3663" i="1"/>
  <c r="H3662" i="1"/>
  <c r="G3662" i="1"/>
  <c r="E3662" i="1"/>
  <c r="H3661" i="1"/>
  <c r="G3661" i="1"/>
  <c r="E3661" i="1"/>
  <c r="H3660" i="1"/>
  <c r="G3660" i="1"/>
  <c r="E3660" i="1"/>
  <c r="H3659" i="1"/>
  <c r="G3659" i="1"/>
  <c r="E3659" i="1"/>
  <c r="H3658" i="1"/>
  <c r="G3658" i="1"/>
  <c r="E3658" i="1"/>
  <c r="H3657" i="1"/>
  <c r="G3657" i="1"/>
  <c r="E3657" i="1"/>
  <c r="H3656" i="1"/>
  <c r="G3656" i="1"/>
  <c r="E3656" i="1"/>
  <c r="H3655" i="1"/>
  <c r="G3655" i="1"/>
  <c r="E3655" i="1"/>
  <c r="H3654" i="1"/>
  <c r="G3654" i="1"/>
  <c r="E3654" i="1"/>
  <c r="H3653" i="1"/>
  <c r="G3653" i="1"/>
  <c r="E3653" i="1"/>
  <c r="H3652" i="1"/>
  <c r="G3652" i="1"/>
  <c r="E3652" i="1"/>
  <c r="H3651" i="1"/>
  <c r="G3651" i="1"/>
  <c r="E3651" i="1"/>
  <c r="H3650" i="1"/>
  <c r="G3650" i="1"/>
  <c r="E3650" i="1"/>
  <c r="H3649" i="1"/>
  <c r="G3649" i="1"/>
  <c r="E3649" i="1"/>
  <c r="H3648" i="1"/>
  <c r="G3648" i="1"/>
  <c r="E3648" i="1"/>
  <c r="H3647" i="1"/>
  <c r="G3647" i="1"/>
  <c r="E3647" i="1"/>
  <c r="H3646" i="1"/>
  <c r="G3646" i="1"/>
  <c r="E3646" i="1"/>
  <c r="H3645" i="1"/>
  <c r="G3645" i="1"/>
  <c r="E3645" i="1"/>
  <c r="H3644" i="1"/>
  <c r="G3644" i="1"/>
  <c r="E3644" i="1"/>
  <c r="H3643" i="1"/>
  <c r="G3643" i="1"/>
  <c r="E3643" i="1"/>
  <c r="H3642" i="1"/>
  <c r="G3642" i="1"/>
  <c r="E3642" i="1"/>
  <c r="H3641" i="1"/>
  <c r="G3641" i="1"/>
  <c r="E3641" i="1"/>
  <c r="H3640" i="1"/>
  <c r="G3640" i="1"/>
  <c r="E3640" i="1"/>
  <c r="H3639" i="1"/>
  <c r="G3639" i="1"/>
  <c r="E3639" i="1"/>
  <c r="H3638" i="1"/>
  <c r="G3638" i="1"/>
  <c r="E3638" i="1"/>
  <c r="H3637" i="1"/>
  <c r="G3637" i="1"/>
  <c r="E3637" i="1"/>
  <c r="H3636" i="1"/>
  <c r="G3636" i="1"/>
  <c r="E3636" i="1"/>
  <c r="H3635" i="1"/>
  <c r="G3635" i="1"/>
  <c r="E3635" i="1"/>
  <c r="H3634" i="1"/>
  <c r="G3634" i="1"/>
  <c r="E3634" i="1"/>
  <c r="H3633" i="1"/>
  <c r="G3633" i="1"/>
  <c r="E3633" i="1"/>
  <c r="H3632" i="1"/>
  <c r="G3632" i="1"/>
  <c r="E3632" i="1"/>
  <c r="H3631" i="1"/>
  <c r="G3631" i="1"/>
  <c r="E3631" i="1"/>
  <c r="H3630" i="1"/>
  <c r="G3630" i="1"/>
  <c r="E3630" i="1"/>
  <c r="H3629" i="1"/>
  <c r="G3629" i="1"/>
  <c r="E3629" i="1"/>
  <c r="H3628" i="1"/>
  <c r="G3628" i="1"/>
  <c r="E3628" i="1"/>
  <c r="H3627" i="1"/>
  <c r="G3627" i="1"/>
  <c r="E3627" i="1"/>
  <c r="H3626" i="1"/>
  <c r="G3626" i="1"/>
  <c r="E3626" i="1"/>
  <c r="H3625" i="1"/>
  <c r="G3625" i="1"/>
  <c r="E3625" i="1"/>
  <c r="H3624" i="1"/>
  <c r="G3624" i="1"/>
  <c r="E3624" i="1"/>
  <c r="H3623" i="1"/>
  <c r="G3623" i="1"/>
  <c r="E3623" i="1"/>
  <c r="H3622" i="1"/>
  <c r="G3622" i="1"/>
  <c r="E3622" i="1"/>
  <c r="H3621" i="1"/>
  <c r="G3621" i="1"/>
  <c r="E3621" i="1"/>
  <c r="H3620" i="1"/>
  <c r="G3620" i="1"/>
  <c r="E3620" i="1"/>
  <c r="H3619" i="1"/>
  <c r="G3619" i="1"/>
  <c r="E3619" i="1"/>
  <c r="H3618" i="1"/>
  <c r="G3618" i="1"/>
  <c r="E3618" i="1"/>
  <c r="H3617" i="1"/>
  <c r="G3617" i="1"/>
  <c r="E3617" i="1"/>
  <c r="H3616" i="1"/>
  <c r="G3616" i="1"/>
  <c r="E3616" i="1"/>
  <c r="H3615" i="1"/>
  <c r="G3615" i="1"/>
  <c r="E3615" i="1"/>
  <c r="H3614" i="1"/>
  <c r="G3614" i="1"/>
  <c r="E3614" i="1"/>
  <c r="H3613" i="1"/>
  <c r="G3613" i="1"/>
  <c r="E3613" i="1"/>
  <c r="H3612" i="1"/>
  <c r="G3612" i="1"/>
  <c r="E3612" i="1"/>
  <c r="H3611" i="1"/>
  <c r="G3611" i="1"/>
  <c r="E3611" i="1"/>
  <c r="H3610" i="1"/>
  <c r="G3610" i="1"/>
  <c r="E3610" i="1"/>
  <c r="H3609" i="1"/>
  <c r="G3609" i="1"/>
  <c r="E3609" i="1"/>
  <c r="H3608" i="1"/>
  <c r="G3608" i="1"/>
  <c r="E3608" i="1"/>
  <c r="H3607" i="1"/>
  <c r="G3607" i="1"/>
  <c r="E3607" i="1"/>
  <c r="H3606" i="1"/>
  <c r="G3606" i="1"/>
  <c r="E3606" i="1"/>
  <c r="H3605" i="1"/>
  <c r="G3605" i="1"/>
  <c r="E3605" i="1"/>
  <c r="H3604" i="1"/>
  <c r="G3604" i="1"/>
  <c r="E3604" i="1"/>
  <c r="H3603" i="1"/>
  <c r="G3603" i="1"/>
  <c r="E3603" i="1"/>
  <c r="H3602" i="1"/>
  <c r="G3602" i="1"/>
  <c r="E3602" i="1"/>
  <c r="H3601" i="1"/>
  <c r="G3601" i="1"/>
  <c r="E3601" i="1"/>
  <c r="H3600" i="1"/>
  <c r="G3600" i="1"/>
  <c r="E3600" i="1"/>
  <c r="H3599" i="1"/>
  <c r="G3599" i="1"/>
  <c r="E3599" i="1"/>
  <c r="H3598" i="1"/>
  <c r="G3598" i="1"/>
  <c r="E3598" i="1"/>
  <c r="H3597" i="1"/>
  <c r="G3597" i="1"/>
  <c r="E3597" i="1"/>
  <c r="H3596" i="1"/>
  <c r="G3596" i="1"/>
  <c r="E3596" i="1"/>
  <c r="H3595" i="1"/>
  <c r="G3595" i="1"/>
  <c r="E3595" i="1"/>
  <c r="H3594" i="1"/>
  <c r="G3594" i="1"/>
  <c r="E3594" i="1"/>
  <c r="H3593" i="1"/>
  <c r="G3593" i="1"/>
  <c r="E3593" i="1"/>
  <c r="H3592" i="1"/>
  <c r="G3592" i="1"/>
  <c r="E3592" i="1"/>
  <c r="H3591" i="1"/>
  <c r="G3591" i="1"/>
  <c r="E3591" i="1"/>
  <c r="H3590" i="1"/>
  <c r="G3590" i="1"/>
  <c r="E3590" i="1"/>
  <c r="H3589" i="1"/>
  <c r="G3589" i="1"/>
  <c r="E3589" i="1"/>
  <c r="H3588" i="1"/>
  <c r="G3588" i="1"/>
  <c r="E3588" i="1"/>
  <c r="H3587" i="1"/>
  <c r="G3587" i="1"/>
  <c r="E3587" i="1"/>
  <c r="H3586" i="1"/>
  <c r="G3586" i="1"/>
  <c r="E3586" i="1"/>
  <c r="H3585" i="1"/>
  <c r="G3585" i="1"/>
  <c r="E3585" i="1"/>
  <c r="H3584" i="1"/>
  <c r="G3584" i="1"/>
  <c r="E3584" i="1"/>
  <c r="H3583" i="1"/>
  <c r="G3583" i="1"/>
  <c r="E3583" i="1"/>
  <c r="H3582" i="1"/>
  <c r="G3582" i="1"/>
  <c r="E3582" i="1"/>
  <c r="H3581" i="1"/>
  <c r="G3581" i="1"/>
  <c r="E3581" i="1"/>
  <c r="H3580" i="1"/>
  <c r="G3580" i="1"/>
  <c r="E3580" i="1"/>
  <c r="H3579" i="1"/>
  <c r="G3579" i="1"/>
  <c r="E3579" i="1"/>
  <c r="H3578" i="1"/>
  <c r="G3578" i="1"/>
  <c r="E3578" i="1"/>
  <c r="H3577" i="1"/>
  <c r="G3577" i="1"/>
  <c r="E3577" i="1"/>
  <c r="H3576" i="1"/>
  <c r="G3576" i="1"/>
  <c r="E3576" i="1"/>
  <c r="H3575" i="1"/>
  <c r="G3575" i="1"/>
  <c r="E3575" i="1"/>
  <c r="H3574" i="1"/>
  <c r="G3574" i="1"/>
  <c r="E3574" i="1"/>
  <c r="H3573" i="1"/>
  <c r="G3573" i="1"/>
  <c r="E3573" i="1"/>
  <c r="H3572" i="1"/>
  <c r="G3572" i="1"/>
  <c r="E3572" i="1"/>
  <c r="H3571" i="1"/>
  <c r="G3571" i="1"/>
  <c r="E3571" i="1"/>
  <c r="H3570" i="1"/>
  <c r="G3570" i="1"/>
  <c r="E3570" i="1"/>
  <c r="H3569" i="1"/>
  <c r="G3569" i="1"/>
  <c r="E3569" i="1"/>
  <c r="H3568" i="1"/>
  <c r="G3568" i="1"/>
  <c r="E3568" i="1"/>
  <c r="H3567" i="1"/>
  <c r="G3567" i="1"/>
  <c r="E3567" i="1"/>
  <c r="H3566" i="1"/>
  <c r="G3566" i="1"/>
  <c r="E3566" i="1"/>
  <c r="H3565" i="1"/>
  <c r="G3565" i="1"/>
  <c r="E3565" i="1"/>
  <c r="H3564" i="1"/>
  <c r="G3564" i="1"/>
  <c r="E3564" i="1"/>
  <c r="H3563" i="1"/>
  <c r="G3563" i="1"/>
  <c r="E3563" i="1"/>
  <c r="H3562" i="1"/>
  <c r="G3562" i="1"/>
  <c r="E3562" i="1"/>
  <c r="H3561" i="1"/>
  <c r="G3561" i="1"/>
  <c r="E3561" i="1"/>
  <c r="H3560" i="1"/>
  <c r="G3560" i="1"/>
  <c r="E3560" i="1"/>
  <c r="H3559" i="1"/>
  <c r="G3559" i="1"/>
  <c r="E3559" i="1"/>
  <c r="H3558" i="1"/>
  <c r="G3558" i="1"/>
  <c r="E3558" i="1"/>
  <c r="H3557" i="1"/>
  <c r="G3557" i="1"/>
  <c r="E3557" i="1"/>
  <c r="H3556" i="1"/>
  <c r="G3556" i="1"/>
  <c r="E3556" i="1"/>
  <c r="H3555" i="1"/>
  <c r="G3555" i="1"/>
  <c r="E3555" i="1"/>
  <c r="H3554" i="1"/>
  <c r="G3554" i="1"/>
  <c r="E3554" i="1"/>
  <c r="H3553" i="1"/>
  <c r="G3553" i="1"/>
  <c r="E3553" i="1"/>
  <c r="H3552" i="1"/>
  <c r="G3552" i="1"/>
  <c r="E3552" i="1"/>
  <c r="H3551" i="1"/>
  <c r="G3551" i="1"/>
  <c r="E3551" i="1"/>
  <c r="H3550" i="1"/>
  <c r="G3550" i="1"/>
  <c r="E3550" i="1"/>
  <c r="H3549" i="1"/>
  <c r="G3549" i="1"/>
  <c r="E3549" i="1"/>
  <c r="H3548" i="1"/>
  <c r="G3548" i="1"/>
  <c r="E3548" i="1"/>
  <c r="H3547" i="1"/>
  <c r="G3547" i="1"/>
  <c r="E3547" i="1"/>
  <c r="H3546" i="1"/>
  <c r="G3546" i="1"/>
  <c r="E3546" i="1"/>
  <c r="H3545" i="1"/>
  <c r="G3545" i="1"/>
  <c r="E3545" i="1"/>
  <c r="H3544" i="1"/>
  <c r="G3544" i="1"/>
  <c r="E3544" i="1"/>
  <c r="H3543" i="1"/>
  <c r="G3543" i="1"/>
  <c r="E3543" i="1"/>
  <c r="H3542" i="1"/>
  <c r="G3542" i="1"/>
  <c r="E3542" i="1"/>
  <c r="H3541" i="1"/>
  <c r="G3541" i="1"/>
  <c r="E3541" i="1"/>
  <c r="H3540" i="1"/>
  <c r="G3540" i="1"/>
  <c r="E3540" i="1"/>
  <c r="H3539" i="1"/>
  <c r="G3539" i="1"/>
  <c r="E3539" i="1"/>
  <c r="H3538" i="1"/>
  <c r="G3538" i="1"/>
  <c r="E3538" i="1"/>
  <c r="H3537" i="1"/>
  <c r="G3537" i="1"/>
  <c r="E3537" i="1"/>
  <c r="H3536" i="1"/>
  <c r="G3536" i="1"/>
  <c r="E3536" i="1"/>
  <c r="H3535" i="1"/>
  <c r="G3535" i="1"/>
  <c r="E3535" i="1"/>
  <c r="H3534" i="1"/>
  <c r="G3534" i="1"/>
  <c r="E3534" i="1"/>
  <c r="H3533" i="1"/>
  <c r="G3533" i="1"/>
  <c r="E3533" i="1"/>
  <c r="H3532" i="1"/>
  <c r="G3532" i="1"/>
  <c r="E3532" i="1"/>
  <c r="H3531" i="1"/>
  <c r="G3531" i="1"/>
  <c r="E3531" i="1"/>
  <c r="H3530" i="1"/>
  <c r="G3530" i="1"/>
  <c r="E3530" i="1"/>
  <c r="H3529" i="1"/>
  <c r="G3529" i="1"/>
  <c r="E3529" i="1"/>
  <c r="H3528" i="1"/>
  <c r="G3528" i="1"/>
  <c r="E3528" i="1"/>
  <c r="H3527" i="1"/>
  <c r="G3527" i="1"/>
  <c r="E3527" i="1"/>
  <c r="H3526" i="1"/>
  <c r="G3526" i="1"/>
  <c r="E3526" i="1"/>
  <c r="H3525" i="1"/>
  <c r="G3525" i="1"/>
  <c r="E3525" i="1"/>
  <c r="H3524" i="1"/>
  <c r="G3524" i="1"/>
  <c r="E3524" i="1"/>
  <c r="H3523" i="1"/>
  <c r="G3523" i="1"/>
  <c r="E3523" i="1"/>
  <c r="H3522" i="1"/>
  <c r="G3522" i="1"/>
  <c r="E3522" i="1"/>
  <c r="H3521" i="1"/>
  <c r="G3521" i="1"/>
  <c r="E3521" i="1"/>
  <c r="H3520" i="1"/>
  <c r="G3520" i="1"/>
  <c r="E3520" i="1"/>
  <c r="H3519" i="1"/>
  <c r="G3519" i="1"/>
  <c r="E3519" i="1"/>
  <c r="H3518" i="1"/>
  <c r="G3518" i="1"/>
  <c r="E3518" i="1"/>
  <c r="H3517" i="1"/>
  <c r="G3517" i="1"/>
  <c r="E3517" i="1"/>
  <c r="H3516" i="1"/>
  <c r="G3516" i="1"/>
  <c r="E3516" i="1"/>
  <c r="H3515" i="1"/>
  <c r="G3515" i="1"/>
  <c r="E3515" i="1"/>
  <c r="H3514" i="1"/>
  <c r="G3514" i="1"/>
  <c r="E3514" i="1"/>
  <c r="H3513" i="1"/>
  <c r="G3513" i="1"/>
  <c r="E3513" i="1"/>
  <c r="H3512" i="1"/>
  <c r="G3512" i="1"/>
  <c r="E3512" i="1"/>
  <c r="H3511" i="1"/>
  <c r="G3511" i="1"/>
  <c r="E3511" i="1"/>
  <c r="H3510" i="1"/>
  <c r="G3510" i="1"/>
  <c r="E3510" i="1"/>
  <c r="H3509" i="1"/>
  <c r="G3509" i="1"/>
  <c r="E3509" i="1"/>
  <c r="H3508" i="1"/>
  <c r="G3508" i="1"/>
  <c r="E3508" i="1"/>
  <c r="H3507" i="1"/>
  <c r="G3507" i="1"/>
  <c r="E3507" i="1"/>
  <c r="H3506" i="1"/>
  <c r="G3506" i="1"/>
  <c r="E3506" i="1"/>
  <c r="H3505" i="1"/>
  <c r="G3505" i="1"/>
  <c r="E3505" i="1"/>
  <c r="H3504" i="1"/>
  <c r="G3504" i="1"/>
  <c r="E3504" i="1"/>
  <c r="H3503" i="1"/>
  <c r="G3503" i="1"/>
  <c r="E3503" i="1"/>
  <c r="H3502" i="1"/>
  <c r="G3502" i="1"/>
  <c r="E3502" i="1"/>
  <c r="H3501" i="1"/>
  <c r="G3501" i="1"/>
  <c r="E3501" i="1"/>
  <c r="H3500" i="1"/>
  <c r="G3500" i="1"/>
  <c r="E3500" i="1"/>
  <c r="H3499" i="1"/>
  <c r="G3499" i="1"/>
  <c r="E3499" i="1"/>
  <c r="H3498" i="1"/>
  <c r="G3498" i="1"/>
  <c r="E3498" i="1"/>
  <c r="H3497" i="1"/>
  <c r="G3497" i="1"/>
  <c r="E3497" i="1"/>
  <c r="H3496" i="1"/>
  <c r="G3496" i="1"/>
  <c r="E3496" i="1"/>
  <c r="H3495" i="1"/>
  <c r="G3495" i="1"/>
  <c r="E3495" i="1"/>
  <c r="H3494" i="1"/>
  <c r="G3494" i="1"/>
  <c r="E3494" i="1"/>
  <c r="H3493" i="1"/>
  <c r="G3493" i="1"/>
  <c r="E3493" i="1"/>
  <c r="H3492" i="1"/>
  <c r="G3492" i="1"/>
  <c r="E3492" i="1"/>
  <c r="H3491" i="1"/>
  <c r="G3491" i="1"/>
  <c r="E3491" i="1"/>
  <c r="H3490" i="1"/>
  <c r="G3490" i="1"/>
  <c r="E3490" i="1"/>
  <c r="H3489" i="1"/>
  <c r="G3489" i="1"/>
  <c r="E3489" i="1"/>
  <c r="H3488" i="1"/>
  <c r="G3488" i="1"/>
  <c r="E3488" i="1"/>
  <c r="H3487" i="1"/>
  <c r="G3487" i="1"/>
  <c r="E3487" i="1"/>
  <c r="H3486" i="1"/>
  <c r="G3486" i="1"/>
  <c r="E3486" i="1"/>
  <c r="H3485" i="1"/>
  <c r="G3485" i="1"/>
  <c r="E3485" i="1"/>
  <c r="H3484" i="1"/>
  <c r="G3484" i="1"/>
  <c r="E3484" i="1"/>
  <c r="H3483" i="1"/>
  <c r="G3483" i="1"/>
  <c r="E3483" i="1"/>
  <c r="H3482" i="1"/>
  <c r="G3482" i="1"/>
  <c r="E3482" i="1"/>
  <c r="H3481" i="1"/>
  <c r="G3481" i="1"/>
  <c r="E3481" i="1"/>
  <c r="H3480" i="1"/>
  <c r="G3480" i="1"/>
  <c r="E3480" i="1"/>
  <c r="H3479" i="1"/>
  <c r="G3479" i="1"/>
  <c r="E3479" i="1"/>
  <c r="H3478" i="1"/>
  <c r="G3478" i="1"/>
  <c r="E3478" i="1"/>
  <c r="H3477" i="1"/>
  <c r="G3477" i="1"/>
  <c r="E3477" i="1"/>
  <c r="H3476" i="1"/>
  <c r="G3476" i="1"/>
  <c r="E3476" i="1"/>
  <c r="H3475" i="1"/>
  <c r="G3475" i="1"/>
  <c r="E3475" i="1"/>
  <c r="H3474" i="1"/>
  <c r="G3474" i="1"/>
  <c r="E3474" i="1"/>
  <c r="H3473" i="1"/>
  <c r="G3473" i="1"/>
  <c r="E3473" i="1"/>
  <c r="H3472" i="1"/>
  <c r="G3472" i="1"/>
  <c r="E3472" i="1"/>
  <c r="H3471" i="1"/>
  <c r="G3471" i="1"/>
  <c r="E3471" i="1"/>
  <c r="H3470" i="1"/>
  <c r="G3470" i="1"/>
  <c r="E3470" i="1"/>
  <c r="H3469" i="1"/>
  <c r="G3469" i="1"/>
  <c r="E3469" i="1"/>
  <c r="H3468" i="1"/>
  <c r="G3468" i="1"/>
  <c r="E3468" i="1"/>
  <c r="H3467" i="1"/>
  <c r="G3467" i="1"/>
  <c r="E3467" i="1"/>
  <c r="H3466" i="1"/>
  <c r="G3466" i="1"/>
  <c r="E3466" i="1"/>
  <c r="H3465" i="1"/>
  <c r="G3465" i="1"/>
  <c r="E3465" i="1"/>
  <c r="H3464" i="1"/>
  <c r="G3464" i="1"/>
  <c r="E3464" i="1"/>
  <c r="H3463" i="1"/>
  <c r="G3463" i="1"/>
  <c r="E3463" i="1"/>
  <c r="H3462" i="1"/>
  <c r="G3462" i="1"/>
  <c r="E3462" i="1"/>
  <c r="H3461" i="1"/>
  <c r="G3461" i="1"/>
  <c r="E3461" i="1"/>
  <c r="H3460" i="1"/>
  <c r="G3460" i="1"/>
  <c r="E3460" i="1"/>
  <c r="H3459" i="1"/>
  <c r="G3459" i="1"/>
  <c r="E3459" i="1"/>
  <c r="H3458" i="1"/>
  <c r="G3458" i="1"/>
  <c r="E3458" i="1"/>
  <c r="H3457" i="1"/>
  <c r="G3457" i="1"/>
  <c r="E3457" i="1"/>
  <c r="H3456" i="1"/>
  <c r="G3456" i="1"/>
  <c r="E3456" i="1"/>
  <c r="H3455" i="1"/>
  <c r="G3455" i="1"/>
  <c r="E3455" i="1"/>
  <c r="H3454" i="1"/>
  <c r="G3454" i="1"/>
  <c r="E3454" i="1"/>
  <c r="H3453" i="1"/>
  <c r="G3453" i="1"/>
  <c r="E3453" i="1"/>
  <c r="H3452" i="1"/>
  <c r="G3452" i="1"/>
  <c r="E3452" i="1"/>
  <c r="H3451" i="1"/>
  <c r="G3451" i="1"/>
  <c r="E3451" i="1"/>
  <c r="H3450" i="1"/>
  <c r="G3450" i="1"/>
  <c r="E3450" i="1"/>
  <c r="H3449" i="1"/>
  <c r="G3449" i="1"/>
  <c r="E3449" i="1"/>
  <c r="H3448" i="1"/>
  <c r="G3448" i="1"/>
  <c r="E3448" i="1"/>
  <c r="H3447" i="1"/>
  <c r="G3447" i="1"/>
  <c r="E3447" i="1"/>
  <c r="H3446" i="1"/>
  <c r="G3446" i="1"/>
  <c r="E3446" i="1"/>
  <c r="H3445" i="1"/>
  <c r="G3445" i="1"/>
  <c r="E3445" i="1"/>
  <c r="H3444" i="1"/>
  <c r="G3444" i="1"/>
  <c r="E3444" i="1"/>
  <c r="H3443" i="1"/>
  <c r="G3443" i="1"/>
  <c r="E3443" i="1"/>
  <c r="H3442" i="1"/>
  <c r="G3442" i="1"/>
  <c r="E3442" i="1"/>
  <c r="H3441" i="1"/>
  <c r="G3441" i="1"/>
  <c r="E3441" i="1"/>
  <c r="H3440" i="1"/>
  <c r="G3440" i="1"/>
  <c r="E3440" i="1"/>
  <c r="H3439" i="1"/>
  <c r="G3439" i="1"/>
  <c r="E3439" i="1"/>
  <c r="H3438" i="1"/>
  <c r="G3438" i="1"/>
  <c r="E3438" i="1"/>
  <c r="H3437" i="1"/>
  <c r="G3437" i="1"/>
  <c r="E3437" i="1"/>
  <c r="H3436" i="1"/>
  <c r="G3436" i="1"/>
  <c r="E3436" i="1"/>
  <c r="H3435" i="1"/>
  <c r="G3435" i="1"/>
  <c r="E3435" i="1"/>
  <c r="H3434" i="1"/>
  <c r="G3434" i="1"/>
  <c r="E3434" i="1"/>
  <c r="H3433" i="1"/>
  <c r="G3433" i="1"/>
  <c r="E3433" i="1"/>
  <c r="H3432" i="1"/>
  <c r="G3432" i="1"/>
  <c r="E3432" i="1"/>
  <c r="H3431" i="1"/>
  <c r="G3431" i="1"/>
  <c r="E3431" i="1"/>
  <c r="H3430" i="1"/>
  <c r="G3430" i="1"/>
  <c r="E3430" i="1"/>
  <c r="H3429" i="1"/>
  <c r="G3429" i="1"/>
  <c r="E3429" i="1"/>
  <c r="H3428" i="1"/>
  <c r="G3428" i="1"/>
  <c r="E3428" i="1"/>
  <c r="H3427" i="1"/>
  <c r="G3427" i="1"/>
  <c r="E3427" i="1"/>
  <c r="H3426" i="1"/>
  <c r="G3426" i="1"/>
  <c r="E3426" i="1"/>
  <c r="H3425" i="1"/>
  <c r="G3425" i="1"/>
  <c r="E3425" i="1"/>
  <c r="H3424" i="1"/>
  <c r="G3424" i="1"/>
  <c r="E3424" i="1"/>
  <c r="H3423" i="1"/>
  <c r="G3423" i="1"/>
  <c r="E3423" i="1"/>
  <c r="H3422" i="1"/>
  <c r="G3422" i="1"/>
  <c r="E3422" i="1"/>
  <c r="H3421" i="1"/>
  <c r="G3421" i="1"/>
  <c r="E3421" i="1"/>
  <c r="H3420" i="1"/>
  <c r="G3420" i="1"/>
  <c r="E3420" i="1"/>
  <c r="H3419" i="1"/>
  <c r="G3419" i="1"/>
  <c r="E3419" i="1"/>
  <c r="H3418" i="1"/>
  <c r="G3418" i="1"/>
  <c r="E3418" i="1"/>
  <c r="H3417" i="1"/>
  <c r="G3417" i="1"/>
  <c r="E3417" i="1"/>
  <c r="H3416" i="1"/>
  <c r="G3416" i="1"/>
  <c r="E3416" i="1"/>
  <c r="H3415" i="1"/>
  <c r="G3415" i="1"/>
  <c r="E3415" i="1"/>
  <c r="H3414" i="1"/>
  <c r="G3414" i="1"/>
  <c r="E3414" i="1"/>
  <c r="H3413" i="1"/>
  <c r="G3413" i="1"/>
  <c r="E3413" i="1"/>
  <c r="H3412" i="1"/>
  <c r="G3412" i="1"/>
  <c r="E3412" i="1"/>
  <c r="H3411" i="1"/>
  <c r="G3411" i="1"/>
  <c r="E3411" i="1"/>
  <c r="H3410" i="1"/>
  <c r="G3410" i="1"/>
  <c r="E3410" i="1"/>
  <c r="H3409" i="1"/>
  <c r="G3409" i="1"/>
  <c r="E3409" i="1"/>
  <c r="H3408" i="1"/>
  <c r="G3408" i="1"/>
  <c r="E3408" i="1"/>
  <c r="H3407" i="1"/>
  <c r="G3407" i="1"/>
  <c r="E3407" i="1"/>
  <c r="H3406" i="1"/>
  <c r="G3406" i="1"/>
  <c r="E3406" i="1"/>
  <c r="H3405" i="1"/>
  <c r="G3405" i="1"/>
  <c r="E3405" i="1"/>
  <c r="H3404" i="1"/>
  <c r="G3404" i="1"/>
  <c r="E3404" i="1"/>
  <c r="H3403" i="1"/>
  <c r="G3403" i="1"/>
  <c r="E3403" i="1"/>
  <c r="H3402" i="1"/>
  <c r="G3402" i="1"/>
  <c r="E3402" i="1"/>
  <c r="H3401" i="1"/>
  <c r="G3401" i="1"/>
  <c r="E3401" i="1"/>
  <c r="H3400" i="1"/>
  <c r="G3400" i="1"/>
  <c r="E3400" i="1"/>
  <c r="H3399" i="1"/>
  <c r="G3399" i="1"/>
  <c r="E3399" i="1"/>
  <c r="H3398" i="1"/>
  <c r="G3398" i="1"/>
  <c r="E3398" i="1"/>
  <c r="H3397" i="1"/>
  <c r="G3397" i="1"/>
  <c r="E3397" i="1"/>
  <c r="H3396" i="1"/>
  <c r="G3396" i="1"/>
  <c r="E3396" i="1"/>
  <c r="H3395" i="1"/>
  <c r="G3395" i="1"/>
  <c r="E3395" i="1"/>
  <c r="H3394" i="1"/>
  <c r="G3394" i="1"/>
  <c r="E3394" i="1"/>
  <c r="H3393" i="1"/>
  <c r="G3393" i="1"/>
  <c r="E3393" i="1"/>
  <c r="H3392" i="1"/>
  <c r="G3392" i="1"/>
  <c r="E3392" i="1"/>
  <c r="H3391" i="1"/>
  <c r="G3391" i="1"/>
  <c r="E3391" i="1"/>
  <c r="H3390" i="1"/>
  <c r="G3390" i="1"/>
  <c r="E3390" i="1"/>
  <c r="H3389" i="1"/>
  <c r="G3389" i="1"/>
  <c r="E3389" i="1"/>
  <c r="H3388" i="1"/>
  <c r="G3388" i="1"/>
  <c r="E3388" i="1"/>
  <c r="H3387" i="1"/>
  <c r="G3387" i="1"/>
  <c r="E3387" i="1"/>
  <c r="H3386" i="1"/>
  <c r="G3386" i="1"/>
  <c r="E3386" i="1"/>
  <c r="H3385" i="1"/>
  <c r="G3385" i="1"/>
  <c r="E3385" i="1"/>
  <c r="H3384" i="1"/>
  <c r="G3384" i="1"/>
  <c r="E3384" i="1"/>
  <c r="H3383" i="1"/>
  <c r="G3383" i="1"/>
  <c r="E3383" i="1"/>
  <c r="H3382" i="1"/>
  <c r="G3382" i="1"/>
  <c r="E3382" i="1"/>
  <c r="H3381" i="1"/>
  <c r="G3381" i="1"/>
  <c r="E3381" i="1"/>
  <c r="H3380" i="1"/>
  <c r="G3380" i="1"/>
  <c r="E3380" i="1"/>
  <c r="H3379" i="1"/>
  <c r="G3379" i="1"/>
  <c r="E3379" i="1"/>
  <c r="H3378" i="1"/>
  <c r="G3378" i="1"/>
  <c r="E3378" i="1"/>
  <c r="H3377" i="1"/>
  <c r="G3377" i="1"/>
  <c r="E3377" i="1"/>
  <c r="H3376" i="1"/>
  <c r="G3376" i="1"/>
  <c r="E3376" i="1"/>
  <c r="H3375" i="1"/>
  <c r="G3375" i="1"/>
  <c r="E3375" i="1"/>
  <c r="H3374" i="1"/>
  <c r="G3374" i="1"/>
  <c r="E3374" i="1"/>
  <c r="H3373" i="1"/>
  <c r="G3373" i="1"/>
  <c r="E3373" i="1"/>
  <c r="H3372" i="1"/>
  <c r="G3372" i="1"/>
  <c r="E3372" i="1"/>
  <c r="H3371" i="1"/>
  <c r="G3371" i="1"/>
  <c r="E3371" i="1"/>
  <c r="H3370" i="1"/>
  <c r="G3370" i="1"/>
  <c r="E3370" i="1"/>
  <c r="H3369" i="1"/>
  <c r="G3369" i="1"/>
  <c r="E3369" i="1"/>
  <c r="H3368" i="1"/>
  <c r="G3368" i="1"/>
  <c r="E3368" i="1"/>
  <c r="H3367" i="1"/>
  <c r="G3367" i="1"/>
  <c r="E3367" i="1"/>
  <c r="H3366" i="1"/>
  <c r="G3366" i="1"/>
  <c r="E3366" i="1"/>
  <c r="H3365" i="1"/>
  <c r="G3365" i="1"/>
  <c r="E3365" i="1"/>
  <c r="H3364" i="1"/>
  <c r="G3364" i="1"/>
  <c r="E3364" i="1"/>
  <c r="H3363" i="1"/>
  <c r="G3363" i="1"/>
  <c r="E3363" i="1"/>
  <c r="H3362" i="1"/>
  <c r="G3362" i="1"/>
  <c r="E3362" i="1"/>
  <c r="H3361" i="1"/>
  <c r="G3361" i="1"/>
  <c r="E3361" i="1"/>
  <c r="H3360" i="1"/>
  <c r="G3360" i="1"/>
  <c r="E3360" i="1"/>
  <c r="H3359" i="1"/>
  <c r="G3359" i="1"/>
  <c r="E3359" i="1"/>
  <c r="H3358" i="1"/>
  <c r="G3358" i="1"/>
  <c r="E3358" i="1"/>
  <c r="H3357" i="1"/>
  <c r="G3357" i="1"/>
  <c r="E3357" i="1"/>
  <c r="H3356" i="1"/>
  <c r="G3356" i="1"/>
  <c r="E3356" i="1"/>
  <c r="H3355" i="1"/>
  <c r="G3355" i="1"/>
  <c r="E3355" i="1"/>
  <c r="H3354" i="1"/>
  <c r="G3354" i="1"/>
  <c r="E3354" i="1"/>
  <c r="H3353" i="1"/>
  <c r="G3353" i="1"/>
  <c r="E3353" i="1"/>
  <c r="H3352" i="1"/>
  <c r="G3352" i="1"/>
  <c r="E3352" i="1"/>
  <c r="H3351" i="1"/>
  <c r="G3351" i="1"/>
  <c r="E3351" i="1"/>
  <c r="H3350" i="1"/>
  <c r="G3350" i="1"/>
  <c r="E3350" i="1"/>
  <c r="H3349" i="1"/>
  <c r="G3349" i="1"/>
  <c r="E3349" i="1"/>
  <c r="H3348" i="1"/>
  <c r="G3348" i="1"/>
  <c r="E3348" i="1"/>
  <c r="H3347" i="1"/>
  <c r="G3347" i="1"/>
  <c r="E3347" i="1"/>
  <c r="H3346" i="1"/>
  <c r="G3346" i="1"/>
  <c r="E3346" i="1"/>
  <c r="H3345" i="1"/>
  <c r="G3345" i="1"/>
  <c r="E3345" i="1"/>
  <c r="H3344" i="1"/>
  <c r="G3344" i="1"/>
  <c r="E3344" i="1"/>
  <c r="H3343" i="1"/>
  <c r="G3343" i="1"/>
  <c r="E3343" i="1"/>
  <c r="H3342" i="1"/>
  <c r="G3342" i="1"/>
  <c r="E3342" i="1"/>
  <c r="H3341" i="1"/>
  <c r="G3341" i="1"/>
  <c r="E3341" i="1"/>
  <c r="H3340" i="1"/>
  <c r="G3340" i="1"/>
  <c r="E3340" i="1"/>
  <c r="H3339" i="1"/>
  <c r="G3339" i="1"/>
  <c r="E3339" i="1"/>
  <c r="H3338" i="1"/>
  <c r="G3338" i="1"/>
  <c r="E3338" i="1"/>
  <c r="H3337" i="1"/>
  <c r="G3337" i="1"/>
  <c r="E3337" i="1"/>
  <c r="H3336" i="1"/>
  <c r="G3336" i="1"/>
  <c r="E3336" i="1"/>
  <c r="H3335" i="1"/>
  <c r="G3335" i="1"/>
  <c r="E3335" i="1"/>
  <c r="H3334" i="1"/>
  <c r="G3334" i="1"/>
  <c r="E3334" i="1"/>
  <c r="H3333" i="1"/>
  <c r="G3333" i="1"/>
  <c r="E3333" i="1"/>
  <c r="H3332" i="1"/>
  <c r="G3332" i="1"/>
  <c r="E3332" i="1"/>
  <c r="H3331" i="1"/>
  <c r="G3331" i="1"/>
  <c r="E3331" i="1"/>
  <c r="H3330" i="1"/>
  <c r="G3330" i="1"/>
  <c r="E3330" i="1"/>
  <c r="H3329" i="1"/>
  <c r="G3329" i="1"/>
  <c r="E3329" i="1"/>
  <c r="H3328" i="1"/>
  <c r="G3328" i="1"/>
  <c r="E3328" i="1"/>
  <c r="H3327" i="1"/>
  <c r="G3327" i="1"/>
  <c r="E3327" i="1"/>
  <c r="H3326" i="1"/>
  <c r="G3326" i="1"/>
  <c r="E3326" i="1"/>
  <c r="H3325" i="1"/>
  <c r="G3325" i="1"/>
  <c r="E3325" i="1"/>
  <c r="H3324" i="1"/>
  <c r="G3324" i="1"/>
  <c r="E3324" i="1"/>
  <c r="H3323" i="1"/>
  <c r="G3323" i="1"/>
  <c r="E3323" i="1"/>
  <c r="H3322" i="1"/>
  <c r="G3322" i="1"/>
  <c r="E3322" i="1"/>
  <c r="H3321" i="1"/>
  <c r="G3321" i="1"/>
  <c r="E3321" i="1"/>
  <c r="H3320" i="1"/>
  <c r="G3320" i="1"/>
  <c r="E3320" i="1"/>
  <c r="H3319" i="1"/>
  <c r="G3319" i="1"/>
  <c r="E3319" i="1"/>
  <c r="H3318" i="1"/>
  <c r="G3318" i="1"/>
  <c r="E3318" i="1"/>
  <c r="H3317" i="1"/>
  <c r="G3317" i="1"/>
  <c r="E3317" i="1"/>
  <c r="H3316" i="1"/>
  <c r="G3316" i="1"/>
  <c r="E3316" i="1"/>
  <c r="H3315" i="1"/>
  <c r="G3315" i="1"/>
  <c r="E3315" i="1"/>
  <c r="H3314" i="1"/>
  <c r="G3314" i="1"/>
  <c r="E3314" i="1"/>
  <c r="H3313" i="1"/>
  <c r="G3313" i="1"/>
  <c r="E3313" i="1"/>
  <c r="H3312" i="1"/>
  <c r="G3312" i="1"/>
  <c r="E3312" i="1"/>
  <c r="H3311" i="1"/>
  <c r="G3311" i="1"/>
  <c r="E3311" i="1"/>
  <c r="H3310" i="1"/>
  <c r="G3310" i="1"/>
  <c r="E3310" i="1"/>
  <c r="H3309" i="1"/>
  <c r="G3309" i="1"/>
  <c r="E3309" i="1"/>
  <c r="H3308" i="1"/>
  <c r="G3308" i="1"/>
  <c r="E3308" i="1"/>
  <c r="H3307" i="1"/>
  <c r="G3307" i="1"/>
  <c r="E3307" i="1"/>
  <c r="H3306" i="1"/>
  <c r="G3306" i="1"/>
  <c r="E3306" i="1"/>
  <c r="H3305" i="1"/>
  <c r="G3305" i="1"/>
  <c r="E3305" i="1"/>
  <c r="H3304" i="1"/>
  <c r="G3304" i="1"/>
  <c r="E3304" i="1"/>
  <c r="H3303" i="1"/>
  <c r="G3303" i="1"/>
  <c r="E3303" i="1"/>
  <c r="H3302" i="1"/>
  <c r="G3302" i="1"/>
  <c r="E3302" i="1"/>
  <c r="H3301" i="1"/>
  <c r="G3301" i="1"/>
  <c r="E3301" i="1"/>
  <c r="H3300" i="1"/>
  <c r="G3300" i="1"/>
  <c r="E3300" i="1"/>
  <c r="H3299" i="1"/>
  <c r="G3299" i="1"/>
  <c r="E3299" i="1"/>
  <c r="H3298" i="1"/>
  <c r="G3298" i="1"/>
  <c r="E3298" i="1"/>
  <c r="H3297" i="1"/>
  <c r="G3297" i="1"/>
  <c r="E3297" i="1"/>
  <c r="H3296" i="1"/>
  <c r="G3296" i="1"/>
  <c r="E3296" i="1"/>
  <c r="H3295" i="1"/>
  <c r="G3295" i="1"/>
  <c r="E3295" i="1"/>
  <c r="H3294" i="1"/>
  <c r="G3294" i="1"/>
  <c r="E3294" i="1"/>
  <c r="H3293" i="1"/>
  <c r="G3293" i="1"/>
  <c r="E3293" i="1"/>
  <c r="H3292" i="1"/>
  <c r="G3292" i="1"/>
  <c r="E3292" i="1"/>
  <c r="H3291" i="1"/>
  <c r="G3291" i="1"/>
  <c r="E3291" i="1"/>
  <c r="H3290" i="1"/>
  <c r="G3290" i="1"/>
  <c r="E3290" i="1"/>
  <c r="H3289" i="1"/>
  <c r="G3289" i="1"/>
  <c r="E3289" i="1"/>
  <c r="H3288" i="1"/>
  <c r="G3288" i="1"/>
  <c r="E3288" i="1"/>
  <c r="H3287" i="1"/>
  <c r="G3287" i="1"/>
  <c r="E3287" i="1"/>
  <c r="H3286" i="1"/>
  <c r="G3286" i="1"/>
  <c r="E3286" i="1"/>
  <c r="H3285" i="1"/>
  <c r="G3285" i="1"/>
  <c r="E3285" i="1"/>
  <c r="H3284" i="1"/>
  <c r="G3284" i="1"/>
  <c r="E3284" i="1"/>
  <c r="H3283" i="1"/>
  <c r="G3283" i="1"/>
  <c r="E3283" i="1"/>
  <c r="H3282" i="1"/>
  <c r="G3282" i="1"/>
  <c r="E3282" i="1"/>
  <c r="H3281" i="1"/>
  <c r="G3281" i="1"/>
  <c r="E3281" i="1"/>
  <c r="H3280" i="1"/>
  <c r="G3280" i="1"/>
  <c r="E3280" i="1"/>
  <c r="H3279" i="1"/>
  <c r="G3279" i="1"/>
  <c r="E3279" i="1"/>
  <c r="H3278" i="1"/>
  <c r="G3278" i="1"/>
  <c r="E3278" i="1"/>
  <c r="H3277" i="1"/>
  <c r="G3277" i="1"/>
  <c r="E3277" i="1"/>
  <c r="H3276" i="1"/>
  <c r="G3276" i="1"/>
  <c r="E3276" i="1"/>
  <c r="H3275" i="1"/>
  <c r="G3275" i="1"/>
  <c r="E3275" i="1"/>
  <c r="H3274" i="1"/>
  <c r="G3274" i="1"/>
  <c r="E3274" i="1"/>
  <c r="H3273" i="1"/>
  <c r="G3273" i="1"/>
  <c r="E3273" i="1"/>
  <c r="H3272" i="1"/>
  <c r="G3272" i="1"/>
  <c r="E3272" i="1"/>
  <c r="H3271" i="1"/>
  <c r="G3271" i="1"/>
  <c r="E3271" i="1"/>
  <c r="H3270" i="1"/>
  <c r="G3270" i="1"/>
  <c r="E3270" i="1"/>
  <c r="H3269" i="1"/>
  <c r="G3269" i="1"/>
  <c r="E3269" i="1"/>
  <c r="H3268" i="1"/>
  <c r="G3268" i="1"/>
  <c r="E3268" i="1"/>
  <c r="H3267" i="1"/>
  <c r="G3267" i="1"/>
  <c r="E3267" i="1"/>
  <c r="H3266" i="1"/>
  <c r="G3266" i="1"/>
  <c r="E3266" i="1"/>
  <c r="H3265" i="1"/>
  <c r="G3265" i="1"/>
  <c r="E3265" i="1"/>
  <c r="H3264" i="1"/>
  <c r="G3264" i="1"/>
  <c r="E3264" i="1"/>
  <c r="H3263" i="1"/>
  <c r="G3263" i="1"/>
  <c r="E3263" i="1"/>
  <c r="H3262" i="1"/>
  <c r="G3262" i="1"/>
  <c r="E3262" i="1"/>
  <c r="H3261" i="1"/>
  <c r="G3261" i="1"/>
  <c r="E3261" i="1"/>
  <c r="H3260" i="1"/>
  <c r="G3260" i="1"/>
  <c r="E3260" i="1"/>
  <c r="H3259" i="1"/>
  <c r="G3259" i="1"/>
  <c r="E3259" i="1"/>
  <c r="H3258" i="1"/>
  <c r="G3258" i="1"/>
  <c r="E3258" i="1"/>
  <c r="H3257" i="1"/>
  <c r="G3257" i="1"/>
  <c r="E3257" i="1"/>
  <c r="H3256" i="1"/>
  <c r="G3256" i="1"/>
  <c r="E3256" i="1"/>
  <c r="H3255" i="1"/>
  <c r="G3255" i="1"/>
  <c r="E3255" i="1"/>
  <c r="H3254" i="1"/>
  <c r="G3254" i="1"/>
  <c r="E3254" i="1"/>
  <c r="H3253" i="1"/>
  <c r="G3253" i="1"/>
  <c r="E3253" i="1"/>
  <c r="H3252" i="1"/>
  <c r="G3252" i="1"/>
  <c r="E3252" i="1"/>
  <c r="H3251" i="1"/>
  <c r="G3251" i="1"/>
  <c r="E3251" i="1"/>
  <c r="H3250" i="1"/>
  <c r="G3250" i="1"/>
  <c r="E3250" i="1"/>
  <c r="H3249" i="1"/>
  <c r="G3249" i="1"/>
  <c r="E3249" i="1"/>
  <c r="H3248" i="1"/>
  <c r="G3248" i="1"/>
  <c r="E3248" i="1"/>
  <c r="H3247" i="1"/>
  <c r="G3247" i="1"/>
  <c r="E3247" i="1"/>
  <c r="H3246" i="1"/>
  <c r="G3246" i="1"/>
  <c r="E3246" i="1"/>
  <c r="H3245" i="1"/>
  <c r="G3245" i="1"/>
  <c r="E3245" i="1"/>
  <c r="H3244" i="1"/>
  <c r="G3244" i="1"/>
  <c r="E3244" i="1"/>
  <c r="H3243" i="1"/>
  <c r="G3243" i="1"/>
  <c r="E3243" i="1"/>
  <c r="H3242" i="1"/>
  <c r="G3242" i="1"/>
  <c r="E3242" i="1"/>
  <c r="H3241" i="1"/>
  <c r="G3241" i="1"/>
  <c r="E3241" i="1"/>
  <c r="H3240" i="1"/>
  <c r="G3240" i="1"/>
  <c r="E3240" i="1"/>
  <c r="H3239" i="1"/>
  <c r="G3239" i="1"/>
  <c r="E3239" i="1"/>
  <c r="H3238" i="1"/>
  <c r="G3238" i="1"/>
  <c r="E3238" i="1"/>
  <c r="H3237" i="1"/>
  <c r="G3237" i="1"/>
  <c r="E3237" i="1"/>
  <c r="H3236" i="1"/>
  <c r="G3236" i="1"/>
  <c r="E3236" i="1"/>
  <c r="H3235" i="1"/>
  <c r="G3235" i="1"/>
  <c r="E3235" i="1"/>
  <c r="H3234" i="1"/>
  <c r="G3234" i="1"/>
  <c r="E3234" i="1"/>
  <c r="H3233" i="1"/>
  <c r="G3233" i="1"/>
  <c r="E3233" i="1"/>
  <c r="H3232" i="1"/>
  <c r="G3232" i="1"/>
  <c r="E3232" i="1"/>
  <c r="H3231" i="1"/>
  <c r="G3231" i="1"/>
  <c r="E3231" i="1"/>
  <c r="H3230" i="1"/>
  <c r="G3230" i="1"/>
  <c r="E3230" i="1"/>
  <c r="H3229" i="1"/>
  <c r="G3229" i="1"/>
  <c r="E3229" i="1"/>
  <c r="H3228" i="1"/>
  <c r="G3228" i="1"/>
  <c r="E3228" i="1"/>
  <c r="H3227" i="1"/>
  <c r="G3227" i="1"/>
  <c r="E3227" i="1"/>
  <c r="H3226" i="1"/>
  <c r="G3226" i="1"/>
  <c r="E3226" i="1"/>
  <c r="H3225" i="1"/>
  <c r="G3225" i="1"/>
  <c r="E3225" i="1"/>
  <c r="H3224" i="1"/>
  <c r="G3224" i="1"/>
  <c r="E3224" i="1"/>
  <c r="H3223" i="1"/>
  <c r="G3223" i="1"/>
  <c r="E3223" i="1"/>
  <c r="H3222" i="1"/>
  <c r="G3222" i="1"/>
  <c r="E3222" i="1"/>
  <c r="H3221" i="1"/>
  <c r="G3221" i="1"/>
  <c r="E3221" i="1"/>
  <c r="H3220" i="1"/>
  <c r="G3220" i="1"/>
  <c r="E3220" i="1"/>
  <c r="H3219" i="1"/>
  <c r="G3219" i="1"/>
  <c r="E3219" i="1"/>
  <c r="H3218" i="1"/>
  <c r="G3218" i="1"/>
  <c r="E3218" i="1"/>
  <c r="H3217" i="1"/>
  <c r="G3217" i="1"/>
  <c r="E3217" i="1"/>
  <c r="H3216" i="1"/>
  <c r="G3216" i="1"/>
  <c r="E3216" i="1"/>
  <c r="H3215" i="1"/>
  <c r="G3215" i="1"/>
  <c r="E3215" i="1"/>
  <c r="H3214" i="1"/>
  <c r="G3214" i="1"/>
  <c r="E3214" i="1"/>
  <c r="H3213" i="1"/>
  <c r="G3213" i="1"/>
  <c r="E3213" i="1"/>
  <c r="H3212" i="1"/>
  <c r="G3212" i="1"/>
  <c r="E3212" i="1"/>
  <c r="H3211" i="1"/>
  <c r="G3211" i="1"/>
  <c r="E3211" i="1"/>
  <c r="H3210" i="1"/>
  <c r="G3210" i="1"/>
  <c r="E3210" i="1"/>
  <c r="H3209" i="1"/>
  <c r="G3209" i="1"/>
  <c r="E3209" i="1"/>
  <c r="H3208" i="1"/>
  <c r="G3208" i="1"/>
  <c r="E3208" i="1"/>
  <c r="H3207" i="1"/>
  <c r="G3207" i="1"/>
  <c r="E3207" i="1"/>
  <c r="H3206" i="1"/>
  <c r="G3206" i="1"/>
  <c r="E3206" i="1"/>
  <c r="H3205" i="1"/>
  <c r="G3205" i="1"/>
  <c r="E3205" i="1"/>
  <c r="H3204" i="1"/>
  <c r="G3204" i="1"/>
  <c r="E3204" i="1"/>
  <c r="H3203" i="1"/>
  <c r="G3203" i="1"/>
  <c r="E3203" i="1"/>
  <c r="H3202" i="1"/>
  <c r="G3202" i="1"/>
  <c r="E3202" i="1"/>
  <c r="H3201" i="1"/>
  <c r="G3201" i="1"/>
  <c r="E3201" i="1"/>
  <c r="H3200" i="1"/>
  <c r="G3200" i="1"/>
  <c r="E3200" i="1"/>
  <c r="H3199" i="1"/>
  <c r="G3199" i="1"/>
  <c r="E3199" i="1"/>
  <c r="H3198" i="1"/>
  <c r="G3198" i="1"/>
  <c r="E3198" i="1"/>
  <c r="H3197" i="1"/>
  <c r="G3197" i="1"/>
  <c r="E3197" i="1"/>
  <c r="H3196" i="1"/>
  <c r="G3196" i="1"/>
  <c r="E3196" i="1"/>
  <c r="H3195" i="1"/>
  <c r="G3195" i="1"/>
  <c r="E3195" i="1"/>
  <c r="H3194" i="1"/>
  <c r="G3194" i="1"/>
  <c r="E3194" i="1"/>
  <c r="H3193" i="1"/>
  <c r="G3193" i="1"/>
  <c r="E3193" i="1"/>
  <c r="H3192" i="1"/>
  <c r="G3192" i="1"/>
  <c r="E3192" i="1"/>
  <c r="H3191" i="1"/>
  <c r="G3191" i="1"/>
  <c r="E3191" i="1"/>
  <c r="H3190" i="1"/>
  <c r="G3190" i="1"/>
  <c r="E3190" i="1"/>
  <c r="H3189" i="1"/>
  <c r="G3189" i="1"/>
  <c r="E3189" i="1"/>
  <c r="H3188" i="1"/>
  <c r="G3188" i="1"/>
  <c r="E3188" i="1"/>
  <c r="H3187" i="1"/>
  <c r="G3187" i="1"/>
  <c r="E3187" i="1"/>
  <c r="H3186" i="1"/>
  <c r="G3186" i="1"/>
  <c r="E3186" i="1"/>
  <c r="H3185" i="1"/>
  <c r="G3185" i="1"/>
  <c r="E3185" i="1"/>
  <c r="H3184" i="1"/>
  <c r="G3184" i="1"/>
  <c r="E3184" i="1"/>
  <c r="H3183" i="1"/>
  <c r="G3183" i="1"/>
  <c r="E3183" i="1"/>
  <c r="H3182" i="1"/>
  <c r="G3182" i="1"/>
  <c r="E3182" i="1"/>
  <c r="H3181" i="1"/>
  <c r="G3181" i="1"/>
  <c r="E3181" i="1"/>
  <c r="H3180" i="1"/>
  <c r="G3180" i="1"/>
  <c r="E3180" i="1"/>
  <c r="H3179" i="1"/>
  <c r="G3179" i="1"/>
  <c r="E3179" i="1"/>
  <c r="H3178" i="1"/>
  <c r="G3178" i="1"/>
  <c r="E3178" i="1"/>
  <c r="H3177" i="1"/>
  <c r="G3177" i="1"/>
  <c r="E3177" i="1"/>
  <c r="H3176" i="1"/>
  <c r="G3176" i="1"/>
  <c r="E3176" i="1"/>
  <c r="H3175" i="1"/>
  <c r="G3175" i="1"/>
  <c r="E3175" i="1"/>
  <c r="H3174" i="1"/>
  <c r="G3174" i="1"/>
  <c r="E3174" i="1"/>
  <c r="H3173" i="1"/>
  <c r="G3173" i="1"/>
  <c r="E3173" i="1"/>
  <c r="H3172" i="1"/>
  <c r="G3172" i="1"/>
  <c r="E3172" i="1"/>
  <c r="H3171" i="1"/>
  <c r="G3171" i="1"/>
  <c r="E3171" i="1"/>
  <c r="H3170" i="1"/>
  <c r="G3170" i="1"/>
  <c r="E3170" i="1"/>
  <c r="H3169" i="1"/>
  <c r="G3169" i="1"/>
  <c r="E3169" i="1"/>
  <c r="H3168" i="1"/>
  <c r="G3168" i="1"/>
  <c r="E3168" i="1"/>
  <c r="H3167" i="1"/>
  <c r="G3167" i="1"/>
  <c r="E3167" i="1"/>
  <c r="H3166" i="1"/>
  <c r="G3166" i="1"/>
  <c r="E3166" i="1"/>
  <c r="H3165" i="1"/>
  <c r="G3165" i="1"/>
  <c r="E3165" i="1"/>
  <c r="H3164" i="1"/>
  <c r="G3164" i="1"/>
  <c r="E3164" i="1"/>
  <c r="H3163" i="1"/>
  <c r="G3163" i="1"/>
  <c r="E3163" i="1"/>
  <c r="H3162" i="1"/>
  <c r="G3162" i="1"/>
  <c r="E3162" i="1"/>
  <c r="H3161" i="1"/>
  <c r="G3161" i="1"/>
  <c r="E3161" i="1"/>
  <c r="H3160" i="1"/>
  <c r="G3160" i="1"/>
  <c r="E3160" i="1"/>
  <c r="H3159" i="1"/>
  <c r="G3159" i="1"/>
  <c r="E3159" i="1"/>
  <c r="H3158" i="1"/>
  <c r="G3158" i="1"/>
  <c r="E3158" i="1"/>
  <c r="H3157" i="1"/>
  <c r="G3157" i="1"/>
  <c r="E3157" i="1"/>
  <c r="H3156" i="1"/>
  <c r="G3156" i="1"/>
  <c r="E3156" i="1"/>
  <c r="H3155" i="1"/>
  <c r="G3155" i="1"/>
  <c r="E3155" i="1"/>
  <c r="H3154" i="1"/>
  <c r="G3154" i="1"/>
  <c r="E3154" i="1"/>
  <c r="H3153" i="1"/>
  <c r="G3153" i="1"/>
  <c r="E3153" i="1"/>
  <c r="H3152" i="1"/>
  <c r="G3152" i="1"/>
  <c r="E3152" i="1"/>
  <c r="H3151" i="1"/>
  <c r="G3151" i="1"/>
  <c r="E3151" i="1"/>
  <c r="H3150" i="1"/>
  <c r="G3150" i="1"/>
  <c r="E3150" i="1"/>
  <c r="H3149" i="1"/>
  <c r="G3149" i="1"/>
  <c r="E3149" i="1"/>
  <c r="H3148" i="1"/>
  <c r="G3148" i="1"/>
  <c r="E3148" i="1"/>
  <c r="H3147" i="1"/>
  <c r="G3147" i="1"/>
  <c r="E3147" i="1"/>
  <c r="H3146" i="1"/>
  <c r="G3146" i="1"/>
  <c r="E3146" i="1"/>
  <c r="H3145" i="1"/>
  <c r="G3145" i="1"/>
  <c r="E3145" i="1"/>
  <c r="H3144" i="1"/>
  <c r="G3144" i="1"/>
  <c r="E3144" i="1"/>
  <c r="H3143" i="1"/>
  <c r="G3143" i="1"/>
  <c r="E3143" i="1"/>
  <c r="H3142" i="1"/>
  <c r="G3142" i="1"/>
  <c r="E3142" i="1"/>
  <c r="H3141" i="1"/>
  <c r="G3141" i="1"/>
  <c r="E3141" i="1"/>
  <c r="H3140" i="1"/>
  <c r="G3140" i="1"/>
  <c r="E3140" i="1"/>
  <c r="H3139" i="1"/>
  <c r="G3139" i="1"/>
  <c r="E3139" i="1"/>
  <c r="H3138" i="1"/>
  <c r="G3138" i="1"/>
  <c r="E3138" i="1"/>
  <c r="H3137" i="1"/>
  <c r="G3137" i="1"/>
  <c r="E3137" i="1"/>
  <c r="H3136" i="1"/>
  <c r="G3136" i="1"/>
  <c r="E3136" i="1"/>
  <c r="H3135" i="1"/>
  <c r="G3135" i="1"/>
  <c r="E3135" i="1"/>
  <c r="H3134" i="1"/>
  <c r="G3134" i="1"/>
  <c r="E3134" i="1"/>
  <c r="H3133" i="1"/>
  <c r="G3133" i="1"/>
  <c r="E3133" i="1"/>
  <c r="H3132" i="1"/>
  <c r="G3132" i="1"/>
  <c r="E3132" i="1"/>
  <c r="H3131" i="1"/>
  <c r="G3131" i="1"/>
  <c r="E3131" i="1"/>
  <c r="H3130" i="1"/>
  <c r="G3130" i="1"/>
  <c r="E3130" i="1"/>
  <c r="H3129" i="1"/>
  <c r="G3129" i="1"/>
  <c r="E3129" i="1"/>
  <c r="H3128" i="1"/>
  <c r="G3128" i="1"/>
  <c r="E3128" i="1"/>
  <c r="H3127" i="1"/>
  <c r="G3127" i="1"/>
  <c r="E3127" i="1"/>
  <c r="H3126" i="1"/>
  <c r="G3126" i="1"/>
  <c r="E3126" i="1"/>
  <c r="H3125" i="1"/>
  <c r="G3125" i="1"/>
  <c r="E3125" i="1"/>
  <c r="H3124" i="1"/>
  <c r="G3124" i="1"/>
  <c r="E3124" i="1"/>
  <c r="H3123" i="1"/>
  <c r="G3123" i="1"/>
  <c r="E3123" i="1"/>
  <c r="H3122" i="1"/>
  <c r="G3122" i="1"/>
  <c r="E3122" i="1"/>
  <c r="H3121" i="1"/>
  <c r="G3121" i="1"/>
  <c r="E3121" i="1"/>
  <c r="H3120" i="1"/>
  <c r="G3120" i="1"/>
  <c r="E3120" i="1"/>
  <c r="H3119" i="1"/>
  <c r="G3119" i="1"/>
  <c r="E3119" i="1"/>
  <c r="H3118" i="1"/>
  <c r="G3118" i="1"/>
  <c r="E3118" i="1"/>
  <c r="H3117" i="1"/>
  <c r="G3117" i="1"/>
  <c r="E3117" i="1"/>
  <c r="H3116" i="1"/>
  <c r="G3116" i="1"/>
  <c r="E3116" i="1"/>
  <c r="H3115" i="1"/>
  <c r="G3115" i="1"/>
  <c r="E3115" i="1"/>
  <c r="H3114" i="1"/>
  <c r="G3114" i="1"/>
  <c r="E3114" i="1"/>
  <c r="H3113" i="1"/>
  <c r="G3113" i="1"/>
  <c r="E3113" i="1"/>
  <c r="H3112" i="1"/>
  <c r="G3112" i="1"/>
  <c r="E3112" i="1"/>
  <c r="H3111" i="1"/>
  <c r="G3111" i="1"/>
  <c r="E3111" i="1"/>
  <c r="H3110" i="1"/>
  <c r="G3110" i="1"/>
  <c r="E3110" i="1"/>
  <c r="H3109" i="1"/>
  <c r="G3109" i="1"/>
  <c r="E3109" i="1"/>
  <c r="H3108" i="1"/>
  <c r="G3108" i="1"/>
  <c r="E3108" i="1"/>
  <c r="H3107" i="1"/>
  <c r="G3107" i="1"/>
  <c r="E3107" i="1"/>
  <c r="H3106" i="1"/>
  <c r="G3106" i="1"/>
  <c r="E3106" i="1"/>
  <c r="H3105" i="1"/>
  <c r="G3105" i="1"/>
  <c r="E3105" i="1"/>
  <c r="H3104" i="1"/>
  <c r="G3104" i="1"/>
  <c r="E3104" i="1"/>
  <c r="H3103" i="1"/>
  <c r="G3103" i="1"/>
  <c r="E3103" i="1"/>
  <c r="H3102" i="1"/>
  <c r="G3102" i="1"/>
  <c r="E3102" i="1"/>
  <c r="H3101" i="1"/>
  <c r="G3101" i="1"/>
  <c r="E3101" i="1"/>
  <c r="H3100" i="1"/>
  <c r="G3100" i="1"/>
  <c r="E3100" i="1"/>
  <c r="H3099" i="1"/>
  <c r="G3099" i="1"/>
  <c r="E3099" i="1"/>
  <c r="H3098" i="1"/>
  <c r="G3098" i="1"/>
  <c r="E3098" i="1"/>
  <c r="H3097" i="1"/>
  <c r="G3097" i="1"/>
  <c r="E3097" i="1"/>
  <c r="H3096" i="1"/>
  <c r="G3096" i="1"/>
  <c r="E3096" i="1"/>
  <c r="H3095" i="1"/>
  <c r="G3095" i="1"/>
  <c r="E3095" i="1"/>
  <c r="H3094" i="1"/>
  <c r="G3094" i="1"/>
  <c r="E3094" i="1"/>
  <c r="H3093" i="1"/>
  <c r="G3093" i="1"/>
  <c r="E3093" i="1"/>
  <c r="H3092" i="1"/>
  <c r="G3092" i="1"/>
  <c r="E3092" i="1"/>
  <c r="H3091" i="1"/>
  <c r="G3091" i="1"/>
  <c r="E3091" i="1"/>
  <c r="H3090" i="1"/>
  <c r="G3090" i="1"/>
  <c r="E3090" i="1"/>
  <c r="H3089" i="1"/>
  <c r="G3089" i="1"/>
  <c r="E3089" i="1"/>
  <c r="H3088" i="1"/>
  <c r="G3088" i="1"/>
  <c r="E3088" i="1"/>
  <c r="H3087" i="1"/>
  <c r="G3087" i="1"/>
  <c r="E3087" i="1"/>
  <c r="H3086" i="1"/>
  <c r="G3086" i="1"/>
  <c r="E3086" i="1"/>
  <c r="H3085" i="1"/>
  <c r="G3085" i="1"/>
  <c r="E3085" i="1"/>
  <c r="H3084" i="1"/>
  <c r="G3084" i="1"/>
  <c r="E3084" i="1"/>
  <c r="H3083" i="1"/>
  <c r="G3083" i="1"/>
  <c r="E3083" i="1"/>
  <c r="H3082" i="1"/>
  <c r="G3082" i="1"/>
  <c r="E3082" i="1"/>
  <c r="H3081" i="1"/>
  <c r="G3081" i="1"/>
  <c r="E3081" i="1"/>
  <c r="H3080" i="1"/>
  <c r="G3080" i="1"/>
  <c r="E3080" i="1"/>
  <c r="H3079" i="1"/>
  <c r="G3079" i="1"/>
  <c r="E3079" i="1"/>
  <c r="H3078" i="1"/>
  <c r="G3078" i="1"/>
  <c r="E3078" i="1"/>
  <c r="H3077" i="1"/>
  <c r="G3077" i="1"/>
  <c r="E3077" i="1"/>
  <c r="H3076" i="1"/>
  <c r="G3076" i="1"/>
  <c r="E3076" i="1"/>
  <c r="H3075" i="1"/>
  <c r="G3075" i="1"/>
  <c r="E3075" i="1"/>
  <c r="H3074" i="1"/>
  <c r="G3074" i="1"/>
  <c r="E3074" i="1"/>
  <c r="H3073" i="1"/>
  <c r="G3073" i="1"/>
  <c r="E3073" i="1"/>
  <c r="H3072" i="1"/>
  <c r="G3072" i="1"/>
  <c r="E3072" i="1"/>
  <c r="H3071" i="1"/>
  <c r="G3071" i="1"/>
  <c r="E3071" i="1"/>
  <c r="H3070" i="1"/>
  <c r="G3070" i="1"/>
  <c r="E3070" i="1"/>
  <c r="H3069" i="1"/>
  <c r="G3069" i="1"/>
  <c r="E3069" i="1"/>
  <c r="H3068" i="1"/>
  <c r="G3068" i="1"/>
  <c r="E3068" i="1"/>
  <c r="H3067" i="1"/>
  <c r="G3067" i="1"/>
  <c r="E3067" i="1"/>
  <c r="H3066" i="1"/>
  <c r="G3066" i="1"/>
  <c r="E3066" i="1"/>
  <c r="H3065" i="1"/>
  <c r="G3065" i="1"/>
  <c r="E3065" i="1"/>
  <c r="H3064" i="1"/>
  <c r="G3064" i="1"/>
  <c r="E3064" i="1"/>
  <c r="H3063" i="1"/>
  <c r="G3063" i="1"/>
  <c r="E3063" i="1"/>
  <c r="H3062" i="1"/>
  <c r="G3062" i="1"/>
  <c r="E3062" i="1"/>
  <c r="H3061" i="1"/>
  <c r="G3061" i="1"/>
  <c r="E3061" i="1"/>
  <c r="H3060" i="1"/>
  <c r="G3060" i="1"/>
  <c r="E3060" i="1"/>
  <c r="H3059" i="1"/>
  <c r="G3059" i="1"/>
  <c r="E3059" i="1"/>
  <c r="H3058" i="1"/>
  <c r="G3058" i="1"/>
  <c r="E3058" i="1"/>
  <c r="H3057" i="1"/>
  <c r="G3057" i="1"/>
  <c r="E3057" i="1"/>
  <c r="H3056" i="1"/>
  <c r="G3056" i="1"/>
  <c r="E3056" i="1"/>
  <c r="H3055" i="1"/>
  <c r="G3055" i="1"/>
  <c r="E3055" i="1"/>
  <c r="H3054" i="1"/>
  <c r="G3054" i="1"/>
  <c r="E3054" i="1"/>
  <c r="H3053" i="1"/>
  <c r="G3053" i="1"/>
  <c r="E3053" i="1"/>
  <c r="H3052" i="1"/>
  <c r="G3052" i="1"/>
  <c r="E3052" i="1"/>
  <c r="H3051" i="1"/>
  <c r="G3051" i="1"/>
  <c r="E3051" i="1"/>
  <c r="H3050" i="1"/>
  <c r="G3050" i="1"/>
  <c r="E3050" i="1"/>
  <c r="H3049" i="1"/>
  <c r="G3049" i="1"/>
  <c r="E3049" i="1"/>
  <c r="H3048" i="1"/>
  <c r="G3048" i="1"/>
  <c r="E3048" i="1"/>
  <c r="H3047" i="1"/>
  <c r="G3047" i="1"/>
  <c r="E3047" i="1"/>
  <c r="H3046" i="1"/>
  <c r="G3046" i="1"/>
  <c r="E3046" i="1"/>
  <c r="H3045" i="1"/>
  <c r="G3045" i="1"/>
  <c r="E3045" i="1"/>
  <c r="H3044" i="1"/>
  <c r="G3044" i="1"/>
  <c r="E3044" i="1"/>
  <c r="H3043" i="1"/>
  <c r="G3043" i="1"/>
  <c r="E3043" i="1"/>
  <c r="H3042" i="1"/>
  <c r="G3042" i="1"/>
  <c r="E3042" i="1"/>
  <c r="H3041" i="1"/>
  <c r="G3041" i="1"/>
  <c r="E3041" i="1"/>
  <c r="H3040" i="1"/>
  <c r="G3040" i="1"/>
  <c r="E3040" i="1"/>
  <c r="H3039" i="1"/>
  <c r="G3039" i="1"/>
  <c r="E3039" i="1"/>
  <c r="H3038" i="1"/>
  <c r="G3038" i="1"/>
  <c r="E3038" i="1"/>
  <c r="H3037" i="1"/>
  <c r="G3037" i="1"/>
  <c r="E3037" i="1"/>
  <c r="H3036" i="1"/>
  <c r="G3036" i="1"/>
  <c r="E3036" i="1"/>
  <c r="H3035" i="1"/>
  <c r="G3035" i="1"/>
  <c r="E3035" i="1"/>
  <c r="H3034" i="1"/>
  <c r="G3034" i="1"/>
  <c r="E3034" i="1"/>
  <c r="H3033" i="1"/>
  <c r="G3033" i="1"/>
  <c r="E3033" i="1"/>
  <c r="H3032" i="1"/>
  <c r="G3032" i="1"/>
  <c r="E3032" i="1"/>
  <c r="H3031" i="1"/>
  <c r="G3031" i="1"/>
  <c r="E3031" i="1"/>
  <c r="H3030" i="1"/>
  <c r="G3030" i="1"/>
  <c r="E3030" i="1"/>
  <c r="H3029" i="1"/>
  <c r="G3029" i="1"/>
  <c r="E3029" i="1"/>
  <c r="H3028" i="1"/>
  <c r="G3028" i="1"/>
  <c r="E3028" i="1"/>
  <c r="H3027" i="1"/>
  <c r="G3027" i="1"/>
  <c r="E3027" i="1"/>
  <c r="H3026" i="1"/>
  <c r="G3026" i="1"/>
  <c r="E3026" i="1"/>
  <c r="H3025" i="1"/>
  <c r="G3025" i="1"/>
  <c r="E3025" i="1"/>
  <c r="H3024" i="1"/>
  <c r="G3024" i="1"/>
  <c r="E3024" i="1"/>
  <c r="H3023" i="1"/>
  <c r="G3023" i="1"/>
  <c r="E3023" i="1"/>
  <c r="H3022" i="1"/>
  <c r="G3022" i="1"/>
  <c r="E3022" i="1"/>
  <c r="H3021" i="1"/>
  <c r="G3021" i="1"/>
  <c r="E3021" i="1"/>
  <c r="H3020" i="1"/>
  <c r="G3020" i="1"/>
  <c r="E3020" i="1"/>
  <c r="H3019" i="1"/>
  <c r="G3019" i="1"/>
  <c r="E3019" i="1"/>
  <c r="H3018" i="1"/>
  <c r="G3018" i="1"/>
  <c r="E3018" i="1"/>
  <c r="H3017" i="1"/>
  <c r="G3017" i="1"/>
  <c r="E3017" i="1"/>
  <c r="H3016" i="1"/>
  <c r="G3016" i="1"/>
  <c r="E3016" i="1"/>
  <c r="H3015" i="1"/>
  <c r="G3015" i="1"/>
  <c r="E3015" i="1"/>
  <c r="H3014" i="1"/>
  <c r="G3014" i="1"/>
  <c r="E3014" i="1"/>
  <c r="H3013" i="1"/>
  <c r="G3013" i="1"/>
  <c r="E3013" i="1"/>
  <c r="H3012" i="1"/>
  <c r="G3012" i="1"/>
  <c r="E3012" i="1"/>
  <c r="H3011" i="1"/>
  <c r="G3011" i="1"/>
  <c r="E3011" i="1"/>
  <c r="H3010" i="1"/>
  <c r="G3010" i="1"/>
  <c r="E3010" i="1"/>
  <c r="H3009" i="1"/>
  <c r="G3009" i="1"/>
  <c r="E3009" i="1"/>
  <c r="H3008" i="1"/>
  <c r="G3008" i="1"/>
  <c r="E3008" i="1"/>
  <c r="H3007" i="1"/>
  <c r="G3007" i="1"/>
  <c r="E3007" i="1"/>
  <c r="H3006" i="1"/>
  <c r="G3006" i="1"/>
  <c r="E3006" i="1"/>
  <c r="H3005" i="1"/>
  <c r="G3005" i="1"/>
  <c r="E3005" i="1"/>
  <c r="H3004" i="1"/>
  <c r="G3004" i="1"/>
  <c r="E3004" i="1"/>
  <c r="H3003" i="1"/>
  <c r="G3003" i="1"/>
  <c r="E3003" i="1"/>
  <c r="H3002" i="1"/>
  <c r="G3002" i="1"/>
  <c r="E3002" i="1"/>
  <c r="H3001" i="1"/>
  <c r="G3001" i="1"/>
  <c r="E3001" i="1"/>
  <c r="H3000" i="1"/>
  <c r="G3000" i="1"/>
  <c r="E3000" i="1"/>
  <c r="H2999" i="1"/>
  <c r="G2999" i="1"/>
  <c r="E2999" i="1"/>
  <c r="H2998" i="1"/>
  <c r="G2998" i="1"/>
  <c r="E2998" i="1"/>
  <c r="H2997" i="1"/>
  <c r="G2997" i="1"/>
  <c r="E2997" i="1"/>
  <c r="H2996" i="1"/>
  <c r="G2996" i="1"/>
  <c r="E2996" i="1"/>
  <c r="H2995" i="1"/>
  <c r="G2995" i="1"/>
  <c r="E2995" i="1"/>
  <c r="H2994" i="1"/>
  <c r="G2994" i="1"/>
  <c r="E2994" i="1"/>
  <c r="H2993" i="1"/>
  <c r="G2993" i="1"/>
  <c r="E2993" i="1"/>
  <c r="H2992" i="1"/>
  <c r="G2992" i="1"/>
  <c r="E2992" i="1"/>
  <c r="H2991" i="1"/>
  <c r="G2991" i="1"/>
  <c r="E2991" i="1"/>
  <c r="H2990" i="1"/>
  <c r="G2990" i="1"/>
  <c r="E2990" i="1"/>
  <c r="H2989" i="1"/>
  <c r="G2989" i="1"/>
  <c r="E2989" i="1"/>
  <c r="H2988" i="1"/>
  <c r="G2988" i="1"/>
  <c r="E2988" i="1"/>
  <c r="H2987" i="1"/>
  <c r="G2987" i="1"/>
  <c r="E2987" i="1"/>
  <c r="H2986" i="1"/>
  <c r="G2986" i="1"/>
  <c r="E2986" i="1"/>
  <c r="H2985" i="1"/>
  <c r="G2985" i="1"/>
  <c r="E2985" i="1"/>
  <c r="H2984" i="1"/>
  <c r="G2984" i="1"/>
  <c r="E2984" i="1"/>
  <c r="H2983" i="1"/>
  <c r="G2983" i="1"/>
  <c r="E2983" i="1"/>
  <c r="H2982" i="1"/>
  <c r="G2982" i="1"/>
  <c r="E2982" i="1"/>
  <c r="H2981" i="1"/>
  <c r="G2981" i="1"/>
  <c r="E2981" i="1"/>
  <c r="H2980" i="1"/>
  <c r="G2980" i="1"/>
  <c r="E2980" i="1"/>
  <c r="H2979" i="1"/>
  <c r="G2979" i="1"/>
  <c r="E2979" i="1"/>
  <c r="H2978" i="1"/>
  <c r="G2978" i="1"/>
  <c r="E2978" i="1"/>
  <c r="H2977" i="1"/>
  <c r="G2977" i="1"/>
  <c r="E2977" i="1"/>
  <c r="H2976" i="1"/>
  <c r="G2976" i="1"/>
  <c r="E2976" i="1"/>
  <c r="H2975" i="1"/>
  <c r="G2975" i="1"/>
  <c r="E2975" i="1"/>
  <c r="H2974" i="1"/>
  <c r="G2974" i="1"/>
  <c r="E2974" i="1"/>
  <c r="H2973" i="1"/>
  <c r="G2973" i="1"/>
  <c r="E2973" i="1"/>
  <c r="H2972" i="1"/>
  <c r="G2972" i="1"/>
  <c r="E2972" i="1"/>
  <c r="H2971" i="1"/>
  <c r="G2971" i="1"/>
  <c r="E2971" i="1"/>
  <c r="H2970" i="1"/>
  <c r="G2970" i="1"/>
  <c r="E2970" i="1"/>
  <c r="H2969" i="1"/>
  <c r="G2969" i="1"/>
  <c r="E2969" i="1"/>
  <c r="H2968" i="1"/>
  <c r="G2968" i="1"/>
  <c r="E2968" i="1"/>
  <c r="H2967" i="1"/>
  <c r="G2967" i="1"/>
  <c r="E2967" i="1"/>
  <c r="H2966" i="1"/>
  <c r="G2966" i="1"/>
  <c r="E2966" i="1"/>
  <c r="H2965" i="1"/>
  <c r="G2965" i="1"/>
  <c r="E2965" i="1"/>
  <c r="H2964" i="1"/>
  <c r="G2964" i="1"/>
  <c r="E2964" i="1"/>
  <c r="H2963" i="1"/>
  <c r="G2963" i="1"/>
  <c r="E2963" i="1"/>
  <c r="H2962" i="1"/>
  <c r="G2962" i="1"/>
  <c r="E2962" i="1"/>
  <c r="H2961" i="1"/>
  <c r="G2961" i="1"/>
  <c r="E2961" i="1"/>
  <c r="H2960" i="1"/>
  <c r="G2960" i="1"/>
  <c r="E2960" i="1"/>
  <c r="H2959" i="1"/>
  <c r="G2959" i="1"/>
  <c r="E2959" i="1"/>
  <c r="H2958" i="1"/>
  <c r="G2958" i="1"/>
  <c r="E2958" i="1"/>
  <c r="H2957" i="1"/>
  <c r="G2957" i="1"/>
  <c r="E2957" i="1"/>
  <c r="H2956" i="1"/>
  <c r="G2956" i="1"/>
  <c r="E2956" i="1"/>
  <c r="H2955" i="1"/>
  <c r="G2955" i="1"/>
  <c r="E2955" i="1"/>
  <c r="H2954" i="1"/>
  <c r="G2954" i="1"/>
  <c r="E2954" i="1"/>
  <c r="H2953" i="1"/>
  <c r="G2953" i="1"/>
  <c r="E2953" i="1"/>
  <c r="H2952" i="1"/>
  <c r="G2952" i="1"/>
  <c r="E2952" i="1"/>
  <c r="H2951" i="1"/>
  <c r="G2951" i="1"/>
  <c r="E2951" i="1"/>
  <c r="H2950" i="1"/>
  <c r="G2950" i="1"/>
  <c r="E2950" i="1"/>
  <c r="H2949" i="1"/>
  <c r="G2949" i="1"/>
  <c r="E2949" i="1"/>
  <c r="H2948" i="1"/>
  <c r="G2948" i="1"/>
  <c r="E2948" i="1"/>
  <c r="H2947" i="1"/>
  <c r="G2947" i="1"/>
  <c r="E2947" i="1"/>
  <c r="H2946" i="1"/>
  <c r="G2946" i="1"/>
  <c r="E2946" i="1"/>
  <c r="H2945" i="1"/>
  <c r="G2945" i="1"/>
  <c r="E2945" i="1"/>
  <c r="H2944" i="1"/>
  <c r="G2944" i="1"/>
  <c r="E2944" i="1"/>
  <c r="H2943" i="1"/>
  <c r="G2943" i="1"/>
  <c r="E2943" i="1"/>
  <c r="H2942" i="1"/>
  <c r="G2942" i="1"/>
  <c r="E2942" i="1"/>
  <c r="H2941" i="1"/>
  <c r="G2941" i="1"/>
  <c r="E2941" i="1"/>
  <c r="H2940" i="1"/>
  <c r="G2940" i="1"/>
  <c r="E2940" i="1"/>
  <c r="H2939" i="1"/>
  <c r="G2939" i="1"/>
  <c r="E2939" i="1"/>
  <c r="H2938" i="1"/>
  <c r="G2938" i="1"/>
  <c r="E2938" i="1"/>
  <c r="H2937" i="1"/>
  <c r="G2937" i="1"/>
  <c r="E2937" i="1"/>
  <c r="H2936" i="1"/>
  <c r="G2936" i="1"/>
  <c r="E2936" i="1"/>
  <c r="H2935" i="1"/>
  <c r="G2935" i="1"/>
  <c r="E2935" i="1"/>
  <c r="H2934" i="1"/>
  <c r="G2934" i="1"/>
  <c r="E2934" i="1"/>
  <c r="H2933" i="1"/>
  <c r="G2933" i="1"/>
  <c r="E2933" i="1"/>
  <c r="H2932" i="1"/>
  <c r="G2932" i="1"/>
  <c r="E2932" i="1"/>
  <c r="H2931" i="1"/>
  <c r="G2931" i="1"/>
  <c r="E2931" i="1"/>
  <c r="H2930" i="1"/>
  <c r="G2930" i="1"/>
  <c r="E2930" i="1"/>
  <c r="H2929" i="1"/>
  <c r="G2929" i="1"/>
  <c r="E2929" i="1"/>
  <c r="H2928" i="1"/>
  <c r="G2928" i="1"/>
  <c r="E2928" i="1"/>
  <c r="H2927" i="1"/>
  <c r="G2927" i="1"/>
  <c r="E2927" i="1"/>
  <c r="H2926" i="1"/>
  <c r="G2926" i="1"/>
  <c r="E2926" i="1"/>
  <c r="H2925" i="1"/>
  <c r="G2925" i="1"/>
  <c r="E2925" i="1"/>
  <c r="H2924" i="1"/>
  <c r="G2924" i="1"/>
  <c r="E2924" i="1"/>
  <c r="H2923" i="1"/>
  <c r="G2923" i="1"/>
  <c r="E2923" i="1"/>
  <c r="H2922" i="1"/>
  <c r="G2922" i="1"/>
  <c r="E2922" i="1"/>
  <c r="H2921" i="1"/>
  <c r="G2921" i="1"/>
  <c r="E2921" i="1"/>
  <c r="H2920" i="1"/>
  <c r="G2920" i="1"/>
  <c r="E2920" i="1"/>
  <c r="H2919" i="1"/>
  <c r="G2919" i="1"/>
  <c r="E2919" i="1"/>
  <c r="H2918" i="1"/>
  <c r="G2918" i="1"/>
  <c r="E2918" i="1"/>
  <c r="H2917" i="1"/>
  <c r="G2917" i="1"/>
  <c r="E2917" i="1"/>
  <c r="H2916" i="1"/>
  <c r="G2916" i="1"/>
  <c r="E2916" i="1"/>
  <c r="H2915" i="1"/>
  <c r="G2915" i="1"/>
  <c r="E2915" i="1"/>
  <c r="H2914" i="1"/>
  <c r="G2914" i="1"/>
  <c r="E2914" i="1"/>
  <c r="H2913" i="1"/>
  <c r="G2913" i="1"/>
  <c r="E2913" i="1"/>
  <c r="H2912" i="1"/>
  <c r="G2912" i="1"/>
  <c r="E2912" i="1"/>
  <c r="H2911" i="1"/>
  <c r="G2911" i="1"/>
  <c r="E2911" i="1"/>
  <c r="H2910" i="1"/>
  <c r="G2910" i="1"/>
  <c r="E2910" i="1"/>
  <c r="H2909" i="1"/>
  <c r="G2909" i="1"/>
  <c r="E2909" i="1"/>
  <c r="H2908" i="1"/>
  <c r="G2908" i="1"/>
  <c r="E2908" i="1"/>
  <c r="H2907" i="1"/>
  <c r="G2907" i="1"/>
  <c r="E2907" i="1"/>
  <c r="H2906" i="1"/>
  <c r="G2906" i="1"/>
  <c r="E2906" i="1"/>
  <c r="H2905" i="1"/>
  <c r="G2905" i="1"/>
  <c r="E2905" i="1"/>
  <c r="H2904" i="1"/>
  <c r="G2904" i="1"/>
  <c r="E2904" i="1"/>
  <c r="H2903" i="1"/>
  <c r="G2903" i="1"/>
  <c r="E2903" i="1"/>
  <c r="H2902" i="1"/>
  <c r="G2902" i="1"/>
  <c r="E2902" i="1"/>
  <c r="H2901" i="1"/>
  <c r="G2901" i="1"/>
  <c r="E2901" i="1"/>
  <c r="H2900" i="1"/>
  <c r="G2900" i="1"/>
  <c r="E2900" i="1"/>
  <c r="H2899" i="1"/>
  <c r="G2899" i="1"/>
  <c r="E2899" i="1"/>
  <c r="H2898" i="1"/>
  <c r="G2898" i="1"/>
  <c r="E2898" i="1"/>
  <c r="H2897" i="1"/>
  <c r="G2897" i="1"/>
  <c r="E2897" i="1"/>
  <c r="H2896" i="1"/>
  <c r="G2896" i="1"/>
  <c r="E2896" i="1"/>
  <c r="H2895" i="1"/>
  <c r="G2895" i="1"/>
  <c r="E2895" i="1"/>
  <c r="H2894" i="1"/>
  <c r="G2894" i="1"/>
  <c r="E2894" i="1"/>
  <c r="H2893" i="1"/>
  <c r="G2893" i="1"/>
  <c r="E2893" i="1"/>
  <c r="H2892" i="1"/>
  <c r="G2892" i="1"/>
  <c r="E2892" i="1"/>
  <c r="H2891" i="1"/>
  <c r="G2891" i="1"/>
  <c r="E2891" i="1"/>
  <c r="H2890" i="1"/>
  <c r="G2890" i="1"/>
  <c r="E2890" i="1"/>
  <c r="H2889" i="1"/>
  <c r="G2889" i="1"/>
  <c r="E2889" i="1"/>
  <c r="H2888" i="1"/>
  <c r="G2888" i="1"/>
  <c r="E2888" i="1"/>
  <c r="H2887" i="1"/>
  <c r="G2887" i="1"/>
  <c r="E2887" i="1"/>
  <c r="H2886" i="1"/>
  <c r="G2886" i="1"/>
  <c r="E2886" i="1"/>
  <c r="H2885" i="1"/>
  <c r="G2885" i="1"/>
  <c r="E2885" i="1"/>
  <c r="H2884" i="1"/>
  <c r="G2884" i="1"/>
  <c r="E2884" i="1"/>
  <c r="H2883" i="1"/>
  <c r="G2883" i="1"/>
  <c r="E2883" i="1"/>
  <c r="H2882" i="1"/>
  <c r="G2882" i="1"/>
  <c r="E2882" i="1"/>
  <c r="H2881" i="1"/>
  <c r="G2881" i="1"/>
  <c r="E2881" i="1"/>
  <c r="H2880" i="1"/>
  <c r="G2880" i="1"/>
  <c r="E2880" i="1"/>
  <c r="H2879" i="1"/>
  <c r="G2879" i="1"/>
  <c r="E2879" i="1"/>
  <c r="H2878" i="1"/>
  <c r="G2878" i="1"/>
  <c r="E2878" i="1"/>
  <c r="H2877" i="1"/>
  <c r="G2877" i="1"/>
  <c r="E2877" i="1"/>
  <c r="H2876" i="1"/>
  <c r="G2876" i="1"/>
  <c r="E2876" i="1"/>
  <c r="H2875" i="1"/>
  <c r="G2875" i="1"/>
  <c r="E2875" i="1"/>
  <c r="H2874" i="1"/>
  <c r="G2874" i="1"/>
  <c r="E2874" i="1"/>
  <c r="H2873" i="1"/>
  <c r="G2873" i="1"/>
  <c r="E2873" i="1"/>
  <c r="H2872" i="1"/>
  <c r="G2872" i="1"/>
  <c r="E2872" i="1"/>
  <c r="H2871" i="1"/>
  <c r="G2871" i="1"/>
  <c r="E2871" i="1"/>
  <c r="H2870" i="1"/>
  <c r="G2870" i="1"/>
  <c r="E2870" i="1"/>
  <c r="H2869" i="1"/>
  <c r="G2869" i="1"/>
  <c r="E2869" i="1"/>
  <c r="H2868" i="1"/>
  <c r="G2868" i="1"/>
  <c r="E2868" i="1"/>
  <c r="H2867" i="1"/>
  <c r="G2867" i="1"/>
  <c r="E2867" i="1"/>
  <c r="H2866" i="1"/>
  <c r="G2866" i="1"/>
  <c r="E2866" i="1"/>
  <c r="H2865" i="1"/>
  <c r="G2865" i="1"/>
  <c r="E2865" i="1"/>
  <c r="H2864" i="1"/>
  <c r="G2864" i="1"/>
  <c r="E2864" i="1"/>
  <c r="H2863" i="1"/>
  <c r="G2863" i="1"/>
  <c r="E2863" i="1"/>
  <c r="H2862" i="1"/>
  <c r="G2862" i="1"/>
  <c r="E2862" i="1"/>
  <c r="H2861" i="1"/>
  <c r="G2861" i="1"/>
  <c r="E2861" i="1"/>
  <c r="H2860" i="1"/>
  <c r="G2860" i="1"/>
  <c r="E2860" i="1"/>
  <c r="H2859" i="1"/>
  <c r="G2859" i="1"/>
  <c r="E2859" i="1"/>
  <c r="H2858" i="1"/>
  <c r="G2858" i="1"/>
  <c r="E2858" i="1"/>
  <c r="H2857" i="1"/>
  <c r="G2857" i="1"/>
  <c r="E2857" i="1"/>
  <c r="H2856" i="1"/>
  <c r="G2856" i="1"/>
  <c r="E2856" i="1"/>
  <c r="H2855" i="1"/>
  <c r="G2855" i="1"/>
  <c r="E2855" i="1"/>
  <c r="H2854" i="1"/>
  <c r="G2854" i="1"/>
  <c r="E2854" i="1"/>
  <c r="H2853" i="1"/>
  <c r="G2853" i="1"/>
  <c r="E2853" i="1"/>
  <c r="H2852" i="1"/>
  <c r="G2852" i="1"/>
  <c r="E2852" i="1"/>
  <c r="H2851" i="1"/>
  <c r="G2851" i="1"/>
  <c r="E2851" i="1"/>
  <c r="H2850" i="1"/>
  <c r="G2850" i="1"/>
  <c r="E2850" i="1"/>
  <c r="H2849" i="1"/>
  <c r="G2849" i="1"/>
  <c r="E2849" i="1"/>
  <c r="H2848" i="1"/>
  <c r="G2848" i="1"/>
  <c r="E2848" i="1"/>
  <c r="H2847" i="1"/>
  <c r="G2847" i="1"/>
  <c r="E2847" i="1"/>
  <c r="H2846" i="1"/>
  <c r="G2846" i="1"/>
  <c r="E2846" i="1"/>
  <c r="H2845" i="1"/>
  <c r="G2845" i="1"/>
  <c r="E2845" i="1"/>
  <c r="H2844" i="1"/>
  <c r="G2844" i="1"/>
  <c r="E2844" i="1"/>
  <c r="H2843" i="1"/>
  <c r="G2843" i="1"/>
  <c r="E2843" i="1"/>
  <c r="H2842" i="1"/>
  <c r="G2842" i="1"/>
  <c r="E2842" i="1"/>
  <c r="H2841" i="1"/>
  <c r="G2841" i="1"/>
  <c r="E2841" i="1"/>
  <c r="H2840" i="1"/>
  <c r="G2840" i="1"/>
  <c r="E2840" i="1"/>
  <c r="H2839" i="1"/>
  <c r="G2839" i="1"/>
  <c r="E2839" i="1"/>
  <c r="H2838" i="1"/>
  <c r="G2838" i="1"/>
  <c r="E2838" i="1"/>
  <c r="H2837" i="1"/>
  <c r="G2837" i="1"/>
  <c r="E2837" i="1"/>
  <c r="H2836" i="1"/>
  <c r="G2836" i="1"/>
  <c r="E2836" i="1"/>
  <c r="H2835" i="1"/>
  <c r="G2835" i="1"/>
  <c r="E2835" i="1"/>
  <c r="H2834" i="1"/>
  <c r="G2834" i="1"/>
  <c r="E2834" i="1"/>
  <c r="H2833" i="1"/>
  <c r="G2833" i="1"/>
  <c r="E2833" i="1"/>
  <c r="H2832" i="1"/>
  <c r="G2832" i="1"/>
  <c r="E2832" i="1"/>
  <c r="H2831" i="1"/>
  <c r="G2831" i="1"/>
  <c r="E2831" i="1"/>
  <c r="H2830" i="1"/>
  <c r="G2830" i="1"/>
  <c r="E2830" i="1"/>
  <c r="H2829" i="1"/>
  <c r="G2829" i="1"/>
  <c r="E2829" i="1"/>
  <c r="H2828" i="1"/>
  <c r="G2828" i="1"/>
  <c r="E2828" i="1"/>
  <c r="H2827" i="1"/>
  <c r="G2827" i="1"/>
  <c r="E2827" i="1"/>
  <c r="H2826" i="1"/>
  <c r="G2826" i="1"/>
  <c r="E2826" i="1"/>
  <c r="H2825" i="1"/>
  <c r="G2825" i="1"/>
  <c r="E2825" i="1"/>
  <c r="H2824" i="1"/>
  <c r="G2824" i="1"/>
  <c r="E2824" i="1"/>
  <c r="H2823" i="1"/>
  <c r="G2823" i="1"/>
  <c r="E2823" i="1"/>
  <c r="H2822" i="1"/>
  <c r="G2822" i="1"/>
  <c r="E2822" i="1"/>
  <c r="H2821" i="1"/>
  <c r="G2821" i="1"/>
  <c r="E2821" i="1"/>
  <c r="H2820" i="1"/>
  <c r="G2820" i="1"/>
  <c r="E2820" i="1"/>
  <c r="H2819" i="1"/>
  <c r="G2819" i="1"/>
  <c r="E2819" i="1"/>
  <c r="H2818" i="1"/>
  <c r="G2818" i="1"/>
  <c r="E2818" i="1"/>
  <c r="H2817" i="1"/>
  <c r="G2817" i="1"/>
  <c r="E2817" i="1"/>
  <c r="H2816" i="1"/>
  <c r="G2816" i="1"/>
  <c r="E2816" i="1"/>
  <c r="H2815" i="1"/>
  <c r="G2815" i="1"/>
  <c r="E2815" i="1"/>
  <c r="H2814" i="1"/>
  <c r="G2814" i="1"/>
  <c r="E2814" i="1"/>
  <c r="H2813" i="1"/>
  <c r="G2813" i="1"/>
  <c r="E2813" i="1"/>
  <c r="H2812" i="1"/>
  <c r="G2812" i="1"/>
  <c r="E2812" i="1"/>
  <c r="H2811" i="1"/>
  <c r="G2811" i="1"/>
  <c r="E2811" i="1"/>
  <c r="H2810" i="1"/>
  <c r="G2810" i="1"/>
  <c r="E2810" i="1"/>
  <c r="H2809" i="1"/>
  <c r="G2809" i="1"/>
  <c r="E2809" i="1"/>
  <c r="H2808" i="1"/>
  <c r="G2808" i="1"/>
  <c r="E2808" i="1"/>
  <c r="H2807" i="1"/>
  <c r="G2807" i="1"/>
  <c r="E2807" i="1"/>
  <c r="H2806" i="1"/>
  <c r="G2806" i="1"/>
  <c r="E2806" i="1"/>
  <c r="H2805" i="1"/>
  <c r="G2805" i="1"/>
  <c r="E2805" i="1"/>
  <c r="H2804" i="1"/>
  <c r="G2804" i="1"/>
  <c r="E2804" i="1"/>
  <c r="H2803" i="1"/>
  <c r="G2803" i="1"/>
  <c r="E2803" i="1"/>
  <c r="H2802" i="1"/>
  <c r="G2802" i="1"/>
  <c r="E2802" i="1"/>
  <c r="H2801" i="1"/>
  <c r="G2801" i="1"/>
  <c r="E2801" i="1"/>
  <c r="H2800" i="1"/>
  <c r="G2800" i="1"/>
  <c r="E2800" i="1"/>
  <c r="H2799" i="1"/>
  <c r="G2799" i="1"/>
  <c r="E2799" i="1"/>
  <c r="H2798" i="1"/>
  <c r="G2798" i="1"/>
  <c r="E2798" i="1"/>
  <c r="H2797" i="1"/>
  <c r="G2797" i="1"/>
  <c r="E2797" i="1"/>
  <c r="H2796" i="1"/>
  <c r="G2796" i="1"/>
  <c r="E2796" i="1"/>
  <c r="H2795" i="1"/>
  <c r="G2795" i="1"/>
  <c r="E2795" i="1"/>
  <c r="H2794" i="1"/>
  <c r="G2794" i="1"/>
  <c r="E2794" i="1"/>
  <c r="H2793" i="1"/>
  <c r="G2793" i="1"/>
  <c r="E2793" i="1"/>
  <c r="H2792" i="1"/>
  <c r="G2792" i="1"/>
  <c r="E2792" i="1"/>
  <c r="H2791" i="1"/>
  <c r="G2791" i="1"/>
  <c r="E2791" i="1"/>
  <c r="H2790" i="1"/>
  <c r="G2790" i="1"/>
  <c r="E2790" i="1"/>
  <c r="H2789" i="1"/>
  <c r="G2789" i="1"/>
  <c r="E2789" i="1"/>
  <c r="H2788" i="1"/>
  <c r="G2788" i="1"/>
  <c r="E2788" i="1"/>
  <c r="H2787" i="1"/>
  <c r="G2787" i="1"/>
  <c r="E2787" i="1"/>
  <c r="H2786" i="1"/>
  <c r="G2786" i="1"/>
  <c r="E2786" i="1"/>
  <c r="H2785" i="1"/>
  <c r="G2785" i="1"/>
  <c r="E2785" i="1"/>
  <c r="H2784" i="1"/>
  <c r="G2784" i="1"/>
  <c r="E2784" i="1"/>
  <c r="H2783" i="1"/>
  <c r="G2783" i="1"/>
  <c r="E2783" i="1"/>
  <c r="H2782" i="1"/>
  <c r="G2782" i="1"/>
  <c r="E2782" i="1"/>
  <c r="H2781" i="1"/>
  <c r="G2781" i="1"/>
  <c r="E2781" i="1"/>
  <c r="H2780" i="1"/>
  <c r="G2780" i="1"/>
  <c r="E2780" i="1"/>
  <c r="H2779" i="1"/>
  <c r="G2779" i="1"/>
  <c r="E2779" i="1"/>
  <c r="H2778" i="1"/>
  <c r="G2778" i="1"/>
  <c r="E2778" i="1"/>
  <c r="H2777" i="1"/>
  <c r="G2777" i="1"/>
  <c r="E2777" i="1"/>
  <c r="H2776" i="1"/>
  <c r="G2776" i="1"/>
  <c r="E2776" i="1"/>
  <c r="H2775" i="1"/>
  <c r="G2775" i="1"/>
  <c r="E2775" i="1"/>
  <c r="H2774" i="1"/>
  <c r="G2774" i="1"/>
  <c r="E2774" i="1"/>
  <c r="H2773" i="1"/>
  <c r="G2773" i="1"/>
  <c r="E2773" i="1"/>
  <c r="H2772" i="1"/>
  <c r="G2772" i="1"/>
  <c r="E2772" i="1"/>
  <c r="H2771" i="1"/>
  <c r="G2771" i="1"/>
  <c r="E2771" i="1"/>
  <c r="H2770" i="1"/>
  <c r="G2770" i="1"/>
  <c r="E2770" i="1"/>
  <c r="H2769" i="1"/>
  <c r="G2769" i="1"/>
  <c r="E2769" i="1"/>
  <c r="H2768" i="1"/>
  <c r="G2768" i="1"/>
  <c r="E2768" i="1"/>
  <c r="H2767" i="1"/>
  <c r="G2767" i="1"/>
  <c r="E2767" i="1"/>
  <c r="H2766" i="1"/>
  <c r="G2766" i="1"/>
  <c r="E2766" i="1"/>
  <c r="H2765" i="1"/>
  <c r="G2765" i="1"/>
  <c r="E2765" i="1"/>
  <c r="H2764" i="1"/>
  <c r="G2764" i="1"/>
  <c r="E2764" i="1"/>
  <c r="H2763" i="1"/>
  <c r="G2763" i="1"/>
  <c r="E2763" i="1"/>
  <c r="H2762" i="1"/>
  <c r="G2762" i="1"/>
  <c r="E2762" i="1"/>
  <c r="H2761" i="1"/>
  <c r="G2761" i="1"/>
  <c r="E2761" i="1"/>
  <c r="H2760" i="1"/>
  <c r="G2760" i="1"/>
  <c r="E2760" i="1"/>
  <c r="H2759" i="1"/>
  <c r="G2759" i="1"/>
  <c r="E2759" i="1"/>
  <c r="H2758" i="1"/>
  <c r="G2758" i="1"/>
  <c r="E2758" i="1"/>
  <c r="H2757" i="1"/>
  <c r="G2757" i="1"/>
  <c r="E2757" i="1"/>
  <c r="H2756" i="1"/>
  <c r="G2756" i="1"/>
  <c r="E2756" i="1"/>
  <c r="H2755" i="1"/>
  <c r="G2755" i="1"/>
  <c r="E2755" i="1"/>
  <c r="H2754" i="1"/>
  <c r="G2754" i="1"/>
  <c r="E2754" i="1"/>
  <c r="H2753" i="1"/>
  <c r="G2753" i="1"/>
  <c r="E2753" i="1"/>
  <c r="H2752" i="1"/>
  <c r="G2752" i="1"/>
  <c r="E2752" i="1"/>
  <c r="H2751" i="1"/>
  <c r="G2751" i="1"/>
  <c r="E2751" i="1"/>
  <c r="H2750" i="1"/>
  <c r="G2750" i="1"/>
  <c r="E2750" i="1"/>
  <c r="H2749" i="1"/>
  <c r="G2749" i="1"/>
  <c r="E2749" i="1"/>
  <c r="H2748" i="1"/>
  <c r="G2748" i="1"/>
  <c r="E2748" i="1"/>
  <c r="H2747" i="1"/>
  <c r="G2747" i="1"/>
  <c r="E2747" i="1"/>
  <c r="H2746" i="1"/>
  <c r="G2746" i="1"/>
  <c r="E2746" i="1"/>
  <c r="H2745" i="1"/>
  <c r="G2745" i="1"/>
  <c r="E2745" i="1"/>
  <c r="H2744" i="1"/>
  <c r="G2744" i="1"/>
  <c r="E2744" i="1"/>
  <c r="H2743" i="1"/>
  <c r="G2743" i="1"/>
  <c r="E2743" i="1"/>
  <c r="H2742" i="1"/>
  <c r="G2742" i="1"/>
  <c r="E2742" i="1"/>
  <c r="H2741" i="1"/>
  <c r="G2741" i="1"/>
  <c r="E2741" i="1"/>
  <c r="H2740" i="1"/>
  <c r="G2740" i="1"/>
  <c r="E2740" i="1"/>
  <c r="H2739" i="1"/>
  <c r="G2739" i="1"/>
  <c r="E2739" i="1"/>
  <c r="H2738" i="1"/>
  <c r="G2738" i="1"/>
  <c r="E2738" i="1"/>
  <c r="H2737" i="1"/>
  <c r="G2737" i="1"/>
  <c r="E2737" i="1"/>
  <c r="H2736" i="1"/>
  <c r="G2736" i="1"/>
  <c r="E2736" i="1"/>
  <c r="H2735" i="1"/>
  <c r="G2735" i="1"/>
  <c r="E2735" i="1"/>
  <c r="H2734" i="1"/>
  <c r="G2734" i="1"/>
  <c r="E2734" i="1"/>
  <c r="H2733" i="1"/>
  <c r="G2733" i="1"/>
  <c r="E2733" i="1"/>
  <c r="H2732" i="1"/>
  <c r="G2732" i="1"/>
  <c r="E2732" i="1"/>
  <c r="H2731" i="1"/>
  <c r="G2731" i="1"/>
  <c r="E2731" i="1"/>
  <c r="H2730" i="1"/>
  <c r="G2730" i="1"/>
  <c r="E2730" i="1"/>
  <c r="H2729" i="1"/>
  <c r="G2729" i="1"/>
  <c r="E2729" i="1"/>
  <c r="H2728" i="1"/>
  <c r="G2728" i="1"/>
  <c r="E2728" i="1"/>
  <c r="H2727" i="1"/>
  <c r="G2727" i="1"/>
  <c r="E2727" i="1"/>
  <c r="H2726" i="1"/>
  <c r="G2726" i="1"/>
  <c r="E2726" i="1"/>
  <c r="H2725" i="1"/>
  <c r="G2725" i="1"/>
  <c r="E2725" i="1"/>
  <c r="H2724" i="1"/>
  <c r="G2724" i="1"/>
  <c r="E2724" i="1"/>
  <c r="H2723" i="1"/>
  <c r="G2723" i="1"/>
  <c r="E2723" i="1"/>
  <c r="H2722" i="1"/>
  <c r="G2722" i="1"/>
  <c r="E2722" i="1"/>
  <c r="H2721" i="1"/>
  <c r="G2721" i="1"/>
  <c r="E2721" i="1"/>
  <c r="H2720" i="1"/>
  <c r="G2720" i="1"/>
  <c r="E2720" i="1"/>
  <c r="H2719" i="1"/>
  <c r="G2719" i="1"/>
  <c r="E2719" i="1"/>
  <c r="H2718" i="1"/>
  <c r="G2718" i="1"/>
  <c r="E2718" i="1"/>
  <c r="H2717" i="1"/>
  <c r="G2717" i="1"/>
  <c r="E2717" i="1"/>
  <c r="H2716" i="1"/>
  <c r="G2716" i="1"/>
  <c r="E2716" i="1"/>
  <c r="H2715" i="1"/>
  <c r="G2715" i="1"/>
  <c r="E2715" i="1"/>
  <c r="H2714" i="1"/>
  <c r="G2714" i="1"/>
  <c r="E2714" i="1"/>
  <c r="H2713" i="1"/>
  <c r="G2713" i="1"/>
  <c r="E2713" i="1"/>
  <c r="H2712" i="1"/>
  <c r="G2712" i="1"/>
  <c r="E2712" i="1"/>
  <c r="H2711" i="1"/>
  <c r="G2711" i="1"/>
  <c r="E2711" i="1"/>
  <c r="H2710" i="1"/>
  <c r="G2710" i="1"/>
  <c r="E2710" i="1"/>
  <c r="H2709" i="1"/>
  <c r="G2709" i="1"/>
  <c r="E2709" i="1"/>
  <c r="H2708" i="1"/>
  <c r="G2708" i="1"/>
  <c r="E2708" i="1"/>
  <c r="H2707" i="1"/>
  <c r="G2707" i="1"/>
  <c r="E2707" i="1"/>
  <c r="H2706" i="1"/>
  <c r="G2706" i="1"/>
  <c r="E2706" i="1"/>
  <c r="H2705" i="1"/>
  <c r="G2705" i="1"/>
  <c r="E2705" i="1"/>
  <c r="H2704" i="1"/>
  <c r="G2704" i="1"/>
  <c r="E2704" i="1"/>
  <c r="H2703" i="1"/>
  <c r="G2703" i="1"/>
  <c r="E2703" i="1"/>
  <c r="H2702" i="1"/>
  <c r="G2702" i="1"/>
  <c r="E2702" i="1"/>
  <c r="H2701" i="1"/>
  <c r="G2701" i="1"/>
  <c r="E2701" i="1"/>
  <c r="H2700" i="1"/>
  <c r="G2700" i="1"/>
  <c r="E2700" i="1"/>
  <c r="H2699" i="1"/>
  <c r="G2699" i="1"/>
  <c r="E2699" i="1"/>
  <c r="H2698" i="1"/>
  <c r="G2698" i="1"/>
  <c r="E2698" i="1"/>
  <c r="H2697" i="1"/>
  <c r="G2697" i="1"/>
  <c r="E2697" i="1"/>
  <c r="H2696" i="1"/>
  <c r="G2696" i="1"/>
  <c r="E2696" i="1"/>
  <c r="H2695" i="1"/>
  <c r="G2695" i="1"/>
  <c r="E2695" i="1"/>
  <c r="H2694" i="1"/>
  <c r="G2694" i="1"/>
  <c r="E2694" i="1"/>
  <c r="H2693" i="1"/>
  <c r="G2693" i="1"/>
  <c r="E2693" i="1"/>
  <c r="H2692" i="1"/>
  <c r="G2692" i="1"/>
  <c r="E2692" i="1"/>
  <c r="H2691" i="1"/>
  <c r="G2691" i="1"/>
  <c r="E2691" i="1"/>
  <c r="H2690" i="1"/>
  <c r="G2690" i="1"/>
  <c r="E2690" i="1"/>
  <c r="H2689" i="1"/>
  <c r="G2689" i="1"/>
  <c r="E2689" i="1"/>
  <c r="H2688" i="1"/>
  <c r="G2688" i="1"/>
  <c r="E2688" i="1"/>
  <c r="H2687" i="1"/>
  <c r="G2687" i="1"/>
  <c r="E2687" i="1"/>
  <c r="H2686" i="1"/>
  <c r="G2686" i="1"/>
  <c r="E2686" i="1"/>
  <c r="H2685" i="1"/>
  <c r="G2685" i="1"/>
  <c r="E2685" i="1"/>
  <c r="H2684" i="1"/>
  <c r="G2684" i="1"/>
  <c r="E2684" i="1"/>
  <c r="H2683" i="1"/>
  <c r="G2683" i="1"/>
  <c r="E2683" i="1"/>
  <c r="H2682" i="1"/>
  <c r="G2682" i="1"/>
  <c r="E2682" i="1"/>
  <c r="H2681" i="1"/>
  <c r="G2681" i="1"/>
  <c r="E2681" i="1"/>
  <c r="H2680" i="1"/>
  <c r="G2680" i="1"/>
  <c r="E2680" i="1"/>
  <c r="H2679" i="1"/>
  <c r="G2679" i="1"/>
  <c r="E2679" i="1"/>
  <c r="H2678" i="1"/>
  <c r="G2678" i="1"/>
  <c r="E2678" i="1"/>
  <c r="H2677" i="1"/>
  <c r="G2677" i="1"/>
  <c r="E2677" i="1"/>
  <c r="H2676" i="1"/>
  <c r="G2676" i="1"/>
  <c r="E2676" i="1"/>
  <c r="H2675" i="1"/>
  <c r="G2675" i="1"/>
  <c r="E2675" i="1"/>
  <c r="H2674" i="1"/>
  <c r="G2674" i="1"/>
  <c r="E2674" i="1"/>
  <c r="H2673" i="1"/>
  <c r="G2673" i="1"/>
  <c r="E2673" i="1"/>
  <c r="H2672" i="1"/>
  <c r="G2672" i="1"/>
  <c r="E2672" i="1"/>
  <c r="H2671" i="1"/>
  <c r="G2671" i="1"/>
  <c r="E2671" i="1"/>
  <c r="H2670" i="1"/>
  <c r="G2670" i="1"/>
  <c r="E2670" i="1"/>
  <c r="H2669" i="1"/>
  <c r="G2669" i="1"/>
  <c r="E2669" i="1"/>
  <c r="H2668" i="1"/>
  <c r="G2668" i="1"/>
  <c r="E2668" i="1"/>
  <c r="H2667" i="1"/>
  <c r="G2667" i="1"/>
  <c r="E2667" i="1"/>
  <c r="H2666" i="1"/>
  <c r="G2666" i="1"/>
  <c r="E2666" i="1"/>
  <c r="H2665" i="1"/>
  <c r="G2665" i="1"/>
  <c r="E2665" i="1"/>
  <c r="H2664" i="1"/>
  <c r="G2664" i="1"/>
  <c r="E2664" i="1"/>
  <c r="H2663" i="1"/>
  <c r="G2663" i="1"/>
  <c r="E2663" i="1"/>
  <c r="H2662" i="1"/>
  <c r="G2662" i="1"/>
  <c r="E2662" i="1"/>
  <c r="H2661" i="1"/>
  <c r="G2661" i="1"/>
  <c r="E2661" i="1"/>
  <c r="H2660" i="1"/>
  <c r="G2660" i="1"/>
  <c r="E2660" i="1"/>
  <c r="H2659" i="1"/>
  <c r="G2659" i="1"/>
  <c r="E2659" i="1"/>
  <c r="H2658" i="1"/>
  <c r="G2658" i="1"/>
  <c r="E2658" i="1"/>
  <c r="H2657" i="1"/>
  <c r="G2657" i="1"/>
  <c r="E2657" i="1"/>
  <c r="H2656" i="1"/>
  <c r="G2656" i="1"/>
  <c r="E2656" i="1"/>
  <c r="H2655" i="1"/>
  <c r="G2655" i="1"/>
  <c r="E2655" i="1"/>
  <c r="H2654" i="1"/>
  <c r="G2654" i="1"/>
  <c r="E2654" i="1"/>
  <c r="H2653" i="1"/>
  <c r="G2653" i="1"/>
  <c r="E2653" i="1"/>
  <c r="H2652" i="1"/>
  <c r="G2652" i="1"/>
  <c r="E2652" i="1"/>
  <c r="H2651" i="1"/>
  <c r="G2651" i="1"/>
  <c r="E2651" i="1"/>
  <c r="H2650" i="1"/>
  <c r="G2650" i="1"/>
  <c r="E2650" i="1"/>
  <c r="H2649" i="1"/>
  <c r="G2649" i="1"/>
  <c r="E2649" i="1"/>
  <c r="H2648" i="1"/>
  <c r="G2648" i="1"/>
  <c r="E2648" i="1"/>
  <c r="H2647" i="1"/>
  <c r="G2647" i="1"/>
  <c r="E2647" i="1"/>
  <c r="H2646" i="1"/>
  <c r="G2646" i="1"/>
  <c r="E2646" i="1"/>
  <c r="H2645" i="1"/>
  <c r="G2645" i="1"/>
  <c r="E2645" i="1"/>
  <c r="H2644" i="1"/>
  <c r="G2644" i="1"/>
  <c r="E2644" i="1"/>
  <c r="H2643" i="1"/>
  <c r="G2643" i="1"/>
  <c r="E2643" i="1"/>
  <c r="H2642" i="1"/>
  <c r="G2642" i="1"/>
  <c r="E2642" i="1"/>
  <c r="H2641" i="1"/>
  <c r="G2641" i="1"/>
  <c r="E2641" i="1"/>
  <c r="H2640" i="1"/>
  <c r="G2640" i="1"/>
  <c r="E2640" i="1"/>
  <c r="H2639" i="1"/>
  <c r="G2639" i="1"/>
  <c r="E2639" i="1"/>
  <c r="H2638" i="1"/>
  <c r="G2638" i="1"/>
  <c r="E2638" i="1"/>
  <c r="H2637" i="1"/>
  <c r="G2637" i="1"/>
  <c r="E2637" i="1"/>
  <c r="H2636" i="1"/>
  <c r="G2636" i="1"/>
  <c r="E2636" i="1"/>
  <c r="H2635" i="1"/>
  <c r="G2635" i="1"/>
  <c r="E2635" i="1"/>
  <c r="H2634" i="1"/>
  <c r="G2634" i="1"/>
  <c r="E2634" i="1"/>
  <c r="H2633" i="1"/>
  <c r="G2633" i="1"/>
  <c r="E2633" i="1"/>
  <c r="H2632" i="1"/>
  <c r="G2632" i="1"/>
  <c r="E2632" i="1"/>
  <c r="H2631" i="1"/>
  <c r="G2631" i="1"/>
  <c r="E2631" i="1"/>
  <c r="H2630" i="1"/>
  <c r="G2630" i="1"/>
  <c r="E2630" i="1"/>
  <c r="H2629" i="1"/>
  <c r="G2629" i="1"/>
  <c r="E2629" i="1"/>
  <c r="H2628" i="1"/>
  <c r="G2628" i="1"/>
  <c r="E2628" i="1"/>
  <c r="H2627" i="1"/>
  <c r="G2627" i="1"/>
  <c r="E2627" i="1"/>
  <c r="H2626" i="1"/>
  <c r="G2626" i="1"/>
  <c r="E2626" i="1"/>
  <c r="H2625" i="1"/>
  <c r="G2625" i="1"/>
  <c r="E2625" i="1"/>
  <c r="H2624" i="1"/>
  <c r="G2624" i="1"/>
  <c r="E2624" i="1"/>
  <c r="H2623" i="1"/>
  <c r="G2623" i="1"/>
  <c r="E2623" i="1"/>
  <c r="H2622" i="1"/>
  <c r="G2622" i="1"/>
  <c r="E2622" i="1"/>
  <c r="H2621" i="1"/>
  <c r="G2621" i="1"/>
  <c r="E2621" i="1"/>
  <c r="H2620" i="1"/>
  <c r="G2620" i="1"/>
  <c r="E2620" i="1"/>
  <c r="H2619" i="1"/>
  <c r="G2619" i="1"/>
  <c r="E2619" i="1"/>
  <c r="H2618" i="1"/>
  <c r="G2618" i="1"/>
  <c r="E2618" i="1"/>
  <c r="H2617" i="1"/>
  <c r="G2617" i="1"/>
  <c r="E2617" i="1"/>
  <c r="H2616" i="1"/>
  <c r="G2616" i="1"/>
  <c r="E2616" i="1"/>
  <c r="H2615" i="1"/>
  <c r="G2615" i="1"/>
  <c r="E2615" i="1"/>
  <c r="H2614" i="1"/>
  <c r="G2614" i="1"/>
  <c r="E2614" i="1"/>
  <c r="H2613" i="1"/>
  <c r="G2613" i="1"/>
  <c r="E2613" i="1"/>
  <c r="H2612" i="1"/>
  <c r="G2612" i="1"/>
  <c r="E2612" i="1"/>
  <c r="H2611" i="1"/>
  <c r="G2611" i="1"/>
  <c r="E2611" i="1"/>
  <c r="H2610" i="1"/>
  <c r="G2610" i="1"/>
  <c r="E2610" i="1"/>
  <c r="H2609" i="1"/>
  <c r="G2609" i="1"/>
  <c r="E2609" i="1"/>
  <c r="H2608" i="1"/>
  <c r="G2608" i="1"/>
  <c r="E2608" i="1"/>
  <c r="H2607" i="1"/>
  <c r="G2607" i="1"/>
  <c r="E2607" i="1"/>
  <c r="H2606" i="1"/>
  <c r="G2606" i="1"/>
  <c r="E2606" i="1"/>
  <c r="H2605" i="1"/>
  <c r="G2605" i="1"/>
  <c r="E2605" i="1"/>
  <c r="H2604" i="1"/>
  <c r="G2604" i="1"/>
  <c r="E2604" i="1"/>
  <c r="H2603" i="1"/>
  <c r="G2603" i="1"/>
  <c r="E2603" i="1"/>
  <c r="H2602" i="1"/>
  <c r="G2602" i="1"/>
  <c r="E2602" i="1"/>
  <c r="H2601" i="1"/>
  <c r="G2601" i="1"/>
  <c r="E2601" i="1"/>
  <c r="H2600" i="1"/>
  <c r="G2600" i="1"/>
  <c r="E2600" i="1"/>
  <c r="H2599" i="1"/>
  <c r="G2599" i="1"/>
  <c r="E2599" i="1"/>
  <c r="H2598" i="1"/>
  <c r="G2598" i="1"/>
  <c r="E2598" i="1"/>
  <c r="H2597" i="1"/>
  <c r="G2597" i="1"/>
  <c r="E2597" i="1"/>
  <c r="H2596" i="1"/>
  <c r="G2596" i="1"/>
  <c r="E2596" i="1"/>
  <c r="H2595" i="1"/>
  <c r="G2595" i="1"/>
  <c r="E2595" i="1"/>
  <c r="H2594" i="1"/>
  <c r="G2594" i="1"/>
  <c r="E2594" i="1"/>
  <c r="H2593" i="1"/>
  <c r="G2593" i="1"/>
  <c r="E2593" i="1"/>
  <c r="H2592" i="1"/>
  <c r="G2592" i="1"/>
  <c r="E2592" i="1"/>
  <c r="H2591" i="1"/>
  <c r="G2591" i="1"/>
  <c r="E2591" i="1"/>
  <c r="H2590" i="1"/>
  <c r="G2590" i="1"/>
  <c r="E2590" i="1"/>
  <c r="H2589" i="1"/>
  <c r="G2589" i="1"/>
  <c r="E2589" i="1"/>
  <c r="H2588" i="1"/>
  <c r="G2588" i="1"/>
  <c r="E2588" i="1"/>
  <c r="H2587" i="1"/>
  <c r="G2587" i="1"/>
  <c r="E2587" i="1"/>
  <c r="H2586" i="1"/>
  <c r="G2586" i="1"/>
  <c r="E2586" i="1"/>
  <c r="H2585" i="1"/>
  <c r="G2585" i="1"/>
  <c r="E2585" i="1"/>
  <c r="H2584" i="1"/>
  <c r="G2584" i="1"/>
  <c r="E2584" i="1"/>
  <c r="H2583" i="1"/>
  <c r="G2583" i="1"/>
  <c r="E2583" i="1"/>
  <c r="H2582" i="1"/>
  <c r="G2582" i="1"/>
  <c r="E2582" i="1"/>
  <c r="H2581" i="1"/>
  <c r="G2581" i="1"/>
  <c r="E2581" i="1"/>
  <c r="H2580" i="1"/>
  <c r="G2580" i="1"/>
  <c r="E2580" i="1"/>
  <c r="H2579" i="1"/>
  <c r="G2579" i="1"/>
  <c r="E2579" i="1"/>
  <c r="H2578" i="1"/>
  <c r="G2578" i="1"/>
  <c r="E2578" i="1"/>
  <c r="H2577" i="1"/>
  <c r="G2577" i="1"/>
  <c r="E2577" i="1"/>
  <c r="H2576" i="1"/>
  <c r="G2576" i="1"/>
  <c r="E2576" i="1"/>
  <c r="H2575" i="1"/>
  <c r="G2575" i="1"/>
  <c r="E2575" i="1"/>
  <c r="H2574" i="1"/>
  <c r="G2574" i="1"/>
  <c r="E2574" i="1"/>
  <c r="H2573" i="1"/>
  <c r="G2573" i="1"/>
  <c r="E2573" i="1"/>
  <c r="H2572" i="1"/>
  <c r="G2572" i="1"/>
  <c r="E2572" i="1"/>
  <c r="H2571" i="1"/>
  <c r="G2571" i="1"/>
  <c r="E2571" i="1"/>
  <c r="H2570" i="1"/>
  <c r="G2570" i="1"/>
  <c r="E2570" i="1"/>
  <c r="H2569" i="1"/>
  <c r="G2569" i="1"/>
  <c r="E2569" i="1"/>
  <c r="H2568" i="1"/>
  <c r="G2568" i="1"/>
  <c r="E2568" i="1"/>
  <c r="H2567" i="1"/>
  <c r="G2567" i="1"/>
  <c r="E2567" i="1"/>
  <c r="H2566" i="1"/>
  <c r="G2566" i="1"/>
  <c r="E2566" i="1"/>
  <c r="H2565" i="1"/>
  <c r="G2565" i="1"/>
  <c r="E2565" i="1"/>
  <c r="H2564" i="1"/>
  <c r="G2564" i="1"/>
  <c r="E2564" i="1"/>
  <c r="H2563" i="1"/>
  <c r="G2563" i="1"/>
  <c r="E2563" i="1"/>
  <c r="H2562" i="1"/>
  <c r="G2562" i="1"/>
  <c r="E2562" i="1"/>
  <c r="H2561" i="1"/>
  <c r="G2561" i="1"/>
  <c r="E2561" i="1"/>
  <c r="H2560" i="1"/>
  <c r="G2560" i="1"/>
  <c r="E2560" i="1"/>
  <c r="H2559" i="1"/>
  <c r="G2559" i="1"/>
  <c r="E2559" i="1"/>
  <c r="H2558" i="1"/>
  <c r="G2558" i="1"/>
  <c r="E2558" i="1"/>
  <c r="H2557" i="1"/>
  <c r="G2557" i="1"/>
  <c r="E2557" i="1"/>
  <c r="H2556" i="1"/>
  <c r="G2556" i="1"/>
  <c r="E2556" i="1"/>
  <c r="H2555" i="1"/>
  <c r="G2555" i="1"/>
  <c r="E2555" i="1"/>
  <c r="H2554" i="1"/>
  <c r="G2554" i="1"/>
  <c r="E2554" i="1"/>
  <c r="H2553" i="1"/>
  <c r="G2553" i="1"/>
  <c r="E2553" i="1"/>
  <c r="H2552" i="1"/>
  <c r="G2552" i="1"/>
  <c r="E2552" i="1"/>
  <c r="H2551" i="1"/>
  <c r="G2551" i="1"/>
  <c r="E2551" i="1"/>
  <c r="H2550" i="1"/>
  <c r="G2550" i="1"/>
  <c r="E2550" i="1"/>
  <c r="H2549" i="1"/>
  <c r="G2549" i="1"/>
  <c r="E2549" i="1"/>
  <c r="H2548" i="1"/>
  <c r="G2548" i="1"/>
  <c r="E2548" i="1"/>
  <c r="H2547" i="1"/>
  <c r="G2547" i="1"/>
  <c r="E2547" i="1"/>
  <c r="H2546" i="1"/>
  <c r="G2546" i="1"/>
  <c r="E2546" i="1"/>
  <c r="H2545" i="1"/>
  <c r="G2545" i="1"/>
  <c r="E2545" i="1"/>
  <c r="H2544" i="1"/>
  <c r="G2544" i="1"/>
  <c r="E2544" i="1"/>
  <c r="H2543" i="1"/>
  <c r="G2543" i="1"/>
  <c r="E2543" i="1"/>
  <c r="H2542" i="1"/>
  <c r="G2542" i="1"/>
  <c r="E2542" i="1"/>
  <c r="H2541" i="1"/>
  <c r="G2541" i="1"/>
  <c r="E2541" i="1"/>
  <c r="H2540" i="1"/>
  <c r="G2540" i="1"/>
  <c r="E2540" i="1"/>
  <c r="H2539" i="1"/>
  <c r="G2539" i="1"/>
  <c r="E2539" i="1"/>
  <c r="H2538" i="1"/>
  <c r="G2538" i="1"/>
  <c r="E2538" i="1"/>
  <c r="H2537" i="1"/>
  <c r="G2537" i="1"/>
  <c r="E2537" i="1"/>
  <c r="H2536" i="1"/>
  <c r="G2536" i="1"/>
  <c r="E2536" i="1"/>
  <c r="H2535" i="1"/>
  <c r="G2535" i="1"/>
  <c r="E2535" i="1"/>
  <c r="H2534" i="1"/>
  <c r="G2534" i="1"/>
  <c r="E2534" i="1"/>
  <c r="H2533" i="1"/>
  <c r="G2533" i="1"/>
  <c r="E2533" i="1"/>
  <c r="H2532" i="1"/>
  <c r="G2532" i="1"/>
  <c r="E2532" i="1"/>
  <c r="H2531" i="1"/>
  <c r="G2531" i="1"/>
  <c r="E2531" i="1"/>
  <c r="H2530" i="1"/>
  <c r="G2530" i="1"/>
  <c r="E2530" i="1"/>
  <c r="H2529" i="1"/>
  <c r="G2529" i="1"/>
  <c r="E2529" i="1"/>
  <c r="H2528" i="1"/>
  <c r="G2528" i="1"/>
  <c r="E2528" i="1"/>
  <c r="H2527" i="1"/>
  <c r="G2527" i="1"/>
  <c r="E2527" i="1"/>
  <c r="H2526" i="1"/>
  <c r="G2526" i="1"/>
  <c r="E2526" i="1"/>
  <c r="H2525" i="1"/>
  <c r="G2525" i="1"/>
  <c r="E2525" i="1"/>
  <c r="H2524" i="1"/>
  <c r="G2524" i="1"/>
  <c r="E2524" i="1"/>
  <c r="H2523" i="1"/>
  <c r="G2523" i="1"/>
  <c r="E2523" i="1"/>
  <c r="H2522" i="1"/>
  <c r="G2522" i="1"/>
  <c r="E2522" i="1"/>
  <c r="H2521" i="1"/>
  <c r="G2521" i="1"/>
  <c r="E2521" i="1"/>
  <c r="H2520" i="1"/>
  <c r="G2520" i="1"/>
  <c r="E2520" i="1"/>
  <c r="H2519" i="1"/>
  <c r="G2519" i="1"/>
  <c r="E2519" i="1"/>
  <c r="H2518" i="1"/>
  <c r="G2518" i="1"/>
  <c r="E2518" i="1"/>
  <c r="H2517" i="1"/>
  <c r="G2517" i="1"/>
  <c r="E2517" i="1"/>
  <c r="H2516" i="1"/>
  <c r="G2516" i="1"/>
  <c r="E2516" i="1"/>
  <c r="H2515" i="1"/>
  <c r="G2515" i="1"/>
  <c r="E2515" i="1"/>
  <c r="H2514" i="1"/>
  <c r="G2514" i="1"/>
  <c r="E2514" i="1"/>
  <c r="H2513" i="1"/>
  <c r="G2513" i="1"/>
  <c r="E2513" i="1"/>
  <c r="H2512" i="1"/>
  <c r="G2512" i="1"/>
  <c r="E2512" i="1"/>
  <c r="H2511" i="1"/>
  <c r="G2511" i="1"/>
  <c r="E2511" i="1"/>
  <c r="H2510" i="1"/>
  <c r="G2510" i="1"/>
  <c r="E2510" i="1"/>
  <c r="H2509" i="1"/>
  <c r="G2509" i="1"/>
  <c r="E2509" i="1"/>
  <c r="H2508" i="1"/>
  <c r="G2508" i="1"/>
  <c r="E2508" i="1"/>
  <c r="H2507" i="1"/>
  <c r="G2507" i="1"/>
  <c r="E2507" i="1"/>
  <c r="H2506" i="1"/>
  <c r="G2506" i="1"/>
  <c r="E2506" i="1"/>
  <c r="H2505" i="1"/>
  <c r="G2505" i="1"/>
  <c r="E2505" i="1"/>
  <c r="H2504" i="1"/>
  <c r="G2504" i="1"/>
  <c r="E2504" i="1"/>
  <c r="H2503" i="1"/>
  <c r="G2503" i="1"/>
  <c r="E2503" i="1"/>
  <c r="H2502" i="1"/>
  <c r="G2502" i="1"/>
  <c r="E2502" i="1"/>
  <c r="H2501" i="1"/>
  <c r="G2501" i="1"/>
  <c r="E2501" i="1"/>
  <c r="H2500" i="1"/>
  <c r="G2500" i="1"/>
  <c r="E2500" i="1"/>
  <c r="H2499" i="1"/>
  <c r="G2499" i="1"/>
  <c r="E2499" i="1"/>
  <c r="H2498" i="1"/>
  <c r="G2498" i="1"/>
  <c r="E2498" i="1"/>
  <c r="H2497" i="1"/>
  <c r="G2497" i="1"/>
  <c r="E2497" i="1"/>
  <c r="H2496" i="1"/>
  <c r="G2496" i="1"/>
  <c r="E2496" i="1"/>
  <c r="H2495" i="1"/>
  <c r="G2495" i="1"/>
  <c r="E2495" i="1"/>
  <c r="H2494" i="1"/>
  <c r="G2494" i="1"/>
  <c r="E2494" i="1"/>
  <c r="H2493" i="1"/>
  <c r="G2493" i="1"/>
  <c r="E2493" i="1"/>
  <c r="H2492" i="1"/>
  <c r="G2492" i="1"/>
  <c r="E2492" i="1"/>
  <c r="H2491" i="1"/>
  <c r="G2491" i="1"/>
  <c r="E2491" i="1"/>
  <c r="H2490" i="1"/>
  <c r="G2490" i="1"/>
  <c r="E2490" i="1"/>
  <c r="H2489" i="1"/>
  <c r="G2489" i="1"/>
  <c r="E2489" i="1"/>
  <c r="H2488" i="1"/>
  <c r="G2488" i="1"/>
  <c r="E2488" i="1"/>
  <c r="H2487" i="1"/>
  <c r="G2487" i="1"/>
  <c r="E2487" i="1"/>
  <c r="H2486" i="1"/>
  <c r="G2486" i="1"/>
  <c r="E2486" i="1"/>
  <c r="H2485" i="1"/>
  <c r="G2485" i="1"/>
  <c r="E2485" i="1"/>
  <c r="H2484" i="1"/>
  <c r="G2484" i="1"/>
  <c r="E2484" i="1"/>
  <c r="H2483" i="1"/>
  <c r="G2483" i="1"/>
  <c r="E2483" i="1"/>
  <c r="H2482" i="1"/>
  <c r="G2482" i="1"/>
  <c r="E2482" i="1"/>
  <c r="H2481" i="1"/>
  <c r="G2481" i="1"/>
  <c r="E2481" i="1"/>
  <c r="H2480" i="1"/>
  <c r="G2480" i="1"/>
  <c r="E2480" i="1"/>
  <c r="H2479" i="1"/>
  <c r="G2479" i="1"/>
  <c r="E2479" i="1"/>
  <c r="H2478" i="1"/>
  <c r="G2478" i="1"/>
  <c r="E2478" i="1"/>
  <c r="H2477" i="1"/>
  <c r="G2477" i="1"/>
  <c r="E2477" i="1"/>
  <c r="H2476" i="1"/>
  <c r="G2476" i="1"/>
  <c r="E2476" i="1"/>
  <c r="H2475" i="1"/>
  <c r="G2475" i="1"/>
  <c r="E2475" i="1"/>
  <c r="H2474" i="1"/>
  <c r="G2474" i="1"/>
  <c r="E2474" i="1"/>
  <c r="H2473" i="1"/>
  <c r="G2473" i="1"/>
  <c r="E2473" i="1"/>
  <c r="H2472" i="1"/>
  <c r="G2472" i="1"/>
  <c r="E2472" i="1"/>
  <c r="H2471" i="1"/>
  <c r="G2471" i="1"/>
  <c r="E2471" i="1"/>
  <c r="H2470" i="1"/>
  <c r="G2470" i="1"/>
  <c r="E2470" i="1"/>
  <c r="H2469" i="1"/>
  <c r="G2469" i="1"/>
  <c r="E2469" i="1"/>
  <c r="H2468" i="1"/>
  <c r="G2468" i="1"/>
  <c r="E2468" i="1"/>
  <c r="H2467" i="1"/>
  <c r="G2467" i="1"/>
  <c r="E2467" i="1"/>
  <c r="H2466" i="1"/>
  <c r="G2466" i="1"/>
  <c r="E2466" i="1"/>
  <c r="H2465" i="1"/>
  <c r="G2465" i="1"/>
  <c r="E2465" i="1"/>
  <c r="H2464" i="1"/>
  <c r="G2464" i="1"/>
  <c r="E2464" i="1"/>
  <c r="H2463" i="1"/>
  <c r="G2463" i="1"/>
  <c r="E2463" i="1"/>
  <c r="H2462" i="1"/>
  <c r="G2462" i="1"/>
  <c r="E2462" i="1"/>
  <c r="H2461" i="1"/>
  <c r="G2461" i="1"/>
  <c r="E2461" i="1"/>
  <c r="H2460" i="1"/>
  <c r="G2460" i="1"/>
  <c r="E2460" i="1"/>
  <c r="H2459" i="1"/>
  <c r="G2459" i="1"/>
  <c r="E2459" i="1"/>
  <c r="H2458" i="1"/>
  <c r="G2458" i="1"/>
  <c r="E2458" i="1"/>
  <c r="H2457" i="1"/>
  <c r="G2457" i="1"/>
  <c r="E2457" i="1"/>
  <c r="H2456" i="1"/>
  <c r="G2456" i="1"/>
  <c r="E2456" i="1"/>
  <c r="H2455" i="1"/>
  <c r="G2455" i="1"/>
  <c r="E2455" i="1"/>
  <c r="H2454" i="1"/>
  <c r="G2454" i="1"/>
  <c r="E2454" i="1"/>
  <c r="H2453" i="1"/>
  <c r="G2453" i="1"/>
  <c r="E2453" i="1"/>
  <c r="H2452" i="1"/>
  <c r="G2452" i="1"/>
  <c r="E2452" i="1"/>
  <c r="H2451" i="1"/>
  <c r="G2451" i="1"/>
  <c r="E2451" i="1"/>
  <c r="H2450" i="1"/>
  <c r="G2450" i="1"/>
  <c r="E2450" i="1"/>
  <c r="H2449" i="1"/>
  <c r="G2449" i="1"/>
  <c r="E2449" i="1"/>
  <c r="H2448" i="1"/>
  <c r="G2448" i="1"/>
  <c r="E2448" i="1"/>
  <c r="H2447" i="1"/>
  <c r="G2447" i="1"/>
  <c r="E2447" i="1"/>
  <c r="H2446" i="1"/>
  <c r="G2446" i="1"/>
  <c r="E2446" i="1"/>
  <c r="H2445" i="1"/>
  <c r="G2445" i="1"/>
  <c r="E2445" i="1"/>
  <c r="H2444" i="1"/>
  <c r="G2444" i="1"/>
  <c r="E2444" i="1"/>
  <c r="H2443" i="1"/>
  <c r="G2443" i="1"/>
  <c r="E2443" i="1"/>
  <c r="H2442" i="1"/>
  <c r="G2442" i="1"/>
  <c r="E2442" i="1"/>
  <c r="H2441" i="1"/>
  <c r="G2441" i="1"/>
  <c r="E2441" i="1"/>
  <c r="H2440" i="1"/>
  <c r="G2440" i="1"/>
  <c r="E2440" i="1"/>
  <c r="H2439" i="1"/>
  <c r="G2439" i="1"/>
  <c r="E2439" i="1"/>
  <c r="H2438" i="1"/>
  <c r="G2438" i="1"/>
  <c r="E2438" i="1"/>
  <c r="H2437" i="1"/>
  <c r="G2437" i="1"/>
  <c r="E2437" i="1"/>
  <c r="H2436" i="1"/>
  <c r="G2436" i="1"/>
  <c r="E2436" i="1"/>
  <c r="H2435" i="1"/>
  <c r="G2435" i="1"/>
  <c r="E2435" i="1"/>
  <c r="H2434" i="1"/>
  <c r="G2434" i="1"/>
  <c r="E2434" i="1"/>
  <c r="H2433" i="1"/>
  <c r="G2433" i="1"/>
  <c r="E2433" i="1"/>
  <c r="H2432" i="1"/>
  <c r="G2432" i="1"/>
  <c r="E2432" i="1"/>
  <c r="H2431" i="1"/>
  <c r="G2431" i="1"/>
  <c r="E2431" i="1"/>
  <c r="H2430" i="1"/>
  <c r="G2430" i="1"/>
  <c r="E2430" i="1"/>
  <c r="H2429" i="1"/>
  <c r="G2429" i="1"/>
  <c r="E2429" i="1"/>
  <c r="H2428" i="1"/>
  <c r="G2428" i="1"/>
  <c r="E2428" i="1"/>
  <c r="H2427" i="1"/>
  <c r="G2427" i="1"/>
  <c r="E2427" i="1"/>
  <c r="H2426" i="1"/>
  <c r="G2426" i="1"/>
  <c r="E2426" i="1"/>
  <c r="H2425" i="1"/>
  <c r="G2425" i="1"/>
  <c r="E2425" i="1"/>
  <c r="H2424" i="1"/>
  <c r="G2424" i="1"/>
  <c r="E2424" i="1"/>
  <c r="H2423" i="1"/>
  <c r="G2423" i="1"/>
  <c r="E2423" i="1"/>
  <c r="H2422" i="1"/>
  <c r="G2422" i="1"/>
  <c r="E2422" i="1"/>
  <c r="H2421" i="1"/>
  <c r="G2421" i="1"/>
  <c r="E2421" i="1"/>
  <c r="H2420" i="1"/>
  <c r="G2420" i="1"/>
  <c r="E2420" i="1"/>
  <c r="H2419" i="1"/>
  <c r="G2419" i="1"/>
  <c r="E2419" i="1"/>
  <c r="H2418" i="1"/>
  <c r="G2418" i="1"/>
  <c r="E2418" i="1"/>
  <c r="H2417" i="1"/>
  <c r="G2417" i="1"/>
  <c r="E2417" i="1"/>
  <c r="H2416" i="1"/>
  <c r="G2416" i="1"/>
  <c r="E2416" i="1"/>
  <c r="H2415" i="1"/>
  <c r="G2415" i="1"/>
  <c r="E2415" i="1"/>
  <c r="H2414" i="1"/>
  <c r="G2414" i="1"/>
  <c r="E2414" i="1"/>
  <c r="H2413" i="1"/>
  <c r="G2413" i="1"/>
  <c r="E2413" i="1"/>
  <c r="H2412" i="1"/>
  <c r="G2412" i="1"/>
  <c r="E2412" i="1"/>
  <c r="H2411" i="1"/>
  <c r="G2411" i="1"/>
  <c r="E2411" i="1"/>
  <c r="H2410" i="1"/>
  <c r="G2410" i="1"/>
  <c r="E2410" i="1"/>
  <c r="H2409" i="1"/>
  <c r="G2409" i="1"/>
  <c r="E2409" i="1"/>
  <c r="H2408" i="1"/>
  <c r="G2408" i="1"/>
  <c r="E2408" i="1"/>
  <c r="H2407" i="1"/>
  <c r="G2407" i="1"/>
  <c r="E2407" i="1"/>
  <c r="H2406" i="1"/>
  <c r="G2406" i="1"/>
  <c r="E2406" i="1"/>
  <c r="H2405" i="1"/>
  <c r="G2405" i="1"/>
  <c r="E2405" i="1"/>
  <c r="H2404" i="1"/>
  <c r="G2404" i="1"/>
  <c r="E2404" i="1"/>
  <c r="H2403" i="1"/>
  <c r="G2403" i="1"/>
  <c r="E2403" i="1"/>
  <c r="H2402" i="1"/>
  <c r="G2402" i="1"/>
  <c r="E2402" i="1"/>
  <c r="H2401" i="1"/>
  <c r="G2401" i="1"/>
  <c r="E2401" i="1"/>
  <c r="H2400" i="1"/>
  <c r="G2400" i="1"/>
  <c r="E2400" i="1"/>
  <c r="H2399" i="1"/>
  <c r="G2399" i="1"/>
  <c r="E2399" i="1"/>
  <c r="H2398" i="1"/>
  <c r="G2398" i="1"/>
  <c r="E2398" i="1"/>
  <c r="H2397" i="1"/>
  <c r="G2397" i="1"/>
  <c r="E2397" i="1"/>
  <c r="H2396" i="1"/>
  <c r="G2396" i="1"/>
  <c r="E2396" i="1"/>
  <c r="H2395" i="1"/>
  <c r="G2395" i="1"/>
  <c r="E2395" i="1"/>
  <c r="H2394" i="1"/>
  <c r="G2394" i="1"/>
  <c r="E2394" i="1"/>
  <c r="H2393" i="1"/>
  <c r="G2393" i="1"/>
  <c r="E2393" i="1"/>
  <c r="H2392" i="1"/>
  <c r="G2392" i="1"/>
  <c r="E2392" i="1"/>
  <c r="H2391" i="1"/>
  <c r="G2391" i="1"/>
  <c r="E2391" i="1"/>
  <c r="H2390" i="1"/>
  <c r="G2390" i="1"/>
  <c r="E2390" i="1"/>
  <c r="H2389" i="1"/>
  <c r="G2389" i="1"/>
  <c r="E2389" i="1"/>
  <c r="H2388" i="1"/>
  <c r="G2388" i="1"/>
  <c r="E2388" i="1"/>
  <c r="H2387" i="1"/>
  <c r="G2387" i="1"/>
  <c r="E2387" i="1"/>
  <c r="H2386" i="1"/>
  <c r="G2386" i="1"/>
  <c r="E2386" i="1"/>
  <c r="H2385" i="1"/>
  <c r="G2385" i="1"/>
  <c r="E2385" i="1"/>
  <c r="H2384" i="1"/>
  <c r="G2384" i="1"/>
  <c r="E2384" i="1"/>
  <c r="H2383" i="1"/>
  <c r="G2383" i="1"/>
  <c r="E2383" i="1"/>
  <c r="H2382" i="1"/>
  <c r="G2382" i="1"/>
  <c r="E2382" i="1"/>
  <c r="H2381" i="1"/>
  <c r="G2381" i="1"/>
  <c r="E2381" i="1"/>
  <c r="H2380" i="1"/>
  <c r="G2380" i="1"/>
  <c r="E2380" i="1"/>
  <c r="H2379" i="1"/>
  <c r="G2379" i="1"/>
  <c r="E2379" i="1"/>
  <c r="H2378" i="1"/>
  <c r="G2378" i="1"/>
  <c r="E2378" i="1"/>
  <c r="H2377" i="1"/>
  <c r="G2377" i="1"/>
  <c r="E2377" i="1"/>
  <c r="H2376" i="1"/>
  <c r="G2376" i="1"/>
  <c r="E2376" i="1"/>
  <c r="H2375" i="1"/>
  <c r="G2375" i="1"/>
  <c r="E2375" i="1"/>
  <c r="H2374" i="1"/>
  <c r="G2374" i="1"/>
  <c r="E2374" i="1"/>
  <c r="H2373" i="1"/>
  <c r="G2373" i="1"/>
  <c r="E2373" i="1"/>
  <c r="H2372" i="1"/>
  <c r="G2372" i="1"/>
  <c r="E2372" i="1"/>
  <c r="H2371" i="1"/>
  <c r="G2371" i="1"/>
  <c r="E2371" i="1"/>
  <c r="H2370" i="1"/>
  <c r="G2370" i="1"/>
  <c r="E2370" i="1"/>
  <c r="H2369" i="1"/>
  <c r="G2369" i="1"/>
  <c r="E2369" i="1"/>
  <c r="H2368" i="1"/>
  <c r="G2368" i="1"/>
  <c r="E2368" i="1"/>
  <c r="H2367" i="1"/>
  <c r="G2367" i="1"/>
  <c r="E2367" i="1"/>
  <c r="H2366" i="1"/>
  <c r="G2366" i="1"/>
  <c r="E2366" i="1"/>
  <c r="H2365" i="1"/>
  <c r="G2365" i="1"/>
  <c r="E2365" i="1"/>
  <c r="H2364" i="1"/>
  <c r="G2364" i="1"/>
  <c r="E2364" i="1"/>
  <c r="H2363" i="1"/>
  <c r="G2363" i="1"/>
  <c r="E2363" i="1"/>
  <c r="H2362" i="1"/>
  <c r="G2362" i="1"/>
  <c r="E2362" i="1"/>
  <c r="H2361" i="1"/>
  <c r="G2361" i="1"/>
  <c r="E2361" i="1"/>
  <c r="H2360" i="1"/>
  <c r="G2360" i="1"/>
  <c r="E2360" i="1"/>
  <c r="H2359" i="1"/>
  <c r="G2359" i="1"/>
  <c r="E2359" i="1"/>
  <c r="H2358" i="1"/>
  <c r="G2358" i="1"/>
  <c r="E2358" i="1"/>
  <c r="H2357" i="1"/>
  <c r="G2357" i="1"/>
  <c r="E2357" i="1"/>
  <c r="H2356" i="1"/>
  <c r="G2356" i="1"/>
  <c r="E2356" i="1"/>
  <c r="H2355" i="1"/>
  <c r="G2355" i="1"/>
  <c r="E2355" i="1"/>
  <c r="H2354" i="1"/>
  <c r="G2354" i="1"/>
  <c r="E2354" i="1"/>
  <c r="H2353" i="1"/>
  <c r="G2353" i="1"/>
  <c r="E2353" i="1"/>
  <c r="H2352" i="1"/>
  <c r="G2352" i="1"/>
  <c r="E2352" i="1"/>
  <c r="H2351" i="1"/>
  <c r="G2351" i="1"/>
  <c r="E2351" i="1"/>
  <c r="H2350" i="1"/>
  <c r="G2350" i="1"/>
  <c r="E2350" i="1"/>
  <c r="H2349" i="1"/>
  <c r="G2349" i="1"/>
  <c r="E2349" i="1"/>
  <c r="H2348" i="1"/>
  <c r="G2348" i="1"/>
  <c r="E2348" i="1"/>
  <c r="H2347" i="1"/>
  <c r="G2347" i="1"/>
  <c r="E2347" i="1"/>
  <c r="H2346" i="1"/>
  <c r="G2346" i="1"/>
  <c r="E2346" i="1"/>
  <c r="H2345" i="1"/>
  <c r="G2345" i="1"/>
  <c r="E2345" i="1"/>
  <c r="H2344" i="1"/>
  <c r="G2344" i="1"/>
  <c r="E2344" i="1"/>
  <c r="H2343" i="1"/>
  <c r="G2343" i="1"/>
  <c r="E2343" i="1"/>
  <c r="H2342" i="1"/>
  <c r="G2342" i="1"/>
  <c r="E2342" i="1"/>
  <c r="H2341" i="1"/>
  <c r="G2341" i="1"/>
  <c r="E2341" i="1"/>
  <c r="H2340" i="1"/>
  <c r="G2340" i="1"/>
  <c r="E2340" i="1"/>
  <c r="H2339" i="1"/>
  <c r="G2339" i="1"/>
  <c r="E2339" i="1"/>
  <c r="H2338" i="1"/>
  <c r="G2338" i="1"/>
  <c r="E2338" i="1"/>
  <c r="H2337" i="1"/>
  <c r="G2337" i="1"/>
  <c r="E2337" i="1"/>
  <c r="H2336" i="1"/>
  <c r="G2336" i="1"/>
  <c r="E2336" i="1"/>
  <c r="H2335" i="1"/>
  <c r="G2335" i="1"/>
  <c r="E2335" i="1"/>
  <c r="H2334" i="1"/>
  <c r="G2334" i="1"/>
  <c r="E2334" i="1"/>
  <c r="H2333" i="1"/>
  <c r="G2333" i="1"/>
  <c r="E2333" i="1"/>
  <c r="H2332" i="1"/>
  <c r="G2332" i="1"/>
  <c r="E2332" i="1"/>
  <c r="H2331" i="1"/>
  <c r="G2331" i="1"/>
  <c r="E2331" i="1"/>
  <c r="H2330" i="1"/>
  <c r="G2330" i="1"/>
  <c r="E2330" i="1"/>
  <c r="H2329" i="1"/>
  <c r="G2329" i="1"/>
  <c r="E2329" i="1"/>
  <c r="H2328" i="1"/>
  <c r="G2328" i="1"/>
  <c r="E2328" i="1"/>
  <c r="H2327" i="1"/>
  <c r="G2327" i="1"/>
  <c r="E2327" i="1"/>
  <c r="H2326" i="1"/>
  <c r="G2326" i="1"/>
  <c r="E2326" i="1"/>
  <c r="H2325" i="1"/>
  <c r="G2325" i="1"/>
  <c r="E2325" i="1"/>
  <c r="H2324" i="1"/>
  <c r="G2324" i="1"/>
  <c r="E2324" i="1"/>
  <c r="H2323" i="1"/>
  <c r="G2323" i="1"/>
  <c r="E2323" i="1"/>
  <c r="H2322" i="1"/>
  <c r="G2322" i="1"/>
  <c r="E2322" i="1"/>
  <c r="H2321" i="1"/>
  <c r="G2321" i="1"/>
  <c r="E2321" i="1"/>
  <c r="H2320" i="1"/>
  <c r="G2320" i="1"/>
  <c r="E2320" i="1"/>
  <c r="H2319" i="1"/>
  <c r="G2319" i="1"/>
  <c r="E2319" i="1"/>
  <c r="H2318" i="1"/>
  <c r="G2318" i="1"/>
  <c r="E2318" i="1"/>
  <c r="H2317" i="1"/>
  <c r="G2317" i="1"/>
  <c r="E2317" i="1"/>
  <c r="H2316" i="1"/>
  <c r="G2316" i="1"/>
  <c r="E2316" i="1"/>
  <c r="H2315" i="1"/>
  <c r="G2315" i="1"/>
  <c r="E2315" i="1"/>
  <c r="H2314" i="1"/>
  <c r="G2314" i="1"/>
  <c r="E2314" i="1"/>
  <c r="H2313" i="1"/>
  <c r="G2313" i="1"/>
  <c r="E2313" i="1"/>
  <c r="H2312" i="1"/>
  <c r="G2312" i="1"/>
  <c r="E2312" i="1"/>
  <c r="H2311" i="1"/>
  <c r="G2311" i="1"/>
  <c r="E2311" i="1"/>
  <c r="H2310" i="1"/>
  <c r="G2310" i="1"/>
  <c r="E2310" i="1"/>
  <c r="H2309" i="1"/>
  <c r="G2309" i="1"/>
  <c r="E2309" i="1"/>
  <c r="H2308" i="1"/>
  <c r="G2308" i="1"/>
  <c r="E2308" i="1"/>
  <c r="H2307" i="1"/>
  <c r="G2307" i="1"/>
  <c r="E2307" i="1"/>
  <c r="H2306" i="1"/>
  <c r="G2306" i="1"/>
  <c r="E2306" i="1"/>
  <c r="H2305" i="1"/>
  <c r="G2305" i="1"/>
  <c r="E2305" i="1"/>
  <c r="H2304" i="1"/>
  <c r="G2304" i="1"/>
  <c r="E2304" i="1"/>
  <c r="H2303" i="1"/>
  <c r="G2303" i="1"/>
  <c r="E2303" i="1"/>
  <c r="H2302" i="1"/>
  <c r="G2302" i="1"/>
  <c r="E2302" i="1"/>
  <c r="H2301" i="1"/>
  <c r="G2301" i="1"/>
  <c r="E2301" i="1"/>
  <c r="H2300" i="1"/>
  <c r="G2300" i="1"/>
  <c r="E2300" i="1"/>
  <c r="H2299" i="1"/>
  <c r="G2299" i="1"/>
  <c r="E2299" i="1"/>
  <c r="H2298" i="1"/>
  <c r="G2298" i="1"/>
  <c r="E2298" i="1"/>
  <c r="H2297" i="1"/>
  <c r="G2297" i="1"/>
  <c r="E2297" i="1"/>
  <c r="H2296" i="1"/>
  <c r="G2296" i="1"/>
  <c r="E2296" i="1"/>
  <c r="H2295" i="1"/>
  <c r="G2295" i="1"/>
  <c r="E2295" i="1"/>
  <c r="H2294" i="1"/>
  <c r="G2294" i="1"/>
  <c r="E2294" i="1"/>
  <c r="H2293" i="1"/>
  <c r="G2293" i="1"/>
  <c r="E2293" i="1"/>
  <c r="H2292" i="1"/>
  <c r="G2292" i="1"/>
  <c r="E2292" i="1"/>
  <c r="H2291" i="1"/>
  <c r="G2291" i="1"/>
  <c r="E2291" i="1"/>
  <c r="H2290" i="1"/>
  <c r="G2290" i="1"/>
  <c r="E2290" i="1"/>
  <c r="H2289" i="1"/>
  <c r="G2289" i="1"/>
  <c r="E2289" i="1"/>
  <c r="H2288" i="1"/>
  <c r="G2288" i="1"/>
  <c r="E2288" i="1"/>
  <c r="H2287" i="1"/>
  <c r="G2287" i="1"/>
  <c r="E2287" i="1"/>
  <c r="H2286" i="1"/>
  <c r="G2286" i="1"/>
  <c r="E2286" i="1"/>
  <c r="H2285" i="1"/>
  <c r="G2285" i="1"/>
  <c r="E2285" i="1"/>
  <c r="H2284" i="1"/>
  <c r="G2284" i="1"/>
  <c r="E2284" i="1"/>
  <c r="H2283" i="1"/>
  <c r="G2283" i="1"/>
  <c r="E2283" i="1"/>
  <c r="H2282" i="1"/>
  <c r="G2282" i="1"/>
  <c r="E2282" i="1"/>
  <c r="H2281" i="1"/>
  <c r="G2281" i="1"/>
  <c r="E2281" i="1"/>
  <c r="H2280" i="1"/>
  <c r="G2280" i="1"/>
  <c r="E2280" i="1"/>
  <c r="H2279" i="1"/>
  <c r="G2279" i="1"/>
  <c r="E2279" i="1"/>
  <c r="H2278" i="1"/>
  <c r="G2278" i="1"/>
  <c r="E2278" i="1"/>
  <c r="H2277" i="1"/>
  <c r="G2277" i="1"/>
  <c r="E2277" i="1"/>
  <c r="H2276" i="1"/>
  <c r="G2276" i="1"/>
  <c r="E2276" i="1"/>
  <c r="H2275" i="1"/>
  <c r="G2275" i="1"/>
  <c r="E2275" i="1"/>
  <c r="H2274" i="1"/>
  <c r="G2274" i="1"/>
  <c r="E2274" i="1"/>
  <c r="H2273" i="1"/>
  <c r="G2273" i="1"/>
  <c r="E2273" i="1"/>
  <c r="H2272" i="1"/>
  <c r="G2272" i="1"/>
  <c r="E2272" i="1"/>
  <c r="H2271" i="1"/>
  <c r="G2271" i="1"/>
  <c r="E2271" i="1"/>
  <c r="H2270" i="1"/>
  <c r="G2270" i="1"/>
  <c r="E2270" i="1"/>
  <c r="H2269" i="1"/>
  <c r="G2269" i="1"/>
  <c r="E2269" i="1"/>
  <c r="H2268" i="1"/>
  <c r="G2268" i="1"/>
  <c r="E2268" i="1"/>
  <c r="H2267" i="1"/>
  <c r="G2267" i="1"/>
  <c r="E2267" i="1"/>
  <c r="H2266" i="1"/>
  <c r="G2266" i="1"/>
  <c r="E2266" i="1"/>
  <c r="H2265" i="1"/>
  <c r="G2265" i="1"/>
  <c r="E2265" i="1"/>
  <c r="H2264" i="1"/>
  <c r="G2264" i="1"/>
  <c r="E2264" i="1"/>
  <c r="H2263" i="1"/>
  <c r="G2263" i="1"/>
  <c r="E2263" i="1"/>
  <c r="H2262" i="1"/>
  <c r="G2262" i="1"/>
  <c r="E2262" i="1"/>
  <c r="H2261" i="1"/>
  <c r="G2261" i="1"/>
  <c r="E2261" i="1"/>
  <c r="H2260" i="1"/>
  <c r="G2260" i="1"/>
  <c r="E2260" i="1"/>
  <c r="H2259" i="1"/>
  <c r="G2259" i="1"/>
  <c r="E2259" i="1"/>
  <c r="H2258" i="1"/>
  <c r="G2258" i="1"/>
  <c r="E2258" i="1"/>
  <c r="H2257" i="1"/>
  <c r="G2257" i="1"/>
  <c r="E2257" i="1"/>
  <c r="H2256" i="1"/>
  <c r="G2256" i="1"/>
  <c r="E2256" i="1"/>
  <c r="H2255" i="1"/>
  <c r="G2255" i="1"/>
  <c r="E2255" i="1"/>
  <c r="H2254" i="1"/>
  <c r="G2254" i="1"/>
  <c r="E2254" i="1"/>
  <c r="H2253" i="1"/>
  <c r="G2253" i="1"/>
  <c r="E2253" i="1"/>
  <c r="H2252" i="1"/>
  <c r="G2252" i="1"/>
  <c r="E2252" i="1"/>
  <c r="H2251" i="1"/>
  <c r="G2251" i="1"/>
  <c r="E2251" i="1"/>
  <c r="H2250" i="1"/>
  <c r="G2250" i="1"/>
  <c r="E2250" i="1"/>
  <c r="H2249" i="1"/>
  <c r="G2249" i="1"/>
  <c r="E2249" i="1"/>
  <c r="H2248" i="1"/>
  <c r="G2248" i="1"/>
  <c r="E2248" i="1"/>
  <c r="H2247" i="1"/>
  <c r="G2247" i="1"/>
  <c r="E2247" i="1"/>
  <c r="H2246" i="1"/>
  <c r="G2246" i="1"/>
  <c r="E2246" i="1"/>
  <c r="H2245" i="1"/>
  <c r="G2245" i="1"/>
  <c r="E2245" i="1"/>
  <c r="H2244" i="1"/>
  <c r="G2244" i="1"/>
  <c r="E2244" i="1"/>
  <c r="H2243" i="1"/>
  <c r="G2243" i="1"/>
  <c r="E2243" i="1"/>
  <c r="H2242" i="1"/>
  <c r="G2242" i="1"/>
  <c r="E2242" i="1"/>
  <c r="H2241" i="1"/>
  <c r="G2241" i="1"/>
  <c r="E2241" i="1"/>
  <c r="H2240" i="1"/>
  <c r="G2240" i="1"/>
  <c r="E2240" i="1"/>
  <c r="H2239" i="1"/>
  <c r="G2239" i="1"/>
  <c r="E2239" i="1"/>
  <c r="H2238" i="1"/>
  <c r="G2238" i="1"/>
  <c r="E2238" i="1"/>
  <c r="H2237" i="1"/>
  <c r="G2237" i="1"/>
  <c r="E2237" i="1"/>
  <c r="H2236" i="1"/>
  <c r="G2236" i="1"/>
  <c r="E2236" i="1"/>
  <c r="H2235" i="1"/>
  <c r="G2235" i="1"/>
  <c r="E2235" i="1"/>
  <c r="H2234" i="1"/>
  <c r="G2234" i="1"/>
  <c r="E2234" i="1"/>
  <c r="H2233" i="1"/>
  <c r="G2233" i="1"/>
  <c r="E2233" i="1"/>
  <c r="H2232" i="1"/>
  <c r="G2232" i="1"/>
  <c r="E2232" i="1"/>
  <c r="H2231" i="1"/>
  <c r="G2231" i="1"/>
  <c r="E2231" i="1"/>
  <c r="H2230" i="1"/>
  <c r="G2230" i="1"/>
  <c r="E2230" i="1"/>
  <c r="H2229" i="1"/>
  <c r="G2229" i="1"/>
  <c r="E2229" i="1"/>
  <c r="H2228" i="1"/>
  <c r="G2228" i="1"/>
  <c r="E2228" i="1"/>
  <c r="H2227" i="1"/>
  <c r="G2227" i="1"/>
  <c r="E2227" i="1"/>
  <c r="H2226" i="1"/>
  <c r="G2226" i="1"/>
  <c r="E2226" i="1"/>
  <c r="H2225" i="1"/>
  <c r="G2225" i="1"/>
  <c r="E2225" i="1"/>
  <c r="H2224" i="1"/>
  <c r="G2224" i="1"/>
  <c r="E2224" i="1"/>
  <c r="H2223" i="1"/>
  <c r="G2223" i="1"/>
  <c r="E2223" i="1"/>
  <c r="H2222" i="1"/>
  <c r="G2222" i="1"/>
  <c r="E2222" i="1"/>
  <c r="H2221" i="1"/>
  <c r="G2221" i="1"/>
  <c r="E2221" i="1"/>
  <c r="H2220" i="1"/>
  <c r="G2220" i="1"/>
  <c r="E2220" i="1"/>
  <c r="H2219" i="1"/>
  <c r="G2219" i="1"/>
  <c r="E2219" i="1"/>
  <c r="H2218" i="1"/>
  <c r="G2218" i="1"/>
  <c r="E2218" i="1"/>
  <c r="H2217" i="1"/>
  <c r="G2217" i="1"/>
  <c r="E2217" i="1"/>
  <c r="H2216" i="1"/>
  <c r="G2216" i="1"/>
  <c r="E2216" i="1"/>
  <c r="H2215" i="1"/>
  <c r="G2215" i="1"/>
  <c r="E2215" i="1"/>
  <c r="H2214" i="1"/>
  <c r="G2214" i="1"/>
  <c r="E2214" i="1"/>
  <c r="H2213" i="1"/>
  <c r="G2213" i="1"/>
  <c r="E2213" i="1"/>
  <c r="H2212" i="1"/>
  <c r="G2212" i="1"/>
  <c r="E2212" i="1"/>
  <c r="H2211" i="1"/>
  <c r="G2211" i="1"/>
  <c r="E2211" i="1"/>
  <c r="H2210" i="1"/>
  <c r="G2210" i="1"/>
  <c r="E2210" i="1"/>
  <c r="H2209" i="1"/>
  <c r="G2209" i="1"/>
  <c r="E2209" i="1"/>
  <c r="H2208" i="1"/>
  <c r="G2208" i="1"/>
  <c r="E2208" i="1"/>
  <c r="H2207" i="1"/>
  <c r="G2207" i="1"/>
  <c r="E2207" i="1"/>
  <c r="H2206" i="1"/>
  <c r="G2206" i="1"/>
  <c r="E2206" i="1"/>
  <c r="H2205" i="1"/>
  <c r="G2205" i="1"/>
  <c r="E2205" i="1"/>
  <c r="H2204" i="1"/>
  <c r="G2204" i="1"/>
  <c r="E2204" i="1"/>
  <c r="H2203" i="1"/>
  <c r="G2203" i="1"/>
  <c r="E2203" i="1"/>
  <c r="H2202" i="1"/>
  <c r="G2202" i="1"/>
  <c r="E2202" i="1"/>
  <c r="H2201" i="1"/>
  <c r="G2201" i="1"/>
  <c r="E2201" i="1"/>
  <c r="H2200" i="1"/>
  <c r="G2200" i="1"/>
  <c r="E2200" i="1"/>
  <c r="H2199" i="1"/>
  <c r="G2199" i="1"/>
  <c r="E2199" i="1"/>
  <c r="H2198" i="1"/>
  <c r="G2198" i="1"/>
  <c r="E2198" i="1"/>
  <c r="H2197" i="1"/>
  <c r="G2197" i="1"/>
  <c r="E2197" i="1"/>
  <c r="H2196" i="1"/>
  <c r="G2196" i="1"/>
  <c r="E2196" i="1"/>
  <c r="H2195" i="1"/>
  <c r="G2195" i="1"/>
  <c r="E2195" i="1"/>
  <c r="H2194" i="1"/>
  <c r="G2194" i="1"/>
  <c r="E2194" i="1"/>
  <c r="H2193" i="1"/>
  <c r="G2193" i="1"/>
  <c r="E2193" i="1"/>
  <c r="H2192" i="1"/>
  <c r="G2192" i="1"/>
  <c r="E2192" i="1"/>
  <c r="H2191" i="1"/>
  <c r="G2191" i="1"/>
  <c r="E2191" i="1"/>
  <c r="H2190" i="1"/>
  <c r="G2190" i="1"/>
  <c r="E2190" i="1"/>
  <c r="H2189" i="1"/>
  <c r="G2189" i="1"/>
  <c r="E2189" i="1"/>
  <c r="H2188" i="1"/>
  <c r="G2188" i="1"/>
  <c r="E2188" i="1"/>
  <c r="H2187" i="1"/>
  <c r="G2187" i="1"/>
  <c r="E2187" i="1"/>
  <c r="H2186" i="1"/>
  <c r="G2186" i="1"/>
  <c r="E2186" i="1"/>
  <c r="H2185" i="1"/>
  <c r="G2185" i="1"/>
  <c r="E2185" i="1"/>
  <c r="H2184" i="1"/>
  <c r="G2184" i="1"/>
  <c r="E2184" i="1"/>
  <c r="H2183" i="1"/>
  <c r="G2183" i="1"/>
  <c r="E2183" i="1"/>
  <c r="H2182" i="1"/>
  <c r="G2182" i="1"/>
  <c r="E2182" i="1"/>
  <c r="H2181" i="1"/>
  <c r="G2181" i="1"/>
  <c r="E2181" i="1"/>
  <c r="H2180" i="1"/>
  <c r="G2180" i="1"/>
  <c r="E2180" i="1"/>
  <c r="H2179" i="1"/>
  <c r="G2179" i="1"/>
  <c r="E2179" i="1"/>
  <c r="H2178" i="1"/>
  <c r="G2178" i="1"/>
  <c r="E2178" i="1"/>
  <c r="H2177" i="1"/>
  <c r="G2177" i="1"/>
  <c r="E2177" i="1"/>
  <c r="H2176" i="1"/>
  <c r="G2176" i="1"/>
  <c r="E2176" i="1"/>
  <c r="H2175" i="1"/>
  <c r="G2175" i="1"/>
  <c r="E2175" i="1"/>
  <c r="H2174" i="1"/>
  <c r="G2174" i="1"/>
  <c r="E2174" i="1"/>
  <c r="H2173" i="1"/>
  <c r="G2173" i="1"/>
  <c r="E2173" i="1"/>
  <c r="H2172" i="1"/>
  <c r="G2172" i="1"/>
  <c r="E2172" i="1"/>
  <c r="H2171" i="1"/>
  <c r="G2171" i="1"/>
  <c r="E2171" i="1"/>
  <c r="H2170" i="1"/>
  <c r="G2170" i="1"/>
  <c r="E2170" i="1"/>
  <c r="H2169" i="1"/>
  <c r="G2169" i="1"/>
  <c r="E2169" i="1"/>
  <c r="H2168" i="1"/>
  <c r="G2168" i="1"/>
  <c r="E2168" i="1"/>
  <c r="H2167" i="1"/>
  <c r="G2167" i="1"/>
  <c r="E2167" i="1"/>
  <c r="H2166" i="1"/>
  <c r="G2166" i="1"/>
  <c r="E2166" i="1"/>
  <c r="H2165" i="1"/>
  <c r="G2165" i="1"/>
  <c r="E2165" i="1"/>
  <c r="H2164" i="1"/>
  <c r="G2164" i="1"/>
  <c r="E2164" i="1"/>
  <c r="H2163" i="1"/>
  <c r="G2163" i="1"/>
  <c r="E2163" i="1"/>
  <c r="H2162" i="1"/>
  <c r="G2162" i="1"/>
  <c r="E2162" i="1"/>
  <c r="H2161" i="1"/>
  <c r="G2161" i="1"/>
  <c r="E2161" i="1"/>
  <c r="H2160" i="1"/>
  <c r="G2160" i="1"/>
  <c r="E2160" i="1"/>
  <c r="H2159" i="1"/>
  <c r="G2159" i="1"/>
  <c r="E2159" i="1"/>
  <c r="H2158" i="1"/>
  <c r="G2158" i="1"/>
  <c r="E2158" i="1"/>
  <c r="H2157" i="1"/>
  <c r="G2157" i="1"/>
  <c r="E2157" i="1"/>
  <c r="H2156" i="1"/>
  <c r="G2156" i="1"/>
  <c r="E2156" i="1"/>
  <c r="H2155" i="1"/>
  <c r="G2155" i="1"/>
  <c r="E2155" i="1"/>
  <c r="H2154" i="1"/>
  <c r="G2154" i="1"/>
  <c r="E2154" i="1"/>
  <c r="H2153" i="1"/>
  <c r="G2153" i="1"/>
  <c r="E2153" i="1"/>
  <c r="H2152" i="1"/>
  <c r="G2152" i="1"/>
  <c r="E2152" i="1"/>
  <c r="H2151" i="1"/>
  <c r="G2151" i="1"/>
  <c r="E2151" i="1"/>
  <c r="H2150" i="1"/>
  <c r="G2150" i="1"/>
  <c r="E2150" i="1"/>
  <c r="H2149" i="1"/>
  <c r="G2149" i="1"/>
  <c r="E2149" i="1"/>
  <c r="H2148" i="1"/>
  <c r="G2148" i="1"/>
  <c r="E2148" i="1"/>
  <c r="H2147" i="1"/>
  <c r="G2147" i="1"/>
  <c r="E2147" i="1"/>
  <c r="H2146" i="1"/>
  <c r="G2146" i="1"/>
  <c r="E2146" i="1"/>
  <c r="H2145" i="1"/>
  <c r="G2145" i="1"/>
  <c r="E2145" i="1"/>
  <c r="H2144" i="1"/>
  <c r="G2144" i="1"/>
  <c r="E2144" i="1"/>
  <c r="H2143" i="1"/>
  <c r="G2143" i="1"/>
  <c r="E2143" i="1"/>
  <c r="H2142" i="1"/>
  <c r="G2142" i="1"/>
  <c r="E2142" i="1"/>
  <c r="H2141" i="1"/>
  <c r="G2141" i="1"/>
  <c r="E2141" i="1"/>
  <c r="H2140" i="1"/>
  <c r="G2140" i="1"/>
  <c r="E2140" i="1"/>
  <c r="H2139" i="1"/>
  <c r="G2139" i="1"/>
  <c r="E2139" i="1"/>
  <c r="H2138" i="1"/>
  <c r="G2138" i="1"/>
  <c r="E2138" i="1"/>
  <c r="H2137" i="1"/>
  <c r="G2137" i="1"/>
  <c r="E2137" i="1"/>
  <c r="H2136" i="1"/>
  <c r="G2136" i="1"/>
  <c r="E2136" i="1"/>
  <c r="H2135" i="1"/>
  <c r="G2135" i="1"/>
  <c r="E2135" i="1"/>
  <c r="H2134" i="1"/>
  <c r="G2134" i="1"/>
  <c r="E2134" i="1"/>
  <c r="H2133" i="1"/>
  <c r="G2133" i="1"/>
  <c r="E2133" i="1"/>
  <c r="H2132" i="1"/>
  <c r="G2132" i="1"/>
  <c r="E2132" i="1"/>
  <c r="H2131" i="1"/>
  <c r="G2131" i="1"/>
  <c r="E2131" i="1"/>
  <c r="H2130" i="1"/>
  <c r="G2130" i="1"/>
  <c r="E2130" i="1"/>
  <c r="H2129" i="1"/>
  <c r="G2129" i="1"/>
  <c r="E2129" i="1"/>
  <c r="H2128" i="1"/>
  <c r="G2128" i="1"/>
  <c r="E2128" i="1"/>
  <c r="H2127" i="1"/>
  <c r="G2127" i="1"/>
  <c r="E2127" i="1"/>
  <c r="H2126" i="1"/>
  <c r="G2126" i="1"/>
  <c r="E2126" i="1"/>
  <c r="H2125" i="1"/>
  <c r="G2125" i="1"/>
  <c r="E2125" i="1"/>
  <c r="H2124" i="1"/>
  <c r="G2124" i="1"/>
  <c r="E2124" i="1"/>
  <c r="H2123" i="1"/>
  <c r="G2123" i="1"/>
  <c r="E2123" i="1"/>
  <c r="H2122" i="1"/>
  <c r="G2122" i="1"/>
  <c r="E2122" i="1"/>
  <c r="H2121" i="1"/>
  <c r="G2121" i="1"/>
  <c r="E2121" i="1"/>
  <c r="H2120" i="1"/>
  <c r="G2120" i="1"/>
  <c r="E2120" i="1"/>
  <c r="H2119" i="1"/>
  <c r="G2119" i="1"/>
  <c r="E2119" i="1"/>
  <c r="H2118" i="1"/>
  <c r="G2118" i="1"/>
  <c r="E2118" i="1"/>
  <c r="H2117" i="1"/>
  <c r="G2117" i="1"/>
  <c r="E2117" i="1"/>
  <c r="H2116" i="1"/>
  <c r="G2116" i="1"/>
  <c r="E2116" i="1"/>
  <c r="H2115" i="1"/>
  <c r="G2115" i="1"/>
  <c r="E2115" i="1"/>
  <c r="H2114" i="1"/>
  <c r="G2114" i="1"/>
  <c r="E2114" i="1"/>
  <c r="H2113" i="1"/>
  <c r="G2113" i="1"/>
  <c r="E2113" i="1"/>
  <c r="H2112" i="1"/>
  <c r="G2112" i="1"/>
  <c r="E2112" i="1"/>
  <c r="H2111" i="1"/>
  <c r="G2111" i="1"/>
  <c r="E2111" i="1"/>
  <c r="H2110" i="1"/>
  <c r="G2110" i="1"/>
  <c r="E2110" i="1"/>
  <c r="H2109" i="1"/>
  <c r="G2109" i="1"/>
  <c r="E2109" i="1"/>
  <c r="H2108" i="1"/>
  <c r="G2108" i="1"/>
  <c r="E2108" i="1"/>
  <c r="H2107" i="1"/>
  <c r="G2107" i="1"/>
  <c r="E2107" i="1"/>
  <c r="H2106" i="1"/>
  <c r="G2106" i="1"/>
  <c r="E2106" i="1"/>
  <c r="H2105" i="1"/>
  <c r="G2105" i="1"/>
  <c r="E2105" i="1"/>
  <c r="H2104" i="1"/>
  <c r="G2104" i="1"/>
  <c r="E2104" i="1"/>
  <c r="H2103" i="1"/>
  <c r="G2103" i="1"/>
  <c r="E2103" i="1"/>
  <c r="H2102" i="1"/>
  <c r="G2102" i="1"/>
  <c r="E2102" i="1"/>
  <c r="H2101" i="1"/>
  <c r="G2101" i="1"/>
  <c r="E2101" i="1"/>
  <c r="H2100" i="1"/>
  <c r="G2100" i="1"/>
  <c r="E2100" i="1"/>
  <c r="H2099" i="1"/>
  <c r="G2099" i="1"/>
  <c r="E2099" i="1"/>
  <c r="H2098" i="1"/>
  <c r="G2098" i="1"/>
  <c r="E2098" i="1"/>
  <c r="H2097" i="1"/>
  <c r="G2097" i="1"/>
  <c r="E2097" i="1"/>
  <c r="H2096" i="1"/>
  <c r="G2096" i="1"/>
  <c r="E2096" i="1"/>
  <c r="H2095" i="1"/>
  <c r="G2095" i="1"/>
  <c r="E2095" i="1"/>
  <c r="H2094" i="1"/>
  <c r="G2094" i="1"/>
  <c r="E2094" i="1"/>
  <c r="H2093" i="1"/>
  <c r="G2093" i="1"/>
  <c r="E2093" i="1"/>
  <c r="H2092" i="1"/>
  <c r="G2092" i="1"/>
  <c r="E2092" i="1"/>
  <c r="H2091" i="1"/>
  <c r="G2091" i="1"/>
  <c r="E2091" i="1"/>
  <c r="H2090" i="1"/>
  <c r="G2090" i="1"/>
  <c r="E2090" i="1"/>
  <c r="H2089" i="1"/>
  <c r="G2089" i="1"/>
  <c r="E2089" i="1"/>
  <c r="H2088" i="1"/>
  <c r="G2088" i="1"/>
  <c r="E2088" i="1"/>
  <c r="H2087" i="1"/>
  <c r="G2087" i="1"/>
  <c r="E2087" i="1"/>
  <c r="H2086" i="1"/>
  <c r="G2086" i="1"/>
  <c r="E2086" i="1"/>
  <c r="H2085" i="1"/>
  <c r="G2085" i="1"/>
  <c r="E2085" i="1"/>
  <c r="H2084" i="1"/>
  <c r="G2084" i="1"/>
  <c r="E2084" i="1"/>
  <c r="H2083" i="1"/>
  <c r="G2083" i="1"/>
  <c r="E2083" i="1"/>
  <c r="H2082" i="1"/>
  <c r="G2082" i="1"/>
  <c r="E2082" i="1"/>
  <c r="H2081" i="1"/>
  <c r="G2081" i="1"/>
  <c r="E2081" i="1"/>
  <c r="H2080" i="1"/>
  <c r="G2080" i="1"/>
  <c r="E2080" i="1"/>
  <c r="H2079" i="1"/>
  <c r="G2079" i="1"/>
  <c r="E2079" i="1"/>
  <c r="H2078" i="1"/>
  <c r="G2078" i="1"/>
  <c r="E2078" i="1"/>
  <c r="H2077" i="1"/>
  <c r="G2077" i="1"/>
  <c r="E2077" i="1"/>
  <c r="H2076" i="1"/>
  <c r="G2076" i="1"/>
  <c r="E2076" i="1"/>
  <c r="H2075" i="1"/>
  <c r="G2075" i="1"/>
  <c r="E2075" i="1"/>
  <c r="H2074" i="1"/>
  <c r="G2074" i="1"/>
  <c r="E2074" i="1"/>
  <c r="H2073" i="1"/>
  <c r="G2073" i="1"/>
  <c r="E2073" i="1"/>
  <c r="H2072" i="1"/>
  <c r="G2072" i="1"/>
  <c r="E2072" i="1"/>
  <c r="H2071" i="1"/>
  <c r="G2071" i="1"/>
  <c r="E2071" i="1"/>
  <c r="H2070" i="1"/>
  <c r="G2070" i="1"/>
  <c r="E2070" i="1"/>
  <c r="H2069" i="1"/>
  <c r="G2069" i="1"/>
  <c r="E2069" i="1"/>
  <c r="H2068" i="1"/>
  <c r="G2068" i="1"/>
  <c r="E2068" i="1"/>
  <c r="H2067" i="1"/>
  <c r="G2067" i="1"/>
  <c r="E2067" i="1"/>
  <c r="H2066" i="1"/>
  <c r="G2066" i="1"/>
  <c r="E2066" i="1"/>
  <c r="H2065" i="1"/>
  <c r="G2065" i="1"/>
  <c r="E2065" i="1"/>
  <c r="H2064" i="1"/>
  <c r="G2064" i="1"/>
  <c r="E2064" i="1"/>
  <c r="H2063" i="1"/>
  <c r="G2063" i="1"/>
  <c r="E2063" i="1"/>
  <c r="H2062" i="1"/>
  <c r="G2062" i="1"/>
  <c r="E2062" i="1"/>
  <c r="H2061" i="1"/>
  <c r="G2061" i="1"/>
  <c r="E2061" i="1"/>
  <c r="H2060" i="1"/>
  <c r="G2060" i="1"/>
  <c r="E2060" i="1"/>
  <c r="H2059" i="1"/>
  <c r="G2059" i="1"/>
  <c r="E2059" i="1"/>
  <c r="H2058" i="1"/>
  <c r="G2058" i="1"/>
  <c r="E2058" i="1"/>
  <c r="H2057" i="1"/>
  <c r="G2057" i="1"/>
  <c r="E2057" i="1"/>
  <c r="H2056" i="1"/>
  <c r="G2056" i="1"/>
  <c r="E2056" i="1"/>
  <c r="H2055" i="1"/>
  <c r="G2055" i="1"/>
  <c r="E2055" i="1"/>
  <c r="H2054" i="1"/>
  <c r="G2054" i="1"/>
  <c r="E2054" i="1"/>
  <c r="H2053" i="1"/>
  <c r="G2053" i="1"/>
  <c r="E2053" i="1"/>
  <c r="H2052" i="1"/>
  <c r="G2052" i="1"/>
  <c r="E2052" i="1"/>
  <c r="H2051" i="1"/>
  <c r="G2051" i="1"/>
  <c r="E2051" i="1"/>
  <c r="H2050" i="1"/>
  <c r="G2050" i="1"/>
  <c r="E2050" i="1"/>
  <c r="H2049" i="1"/>
  <c r="G2049" i="1"/>
  <c r="E2049" i="1"/>
  <c r="H2048" i="1"/>
  <c r="G2048" i="1"/>
  <c r="E2048" i="1"/>
  <c r="H2047" i="1"/>
  <c r="G2047" i="1"/>
  <c r="E2047" i="1"/>
  <c r="H2046" i="1"/>
  <c r="G2046" i="1"/>
  <c r="E2046" i="1"/>
  <c r="H2045" i="1"/>
  <c r="G2045" i="1"/>
  <c r="E2045" i="1"/>
  <c r="H2044" i="1"/>
  <c r="G2044" i="1"/>
  <c r="E2044" i="1"/>
  <c r="H2043" i="1"/>
  <c r="G2043" i="1"/>
  <c r="E2043" i="1"/>
  <c r="H2042" i="1"/>
  <c r="G2042" i="1"/>
  <c r="E2042" i="1"/>
  <c r="H2041" i="1"/>
  <c r="G2041" i="1"/>
  <c r="E2041" i="1"/>
  <c r="H2040" i="1"/>
  <c r="G2040" i="1"/>
  <c r="E2040" i="1"/>
  <c r="H2039" i="1"/>
  <c r="G2039" i="1"/>
  <c r="E2039" i="1"/>
  <c r="H2038" i="1"/>
  <c r="G2038" i="1"/>
  <c r="E2038" i="1"/>
  <c r="H2037" i="1"/>
  <c r="G2037" i="1"/>
  <c r="E2037" i="1"/>
  <c r="H2036" i="1"/>
  <c r="G2036" i="1"/>
  <c r="E2036" i="1"/>
  <c r="H2035" i="1"/>
  <c r="G2035" i="1"/>
  <c r="E2035" i="1"/>
  <c r="H2034" i="1"/>
  <c r="G2034" i="1"/>
  <c r="E2034" i="1"/>
  <c r="H2033" i="1"/>
  <c r="G2033" i="1"/>
  <c r="E2033" i="1"/>
  <c r="H2032" i="1"/>
  <c r="G2032" i="1"/>
  <c r="E2032" i="1"/>
  <c r="H2031" i="1"/>
  <c r="G2031" i="1"/>
  <c r="E2031" i="1"/>
  <c r="H2030" i="1"/>
  <c r="G2030" i="1"/>
  <c r="E2030" i="1"/>
  <c r="H2029" i="1"/>
  <c r="G2029" i="1"/>
  <c r="E2029" i="1"/>
  <c r="H2028" i="1"/>
  <c r="G2028" i="1"/>
  <c r="E2028" i="1"/>
  <c r="H2027" i="1"/>
  <c r="G2027" i="1"/>
  <c r="E2027" i="1"/>
  <c r="H2026" i="1"/>
  <c r="G2026" i="1"/>
  <c r="E2026" i="1"/>
  <c r="H2025" i="1"/>
  <c r="G2025" i="1"/>
  <c r="E2025" i="1"/>
  <c r="H2024" i="1"/>
  <c r="G2024" i="1"/>
  <c r="E2024" i="1"/>
  <c r="H2023" i="1"/>
  <c r="G2023" i="1"/>
  <c r="E2023" i="1"/>
  <c r="H2022" i="1"/>
  <c r="G2022" i="1"/>
  <c r="E2022" i="1"/>
  <c r="H2021" i="1"/>
  <c r="G2021" i="1"/>
  <c r="E2021" i="1"/>
  <c r="H2020" i="1"/>
  <c r="G2020" i="1"/>
  <c r="E2020" i="1"/>
  <c r="H2019" i="1"/>
  <c r="G2019" i="1"/>
  <c r="E2019" i="1"/>
  <c r="H2018" i="1"/>
  <c r="G2018" i="1"/>
  <c r="E2018" i="1"/>
  <c r="H2017" i="1"/>
  <c r="G2017" i="1"/>
  <c r="E2017" i="1"/>
  <c r="H2016" i="1"/>
  <c r="G2016" i="1"/>
  <c r="E2016" i="1"/>
  <c r="H2015" i="1"/>
  <c r="G2015" i="1"/>
  <c r="E2015" i="1"/>
  <c r="H2014" i="1"/>
  <c r="G2014" i="1"/>
  <c r="E2014" i="1"/>
  <c r="H2013" i="1"/>
  <c r="G2013" i="1"/>
  <c r="E2013" i="1"/>
  <c r="H2012" i="1"/>
  <c r="G2012" i="1"/>
  <c r="E2012" i="1"/>
  <c r="H2011" i="1"/>
  <c r="G2011" i="1"/>
  <c r="E2011" i="1"/>
  <c r="H2010" i="1"/>
  <c r="G2010" i="1"/>
  <c r="E2010" i="1"/>
  <c r="H2009" i="1"/>
  <c r="G2009" i="1"/>
  <c r="E2009" i="1"/>
  <c r="H2008" i="1"/>
  <c r="G2008" i="1"/>
  <c r="E2008" i="1"/>
  <c r="H2007" i="1"/>
  <c r="G2007" i="1"/>
  <c r="E2007" i="1"/>
  <c r="H2006" i="1"/>
  <c r="G2006" i="1"/>
  <c r="E2006" i="1"/>
  <c r="H2005" i="1"/>
  <c r="G2005" i="1"/>
  <c r="E2005" i="1"/>
  <c r="H2004" i="1"/>
  <c r="G2004" i="1"/>
  <c r="E2004" i="1"/>
  <c r="H2003" i="1"/>
  <c r="G2003" i="1"/>
  <c r="E2003" i="1"/>
  <c r="H2002" i="1"/>
  <c r="G2002" i="1"/>
  <c r="E2002" i="1"/>
  <c r="H2001" i="1"/>
  <c r="G2001" i="1"/>
  <c r="E2001" i="1"/>
  <c r="H2000" i="1"/>
  <c r="G2000" i="1"/>
  <c r="E2000" i="1"/>
  <c r="H1999" i="1"/>
  <c r="G1999" i="1"/>
  <c r="E1999" i="1"/>
  <c r="H1998" i="1"/>
  <c r="G1998" i="1"/>
  <c r="E1998" i="1"/>
  <c r="H1997" i="1"/>
  <c r="G1997" i="1"/>
  <c r="E1997" i="1"/>
  <c r="H1996" i="1"/>
  <c r="G1996" i="1"/>
  <c r="E1996" i="1"/>
  <c r="H1995" i="1"/>
  <c r="G1995" i="1"/>
  <c r="E1995" i="1"/>
  <c r="H1994" i="1"/>
  <c r="G1994" i="1"/>
  <c r="E1994" i="1"/>
  <c r="H1993" i="1"/>
  <c r="G1993" i="1"/>
  <c r="E1993" i="1"/>
  <c r="H1992" i="1"/>
  <c r="G1992" i="1"/>
  <c r="E1992" i="1"/>
  <c r="H1991" i="1"/>
  <c r="G1991" i="1"/>
  <c r="E1991" i="1"/>
  <c r="H1990" i="1"/>
  <c r="G1990" i="1"/>
  <c r="E1990" i="1"/>
  <c r="H1989" i="1"/>
  <c r="G1989" i="1"/>
  <c r="E1989" i="1"/>
  <c r="H1988" i="1"/>
  <c r="G1988" i="1"/>
  <c r="E1988" i="1"/>
  <c r="H1987" i="1"/>
  <c r="G1987" i="1"/>
  <c r="E1987" i="1"/>
  <c r="H1986" i="1"/>
  <c r="G1986" i="1"/>
  <c r="E1986" i="1"/>
  <c r="H1985" i="1"/>
  <c r="G1985" i="1"/>
  <c r="E1985" i="1"/>
  <c r="H1984" i="1"/>
  <c r="G1984" i="1"/>
  <c r="E1984" i="1"/>
  <c r="H1983" i="1"/>
  <c r="G1983" i="1"/>
  <c r="E1983" i="1"/>
  <c r="H1982" i="1"/>
  <c r="G1982" i="1"/>
  <c r="E1982" i="1"/>
  <c r="H1981" i="1"/>
  <c r="G1981" i="1"/>
  <c r="E1981" i="1"/>
  <c r="H1980" i="1"/>
  <c r="G1980" i="1"/>
  <c r="E1980" i="1"/>
  <c r="H1979" i="1"/>
  <c r="G1979" i="1"/>
  <c r="E1979" i="1"/>
  <c r="H1978" i="1"/>
  <c r="G1978" i="1"/>
  <c r="E1978" i="1"/>
  <c r="H1977" i="1"/>
  <c r="G1977" i="1"/>
  <c r="E1977" i="1"/>
  <c r="H1976" i="1"/>
  <c r="G1976" i="1"/>
  <c r="E1976" i="1"/>
  <c r="H1975" i="1"/>
  <c r="G1975" i="1"/>
  <c r="E1975" i="1"/>
  <c r="H1974" i="1"/>
  <c r="G1974" i="1"/>
  <c r="E1974" i="1"/>
  <c r="H1973" i="1"/>
  <c r="G1973" i="1"/>
  <c r="E1973" i="1"/>
  <c r="H1972" i="1"/>
  <c r="G1972" i="1"/>
  <c r="E1972" i="1"/>
  <c r="H1971" i="1"/>
  <c r="G1971" i="1"/>
  <c r="E1971" i="1"/>
  <c r="H1970" i="1"/>
  <c r="G1970" i="1"/>
  <c r="E1970" i="1"/>
  <c r="H1969" i="1"/>
  <c r="G1969" i="1"/>
  <c r="E1969" i="1"/>
  <c r="H1968" i="1"/>
  <c r="G1968" i="1"/>
  <c r="E1968" i="1"/>
  <c r="H1967" i="1"/>
  <c r="G1967" i="1"/>
  <c r="E1967" i="1"/>
  <c r="H1966" i="1"/>
  <c r="G1966" i="1"/>
  <c r="E1966" i="1"/>
  <c r="H1965" i="1"/>
  <c r="G1965" i="1"/>
  <c r="E1965" i="1"/>
  <c r="H1964" i="1"/>
  <c r="G1964" i="1"/>
  <c r="E1964" i="1"/>
  <c r="H1963" i="1"/>
  <c r="G1963" i="1"/>
  <c r="E1963" i="1"/>
  <c r="H1962" i="1"/>
  <c r="G1962" i="1"/>
  <c r="E1962" i="1"/>
  <c r="H1961" i="1"/>
  <c r="G1961" i="1"/>
  <c r="E1961" i="1"/>
  <c r="H1960" i="1"/>
  <c r="G1960" i="1"/>
  <c r="E1960" i="1"/>
  <c r="H1959" i="1"/>
  <c r="G1959" i="1"/>
  <c r="E1959" i="1"/>
  <c r="H1958" i="1"/>
  <c r="G1958" i="1"/>
  <c r="E1958" i="1"/>
  <c r="H1957" i="1"/>
  <c r="G1957" i="1"/>
  <c r="E1957" i="1"/>
  <c r="H1956" i="1"/>
  <c r="G1956" i="1"/>
  <c r="E1956" i="1"/>
  <c r="H1955" i="1"/>
  <c r="G1955" i="1"/>
  <c r="E1955" i="1"/>
  <c r="H1954" i="1"/>
  <c r="G1954" i="1"/>
  <c r="E1954" i="1"/>
  <c r="H1953" i="1"/>
  <c r="G1953" i="1"/>
  <c r="E1953" i="1"/>
  <c r="H1952" i="1"/>
  <c r="G1952" i="1"/>
  <c r="E1952" i="1"/>
  <c r="H1951" i="1"/>
  <c r="G1951" i="1"/>
  <c r="E1951" i="1"/>
  <c r="H1950" i="1"/>
  <c r="G1950" i="1"/>
  <c r="E1950" i="1"/>
  <c r="H1949" i="1"/>
  <c r="G1949" i="1"/>
  <c r="E1949" i="1"/>
  <c r="H1948" i="1"/>
  <c r="G1948" i="1"/>
  <c r="E1948" i="1"/>
  <c r="H1947" i="1"/>
  <c r="G1947" i="1"/>
  <c r="E1947" i="1"/>
  <c r="H1946" i="1"/>
  <c r="G1946" i="1"/>
  <c r="E1946" i="1"/>
  <c r="H1945" i="1"/>
  <c r="G1945" i="1"/>
  <c r="E1945" i="1"/>
  <c r="H1944" i="1"/>
  <c r="G1944" i="1"/>
  <c r="E1944" i="1"/>
  <c r="H1943" i="1"/>
  <c r="G1943" i="1"/>
  <c r="E1943" i="1"/>
  <c r="H1942" i="1"/>
  <c r="G1942" i="1"/>
  <c r="E1942" i="1"/>
  <c r="H1941" i="1"/>
  <c r="G1941" i="1"/>
  <c r="E1941" i="1"/>
  <c r="H1940" i="1"/>
  <c r="G1940" i="1"/>
  <c r="E1940" i="1"/>
  <c r="H1939" i="1"/>
  <c r="G1939" i="1"/>
  <c r="E1939" i="1"/>
  <c r="H1938" i="1"/>
  <c r="G1938" i="1"/>
  <c r="E1938" i="1"/>
  <c r="H1937" i="1"/>
  <c r="G1937" i="1"/>
  <c r="E1937" i="1"/>
  <c r="H1936" i="1"/>
  <c r="G1936" i="1"/>
  <c r="E1936" i="1"/>
  <c r="H1935" i="1"/>
  <c r="G1935" i="1"/>
  <c r="E1935" i="1"/>
  <c r="H1934" i="1"/>
  <c r="G1934" i="1"/>
  <c r="E1934" i="1"/>
  <c r="H1933" i="1"/>
  <c r="G1933" i="1"/>
  <c r="E1933" i="1"/>
  <c r="H1932" i="1"/>
  <c r="G1932" i="1"/>
  <c r="E1932" i="1"/>
  <c r="H1931" i="1"/>
  <c r="G1931" i="1"/>
  <c r="E1931" i="1"/>
  <c r="H1930" i="1"/>
  <c r="G1930" i="1"/>
  <c r="E1930" i="1"/>
  <c r="H1929" i="1"/>
  <c r="G1929" i="1"/>
  <c r="E1929" i="1"/>
  <c r="H1928" i="1"/>
  <c r="G1928" i="1"/>
  <c r="E1928" i="1"/>
  <c r="H1927" i="1"/>
  <c r="G1927" i="1"/>
  <c r="E1927" i="1"/>
  <c r="H1926" i="1"/>
  <c r="G1926" i="1"/>
  <c r="E1926" i="1"/>
  <c r="H1925" i="1"/>
  <c r="G1925" i="1"/>
  <c r="E1925" i="1"/>
  <c r="H1924" i="1"/>
  <c r="G1924" i="1"/>
  <c r="E1924" i="1"/>
  <c r="H1923" i="1"/>
  <c r="G1923" i="1"/>
  <c r="E1923" i="1"/>
  <c r="H1922" i="1"/>
  <c r="G1922" i="1"/>
  <c r="E1922" i="1"/>
  <c r="H1921" i="1"/>
  <c r="G1921" i="1"/>
  <c r="E1921" i="1"/>
  <c r="H1920" i="1"/>
  <c r="G1920" i="1"/>
  <c r="E1920" i="1"/>
  <c r="H1919" i="1"/>
  <c r="G1919" i="1"/>
  <c r="E1919" i="1"/>
  <c r="H1918" i="1"/>
  <c r="G1918" i="1"/>
  <c r="E1918" i="1"/>
  <c r="H1917" i="1"/>
  <c r="G1917" i="1"/>
  <c r="E1917" i="1"/>
  <c r="H1916" i="1"/>
  <c r="G1916" i="1"/>
  <c r="E1916" i="1"/>
  <c r="H1915" i="1"/>
  <c r="G1915" i="1"/>
  <c r="E1915" i="1"/>
  <c r="H1914" i="1"/>
  <c r="G1914" i="1"/>
  <c r="E1914" i="1"/>
  <c r="H1913" i="1"/>
  <c r="G1913" i="1"/>
  <c r="E1913" i="1"/>
  <c r="H1912" i="1"/>
  <c r="G1912" i="1"/>
  <c r="E1912" i="1"/>
  <c r="H1911" i="1"/>
  <c r="G1911" i="1"/>
  <c r="E1911" i="1"/>
  <c r="H1910" i="1"/>
  <c r="G1910" i="1"/>
  <c r="E1910" i="1"/>
  <c r="H1909" i="1"/>
  <c r="G1909" i="1"/>
  <c r="E1909" i="1"/>
  <c r="H1908" i="1"/>
  <c r="G1908" i="1"/>
  <c r="E1908" i="1"/>
  <c r="H1907" i="1"/>
  <c r="G1907" i="1"/>
  <c r="E1907" i="1"/>
  <c r="H1906" i="1"/>
  <c r="G1906" i="1"/>
  <c r="E1906" i="1"/>
  <c r="H1905" i="1"/>
  <c r="G1905" i="1"/>
  <c r="E1905" i="1"/>
  <c r="H1904" i="1"/>
  <c r="G1904" i="1"/>
  <c r="E1904" i="1"/>
  <c r="H1903" i="1"/>
  <c r="G1903" i="1"/>
  <c r="E1903" i="1"/>
  <c r="H1902" i="1"/>
  <c r="G1902" i="1"/>
  <c r="E1902" i="1"/>
  <c r="H1901" i="1"/>
  <c r="G1901" i="1"/>
  <c r="E1901" i="1"/>
  <c r="H1900" i="1"/>
  <c r="G1900" i="1"/>
  <c r="E1900" i="1"/>
  <c r="H1899" i="1"/>
  <c r="G1899" i="1"/>
  <c r="E1899" i="1"/>
  <c r="H1898" i="1"/>
  <c r="G1898" i="1"/>
  <c r="E1898" i="1"/>
  <c r="H1897" i="1"/>
  <c r="G1897" i="1"/>
  <c r="E1897" i="1"/>
  <c r="H1896" i="1"/>
  <c r="G1896" i="1"/>
  <c r="E1896" i="1"/>
  <c r="H1895" i="1"/>
  <c r="G1895" i="1"/>
  <c r="E1895" i="1"/>
  <c r="H1894" i="1"/>
  <c r="G1894" i="1"/>
  <c r="E1894" i="1"/>
  <c r="H1893" i="1"/>
  <c r="G1893" i="1"/>
  <c r="E1893" i="1"/>
  <c r="H1892" i="1"/>
  <c r="G1892" i="1"/>
  <c r="E1892" i="1"/>
  <c r="H1891" i="1"/>
  <c r="G1891" i="1"/>
  <c r="E1891" i="1"/>
  <c r="H1890" i="1"/>
  <c r="G1890" i="1"/>
  <c r="E1890" i="1"/>
  <c r="H1889" i="1"/>
  <c r="G1889" i="1"/>
  <c r="E1889" i="1"/>
  <c r="H1888" i="1"/>
  <c r="G1888" i="1"/>
  <c r="E1888" i="1"/>
  <c r="H1887" i="1"/>
  <c r="G1887" i="1"/>
  <c r="E1887" i="1"/>
  <c r="H1886" i="1"/>
  <c r="G1886" i="1"/>
  <c r="E1886" i="1"/>
  <c r="H1885" i="1"/>
  <c r="G1885" i="1"/>
  <c r="E1885" i="1"/>
  <c r="H1884" i="1"/>
  <c r="G1884" i="1"/>
  <c r="E1884" i="1"/>
  <c r="H1883" i="1"/>
  <c r="G1883" i="1"/>
  <c r="E1883" i="1"/>
  <c r="H1882" i="1"/>
  <c r="G1882" i="1"/>
  <c r="E1882" i="1"/>
  <c r="H1881" i="1"/>
  <c r="G1881" i="1"/>
  <c r="E1881" i="1"/>
  <c r="H1880" i="1"/>
  <c r="G1880" i="1"/>
  <c r="E1880" i="1"/>
  <c r="H1879" i="1"/>
  <c r="G1879" i="1"/>
  <c r="E1879" i="1"/>
  <c r="H1878" i="1"/>
  <c r="G1878" i="1"/>
  <c r="E1878" i="1"/>
  <c r="H1877" i="1"/>
  <c r="G1877" i="1"/>
  <c r="E1877" i="1"/>
  <c r="H1876" i="1"/>
  <c r="G1876" i="1"/>
  <c r="E1876" i="1"/>
  <c r="H1875" i="1"/>
  <c r="G1875" i="1"/>
  <c r="E1875" i="1"/>
  <c r="H1874" i="1"/>
  <c r="G1874" i="1"/>
  <c r="E1874" i="1"/>
  <c r="H1873" i="1"/>
  <c r="G1873" i="1"/>
  <c r="E1873" i="1"/>
  <c r="H1872" i="1"/>
  <c r="G1872" i="1"/>
  <c r="E1872" i="1"/>
  <c r="H1871" i="1"/>
  <c r="G1871" i="1"/>
  <c r="E1871" i="1"/>
  <c r="H1870" i="1"/>
  <c r="G1870" i="1"/>
  <c r="E1870" i="1"/>
  <c r="H1869" i="1"/>
  <c r="G1869" i="1"/>
  <c r="E1869" i="1"/>
  <c r="H1868" i="1"/>
  <c r="G1868" i="1"/>
  <c r="E1868" i="1"/>
  <c r="H1867" i="1"/>
  <c r="G1867" i="1"/>
  <c r="E1867" i="1"/>
  <c r="H1866" i="1"/>
  <c r="G1866" i="1"/>
  <c r="E1866" i="1"/>
  <c r="H1865" i="1"/>
  <c r="G1865" i="1"/>
  <c r="E1865" i="1"/>
  <c r="H1864" i="1"/>
  <c r="G1864" i="1"/>
  <c r="E1864" i="1"/>
  <c r="H1863" i="1"/>
  <c r="G1863" i="1"/>
  <c r="E1863" i="1"/>
  <c r="H1862" i="1"/>
  <c r="G1862" i="1"/>
  <c r="E1862" i="1"/>
  <c r="H1861" i="1"/>
  <c r="G1861" i="1"/>
  <c r="E1861" i="1"/>
  <c r="H1860" i="1"/>
  <c r="G1860" i="1"/>
  <c r="E1860" i="1"/>
  <c r="H1859" i="1"/>
  <c r="G1859" i="1"/>
  <c r="E1859" i="1"/>
  <c r="H1858" i="1"/>
  <c r="G1858" i="1"/>
  <c r="E1858" i="1"/>
  <c r="H1857" i="1"/>
  <c r="G1857" i="1"/>
  <c r="E1857" i="1"/>
  <c r="H1856" i="1"/>
  <c r="G1856" i="1"/>
  <c r="E1856" i="1"/>
  <c r="H1855" i="1"/>
  <c r="G1855" i="1"/>
  <c r="E1855" i="1"/>
  <c r="H1854" i="1"/>
  <c r="G1854" i="1"/>
  <c r="E1854" i="1"/>
  <c r="H1853" i="1"/>
  <c r="G1853" i="1"/>
  <c r="E1853" i="1"/>
  <c r="H1852" i="1"/>
  <c r="G1852" i="1"/>
  <c r="E1852" i="1"/>
  <c r="H1851" i="1"/>
  <c r="G1851" i="1"/>
  <c r="E1851" i="1"/>
  <c r="H1850" i="1"/>
  <c r="G1850" i="1"/>
  <c r="E1850" i="1"/>
  <c r="H1849" i="1"/>
  <c r="G1849" i="1"/>
  <c r="E1849" i="1"/>
  <c r="H1848" i="1"/>
  <c r="G1848" i="1"/>
  <c r="E1848" i="1"/>
  <c r="H1847" i="1"/>
  <c r="G1847" i="1"/>
  <c r="E1847" i="1"/>
  <c r="H1846" i="1"/>
  <c r="G1846" i="1"/>
  <c r="E1846" i="1"/>
  <c r="H1845" i="1"/>
  <c r="G1845" i="1"/>
  <c r="E1845" i="1"/>
  <c r="H1844" i="1"/>
  <c r="G1844" i="1"/>
  <c r="E1844" i="1"/>
  <c r="H1843" i="1"/>
  <c r="G1843" i="1"/>
  <c r="E1843" i="1"/>
  <c r="H1842" i="1"/>
  <c r="G1842" i="1"/>
  <c r="E1842" i="1"/>
  <c r="H1841" i="1"/>
  <c r="G1841" i="1"/>
  <c r="E1841" i="1"/>
  <c r="H1840" i="1"/>
  <c r="G1840" i="1"/>
  <c r="E1840" i="1"/>
  <c r="H1839" i="1"/>
  <c r="G1839" i="1"/>
  <c r="E1839" i="1"/>
  <c r="H1838" i="1"/>
  <c r="G1838" i="1"/>
  <c r="E1838" i="1"/>
  <c r="H1837" i="1"/>
  <c r="G1837" i="1"/>
  <c r="E1837" i="1"/>
  <c r="H1836" i="1"/>
  <c r="G1836" i="1"/>
  <c r="E1836" i="1"/>
  <c r="H1835" i="1"/>
  <c r="G1835" i="1"/>
  <c r="E1835" i="1"/>
  <c r="H1834" i="1"/>
  <c r="G1834" i="1"/>
  <c r="E1834" i="1"/>
  <c r="H1833" i="1"/>
  <c r="G1833" i="1"/>
  <c r="E1833" i="1"/>
  <c r="H1832" i="1"/>
  <c r="G1832" i="1"/>
  <c r="E1832" i="1"/>
  <c r="H1831" i="1"/>
  <c r="G1831" i="1"/>
  <c r="E1831" i="1"/>
  <c r="H1830" i="1"/>
  <c r="G1830" i="1"/>
  <c r="E1830" i="1"/>
  <c r="H1829" i="1"/>
  <c r="G1829" i="1"/>
  <c r="E1829" i="1"/>
  <c r="H1828" i="1"/>
  <c r="G1828" i="1"/>
  <c r="E1828" i="1"/>
  <c r="H1827" i="1"/>
  <c r="G1827" i="1"/>
  <c r="E1827" i="1"/>
  <c r="H1826" i="1"/>
  <c r="G1826" i="1"/>
  <c r="E1826" i="1"/>
  <c r="H1825" i="1"/>
  <c r="G1825" i="1"/>
  <c r="E1825" i="1"/>
  <c r="H1824" i="1"/>
  <c r="G1824" i="1"/>
  <c r="E1824" i="1"/>
  <c r="H1823" i="1"/>
  <c r="G1823" i="1"/>
  <c r="E1823" i="1"/>
  <c r="H1822" i="1"/>
  <c r="G1822" i="1"/>
  <c r="E1822" i="1"/>
  <c r="H1821" i="1"/>
  <c r="G1821" i="1"/>
  <c r="E1821" i="1"/>
  <c r="H1820" i="1"/>
  <c r="G1820" i="1"/>
  <c r="E1820" i="1"/>
  <c r="H1819" i="1"/>
  <c r="G1819" i="1"/>
  <c r="E1819" i="1"/>
  <c r="H1818" i="1"/>
  <c r="G1818" i="1"/>
  <c r="E1818" i="1"/>
  <c r="H1817" i="1"/>
  <c r="G1817" i="1"/>
  <c r="E1817" i="1"/>
  <c r="H1816" i="1"/>
  <c r="G1816" i="1"/>
  <c r="E1816" i="1"/>
  <c r="H1815" i="1"/>
  <c r="G1815" i="1"/>
  <c r="E1815" i="1"/>
  <c r="H1814" i="1"/>
  <c r="G1814" i="1"/>
  <c r="E1814" i="1"/>
  <c r="H1813" i="1"/>
  <c r="G1813" i="1"/>
  <c r="E1813" i="1"/>
  <c r="H1812" i="1"/>
  <c r="G1812" i="1"/>
  <c r="E1812" i="1"/>
  <c r="H1811" i="1"/>
  <c r="G1811" i="1"/>
  <c r="E1811" i="1"/>
  <c r="H1810" i="1"/>
  <c r="G1810" i="1"/>
  <c r="E1810" i="1"/>
  <c r="H1809" i="1"/>
  <c r="G1809" i="1"/>
  <c r="E1809" i="1"/>
  <c r="H1808" i="1"/>
  <c r="G1808" i="1"/>
  <c r="E1808" i="1"/>
  <c r="H1807" i="1"/>
  <c r="G1807" i="1"/>
  <c r="E1807" i="1"/>
  <c r="H1806" i="1"/>
  <c r="G1806" i="1"/>
  <c r="E1806" i="1"/>
  <c r="H1805" i="1"/>
  <c r="G1805" i="1"/>
  <c r="E1805" i="1"/>
  <c r="H1804" i="1"/>
  <c r="G1804" i="1"/>
  <c r="E1804" i="1"/>
  <c r="H1803" i="1"/>
  <c r="G1803" i="1"/>
  <c r="E1803" i="1"/>
  <c r="H1802" i="1"/>
  <c r="G1802" i="1"/>
  <c r="E1802" i="1"/>
  <c r="H1801" i="1"/>
  <c r="G1801" i="1"/>
  <c r="E1801" i="1"/>
  <c r="H1800" i="1"/>
  <c r="G1800" i="1"/>
  <c r="E1800" i="1"/>
  <c r="H1799" i="1"/>
  <c r="G1799" i="1"/>
  <c r="E1799" i="1"/>
  <c r="H1798" i="1"/>
  <c r="G1798" i="1"/>
  <c r="E1798" i="1"/>
  <c r="H1797" i="1"/>
  <c r="G1797" i="1"/>
  <c r="E1797" i="1"/>
  <c r="H1796" i="1"/>
  <c r="G1796" i="1"/>
  <c r="E1796" i="1"/>
  <c r="H1795" i="1"/>
  <c r="G1795" i="1"/>
  <c r="E1795" i="1"/>
  <c r="H1794" i="1"/>
  <c r="G1794" i="1"/>
  <c r="E1794" i="1"/>
  <c r="H1793" i="1"/>
  <c r="G1793" i="1"/>
  <c r="E1793" i="1"/>
  <c r="H1792" i="1"/>
  <c r="G1792" i="1"/>
  <c r="E1792" i="1"/>
  <c r="H1791" i="1"/>
  <c r="G1791" i="1"/>
  <c r="E1791" i="1"/>
  <c r="H1790" i="1"/>
  <c r="G1790" i="1"/>
  <c r="E1790" i="1"/>
  <c r="H1789" i="1"/>
  <c r="G1789" i="1"/>
  <c r="E1789" i="1"/>
  <c r="H1788" i="1"/>
  <c r="G1788" i="1"/>
  <c r="E1788" i="1"/>
  <c r="H1787" i="1"/>
  <c r="G1787" i="1"/>
  <c r="E1787" i="1"/>
  <c r="H1786" i="1"/>
  <c r="G1786" i="1"/>
  <c r="E1786" i="1"/>
  <c r="H1785" i="1"/>
  <c r="G1785" i="1"/>
  <c r="E1785" i="1"/>
  <c r="H1784" i="1"/>
  <c r="G1784" i="1"/>
  <c r="E1784" i="1"/>
  <c r="H1783" i="1"/>
  <c r="G1783" i="1"/>
  <c r="E1783" i="1"/>
  <c r="H1782" i="1"/>
  <c r="G1782" i="1"/>
  <c r="E1782" i="1"/>
  <c r="H1781" i="1"/>
  <c r="G1781" i="1"/>
  <c r="E1781" i="1"/>
  <c r="H1780" i="1"/>
  <c r="G1780" i="1"/>
  <c r="E1780" i="1"/>
  <c r="H1779" i="1"/>
  <c r="G1779" i="1"/>
  <c r="E1779" i="1"/>
  <c r="H1778" i="1"/>
  <c r="G1778" i="1"/>
  <c r="E1778" i="1"/>
  <c r="H1777" i="1"/>
  <c r="G1777" i="1"/>
  <c r="E1777" i="1"/>
  <c r="H1776" i="1"/>
  <c r="G1776" i="1"/>
  <c r="E1776" i="1"/>
  <c r="H1775" i="1"/>
  <c r="G1775" i="1"/>
  <c r="E1775" i="1"/>
  <c r="H1774" i="1"/>
  <c r="G1774" i="1"/>
  <c r="E1774" i="1"/>
  <c r="H1773" i="1"/>
  <c r="G1773" i="1"/>
  <c r="E1773" i="1"/>
  <c r="H1772" i="1"/>
  <c r="G1772" i="1"/>
  <c r="E1772" i="1"/>
  <c r="H1771" i="1"/>
  <c r="G1771" i="1"/>
  <c r="E1771" i="1"/>
  <c r="H1770" i="1"/>
  <c r="G1770" i="1"/>
  <c r="E1770" i="1"/>
  <c r="H1769" i="1"/>
  <c r="G1769" i="1"/>
  <c r="E1769" i="1"/>
  <c r="H1768" i="1"/>
  <c r="G1768" i="1"/>
  <c r="E1768" i="1"/>
  <c r="H1767" i="1"/>
  <c r="G1767" i="1"/>
  <c r="E1767" i="1"/>
  <c r="H1766" i="1"/>
  <c r="G1766" i="1"/>
  <c r="E1766" i="1"/>
  <c r="H1765" i="1"/>
  <c r="G1765" i="1"/>
  <c r="E1765" i="1"/>
  <c r="H1764" i="1"/>
  <c r="G1764" i="1"/>
  <c r="E1764" i="1"/>
  <c r="H1763" i="1"/>
  <c r="G1763" i="1"/>
  <c r="E1763" i="1"/>
  <c r="H1762" i="1"/>
  <c r="G1762" i="1"/>
  <c r="E1762" i="1"/>
  <c r="H1761" i="1"/>
  <c r="G1761" i="1"/>
  <c r="E1761" i="1"/>
  <c r="H1760" i="1"/>
  <c r="G1760" i="1"/>
  <c r="E1760" i="1"/>
  <c r="H1759" i="1"/>
  <c r="G1759" i="1"/>
  <c r="E1759" i="1"/>
  <c r="H1758" i="1"/>
  <c r="G1758" i="1"/>
  <c r="E1758" i="1"/>
  <c r="H1757" i="1"/>
  <c r="G1757" i="1"/>
  <c r="E1757" i="1"/>
  <c r="H1756" i="1"/>
  <c r="G1756" i="1"/>
  <c r="E1756" i="1"/>
  <c r="H1755" i="1"/>
  <c r="G1755" i="1"/>
  <c r="E1755" i="1"/>
  <c r="H1754" i="1"/>
  <c r="G1754" i="1"/>
  <c r="E1754" i="1"/>
  <c r="H1753" i="1"/>
  <c r="G1753" i="1"/>
  <c r="E1753" i="1"/>
  <c r="H1752" i="1"/>
  <c r="G1752" i="1"/>
  <c r="E1752" i="1"/>
  <c r="H1751" i="1"/>
  <c r="G1751" i="1"/>
  <c r="E1751" i="1"/>
  <c r="H1750" i="1"/>
  <c r="G1750" i="1"/>
  <c r="E1750" i="1"/>
  <c r="H1749" i="1"/>
  <c r="G1749" i="1"/>
  <c r="E1749" i="1"/>
  <c r="H1748" i="1"/>
  <c r="G1748" i="1"/>
  <c r="E1748" i="1"/>
  <c r="H1747" i="1"/>
  <c r="G1747" i="1"/>
  <c r="E1747" i="1"/>
  <c r="H1746" i="1"/>
  <c r="G1746" i="1"/>
  <c r="E1746" i="1"/>
  <c r="H1745" i="1"/>
  <c r="G1745" i="1"/>
  <c r="E1745" i="1"/>
  <c r="H1744" i="1"/>
  <c r="G1744" i="1"/>
  <c r="E1744" i="1"/>
  <c r="H1743" i="1"/>
  <c r="G1743" i="1"/>
  <c r="E1743" i="1"/>
  <c r="H1742" i="1"/>
  <c r="G1742" i="1"/>
  <c r="E1742" i="1"/>
  <c r="H1741" i="1"/>
  <c r="G1741" i="1"/>
  <c r="E1741" i="1"/>
  <c r="H1740" i="1"/>
  <c r="G1740" i="1"/>
  <c r="E1740" i="1"/>
  <c r="H1739" i="1"/>
  <c r="G1739" i="1"/>
  <c r="E1739" i="1"/>
  <c r="H1738" i="1"/>
  <c r="G1738" i="1"/>
  <c r="E1738" i="1"/>
  <c r="H1737" i="1"/>
  <c r="G1737" i="1"/>
  <c r="E1737" i="1"/>
  <c r="H1736" i="1"/>
  <c r="G1736" i="1"/>
  <c r="E1736" i="1"/>
  <c r="H1735" i="1"/>
  <c r="G1735" i="1"/>
  <c r="E1735" i="1"/>
  <c r="H1734" i="1"/>
  <c r="G1734" i="1"/>
  <c r="E1734" i="1"/>
  <c r="H1733" i="1"/>
  <c r="G1733" i="1"/>
  <c r="E1733" i="1"/>
  <c r="H1732" i="1"/>
  <c r="G1732" i="1"/>
  <c r="E1732" i="1"/>
  <c r="H1731" i="1"/>
  <c r="G1731" i="1"/>
  <c r="E1731" i="1"/>
  <c r="H1730" i="1"/>
  <c r="G1730" i="1"/>
  <c r="E1730" i="1"/>
  <c r="H1729" i="1"/>
  <c r="G1729" i="1"/>
  <c r="E1729" i="1"/>
  <c r="H1728" i="1"/>
  <c r="G1728" i="1"/>
  <c r="E1728" i="1"/>
  <c r="H1727" i="1"/>
  <c r="G1727" i="1"/>
  <c r="E1727" i="1"/>
  <c r="H1726" i="1"/>
  <c r="G1726" i="1"/>
  <c r="E1726" i="1"/>
  <c r="H1725" i="1"/>
  <c r="G1725" i="1"/>
  <c r="E1725" i="1"/>
  <c r="H1724" i="1"/>
  <c r="G1724" i="1"/>
  <c r="E1724" i="1"/>
  <c r="H1723" i="1"/>
  <c r="G1723" i="1"/>
  <c r="E1723" i="1"/>
  <c r="H1722" i="1"/>
  <c r="G1722" i="1"/>
  <c r="E1722" i="1"/>
  <c r="H1721" i="1"/>
  <c r="G1721" i="1"/>
  <c r="E1721" i="1"/>
  <c r="H1720" i="1"/>
  <c r="G1720" i="1"/>
  <c r="E1720" i="1"/>
  <c r="H1719" i="1"/>
  <c r="G1719" i="1"/>
  <c r="E1719" i="1"/>
  <c r="H1718" i="1"/>
  <c r="G1718" i="1"/>
  <c r="E1718" i="1"/>
  <c r="H1717" i="1"/>
  <c r="G1717" i="1"/>
  <c r="E1717" i="1"/>
  <c r="H1716" i="1"/>
  <c r="G1716" i="1"/>
  <c r="E1716" i="1"/>
  <c r="H1715" i="1"/>
  <c r="G1715" i="1"/>
  <c r="E1715" i="1"/>
  <c r="H1714" i="1"/>
  <c r="G1714" i="1"/>
  <c r="E1714" i="1"/>
  <c r="H1713" i="1"/>
  <c r="G1713" i="1"/>
  <c r="E1713" i="1"/>
  <c r="H1712" i="1"/>
  <c r="G1712" i="1"/>
  <c r="E1712" i="1"/>
  <c r="H1711" i="1"/>
  <c r="G1711" i="1"/>
  <c r="E1711" i="1"/>
  <c r="H1710" i="1"/>
  <c r="G1710" i="1"/>
  <c r="E1710" i="1"/>
  <c r="H1709" i="1"/>
  <c r="G1709" i="1"/>
  <c r="E1709" i="1"/>
  <c r="H1708" i="1"/>
  <c r="G1708" i="1"/>
  <c r="E1708" i="1"/>
  <c r="H1707" i="1"/>
  <c r="G1707" i="1"/>
  <c r="E1707" i="1"/>
  <c r="H1706" i="1"/>
  <c r="G1706" i="1"/>
  <c r="E1706" i="1"/>
  <c r="H1705" i="1"/>
  <c r="G1705" i="1"/>
  <c r="E1705" i="1"/>
  <c r="H1704" i="1"/>
  <c r="G1704" i="1"/>
  <c r="E1704" i="1"/>
  <c r="H1703" i="1"/>
  <c r="G1703" i="1"/>
  <c r="E1703" i="1"/>
  <c r="H1702" i="1"/>
  <c r="G1702" i="1"/>
  <c r="E1702" i="1"/>
  <c r="H1701" i="1"/>
  <c r="G1701" i="1"/>
  <c r="E1701" i="1"/>
  <c r="H1700" i="1"/>
  <c r="G1700" i="1"/>
  <c r="E1700" i="1"/>
  <c r="H1699" i="1"/>
  <c r="G1699" i="1"/>
  <c r="E1699" i="1"/>
  <c r="H1698" i="1"/>
  <c r="G1698" i="1"/>
  <c r="E1698" i="1"/>
  <c r="H1697" i="1"/>
  <c r="G1697" i="1"/>
  <c r="E1697" i="1"/>
  <c r="H1696" i="1"/>
  <c r="G1696" i="1"/>
  <c r="E1696" i="1"/>
  <c r="H1695" i="1"/>
  <c r="G1695" i="1"/>
  <c r="E1695" i="1"/>
  <c r="H1694" i="1"/>
  <c r="G1694" i="1"/>
  <c r="E1694" i="1"/>
  <c r="H1693" i="1"/>
  <c r="G1693" i="1"/>
  <c r="E1693" i="1"/>
  <c r="H1692" i="1"/>
  <c r="G1692" i="1"/>
  <c r="E1692" i="1"/>
  <c r="H1691" i="1"/>
  <c r="G1691" i="1"/>
  <c r="E1691" i="1"/>
  <c r="H1690" i="1"/>
  <c r="G1690" i="1"/>
  <c r="E1690" i="1"/>
  <c r="H1689" i="1"/>
  <c r="G1689" i="1"/>
  <c r="E1689" i="1"/>
  <c r="H1688" i="1"/>
  <c r="G1688" i="1"/>
  <c r="E1688" i="1"/>
  <c r="H1687" i="1"/>
  <c r="G1687" i="1"/>
  <c r="E1687" i="1"/>
  <c r="H1686" i="1"/>
  <c r="G1686" i="1"/>
  <c r="E1686" i="1"/>
  <c r="H1685" i="1"/>
  <c r="G1685" i="1"/>
  <c r="E1685" i="1"/>
  <c r="H1684" i="1"/>
  <c r="G1684" i="1"/>
  <c r="E1684" i="1"/>
  <c r="H1683" i="1"/>
  <c r="G1683" i="1"/>
  <c r="E1683" i="1"/>
  <c r="H1682" i="1"/>
  <c r="G1682" i="1"/>
  <c r="E1682" i="1"/>
  <c r="H1681" i="1"/>
  <c r="G1681" i="1"/>
  <c r="E1681" i="1"/>
  <c r="H1680" i="1"/>
  <c r="G1680" i="1"/>
  <c r="E1680" i="1"/>
  <c r="H1679" i="1"/>
  <c r="G1679" i="1"/>
  <c r="E1679" i="1"/>
  <c r="H1678" i="1"/>
  <c r="G1678" i="1"/>
  <c r="E1678" i="1"/>
  <c r="H1677" i="1"/>
  <c r="G1677" i="1"/>
  <c r="E1677" i="1"/>
  <c r="H1676" i="1"/>
  <c r="G1676" i="1"/>
  <c r="E1676" i="1"/>
  <c r="H1675" i="1"/>
  <c r="G1675" i="1"/>
  <c r="E1675" i="1"/>
  <c r="H1674" i="1"/>
  <c r="G1674" i="1"/>
  <c r="E1674" i="1"/>
  <c r="H1673" i="1"/>
  <c r="G1673" i="1"/>
  <c r="E1673" i="1"/>
  <c r="H1672" i="1"/>
  <c r="G1672" i="1"/>
  <c r="E1672" i="1"/>
  <c r="H1671" i="1"/>
  <c r="G1671" i="1"/>
  <c r="E1671" i="1"/>
  <c r="H1670" i="1"/>
  <c r="G1670" i="1"/>
  <c r="E1670" i="1"/>
  <c r="H1669" i="1"/>
  <c r="G1669" i="1"/>
  <c r="E1669" i="1"/>
  <c r="H1668" i="1"/>
  <c r="G1668" i="1"/>
  <c r="E1668" i="1"/>
  <c r="H1667" i="1"/>
  <c r="G1667" i="1"/>
  <c r="E1667" i="1"/>
  <c r="H1666" i="1"/>
  <c r="G1666" i="1"/>
  <c r="E1666" i="1"/>
  <c r="H1665" i="1"/>
  <c r="G1665" i="1"/>
  <c r="E1665" i="1"/>
  <c r="H1664" i="1"/>
  <c r="G1664" i="1"/>
  <c r="E1664" i="1"/>
  <c r="H1663" i="1"/>
  <c r="G1663" i="1"/>
  <c r="E1663" i="1"/>
  <c r="H1662" i="1"/>
  <c r="G1662" i="1"/>
  <c r="E1662" i="1"/>
  <c r="H1661" i="1"/>
  <c r="G1661" i="1"/>
  <c r="E1661" i="1"/>
  <c r="H1660" i="1"/>
  <c r="G1660" i="1"/>
  <c r="E1660" i="1"/>
  <c r="H1659" i="1"/>
  <c r="G1659" i="1"/>
  <c r="E1659" i="1"/>
  <c r="H1658" i="1"/>
  <c r="G1658" i="1"/>
  <c r="E1658" i="1"/>
  <c r="H1657" i="1"/>
  <c r="G1657" i="1"/>
  <c r="E1657" i="1"/>
  <c r="H1656" i="1"/>
  <c r="G1656" i="1"/>
  <c r="E1656" i="1"/>
  <c r="H1655" i="1"/>
  <c r="G1655" i="1"/>
  <c r="E1655" i="1"/>
  <c r="H1654" i="1"/>
  <c r="G1654" i="1"/>
  <c r="E1654" i="1"/>
  <c r="H1653" i="1"/>
  <c r="G1653" i="1"/>
  <c r="E1653" i="1"/>
  <c r="H1652" i="1"/>
  <c r="G1652" i="1"/>
  <c r="E1652" i="1"/>
  <c r="H1651" i="1"/>
  <c r="G1651" i="1"/>
  <c r="E1651" i="1"/>
  <c r="H1650" i="1"/>
  <c r="G1650" i="1"/>
  <c r="E1650" i="1"/>
  <c r="H1649" i="1"/>
  <c r="G1649" i="1"/>
  <c r="E1649" i="1"/>
  <c r="H1648" i="1"/>
  <c r="G1648" i="1"/>
  <c r="E1648" i="1"/>
  <c r="H1647" i="1"/>
  <c r="G1647" i="1"/>
  <c r="E1647" i="1"/>
  <c r="H1646" i="1"/>
  <c r="G1646" i="1"/>
  <c r="E1646" i="1"/>
  <c r="H1645" i="1"/>
  <c r="G1645" i="1"/>
  <c r="E1645" i="1"/>
  <c r="H1644" i="1"/>
  <c r="G1644" i="1"/>
  <c r="E1644" i="1"/>
  <c r="H1643" i="1"/>
  <c r="G1643" i="1"/>
  <c r="E1643" i="1"/>
  <c r="H1642" i="1"/>
  <c r="G1642" i="1"/>
  <c r="E1642" i="1"/>
  <c r="H1641" i="1"/>
  <c r="G1641" i="1"/>
  <c r="E1641" i="1"/>
  <c r="H1640" i="1"/>
  <c r="G1640" i="1"/>
  <c r="E1640" i="1"/>
  <c r="H1639" i="1"/>
  <c r="G1639" i="1"/>
  <c r="E1639" i="1"/>
  <c r="H1638" i="1"/>
  <c r="G1638" i="1"/>
  <c r="E1638" i="1"/>
  <c r="H1637" i="1"/>
  <c r="G1637" i="1"/>
  <c r="E1637" i="1"/>
  <c r="H1636" i="1"/>
  <c r="G1636" i="1"/>
  <c r="E1636" i="1"/>
  <c r="H1635" i="1"/>
  <c r="G1635" i="1"/>
  <c r="E1635" i="1"/>
  <c r="H1634" i="1"/>
  <c r="G1634" i="1"/>
  <c r="E1634" i="1"/>
  <c r="H1633" i="1"/>
  <c r="G1633" i="1"/>
  <c r="E1633" i="1"/>
  <c r="H1632" i="1"/>
  <c r="G1632" i="1"/>
  <c r="E1632" i="1"/>
  <c r="H1631" i="1"/>
  <c r="G1631" i="1"/>
  <c r="E1631" i="1"/>
  <c r="H1630" i="1"/>
  <c r="G1630" i="1"/>
  <c r="E1630" i="1"/>
  <c r="H1629" i="1"/>
  <c r="G1629" i="1"/>
  <c r="E1629" i="1"/>
  <c r="H1628" i="1"/>
  <c r="G1628" i="1"/>
  <c r="E1628" i="1"/>
  <c r="H1627" i="1"/>
  <c r="G1627" i="1"/>
  <c r="E1627" i="1"/>
  <c r="H1626" i="1"/>
  <c r="G1626" i="1"/>
  <c r="E1626" i="1"/>
  <c r="H1625" i="1"/>
  <c r="G1625" i="1"/>
  <c r="E1625" i="1"/>
  <c r="H1624" i="1"/>
  <c r="G1624" i="1"/>
  <c r="E1624" i="1"/>
  <c r="H1623" i="1"/>
  <c r="G1623" i="1"/>
  <c r="E1623" i="1"/>
  <c r="H1622" i="1"/>
  <c r="G1622" i="1"/>
  <c r="E1622" i="1"/>
  <c r="H1621" i="1"/>
  <c r="G1621" i="1"/>
  <c r="E1621" i="1"/>
  <c r="H1620" i="1"/>
  <c r="G1620" i="1"/>
  <c r="E1620" i="1"/>
  <c r="H1619" i="1"/>
  <c r="G1619" i="1"/>
  <c r="E1619" i="1"/>
  <c r="H1618" i="1"/>
  <c r="G1618" i="1"/>
  <c r="E1618" i="1"/>
  <c r="H1617" i="1"/>
  <c r="G1617" i="1"/>
  <c r="E1617" i="1"/>
  <c r="H1616" i="1"/>
  <c r="G1616" i="1"/>
  <c r="E1616" i="1"/>
  <c r="H1615" i="1"/>
  <c r="G1615" i="1"/>
  <c r="E1615" i="1"/>
  <c r="H1614" i="1"/>
  <c r="G1614" i="1"/>
  <c r="E1614" i="1"/>
  <c r="H1613" i="1"/>
  <c r="G1613" i="1"/>
  <c r="E1613" i="1"/>
  <c r="H1612" i="1"/>
  <c r="G1612" i="1"/>
  <c r="E1612" i="1"/>
  <c r="H1611" i="1"/>
  <c r="G1611" i="1"/>
  <c r="E1611" i="1"/>
  <c r="H1610" i="1"/>
  <c r="G1610" i="1"/>
  <c r="E1610" i="1"/>
  <c r="H1609" i="1"/>
  <c r="G1609" i="1"/>
  <c r="E1609" i="1"/>
  <c r="H1608" i="1"/>
  <c r="G1608" i="1"/>
  <c r="E1608" i="1"/>
  <c r="H1607" i="1"/>
  <c r="G1607" i="1"/>
  <c r="E1607" i="1"/>
  <c r="H1606" i="1"/>
  <c r="G1606" i="1"/>
  <c r="E1606" i="1"/>
  <c r="H1605" i="1"/>
  <c r="G1605" i="1"/>
  <c r="E1605" i="1"/>
  <c r="H1604" i="1"/>
  <c r="G1604" i="1"/>
  <c r="E1604" i="1"/>
  <c r="H1603" i="1"/>
  <c r="G1603" i="1"/>
  <c r="E1603" i="1"/>
  <c r="H1602" i="1"/>
  <c r="G1602" i="1"/>
  <c r="E1602" i="1"/>
  <c r="H1601" i="1"/>
  <c r="G1601" i="1"/>
  <c r="E1601" i="1"/>
  <c r="H1600" i="1"/>
  <c r="G1600" i="1"/>
  <c r="E1600" i="1"/>
  <c r="H1599" i="1"/>
  <c r="G1599" i="1"/>
  <c r="E1599" i="1"/>
  <c r="H1598" i="1"/>
  <c r="G1598" i="1"/>
  <c r="E1598" i="1"/>
  <c r="H1597" i="1"/>
  <c r="G1597" i="1"/>
  <c r="E1597" i="1"/>
  <c r="H1596" i="1"/>
  <c r="G1596" i="1"/>
  <c r="E1596" i="1"/>
  <c r="H1595" i="1"/>
  <c r="G1595" i="1"/>
  <c r="E1595" i="1"/>
  <c r="H1594" i="1"/>
  <c r="G1594" i="1"/>
  <c r="E1594" i="1"/>
  <c r="H1593" i="1"/>
  <c r="G1593" i="1"/>
  <c r="E1593" i="1"/>
  <c r="H1592" i="1"/>
  <c r="G1592" i="1"/>
  <c r="E1592" i="1"/>
  <c r="H1591" i="1"/>
  <c r="G1591" i="1"/>
  <c r="E1591" i="1"/>
  <c r="H1590" i="1"/>
  <c r="G1590" i="1"/>
  <c r="E1590" i="1"/>
  <c r="H1589" i="1"/>
  <c r="G1589" i="1"/>
  <c r="E1589" i="1"/>
  <c r="H1588" i="1"/>
  <c r="G1588" i="1"/>
  <c r="E1588" i="1"/>
  <c r="H1587" i="1"/>
  <c r="G1587" i="1"/>
  <c r="E1587" i="1"/>
  <c r="H1586" i="1"/>
  <c r="G1586" i="1"/>
  <c r="E1586" i="1"/>
  <c r="H1585" i="1"/>
  <c r="G1585" i="1"/>
  <c r="E1585" i="1"/>
  <c r="H1584" i="1"/>
  <c r="G1584" i="1"/>
  <c r="E1584" i="1"/>
  <c r="H1583" i="1"/>
  <c r="G1583" i="1"/>
  <c r="E1583" i="1"/>
  <c r="H1582" i="1"/>
  <c r="G1582" i="1"/>
  <c r="E1582" i="1"/>
  <c r="H1581" i="1"/>
  <c r="G1581" i="1"/>
  <c r="E1581" i="1"/>
  <c r="H1580" i="1"/>
  <c r="G1580" i="1"/>
  <c r="E1580" i="1"/>
  <c r="H1579" i="1"/>
  <c r="G1579" i="1"/>
  <c r="E1579" i="1"/>
  <c r="H1578" i="1"/>
  <c r="G1578" i="1"/>
  <c r="E1578" i="1"/>
  <c r="H1577" i="1"/>
  <c r="G1577" i="1"/>
  <c r="E1577" i="1"/>
  <c r="H1576" i="1"/>
  <c r="G1576" i="1"/>
  <c r="E1576" i="1"/>
  <c r="H1575" i="1"/>
  <c r="G1575" i="1"/>
  <c r="E1575" i="1"/>
  <c r="H1574" i="1"/>
  <c r="G1574" i="1"/>
  <c r="E1574" i="1"/>
  <c r="H1573" i="1"/>
  <c r="G1573" i="1"/>
  <c r="E1573" i="1"/>
  <c r="H1572" i="1"/>
  <c r="G1572" i="1"/>
  <c r="E1572" i="1"/>
  <c r="H1571" i="1"/>
  <c r="G1571" i="1"/>
  <c r="E1571" i="1"/>
  <c r="H1570" i="1"/>
  <c r="G1570" i="1"/>
  <c r="E1570" i="1"/>
  <c r="H1569" i="1"/>
  <c r="G1569" i="1"/>
  <c r="E1569" i="1"/>
  <c r="H1568" i="1"/>
  <c r="G1568" i="1"/>
  <c r="E1568" i="1"/>
  <c r="H1567" i="1"/>
  <c r="G1567" i="1"/>
  <c r="E1567" i="1"/>
  <c r="H1566" i="1"/>
  <c r="G1566" i="1"/>
  <c r="E1566" i="1"/>
  <c r="H1565" i="1"/>
  <c r="G1565" i="1"/>
  <c r="E1565" i="1"/>
  <c r="H1564" i="1"/>
  <c r="G1564" i="1"/>
  <c r="E1564" i="1"/>
  <c r="H1563" i="1"/>
  <c r="G1563" i="1"/>
  <c r="E1563" i="1"/>
  <c r="H1562" i="1"/>
  <c r="G1562" i="1"/>
  <c r="E1562" i="1"/>
  <c r="H1561" i="1"/>
  <c r="G1561" i="1"/>
  <c r="E1561" i="1"/>
  <c r="H1560" i="1"/>
  <c r="G1560" i="1"/>
  <c r="E1560" i="1"/>
  <c r="H1559" i="1"/>
  <c r="G1559" i="1"/>
  <c r="E1559" i="1"/>
  <c r="H1558" i="1"/>
  <c r="G1558" i="1"/>
  <c r="E1558" i="1"/>
  <c r="H1557" i="1"/>
  <c r="G1557" i="1"/>
  <c r="E1557" i="1"/>
  <c r="H1556" i="1"/>
  <c r="G1556" i="1"/>
  <c r="E1556" i="1"/>
  <c r="H1555" i="1"/>
  <c r="G1555" i="1"/>
  <c r="E1555" i="1"/>
  <c r="H1554" i="1"/>
  <c r="G1554" i="1"/>
  <c r="E1554" i="1"/>
  <c r="H1553" i="1"/>
  <c r="G1553" i="1"/>
  <c r="E1553" i="1"/>
  <c r="H1552" i="1"/>
  <c r="G1552" i="1"/>
  <c r="E1552" i="1"/>
  <c r="H1551" i="1"/>
  <c r="G1551" i="1"/>
  <c r="E1551" i="1"/>
  <c r="H1550" i="1"/>
  <c r="G1550" i="1"/>
  <c r="E1550" i="1"/>
  <c r="H1549" i="1"/>
  <c r="G1549" i="1"/>
  <c r="E1549" i="1"/>
  <c r="H1548" i="1"/>
  <c r="G1548" i="1"/>
  <c r="E1548" i="1"/>
  <c r="H1547" i="1"/>
  <c r="G1547" i="1"/>
  <c r="E1547" i="1"/>
  <c r="H1546" i="1"/>
  <c r="G1546" i="1"/>
  <c r="E1546" i="1"/>
  <c r="H1545" i="1"/>
  <c r="G1545" i="1"/>
  <c r="E1545" i="1"/>
  <c r="H1544" i="1"/>
  <c r="G1544" i="1"/>
  <c r="E1544" i="1"/>
  <c r="H1543" i="1"/>
  <c r="G1543" i="1"/>
  <c r="E1543" i="1"/>
  <c r="H1542" i="1"/>
  <c r="G1542" i="1"/>
  <c r="E1542" i="1"/>
  <c r="H1541" i="1"/>
  <c r="G1541" i="1"/>
  <c r="E1541" i="1"/>
  <c r="H1540" i="1"/>
  <c r="G1540" i="1"/>
  <c r="E1540" i="1"/>
  <c r="H1539" i="1"/>
  <c r="G1539" i="1"/>
  <c r="E1539" i="1"/>
  <c r="H1538" i="1"/>
  <c r="G1538" i="1"/>
  <c r="E1538" i="1"/>
  <c r="H1537" i="1"/>
  <c r="G1537" i="1"/>
  <c r="E1537" i="1"/>
  <c r="H1536" i="1"/>
  <c r="G1536" i="1"/>
  <c r="E1536" i="1"/>
  <c r="H1535" i="1"/>
  <c r="G1535" i="1"/>
  <c r="E1535" i="1"/>
  <c r="H1534" i="1"/>
  <c r="G1534" i="1"/>
  <c r="E1534" i="1"/>
  <c r="H1533" i="1"/>
  <c r="G1533" i="1"/>
  <c r="E1533" i="1"/>
  <c r="H1532" i="1"/>
  <c r="G1532" i="1"/>
  <c r="E1532" i="1"/>
  <c r="H1531" i="1"/>
  <c r="G1531" i="1"/>
  <c r="E1531" i="1"/>
  <c r="H1530" i="1"/>
  <c r="G1530" i="1"/>
  <c r="E1530" i="1"/>
  <c r="H1529" i="1"/>
  <c r="G1529" i="1"/>
  <c r="E1529" i="1"/>
  <c r="H1528" i="1"/>
  <c r="G1528" i="1"/>
  <c r="E1528" i="1"/>
  <c r="H1527" i="1"/>
  <c r="G1527" i="1"/>
  <c r="E1527" i="1"/>
  <c r="H1526" i="1"/>
  <c r="G1526" i="1"/>
  <c r="E1526" i="1"/>
  <c r="H1525" i="1"/>
  <c r="G1525" i="1"/>
  <c r="E1525" i="1"/>
  <c r="H1524" i="1"/>
  <c r="G1524" i="1"/>
  <c r="E1524" i="1"/>
  <c r="H1523" i="1"/>
  <c r="G1523" i="1"/>
  <c r="E1523" i="1"/>
  <c r="H1522" i="1"/>
  <c r="G1522" i="1"/>
  <c r="E1522" i="1"/>
  <c r="H1521" i="1"/>
  <c r="G1521" i="1"/>
  <c r="E1521" i="1"/>
  <c r="H1520" i="1"/>
  <c r="G1520" i="1"/>
  <c r="E1520" i="1"/>
  <c r="H1519" i="1"/>
  <c r="G1519" i="1"/>
  <c r="E1519" i="1"/>
  <c r="H1518" i="1"/>
  <c r="G1518" i="1"/>
  <c r="E1518" i="1"/>
  <c r="H1517" i="1"/>
  <c r="G1517" i="1"/>
  <c r="E1517" i="1"/>
  <c r="H1516" i="1"/>
  <c r="G1516" i="1"/>
  <c r="E1516" i="1"/>
  <c r="H1515" i="1"/>
  <c r="G1515" i="1"/>
  <c r="E1515" i="1"/>
  <c r="H1514" i="1"/>
  <c r="G1514" i="1"/>
  <c r="E1514" i="1"/>
  <c r="H1513" i="1"/>
  <c r="G1513" i="1"/>
  <c r="E1513" i="1"/>
  <c r="H1512" i="1"/>
  <c r="G1512" i="1"/>
  <c r="E1512" i="1"/>
  <c r="H1511" i="1"/>
  <c r="G1511" i="1"/>
  <c r="E1511" i="1"/>
  <c r="H1510" i="1"/>
  <c r="G1510" i="1"/>
  <c r="E1510" i="1"/>
  <c r="H1509" i="1"/>
  <c r="G1509" i="1"/>
  <c r="E1509" i="1"/>
  <c r="H1508" i="1"/>
  <c r="G1508" i="1"/>
  <c r="E1508" i="1"/>
  <c r="H1507" i="1"/>
  <c r="G1507" i="1"/>
  <c r="E1507" i="1"/>
  <c r="H1506" i="1"/>
  <c r="G1506" i="1"/>
  <c r="E1506" i="1"/>
  <c r="H1505" i="1"/>
  <c r="G1505" i="1"/>
  <c r="E1505" i="1"/>
  <c r="H1504" i="1"/>
  <c r="G1504" i="1"/>
  <c r="E1504" i="1"/>
  <c r="H1503" i="1"/>
  <c r="G1503" i="1"/>
  <c r="E1503" i="1"/>
  <c r="H1502" i="1"/>
  <c r="G1502" i="1"/>
  <c r="E1502" i="1"/>
  <c r="H1501" i="1"/>
  <c r="G1501" i="1"/>
  <c r="E1501" i="1"/>
  <c r="H1500" i="1"/>
  <c r="G1500" i="1"/>
  <c r="E1500" i="1"/>
  <c r="H1499" i="1"/>
  <c r="G1499" i="1"/>
  <c r="E1499" i="1"/>
  <c r="H1498" i="1"/>
  <c r="G1498" i="1"/>
  <c r="E1498" i="1"/>
  <c r="H1497" i="1"/>
  <c r="G1497" i="1"/>
  <c r="E1497" i="1"/>
  <c r="H1496" i="1"/>
  <c r="G1496" i="1"/>
  <c r="E1496" i="1"/>
  <c r="H1495" i="1"/>
  <c r="G1495" i="1"/>
  <c r="E1495" i="1"/>
  <c r="H1494" i="1"/>
  <c r="G1494" i="1"/>
  <c r="E1494" i="1"/>
  <c r="H1493" i="1"/>
  <c r="G1493" i="1"/>
  <c r="E1493" i="1"/>
  <c r="H1492" i="1"/>
  <c r="G1492" i="1"/>
  <c r="E1492" i="1"/>
  <c r="H1491" i="1"/>
  <c r="G1491" i="1"/>
  <c r="E1491" i="1"/>
  <c r="H1490" i="1"/>
  <c r="G1490" i="1"/>
  <c r="E1490" i="1"/>
  <c r="H1489" i="1"/>
  <c r="G1489" i="1"/>
  <c r="E1489" i="1"/>
  <c r="H1488" i="1"/>
  <c r="G1488" i="1"/>
  <c r="E1488" i="1"/>
  <c r="H1487" i="1"/>
  <c r="G1487" i="1"/>
  <c r="E1487" i="1"/>
  <c r="H1486" i="1"/>
  <c r="G1486" i="1"/>
  <c r="E1486" i="1"/>
  <c r="H1485" i="1"/>
  <c r="G1485" i="1"/>
  <c r="E1485" i="1"/>
  <c r="H1484" i="1"/>
  <c r="G1484" i="1"/>
  <c r="E1484" i="1"/>
  <c r="H1483" i="1"/>
  <c r="G1483" i="1"/>
  <c r="E1483" i="1"/>
  <c r="H1482" i="1"/>
  <c r="G1482" i="1"/>
  <c r="E1482" i="1"/>
  <c r="H1481" i="1"/>
  <c r="G1481" i="1"/>
  <c r="E1481" i="1"/>
  <c r="H1480" i="1"/>
  <c r="G1480" i="1"/>
  <c r="E1480" i="1"/>
  <c r="H1479" i="1"/>
  <c r="G1479" i="1"/>
  <c r="E1479" i="1"/>
  <c r="H1478" i="1"/>
  <c r="G1478" i="1"/>
  <c r="E1478" i="1"/>
  <c r="H1477" i="1"/>
  <c r="G1477" i="1"/>
  <c r="E1477" i="1"/>
  <c r="H1476" i="1"/>
  <c r="G1476" i="1"/>
  <c r="E1476" i="1"/>
  <c r="H1475" i="1"/>
  <c r="G1475" i="1"/>
  <c r="E1475" i="1"/>
  <c r="H1474" i="1"/>
  <c r="G1474" i="1"/>
  <c r="E1474" i="1"/>
  <c r="H1473" i="1"/>
  <c r="G1473" i="1"/>
  <c r="E1473" i="1"/>
  <c r="H1472" i="1"/>
  <c r="G1472" i="1"/>
  <c r="E1472" i="1"/>
  <c r="H1471" i="1"/>
  <c r="G1471" i="1"/>
  <c r="E1471" i="1"/>
  <c r="H1470" i="1"/>
  <c r="G1470" i="1"/>
  <c r="E1470" i="1"/>
  <c r="H1469" i="1"/>
  <c r="G1469" i="1"/>
  <c r="E1469" i="1"/>
  <c r="H1468" i="1"/>
  <c r="G1468" i="1"/>
  <c r="E1468" i="1"/>
  <c r="H1467" i="1"/>
  <c r="G1467" i="1"/>
  <c r="E1467" i="1"/>
  <c r="H1466" i="1"/>
  <c r="G1466" i="1"/>
  <c r="E1466" i="1"/>
  <c r="H1465" i="1"/>
  <c r="G1465" i="1"/>
  <c r="E1465" i="1"/>
  <c r="H1464" i="1"/>
  <c r="G1464" i="1"/>
  <c r="E1464" i="1"/>
  <c r="H1463" i="1"/>
  <c r="G1463" i="1"/>
  <c r="E1463" i="1"/>
  <c r="H1462" i="1"/>
  <c r="G1462" i="1"/>
  <c r="E1462" i="1"/>
  <c r="H1461" i="1"/>
  <c r="G1461" i="1"/>
  <c r="E1461" i="1"/>
  <c r="H1460" i="1"/>
  <c r="G1460" i="1"/>
  <c r="E1460" i="1"/>
  <c r="H1459" i="1"/>
  <c r="G1459" i="1"/>
  <c r="E1459" i="1"/>
  <c r="H1458" i="1"/>
  <c r="G1458" i="1"/>
  <c r="E1458" i="1"/>
  <c r="H1457" i="1"/>
  <c r="G1457" i="1"/>
  <c r="E1457" i="1"/>
  <c r="H1456" i="1"/>
  <c r="G1456" i="1"/>
  <c r="E1456" i="1"/>
  <c r="H1455" i="1"/>
  <c r="G1455" i="1"/>
  <c r="E1455" i="1"/>
  <c r="H1454" i="1"/>
  <c r="G1454" i="1"/>
  <c r="E1454" i="1"/>
  <c r="H1453" i="1"/>
  <c r="G1453" i="1"/>
  <c r="E1453" i="1"/>
  <c r="H1452" i="1"/>
  <c r="G1452" i="1"/>
  <c r="E1452" i="1"/>
  <c r="H1451" i="1"/>
  <c r="G1451" i="1"/>
  <c r="E1451" i="1"/>
  <c r="H1450" i="1"/>
  <c r="G1450" i="1"/>
  <c r="E1450" i="1"/>
  <c r="H1449" i="1"/>
  <c r="G1449" i="1"/>
  <c r="E1449" i="1"/>
  <c r="H1448" i="1"/>
  <c r="G1448" i="1"/>
  <c r="E1448" i="1"/>
  <c r="H1447" i="1"/>
  <c r="G1447" i="1"/>
  <c r="E1447" i="1"/>
  <c r="H1446" i="1"/>
  <c r="G1446" i="1"/>
  <c r="E1446" i="1"/>
  <c r="H1445" i="1"/>
  <c r="G1445" i="1"/>
  <c r="E1445" i="1"/>
  <c r="H1444" i="1"/>
  <c r="G1444" i="1"/>
  <c r="E1444" i="1"/>
  <c r="H1443" i="1"/>
  <c r="G1443" i="1"/>
  <c r="E1443" i="1"/>
  <c r="H1442" i="1"/>
  <c r="G1442" i="1"/>
  <c r="E1442" i="1"/>
  <c r="H1441" i="1"/>
  <c r="G1441" i="1"/>
  <c r="E1441" i="1"/>
  <c r="H1440" i="1"/>
  <c r="G1440" i="1"/>
  <c r="E1440" i="1"/>
  <c r="H1439" i="1"/>
  <c r="G1439" i="1"/>
  <c r="E1439" i="1"/>
  <c r="H1438" i="1"/>
  <c r="G1438" i="1"/>
  <c r="E1438" i="1"/>
  <c r="H1437" i="1"/>
  <c r="G1437" i="1"/>
  <c r="E1437" i="1"/>
  <c r="H1436" i="1"/>
  <c r="G1436" i="1"/>
  <c r="E1436" i="1"/>
  <c r="H1435" i="1"/>
  <c r="G1435" i="1"/>
  <c r="E1435" i="1"/>
  <c r="H1434" i="1"/>
  <c r="G1434" i="1"/>
  <c r="E1434" i="1"/>
  <c r="H1433" i="1"/>
  <c r="G1433" i="1"/>
  <c r="E1433" i="1"/>
  <c r="H1432" i="1"/>
  <c r="G1432" i="1"/>
  <c r="E1432" i="1"/>
  <c r="H1431" i="1"/>
  <c r="G1431" i="1"/>
  <c r="E1431" i="1"/>
  <c r="H1430" i="1"/>
  <c r="G1430" i="1"/>
  <c r="E1430" i="1"/>
  <c r="H1429" i="1"/>
  <c r="G1429" i="1"/>
  <c r="E1429" i="1"/>
  <c r="H1428" i="1"/>
  <c r="G1428" i="1"/>
  <c r="E1428" i="1"/>
  <c r="H1427" i="1"/>
  <c r="G1427" i="1"/>
  <c r="E1427" i="1"/>
  <c r="H1426" i="1"/>
  <c r="G1426" i="1"/>
  <c r="E1426" i="1"/>
  <c r="H1425" i="1"/>
  <c r="G1425" i="1"/>
  <c r="E1425" i="1"/>
  <c r="H1424" i="1"/>
  <c r="G1424" i="1"/>
  <c r="E1424" i="1"/>
  <c r="H1423" i="1"/>
  <c r="G1423" i="1"/>
  <c r="E1423" i="1"/>
  <c r="H1422" i="1"/>
  <c r="G1422" i="1"/>
  <c r="E1422" i="1"/>
  <c r="H1421" i="1"/>
  <c r="G1421" i="1"/>
  <c r="E1421" i="1"/>
  <c r="H1420" i="1"/>
  <c r="G1420" i="1"/>
  <c r="E1420" i="1"/>
  <c r="H1419" i="1"/>
  <c r="G1419" i="1"/>
  <c r="E1419" i="1"/>
  <c r="H1418" i="1"/>
  <c r="G1418" i="1"/>
  <c r="E1418" i="1"/>
  <c r="H1417" i="1"/>
  <c r="G1417" i="1"/>
  <c r="E1417" i="1"/>
  <c r="H1416" i="1"/>
  <c r="G1416" i="1"/>
  <c r="E1416" i="1"/>
  <c r="H1415" i="1"/>
  <c r="G1415" i="1"/>
  <c r="E1415" i="1"/>
  <c r="H1414" i="1"/>
  <c r="G1414" i="1"/>
  <c r="E1414" i="1"/>
  <c r="H1413" i="1"/>
  <c r="G1413" i="1"/>
  <c r="E1413" i="1"/>
  <c r="H1412" i="1"/>
  <c r="G1412" i="1"/>
  <c r="E1412" i="1"/>
  <c r="H1411" i="1"/>
  <c r="G1411" i="1"/>
  <c r="E1411" i="1"/>
  <c r="H1410" i="1"/>
  <c r="G1410" i="1"/>
  <c r="E1410" i="1"/>
  <c r="H1409" i="1"/>
  <c r="G1409" i="1"/>
  <c r="E1409" i="1"/>
  <c r="H1408" i="1"/>
  <c r="G1408" i="1"/>
  <c r="E1408" i="1"/>
  <c r="H1407" i="1"/>
  <c r="G1407" i="1"/>
  <c r="E1407" i="1"/>
  <c r="H1406" i="1"/>
  <c r="G1406" i="1"/>
  <c r="E1406" i="1"/>
  <c r="H1405" i="1"/>
  <c r="G1405" i="1"/>
  <c r="E1405" i="1"/>
  <c r="H1404" i="1"/>
  <c r="G1404" i="1"/>
  <c r="E1404" i="1"/>
  <c r="H1403" i="1"/>
  <c r="G1403" i="1"/>
  <c r="E1403" i="1"/>
  <c r="H1402" i="1"/>
  <c r="G1402" i="1"/>
  <c r="E1402" i="1"/>
  <c r="H1401" i="1"/>
  <c r="G1401" i="1"/>
  <c r="E1401" i="1"/>
  <c r="H1400" i="1"/>
  <c r="G1400" i="1"/>
  <c r="E1400" i="1"/>
  <c r="H1399" i="1"/>
  <c r="G1399" i="1"/>
  <c r="E1399" i="1"/>
  <c r="H1398" i="1"/>
  <c r="G1398" i="1"/>
  <c r="E1398" i="1"/>
  <c r="H1397" i="1"/>
  <c r="G1397" i="1"/>
  <c r="E1397" i="1"/>
  <c r="H1396" i="1"/>
  <c r="G1396" i="1"/>
  <c r="E1396" i="1"/>
  <c r="H1395" i="1"/>
  <c r="G1395" i="1"/>
  <c r="E1395" i="1"/>
  <c r="H1394" i="1"/>
  <c r="G1394" i="1"/>
  <c r="E1394" i="1"/>
  <c r="H1393" i="1"/>
  <c r="G1393" i="1"/>
  <c r="E1393" i="1"/>
  <c r="H1392" i="1"/>
  <c r="G1392" i="1"/>
  <c r="E1392" i="1"/>
  <c r="H1391" i="1"/>
  <c r="G1391" i="1"/>
  <c r="E1391" i="1"/>
  <c r="H1390" i="1"/>
  <c r="G1390" i="1"/>
  <c r="E1390" i="1"/>
  <c r="H1389" i="1"/>
  <c r="G1389" i="1"/>
  <c r="E1389" i="1"/>
  <c r="H1388" i="1"/>
  <c r="G1388" i="1"/>
  <c r="E1388" i="1"/>
  <c r="H1387" i="1"/>
  <c r="G1387" i="1"/>
  <c r="E1387" i="1"/>
  <c r="H1386" i="1"/>
  <c r="G1386" i="1"/>
  <c r="E1386" i="1"/>
  <c r="H1385" i="1"/>
  <c r="G1385" i="1"/>
  <c r="E1385" i="1"/>
  <c r="H1384" i="1"/>
  <c r="G1384" i="1"/>
  <c r="E1384" i="1"/>
  <c r="H1383" i="1"/>
  <c r="G1383" i="1"/>
  <c r="E1383" i="1"/>
  <c r="H1382" i="1"/>
  <c r="G1382" i="1"/>
  <c r="E1382" i="1"/>
  <c r="H1381" i="1"/>
  <c r="G1381" i="1"/>
  <c r="E1381" i="1"/>
  <c r="H1380" i="1"/>
  <c r="G1380" i="1"/>
  <c r="E1380" i="1"/>
  <c r="H1379" i="1"/>
  <c r="G1379" i="1"/>
  <c r="E1379" i="1"/>
  <c r="H1378" i="1"/>
  <c r="G1378" i="1"/>
  <c r="E1378" i="1"/>
  <c r="H1377" i="1"/>
  <c r="G1377" i="1"/>
  <c r="E1377" i="1"/>
  <c r="H1376" i="1"/>
  <c r="G1376" i="1"/>
  <c r="E1376" i="1"/>
  <c r="H1375" i="1"/>
  <c r="G1375" i="1"/>
  <c r="E1375" i="1"/>
  <c r="H1374" i="1"/>
  <c r="G1374" i="1"/>
  <c r="E1374" i="1"/>
  <c r="H1373" i="1"/>
  <c r="G1373" i="1"/>
  <c r="E1373" i="1"/>
  <c r="H1372" i="1"/>
  <c r="G1372" i="1"/>
  <c r="E1372" i="1"/>
  <c r="H1371" i="1"/>
  <c r="G1371" i="1"/>
  <c r="E1371" i="1"/>
  <c r="H1370" i="1"/>
  <c r="G1370" i="1"/>
  <c r="E1370" i="1"/>
  <c r="H1369" i="1"/>
  <c r="G1369" i="1"/>
  <c r="E1369" i="1"/>
  <c r="H1368" i="1"/>
  <c r="G1368" i="1"/>
  <c r="E1368" i="1"/>
  <c r="H1367" i="1"/>
  <c r="G1367" i="1"/>
  <c r="E1367" i="1"/>
  <c r="H1366" i="1"/>
  <c r="G1366" i="1"/>
  <c r="E1366" i="1"/>
  <c r="H1365" i="1"/>
  <c r="G1365" i="1"/>
  <c r="E1365" i="1"/>
  <c r="H1364" i="1"/>
  <c r="G1364" i="1"/>
  <c r="E1364" i="1"/>
  <c r="H1363" i="1"/>
  <c r="G1363" i="1"/>
  <c r="E1363" i="1"/>
  <c r="H1362" i="1"/>
  <c r="G1362" i="1"/>
  <c r="E1362" i="1"/>
  <c r="H1361" i="1"/>
  <c r="G1361" i="1"/>
  <c r="E1361" i="1"/>
  <c r="H1360" i="1"/>
  <c r="G1360" i="1"/>
  <c r="E1360" i="1"/>
  <c r="H1359" i="1"/>
  <c r="G1359" i="1"/>
  <c r="E1359" i="1"/>
  <c r="H1358" i="1"/>
  <c r="G1358" i="1"/>
  <c r="E1358" i="1"/>
  <c r="H1357" i="1"/>
  <c r="G1357" i="1"/>
  <c r="E1357" i="1"/>
  <c r="H1356" i="1"/>
  <c r="G1356" i="1"/>
  <c r="E1356" i="1"/>
  <c r="H1355" i="1"/>
  <c r="G1355" i="1"/>
  <c r="E1355" i="1"/>
  <c r="H1354" i="1"/>
  <c r="G1354" i="1"/>
  <c r="E1354" i="1"/>
  <c r="H1353" i="1"/>
  <c r="G1353" i="1"/>
  <c r="E1353" i="1"/>
  <c r="H1352" i="1"/>
  <c r="G1352" i="1"/>
  <c r="E1352" i="1"/>
  <c r="H1351" i="1"/>
  <c r="G1351" i="1"/>
  <c r="E1351" i="1"/>
  <c r="H1350" i="1"/>
  <c r="G1350" i="1"/>
  <c r="E1350" i="1"/>
  <c r="H1349" i="1"/>
  <c r="G1349" i="1"/>
  <c r="E1349" i="1"/>
  <c r="H1348" i="1"/>
  <c r="G1348" i="1"/>
  <c r="E1348" i="1"/>
  <c r="H1347" i="1"/>
  <c r="G1347" i="1"/>
  <c r="E1347" i="1"/>
  <c r="H1346" i="1"/>
  <c r="G1346" i="1"/>
  <c r="E1346" i="1"/>
  <c r="H1345" i="1"/>
  <c r="G1345" i="1"/>
  <c r="E1345" i="1"/>
  <c r="H1344" i="1"/>
  <c r="G1344" i="1"/>
  <c r="E1344" i="1"/>
  <c r="H1343" i="1"/>
  <c r="G1343" i="1"/>
  <c r="E1343" i="1"/>
  <c r="H1342" i="1"/>
  <c r="G1342" i="1"/>
  <c r="E1342" i="1"/>
  <c r="H1341" i="1"/>
  <c r="G1341" i="1"/>
  <c r="E1341" i="1"/>
  <c r="H1340" i="1"/>
  <c r="G1340" i="1"/>
  <c r="E1340" i="1"/>
  <c r="H1339" i="1"/>
  <c r="G1339" i="1"/>
  <c r="E1339" i="1"/>
  <c r="H1338" i="1"/>
  <c r="G1338" i="1"/>
  <c r="E1338" i="1"/>
  <c r="H1337" i="1"/>
  <c r="G1337" i="1"/>
  <c r="E1337" i="1"/>
  <c r="H1336" i="1"/>
  <c r="G1336" i="1"/>
  <c r="E1336" i="1"/>
  <c r="H1335" i="1"/>
  <c r="G1335" i="1"/>
  <c r="E1335" i="1"/>
  <c r="H1334" i="1"/>
  <c r="G1334" i="1"/>
  <c r="E1334" i="1"/>
  <c r="H1333" i="1"/>
  <c r="G1333" i="1"/>
  <c r="E1333" i="1"/>
  <c r="H1332" i="1"/>
  <c r="G1332" i="1"/>
  <c r="E1332" i="1"/>
  <c r="H1331" i="1"/>
  <c r="G1331" i="1"/>
  <c r="E1331" i="1"/>
  <c r="H1330" i="1"/>
  <c r="G1330" i="1"/>
  <c r="E1330" i="1"/>
  <c r="H1329" i="1"/>
  <c r="G1329" i="1"/>
  <c r="E1329" i="1"/>
  <c r="H1328" i="1"/>
  <c r="G1328" i="1"/>
  <c r="E1328" i="1"/>
  <c r="H1327" i="1"/>
  <c r="G1327" i="1"/>
  <c r="E1327" i="1"/>
  <c r="H1326" i="1"/>
  <c r="G1326" i="1"/>
  <c r="E1326" i="1"/>
  <c r="H1325" i="1"/>
  <c r="G1325" i="1"/>
  <c r="E1325" i="1"/>
  <c r="H1324" i="1"/>
  <c r="G1324" i="1"/>
  <c r="E1324" i="1"/>
  <c r="H1323" i="1"/>
  <c r="G1323" i="1"/>
  <c r="E1323" i="1"/>
  <c r="H1322" i="1"/>
  <c r="G1322" i="1"/>
  <c r="E1322" i="1"/>
  <c r="H1321" i="1"/>
  <c r="G1321" i="1"/>
  <c r="E1321" i="1"/>
  <c r="H1320" i="1"/>
  <c r="G1320" i="1"/>
  <c r="E1320" i="1"/>
  <c r="H1319" i="1"/>
  <c r="G1319" i="1"/>
  <c r="E1319" i="1"/>
  <c r="H1318" i="1"/>
  <c r="G1318" i="1"/>
  <c r="E1318" i="1"/>
  <c r="H1317" i="1"/>
  <c r="G1317" i="1"/>
  <c r="E1317" i="1"/>
  <c r="H1316" i="1"/>
  <c r="G1316" i="1"/>
  <c r="E1316" i="1"/>
  <c r="H1315" i="1"/>
  <c r="G1315" i="1"/>
  <c r="E1315" i="1"/>
  <c r="H1314" i="1"/>
  <c r="G1314" i="1"/>
  <c r="E1314" i="1"/>
  <c r="H1313" i="1"/>
  <c r="G1313" i="1"/>
  <c r="E1313" i="1"/>
  <c r="H1312" i="1"/>
  <c r="G1312" i="1"/>
  <c r="E1312" i="1"/>
  <c r="H1311" i="1"/>
  <c r="G1311" i="1"/>
  <c r="E1311" i="1"/>
  <c r="H1310" i="1"/>
  <c r="G1310" i="1"/>
  <c r="E1310" i="1"/>
  <c r="H1309" i="1"/>
  <c r="G1309" i="1"/>
  <c r="E1309" i="1"/>
  <c r="H1308" i="1"/>
  <c r="G1308" i="1"/>
  <c r="E1308" i="1"/>
  <c r="H1307" i="1"/>
  <c r="G1307" i="1"/>
  <c r="E1307" i="1"/>
  <c r="H1306" i="1"/>
  <c r="G1306" i="1"/>
  <c r="E1306" i="1"/>
  <c r="H1305" i="1"/>
  <c r="G1305" i="1"/>
  <c r="E1305" i="1"/>
  <c r="H1304" i="1"/>
  <c r="G1304" i="1"/>
  <c r="E1304" i="1"/>
  <c r="H1303" i="1"/>
  <c r="G1303" i="1"/>
  <c r="E1303" i="1"/>
  <c r="H1302" i="1"/>
  <c r="G1302" i="1"/>
  <c r="E1302" i="1"/>
  <c r="H1301" i="1"/>
  <c r="G1301" i="1"/>
  <c r="E1301" i="1"/>
  <c r="H1300" i="1"/>
  <c r="G1300" i="1"/>
  <c r="E1300" i="1"/>
  <c r="H1299" i="1"/>
  <c r="G1299" i="1"/>
  <c r="E1299" i="1"/>
  <c r="H1298" i="1"/>
  <c r="G1298" i="1"/>
  <c r="E1298" i="1"/>
  <c r="H1297" i="1"/>
  <c r="G1297" i="1"/>
  <c r="E1297" i="1"/>
  <c r="H1296" i="1"/>
  <c r="G1296" i="1"/>
  <c r="E1296" i="1"/>
  <c r="H1295" i="1"/>
  <c r="G1295" i="1"/>
  <c r="E1295" i="1"/>
  <c r="H1294" i="1"/>
  <c r="G1294" i="1"/>
  <c r="E1294" i="1"/>
  <c r="H1293" i="1"/>
  <c r="G1293" i="1"/>
  <c r="E1293" i="1"/>
  <c r="H1292" i="1"/>
  <c r="G1292" i="1"/>
  <c r="E1292" i="1"/>
  <c r="H1291" i="1"/>
  <c r="G1291" i="1"/>
  <c r="E1291" i="1"/>
  <c r="H1290" i="1"/>
  <c r="G1290" i="1"/>
  <c r="E1290" i="1"/>
  <c r="H1289" i="1"/>
  <c r="G1289" i="1"/>
  <c r="E1289" i="1"/>
  <c r="H1288" i="1"/>
  <c r="G1288" i="1"/>
  <c r="E1288" i="1"/>
  <c r="H1287" i="1"/>
  <c r="G1287" i="1"/>
  <c r="E1287" i="1"/>
  <c r="H1286" i="1"/>
  <c r="G1286" i="1"/>
  <c r="E1286" i="1"/>
  <c r="H1285" i="1"/>
  <c r="G1285" i="1"/>
  <c r="E1285" i="1"/>
  <c r="H1284" i="1"/>
  <c r="G1284" i="1"/>
  <c r="E1284" i="1"/>
  <c r="H1283" i="1"/>
  <c r="G1283" i="1"/>
  <c r="E1283" i="1"/>
  <c r="H1282" i="1"/>
  <c r="G1282" i="1"/>
  <c r="E1282" i="1"/>
  <c r="H1281" i="1"/>
  <c r="G1281" i="1"/>
  <c r="E1281" i="1"/>
  <c r="H1280" i="1"/>
  <c r="G1280" i="1"/>
  <c r="E1280" i="1"/>
  <c r="H1279" i="1"/>
  <c r="G1279" i="1"/>
  <c r="E1279" i="1"/>
  <c r="H1278" i="1"/>
  <c r="G1278" i="1"/>
  <c r="E1278" i="1"/>
  <c r="H1277" i="1"/>
  <c r="G1277" i="1"/>
  <c r="E1277" i="1"/>
  <c r="H1276" i="1"/>
  <c r="G1276" i="1"/>
  <c r="E1276" i="1"/>
  <c r="H1275" i="1"/>
  <c r="G1275" i="1"/>
  <c r="E1275" i="1"/>
  <c r="H1274" i="1"/>
  <c r="G1274" i="1"/>
  <c r="E1274" i="1"/>
  <c r="H1273" i="1"/>
  <c r="G1273" i="1"/>
  <c r="E1273" i="1"/>
  <c r="H1272" i="1"/>
  <c r="G1272" i="1"/>
  <c r="E1272" i="1"/>
  <c r="H1271" i="1"/>
  <c r="G1271" i="1"/>
  <c r="E1271" i="1"/>
  <c r="H1270" i="1"/>
  <c r="G1270" i="1"/>
  <c r="E1270" i="1"/>
  <c r="H1269" i="1"/>
  <c r="G1269" i="1"/>
  <c r="E1269" i="1"/>
  <c r="H1268" i="1"/>
  <c r="G1268" i="1"/>
  <c r="E1268" i="1"/>
  <c r="H1267" i="1"/>
  <c r="G1267" i="1"/>
  <c r="E1267" i="1"/>
  <c r="H1266" i="1"/>
  <c r="G1266" i="1"/>
  <c r="E1266" i="1"/>
  <c r="H1265" i="1"/>
  <c r="G1265" i="1"/>
  <c r="E1265" i="1"/>
  <c r="H1264" i="1"/>
  <c r="G1264" i="1"/>
  <c r="E1264" i="1"/>
  <c r="H1263" i="1"/>
  <c r="G1263" i="1"/>
  <c r="E1263" i="1"/>
  <c r="H1262" i="1"/>
  <c r="G1262" i="1"/>
  <c r="E1262" i="1"/>
  <c r="H1261" i="1"/>
  <c r="G1261" i="1"/>
  <c r="E1261" i="1"/>
  <c r="H1260" i="1"/>
  <c r="G1260" i="1"/>
  <c r="E1260" i="1"/>
  <c r="H1259" i="1"/>
  <c r="G1259" i="1"/>
  <c r="E1259" i="1"/>
  <c r="H1258" i="1"/>
  <c r="G1258" i="1"/>
  <c r="E1258" i="1"/>
  <c r="H1257" i="1"/>
  <c r="G1257" i="1"/>
  <c r="E1257" i="1"/>
  <c r="H1256" i="1"/>
  <c r="G1256" i="1"/>
  <c r="E1256" i="1"/>
  <c r="H1255" i="1"/>
  <c r="G1255" i="1"/>
  <c r="E1255" i="1"/>
  <c r="H1254" i="1"/>
  <c r="G1254" i="1"/>
  <c r="E1254" i="1"/>
  <c r="H1253" i="1"/>
  <c r="G1253" i="1"/>
  <c r="E1253" i="1"/>
  <c r="H1252" i="1"/>
  <c r="G1252" i="1"/>
  <c r="E1252" i="1"/>
  <c r="H1251" i="1"/>
  <c r="G1251" i="1"/>
  <c r="E1251" i="1"/>
  <c r="H1250" i="1"/>
  <c r="G1250" i="1"/>
  <c r="E1250" i="1"/>
  <c r="H1249" i="1"/>
  <c r="G1249" i="1"/>
  <c r="E1249" i="1"/>
  <c r="H1248" i="1"/>
  <c r="G1248" i="1"/>
  <c r="E1248" i="1"/>
  <c r="H1247" i="1"/>
  <c r="G1247" i="1"/>
  <c r="E1247" i="1"/>
  <c r="H1246" i="1"/>
  <c r="G1246" i="1"/>
  <c r="E1246" i="1"/>
  <c r="H1245" i="1"/>
  <c r="G1245" i="1"/>
  <c r="E1245" i="1"/>
  <c r="H1244" i="1"/>
  <c r="G1244" i="1"/>
  <c r="E1244" i="1"/>
  <c r="H1243" i="1"/>
  <c r="G1243" i="1"/>
  <c r="E1243" i="1"/>
  <c r="H1242" i="1"/>
  <c r="G1242" i="1"/>
  <c r="E1242" i="1"/>
  <c r="H1241" i="1"/>
  <c r="G1241" i="1"/>
  <c r="E1241" i="1"/>
  <c r="H1240" i="1"/>
  <c r="G1240" i="1"/>
  <c r="E1240" i="1"/>
  <c r="H1239" i="1"/>
  <c r="G1239" i="1"/>
  <c r="E1239" i="1"/>
  <c r="H1238" i="1"/>
  <c r="G1238" i="1"/>
  <c r="E1238" i="1"/>
  <c r="H1237" i="1"/>
  <c r="G1237" i="1"/>
  <c r="E1237" i="1"/>
  <c r="H1236" i="1"/>
  <c r="G1236" i="1"/>
  <c r="E1236" i="1"/>
  <c r="H1235" i="1"/>
  <c r="G1235" i="1"/>
  <c r="E1235" i="1"/>
  <c r="H1234" i="1"/>
  <c r="G1234" i="1"/>
  <c r="E1234" i="1"/>
  <c r="H1233" i="1"/>
  <c r="G1233" i="1"/>
  <c r="E1233" i="1"/>
  <c r="H1232" i="1"/>
  <c r="G1232" i="1"/>
  <c r="E1232" i="1"/>
  <c r="H1231" i="1"/>
  <c r="G1231" i="1"/>
  <c r="E1231" i="1"/>
  <c r="H1230" i="1"/>
  <c r="G1230" i="1"/>
  <c r="E1230" i="1"/>
  <c r="H1229" i="1"/>
  <c r="G1229" i="1"/>
  <c r="E1229" i="1"/>
  <c r="H1228" i="1"/>
  <c r="G1228" i="1"/>
  <c r="E1228" i="1"/>
  <c r="H1227" i="1"/>
  <c r="G1227" i="1"/>
  <c r="E1227" i="1"/>
  <c r="H1226" i="1"/>
  <c r="G1226" i="1"/>
  <c r="E1226" i="1"/>
  <c r="H1225" i="1"/>
  <c r="G1225" i="1"/>
  <c r="E1225" i="1"/>
  <c r="H1224" i="1"/>
  <c r="G1224" i="1"/>
  <c r="E1224" i="1"/>
  <c r="H1223" i="1"/>
  <c r="G1223" i="1"/>
  <c r="E1223" i="1"/>
  <c r="H1222" i="1"/>
  <c r="G1222" i="1"/>
  <c r="E1222" i="1"/>
  <c r="H1221" i="1"/>
  <c r="G1221" i="1"/>
  <c r="E1221" i="1"/>
  <c r="H1220" i="1"/>
  <c r="G1220" i="1"/>
  <c r="E1220" i="1"/>
  <c r="H1219" i="1"/>
  <c r="G1219" i="1"/>
  <c r="E1219" i="1"/>
  <c r="H1218" i="1"/>
  <c r="G1218" i="1"/>
  <c r="E1218" i="1"/>
  <c r="H1217" i="1"/>
  <c r="G1217" i="1"/>
  <c r="E1217" i="1"/>
  <c r="H1216" i="1"/>
  <c r="G1216" i="1"/>
  <c r="E1216" i="1"/>
  <c r="H1215" i="1"/>
  <c r="G1215" i="1"/>
  <c r="E1215" i="1"/>
  <c r="H1214" i="1"/>
  <c r="G1214" i="1"/>
  <c r="E1214" i="1"/>
  <c r="H1213" i="1"/>
  <c r="G1213" i="1"/>
  <c r="E1213" i="1"/>
  <c r="H1212" i="1"/>
  <c r="G1212" i="1"/>
  <c r="E1212" i="1"/>
  <c r="H1211" i="1"/>
  <c r="G1211" i="1"/>
  <c r="E1211" i="1"/>
  <c r="H1210" i="1"/>
  <c r="G1210" i="1"/>
  <c r="E1210" i="1"/>
  <c r="H1209" i="1"/>
  <c r="G1209" i="1"/>
  <c r="E1209" i="1"/>
  <c r="H1208" i="1"/>
  <c r="G1208" i="1"/>
  <c r="E1208" i="1"/>
  <c r="H1207" i="1"/>
  <c r="G1207" i="1"/>
  <c r="E1207" i="1"/>
  <c r="H1206" i="1"/>
  <c r="G1206" i="1"/>
  <c r="E1206" i="1"/>
  <c r="H1205" i="1"/>
  <c r="G1205" i="1"/>
  <c r="E1205" i="1"/>
  <c r="H1204" i="1"/>
  <c r="G1204" i="1"/>
  <c r="E1204" i="1"/>
  <c r="H1203" i="1"/>
  <c r="G1203" i="1"/>
  <c r="E1203" i="1"/>
  <c r="H1202" i="1"/>
  <c r="G1202" i="1"/>
  <c r="E1202" i="1"/>
  <c r="H1201" i="1"/>
  <c r="G1201" i="1"/>
  <c r="E1201" i="1"/>
  <c r="H1200" i="1"/>
  <c r="G1200" i="1"/>
  <c r="E1200" i="1"/>
  <c r="H1199" i="1"/>
  <c r="G1199" i="1"/>
  <c r="E1199" i="1"/>
  <c r="H1198" i="1"/>
  <c r="G1198" i="1"/>
  <c r="E1198" i="1"/>
  <c r="H1197" i="1"/>
  <c r="G1197" i="1"/>
  <c r="E1197" i="1"/>
  <c r="H1196" i="1"/>
  <c r="G1196" i="1"/>
  <c r="E1196" i="1"/>
  <c r="H1195" i="1"/>
  <c r="G1195" i="1"/>
  <c r="E1195" i="1"/>
  <c r="H1194" i="1"/>
  <c r="G1194" i="1"/>
  <c r="E1194" i="1"/>
  <c r="H1193" i="1"/>
  <c r="G1193" i="1"/>
  <c r="E1193" i="1"/>
  <c r="H1192" i="1"/>
  <c r="G1192" i="1"/>
  <c r="E1192" i="1"/>
  <c r="H1191" i="1"/>
  <c r="G1191" i="1"/>
  <c r="E1191" i="1"/>
  <c r="H1190" i="1"/>
  <c r="G1190" i="1"/>
  <c r="E1190" i="1"/>
  <c r="H1189" i="1"/>
  <c r="G1189" i="1"/>
  <c r="E1189" i="1"/>
  <c r="H1188" i="1"/>
  <c r="G1188" i="1"/>
  <c r="E1188" i="1"/>
  <c r="H1187" i="1"/>
  <c r="G1187" i="1"/>
  <c r="E1187" i="1"/>
  <c r="H1186" i="1"/>
  <c r="G1186" i="1"/>
  <c r="E1186" i="1"/>
  <c r="H1185" i="1"/>
  <c r="G1185" i="1"/>
  <c r="E1185" i="1"/>
  <c r="H1184" i="1"/>
  <c r="G1184" i="1"/>
  <c r="E1184" i="1"/>
  <c r="H1183" i="1"/>
  <c r="G1183" i="1"/>
  <c r="E1183" i="1"/>
  <c r="H1182" i="1"/>
  <c r="G1182" i="1"/>
  <c r="E1182" i="1"/>
  <c r="H1181" i="1"/>
  <c r="G1181" i="1"/>
  <c r="E1181" i="1"/>
  <c r="H1180" i="1"/>
  <c r="G1180" i="1"/>
  <c r="E1180" i="1"/>
  <c r="H1179" i="1"/>
  <c r="G1179" i="1"/>
  <c r="E1179" i="1"/>
  <c r="H1178" i="1"/>
  <c r="G1178" i="1"/>
  <c r="E1178" i="1"/>
  <c r="H1177" i="1"/>
  <c r="G1177" i="1"/>
  <c r="E1177" i="1"/>
  <c r="H1176" i="1"/>
  <c r="G1176" i="1"/>
  <c r="E1176" i="1"/>
  <c r="H1175" i="1"/>
  <c r="G1175" i="1"/>
  <c r="E1175" i="1"/>
  <c r="H1174" i="1"/>
  <c r="G1174" i="1"/>
  <c r="E1174" i="1"/>
  <c r="H1173" i="1"/>
  <c r="G1173" i="1"/>
  <c r="E1173" i="1"/>
  <c r="H1172" i="1"/>
  <c r="G1172" i="1"/>
  <c r="E1172" i="1"/>
  <c r="H1171" i="1"/>
  <c r="G1171" i="1"/>
  <c r="E1171" i="1"/>
  <c r="H1170" i="1"/>
  <c r="G1170" i="1"/>
  <c r="E1170" i="1"/>
  <c r="H1169" i="1"/>
  <c r="G1169" i="1"/>
  <c r="E1169" i="1"/>
  <c r="H1168" i="1"/>
  <c r="G1168" i="1"/>
  <c r="E1168" i="1"/>
  <c r="H1167" i="1"/>
  <c r="G1167" i="1"/>
  <c r="E1167" i="1"/>
  <c r="H1166" i="1"/>
  <c r="G1166" i="1"/>
  <c r="E1166" i="1"/>
  <c r="H1165" i="1"/>
  <c r="G1165" i="1"/>
  <c r="E1165" i="1"/>
  <c r="H1164" i="1"/>
  <c r="G1164" i="1"/>
  <c r="E1164" i="1"/>
  <c r="H1163" i="1"/>
  <c r="G1163" i="1"/>
  <c r="E1163" i="1"/>
  <c r="H1162" i="1"/>
  <c r="G1162" i="1"/>
  <c r="E1162" i="1"/>
  <c r="H1161" i="1"/>
  <c r="G1161" i="1"/>
  <c r="E1161" i="1"/>
  <c r="H1160" i="1"/>
  <c r="G1160" i="1"/>
  <c r="E1160" i="1"/>
  <c r="H1159" i="1"/>
  <c r="G1159" i="1"/>
  <c r="E1159" i="1"/>
  <c r="H1158" i="1"/>
  <c r="G1158" i="1"/>
  <c r="E1158" i="1"/>
  <c r="H1157" i="1"/>
  <c r="G1157" i="1"/>
  <c r="E1157" i="1"/>
  <c r="H1156" i="1"/>
  <c r="G1156" i="1"/>
  <c r="E1156" i="1"/>
  <c r="H1155" i="1"/>
  <c r="G1155" i="1"/>
  <c r="E1155" i="1"/>
  <c r="H1154" i="1"/>
  <c r="G1154" i="1"/>
  <c r="E1154" i="1"/>
  <c r="H1153" i="1"/>
  <c r="G1153" i="1"/>
  <c r="E1153" i="1"/>
  <c r="H1152" i="1"/>
  <c r="G1152" i="1"/>
  <c r="E1152" i="1"/>
  <c r="H1151" i="1"/>
  <c r="G1151" i="1"/>
  <c r="E1151" i="1"/>
  <c r="H1150" i="1"/>
  <c r="G1150" i="1"/>
  <c r="E1150" i="1"/>
  <c r="H1149" i="1"/>
  <c r="G1149" i="1"/>
  <c r="E1149" i="1"/>
  <c r="H1148" i="1"/>
  <c r="G1148" i="1"/>
  <c r="E1148" i="1"/>
  <c r="H1147" i="1"/>
  <c r="G1147" i="1"/>
  <c r="E1147" i="1"/>
  <c r="H1146" i="1"/>
  <c r="G1146" i="1"/>
  <c r="E1146" i="1"/>
  <c r="H1145" i="1"/>
  <c r="G1145" i="1"/>
  <c r="E1145" i="1"/>
  <c r="H1144" i="1"/>
  <c r="G1144" i="1"/>
  <c r="E1144" i="1"/>
  <c r="H1143" i="1"/>
  <c r="G1143" i="1"/>
  <c r="E1143" i="1"/>
  <c r="H1142" i="1"/>
  <c r="G1142" i="1"/>
  <c r="E1142" i="1"/>
  <c r="H1141" i="1"/>
  <c r="G1141" i="1"/>
  <c r="E1141" i="1"/>
  <c r="H1140" i="1"/>
  <c r="G1140" i="1"/>
  <c r="E1140" i="1"/>
  <c r="H1139" i="1"/>
  <c r="G1139" i="1"/>
  <c r="E1139" i="1"/>
  <c r="H1138" i="1"/>
  <c r="G1138" i="1"/>
  <c r="E1138" i="1"/>
  <c r="H1137" i="1"/>
  <c r="G1137" i="1"/>
  <c r="E1137" i="1"/>
  <c r="H1136" i="1"/>
  <c r="G1136" i="1"/>
  <c r="E1136" i="1"/>
  <c r="H1135" i="1"/>
  <c r="G1135" i="1"/>
  <c r="E1135" i="1"/>
  <c r="H1134" i="1"/>
  <c r="G1134" i="1"/>
  <c r="E1134" i="1"/>
  <c r="H1133" i="1"/>
  <c r="G1133" i="1"/>
  <c r="E1133" i="1"/>
  <c r="H1132" i="1"/>
  <c r="G1132" i="1"/>
  <c r="E1132" i="1"/>
  <c r="H1131" i="1"/>
  <c r="G1131" i="1"/>
  <c r="E1131" i="1"/>
  <c r="H1130" i="1"/>
  <c r="G1130" i="1"/>
  <c r="E1130" i="1"/>
  <c r="H1129" i="1"/>
  <c r="G1129" i="1"/>
  <c r="E1129" i="1"/>
  <c r="H1128" i="1"/>
  <c r="G1128" i="1"/>
  <c r="E1128" i="1"/>
  <c r="H1127" i="1"/>
  <c r="G1127" i="1"/>
  <c r="E1127" i="1"/>
  <c r="H1126" i="1"/>
  <c r="G1126" i="1"/>
  <c r="E1126" i="1"/>
  <c r="H1125" i="1"/>
  <c r="G1125" i="1"/>
  <c r="E1125" i="1"/>
  <c r="H1124" i="1"/>
  <c r="G1124" i="1"/>
  <c r="E1124" i="1"/>
  <c r="H1123" i="1"/>
  <c r="G1123" i="1"/>
  <c r="E1123" i="1"/>
  <c r="H1122" i="1"/>
  <c r="G1122" i="1"/>
  <c r="E1122" i="1"/>
  <c r="H1121" i="1"/>
  <c r="G1121" i="1"/>
  <c r="E1121" i="1"/>
  <c r="H1120" i="1"/>
  <c r="G1120" i="1"/>
  <c r="E1120" i="1"/>
  <c r="H1119" i="1"/>
  <c r="G1119" i="1"/>
  <c r="E1119" i="1"/>
  <c r="H1118" i="1"/>
  <c r="G1118" i="1"/>
  <c r="E1118" i="1"/>
  <c r="H1117" i="1"/>
  <c r="G1117" i="1"/>
  <c r="E1117" i="1"/>
  <c r="H1116" i="1"/>
  <c r="G1116" i="1"/>
  <c r="E1116" i="1"/>
  <c r="H1115" i="1"/>
  <c r="G1115" i="1"/>
  <c r="E1115" i="1"/>
  <c r="H1114" i="1"/>
  <c r="G1114" i="1"/>
  <c r="E1114" i="1"/>
  <c r="H1113" i="1"/>
  <c r="G1113" i="1"/>
  <c r="E1113" i="1"/>
  <c r="H1112" i="1"/>
  <c r="G1112" i="1"/>
  <c r="E1112" i="1"/>
  <c r="H1111" i="1"/>
  <c r="G1111" i="1"/>
  <c r="E1111" i="1"/>
  <c r="H1110" i="1"/>
  <c r="G1110" i="1"/>
  <c r="E1110" i="1"/>
  <c r="H1109" i="1"/>
  <c r="G1109" i="1"/>
  <c r="E1109" i="1"/>
  <c r="H1108" i="1"/>
  <c r="G1108" i="1"/>
  <c r="E1108" i="1"/>
  <c r="H1107" i="1"/>
  <c r="G1107" i="1"/>
  <c r="E1107" i="1"/>
  <c r="H1106" i="1"/>
  <c r="G1106" i="1"/>
  <c r="E1106" i="1"/>
  <c r="H1105" i="1"/>
  <c r="G1105" i="1"/>
  <c r="E1105" i="1"/>
  <c r="H1104" i="1"/>
  <c r="G1104" i="1"/>
  <c r="E1104" i="1"/>
  <c r="H1103" i="1"/>
  <c r="G1103" i="1"/>
  <c r="E1103" i="1"/>
  <c r="H1102" i="1"/>
  <c r="G1102" i="1"/>
  <c r="E1102" i="1"/>
  <c r="H1101" i="1"/>
  <c r="G1101" i="1"/>
  <c r="E1101" i="1"/>
  <c r="H1100" i="1"/>
  <c r="G1100" i="1"/>
  <c r="E1100" i="1"/>
  <c r="H1099" i="1"/>
  <c r="G1099" i="1"/>
  <c r="E1099" i="1"/>
  <c r="H1098" i="1"/>
  <c r="G1098" i="1"/>
  <c r="E1098" i="1"/>
  <c r="H1097" i="1"/>
  <c r="G1097" i="1"/>
  <c r="E1097" i="1"/>
  <c r="H1096" i="1"/>
  <c r="G1096" i="1"/>
  <c r="E1096" i="1"/>
  <c r="H1095" i="1"/>
  <c r="G1095" i="1"/>
  <c r="E1095" i="1"/>
  <c r="H1094" i="1"/>
  <c r="G1094" i="1"/>
  <c r="E1094" i="1"/>
  <c r="H1093" i="1"/>
  <c r="G1093" i="1"/>
  <c r="E1093" i="1"/>
  <c r="H1092" i="1"/>
  <c r="G1092" i="1"/>
  <c r="E1092" i="1"/>
  <c r="H1091" i="1"/>
  <c r="G1091" i="1"/>
  <c r="E1091" i="1"/>
  <c r="H1090" i="1"/>
  <c r="G1090" i="1"/>
  <c r="E1090" i="1"/>
  <c r="H1089" i="1"/>
  <c r="G1089" i="1"/>
  <c r="E1089" i="1"/>
  <c r="H1088" i="1"/>
  <c r="G1088" i="1"/>
  <c r="E1088" i="1"/>
  <c r="H1087" i="1"/>
  <c r="G1087" i="1"/>
  <c r="E1087" i="1"/>
  <c r="H1086" i="1"/>
  <c r="G1086" i="1"/>
  <c r="E1086" i="1"/>
  <c r="H1085" i="1"/>
  <c r="G1085" i="1"/>
  <c r="E1085" i="1"/>
  <c r="H1084" i="1"/>
  <c r="G1084" i="1"/>
  <c r="E1084" i="1"/>
  <c r="H1083" i="1"/>
  <c r="G1083" i="1"/>
  <c r="E1083" i="1"/>
  <c r="H1082" i="1"/>
  <c r="G1082" i="1"/>
  <c r="E1082" i="1"/>
  <c r="H1081" i="1"/>
  <c r="G1081" i="1"/>
  <c r="E1081" i="1"/>
  <c r="H1080" i="1"/>
  <c r="G1080" i="1"/>
  <c r="E1080" i="1"/>
  <c r="H1079" i="1"/>
  <c r="G1079" i="1"/>
  <c r="E1079" i="1"/>
  <c r="H1078" i="1"/>
  <c r="G1078" i="1"/>
  <c r="E1078" i="1"/>
  <c r="H1077" i="1"/>
  <c r="G1077" i="1"/>
  <c r="E1077" i="1"/>
  <c r="H1076" i="1"/>
  <c r="G1076" i="1"/>
  <c r="E1076" i="1"/>
  <c r="H1075" i="1"/>
  <c r="G1075" i="1"/>
  <c r="E1075" i="1"/>
  <c r="H1074" i="1"/>
  <c r="G1074" i="1"/>
  <c r="E1074" i="1"/>
  <c r="H1073" i="1"/>
  <c r="G1073" i="1"/>
  <c r="E1073" i="1"/>
  <c r="H1072" i="1"/>
  <c r="G1072" i="1"/>
  <c r="E1072" i="1"/>
  <c r="H1071" i="1"/>
  <c r="G1071" i="1"/>
  <c r="E1071" i="1"/>
  <c r="H1070" i="1"/>
  <c r="G1070" i="1"/>
  <c r="E1070" i="1"/>
  <c r="H1069" i="1"/>
  <c r="G1069" i="1"/>
  <c r="E1069" i="1"/>
  <c r="H1068" i="1"/>
  <c r="G1068" i="1"/>
  <c r="E1068" i="1"/>
  <c r="H1067" i="1"/>
  <c r="G1067" i="1"/>
  <c r="E1067" i="1"/>
  <c r="H1066" i="1"/>
  <c r="G1066" i="1"/>
  <c r="E1066" i="1"/>
  <c r="H1065" i="1"/>
  <c r="G1065" i="1"/>
  <c r="E1065" i="1"/>
  <c r="H1064" i="1"/>
  <c r="G1064" i="1"/>
  <c r="E1064" i="1"/>
  <c r="H1063" i="1"/>
  <c r="G1063" i="1"/>
  <c r="E1063" i="1"/>
  <c r="H1062" i="1"/>
  <c r="G1062" i="1"/>
  <c r="E1062" i="1"/>
  <c r="H1061" i="1"/>
  <c r="G1061" i="1"/>
  <c r="E1061" i="1"/>
  <c r="H1060" i="1"/>
  <c r="G1060" i="1"/>
  <c r="E1060" i="1"/>
  <c r="H1059" i="1"/>
  <c r="G1059" i="1"/>
  <c r="E1059" i="1"/>
  <c r="H1058" i="1"/>
  <c r="G1058" i="1"/>
  <c r="E1058" i="1"/>
  <c r="H1057" i="1"/>
  <c r="G1057" i="1"/>
  <c r="E1057" i="1"/>
  <c r="H1056" i="1"/>
  <c r="G1056" i="1"/>
  <c r="E1056" i="1"/>
  <c r="H1055" i="1"/>
  <c r="G1055" i="1"/>
  <c r="E1055" i="1"/>
  <c r="H1054" i="1"/>
  <c r="G1054" i="1"/>
  <c r="E1054" i="1"/>
  <c r="H1053" i="1"/>
  <c r="G1053" i="1"/>
  <c r="E1053" i="1"/>
  <c r="H1052" i="1"/>
  <c r="G1052" i="1"/>
  <c r="E1052" i="1"/>
  <c r="H1051" i="1"/>
  <c r="G1051" i="1"/>
  <c r="E1051" i="1"/>
  <c r="H1050" i="1"/>
  <c r="G1050" i="1"/>
  <c r="E1050" i="1"/>
  <c r="H1049" i="1"/>
  <c r="G1049" i="1"/>
  <c r="E1049" i="1"/>
  <c r="H1048" i="1"/>
  <c r="G1048" i="1"/>
  <c r="E1048" i="1"/>
  <c r="H1047" i="1"/>
  <c r="G1047" i="1"/>
  <c r="E1047" i="1"/>
  <c r="H1046" i="1"/>
  <c r="G1046" i="1"/>
  <c r="E1046" i="1"/>
  <c r="H1045" i="1"/>
  <c r="G1045" i="1"/>
  <c r="E1045" i="1"/>
  <c r="H1044" i="1"/>
  <c r="G1044" i="1"/>
  <c r="E1044" i="1"/>
  <c r="H1043" i="1"/>
  <c r="G1043" i="1"/>
  <c r="E1043" i="1"/>
  <c r="H1042" i="1"/>
  <c r="G1042" i="1"/>
  <c r="E1042" i="1"/>
  <c r="H1041" i="1"/>
  <c r="G1041" i="1"/>
  <c r="E1041" i="1"/>
  <c r="H1040" i="1"/>
  <c r="G1040" i="1"/>
  <c r="E1040" i="1"/>
  <c r="H1039" i="1"/>
  <c r="G1039" i="1"/>
  <c r="E1039" i="1"/>
  <c r="H1038" i="1"/>
  <c r="G1038" i="1"/>
  <c r="E1038" i="1"/>
  <c r="H1037" i="1"/>
  <c r="G1037" i="1"/>
  <c r="E1037" i="1"/>
  <c r="H1036" i="1"/>
  <c r="G1036" i="1"/>
  <c r="E1036" i="1"/>
  <c r="H1035" i="1"/>
  <c r="G1035" i="1"/>
  <c r="E1035" i="1"/>
  <c r="H1034" i="1"/>
  <c r="G1034" i="1"/>
  <c r="E1034" i="1"/>
  <c r="H1033" i="1"/>
  <c r="G1033" i="1"/>
  <c r="E1033" i="1"/>
  <c r="H1032" i="1"/>
  <c r="G1032" i="1"/>
  <c r="E1032" i="1"/>
  <c r="H1031" i="1"/>
  <c r="G1031" i="1"/>
  <c r="E1031" i="1"/>
  <c r="H1030" i="1"/>
  <c r="G1030" i="1"/>
  <c r="E1030" i="1"/>
  <c r="H1029" i="1"/>
  <c r="G1029" i="1"/>
  <c r="E1029" i="1"/>
  <c r="H1028" i="1"/>
  <c r="G1028" i="1"/>
  <c r="E1028" i="1"/>
  <c r="H1027" i="1"/>
  <c r="G1027" i="1"/>
  <c r="E1027" i="1"/>
  <c r="H1026" i="1"/>
  <c r="G1026" i="1"/>
  <c r="E1026" i="1"/>
  <c r="H1025" i="1"/>
  <c r="G1025" i="1"/>
  <c r="E1025" i="1"/>
  <c r="H1024" i="1"/>
  <c r="G1024" i="1"/>
  <c r="E1024" i="1"/>
  <c r="H1023" i="1"/>
  <c r="G1023" i="1"/>
  <c r="E1023" i="1"/>
  <c r="H1022" i="1"/>
  <c r="G1022" i="1"/>
  <c r="E1022" i="1"/>
  <c r="H1021" i="1"/>
  <c r="G1021" i="1"/>
  <c r="E1021" i="1"/>
  <c r="H1020" i="1"/>
  <c r="G1020" i="1"/>
  <c r="E1020" i="1"/>
  <c r="H1019" i="1"/>
  <c r="G1019" i="1"/>
  <c r="E1019" i="1"/>
  <c r="H1018" i="1"/>
  <c r="G1018" i="1"/>
  <c r="E1018" i="1"/>
  <c r="H1017" i="1"/>
  <c r="G1017" i="1"/>
  <c r="E1017" i="1"/>
  <c r="H1016" i="1"/>
  <c r="G1016" i="1"/>
  <c r="E1016" i="1"/>
  <c r="H1015" i="1"/>
  <c r="G1015" i="1"/>
  <c r="E1015" i="1"/>
  <c r="H1014" i="1"/>
  <c r="G1014" i="1"/>
  <c r="E1014" i="1"/>
  <c r="H1013" i="1"/>
  <c r="G1013" i="1"/>
  <c r="E1013" i="1"/>
  <c r="H1012" i="1"/>
  <c r="G1012" i="1"/>
  <c r="E1012" i="1"/>
  <c r="H1011" i="1"/>
  <c r="G1011" i="1"/>
  <c r="E1011" i="1"/>
  <c r="H1010" i="1"/>
  <c r="G1010" i="1"/>
  <c r="E1010" i="1"/>
  <c r="H1009" i="1"/>
  <c r="G1009" i="1"/>
  <c r="E1009" i="1"/>
  <c r="H1008" i="1"/>
  <c r="G1008" i="1"/>
  <c r="E1008" i="1"/>
  <c r="H1007" i="1"/>
  <c r="G1007" i="1"/>
  <c r="E1007" i="1"/>
  <c r="H1006" i="1"/>
  <c r="G1006" i="1"/>
  <c r="E1006" i="1"/>
  <c r="H1005" i="1"/>
  <c r="G1005" i="1"/>
  <c r="E1005" i="1"/>
  <c r="H1004" i="1"/>
  <c r="G1004" i="1"/>
  <c r="E1004" i="1"/>
  <c r="H1003" i="1"/>
  <c r="G1003" i="1"/>
  <c r="E1003" i="1"/>
  <c r="H1002" i="1"/>
  <c r="G1002" i="1"/>
  <c r="E1002" i="1"/>
  <c r="H1001" i="1"/>
  <c r="G1001" i="1"/>
  <c r="E1001" i="1"/>
  <c r="H1000" i="1"/>
  <c r="G1000" i="1"/>
  <c r="E1000" i="1"/>
  <c r="H999" i="1"/>
  <c r="G999" i="1"/>
  <c r="E999" i="1"/>
  <c r="H998" i="1"/>
  <c r="G998" i="1"/>
  <c r="E998" i="1"/>
  <c r="H997" i="1"/>
  <c r="G997" i="1"/>
  <c r="E997" i="1"/>
  <c r="H996" i="1"/>
  <c r="G996" i="1"/>
  <c r="E996" i="1"/>
  <c r="H995" i="1"/>
  <c r="G995" i="1"/>
  <c r="E995" i="1"/>
  <c r="H994" i="1"/>
  <c r="G994" i="1"/>
  <c r="E994" i="1"/>
  <c r="H993" i="1"/>
  <c r="G993" i="1"/>
  <c r="E993" i="1"/>
  <c r="H992" i="1"/>
  <c r="G992" i="1"/>
  <c r="E992" i="1"/>
  <c r="H991" i="1"/>
  <c r="G991" i="1"/>
  <c r="E991" i="1"/>
  <c r="H990" i="1"/>
  <c r="G990" i="1"/>
  <c r="E990" i="1"/>
  <c r="H989" i="1"/>
  <c r="G989" i="1"/>
  <c r="E989" i="1"/>
  <c r="H988" i="1"/>
  <c r="G988" i="1"/>
  <c r="E988" i="1"/>
  <c r="H987" i="1"/>
  <c r="G987" i="1"/>
  <c r="E987" i="1"/>
  <c r="H986" i="1"/>
  <c r="G986" i="1"/>
  <c r="E986" i="1"/>
  <c r="H985" i="1"/>
  <c r="G985" i="1"/>
  <c r="E985" i="1"/>
  <c r="H984" i="1"/>
  <c r="G984" i="1"/>
  <c r="E984" i="1"/>
  <c r="H983" i="1"/>
  <c r="G983" i="1"/>
  <c r="E983" i="1"/>
  <c r="H982" i="1"/>
  <c r="G982" i="1"/>
  <c r="E982" i="1"/>
  <c r="H981" i="1"/>
  <c r="G981" i="1"/>
  <c r="E981" i="1"/>
  <c r="H980" i="1"/>
  <c r="G980" i="1"/>
  <c r="E980" i="1"/>
  <c r="H979" i="1"/>
  <c r="G979" i="1"/>
  <c r="E979" i="1"/>
  <c r="H978" i="1"/>
  <c r="G978" i="1"/>
  <c r="E978" i="1"/>
  <c r="H977" i="1"/>
  <c r="G977" i="1"/>
  <c r="E977" i="1"/>
  <c r="H976" i="1"/>
  <c r="G976" i="1"/>
  <c r="E976" i="1"/>
  <c r="H975" i="1"/>
  <c r="G975" i="1"/>
  <c r="E975" i="1"/>
  <c r="H974" i="1"/>
  <c r="G974" i="1"/>
  <c r="E974" i="1"/>
  <c r="H973" i="1"/>
  <c r="G973" i="1"/>
  <c r="E973" i="1"/>
  <c r="H972" i="1"/>
  <c r="G972" i="1"/>
  <c r="E972" i="1"/>
  <c r="H971" i="1"/>
  <c r="G971" i="1"/>
  <c r="E971" i="1"/>
  <c r="H970" i="1"/>
  <c r="G970" i="1"/>
  <c r="E970" i="1"/>
  <c r="H969" i="1"/>
  <c r="G969" i="1"/>
  <c r="E969" i="1"/>
  <c r="H968" i="1"/>
  <c r="G968" i="1"/>
  <c r="E968" i="1"/>
  <c r="H967" i="1"/>
  <c r="G967" i="1"/>
  <c r="E967" i="1"/>
  <c r="H966" i="1"/>
  <c r="G966" i="1"/>
  <c r="E966" i="1"/>
  <c r="H965" i="1"/>
  <c r="G965" i="1"/>
  <c r="E965" i="1"/>
  <c r="H964" i="1"/>
  <c r="G964" i="1"/>
  <c r="E964" i="1"/>
  <c r="H963" i="1"/>
  <c r="G963" i="1"/>
  <c r="E963" i="1"/>
  <c r="H962" i="1"/>
  <c r="G962" i="1"/>
  <c r="E962" i="1"/>
  <c r="H961" i="1"/>
  <c r="G961" i="1"/>
  <c r="E961" i="1"/>
  <c r="H960" i="1"/>
  <c r="G960" i="1"/>
  <c r="E960" i="1"/>
  <c r="H959" i="1"/>
  <c r="G959" i="1"/>
  <c r="E959" i="1"/>
  <c r="H958" i="1"/>
  <c r="G958" i="1"/>
  <c r="E958" i="1"/>
  <c r="H957" i="1"/>
  <c r="G957" i="1"/>
  <c r="E957" i="1"/>
  <c r="H956" i="1"/>
  <c r="G956" i="1"/>
  <c r="E956" i="1"/>
  <c r="H955" i="1"/>
  <c r="G955" i="1"/>
  <c r="E955" i="1"/>
  <c r="H954" i="1"/>
  <c r="G954" i="1"/>
  <c r="E954" i="1"/>
  <c r="H953" i="1"/>
  <c r="G953" i="1"/>
  <c r="E953" i="1"/>
  <c r="H952" i="1"/>
  <c r="G952" i="1"/>
  <c r="E952" i="1"/>
  <c r="H951" i="1"/>
  <c r="G951" i="1"/>
  <c r="E951" i="1"/>
  <c r="H950" i="1"/>
  <c r="G950" i="1"/>
  <c r="E950" i="1"/>
  <c r="H949" i="1"/>
  <c r="G949" i="1"/>
  <c r="E949" i="1"/>
  <c r="H948" i="1"/>
  <c r="G948" i="1"/>
  <c r="E948" i="1"/>
  <c r="H947" i="1"/>
  <c r="G947" i="1"/>
  <c r="E947" i="1"/>
  <c r="H946" i="1"/>
  <c r="G946" i="1"/>
  <c r="E946" i="1"/>
  <c r="H945" i="1"/>
  <c r="G945" i="1"/>
  <c r="E945" i="1"/>
  <c r="H944" i="1"/>
  <c r="G944" i="1"/>
  <c r="E944" i="1"/>
  <c r="H943" i="1"/>
  <c r="G943" i="1"/>
  <c r="E943" i="1"/>
  <c r="H942" i="1"/>
  <c r="G942" i="1"/>
  <c r="E942" i="1"/>
  <c r="H941" i="1"/>
  <c r="G941" i="1"/>
  <c r="E941" i="1"/>
  <c r="H940" i="1"/>
  <c r="G940" i="1"/>
  <c r="E940" i="1"/>
  <c r="H939" i="1"/>
  <c r="G939" i="1"/>
  <c r="E939" i="1"/>
  <c r="H938" i="1"/>
  <c r="G938" i="1"/>
  <c r="E938" i="1"/>
  <c r="H937" i="1"/>
  <c r="G937" i="1"/>
  <c r="E937" i="1"/>
  <c r="H936" i="1"/>
  <c r="G936" i="1"/>
  <c r="E936" i="1"/>
  <c r="H935" i="1"/>
  <c r="G935" i="1"/>
  <c r="E935" i="1"/>
  <c r="H934" i="1"/>
  <c r="G934" i="1"/>
  <c r="E934" i="1"/>
  <c r="H933" i="1"/>
  <c r="G933" i="1"/>
  <c r="E933" i="1"/>
  <c r="H932" i="1"/>
  <c r="G932" i="1"/>
  <c r="E932" i="1"/>
  <c r="H931" i="1"/>
  <c r="G931" i="1"/>
  <c r="E931" i="1"/>
  <c r="H930" i="1"/>
  <c r="G930" i="1"/>
  <c r="E930" i="1"/>
  <c r="H929" i="1"/>
  <c r="G929" i="1"/>
  <c r="E929" i="1"/>
  <c r="H928" i="1"/>
  <c r="G928" i="1"/>
  <c r="E928" i="1"/>
  <c r="H927" i="1"/>
  <c r="G927" i="1"/>
  <c r="E927" i="1"/>
  <c r="H926" i="1"/>
  <c r="G926" i="1"/>
  <c r="E926" i="1"/>
  <c r="H925" i="1"/>
  <c r="G925" i="1"/>
  <c r="E925" i="1"/>
  <c r="H924" i="1"/>
  <c r="G924" i="1"/>
  <c r="E924" i="1"/>
  <c r="H923" i="1"/>
  <c r="G923" i="1"/>
  <c r="E923" i="1"/>
  <c r="H922" i="1"/>
  <c r="G922" i="1"/>
  <c r="E922" i="1"/>
  <c r="H921" i="1"/>
  <c r="G921" i="1"/>
  <c r="E921" i="1"/>
  <c r="H920" i="1"/>
  <c r="G920" i="1"/>
  <c r="E920" i="1"/>
  <c r="H919" i="1"/>
  <c r="G919" i="1"/>
  <c r="E919" i="1"/>
  <c r="H918" i="1"/>
  <c r="G918" i="1"/>
  <c r="E918" i="1"/>
  <c r="H917" i="1"/>
  <c r="G917" i="1"/>
  <c r="E917" i="1"/>
  <c r="H916" i="1"/>
  <c r="G916" i="1"/>
  <c r="E916" i="1"/>
  <c r="H915" i="1"/>
  <c r="G915" i="1"/>
  <c r="E915" i="1"/>
  <c r="H914" i="1"/>
  <c r="G914" i="1"/>
  <c r="E914" i="1"/>
  <c r="H913" i="1"/>
  <c r="G913" i="1"/>
  <c r="E913" i="1"/>
  <c r="H912" i="1"/>
  <c r="G912" i="1"/>
  <c r="E912" i="1"/>
  <c r="H911" i="1"/>
  <c r="G911" i="1"/>
  <c r="E911" i="1"/>
  <c r="H910" i="1"/>
  <c r="G910" i="1"/>
  <c r="E910" i="1"/>
  <c r="H909" i="1"/>
  <c r="G909" i="1"/>
  <c r="E909" i="1"/>
  <c r="H908" i="1"/>
  <c r="G908" i="1"/>
  <c r="E908" i="1"/>
  <c r="H907" i="1"/>
  <c r="G907" i="1"/>
  <c r="E907" i="1"/>
  <c r="H906" i="1"/>
  <c r="G906" i="1"/>
  <c r="E906" i="1"/>
  <c r="H905" i="1"/>
  <c r="G905" i="1"/>
  <c r="E905" i="1"/>
  <c r="H904" i="1"/>
  <c r="G904" i="1"/>
  <c r="E904" i="1"/>
  <c r="H903" i="1"/>
  <c r="G903" i="1"/>
  <c r="E903" i="1"/>
  <c r="H902" i="1"/>
  <c r="G902" i="1"/>
  <c r="E902" i="1"/>
  <c r="H901" i="1"/>
  <c r="G901" i="1"/>
  <c r="E901" i="1"/>
  <c r="H900" i="1"/>
  <c r="G900" i="1"/>
  <c r="E900" i="1"/>
  <c r="H899" i="1"/>
  <c r="G899" i="1"/>
  <c r="E899" i="1"/>
  <c r="H898" i="1"/>
  <c r="G898" i="1"/>
  <c r="E898" i="1"/>
  <c r="H897" i="1"/>
  <c r="G897" i="1"/>
  <c r="E897" i="1"/>
  <c r="H896" i="1"/>
  <c r="G896" i="1"/>
  <c r="E896" i="1"/>
  <c r="H895" i="1"/>
  <c r="G895" i="1"/>
  <c r="E895" i="1"/>
  <c r="H894" i="1"/>
  <c r="G894" i="1"/>
  <c r="E894" i="1"/>
  <c r="H893" i="1"/>
  <c r="G893" i="1"/>
  <c r="E893" i="1"/>
  <c r="H892" i="1"/>
  <c r="G892" i="1"/>
  <c r="E892" i="1"/>
  <c r="H891" i="1"/>
  <c r="G891" i="1"/>
  <c r="E891" i="1"/>
  <c r="H890" i="1"/>
  <c r="G890" i="1"/>
  <c r="E890" i="1"/>
  <c r="H889" i="1"/>
  <c r="G889" i="1"/>
  <c r="E889" i="1"/>
  <c r="H888" i="1"/>
  <c r="G888" i="1"/>
  <c r="E888" i="1"/>
  <c r="H887" i="1"/>
  <c r="G887" i="1"/>
  <c r="E887" i="1"/>
  <c r="H886" i="1"/>
  <c r="G886" i="1"/>
  <c r="E886" i="1"/>
  <c r="H885" i="1"/>
  <c r="G885" i="1"/>
  <c r="E885" i="1"/>
  <c r="H884" i="1"/>
  <c r="G884" i="1"/>
  <c r="E884" i="1"/>
  <c r="H883" i="1"/>
  <c r="G883" i="1"/>
  <c r="E883" i="1"/>
  <c r="H882" i="1"/>
  <c r="G882" i="1"/>
  <c r="E882" i="1"/>
  <c r="H881" i="1"/>
  <c r="G881" i="1"/>
  <c r="E881" i="1"/>
  <c r="H880" i="1"/>
  <c r="G880" i="1"/>
  <c r="E880" i="1"/>
  <c r="H879" i="1"/>
  <c r="G879" i="1"/>
  <c r="E879" i="1"/>
  <c r="H878" i="1"/>
  <c r="G878" i="1"/>
  <c r="E878" i="1"/>
  <c r="H877" i="1"/>
  <c r="G877" i="1"/>
  <c r="E877" i="1"/>
  <c r="H876" i="1"/>
  <c r="G876" i="1"/>
  <c r="E876" i="1"/>
  <c r="H875" i="1"/>
  <c r="G875" i="1"/>
  <c r="E875" i="1"/>
  <c r="H874" i="1"/>
  <c r="G874" i="1"/>
  <c r="E874" i="1"/>
  <c r="H873" i="1"/>
  <c r="G873" i="1"/>
  <c r="E873" i="1"/>
  <c r="H872" i="1"/>
  <c r="G872" i="1"/>
  <c r="E872" i="1"/>
  <c r="H871" i="1"/>
  <c r="G871" i="1"/>
  <c r="E871" i="1"/>
  <c r="H870" i="1"/>
  <c r="G870" i="1"/>
  <c r="E870" i="1"/>
  <c r="H869" i="1"/>
  <c r="G869" i="1"/>
  <c r="E869" i="1"/>
  <c r="H868" i="1"/>
  <c r="G868" i="1"/>
  <c r="E868" i="1"/>
  <c r="H867" i="1"/>
  <c r="G867" i="1"/>
  <c r="E867" i="1"/>
  <c r="H866" i="1"/>
  <c r="G866" i="1"/>
  <c r="E866" i="1"/>
  <c r="H865" i="1"/>
  <c r="G865" i="1"/>
  <c r="E865" i="1"/>
  <c r="H864" i="1"/>
  <c r="G864" i="1"/>
  <c r="E864" i="1"/>
  <c r="H863" i="1"/>
  <c r="G863" i="1"/>
  <c r="E863" i="1"/>
  <c r="H862" i="1"/>
  <c r="G862" i="1"/>
  <c r="E862" i="1"/>
  <c r="H861" i="1"/>
  <c r="G861" i="1"/>
  <c r="E861" i="1"/>
  <c r="H860" i="1"/>
  <c r="G860" i="1"/>
  <c r="E860" i="1"/>
  <c r="H859" i="1"/>
  <c r="G859" i="1"/>
  <c r="E859" i="1"/>
  <c r="H858" i="1"/>
  <c r="G858" i="1"/>
  <c r="E858" i="1"/>
  <c r="H857" i="1"/>
  <c r="G857" i="1"/>
  <c r="E857" i="1"/>
  <c r="H856" i="1"/>
  <c r="G856" i="1"/>
  <c r="E856" i="1"/>
  <c r="H855" i="1"/>
  <c r="G855" i="1"/>
  <c r="E855" i="1"/>
  <c r="H854" i="1"/>
  <c r="G854" i="1"/>
  <c r="E854" i="1"/>
  <c r="H853" i="1"/>
  <c r="G853" i="1"/>
  <c r="E853" i="1"/>
  <c r="H852" i="1"/>
  <c r="G852" i="1"/>
  <c r="E852" i="1"/>
  <c r="H851" i="1"/>
  <c r="G851" i="1"/>
  <c r="E851" i="1"/>
  <c r="H850" i="1"/>
  <c r="G850" i="1"/>
  <c r="E850" i="1"/>
  <c r="H849" i="1"/>
  <c r="G849" i="1"/>
  <c r="E849" i="1"/>
  <c r="H848" i="1"/>
  <c r="G848" i="1"/>
  <c r="E848" i="1"/>
  <c r="H847" i="1"/>
  <c r="G847" i="1"/>
  <c r="E847" i="1"/>
  <c r="H846" i="1"/>
  <c r="G846" i="1"/>
  <c r="E846" i="1"/>
  <c r="H845" i="1"/>
  <c r="G845" i="1"/>
  <c r="E845" i="1"/>
  <c r="H844" i="1"/>
  <c r="G844" i="1"/>
  <c r="E844" i="1"/>
  <c r="H843" i="1"/>
  <c r="G843" i="1"/>
  <c r="E843" i="1"/>
  <c r="H842" i="1"/>
  <c r="G842" i="1"/>
  <c r="E842" i="1"/>
  <c r="H841" i="1"/>
  <c r="G841" i="1"/>
  <c r="E841" i="1"/>
  <c r="H840" i="1"/>
  <c r="G840" i="1"/>
  <c r="E840" i="1"/>
  <c r="H839" i="1"/>
  <c r="G839" i="1"/>
  <c r="E839" i="1"/>
  <c r="H838" i="1"/>
  <c r="G838" i="1"/>
  <c r="E838" i="1"/>
  <c r="H837" i="1"/>
  <c r="G837" i="1"/>
  <c r="E837" i="1"/>
  <c r="H836" i="1"/>
  <c r="G836" i="1"/>
  <c r="E836" i="1"/>
  <c r="H835" i="1"/>
  <c r="G835" i="1"/>
  <c r="E835" i="1"/>
  <c r="H834" i="1"/>
  <c r="G834" i="1"/>
  <c r="E834" i="1"/>
  <c r="H833" i="1"/>
  <c r="G833" i="1"/>
  <c r="E833" i="1"/>
  <c r="H832" i="1"/>
  <c r="G832" i="1"/>
  <c r="E832" i="1"/>
  <c r="H831" i="1"/>
  <c r="G831" i="1"/>
  <c r="E831" i="1"/>
  <c r="H830" i="1"/>
  <c r="G830" i="1"/>
  <c r="E830" i="1"/>
  <c r="H829" i="1"/>
  <c r="G829" i="1"/>
  <c r="E829" i="1"/>
  <c r="H828" i="1"/>
  <c r="G828" i="1"/>
  <c r="E828" i="1"/>
  <c r="H827" i="1"/>
  <c r="G827" i="1"/>
  <c r="E827" i="1"/>
  <c r="H826" i="1"/>
  <c r="G826" i="1"/>
  <c r="E826" i="1"/>
  <c r="H825" i="1"/>
  <c r="G825" i="1"/>
  <c r="E825" i="1"/>
  <c r="H824" i="1"/>
  <c r="G824" i="1"/>
  <c r="E824" i="1"/>
  <c r="H823" i="1"/>
  <c r="G823" i="1"/>
  <c r="E823" i="1"/>
  <c r="H822" i="1"/>
  <c r="G822" i="1"/>
  <c r="E822" i="1"/>
  <c r="H821" i="1"/>
  <c r="G821" i="1"/>
  <c r="E821" i="1"/>
  <c r="H820" i="1"/>
  <c r="G820" i="1"/>
  <c r="E820" i="1"/>
  <c r="H819" i="1"/>
  <c r="G819" i="1"/>
  <c r="E819" i="1"/>
  <c r="H818" i="1"/>
  <c r="G818" i="1"/>
  <c r="E818" i="1"/>
  <c r="H817" i="1"/>
  <c r="G817" i="1"/>
  <c r="E817" i="1"/>
  <c r="H816" i="1"/>
  <c r="G816" i="1"/>
  <c r="E816" i="1"/>
  <c r="H815" i="1"/>
  <c r="G815" i="1"/>
  <c r="E815" i="1"/>
  <c r="H814" i="1"/>
  <c r="G814" i="1"/>
  <c r="E814" i="1"/>
  <c r="H813" i="1"/>
  <c r="G813" i="1"/>
  <c r="E813" i="1"/>
  <c r="H812" i="1"/>
  <c r="G812" i="1"/>
  <c r="E812" i="1"/>
  <c r="H811" i="1"/>
  <c r="G811" i="1"/>
  <c r="E811" i="1"/>
  <c r="H810" i="1"/>
  <c r="G810" i="1"/>
  <c r="E810" i="1"/>
  <c r="H809" i="1"/>
  <c r="G809" i="1"/>
  <c r="E809" i="1"/>
  <c r="H808" i="1"/>
  <c r="G808" i="1"/>
  <c r="E808" i="1"/>
  <c r="H807" i="1"/>
  <c r="G807" i="1"/>
  <c r="E807" i="1"/>
  <c r="H806" i="1"/>
  <c r="G806" i="1"/>
  <c r="E806" i="1"/>
  <c r="H805" i="1"/>
  <c r="G805" i="1"/>
  <c r="E805" i="1"/>
  <c r="H804" i="1"/>
  <c r="G804" i="1"/>
  <c r="E804" i="1"/>
  <c r="H803" i="1"/>
  <c r="G803" i="1"/>
  <c r="E803" i="1"/>
  <c r="H802" i="1"/>
  <c r="G802" i="1"/>
  <c r="E802" i="1"/>
  <c r="H801" i="1"/>
  <c r="G801" i="1"/>
  <c r="E801" i="1"/>
  <c r="H800" i="1"/>
  <c r="G800" i="1"/>
  <c r="E800" i="1"/>
  <c r="H799" i="1"/>
  <c r="G799" i="1"/>
  <c r="E799" i="1"/>
  <c r="H798" i="1"/>
  <c r="G798" i="1"/>
  <c r="E798" i="1"/>
  <c r="H797" i="1"/>
  <c r="G797" i="1"/>
  <c r="E797" i="1"/>
  <c r="H796" i="1"/>
  <c r="G796" i="1"/>
  <c r="E796" i="1"/>
  <c r="H795" i="1"/>
  <c r="G795" i="1"/>
  <c r="E795" i="1"/>
  <c r="H794" i="1"/>
  <c r="G794" i="1"/>
  <c r="E794" i="1"/>
  <c r="H793" i="1"/>
  <c r="G793" i="1"/>
  <c r="E793" i="1"/>
  <c r="H792" i="1"/>
  <c r="G792" i="1"/>
  <c r="E792" i="1"/>
  <c r="H791" i="1"/>
  <c r="G791" i="1"/>
  <c r="E791" i="1"/>
  <c r="H790" i="1"/>
  <c r="G790" i="1"/>
  <c r="E790" i="1"/>
  <c r="H789" i="1"/>
  <c r="G789" i="1"/>
  <c r="E789" i="1"/>
  <c r="H788" i="1"/>
  <c r="G788" i="1"/>
  <c r="E788" i="1"/>
  <c r="H787" i="1"/>
  <c r="G787" i="1"/>
  <c r="E787" i="1"/>
  <c r="H786" i="1"/>
  <c r="G786" i="1"/>
  <c r="E786" i="1"/>
  <c r="H785" i="1"/>
  <c r="G785" i="1"/>
  <c r="E785" i="1"/>
  <c r="H784" i="1"/>
  <c r="G784" i="1"/>
  <c r="E784" i="1"/>
  <c r="H783" i="1"/>
  <c r="G783" i="1"/>
  <c r="E783" i="1"/>
  <c r="H782" i="1"/>
  <c r="G782" i="1"/>
  <c r="E782" i="1"/>
  <c r="H781" i="1"/>
  <c r="G781" i="1"/>
  <c r="E781" i="1"/>
  <c r="H780" i="1"/>
  <c r="G780" i="1"/>
  <c r="E780" i="1"/>
  <c r="H779" i="1"/>
  <c r="G779" i="1"/>
  <c r="E779" i="1"/>
  <c r="H778" i="1"/>
  <c r="G778" i="1"/>
  <c r="E778" i="1"/>
  <c r="H777" i="1"/>
  <c r="G777" i="1"/>
  <c r="E777" i="1"/>
  <c r="H776" i="1"/>
  <c r="G776" i="1"/>
  <c r="E776" i="1"/>
  <c r="H775" i="1"/>
  <c r="G775" i="1"/>
  <c r="E775" i="1"/>
  <c r="H774" i="1"/>
  <c r="G774" i="1"/>
  <c r="E774" i="1"/>
  <c r="H773" i="1"/>
  <c r="G773" i="1"/>
  <c r="E773" i="1"/>
  <c r="H772" i="1"/>
  <c r="G772" i="1"/>
  <c r="E772" i="1"/>
  <c r="H771" i="1"/>
  <c r="G771" i="1"/>
  <c r="E771" i="1"/>
  <c r="H770" i="1"/>
  <c r="G770" i="1"/>
  <c r="E770" i="1"/>
  <c r="H769" i="1"/>
  <c r="G769" i="1"/>
  <c r="E769" i="1"/>
  <c r="H768" i="1"/>
  <c r="G768" i="1"/>
  <c r="E768" i="1"/>
  <c r="H767" i="1"/>
  <c r="G767" i="1"/>
  <c r="E767" i="1"/>
  <c r="H766" i="1"/>
  <c r="G766" i="1"/>
  <c r="E766" i="1"/>
  <c r="H765" i="1"/>
  <c r="G765" i="1"/>
  <c r="E765" i="1"/>
  <c r="H764" i="1"/>
  <c r="G764" i="1"/>
  <c r="E764" i="1"/>
  <c r="H763" i="1"/>
  <c r="G763" i="1"/>
  <c r="E763" i="1"/>
  <c r="H762" i="1"/>
  <c r="G762" i="1"/>
  <c r="E762" i="1"/>
  <c r="H761" i="1"/>
  <c r="G761" i="1"/>
  <c r="E761" i="1"/>
  <c r="H760" i="1"/>
  <c r="G760" i="1"/>
  <c r="E760" i="1"/>
  <c r="H759" i="1"/>
  <c r="G759" i="1"/>
  <c r="E759" i="1"/>
  <c r="H758" i="1"/>
  <c r="G758" i="1"/>
  <c r="E758" i="1"/>
  <c r="H757" i="1"/>
  <c r="G757" i="1"/>
  <c r="E757" i="1"/>
  <c r="H756" i="1"/>
  <c r="G756" i="1"/>
  <c r="E756" i="1"/>
  <c r="H755" i="1"/>
  <c r="G755" i="1"/>
  <c r="E755" i="1"/>
  <c r="H754" i="1"/>
  <c r="G754" i="1"/>
  <c r="E754" i="1"/>
  <c r="H753" i="1"/>
  <c r="G753" i="1"/>
  <c r="E753" i="1"/>
  <c r="H752" i="1"/>
  <c r="G752" i="1"/>
  <c r="E752" i="1"/>
  <c r="H751" i="1"/>
  <c r="G751" i="1"/>
  <c r="E751" i="1"/>
  <c r="H750" i="1"/>
  <c r="G750" i="1"/>
  <c r="E750" i="1"/>
  <c r="H749" i="1"/>
  <c r="G749" i="1"/>
  <c r="E749" i="1"/>
  <c r="H748" i="1"/>
  <c r="G748" i="1"/>
  <c r="E748" i="1"/>
  <c r="H747" i="1"/>
  <c r="G747" i="1"/>
  <c r="E747" i="1"/>
  <c r="H746" i="1"/>
  <c r="G746" i="1"/>
  <c r="E746" i="1"/>
  <c r="H745" i="1"/>
  <c r="G745" i="1"/>
  <c r="E745" i="1"/>
  <c r="H744" i="1"/>
  <c r="G744" i="1"/>
  <c r="E744" i="1"/>
  <c r="H743" i="1"/>
  <c r="G743" i="1"/>
  <c r="E743" i="1"/>
  <c r="H742" i="1"/>
  <c r="G742" i="1"/>
  <c r="E742" i="1"/>
  <c r="H741" i="1"/>
  <c r="G741" i="1"/>
  <c r="E741" i="1"/>
  <c r="H740" i="1"/>
  <c r="G740" i="1"/>
  <c r="E740" i="1"/>
  <c r="H739" i="1"/>
  <c r="G739" i="1"/>
  <c r="E739" i="1"/>
  <c r="H738" i="1"/>
  <c r="G738" i="1"/>
  <c r="E738" i="1"/>
  <c r="H737" i="1"/>
  <c r="G737" i="1"/>
  <c r="E737" i="1"/>
  <c r="H736" i="1"/>
  <c r="G736" i="1"/>
  <c r="E736" i="1"/>
  <c r="H735" i="1"/>
  <c r="G735" i="1"/>
  <c r="E735" i="1"/>
  <c r="H734" i="1"/>
  <c r="G734" i="1"/>
  <c r="E734" i="1"/>
  <c r="H733" i="1"/>
  <c r="G733" i="1"/>
  <c r="E733" i="1"/>
  <c r="H732" i="1"/>
  <c r="G732" i="1"/>
  <c r="E732" i="1"/>
  <c r="H731" i="1"/>
  <c r="G731" i="1"/>
  <c r="E731" i="1"/>
  <c r="H730" i="1"/>
  <c r="G730" i="1"/>
  <c r="E730" i="1"/>
  <c r="H729" i="1"/>
  <c r="G729" i="1"/>
  <c r="E729" i="1"/>
  <c r="H728" i="1"/>
  <c r="G728" i="1"/>
  <c r="E728" i="1"/>
  <c r="H727" i="1"/>
  <c r="G727" i="1"/>
  <c r="E727" i="1"/>
  <c r="H726" i="1"/>
  <c r="G726" i="1"/>
  <c r="E726" i="1"/>
  <c r="H725" i="1"/>
  <c r="G725" i="1"/>
  <c r="E725" i="1"/>
  <c r="H724" i="1"/>
  <c r="G724" i="1"/>
  <c r="E724" i="1"/>
  <c r="H723" i="1"/>
  <c r="G723" i="1"/>
  <c r="E723" i="1"/>
  <c r="H722" i="1"/>
  <c r="G722" i="1"/>
  <c r="E722" i="1"/>
  <c r="H721" i="1"/>
  <c r="G721" i="1"/>
  <c r="E721" i="1"/>
  <c r="H720" i="1"/>
  <c r="G720" i="1"/>
  <c r="E720" i="1"/>
  <c r="H719" i="1"/>
  <c r="G719" i="1"/>
  <c r="E719" i="1"/>
  <c r="H718" i="1"/>
  <c r="G718" i="1"/>
  <c r="E718" i="1"/>
  <c r="H717" i="1"/>
  <c r="G717" i="1"/>
  <c r="E717" i="1"/>
  <c r="H716" i="1"/>
  <c r="G716" i="1"/>
  <c r="E716" i="1"/>
  <c r="H715" i="1"/>
  <c r="G715" i="1"/>
  <c r="E715" i="1"/>
  <c r="H714" i="1"/>
  <c r="G714" i="1"/>
  <c r="E714" i="1"/>
  <c r="H713" i="1"/>
  <c r="G713" i="1"/>
  <c r="E713" i="1"/>
  <c r="H712" i="1"/>
  <c r="G712" i="1"/>
  <c r="E712" i="1"/>
  <c r="H711" i="1"/>
  <c r="G711" i="1"/>
  <c r="E711" i="1"/>
  <c r="H710" i="1"/>
  <c r="G710" i="1"/>
  <c r="E710" i="1"/>
  <c r="H709" i="1"/>
  <c r="G709" i="1"/>
  <c r="E709" i="1"/>
  <c r="H708" i="1"/>
  <c r="G708" i="1"/>
  <c r="E708" i="1"/>
  <c r="H707" i="1"/>
  <c r="G707" i="1"/>
  <c r="E707" i="1"/>
  <c r="H706" i="1"/>
  <c r="G706" i="1"/>
  <c r="E706" i="1"/>
  <c r="H705" i="1"/>
  <c r="G705" i="1"/>
  <c r="E705" i="1"/>
  <c r="H704" i="1"/>
  <c r="G704" i="1"/>
  <c r="E704" i="1"/>
  <c r="H703" i="1"/>
  <c r="G703" i="1"/>
  <c r="E703" i="1"/>
  <c r="H702" i="1"/>
  <c r="G702" i="1"/>
  <c r="E702" i="1"/>
  <c r="H701" i="1"/>
  <c r="G701" i="1"/>
  <c r="E701" i="1"/>
  <c r="H700" i="1"/>
  <c r="G700" i="1"/>
  <c r="E700" i="1"/>
  <c r="H699" i="1"/>
  <c r="G699" i="1"/>
  <c r="E699" i="1"/>
  <c r="H698" i="1"/>
  <c r="G698" i="1"/>
  <c r="E698" i="1"/>
  <c r="H697" i="1"/>
  <c r="G697" i="1"/>
  <c r="E697" i="1"/>
  <c r="H696" i="1"/>
  <c r="G696" i="1"/>
  <c r="E696" i="1"/>
  <c r="H695" i="1"/>
  <c r="G695" i="1"/>
  <c r="E695" i="1"/>
  <c r="H694" i="1"/>
  <c r="G694" i="1"/>
  <c r="E694" i="1"/>
  <c r="H693" i="1"/>
  <c r="G693" i="1"/>
  <c r="E693" i="1"/>
  <c r="H692" i="1"/>
  <c r="G692" i="1"/>
  <c r="E692" i="1"/>
  <c r="H691" i="1"/>
  <c r="G691" i="1"/>
  <c r="E691" i="1"/>
  <c r="H690" i="1"/>
  <c r="G690" i="1"/>
  <c r="E690" i="1"/>
  <c r="H689" i="1"/>
  <c r="G689" i="1"/>
  <c r="E689" i="1"/>
  <c r="H688" i="1"/>
  <c r="G688" i="1"/>
  <c r="E688" i="1"/>
  <c r="H687" i="1"/>
  <c r="G687" i="1"/>
  <c r="E687" i="1"/>
  <c r="H686" i="1"/>
  <c r="G686" i="1"/>
  <c r="E686" i="1"/>
  <c r="H685" i="1"/>
  <c r="G685" i="1"/>
  <c r="E685" i="1"/>
  <c r="H684" i="1"/>
  <c r="G684" i="1"/>
  <c r="E684" i="1"/>
  <c r="H683" i="1"/>
  <c r="G683" i="1"/>
  <c r="E683" i="1"/>
  <c r="H682" i="1"/>
  <c r="G682" i="1"/>
  <c r="E682" i="1"/>
  <c r="H681" i="1"/>
  <c r="G681" i="1"/>
  <c r="E681" i="1"/>
  <c r="H680" i="1"/>
  <c r="G680" i="1"/>
  <c r="E680" i="1"/>
  <c r="H679" i="1"/>
  <c r="G679" i="1"/>
  <c r="E679" i="1"/>
  <c r="H678" i="1"/>
  <c r="G678" i="1"/>
  <c r="E678" i="1"/>
  <c r="H677" i="1"/>
  <c r="G677" i="1"/>
  <c r="E677" i="1"/>
  <c r="H676" i="1"/>
  <c r="G676" i="1"/>
  <c r="E676" i="1"/>
  <c r="H675" i="1"/>
  <c r="G675" i="1"/>
  <c r="E675" i="1"/>
  <c r="H674" i="1"/>
  <c r="G674" i="1"/>
  <c r="E674" i="1"/>
  <c r="H673" i="1"/>
  <c r="G673" i="1"/>
  <c r="E673" i="1"/>
  <c r="H672" i="1"/>
  <c r="G672" i="1"/>
  <c r="E672" i="1"/>
  <c r="H671" i="1"/>
  <c r="G671" i="1"/>
  <c r="E671" i="1"/>
  <c r="H670" i="1"/>
  <c r="G670" i="1"/>
  <c r="E670" i="1"/>
  <c r="H669" i="1"/>
  <c r="G669" i="1"/>
  <c r="E669" i="1"/>
  <c r="H668" i="1"/>
  <c r="G668" i="1"/>
  <c r="E668" i="1"/>
  <c r="H667" i="1"/>
  <c r="G667" i="1"/>
  <c r="E667" i="1"/>
  <c r="H666" i="1"/>
  <c r="G666" i="1"/>
  <c r="E666" i="1"/>
  <c r="H665" i="1"/>
  <c r="G665" i="1"/>
  <c r="E665" i="1"/>
  <c r="H664" i="1"/>
  <c r="G664" i="1"/>
  <c r="E664" i="1"/>
  <c r="H663" i="1"/>
  <c r="G663" i="1"/>
  <c r="E663" i="1"/>
  <c r="H662" i="1"/>
  <c r="G662" i="1"/>
  <c r="E662" i="1"/>
  <c r="H661" i="1"/>
  <c r="G661" i="1"/>
  <c r="E661" i="1"/>
  <c r="H660" i="1"/>
  <c r="G660" i="1"/>
  <c r="E660" i="1"/>
  <c r="H659" i="1"/>
  <c r="G659" i="1"/>
  <c r="E659" i="1"/>
  <c r="H658" i="1"/>
  <c r="G658" i="1"/>
  <c r="E658" i="1"/>
  <c r="H657" i="1"/>
  <c r="G657" i="1"/>
  <c r="E657" i="1"/>
  <c r="H656" i="1"/>
  <c r="G656" i="1"/>
  <c r="E656" i="1"/>
  <c r="H655" i="1"/>
  <c r="G655" i="1"/>
  <c r="E655" i="1"/>
  <c r="H654" i="1"/>
  <c r="G654" i="1"/>
  <c r="E654" i="1"/>
  <c r="H653" i="1"/>
  <c r="G653" i="1"/>
  <c r="E653" i="1"/>
  <c r="H652" i="1"/>
  <c r="G652" i="1"/>
  <c r="E652" i="1"/>
  <c r="H651" i="1"/>
  <c r="G651" i="1"/>
  <c r="E651" i="1"/>
  <c r="H650" i="1"/>
  <c r="G650" i="1"/>
  <c r="E650" i="1"/>
  <c r="H649" i="1"/>
  <c r="G649" i="1"/>
  <c r="E649" i="1"/>
  <c r="H648" i="1"/>
  <c r="G648" i="1"/>
  <c r="E648" i="1"/>
  <c r="H647" i="1"/>
  <c r="G647" i="1"/>
  <c r="E647" i="1"/>
  <c r="H646" i="1"/>
  <c r="G646" i="1"/>
  <c r="E646" i="1"/>
  <c r="H645" i="1"/>
  <c r="G645" i="1"/>
  <c r="E645" i="1"/>
  <c r="H644" i="1"/>
  <c r="G644" i="1"/>
  <c r="E644" i="1"/>
  <c r="H643" i="1"/>
  <c r="G643" i="1"/>
  <c r="E643" i="1"/>
  <c r="H642" i="1"/>
  <c r="G642" i="1"/>
  <c r="E642" i="1"/>
  <c r="H641" i="1"/>
  <c r="G641" i="1"/>
  <c r="E641" i="1"/>
  <c r="H640" i="1"/>
  <c r="G640" i="1"/>
  <c r="E640" i="1"/>
  <c r="H639" i="1"/>
  <c r="G639" i="1"/>
  <c r="E639" i="1"/>
  <c r="H638" i="1"/>
  <c r="G638" i="1"/>
  <c r="E638" i="1"/>
  <c r="H637" i="1"/>
  <c r="G637" i="1"/>
  <c r="E637" i="1"/>
  <c r="H636" i="1"/>
  <c r="G636" i="1"/>
  <c r="E636" i="1"/>
  <c r="H635" i="1"/>
  <c r="G635" i="1"/>
  <c r="E635" i="1"/>
  <c r="H634" i="1"/>
  <c r="G634" i="1"/>
  <c r="E634" i="1"/>
  <c r="H633" i="1"/>
  <c r="G633" i="1"/>
  <c r="E633" i="1"/>
  <c r="H632" i="1"/>
  <c r="G632" i="1"/>
  <c r="E632" i="1"/>
  <c r="H631" i="1"/>
  <c r="G631" i="1"/>
  <c r="E631" i="1"/>
  <c r="H630" i="1"/>
  <c r="G630" i="1"/>
  <c r="E630" i="1"/>
  <c r="H629" i="1"/>
  <c r="G629" i="1"/>
  <c r="E629" i="1"/>
  <c r="H628" i="1"/>
  <c r="G628" i="1"/>
  <c r="E628" i="1"/>
  <c r="H627" i="1"/>
  <c r="G627" i="1"/>
  <c r="E627" i="1"/>
  <c r="H626" i="1"/>
  <c r="G626" i="1"/>
  <c r="E626" i="1"/>
  <c r="H625" i="1"/>
  <c r="G625" i="1"/>
  <c r="E625" i="1"/>
  <c r="H624" i="1"/>
  <c r="G624" i="1"/>
  <c r="E624" i="1"/>
  <c r="H623" i="1"/>
  <c r="G623" i="1"/>
  <c r="E623" i="1"/>
  <c r="H622" i="1"/>
  <c r="G622" i="1"/>
  <c r="E622" i="1"/>
  <c r="H621" i="1"/>
  <c r="G621" i="1"/>
  <c r="E621" i="1"/>
  <c r="H620" i="1"/>
  <c r="G620" i="1"/>
  <c r="E620" i="1"/>
  <c r="H619" i="1"/>
  <c r="G619" i="1"/>
  <c r="E619" i="1"/>
  <c r="H618" i="1"/>
  <c r="G618" i="1"/>
  <c r="E618" i="1"/>
  <c r="H617" i="1"/>
  <c r="G617" i="1"/>
  <c r="E617" i="1"/>
  <c r="H616" i="1"/>
  <c r="G616" i="1"/>
  <c r="E616" i="1"/>
  <c r="H615" i="1"/>
  <c r="G615" i="1"/>
  <c r="E615" i="1"/>
  <c r="H614" i="1"/>
  <c r="G614" i="1"/>
  <c r="E614" i="1"/>
  <c r="H613" i="1"/>
  <c r="G613" i="1"/>
  <c r="E613" i="1"/>
  <c r="H612" i="1"/>
  <c r="G612" i="1"/>
  <c r="E612" i="1"/>
  <c r="H611" i="1"/>
  <c r="G611" i="1"/>
  <c r="E611" i="1"/>
  <c r="H610" i="1"/>
  <c r="G610" i="1"/>
  <c r="E610" i="1"/>
  <c r="H609" i="1"/>
  <c r="G609" i="1"/>
  <c r="E609" i="1"/>
  <c r="H608" i="1"/>
  <c r="G608" i="1"/>
  <c r="E608" i="1"/>
  <c r="H607" i="1"/>
  <c r="G607" i="1"/>
  <c r="E607" i="1"/>
  <c r="H606" i="1"/>
  <c r="G606" i="1"/>
  <c r="E606" i="1"/>
  <c r="H605" i="1"/>
  <c r="G605" i="1"/>
  <c r="E605" i="1"/>
  <c r="H604" i="1"/>
  <c r="G604" i="1"/>
  <c r="E604" i="1"/>
  <c r="H603" i="1"/>
  <c r="G603" i="1"/>
  <c r="E603" i="1"/>
  <c r="H602" i="1"/>
  <c r="G602" i="1"/>
  <c r="E602" i="1"/>
  <c r="H601" i="1"/>
  <c r="G601" i="1"/>
  <c r="E601" i="1"/>
  <c r="H600" i="1"/>
  <c r="G600" i="1"/>
  <c r="E600" i="1"/>
  <c r="H599" i="1"/>
  <c r="G599" i="1"/>
  <c r="E599" i="1"/>
  <c r="H598" i="1"/>
  <c r="G598" i="1"/>
  <c r="E598" i="1"/>
  <c r="H597" i="1"/>
  <c r="G597" i="1"/>
  <c r="E597" i="1"/>
  <c r="H596" i="1"/>
  <c r="G596" i="1"/>
  <c r="E596" i="1"/>
  <c r="H595" i="1"/>
  <c r="G595" i="1"/>
  <c r="E595" i="1"/>
  <c r="H594" i="1"/>
  <c r="G594" i="1"/>
  <c r="E594" i="1"/>
  <c r="H593" i="1"/>
  <c r="G593" i="1"/>
  <c r="E593" i="1"/>
  <c r="H592" i="1"/>
  <c r="G592" i="1"/>
  <c r="E592" i="1"/>
  <c r="H591" i="1"/>
  <c r="G591" i="1"/>
  <c r="E591" i="1"/>
  <c r="H590" i="1"/>
  <c r="G590" i="1"/>
  <c r="E590" i="1"/>
  <c r="H589" i="1"/>
  <c r="G589" i="1"/>
  <c r="E589" i="1"/>
  <c r="H588" i="1"/>
  <c r="G588" i="1"/>
  <c r="E588" i="1"/>
  <c r="H587" i="1"/>
  <c r="G587" i="1"/>
  <c r="E587" i="1"/>
  <c r="H586" i="1"/>
  <c r="G586" i="1"/>
  <c r="E586" i="1"/>
  <c r="H585" i="1"/>
  <c r="G585" i="1"/>
  <c r="E585" i="1"/>
  <c r="H584" i="1"/>
  <c r="G584" i="1"/>
  <c r="E584" i="1"/>
  <c r="H583" i="1"/>
  <c r="G583" i="1"/>
  <c r="E583" i="1"/>
  <c r="H582" i="1"/>
  <c r="G582" i="1"/>
  <c r="E582" i="1"/>
  <c r="H581" i="1"/>
  <c r="G581" i="1"/>
  <c r="E581" i="1"/>
  <c r="H580" i="1"/>
  <c r="G580" i="1"/>
  <c r="E580" i="1"/>
  <c r="H579" i="1"/>
  <c r="G579" i="1"/>
  <c r="E579" i="1"/>
  <c r="H578" i="1"/>
  <c r="G578" i="1"/>
  <c r="E578" i="1"/>
  <c r="H577" i="1"/>
  <c r="G577" i="1"/>
  <c r="E577" i="1"/>
  <c r="H576" i="1"/>
  <c r="G576" i="1"/>
  <c r="E576" i="1"/>
  <c r="H575" i="1"/>
  <c r="G575" i="1"/>
  <c r="E575" i="1"/>
  <c r="H574" i="1"/>
  <c r="G574" i="1"/>
  <c r="E574" i="1"/>
  <c r="H573" i="1"/>
  <c r="G573" i="1"/>
  <c r="E573" i="1"/>
  <c r="H572" i="1"/>
  <c r="G572" i="1"/>
  <c r="E572" i="1"/>
  <c r="H571" i="1"/>
  <c r="G571" i="1"/>
  <c r="E571" i="1"/>
  <c r="H570" i="1"/>
  <c r="G570" i="1"/>
  <c r="E570" i="1"/>
  <c r="H569" i="1"/>
  <c r="G569" i="1"/>
  <c r="E569" i="1"/>
  <c r="H568" i="1"/>
  <c r="G568" i="1"/>
  <c r="E568" i="1"/>
  <c r="H567" i="1"/>
  <c r="G567" i="1"/>
  <c r="E567" i="1"/>
  <c r="H566" i="1"/>
  <c r="G566" i="1"/>
  <c r="E566" i="1"/>
  <c r="H565" i="1"/>
  <c r="G565" i="1"/>
  <c r="E565" i="1"/>
  <c r="H564" i="1"/>
  <c r="G564" i="1"/>
  <c r="E564" i="1"/>
  <c r="H563" i="1"/>
  <c r="G563" i="1"/>
  <c r="E563" i="1"/>
  <c r="H562" i="1"/>
  <c r="G562" i="1"/>
  <c r="E562" i="1"/>
  <c r="H561" i="1"/>
  <c r="G561" i="1"/>
  <c r="E561" i="1"/>
  <c r="H560" i="1"/>
  <c r="G560" i="1"/>
  <c r="E560" i="1"/>
  <c r="H559" i="1"/>
  <c r="G559" i="1"/>
  <c r="E559" i="1"/>
  <c r="H558" i="1"/>
  <c r="G558" i="1"/>
  <c r="E558" i="1"/>
  <c r="H557" i="1"/>
  <c r="G557" i="1"/>
  <c r="E557" i="1"/>
  <c r="H556" i="1"/>
  <c r="G556" i="1"/>
  <c r="E556" i="1"/>
  <c r="H555" i="1"/>
  <c r="G555" i="1"/>
  <c r="E555" i="1"/>
  <c r="H554" i="1"/>
  <c r="G554" i="1"/>
  <c r="E554" i="1"/>
  <c r="H553" i="1"/>
  <c r="G553" i="1"/>
  <c r="E553" i="1"/>
  <c r="H552" i="1"/>
  <c r="G552" i="1"/>
  <c r="E552" i="1"/>
  <c r="H551" i="1"/>
  <c r="G551" i="1"/>
  <c r="E551" i="1"/>
  <c r="H550" i="1"/>
  <c r="G550" i="1"/>
  <c r="E550" i="1"/>
  <c r="H549" i="1"/>
  <c r="G549" i="1"/>
  <c r="E549" i="1"/>
  <c r="H548" i="1"/>
  <c r="G548" i="1"/>
  <c r="E548" i="1"/>
  <c r="H547" i="1"/>
  <c r="G547" i="1"/>
  <c r="E547" i="1"/>
  <c r="H546" i="1"/>
  <c r="G546" i="1"/>
  <c r="E546" i="1"/>
  <c r="H545" i="1"/>
  <c r="G545" i="1"/>
  <c r="E545" i="1"/>
  <c r="H544" i="1"/>
  <c r="G544" i="1"/>
  <c r="E544" i="1"/>
  <c r="H543" i="1"/>
  <c r="G543" i="1"/>
  <c r="E543" i="1"/>
  <c r="H542" i="1"/>
  <c r="G542" i="1"/>
  <c r="E542" i="1"/>
  <c r="H541" i="1"/>
  <c r="G541" i="1"/>
  <c r="E541" i="1"/>
  <c r="H540" i="1"/>
  <c r="G540" i="1"/>
  <c r="E540" i="1"/>
  <c r="H539" i="1"/>
  <c r="G539" i="1"/>
  <c r="E539" i="1"/>
  <c r="H538" i="1"/>
  <c r="G538" i="1"/>
  <c r="E538" i="1"/>
  <c r="H537" i="1"/>
  <c r="G537" i="1"/>
  <c r="E537" i="1"/>
  <c r="H536" i="1"/>
  <c r="G536" i="1"/>
  <c r="E536" i="1"/>
  <c r="H535" i="1"/>
  <c r="G535" i="1"/>
  <c r="E535" i="1"/>
  <c r="H534" i="1"/>
  <c r="G534" i="1"/>
  <c r="E534" i="1"/>
  <c r="H533" i="1"/>
  <c r="G533" i="1"/>
  <c r="E533" i="1"/>
  <c r="H532" i="1"/>
  <c r="G532" i="1"/>
  <c r="E532" i="1"/>
  <c r="H531" i="1"/>
  <c r="G531" i="1"/>
  <c r="E531" i="1"/>
  <c r="H530" i="1"/>
  <c r="G530" i="1"/>
  <c r="E530" i="1"/>
  <c r="H529" i="1"/>
  <c r="G529" i="1"/>
  <c r="E529" i="1"/>
  <c r="H528" i="1"/>
  <c r="G528" i="1"/>
  <c r="E528" i="1"/>
  <c r="H527" i="1"/>
  <c r="G527" i="1"/>
  <c r="E527" i="1"/>
  <c r="H526" i="1"/>
  <c r="G526" i="1"/>
  <c r="E526" i="1"/>
  <c r="H525" i="1"/>
  <c r="G525" i="1"/>
  <c r="E525" i="1"/>
  <c r="H524" i="1"/>
  <c r="G524" i="1"/>
  <c r="E524" i="1"/>
  <c r="H523" i="1"/>
  <c r="G523" i="1"/>
  <c r="E523" i="1"/>
  <c r="H522" i="1"/>
  <c r="G522" i="1"/>
  <c r="E522" i="1"/>
  <c r="H521" i="1"/>
  <c r="G521" i="1"/>
  <c r="E521" i="1"/>
  <c r="H520" i="1"/>
  <c r="G520" i="1"/>
  <c r="E520" i="1"/>
  <c r="H519" i="1"/>
  <c r="G519" i="1"/>
  <c r="E519" i="1"/>
  <c r="H518" i="1"/>
  <c r="G518" i="1"/>
  <c r="E518" i="1"/>
  <c r="H517" i="1"/>
  <c r="G517" i="1"/>
  <c r="E517" i="1"/>
  <c r="H516" i="1"/>
  <c r="G516" i="1"/>
  <c r="E516" i="1"/>
  <c r="H515" i="1"/>
  <c r="G515" i="1"/>
  <c r="E515" i="1"/>
  <c r="H514" i="1"/>
  <c r="G514" i="1"/>
  <c r="E514" i="1"/>
  <c r="H513" i="1"/>
  <c r="G513" i="1"/>
  <c r="E513" i="1"/>
  <c r="H512" i="1"/>
  <c r="G512" i="1"/>
  <c r="E512" i="1"/>
  <c r="H511" i="1"/>
  <c r="G511" i="1"/>
  <c r="E511" i="1"/>
  <c r="H510" i="1"/>
  <c r="G510" i="1"/>
  <c r="E510" i="1"/>
  <c r="H509" i="1"/>
  <c r="G509" i="1"/>
  <c r="E509" i="1"/>
  <c r="H508" i="1"/>
  <c r="G508" i="1"/>
  <c r="E508" i="1"/>
  <c r="H507" i="1"/>
  <c r="G507" i="1"/>
  <c r="E507" i="1"/>
  <c r="H506" i="1"/>
  <c r="G506" i="1"/>
  <c r="E506" i="1"/>
  <c r="H505" i="1"/>
  <c r="G505" i="1"/>
  <c r="E505" i="1"/>
  <c r="H504" i="1"/>
  <c r="G504" i="1"/>
  <c r="E504" i="1"/>
  <c r="H503" i="1"/>
  <c r="G503" i="1"/>
  <c r="E503" i="1"/>
  <c r="H502" i="1"/>
  <c r="G502" i="1"/>
  <c r="E502" i="1"/>
  <c r="H501" i="1"/>
  <c r="G501" i="1"/>
  <c r="E501" i="1"/>
  <c r="H500" i="1"/>
  <c r="G500" i="1"/>
  <c r="E500" i="1"/>
  <c r="H499" i="1"/>
  <c r="G499" i="1"/>
  <c r="E499" i="1"/>
  <c r="H498" i="1"/>
  <c r="G498" i="1"/>
  <c r="E498" i="1"/>
  <c r="H497" i="1"/>
  <c r="G497" i="1"/>
  <c r="E497" i="1"/>
  <c r="H496" i="1"/>
  <c r="G496" i="1"/>
  <c r="E496" i="1"/>
  <c r="H495" i="1"/>
  <c r="G495" i="1"/>
  <c r="E495" i="1"/>
  <c r="H494" i="1"/>
  <c r="G494" i="1"/>
  <c r="E494" i="1"/>
  <c r="H493" i="1"/>
  <c r="G493" i="1"/>
  <c r="E493" i="1"/>
  <c r="H492" i="1"/>
  <c r="G492" i="1"/>
  <c r="E492" i="1"/>
  <c r="H491" i="1"/>
  <c r="G491" i="1"/>
  <c r="E491" i="1"/>
  <c r="H490" i="1"/>
  <c r="G490" i="1"/>
  <c r="E490" i="1"/>
  <c r="H489" i="1"/>
  <c r="G489" i="1"/>
  <c r="E489" i="1"/>
  <c r="H488" i="1"/>
  <c r="G488" i="1"/>
  <c r="E488" i="1"/>
  <c r="H487" i="1"/>
  <c r="G487" i="1"/>
  <c r="E487" i="1"/>
  <c r="H486" i="1"/>
  <c r="G486" i="1"/>
  <c r="E486" i="1"/>
  <c r="H485" i="1"/>
  <c r="G485" i="1"/>
  <c r="E485" i="1"/>
  <c r="H484" i="1"/>
  <c r="G484" i="1"/>
  <c r="E484" i="1"/>
  <c r="H483" i="1"/>
  <c r="G483" i="1"/>
  <c r="E483" i="1"/>
  <c r="H482" i="1"/>
  <c r="G482" i="1"/>
  <c r="E482" i="1"/>
  <c r="H481" i="1"/>
  <c r="G481" i="1"/>
  <c r="E481" i="1"/>
  <c r="H480" i="1"/>
  <c r="G480" i="1"/>
  <c r="E480" i="1"/>
  <c r="H479" i="1"/>
  <c r="G479" i="1"/>
  <c r="E479" i="1"/>
  <c r="H478" i="1"/>
  <c r="G478" i="1"/>
  <c r="E478" i="1"/>
  <c r="H477" i="1"/>
  <c r="G477" i="1"/>
  <c r="E477" i="1"/>
  <c r="H476" i="1"/>
  <c r="G476" i="1"/>
  <c r="E476" i="1"/>
  <c r="H475" i="1"/>
  <c r="G475" i="1"/>
  <c r="E475" i="1"/>
  <c r="H474" i="1"/>
  <c r="G474" i="1"/>
  <c r="E474" i="1"/>
  <c r="H473" i="1"/>
  <c r="G473" i="1"/>
  <c r="E473" i="1"/>
  <c r="H472" i="1"/>
  <c r="G472" i="1"/>
  <c r="E472" i="1"/>
  <c r="H471" i="1"/>
  <c r="G471" i="1"/>
  <c r="E471" i="1"/>
  <c r="H470" i="1"/>
  <c r="G470" i="1"/>
  <c r="E470" i="1"/>
  <c r="H469" i="1"/>
  <c r="G469" i="1"/>
  <c r="E469" i="1"/>
  <c r="H468" i="1"/>
  <c r="G468" i="1"/>
  <c r="E468" i="1"/>
  <c r="H467" i="1"/>
  <c r="G467" i="1"/>
  <c r="E467" i="1"/>
  <c r="H466" i="1"/>
  <c r="G466" i="1"/>
  <c r="E466" i="1"/>
  <c r="H465" i="1"/>
  <c r="G465" i="1"/>
  <c r="E465" i="1"/>
  <c r="H464" i="1"/>
  <c r="G464" i="1"/>
  <c r="E464" i="1"/>
  <c r="H463" i="1"/>
  <c r="G463" i="1"/>
  <c r="E463" i="1"/>
  <c r="H462" i="1"/>
  <c r="G462" i="1"/>
  <c r="E462" i="1"/>
  <c r="H461" i="1"/>
  <c r="G461" i="1"/>
  <c r="E461" i="1"/>
  <c r="H460" i="1"/>
  <c r="G460" i="1"/>
  <c r="E460" i="1"/>
  <c r="H459" i="1"/>
  <c r="G459" i="1"/>
  <c r="E459" i="1"/>
  <c r="H458" i="1"/>
  <c r="G458" i="1"/>
  <c r="E458" i="1"/>
  <c r="H457" i="1"/>
  <c r="G457" i="1"/>
  <c r="E457" i="1"/>
  <c r="H456" i="1"/>
  <c r="G456" i="1"/>
  <c r="E456" i="1"/>
  <c r="H455" i="1"/>
  <c r="G455" i="1"/>
  <c r="E455" i="1"/>
  <c r="H454" i="1"/>
  <c r="G454" i="1"/>
  <c r="E454" i="1"/>
  <c r="H453" i="1"/>
  <c r="G453" i="1"/>
  <c r="E453" i="1"/>
  <c r="H452" i="1"/>
  <c r="G452" i="1"/>
  <c r="E452" i="1"/>
  <c r="H451" i="1"/>
  <c r="G451" i="1"/>
  <c r="E451" i="1"/>
  <c r="H450" i="1"/>
  <c r="G450" i="1"/>
  <c r="E450" i="1"/>
  <c r="H449" i="1"/>
  <c r="G449" i="1"/>
  <c r="E449" i="1"/>
  <c r="H448" i="1"/>
  <c r="G448" i="1"/>
  <c r="E448" i="1"/>
  <c r="H447" i="1"/>
  <c r="G447" i="1"/>
  <c r="E447" i="1"/>
  <c r="H446" i="1"/>
  <c r="G446" i="1"/>
  <c r="E446" i="1"/>
  <c r="H445" i="1"/>
  <c r="G445" i="1"/>
  <c r="E445" i="1"/>
  <c r="H444" i="1"/>
  <c r="G444" i="1"/>
  <c r="E444" i="1"/>
  <c r="H443" i="1"/>
  <c r="G443" i="1"/>
  <c r="E443" i="1"/>
  <c r="H442" i="1"/>
  <c r="G442" i="1"/>
  <c r="E442" i="1"/>
  <c r="H441" i="1"/>
  <c r="G441" i="1"/>
  <c r="E441" i="1"/>
  <c r="H440" i="1"/>
  <c r="G440" i="1"/>
  <c r="E440" i="1"/>
  <c r="H439" i="1"/>
  <c r="G439" i="1"/>
  <c r="E439" i="1"/>
  <c r="H438" i="1"/>
  <c r="G438" i="1"/>
  <c r="E438" i="1"/>
  <c r="H437" i="1"/>
  <c r="G437" i="1"/>
  <c r="E437" i="1"/>
  <c r="H436" i="1"/>
  <c r="G436" i="1"/>
  <c r="E436" i="1"/>
  <c r="H435" i="1"/>
  <c r="G435" i="1"/>
  <c r="E435" i="1"/>
  <c r="H434" i="1"/>
  <c r="G434" i="1"/>
  <c r="E434" i="1"/>
  <c r="H433" i="1"/>
  <c r="G433" i="1"/>
  <c r="E433" i="1"/>
  <c r="H432" i="1"/>
  <c r="G432" i="1"/>
  <c r="E432" i="1"/>
  <c r="H431" i="1"/>
  <c r="G431" i="1"/>
  <c r="E431" i="1"/>
  <c r="H430" i="1"/>
  <c r="G430" i="1"/>
  <c r="E430" i="1"/>
  <c r="H429" i="1"/>
  <c r="G429" i="1"/>
  <c r="E429" i="1"/>
  <c r="H428" i="1"/>
  <c r="G428" i="1"/>
  <c r="E428" i="1"/>
  <c r="H427" i="1"/>
  <c r="G427" i="1"/>
  <c r="E427" i="1"/>
  <c r="H426" i="1"/>
  <c r="G426" i="1"/>
  <c r="E426" i="1"/>
  <c r="H425" i="1"/>
  <c r="G425" i="1"/>
  <c r="E425" i="1"/>
  <c r="H424" i="1"/>
  <c r="G424" i="1"/>
  <c r="E424" i="1"/>
  <c r="H423" i="1"/>
  <c r="G423" i="1"/>
  <c r="E423" i="1"/>
  <c r="H422" i="1"/>
  <c r="G422" i="1"/>
  <c r="E422" i="1"/>
  <c r="H421" i="1"/>
  <c r="G421" i="1"/>
  <c r="E421" i="1"/>
  <c r="H420" i="1"/>
  <c r="G420" i="1"/>
  <c r="E420" i="1"/>
  <c r="H419" i="1"/>
  <c r="G419" i="1"/>
  <c r="E419" i="1"/>
  <c r="H418" i="1"/>
  <c r="G418" i="1"/>
  <c r="E418" i="1"/>
  <c r="H417" i="1"/>
  <c r="G417" i="1"/>
  <c r="E417" i="1"/>
  <c r="H416" i="1"/>
  <c r="G416" i="1"/>
  <c r="E416" i="1"/>
  <c r="H415" i="1"/>
  <c r="G415" i="1"/>
  <c r="E415" i="1"/>
  <c r="H414" i="1"/>
  <c r="G414" i="1"/>
  <c r="E414" i="1"/>
  <c r="H413" i="1"/>
  <c r="G413" i="1"/>
  <c r="E413" i="1"/>
  <c r="H412" i="1"/>
  <c r="G412" i="1"/>
  <c r="E412" i="1"/>
  <c r="H411" i="1"/>
  <c r="G411" i="1"/>
  <c r="E411" i="1"/>
  <c r="H410" i="1"/>
  <c r="G410" i="1"/>
  <c r="E410" i="1"/>
  <c r="H409" i="1"/>
  <c r="G409" i="1"/>
  <c r="E409" i="1"/>
  <c r="H408" i="1"/>
  <c r="G408" i="1"/>
  <c r="E408" i="1"/>
  <c r="H407" i="1"/>
  <c r="G407" i="1"/>
  <c r="E407" i="1"/>
  <c r="H406" i="1"/>
  <c r="G406" i="1"/>
  <c r="E406" i="1"/>
  <c r="H405" i="1"/>
  <c r="G405" i="1"/>
  <c r="E405" i="1"/>
  <c r="H404" i="1"/>
  <c r="G404" i="1"/>
  <c r="E404" i="1"/>
  <c r="H403" i="1"/>
  <c r="G403" i="1"/>
  <c r="E403" i="1"/>
  <c r="H402" i="1"/>
  <c r="G402" i="1"/>
  <c r="E402" i="1"/>
  <c r="H401" i="1"/>
  <c r="G401" i="1"/>
  <c r="E401" i="1"/>
  <c r="H400" i="1"/>
  <c r="G400" i="1"/>
  <c r="E400" i="1"/>
  <c r="H399" i="1"/>
  <c r="G399" i="1"/>
  <c r="E399" i="1"/>
  <c r="H398" i="1"/>
  <c r="G398" i="1"/>
  <c r="E398" i="1"/>
  <c r="H397" i="1"/>
  <c r="G397" i="1"/>
  <c r="E397" i="1"/>
  <c r="H396" i="1"/>
  <c r="G396" i="1"/>
  <c r="E396" i="1"/>
  <c r="H395" i="1"/>
  <c r="G395" i="1"/>
  <c r="E395" i="1"/>
  <c r="H394" i="1"/>
  <c r="G394" i="1"/>
  <c r="E394" i="1"/>
  <c r="H393" i="1"/>
  <c r="G393" i="1"/>
  <c r="E393" i="1"/>
  <c r="H392" i="1"/>
  <c r="G392" i="1"/>
  <c r="E392" i="1"/>
  <c r="H391" i="1"/>
  <c r="G391" i="1"/>
  <c r="E391" i="1"/>
  <c r="H390" i="1"/>
  <c r="G390" i="1"/>
  <c r="E390" i="1"/>
  <c r="H389" i="1"/>
  <c r="G389" i="1"/>
  <c r="E389" i="1"/>
  <c r="H388" i="1"/>
  <c r="G388" i="1"/>
  <c r="E388" i="1"/>
  <c r="H387" i="1"/>
  <c r="G387" i="1"/>
  <c r="E387" i="1"/>
  <c r="H386" i="1"/>
  <c r="G386" i="1"/>
  <c r="E386" i="1"/>
  <c r="H385" i="1"/>
  <c r="G385" i="1"/>
  <c r="E385" i="1"/>
  <c r="H384" i="1"/>
  <c r="G384" i="1"/>
  <c r="E384" i="1"/>
  <c r="H383" i="1"/>
  <c r="G383" i="1"/>
  <c r="E383" i="1"/>
  <c r="H382" i="1"/>
  <c r="G382" i="1"/>
  <c r="E382" i="1"/>
  <c r="H381" i="1"/>
  <c r="G381" i="1"/>
  <c r="E381" i="1"/>
  <c r="H380" i="1"/>
  <c r="G380" i="1"/>
  <c r="E380" i="1"/>
  <c r="H379" i="1"/>
  <c r="G379" i="1"/>
  <c r="E379" i="1"/>
  <c r="H378" i="1"/>
  <c r="G378" i="1"/>
  <c r="E378" i="1"/>
  <c r="H377" i="1"/>
  <c r="G377" i="1"/>
  <c r="E377" i="1"/>
  <c r="H376" i="1"/>
  <c r="G376" i="1"/>
  <c r="E376" i="1"/>
  <c r="H375" i="1"/>
  <c r="G375" i="1"/>
  <c r="E375" i="1"/>
  <c r="H374" i="1"/>
  <c r="G374" i="1"/>
  <c r="E374" i="1"/>
  <c r="H373" i="1"/>
  <c r="G373" i="1"/>
  <c r="E373" i="1"/>
  <c r="H372" i="1"/>
  <c r="G372" i="1"/>
  <c r="E372" i="1"/>
  <c r="H371" i="1"/>
  <c r="G371" i="1"/>
  <c r="E371" i="1"/>
  <c r="H370" i="1"/>
  <c r="G370" i="1"/>
  <c r="E370" i="1"/>
  <c r="H369" i="1"/>
  <c r="G369" i="1"/>
  <c r="E369" i="1"/>
  <c r="H368" i="1"/>
  <c r="G368" i="1"/>
  <c r="E368" i="1"/>
  <c r="H367" i="1"/>
  <c r="G367" i="1"/>
  <c r="E367" i="1"/>
  <c r="H366" i="1"/>
  <c r="G366" i="1"/>
  <c r="E366" i="1"/>
  <c r="H365" i="1"/>
  <c r="G365" i="1"/>
  <c r="E365" i="1"/>
  <c r="H364" i="1"/>
  <c r="G364" i="1"/>
  <c r="E364" i="1"/>
  <c r="H363" i="1"/>
  <c r="G363" i="1"/>
  <c r="E363" i="1"/>
  <c r="H362" i="1"/>
  <c r="G362" i="1"/>
  <c r="E362" i="1"/>
  <c r="H361" i="1"/>
  <c r="G361" i="1"/>
  <c r="E361" i="1"/>
  <c r="H360" i="1"/>
  <c r="G360" i="1"/>
  <c r="E360" i="1"/>
  <c r="H359" i="1"/>
  <c r="G359" i="1"/>
  <c r="E359" i="1"/>
  <c r="H358" i="1"/>
  <c r="G358" i="1"/>
  <c r="E358" i="1"/>
  <c r="H357" i="1"/>
  <c r="G357" i="1"/>
  <c r="E357" i="1"/>
  <c r="H356" i="1"/>
  <c r="G356" i="1"/>
  <c r="E356" i="1"/>
  <c r="H355" i="1"/>
  <c r="G355" i="1"/>
  <c r="E355" i="1"/>
  <c r="H354" i="1"/>
  <c r="G354" i="1"/>
  <c r="E354" i="1"/>
  <c r="H353" i="1"/>
  <c r="G353" i="1"/>
  <c r="E353" i="1"/>
  <c r="H352" i="1"/>
  <c r="G352" i="1"/>
  <c r="E352" i="1"/>
  <c r="H351" i="1"/>
  <c r="G351" i="1"/>
  <c r="E351" i="1"/>
  <c r="H350" i="1"/>
  <c r="G350" i="1"/>
  <c r="E350" i="1"/>
  <c r="H349" i="1"/>
  <c r="G349" i="1"/>
  <c r="E349" i="1"/>
  <c r="H348" i="1"/>
  <c r="G348" i="1"/>
  <c r="E348" i="1"/>
  <c r="H347" i="1"/>
  <c r="G347" i="1"/>
  <c r="E347" i="1"/>
  <c r="H346" i="1"/>
  <c r="G346" i="1"/>
  <c r="E346" i="1"/>
  <c r="H345" i="1"/>
  <c r="G345" i="1"/>
  <c r="E345" i="1"/>
  <c r="H344" i="1"/>
  <c r="G344" i="1"/>
  <c r="E344" i="1"/>
  <c r="H343" i="1"/>
  <c r="G343" i="1"/>
  <c r="E343" i="1"/>
  <c r="H342" i="1"/>
  <c r="G342" i="1"/>
  <c r="E342" i="1"/>
  <c r="H341" i="1"/>
  <c r="G341" i="1"/>
  <c r="E341" i="1"/>
  <c r="H340" i="1"/>
  <c r="G340" i="1"/>
  <c r="E340" i="1"/>
  <c r="H339" i="1"/>
  <c r="G339" i="1"/>
  <c r="E339" i="1"/>
  <c r="H338" i="1"/>
  <c r="G338" i="1"/>
  <c r="E338" i="1"/>
  <c r="H337" i="1"/>
  <c r="G337" i="1"/>
  <c r="E337" i="1"/>
  <c r="H336" i="1"/>
  <c r="G336" i="1"/>
  <c r="E336" i="1"/>
  <c r="H335" i="1"/>
  <c r="G335" i="1"/>
  <c r="E335" i="1"/>
  <c r="H334" i="1"/>
  <c r="G334" i="1"/>
  <c r="E334" i="1"/>
  <c r="H333" i="1"/>
  <c r="G333" i="1"/>
  <c r="E333" i="1"/>
  <c r="H332" i="1"/>
  <c r="G332" i="1"/>
  <c r="E332" i="1"/>
  <c r="H331" i="1"/>
  <c r="G331" i="1"/>
  <c r="E331" i="1"/>
  <c r="H330" i="1"/>
  <c r="G330" i="1"/>
  <c r="E330" i="1"/>
  <c r="H329" i="1"/>
  <c r="G329" i="1"/>
  <c r="E329" i="1"/>
  <c r="H328" i="1"/>
  <c r="G328" i="1"/>
  <c r="E328" i="1"/>
  <c r="H327" i="1"/>
  <c r="G327" i="1"/>
  <c r="E327" i="1"/>
  <c r="H326" i="1"/>
  <c r="G326" i="1"/>
  <c r="E326" i="1"/>
  <c r="H325" i="1"/>
  <c r="G325" i="1"/>
  <c r="E325" i="1"/>
  <c r="H324" i="1"/>
  <c r="G324" i="1"/>
  <c r="E324" i="1"/>
  <c r="H323" i="1"/>
  <c r="G323" i="1"/>
  <c r="E323" i="1"/>
  <c r="H322" i="1"/>
  <c r="G322" i="1"/>
  <c r="E322" i="1"/>
  <c r="H321" i="1"/>
  <c r="G321" i="1"/>
  <c r="E321" i="1"/>
  <c r="H320" i="1"/>
  <c r="G320" i="1"/>
  <c r="E320" i="1"/>
  <c r="H319" i="1"/>
  <c r="G319" i="1"/>
  <c r="E319" i="1"/>
  <c r="H318" i="1"/>
  <c r="G318" i="1"/>
  <c r="E318" i="1"/>
  <c r="H317" i="1"/>
  <c r="G317" i="1"/>
  <c r="E317" i="1"/>
  <c r="H316" i="1"/>
  <c r="G316" i="1"/>
  <c r="E316" i="1"/>
  <c r="H315" i="1"/>
  <c r="G315" i="1"/>
  <c r="E315" i="1"/>
  <c r="H314" i="1"/>
  <c r="G314" i="1"/>
  <c r="E314" i="1"/>
  <c r="H313" i="1"/>
  <c r="G313" i="1"/>
  <c r="E313" i="1"/>
  <c r="H312" i="1"/>
  <c r="G312" i="1"/>
  <c r="E312" i="1"/>
  <c r="H311" i="1"/>
  <c r="G311" i="1"/>
  <c r="E311" i="1"/>
  <c r="H310" i="1"/>
  <c r="G310" i="1"/>
  <c r="E310" i="1"/>
  <c r="H309" i="1"/>
  <c r="G309" i="1"/>
  <c r="E309" i="1"/>
  <c r="H308" i="1"/>
  <c r="G308" i="1"/>
  <c r="E308" i="1"/>
  <c r="H307" i="1"/>
  <c r="G307" i="1"/>
  <c r="E307" i="1"/>
  <c r="H306" i="1"/>
  <c r="G306" i="1"/>
  <c r="E306" i="1"/>
  <c r="H305" i="1"/>
  <c r="G305" i="1"/>
  <c r="E305" i="1"/>
  <c r="H304" i="1"/>
  <c r="G304" i="1"/>
  <c r="E304" i="1"/>
  <c r="H303" i="1"/>
  <c r="G303" i="1"/>
  <c r="E303" i="1"/>
  <c r="H302" i="1"/>
  <c r="G302" i="1"/>
  <c r="E302" i="1"/>
  <c r="H301" i="1"/>
  <c r="G301" i="1"/>
  <c r="E301" i="1"/>
  <c r="H300" i="1"/>
  <c r="G300" i="1"/>
  <c r="E300" i="1"/>
  <c r="H299" i="1"/>
  <c r="G299" i="1"/>
  <c r="E299" i="1"/>
  <c r="H298" i="1"/>
  <c r="G298" i="1"/>
  <c r="E298" i="1"/>
  <c r="H297" i="1"/>
  <c r="G297" i="1"/>
  <c r="E297" i="1"/>
  <c r="H296" i="1"/>
  <c r="G296" i="1"/>
  <c r="E296" i="1"/>
  <c r="H295" i="1"/>
  <c r="G295" i="1"/>
  <c r="E295" i="1"/>
  <c r="H294" i="1"/>
  <c r="G294" i="1"/>
  <c r="E294" i="1"/>
  <c r="H293" i="1"/>
  <c r="G293" i="1"/>
  <c r="E293" i="1"/>
  <c r="H292" i="1"/>
  <c r="G292" i="1"/>
  <c r="E292" i="1"/>
  <c r="H291" i="1"/>
  <c r="G291" i="1"/>
  <c r="E291" i="1"/>
  <c r="H290" i="1"/>
  <c r="G290" i="1"/>
  <c r="E290" i="1"/>
  <c r="H289" i="1"/>
  <c r="G289" i="1"/>
  <c r="E289" i="1"/>
  <c r="H288" i="1"/>
  <c r="G288" i="1"/>
  <c r="E288" i="1"/>
  <c r="H287" i="1"/>
  <c r="G287" i="1"/>
  <c r="E287" i="1"/>
  <c r="H286" i="1"/>
  <c r="G286" i="1"/>
  <c r="E286" i="1"/>
  <c r="H285" i="1"/>
  <c r="G285" i="1"/>
  <c r="E285" i="1"/>
  <c r="H284" i="1"/>
  <c r="G284" i="1"/>
  <c r="E284" i="1"/>
  <c r="H283" i="1"/>
  <c r="G283" i="1"/>
  <c r="E283" i="1"/>
  <c r="H282" i="1"/>
  <c r="G282" i="1"/>
  <c r="E282" i="1"/>
  <c r="H281" i="1"/>
  <c r="G281" i="1"/>
  <c r="E281" i="1"/>
  <c r="H280" i="1"/>
  <c r="G280" i="1"/>
  <c r="E280" i="1"/>
  <c r="H279" i="1"/>
  <c r="G279" i="1"/>
  <c r="E279" i="1"/>
  <c r="H278" i="1"/>
  <c r="G278" i="1"/>
  <c r="E278" i="1"/>
  <c r="H277" i="1"/>
  <c r="G277" i="1"/>
  <c r="E277" i="1"/>
  <c r="H276" i="1"/>
  <c r="G276" i="1"/>
  <c r="E276" i="1"/>
  <c r="H275" i="1"/>
  <c r="G275" i="1"/>
  <c r="E275" i="1"/>
  <c r="H274" i="1"/>
  <c r="G274" i="1"/>
  <c r="E274" i="1"/>
  <c r="H273" i="1"/>
  <c r="G273" i="1"/>
  <c r="E273" i="1"/>
  <c r="H272" i="1"/>
  <c r="G272" i="1"/>
  <c r="E272" i="1"/>
  <c r="H271" i="1"/>
  <c r="G271" i="1"/>
  <c r="E271" i="1"/>
  <c r="H270" i="1"/>
  <c r="G270" i="1"/>
  <c r="E270" i="1"/>
  <c r="H269" i="1"/>
  <c r="G269" i="1"/>
  <c r="E269" i="1"/>
  <c r="H268" i="1"/>
  <c r="G268" i="1"/>
  <c r="E268" i="1"/>
  <c r="H267" i="1"/>
  <c r="G267" i="1"/>
  <c r="E267" i="1"/>
  <c r="H266" i="1"/>
  <c r="G266" i="1"/>
  <c r="E266" i="1"/>
  <c r="H265" i="1"/>
  <c r="G265" i="1"/>
  <c r="E265" i="1"/>
  <c r="H264" i="1"/>
  <c r="G264" i="1"/>
  <c r="E264" i="1"/>
  <c r="H263" i="1"/>
  <c r="G263" i="1"/>
  <c r="E263" i="1"/>
  <c r="H262" i="1"/>
  <c r="G262" i="1"/>
  <c r="E262" i="1"/>
  <c r="H261" i="1"/>
  <c r="G261" i="1"/>
  <c r="E261" i="1"/>
  <c r="H260" i="1"/>
  <c r="G260" i="1"/>
  <c r="E260" i="1"/>
  <c r="H259" i="1"/>
  <c r="G259" i="1"/>
  <c r="E259" i="1"/>
  <c r="H258" i="1"/>
  <c r="G258" i="1"/>
  <c r="E258" i="1"/>
  <c r="H257" i="1"/>
  <c r="G257" i="1"/>
  <c r="E257" i="1"/>
  <c r="H256" i="1"/>
  <c r="G256" i="1"/>
  <c r="E256" i="1"/>
  <c r="H255" i="1"/>
  <c r="G255" i="1"/>
  <c r="E255" i="1"/>
  <c r="H254" i="1"/>
  <c r="G254" i="1"/>
  <c r="E254" i="1"/>
  <c r="H253" i="1"/>
  <c r="G253" i="1"/>
  <c r="E253" i="1"/>
  <c r="H252" i="1"/>
  <c r="G252" i="1"/>
  <c r="E252" i="1"/>
  <c r="H251" i="1"/>
  <c r="G251" i="1"/>
  <c r="E251" i="1"/>
  <c r="H250" i="1"/>
  <c r="G250" i="1"/>
  <c r="E250" i="1"/>
  <c r="H249" i="1"/>
  <c r="G249" i="1"/>
  <c r="E249" i="1"/>
  <c r="H248" i="1"/>
  <c r="G248" i="1"/>
  <c r="E248" i="1"/>
  <c r="H247" i="1"/>
  <c r="G247" i="1"/>
  <c r="E247" i="1"/>
  <c r="H246" i="1"/>
  <c r="G246" i="1"/>
  <c r="E246" i="1"/>
  <c r="H245" i="1"/>
  <c r="G245" i="1"/>
  <c r="E245" i="1"/>
  <c r="H244" i="1"/>
  <c r="G244" i="1"/>
  <c r="E244" i="1"/>
  <c r="H243" i="1"/>
  <c r="G243" i="1"/>
  <c r="E243" i="1"/>
  <c r="H242" i="1"/>
  <c r="G242" i="1"/>
  <c r="E242" i="1"/>
  <c r="H241" i="1"/>
  <c r="G241" i="1"/>
  <c r="E241" i="1"/>
  <c r="H240" i="1"/>
  <c r="G240" i="1"/>
  <c r="E240" i="1"/>
  <c r="H239" i="1"/>
  <c r="G239" i="1"/>
  <c r="E239" i="1"/>
  <c r="H238" i="1"/>
  <c r="G238" i="1"/>
  <c r="E238" i="1"/>
  <c r="H237" i="1"/>
  <c r="G237" i="1"/>
  <c r="E237" i="1"/>
  <c r="H236" i="1"/>
  <c r="G236" i="1"/>
  <c r="E236" i="1"/>
  <c r="H235" i="1"/>
  <c r="G235" i="1"/>
  <c r="E235" i="1"/>
  <c r="H234" i="1"/>
  <c r="G234" i="1"/>
  <c r="E234" i="1"/>
  <c r="H233" i="1"/>
  <c r="G233" i="1"/>
  <c r="E233" i="1"/>
  <c r="H232" i="1"/>
  <c r="G232" i="1"/>
  <c r="E232" i="1"/>
  <c r="H231" i="1"/>
  <c r="G231" i="1"/>
  <c r="E231" i="1"/>
  <c r="H230" i="1"/>
  <c r="G230" i="1"/>
  <c r="E230" i="1"/>
  <c r="H229" i="1"/>
  <c r="G229" i="1"/>
  <c r="E229" i="1"/>
  <c r="H228" i="1"/>
  <c r="G228" i="1"/>
  <c r="E228" i="1"/>
  <c r="H227" i="1"/>
  <c r="G227" i="1"/>
  <c r="E227" i="1"/>
  <c r="H226" i="1"/>
  <c r="G226" i="1"/>
  <c r="E226" i="1"/>
  <c r="H225" i="1"/>
  <c r="G225" i="1"/>
  <c r="E225" i="1"/>
  <c r="H224" i="1"/>
  <c r="G224" i="1"/>
  <c r="E224" i="1"/>
  <c r="H223" i="1"/>
  <c r="G223" i="1"/>
  <c r="E223" i="1"/>
  <c r="H222" i="1"/>
  <c r="G222" i="1"/>
  <c r="E222" i="1"/>
  <c r="H221" i="1"/>
  <c r="G221" i="1"/>
  <c r="E221" i="1"/>
  <c r="H220" i="1"/>
  <c r="G220" i="1"/>
  <c r="E220" i="1"/>
  <c r="H219" i="1"/>
  <c r="G219" i="1"/>
  <c r="E219" i="1"/>
  <c r="H218" i="1"/>
  <c r="G218" i="1"/>
  <c r="E218" i="1"/>
  <c r="H217" i="1"/>
  <c r="G217" i="1"/>
  <c r="E217" i="1"/>
  <c r="H216" i="1"/>
  <c r="G216" i="1"/>
  <c r="E216" i="1"/>
  <c r="H215" i="1"/>
  <c r="G215" i="1"/>
  <c r="E215" i="1"/>
  <c r="H214" i="1"/>
  <c r="G214" i="1"/>
  <c r="E214" i="1"/>
  <c r="H213" i="1"/>
  <c r="G213" i="1"/>
  <c r="E213" i="1"/>
  <c r="H212" i="1"/>
  <c r="G212" i="1"/>
  <c r="E212" i="1"/>
  <c r="H211" i="1"/>
  <c r="G211" i="1"/>
  <c r="E211" i="1"/>
  <c r="H210" i="1"/>
  <c r="G210" i="1"/>
  <c r="E210" i="1"/>
  <c r="H209" i="1"/>
  <c r="G209" i="1"/>
  <c r="E209" i="1"/>
  <c r="H208" i="1"/>
  <c r="G208" i="1"/>
  <c r="E208" i="1"/>
  <c r="H207" i="1"/>
  <c r="G207" i="1"/>
  <c r="E207" i="1"/>
  <c r="H206" i="1"/>
  <c r="G206" i="1"/>
  <c r="E206" i="1"/>
  <c r="H205" i="1"/>
  <c r="G205" i="1"/>
  <c r="E205" i="1"/>
  <c r="H204" i="1"/>
  <c r="G204" i="1"/>
  <c r="E204" i="1"/>
  <c r="H203" i="1"/>
  <c r="G203" i="1"/>
  <c r="E203" i="1"/>
  <c r="H202" i="1"/>
  <c r="G202" i="1"/>
  <c r="E202" i="1"/>
  <c r="H201" i="1"/>
  <c r="G201" i="1"/>
  <c r="E201" i="1"/>
  <c r="H200" i="1"/>
  <c r="G200" i="1"/>
  <c r="E200" i="1"/>
  <c r="H199" i="1"/>
  <c r="G199" i="1"/>
  <c r="E199" i="1"/>
  <c r="H198" i="1"/>
  <c r="G198" i="1"/>
  <c r="E198" i="1"/>
  <c r="H197" i="1"/>
  <c r="G197" i="1"/>
  <c r="E197" i="1"/>
  <c r="H196" i="1"/>
  <c r="G196" i="1"/>
  <c r="E196" i="1"/>
  <c r="H195" i="1"/>
  <c r="G195" i="1"/>
  <c r="E195" i="1"/>
  <c r="H194" i="1"/>
  <c r="G194" i="1"/>
  <c r="E194" i="1"/>
  <c r="H193" i="1"/>
  <c r="G193" i="1"/>
  <c r="E193" i="1"/>
  <c r="H192" i="1"/>
  <c r="G192" i="1"/>
  <c r="E192" i="1"/>
  <c r="H191" i="1"/>
  <c r="G191" i="1"/>
  <c r="E191" i="1"/>
  <c r="H190" i="1"/>
  <c r="G190" i="1"/>
  <c r="E190" i="1"/>
  <c r="H189" i="1"/>
  <c r="G189" i="1"/>
  <c r="E189" i="1"/>
  <c r="H188" i="1"/>
  <c r="G188" i="1"/>
  <c r="E188" i="1"/>
  <c r="H187" i="1"/>
  <c r="G187" i="1"/>
  <c r="E187" i="1"/>
  <c r="H186" i="1"/>
  <c r="G186" i="1"/>
  <c r="E186" i="1"/>
  <c r="H185" i="1"/>
  <c r="G185" i="1"/>
  <c r="E185" i="1"/>
  <c r="H184" i="1"/>
  <c r="G184" i="1"/>
  <c r="E184" i="1"/>
  <c r="H183" i="1"/>
  <c r="G183" i="1"/>
  <c r="E183" i="1"/>
  <c r="H182" i="1"/>
  <c r="G182" i="1"/>
  <c r="E182" i="1"/>
  <c r="H181" i="1"/>
  <c r="G181" i="1"/>
  <c r="E181" i="1"/>
  <c r="H180" i="1"/>
  <c r="G180" i="1"/>
  <c r="E180" i="1"/>
  <c r="H179" i="1"/>
  <c r="G179" i="1"/>
  <c r="E179" i="1"/>
  <c r="H178" i="1"/>
  <c r="G178" i="1"/>
  <c r="E178" i="1"/>
  <c r="H177" i="1"/>
  <c r="G177" i="1"/>
  <c r="E177" i="1"/>
  <c r="H176" i="1"/>
  <c r="G176" i="1"/>
  <c r="E176" i="1"/>
  <c r="H175" i="1"/>
  <c r="G175" i="1"/>
  <c r="E175" i="1"/>
  <c r="H174" i="1"/>
  <c r="G174" i="1"/>
  <c r="E174" i="1"/>
  <c r="H173" i="1"/>
  <c r="G173" i="1"/>
  <c r="E173" i="1"/>
  <c r="H172" i="1"/>
  <c r="G172" i="1"/>
  <c r="E172" i="1"/>
  <c r="H171" i="1"/>
  <c r="G171" i="1"/>
  <c r="E171" i="1"/>
  <c r="H170" i="1"/>
  <c r="G170" i="1"/>
  <c r="E170" i="1"/>
  <c r="H169" i="1"/>
  <c r="G169" i="1"/>
  <c r="E169" i="1"/>
  <c r="H168" i="1"/>
  <c r="G168" i="1"/>
  <c r="E168" i="1"/>
  <c r="H167" i="1"/>
  <c r="G167" i="1"/>
  <c r="E167" i="1"/>
  <c r="H166" i="1"/>
  <c r="G166" i="1"/>
  <c r="E166" i="1"/>
  <c r="H165" i="1"/>
  <c r="G165" i="1"/>
  <c r="E165" i="1"/>
  <c r="H164" i="1"/>
  <c r="G164" i="1"/>
  <c r="E164" i="1"/>
  <c r="H163" i="1"/>
  <c r="G163" i="1"/>
  <c r="E163" i="1"/>
  <c r="H162" i="1"/>
  <c r="G162" i="1"/>
  <c r="E162" i="1"/>
  <c r="H161" i="1"/>
  <c r="G161" i="1"/>
  <c r="E161" i="1"/>
  <c r="H160" i="1"/>
  <c r="G160" i="1"/>
  <c r="E160" i="1"/>
  <c r="H159" i="1"/>
  <c r="G159" i="1"/>
  <c r="E159" i="1"/>
  <c r="H158" i="1"/>
  <c r="G158" i="1"/>
  <c r="E158" i="1"/>
  <c r="H157" i="1"/>
  <c r="G157" i="1"/>
  <c r="E157" i="1"/>
  <c r="H156" i="1"/>
  <c r="G156" i="1"/>
  <c r="E156" i="1"/>
  <c r="H155" i="1"/>
  <c r="G155" i="1"/>
  <c r="E155" i="1"/>
  <c r="H154" i="1"/>
  <c r="G154" i="1"/>
  <c r="E154" i="1"/>
  <c r="H153" i="1"/>
  <c r="G153" i="1"/>
  <c r="E153" i="1"/>
  <c r="H152" i="1"/>
  <c r="G152" i="1"/>
  <c r="E152" i="1"/>
  <c r="H151" i="1"/>
  <c r="G151" i="1"/>
  <c r="E151" i="1"/>
  <c r="H150" i="1"/>
  <c r="G150" i="1"/>
  <c r="E150" i="1"/>
  <c r="H149" i="1"/>
  <c r="G149" i="1"/>
  <c r="E149" i="1"/>
  <c r="H148" i="1"/>
  <c r="G148" i="1"/>
  <c r="E148" i="1"/>
  <c r="H147" i="1"/>
  <c r="G147" i="1"/>
  <c r="E147" i="1"/>
  <c r="H146" i="1"/>
  <c r="G146" i="1"/>
  <c r="E146" i="1"/>
  <c r="H145" i="1"/>
  <c r="G145" i="1"/>
  <c r="E145" i="1"/>
  <c r="H144" i="1"/>
  <c r="G144" i="1"/>
  <c r="E144" i="1"/>
  <c r="H143" i="1"/>
  <c r="G143" i="1"/>
  <c r="E143" i="1"/>
  <c r="H142" i="1"/>
  <c r="G142" i="1"/>
  <c r="E142" i="1"/>
  <c r="H141" i="1"/>
  <c r="G141" i="1"/>
  <c r="E141" i="1"/>
  <c r="H140" i="1"/>
  <c r="G140" i="1"/>
  <c r="E140" i="1"/>
  <c r="H139" i="1"/>
  <c r="G139" i="1"/>
  <c r="E139" i="1"/>
  <c r="H138" i="1"/>
  <c r="G138" i="1"/>
  <c r="E138" i="1"/>
  <c r="H137" i="1"/>
  <c r="G137" i="1"/>
  <c r="E137" i="1"/>
  <c r="H136" i="1"/>
  <c r="G136" i="1"/>
  <c r="E136" i="1"/>
  <c r="H135" i="1"/>
  <c r="G135" i="1"/>
  <c r="E135" i="1"/>
  <c r="H134" i="1"/>
  <c r="G134" i="1"/>
  <c r="E134" i="1"/>
  <c r="H133" i="1"/>
  <c r="G133" i="1"/>
  <c r="E133" i="1"/>
  <c r="H132" i="1"/>
  <c r="G132" i="1"/>
  <c r="E132" i="1"/>
  <c r="H131" i="1"/>
  <c r="G131" i="1"/>
  <c r="E131" i="1"/>
  <c r="H130" i="1"/>
  <c r="G130" i="1"/>
  <c r="E130" i="1"/>
  <c r="H129" i="1"/>
  <c r="G129" i="1"/>
  <c r="E129" i="1"/>
  <c r="H128" i="1"/>
  <c r="G128" i="1"/>
  <c r="E128" i="1"/>
  <c r="H127" i="1"/>
  <c r="G127" i="1"/>
  <c r="E127" i="1"/>
  <c r="H126" i="1"/>
  <c r="G126" i="1"/>
  <c r="E126" i="1"/>
  <c r="H125" i="1"/>
  <c r="G125" i="1"/>
  <c r="E125" i="1"/>
  <c r="H124" i="1"/>
  <c r="G124" i="1"/>
  <c r="E124" i="1"/>
  <c r="H123" i="1"/>
  <c r="G123" i="1"/>
  <c r="E123" i="1"/>
  <c r="H122" i="1"/>
  <c r="G122" i="1"/>
  <c r="E122" i="1"/>
  <c r="H121" i="1"/>
  <c r="G121" i="1"/>
  <c r="E121" i="1"/>
  <c r="H120" i="1"/>
  <c r="G120" i="1"/>
  <c r="E120" i="1"/>
  <c r="H119" i="1"/>
  <c r="G119" i="1"/>
  <c r="E119" i="1"/>
  <c r="H118" i="1"/>
  <c r="G118" i="1"/>
  <c r="E118" i="1"/>
  <c r="H117" i="1"/>
  <c r="G117" i="1"/>
  <c r="E117" i="1"/>
  <c r="H116" i="1"/>
  <c r="G116" i="1"/>
  <c r="E116" i="1"/>
  <c r="H115" i="1"/>
  <c r="G115" i="1"/>
  <c r="E115" i="1"/>
  <c r="H114" i="1"/>
  <c r="G114" i="1"/>
  <c r="E114" i="1"/>
  <c r="H113" i="1"/>
  <c r="G113" i="1"/>
  <c r="E113" i="1"/>
  <c r="H112" i="1"/>
  <c r="G112" i="1"/>
  <c r="E112" i="1"/>
  <c r="H111" i="1"/>
  <c r="G111" i="1"/>
  <c r="E111" i="1"/>
  <c r="H110" i="1"/>
  <c r="G110" i="1"/>
  <c r="E110" i="1"/>
  <c r="H109" i="1"/>
  <c r="G109" i="1"/>
  <c r="E109" i="1"/>
  <c r="H108" i="1"/>
  <c r="G108" i="1"/>
  <c r="E108" i="1"/>
  <c r="H107" i="1"/>
  <c r="G107" i="1"/>
  <c r="E107" i="1"/>
  <c r="H106" i="1"/>
  <c r="G106" i="1"/>
  <c r="E106" i="1"/>
  <c r="H105" i="1"/>
  <c r="G105" i="1"/>
  <c r="E105" i="1"/>
  <c r="H104" i="1"/>
  <c r="G104" i="1"/>
  <c r="E104" i="1"/>
  <c r="H103" i="1"/>
  <c r="G103" i="1"/>
  <c r="E103" i="1"/>
  <c r="H102" i="1"/>
  <c r="G102" i="1"/>
  <c r="E102" i="1"/>
  <c r="H101" i="1"/>
  <c r="G101" i="1"/>
  <c r="E101" i="1"/>
  <c r="H100" i="1"/>
  <c r="G100" i="1"/>
  <c r="E100" i="1"/>
  <c r="H99" i="1"/>
  <c r="G99" i="1"/>
  <c r="E99" i="1"/>
  <c r="H98" i="1"/>
  <c r="G98" i="1"/>
  <c r="E98" i="1"/>
  <c r="H97" i="1"/>
  <c r="G97" i="1"/>
  <c r="E97" i="1"/>
  <c r="H96" i="1"/>
  <c r="G96" i="1"/>
  <c r="E96" i="1"/>
  <c r="H95" i="1"/>
  <c r="G95" i="1"/>
  <c r="E95" i="1"/>
  <c r="H94" i="1"/>
  <c r="G94" i="1"/>
  <c r="E94" i="1"/>
  <c r="H93" i="1"/>
  <c r="G93" i="1"/>
  <c r="E93" i="1"/>
  <c r="H92" i="1"/>
  <c r="G92" i="1"/>
  <c r="E92" i="1"/>
  <c r="H91" i="1"/>
  <c r="G91" i="1"/>
  <c r="E91" i="1"/>
  <c r="H90" i="1"/>
  <c r="G90" i="1"/>
  <c r="E90" i="1"/>
  <c r="H89" i="1"/>
  <c r="G89" i="1"/>
  <c r="E89" i="1"/>
  <c r="H88" i="1"/>
  <c r="G88" i="1"/>
  <c r="E88" i="1"/>
  <c r="H87" i="1"/>
  <c r="G87" i="1"/>
  <c r="E87" i="1"/>
  <c r="H86" i="1"/>
  <c r="G86" i="1"/>
  <c r="E86" i="1"/>
  <c r="H85" i="1"/>
  <c r="G85" i="1"/>
  <c r="E85" i="1"/>
  <c r="H84" i="1"/>
  <c r="G84" i="1"/>
  <c r="E84" i="1"/>
  <c r="H83" i="1"/>
  <c r="G83" i="1"/>
  <c r="E83" i="1"/>
  <c r="H82" i="1"/>
  <c r="G82" i="1"/>
  <c r="E82" i="1"/>
  <c r="H81" i="1"/>
  <c r="G81" i="1"/>
  <c r="E81" i="1"/>
  <c r="H80" i="1"/>
  <c r="G80" i="1"/>
  <c r="E80" i="1"/>
  <c r="H79" i="1"/>
  <c r="G79" i="1"/>
  <c r="E79" i="1"/>
  <c r="H78" i="1"/>
  <c r="G78" i="1"/>
  <c r="E78" i="1"/>
  <c r="H77" i="1"/>
  <c r="G77" i="1"/>
  <c r="E77" i="1"/>
  <c r="H76" i="1"/>
  <c r="G76" i="1"/>
  <c r="E76" i="1"/>
  <c r="H75" i="1"/>
  <c r="G75" i="1"/>
  <c r="E75" i="1"/>
  <c r="H74" i="1"/>
  <c r="G74" i="1"/>
  <c r="E74" i="1"/>
  <c r="H73" i="1"/>
  <c r="G73" i="1"/>
  <c r="E73" i="1"/>
  <c r="H72" i="1"/>
  <c r="G72" i="1"/>
  <c r="E72" i="1"/>
  <c r="H71" i="1"/>
  <c r="G71" i="1"/>
  <c r="E71" i="1"/>
  <c r="H70" i="1"/>
  <c r="G70" i="1"/>
  <c r="E70" i="1"/>
  <c r="H69" i="1"/>
  <c r="G69" i="1"/>
  <c r="E69" i="1"/>
  <c r="H68" i="1"/>
  <c r="G68" i="1"/>
  <c r="E68" i="1"/>
  <c r="H67" i="1"/>
  <c r="G67" i="1"/>
  <c r="E67" i="1"/>
  <c r="H66" i="1"/>
  <c r="G66" i="1"/>
  <c r="E66" i="1"/>
  <c r="H65" i="1"/>
  <c r="G65" i="1"/>
  <c r="E65" i="1"/>
  <c r="H64" i="1"/>
  <c r="G64" i="1"/>
  <c r="E64" i="1"/>
  <c r="H63" i="1"/>
  <c r="G63" i="1"/>
  <c r="E63" i="1"/>
  <c r="H62" i="1"/>
  <c r="G62" i="1"/>
  <c r="E62" i="1"/>
  <c r="H61" i="1"/>
  <c r="G61" i="1"/>
  <c r="E61" i="1"/>
  <c r="H60" i="1"/>
  <c r="G60" i="1"/>
  <c r="E60" i="1"/>
  <c r="H59" i="1"/>
  <c r="G59" i="1"/>
  <c r="E59" i="1"/>
  <c r="H58" i="1"/>
  <c r="G58" i="1"/>
  <c r="E58" i="1"/>
  <c r="H57" i="1"/>
  <c r="G57" i="1"/>
  <c r="E57" i="1"/>
  <c r="H56" i="1"/>
  <c r="G56" i="1"/>
  <c r="E56" i="1"/>
  <c r="H55" i="1"/>
  <c r="G55" i="1"/>
  <c r="E55" i="1"/>
  <c r="H54" i="1"/>
  <c r="G54" i="1"/>
  <c r="E54" i="1"/>
  <c r="H53" i="1"/>
  <c r="G53" i="1"/>
  <c r="E53" i="1"/>
  <c r="H52" i="1"/>
  <c r="G52" i="1"/>
  <c r="E52" i="1"/>
  <c r="H51" i="1"/>
  <c r="G51" i="1"/>
  <c r="E51" i="1"/>
  <c r="H50" i="1"/>
  <c r="G50" i="1"/>
  <c r="E50" i="1"/>
  <c r="H49" i="1"/>
  <c r="G49" i="1"/>
  <c r="E49" i="1"/>
  <c r="H48" i="1"/>
  <c r="G48" i="1"/>
  <c r="E48" i="1"/>
  <c r="H47" i="1"/>
  <c r="G47" i="1"/>
  <c r="E47" i="1"/>
  <c r="H46" i="1"/>
  <c r="G46" i="1"/>
  <c r="E46" i="1"/>
  <c r="H45" i="1"/>
  <c r="G45" i="1"/>
  <c r="E45" i="1"/>
  <c r="H44" i="1"/>
  <c r="G44" i="1"/>
  <c r="E44" i="1"/>
  <c r="H43" i="1"/>
  <c r="G43" i="1"/>
  <c r="E43" i="1"/>
  <c r="H42" i="1"/>
  <c r="G42" i="1"/>
  <c r="E42" i="1"/>
  <c r="H41" i="1"/>
  <c r="G41" i="1"/>
  <c r="E41" i="1"/>
  <c r="H40" i="1"/>
  <c r="G40" i="1"/>
  <c r="E40" i="1"/>
  <c r="H39" i="1"/>
  <c r="G39" i="1"/>
  <c r="E39" i="1"/>
  <c r="H38" i="1"/>
  <c r="G38" i="1"/>
  <c r="E38" i="1"/>
  <c r="H37" i="1"/>
  <c r="G37" i="1"/>
  <c r="E37" i="1"/>
  <c r="H36" i="1"/>
  <c r="G36" i="1"/>
  <c r="E36" i="1"/>
  <c r="H35" i="1"/>
  <c r="G35" i="1"/>
  <c r="E35" i="1"/>
  <c r="H34" i="1"/>
  <c r="G34" i="1"/>
  <c r="E34" i="1"/>
  <c r="H33" i="1"/>
  <c r="G33" i="1"/>
  <c r="E33" i="1"/>
  <c r="H32" i="1"/>
  <c r="G32" i="1"/>
  <c r="E32" i="1"/>
  <c r="H31" i="1"/>
  <c r="G31" i="1"/>
  <c r="E31" i="1"/>
  <c r="H30" i="1"/>
  <c r="G30" i="1"/>
  <c r="E30" i="1"/>
  <c r="H29" i="1"/>
  <c r="G29" i="1"/>
  <c r="E29" i="1"/>
  <c r="H28" i="1"/>
  <c r="G28" i="1"/>
  <c r="E28" i="1"/>
  <c r="H27" i="1"/>
  <c r="G27" i="1"/>
  <c r="E27" i="1"/>
  <c r="H26" i="1"/>
  <c r="G26" i="1"/>
  <c r="E26" i="1"/>
  <c r="H25" i="1"/>
  <c r="G25" i="1"/>
  <c r="E25" i="1"/>
  <c r="H24" i="1"/>
  <c r="G24" i="1"/>
  <c r="E24" i="1"/>
  <c r="H23" i="1"/>
  <c r="G23" i="1"/>
  <c r="E23" i="1"/>
  <c r="H22" i="1"/>
  <c r="G22" i="1"/>
  <c r="E22" i="1"/>
  <c r="H21" i="1"/>
  <c r="G21" i="1"/>
  <c r="E21" i="1"/>
  <c r="H20" i="1"/>
  <c r="G20" i="1"/>
  <c r="E20" i="1"/>
  <c r="H19" i="1"/>
  <c r="G19" i="1"/>
  <c r="E19" i="1"/>
  <c r="H18" i="1"/>
  <c r="G18" i="1"/>
  <c r="E18" i="1"/>
  <c r="H17" i="1"/>
  <c r="G17" i="1"/>
  <c r="E17" i="1"/>
  <c r="H16" i="1"/>
  <c r="G16" i="1"/>
  <c r="E16" i="1"/>
  <c r="H15" i="1"/>
  <c r="G15" i="1"/>
  <c r="E15" i="1"/>
  <c r="H14" i="1"/>
  <c r="G14" i="1"/>
  <c r="E14" i="1"/>
  <c r="H13" i="1"/>
  <c r="G13" i="1"/>
  <c r="E13" i="1"/>
  <c r="H12" i="1"/>
  <c r="G12" i="1"/>
  <c r="E12" i="1"/>
  <c r="H11" i="1"/>
  <c r="G11" i="1"/>
  <c r="E11" i="1"/>
  <c r="H10" i="1"/>
  <c r="G10" i="1"/>
  <c r="E10" i="1"/>
  <c r="H9" i="1"/>
  <c r="G9" i="1"/>
  <c r="E9" i="1"/>
  <c r="H8" i="1"/>
  <c r="G8" i="1"/>
  <c r="E8" i="1"/>
  <c r="H7" i="1"/>
  <c r="G7" i="1"/>
  <c r="E7" i="1"/>
  <c r="H6" i="1"/>
  <c r="G6" i="1"/>
  <c r="E6" i="1"/>
  <c r="F155" i="1" l="1"/>
  <c r="F313" i="1"/>
  <c r="F14" i="1"/>
  <c r="F22" i="1"/>
  <c r="F30" i="1"/>
  <c r="F38" i="1"/>
  <c r="F46" i="1"/>
  <c r="F54" i="1"/>
  <c r="F62" i="1"/>
  <c r="F70" i="1"/>
  <c r="F78" i="1"/>
  <c r="F86" i="1"/>
  <c r="F94" i="1"/>
  <c r="F102" i="1"/>
  <c r="F110" i="1"/>
  <c r="F118" i="1"/>
  <c r="F126" i="1"/>
  <c r="F134" i="1"/>
  <c r="F142" i="1"/>
  <c r="F150" i="1"/>
  <c r="F12" i="1"/>
  <c r="F52" i="1"/>
  <c r="F76" i="1"/>
  <c r="F84" i="1"/>
  <c r="F92" i="1"/>
  <c r="F100" i="1"/>
  <c r="F108" i="1"/>
  <c r="F116" i="1"/>
  <c r="F124" i="1"/>
  <c r="F132" i="1"/>
  <c r="F140" i="1"/>
  <c r="F148" i="1"/>
  <c r="F20" i="1"/>
  <c r="F68" i="1"/>
  <c r="F44" i="1"/>
  <c r="F60" i="1"/>
  <c r="F10" i="1"/>
  <c r="F18" i="1"/>
  <c r="F26" i="1"/>
  <c r="F34" i="1"/>
  <c r="F42" i="1"/>
  <c r="F50" i="1"/>
  <c r="F58" i="1"/>
  <c r="F66" i="1"/>
  <c r="F74" i="1"/>
  <c r="F82" i="1"/>
  <c r="F90" i="1"/>
  <c r="F98" i="1"/>
  <c r="F106" i="1"/>
  <c r="F114" i="1"/>
  <c r="F122" i="1"/>
  <c r="F130" i="1"/>
  <c r="F138" i="1"/>
  <c r="F146" i="1"/>
  <c r="F28" i="1"/>
  <c r="F162" i="1"/>
  <c r="F36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4" i="1"/>
  <c r="F163" i="1"/>
  <c r="F170" i="1"/>
  <c r="F179" i="1"/>
  <c r="F186" i="1"/>
  <c r="F195" i="1"/>
  <c r="F202" i="1"/>
  <c r="F211" i="1"/>
  <c r="F218" i="1"/>
  <c r="F227" i="1"/>
  <c r="F234" i="1"/>
  <c r="F243" i="1"/>
  <c r="F250" i="1"/>
  <c r="F259" i="1"/>
  <c r="F266" i="1"/>
  <c r="F275" i="1"/>
  <c r="F282" i="1"/>
  <c r="F291" i="1"/>
  <c r="F296" i="1"/>
  <c r="F303" i="1"/>
  <c r="F326" i="1"/>
  <c r="F1079" i="1"/>
  <c r="F1085" i="1"/>
  <c r="F1069" i="1"/>
  <c r="F1053" i="1"/>
  <c r="F1091" i="1"/>
  <c r="F1075" i="1"/>
  <c r="F971" i="1"/>
  <c r="F939" i="1"/>
  <c r="F915" i="1"/>
  <c r="F899" i="1"/>
  <c r="F883" i="1"/>
  <c r="F867" i="1"/>
  <c r="F851" i="1"/>
  <c r="F1043" i="1"/>
  <c r="F983" i="1"/>
  <c r="F973" i="1"/>
  <c r="F951" i="1"/>
  <c r="F941" i="1"/>
  <c r="F917" i="1"/>
  <c r="F901" i="1"/>
  <c r="F885" i="1"/>
  <c r="F869" i="1"/>
  <c r="F853" i="1"/>
  <c r="F837" i="1"/>
  <c r="F821" i="1"/>
  <c r="F805" i="1"/>
  <c r="F1063" i="1"/>
  <c r="F1015" i="1"/>
  <c r="F1005" i="1"/>
  <c r="F995" i="1"/>
  <c r="F963" i="1"/>
  <c r="F931" i="1"/>
  <c r="F919" i="1"/>
  <c r="F903" i="1"/>
  <c r="F921" i="1"/>
  <c r="F905" i="1"/>
  <c r="F889" i="1"/>
  <c r="F1047" i="1"/>
  <c r="F1037" i="1"/>
  <c r="F1027" i="1"/>
  <c r="F923" i="1"/>
  <c r="F907" i="1"/>
  <c r="F891" i="1"/>
  <c r="F875" i="1"/>
  <c r="F859" i="1"/>
  <c r="F843" i="1"/>
  <c r="F827" i="1"/>
  <c r="F999" i="1"/>
  <c r="F989" i="1"/>
  <c r="F967" i="1"/>
  <c r="F957" i="1"/>
  <c r="F935" i="1"/>
  <c r="F925" i="1"/>
  <c r="F909" i="1"/>
  <c r="F893" i="1"/>
  <c r="F877" i="1"/>
  <c r="F979" i="1"/>
  <c r="F947" i="1"/>
  <c r="F911" i="1"/>
  <c r="F895" i="1"/>
  <c r="F1059" i="1"/>
  <c r="F1031" i="1"/>
  <c r="F1021" i="1"/>
  <c r="F1011" i="1"/>
  <c r="F913" i="1"/>
  <c r="F897" i="1"/>
  <c r="F881" i="1"/>
  <c r="F865" i="1"/>
  <c r="F849" i="1"/>
  <c r="F833" i="1"/>
  <c r="F817" i="1"/>
  <c r="F807" i="1"/>
  <c r="F793" i="1"/>
  <c r="F777" i="1"/>
  <c r="F761" i="1"/>
  <c r="F855" i="1"/>
  <c r="F845" i="1"/>
  <c r="F809" i="1"/>
  <c r="F795" i="1"/>
  <c r="F779" i="1"/>
  <c r="F763" i="1"/>
  <c r="F747" i="1"/>
  <c r="F731" i="1"/>
  <c r="F715" i="1"/>
  <c r="F887" i="1"/>
  <c r="F857" i="1"/>
  <c r="F847" i="1"/>
  <c r="F835" i="1"/>
  <c r="F823" i="1"/>
  <c r="F811" i="1"/>
  <c r="F797" i="1"/>
  <c r="F781" i="1"/>
  <c r="F765" i="1"/>
  <c r="F749" i="1"/>
  <c r="F733" i="1"/>
  <c r="F717" i="1"/>
  <c r="F701" i="1"/>
  <c r="F879" i="1"/>
  <c r="F825" i="1"/>
  <c r="F813" i="1"/>
  <c r="F799" i="1"/>
  <c r="F783" i="1"/>
  <c r="F767" i="1"/>
  <c r="F751" i="1"/>
  <c r="F735" i="1"/>
  <c r="F719" i="1"/>
  <c r="F815" i="1"/>
  <c r="F801" i="1"/>
  <c r="F785" i="1"/>
  <c r="F769" i="1"/>
  <c r="F753" i="1"/>
  <c r="F737" i="1"/>
  <c r="F721" i="1"/>
  <c r="F705" i="1"/>
  <c r="F871" i="1"/>
  <c r="F861" i="1"/>
  <c r="F839" i="1"/>
  <c r="F803" i="1"/>
  <c r="F787" i="1"/>
  <c r="F771" i="1"/>
  <c r="F755" i="1"/>
  <c r="F739" i="1"/>
  <c r="F723" i="1"/>
  <c r="F707" i="1"/>
  <c r="F873" i="1"/>
  <c r="F863" i="1"/>
  <c r="F841" i="1"/>
  <c r="F829" i="1"/>
  <c r="F789" i="1"/>
  <c r="F773" i="1"/>
  <c r="F757" i="1"/>
  <c r="F741" i="1"/>
  <c r="F725" i="1"/>
  <c r="F709" i="1"/>
  <c r="F693" i="1"/>
  <c r="F691" i="1"/>
  <c r="F689" i="1"/>
  <c r="F687" i="1"/>
  <c r="F685" i="1"/>
  <c r="F683" i="1"/>
  <c r="F681" i="1"/>
  <c r="F679" i="1"/>
  <c r="F677" i="1"/>
  <c r="F675" i="1"/>
  <c r="F673" i="1"/>
  <c r="F671" i="1"/>
  <c r="F669" i="1"/>
  <c r="F667" i="1"/>
  <c r="F665" i="1"/>
  <c r="F663" i="1"/>
  <c r="F661" i="1"/>
  <c r="F659" i="1"/>
  <c r="F657" i="1"/>
  <c r="F655" i="1"/>
  <c r="F653" i="1"/>
  <c r="F651" i="1"/>
  <c r="F649" i="1"/>
  <c r="F647" i="1"/>
  <c r="F645" i="1"/>
  <c r="F643" i="1"/>
  <c r="F641" i="1"/>
  <c r="F639" i="1"/>
  <c r="F637" i="1"/>
  <c r="F635" i="1"/>
  <c r="F633" i="1"/>
  <c r="F631" i="1"/>
  <c r="F629" i="1"/>
  <c r="F627" i="1"/>
  <c r="F625" i="1"/>
  <c r="F623" i="1"/>
  <c r="F621" i="1"/>
  <c r="F619" i="1"/>
  <c r="F617" i="1"/>
  <c r="F615" i="1"/>
  <c r="F613" i="1"/>
  <c r="F611" i="1"/>
  <c r="F609" i="1"/>
  <c r="F607" i="1"/>
  <c r="F605" i="1"/>
  <c r="F603" i="1"/>
  <c r="F601" i="1"/>
  <c r="F599" i="1"/>
  <c r="F597" i="1"/>
  <c r="F595" i="1"/>
  <c r="F593" i="1"/>
  <c r="F591" i="1"/>
  <c r="F589" i="1"/>
  <c r="F587" i="1"/>
  <c r="F585" i="1"/>
  <c r="F583" i="1"/>
  <c r="F581" i="1"/>
  <c r="F579" i="1"/>
  <c r="F577" i="1"/>
  <c r="F575" i="1"/>
  <c r="F573" i="1"/>
  <c r="F571" i="1"/>
  <c r="F569" i="1"/>
  <c r="F831" i="1"/>
  <c r="F819" i="1"/>
  <c r="F791" i="1"/>
  <c r="F775" i="1"/>
  <c r="F759" i="1"/>
  <c r="F743" i="1"/>
  <c r="F727" i="1"/>
  <c r="F711" i="1"/>
  <c r="F695" i="1"/>
  <c r="F697" i="1"/>
  <c r="F699" i="1"/>
  <c r="F678" i="1"/>
  <c r="F662" i="1"/>
  <c r="F646" i="1"/>
  <c r="F630" i="1"/>
  <c r="F614" i="1"/>
  <c r="F598" i="1"/>
  <c r="F582" i="1"/>
  <c r="F680" i="1"/>
  <c r="F664" i="1"/>
  <c r="F648" i="1"/>
  <c r="F632" i="1"/>
  <c r="F616" i="1"/>
  <c r="F745" i="1"/>
  <c r="F602" i="1"/>
  <c r="F586" i="1"/>
  <c r="F729" i="1"/>
  <c r="F703" i="1"/>
  <c r="F713" i="1"/>
  <c r="F686" i="1"/>
  <c r="F670" i="1"/>
  <c r="F654" i="1"/>
  <c r="F638" i="1"/>
  <c r="F622" i="1"/>
  <c r="F606" i="1"/>
  <c r="F590" i="1"/>
  <c r="F688" i="1"/>
  <c r="F672" i="1"/>
  <c r="F656" i="1"/>
  <c r="F640" i="1"/>
  <c r="F624" i="1"/>
  <c r="F608" i="1"/>
  <c r="F592" i="1"/>
  <c r="F559" i="1"/>
  <c r="F543" i="1"/>
  <c r="F527" i="1"/>
  <c r="F511" i="1"/>
  <c r="F495" i="1"/>
  <c r="F479" i="1"/>
  <c r="F463" i="1"/>
  <c r="F447" i="1"/>
  <c r="F431" i="1"/>
  <c r="F561" i="1"/>
  <c r="F545" i="1"/>
  <c r="F529" i="1"/>
  <c r="F513" i="1"/>
  <c r="F497" i="1"/>
  <c r="F481" i="1"/>
  <c r="F465" i="1"/>
  <c r="F570" i="1"/>
  <c r="F563" i="1"/>
  <c r="F547" i="1"/>
  <c r="F531" i="1"/>
  <c r="F515" i="1"/>
  <c r="F499" i="1"/>
  <c r="F483" i="1"/>
  <c r="F467" i="1"/>
  <c r="F565" i="1"/>
  <c r="F549" i="1"/>
  <c r="F533" i="1"/>
  <c r="F517" i="1"/>
  <c r="F501" i="1"/>
  <c r="F485" i="1"/>
  <c r="F469" i="1"/>
  <c r="F567" i="1"/>
  <c r="F551" i="1"/>
  <c r="F535" i="1"/>
  <c r="F519" i="1"/>
  <c r="F503" i="1"/>
  <c r="F487" i="1"/>
  <c r="F471" i="1"/>
  <c r="F455" i="1"/>
  <c r="F439" i="1"/>
  <c r="F423" i="1"/>
  <c r="F553" i="1"/>
  <c r="F537" i="1"/>
  <c r="F521" i="1"/>
  <c r="F505" i="1"/>
  <c r="F489" i="1"/>
  <c r="F473" i="1"/>
  <c r="F555" i="1"/>
  <c r="F539" i="1"/>
  <c r="F523" i="1"/>
  <c r="F507" i="1"/>
  <c r="F491" i="1"/>
  <c r="F475" i="1"/>
  <c r="F459" i="1"/>
  <c r="F443" i="1"/>
  <c r="F576" i="1"/>
  <c r="F557" i="1"/>
  <c r="F541" i="1"/>
  <c r="F525" i="1"/>
  <c r="F509" i="1"/>
  <c r="F493" i="1"/>
  <c r="F477" i="1"/>
  <c r="F461" i="1"/>
  <c r="F445" i="1"/>
  <c r="F429" i="1"/>
  <c r="F451" i="1"/>
  <c r="F441" i="1"/>
  <c r="F417" i="1"/>
  <c r="F401" i="1"/>
  <c r="F385" i="1"/>
  <c r="F369" i="1"/>
  <c r="F353" i="1"/>
  <c r="F337" i="1"/>
  <c r="F321" i="1"/>
  <c r="F453" i="1"/>
  <c r="F419" i="1"/>
  <c r="F403" i="1"/>
  <c r="F387" i="1"/>
  <c r="F371" i="1"/>
  <c r="F355" i="1"/>
  <c r="F339" i="1"/>
  <c r="F323" i="1"/>
  <c r="F307" i="1"/>
  <c r="F421" i="1"/>
  <c r="F405" i="1"/>
  <c r="F389" i="1"/>
  <c r="F373" i="1"/>
  <c r="F357" i="1"/>
  <c r="F341" i="1"/>
  <c r="F325" i="1"/>
  <c r="F309" i="1"/>
  <c r="F293" i="1"/>
  <c r="F433" i="1"/>
  <c r="F407" i="1"/>
  <c r="F391" i="1"/>
  <c r="F375" i="1"/>
  <c r="F359" i="1"/>
  <c r="F343" i="1"/>
  <c r="F327" i="1"/>
  <c r="F311" i="1"/>
  <c r="F457" i="1"/>
  <c r="F435" i="1"/>
  <c r="F409" i="1"/>
  <c r="F393" i="1"/>
  <c r="F377" i="1"/>
  <c r="F361" i="1"/>
  <c r="F345" i="1"/>
  <c r="F437" i="1"/>
  <c r="F425" i="1"/>
  <c r="F411" i="1"/>
  <c r="F395" i="1"/>
  <c r="F379" i="1"/>
  <c r="F363" i="1"/>
  <c r="F347" i="1"/>
  <c r="F331" i="1"/>
  <c r="F315" i="1"/>
  <c r="F427" i="1"/>
  <c r="F413" i="1"/>
  <c r="F397" i="1"/>
  <c r="F381" i="1"/>
  <c r="F365" i="1"/>
  <c r="F349" i="1"/>
  <c r="F333" i="1"/>
  <c r="F317" i="1"/>
  <c r="F301" i="1"/>
  <c r="F449" i="1"/>
  <c r="F415" i="1"/>
  <c r="F399" i="1"/>
  <c r="F383" i="1"/>
  <c r="F367" i="1"/>
  <c r="F351" i="1"/>
  <c r="F152" i="1"/>
  <c r="F161" i="1"/>
  <c r="F168" i="1"/>
  <c r="F177" i="1"/>
  <c r="F184" i="1"/>
  <c r="F193" i="1"/>
  <c r="F200" i="1"/>
  <c r="F209" i="1"/>
  <c r="F216" i="1"/>
  <c r="F225" i="1"/>
  <c r="F232" i="1"/>
  <c r="F241" i="1"/>
  <c r="F248" i="1"/>
  <c r="F257" i="1"/>
  <c r="F264" i="1"/>
  <c r="F273" i="1"/>
  <c r="F280" i="1"/>
  <c r="F289" i="1"/>
  <c r="F294" i="1"/>
  <c r="F6" i="1"/>
  <c r="F159" i="1"/>
  <c r="F166" i="1"/>
  <c r="F175" i="1"/>
  <c r="F182" i="1"/>
  <c r="F191" i="1"/>
  <c r="F198" i="1"/>
  <c r="F207" i="1"/>
  <c r="F214" i="1"/>
  <c r="F223" i="1"/>
  <c r="F230" i="1"/>
  <c r="F239" i="1"/>
  <c r="F246" i="1"/>
  <c r="F255" i="1"/>
  <c r="F262" i="1"/>
  <c r="F271" i="1"/>
  <c r="F278" i="1"/>
  <c r="F287" i="1"/>
  <c r="F329" i="1"/>
  <c r="F157" i="1"/>
  <c r="F164" i="1"/>
  <c r="F173" i="1"/>
  <c r="F180" i="1"/>
  <c r="F189" i="1"/>
  <c r="F196" i="1"/>
  <c r="F205" i="1"/>
  <c r="F212" i="1"/>
  <c r="F221" i="1"/>
  <c r="F228" i="1"/>
  <c r="F237" i="1"/>
  <c r="F244" i="1"/>
  <c r="F253" i="1"/>
  <c r="F260" i="1"/>
  <c r="F269" i="1"/>
  <c r="F276" i="1"/>
  <c r="F285" i="1"/>
  <c r="F299" i="1"/>
  <c r="F304" i="1"/>
  <c r="F319" i="1"/>
  <c r="F171" i="1"/>
  <c r="F194" i="1"/>
  <c r="F203" i="1"/>
  <c r="F210" i="1"/>
  <c r="F219" i="1"/>
  <c r="F226" i="1"/>
  <c r="F235" i="1"/>
  <c r="F242" i="1"/>
  <c r="F251" i="1"/>
  <c r="F258" i="1"/>
  <c r="F267" i="1"/>
  <c r="F274" i="1"/>
  <c r="F283" i="1"/>
  <c r="F290" i="1"/>
  <c r="F297" i="1"/>
  <c r="F187" i="1"/>
  <c r="F185" i="1"/>
  <c r="F192" i="1"/>
  <c r="F201" i="1"/>
  <c r="F208" i="1"/>
  <c r="F217" i="1"/>
  <c r="F224" i="1"/>
  <c r="F233" i="1"/>
  <c r="F240" i="1"/>
  <c r="F249" i="1"/>
  <c r="F256" i="1"/>
  <c r="F265" i="1"/>
  <c r="F272" i="1"/>
  <c r="F281" i="1"/>
  <c r="F288" i="1"/>
  <c r="F295" i="1"/>
  <c r="F335" i="1"/>
  <c r="F178" i="1"/>
  <c r="F153" i="1"/>
  <c r="F160" i="1"/>
  <c r="F169" i="1"/>
  <c r="F176" i="1"/>
  <c r="F7" i="1"/>
  <c r="F9" i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47" i="1"/>
  <c r="F49" i="1"/>
  <c r="F51" i="1"/>
  <c r="F53" i="1"/>
  <c r="F55" i="1"/>
  <c r="F57" i="1"/>
  <c r="F59" i="1"/>
  <c r="F61" i="1"/>
  <c r="F63" i="1"/>
  <c r="F65" i="1"/>
  <c r="F67" i="1"/>
  <c r="F69" i="1"/>
  <c r="F71" i="1"/>
  <c r="F73" i="1"/>
  <c r="F75" i="1"/>
  <c r="F77" i="1"/>
  <c r="F79" i="1"/>
  <c r="F81" i="1"/>
  <c r="F83" i="1"/>
  <c r="F85" i="1"/>
  <c r="F87" i="1"/>
  <c r="F89" i="1"/>
  <c r="F91" i="1"/>
  <c r="F93" i="1"/>
  <c r="F95" i="1"/>
  <c r="F97" i="1"/>
  <c r="F99" i="1"/>
  <c r="F101" i="1"/>
  <c r="F103" i="1"/>
  <c r="F105" i="1"/>
  <c r="F107" i="1"/>
  <c r="F109" i="1"/>
  <c r="F111" i="1"/>
  <c r="F113" i="1"/>
  <c r="F115" i="1"/>
  <c r="F117" i="1"/>
  <c r="F119" i="1"/>
  <c r="F121" i="1"/>
  <c r="F123" i="1"/>
  <c r="F125" i="1"/>
  <c r="F127" i="1"/>
  <c r="F129" i="1"/>
  <c r="F131" i="1"/>
  <c r="F133" i="1"/>
  <c r="F135" i="1"/>
  <c r="F137" i="1"/>
  <c r="F139" i="1"/>
  <c r="F141" i="1"/>
  <c r="F143" i="1"/>
  <c r="F145" i="1"/>
  <c r="F147" i="1"/>
  <c r="F149" i="1"/>
  <c r="F151" i="1"/>
  <c r="F158" i="1"/>
  <c r="F167" i="1"/>
  <c r="F174" i="1"/>
  <c r="F183" i="1"/>
  <c r="F190" i="1"/>
  <c r="F199" i="1"/>
  <c r="F206" i="1"/>
  <c r="F215" i="1"/>
  <c r="F222" i="1"/>
  <c r="F231" i="1"/>
  <c r="F238" i="1"/>
  <c r="F247" i="1"/>
  <c r="F254" i="1"/>
  <c r="F263" i="1"/>
  <c r="F270" i="1"/>
  <c r="F279" i="1"/>
  <c r="F286" i="1"/>
  <c r="F310" i="1"/>
  <c r="F320" i="1"/>
  <c r="F156" i="1"/>
  <c r="F165" i="1"/>
  <c r="F172" i="1"/>
  <c r="F181" i="1"/>
  <c r="F188" i="1"/>
  <c r="F197" i="1"/>
  <c r="F204" i="1"/>
  <c r="F213" i="1"/>
  <c r="F220" i="1"/>
  <c r="F229" i="1"/>
  <c r="F236" i="1"/>
  <c r="F245" i="1"/>
  <c r="F252" i="1"/>
  <c r="F261" i="1"/>
  <c r="F268" i="1"/>
  <c r="F277" i="1"/>
  <c r="F284" i="1"/>
  <c r="F298" i="1"/>
  <c r="F305" i="1"/>
  <c r="F342" i="1"/>
  <c r="F358" i="1"/>
  <c r="F374" i="1"/>
  <c r="F390" i="1"/>
  <c r="F406" i="1"/>
  <c r="F432" i="1"/>
  <c r="F444" i="1"/>
  <c r="F464" i="1"/>
  <c r="F292" i="1"/>
  <c r="F308" i="1"/>
  <c r="F324" i="1"/>
  <c r="F340" i="1"/>
  <c r="F356" i="1"/>
  <c r="F372" i="1"/>
  <c r="F388" i="1"/>
  <c r="F404" i="1"/>
  <c r="F306" i="1"/>
  <c r="F322" i="1"/>
  <c r="F338" i="1"/>
  <c r="F354" i="1"/>
  <c r="F370" i="1"/>
  <c r="F386" i="1"/>
  <c r="F402" i="1"/>
  <c r="F418" i="1"/>
  <c r="F442" i="1"/>
  <c r="F336" i="1"/>
  <c r="F352" i="1"/>
  <c r="F368" i="1"/>
  <c r="F384" i="1"/>
  <c r="F400" i="1"/>
  <c r="F416" i="1"/>
  <c r="F440" i="1"/>
  <c r="F302" i="1"/>
  <c r="F318" i="1"/>
  <c r="F334" i="1"/>
  <c r="F350" i="1"/>
  <c r="F366" i="1"/>
  <c r="F382" i="1"/>
  <c r="F398" i="1"/>
  <c r="F414" i="1"/>
  <c r="F428" i="1"/>
  <c r="F448" i="1"/>
  <c r="F300" i="1"/>
  <c r="F316" i="1"/>
  <c r="F332" i="1"/>
  <c r="F348" i="1"/>
  <c r="F364" i="1"/>
  <c r="F380" i="1"/>
  <c r="F396" i="1"/>
  <c r="F412" i="1"/>
  <c r="F426" i="1"/>
  <c r="F314" i="1"/>
  <c r="F330" i="1"/>
  <c r="F346" i="1"/>
  <c r="F362" i="1"/>
  <c r="F378" i="1"/>
  <c r="F394" i="1"/>
  <c r="F410" i="1"/>
  <c r="F424" i="1"/>
  <c r="F458" i="1"/>
  <c r="F312" i="1"/>
  <c r="F328" i="1"/>
  <c r="F344" i="1"/>
  <c r="F360" i="1"/>
  <c r="F376" i="1"/>
  <c r="F392" i="1"/>
  <c r="F408" i="1"/>
  <c r="F434" i="1"/>
  <c r="F456" i="1"/>
  <c r="F420" i="1"/>
  <c r="F436" i="1"/>
  <c r="F452" i="1"/>
  <c r="F468" i="1"/>
  <c r="F484" i="1"/>
  <c r="F500" i="1"/>
  <c r="F516" i="1"/>
  <c r="F532" i="1"/>
  <c r="F548" i="1"/>
  <c r="F564" i="1"/>
  <c r="F584" i="1"/>
  <c r="F600" i="1"/>
  <c r="F450" i="1"/>
  <c r="F466" i="1"/>
  <c r="F482" i="1"/>
  <c r="F498" i="1"/>
  <c r="F514" i="1"/>
  <c r="F530" i="1"/>
  <c r="F546" i="1"/>
  <c r="F562" i="1"/>
  <c r="F574" i="1"/>
  <c r="F480" i="1"/>
  <c r="F496" i="1"/>
  <c r="F512" i="1"/>
  <c r="F528" i="1"/>
  <c r="F544" i="1"/>
  <c r="F560" i="1"/>
  <c r="F430" i="1"/>
  <c r="F446" i="1"/>
  <c r="F462" i="1"/>
  <c r="F478" i="1"/>
  <c r="F494" i="1"/>
  <c r="F510" i="1"/>
  <c r="F526" i="1"/>
  <c r="F542" i="1"/>
  <c r="F558" i="1"/>
  <c r="F572" i="1"/>
  <c r="F460" i="1"/>
  <c r="F476" i="1"/>
  <c r="F492" i="1"/>
  <c r="F508" i="1"/>
  <c r="F524" i="1"/>
  <c r="F540" i="1"/>
  <c r="F556" i="1"/>
  <c r="F580" i="1"/>
  <c r="F588" i="1"/>
  <c r="F596" i="1"/>
  <c r="F604" i="1"/>
  <c r="F612" i="1"/>
  <c r="F620" i="1"/>
  <c r="F628" i="1"/>
  <c r="F636" i="1"/>
  <c r="F644" i="1"/>
  <c r="F652" i="1"/>
  <c r="F660" i="1"/>
  <c r="F668" i="1"/>
  <c r="F676" i="1"/>
  <c r="F684" i="1"/>
  <c r="F692" i="1"/>
  <c r="F474" i="1"/>
  <c r="F490" i="1"/>
  <c r="F506" i="1"/>
  <c r="F522" i="1"/>
  <c r="F538" i="1"/>
  <c r="F554" i="1"/>
  <c r="F472" i="1"/>
  <c r="F488" i="1"/>
  <c r="F504" i="1"/>
  <c r="F520" i="1"/>
  <c r="F536" i="1"/>
  <c r="F552" i="1"/>
  <c r="F568" i="1"/>
  <c r="F578" i="1"/>
  <c r="F594" i="1"/>
  <c r="F610" i="1"/>
  <c r="F618" i="1"/>
  <c r="F626" i="1"/>
  <c r="F634" i="1"/>
  <c r="F642" i="1"/>
  <c r="F650" i="1"/>
  <c r="F658" i="1"/>
  <c r="F666" i="1"/>
  <c r="F674" i="1"/>
  <c r="F682" i="1"/>
  <c r="F690" i="1"/>
  <c r="F422" i="1"/>
  <c r="F438" i="1"/>
  <c r="F454" i="1"/>
  <c r="F470" i="1"/>
  <c r="F486" i="1"/>
  <c r="F502" i="1"/>
  <c r="F518" i="1"/>
  <c r="F534" i="1"/>
  <c r="F550" i="1"/>
  <c r="F566" i="1"/>
  <c r="F696" i="1"/>
  <c r="F694" i="1"/>
  <c r="F704" i="1"/>
  <c r="F720" i="1"/>
  <c r="F736" i="1"/>
  <c r="F752" i="1"/>
  <c r="F702" i="1"/>
  <c r="F718" i="1"/>
  <c r="F734" i="1"/>
  <c r="F750" i="1"/>
  <c r="F766" i="1"/>
  <c r="F782" i="1"/>
  <c r="F798" i="1"/>
  <c r="F836" i="1"/>
  <c r="F848" i="1"/>
  <c r="F878" i="1"/>
  <c r="F700" i="1"/>
  <c r="F716" i="1"/>
  <c r="F732" i="1"/>
  <c r="F748" i="1"/>
  <c r="F764" i="1"/>
  <c r="F780" i="1"/>
  <c r="F796" i="1"/>
  <c r="F810" i="1"/>
  <c r="F822" i="1"/>
  <c r="F846" i="1"/>
  <c r="F955" i="1"/>
  <c r="F987" i="1"/>
  <c r="F698" i="1"/>
  <c r="F714" i="1"/>
  <c r="F730" i="1"/>
  <c r="F746" i="1"/>
  <c r="F762" i="1"/>
  <c r="F778" i="1"/>
  <c r="F794" i="1"/>
  <c r="F854" i="1"/>
  <c r="F712" i="1"/>
  <c r="F728" i="1"/>
  <c r="F744" i="1"/>
  <c r="F760" i="1"/>
  <c r="F776" i="1"/>
  <c r="F792" i="1"/>
  <c r="F806" i="1"/>
  <c r="F820" i="1"/>
  <c r="F832" i="1"/>
  <c r="F710" i="1"/>
  <c r="F726" i="1"/>
  <c r="F742" i="1"/>
  <c r="F758" i="1"/>
  <c r="F774" i="1"/>
  <c r="F790" i="1"/>
  <c r="F818" i="1"/>
  <c r="F830" i="1"/>
  <c r="F842" i="1"/>
  <c r="F852" i="1"/>
  <c r="F864" i="1"/>
  <c r="F708" i="1"/>
  <c r="F724" i="1"/>
  <c r="F740" i="1"/>
  <c r="F756" i="1"/>
  <c r="F772" i="1"/>
  <c r="F788" i="1"/>
  <c r="F804" i="1"/>
  <c r="F862" i="1"/>
  <c r="F706" i="1"/>
  <c r="F722" i="1"/>
  <c r="F738" i="1"/>
  <c r="F754" i="1"/>
  <c r="F770" i="1"/>
  <c r="F786" i="1"/>
  <c r="F802" i="1"/>
  <c r="F816" i="1"/>
  <c r="F838" i="1"/>
  <c r="F870" i="1"/>
  <c r="F768" i="1"/>
  <c r="F784" i="1"/>
  <c r="F800" i="1"/>
  <c r="F814" i="1"/>
  <c r="F826" i="1"/>
  <c r="F808" i="1"/>
  <c r="F824" i="1"/>
  <c r="F840" i="1"/>
  <c r="F856" i="1"/>
  <c r="F872" i="1"/>
  <c r="F888" i="1"/>
  <c r="F904" i="1"/>
  <c r="F920" i="1"/>
  <c r="F927" i="1"/>
  <c r="F932" i="1"/>
  <c r="F937" i="1"/>
  <c r="F959" i="1"/>
  <c r="F964" i="1"/>
  <c r="F969" i="1"/>
  <c r="F991" i="1"/>
  <c r="F996" i="1"/>
  <c r="F1001" i="1"/>
  <c r="F1006" i="1"/>
  <c r="F1054" i="1"/>
  <c r="F886" i="1"/>
  <c r="F902" i="1"/>
  <c r="F918" i="1"/>
  <c r="F930" i="1"/>
  <c r="F942" i="1"/>
  <c r="F962" i="1"/>
  <c r="F974" i="1"/>
  <c r="F1009" i="1"/>
  <c r="F1019" i="1"/>
  <c r="F1029" i="1"/>
  <c r="F1034" i="1"/>
  <c r="F1039" i="1"/>
  <c r="F1044" i="1"/>
  <c r="F1049" i="1"/>
  <c r="F1057" i="1"/>
  <c r="F1067" i="1"/>
  <c r="F1083" i="1"/>
  <c r="F868" i="1"/>
  <c r="F884" i="1"/>
  <c r="F900" i="1"/>
  <c r="F916" i="1"/>
  <c r="F945" i="1"/>
  <c r="F977" i="1"/>
  <c r="F1070" i="1"/>
  <c r="F834" i="1"/>
  <c r="F850" i="1"/>
  <c r="F866" i="1"/>
  <c r="F882" i="1"/>
  <c r="F898" i="1"/>
  <c r="F914" i="1"/>
  <c r="F933" i="1"/>
  <c r="F938" i="1"/>
  <c r="F965" i="1"/>
  <c r="F970" i="1"/>
  <c r="F997" i="1"/>
  <c r="F1002" i="1"/>
  <c r="F1007" i="1"/>
  <c r="F1012" i="1"/>
  <c r="F1017" i="1"/>
  <c r="F1022" i="1"/>
  <c r="F1055" i="1"/>
  <c r="F1065" i="1"/>
  <c r="F1073" i="1"/>
  <c r="F1081" i="1"/>
  <c r="F1089" i="1"/>
  <c r="F880" i="1"/>
  <c r="F896" i="1"/>
  <c r="F912" i="1"/>
  <c r="F943" i="1"/>
  <c r="F948" i="1"/>
  <c r="F953" i="1"/>
  <c r="F975" i="1"/>
  <c r="F980" i="1"/>
  <c r="F985" i="1"/>
  <c r="F1025" i="1"/>
  <c r="F1035" i="1"/>
  <c r="F1045" i="1"/>
  <c r="F1050" i="1"/>
  <c r="F894" i="1"/>
  <c r="F910" i="1"/>
  <c r="F926" i="1"/>
  <c r="F946" i="1"/>
  <c r="F958" i="1"/>
  <c r="F978" i="1"/>
  <c r="F990" i="1"/>
  <c r="F1071" i="1"/>
  <c r="F1087" i="1"/>
  <c r="F812" i="1"/>
  <c r="F828" i="1"/>
  <c r="F844" i="1"/>
  <c r="F860" i="1"/>
  <c r="F876" i="1"/>
  <c r="F892" i="1"/>
  <c r="F908" i="1"/>
  <c r="F924" i="1"/>
  <c r="F929" i="1"/>
  <c r="F961" i="1"/>
  <c r="F993" i="1"/>
  <c r="F1003" i="1"/>
  <c r="F1013" i="1"/>
  <c r="F1018" i="1"/>
  <c r="F1023" i="1"/>
  <c r="F1028" i="1"/>
  <c r="F1033" i="1"/>
  <c r="F1038" i="1"/>
  <c r="F1061" i="1"/>
  <c r="F1066" i="1"/>
  <c r="F858" i="1"/>
  <c r="F874" i="1"/>
  <c r="F890" i="1"/>
  <c r="F906" i="1"/>
  <c r="F922" i="1"/>
  <c r="F949" i="1"/>
  <c r="F954" i="1"/>
  <c r="F981" i="1"/>
  <c r="F986" i="1"/>
  <c r="F1041" i="1"/>
  <c r="F1051" i="1"/>
  <c r="F1077" i="1"/>
  <c r="F1093" i="1"/>
  <c r="F1082" i="1"/>
  <c r="F936" i="1"/>
  <c r="F952" i="1"/>
  <c r="F968" i="1"/>
  <c r="F984" i="1"/>
  <c r="F1000" i="1"/>
  <c r="F1016" i="1"/>
  <c r="F1032" i="1"/>
  <c r="F1048" i="1"/>
  <c r="F1064" i="1"/>
  <c r="F1080" i="1"/>
  <c r="F1202" i="1"/>
  <c r="F934" i="1"/>
  <c r="F950" i="1"/>
  <c r="F966" i="1"/>
  <c r="F982" i="1"/>
  <c r="F998" i="1"/>
  <c r="F1014" i="1"/>
  <c r="F1030" i="1"/>
  <c r="F1046" i="1"/>
  <c r="F1062" i="1"/>
  <c r="F1078" i="1"/>
  <c r="F1094" i="1"/>
  <c r="F1060" i="1"/>
  <c r="F1076" i="1"/>
  <c r="F1092" i="1"/>
  <c r="F994" i="1"/>
  <c r="F1010" i="1"/>
  <c r="F1026" i="1"/>
  <c r="F1042" i="1"/>
  <c r="F1058" i="1"/>
  <c r="F1074" i="1"/>
  <c r="F1090" i="1"/>
  <c r="F928" i="1"/>
  <c r="F944" i="1"/>
  <c r="F960" i="1"/>
  <c r="F976" i="1"/>
  <c r="F992" i="1"/>
  <c r="F1008" i="1"/>
  <c r="F1024" i="1"/>
  <c r="F1040" i="1"/>
  <c r="F1056" i="1"/>
  <c r="F1072" i="1"/>
  <c r="F1088" i="1"/>
  <c r="F1086" i="1"/>
  <c r="F940" i="1"/>
  <c r="F956" i="1"/>
  <c r="F972" i="1"/>
  <c r="F988" i="1"/>
  <c r="F1004" i="1"/>
  <c r="F1020" i="1"/>
  <c r="F1036" i="1"/>
  <c r="F1052" i="1"/>
  <c r="F1068" i="1"/>
  <c r="F1084" i="1"/>
  <c r="F1097" i="1"/>
  <c r="F1106" i="1"/>
  <c r="F1113" i="1"/>
  <c r="F1122" i="1"/>
  <c r="F1129" i="1"/>
  <c r="F1138" i="1"/>
  <c r="F1145" i="1"/>
  <c r="F1154" i="1"/>
  <c r="F1161" i="1"/>
  <c r="F1170" i="1"/>
  <c r="F1177" i="1"/>
  <c r="F1186" i="1"/>
  <c r="F1193" i="1"/>
  <c r="F1209" i="1"/>
  <c r="F1896" i="1"/>
  <c r="F1344" i="1"/>
  <c r="F1348" i="1"/>
  <c r="F1336" i="1"/>
  <c r="F1320" i="1"/>
  <c r="F1304" i="1"/>
  <c r="F1288" i="1"/>
  <c r="F1272" i="1"/>
  <c r="F1256" i="1"/>
  <c r="F1240" i="1"/>
  <c r="F1224" i="1"/>
  <c r="F1338" i="1"/>
  <c r="F1322" i="1"/>
  <c r="F1306" i="1"/>
  <c r="F1290" i="1"/>
  <c r="F1274" i="1"/>
  <c r="F1258" i="1"/>
  <c r="F1242" i="1"/>
  <c r="F1226" i="1"/>
  <c r="F1324" i="1"/>
  <c r="F1308" i="1"/>
  <c r="F1292" i="1"/>
  <c r="F1276" i="1"/>
  <c r="F1260" i="1"/>
  <c r="F1244" i="1"/>
  <c r="F1228" i="1"/>
  <c r="F1326" i="1"/>
  <c r="F1310" i="1"/>
  <c r="F1294" i="1"/>
  <c r="F1278" i="1"/>
  <c r="F1262" i="1"/>
  <c r="F1246" i="1"/>
  <c r="F1230" i="1"/>
  <c r="F1328" i="1"/>
  <c r="F1312" i="1"/>
  <c r="F1296" i="1"/>
  <c r="F1280" i="1"/>
  <c r="F1264" i="1"/>
  <c r="F1248" i="1"/>
  <c r="F1232" i="1"/>
  <c r="F1216" i="1"/>
  <c r="F1218" i="1"/>
  <c r="F1330" i="1"/>
  <c r="F1314" i="1"/>
  <c r="F1298" i="1"/>
  <c r="F1282" i="1"/>
  <c r="F1266" i="1"/>
  <c r="F1250" i="1"/>
  <c r="F1234" i="1"/>
  <c r="F1332" i="1"/>
  <c r="F1316" i="1"/>
  <c r="F1300" i="1"/>
  <c r="F1284" i="1"/>
  <c r="F1268" i="1"/>
  <c r="F1252" i="1"/>
  <c r="F1236" i="1"/>
  <c r="F1220" i="1"/>
  <c r="F1334" i="1"/>
  <c r="F1318" i="1"/>
  <c r="F1302" i="1"/>
  <c r="F1286" i="1"/>
  <c r="F1270" i="1"/>
  <c r="F1254" i="1"/>
  <c r="F1238" i="1"/>
  <c r="F1222" i="1"/>
  <c r="F1095" i="1"/>
  <c r="F1104" i="1"/>
  <c r="F1111" i="1"/>
  <c r="F1120" i="1"/>
  <c r="F1127" i="1"/>
  <c r="F1136" i="1"/>
  <c r="F1143" i="1"/>
  <c r="F1152" i="1"/>
  <c r="F1159" i="1"/>
  <c r="F1168" i="1"/>
  <c r="F1175" i="1"/>
  <c r="F1184" i="1"/>
  <c r="F1191" i="1"/>
  <c r="F1200" i="1"/>
  <c r="F1207" i="1"/>
  <c r="F1219" i="1"/>
  <c r="F1102" i="1"/>
  <c r="F1109" i="1"/>
  <c r="F1118" i="1"/>
  <c r="F1125" i="1"/>
  <c r="F1134" i="1"/>
  <c r="F1141" i="1"/>
  <c r="F1150" i="1"/>
  <c r="F1157" i="1"/>
  <c r="F1166" i="1"/>
  <c r="F1173" i="1"/>
  <c r="F1182" i="1"/>
  <c r="F1189" i="1"/>
  <c r="F1198" i="1"/>
  <c r="F1205" i="1"/>
  <c r="F1214" i="1"/>
  <c r="F1100" i="1"/>
  <c r="F1107" i="1"/>
  <c r="F1116" i="1"/>
  <c r="F1123" i="1"/>
  <c r="F1132" i="1"/>
  <c r="F1139" i="1"/>
  <c r="F1148" i="1"/>
  <c r="F1155" i="1"/>
  <c r="F1164" i="1"/>
  <c r="F1171" i="1"/>
  <c r="F1180" i="1"/>
  <c r="F1187" i="1"/>
  <c r="F1196" i="1"/>
  <c r="F1203" i="1"/>
  <c r="F1212" i="1"/>
  <c r="F1098" i="1"/>
  <c r="F1105" i="1"/>
  <c r="F1114" i="1"/>
  <c r="F1121" i="1"/>
  <c r="F1130" i="1"/>
  <c r="F1137" i="1"/>
  <c r="F1146" i="1"/>
  <c r="F1153" i="1"/>
  <c r="F1162" i="1"/>
  <c r="F1169" i="1"/>
  <c r="F1178" i="1"/>
  <c r="F1185" i="1"/>
  <c r="F1194" i="1"/>
  <c r="F1201" i="1"/>
  <c r="F1210" i="1"/>
  <c r="F1096" i="1"/>
  <c r="F1103" i="1"/>
  <c r="F1112" i="1"/>
  <c r="F1119" i="1"/>
  <c r="F1128" i="1"/>
  <c r="F1135" i="1"/>
  <c r="F1144" i="1"/>
  <c r="F1151" i="1"/>
  <c r="F1160" i="1"/>
  <c r="F1167" i="1"/>
  <c r="F1176" i="1"/>
  <c r="F1183" i="1"/>
  <c r="F1192" i="1"/>
  <c r="F1199" i="1"/>
  <c r="F1208" i="1"/>
  <c r="F1215" i="1"/>
  <c r="F1101" i="1"/>
  <c r="F1110" i="1"/>
  <c r="F1117" i="1"/>
  <c r="F1126" i="1"/>
  <c r="F1133" i="1"/>
  <c r="F1142" i="1"/>
  <c r="F1149" i="1"/>
  <c r="F1158" i="1"/>
  <c r="F1165" i="1"/>
  <c r="F1174" i="1"/>
  <c r="F1181" i="1"/>
  <c r="F1190" i="1"/>
  <c r="F1197" i="1"/>
  <c r="F1206" i="1"/>
  <c r="F1213" i="1"/>
  <c r="F1099" i="1"/>
  <c r="F1108" i="1"/>
  <c r="F1115" i="1"/>
  <c r="F1124" i="1"/>
  <c r="F1131" i="1"/>
  <c r="F1140" i="1"/>
  <c r="F1147" i="1"/>
  <c r="F1156" i="1"/>
  <c r="F1163" i="1"/>
  <c r="F1172" i="1"/>
  <c r="F1179" i="1"/>
  <c r="F1188" i="1"/>
  <c r="F1195" i="1"/>
  <c r="F1204" i="1"/>
  <c r="F1211" i="1"/>
  <c r="F1229" i="1"/>
  <c r="F1245" i="1"/>
  <c r="F1261" i="1"/>
  <c r="F1277" i="1"/>
  <c r="F1293" i="1"/>
  <c r="F1309" i="1"/>
  <c r="F1325" i="1"/>
  <c r="F1352" i="1"/>
  <c r="F1368" i="1"/>
  <c r="F1384" i="1"/>
  <c r="F1400" i="1"/>
  <c r="F1416" i="1"/>
  <c r="F1432" i="1"/>
  <c r="F1440" i="1"/>
  <c r="F1448" i="1"/>
  <c r="F1456" i="1"/>
  <c r="F1464" i="1"/>
  <c r="F1227" i="1"/>
  <c r="F1243" i="1"/>
  <c r="F1259" i="1"/>
  <c r="F1275" i="1"/>
  <c r="F1291" i="1"/>
  <c r="F1307" i="1"/>
  <c r="F1323" i="1"/>
  <c r="F1339" i="1"/>
  <c r="F1225" i="1"/>
  <c r="F1241" i="1"/>
  <c r="F1257" i="1"/>
  <c r="F1273" i="1"/>
  <c r="F1289" i="1"/>
  <c r="F1305" i="1"/>
  <c r="F1321" i="1"/>
  <c r="F1337" i="1"/>
  <c r="F1342" i="1"/>
  <c r="F1223" i="1"/>
  <c r="F1239" i="1"/>
  <c r="F1255" i="1"/>
  <c r="F1271" i="1"/>
  <c r="F1287" i="1"/>
  <c r="F1303" i="1"/>
  <c r="F1319" i="1"/>
  <c r="F1335" i="1"/>
  <c r="F1221" i="1"/>
  <c r="F1237" i="1"/>
  <c r="F1253" i="1"/>
  <c r="F1269" i="1"/>
  <c r="F1285" i="1"/>
  <c r="F1301" i="1"/>
  <c r="F1317" i="1"/>
  <c r="F1333" i="1"/>
  <c r="F1340" i="1"/>
  <c r="F1356" i="1"/>
  <c r="F1372" i="1"/>
  <c r="F1388" i="1"/>
  <c r="F1404" i="1"/>
  <c r="F1420" i="1"/>
  <c r="F1436" i="1"/>
  <c r="F1452" i="1"/>
  <c r="F1468" i="1"/>
  <c r="F1235" i="1"/>
  <c r="F1251" i="1"/>
  <c r="F1267" i="1"/>
  <c r="F1283" i="1"/>
  <c r="F1299" i="1"/>
  <c r="F1315" i="1"/>
  <c r="F1331" i="1"/>
  <c r="F1217" i="1"/>
  <c r="F1233" i="1"/>
  <c r="F1249" i="1"/>
  <c r="F1265" i="1"/>
  <c r="F1281" i="1"/>
  <c r="F1297" i="1"/>
  <c r="F1313" i="1"/>
  <c r="F1329" i="1"/>
  <c r="F1346" i="1"/>
  <c r="F1362" i="1"/>
  <c r="F1378" i="1"/>
  <c r="F1394" i="1"/>
  <c r="F1410" i="1"/>
  <c r="F1426" i="1"/>
  <c r="F1231" i="1"/>
  <c r="F1247" i="1"/>
  <c r="F1263" i="1"/>
  <c r="F1279" i="1"/>
  <c r="F1295" i="1"/>
  <c r="F1311" i="1"/>
  <c r="F1327" i="1"/>
  <c r="F1477" i="1"/>
  <c r="F1349" i="1"/>
  <c r="F1607" i="1"/>
  <c r="F1591" i="1"/>
  <c r="F1575" i="1"/>
  <c r="F1559" i="1"/>
  <c r="F1609" i="1"/>
  <c r="F1593" i="1"/>
  <c r="F1577" i="1"/>
  <c r="F1561" i="1"/>
  <c r="F1545" i="1"/>
  <c r="F1529" i="1"/>
  <c r="F1513" i="1"/>
  <c r="F1497" i="1"/>
  <c r="F1611" i="1"/>
  <c r="F1595" i="1"/>
  <c r="F1579" i="1"/>
  <c r="F1563" i="1"/>
  <c r="F1547" i="1"/>
  <c r="F1531" i="1"/>
  <c r="F1515" i="1"/>
  <c r="F1499" i="1"/>
  <c r="F1483" i="1"/>
  <c r="F1620" i="1"/>
  <c r="F1615" i="1"/>
  <c r="F1599" i="1"/>
  <c r="F1583" i="1"/>
  <c r="F1567" i="1"/>
  <c r="F1551" i="1"/>
  <c r="F1535" i="1"/>
  <c r="F1519" i="1"/>
  <c r="F1503" i="1"/>
  <c r="F1603" i="1"/>
  <c r="F1587" i="1"/>
  <c r="F1571" i="1"/>
  <c r="F1555" i="1"/>
  <c r="F1539" i="1"/>
  <c r="F1523" i="1"/>
  <c r="F1347" i="1"/>
  <c r="F1363" i="1"/>
  <c r="F1379" i="1"/>
  <c r="F1395" i="1"/>
  <c r="F1411" i="1"/>
  <c r="F1427" i="1"/>
  <c r="F1443" i="1"/>
  <c r="F1459" i="1"/>
  <c r="F1473" i="1"/>
  <c r="F1485" i="1"/>
  <c r="F1518" i="1"/>
  <c r="F1345" i="1"/>
  <c r="F1354" i="1"/>
  <c r="F1361" i="1"/>
  <c r="F1370" i="1"/>
  <c r="F1377" i="1"/>
  <c r="F1386" i="1"/>
  <c r="F1393" i="1"/>
  <c r="F1402" i="1"/>
  <c r="F1409" i="1"/>
  <c r="F1418" i="1"/>
  <c r="F1425" i="1"/>
  <c r="F1434" i="1"/>
  <c r="F1441" i="1"/>
  <c r="F1450" i="1"/>
  <c r="F1457" i="1"/>
  <c r="F1466" i="1"/>
  <c r="F1478" i="1"/>
  <c r="F1495" i="1"/>
  <c r="F1521" i="1"/>
  <c r="F1534" i="1"/>
  <c r="F1343" i="1"/>
  <c r="F1359" i="1"/>
  <c r="F1375" i="1"/>
  <c r="F1391" i="1"/>
  <c r="F1407" i="1"/>
  <c r="F1423" i="1"/>
  <c r="F1439" i="1"/>
  <c r="F1455" i="1"/>
  <c r="F1471" i="1"/>
  <c r="F1493" i="1"/>
  <c r="F1498" i="1"/>
  <c r="F1537" i="1"/>
  <c r="F1550" i="1"/>
  <c r="F1341" i="1"/>
  <c r="F1350" i="1"/>
  <c r="F1357" i="1"/>
  <c r="F1366" i="1"/>
  <c r="F1373" i="1"/>
  <c r="F1382" i="1"/>
  <c r="F1389" i="1"/>
  <c r="F1398" i="1"/>
  <c r="F1405" i="1"/>
  <c r="F1414" i="1"/>
  <c r="F1421" i="1"/>
  <c r="F1430" i="1"/>
  <c r="F1437" i="1"/>
  <c r="F1446" i="1"/>
  <c r="F1453" i="1"/>
  <c r="F1462" i="1"/>
  <c r="F1469" i="1"/>
  <c r="F1486" i="1"/>
  <c r="F1501" i="1"/>
  <c r="F1511" i="1"/>
  <c r="F1553" i="1"/>
  <c r="F1569" i="1"/>
  <c r="F1585" i="1"/>
  <c r="F1601" i="1"/>
  <c r="F1617" i="1"/>
  <c r="F1355" i="1"/>
  <c r="F1364" i="1"/>
  <c r="F1371" i="1"/>
  <c r="F1380" i="1"/>
  <c r="F1387" i="1"/>
  <c r="F1396" i="1"/>
  <c r="F1403" i="1"/>
  <c r="F1412" i="1"/>
  <c r="F1419" i="1"/>
  <c r="F1428" i="1"/>
  <c r="F1435" i="1"/>
  <c r="F1444" i="1"/>
  <c r="F1451" i="1"/>
  <c r="F1460" i="1"/>
  <c r="F1467" i="1"/>
  <c r="F1481" i="1"/>
  <c r="F1491" i="1"/>
  <c r="F1509" i="1"/>
  <c r="F1527" i="1"/>
  <c r="F1353" i="1"/>
  <c r="F1369" i="1"/>
  <c r="F1385" i="1"/>
  <c r="F1401" i="1"/>
  <c r="F1417" i="1"/>
  <c r="F1433" i="1"/>
  <c r="F1442" i="1"/>
  <c r="F1449" i="1"/>
  <c r="F1458" i="1"/>
  <c r="F1465" i="1"/>
  <c r="F1472" i="1"/>
  <c r="F1479" i="1"/>
  <c r="F1489" i="1"/>
  <c r="F1494" i="1"/>
  <c r="F1517" i="1"/>
  <c r="F1525" i="1"/>
  <c r="F1543" i="1"/>
  <c r="F1351" i="1"/>
  <c r="F1360" i="1"/>
  <c r="F1367" i="1"/>
  <c r="F1376" i="1"/>
  <c r="F1383" i="1"/>
  <c r="F1392" i="1"/>
  <c r="F1399" i="1"/>
  <c r="F1408" i="1"/>
  <c r="F1415" i="1"/>
  <c r="F1424" i="1"/>
  <c r="F1431" i="1"/>
  <c r="F1447" i="1"/>
  <c r="F1463" i="1"/>
  <c r="F1470" i="1"/>
  <c r="F1502" i="1"/>
  <c r="F1507" i="1"/>
  <c r="F1533" i="1"/>
  <c r="F1541" i="1"/>
  <c r="F1358" i="1"/>
  <c r="F1365" i="1"/>
  <c r="F1374" i="1"/>
  <c r="F1381" i="1"/>
  <c r="F1390" i="1"/>
  <c r="F1397" i="1"/>
  <c r="F1406" i="1"/>
  <c r="F1413" i="1"/>
  <c r="F1422" i="1"/>
  <c r="F1429" i="1"/>
  <c r="F1438" i="1"/>
  <c r="F1445" i="1"/>
  <c r="F1454" i="1"/>
  <c r="F1461" i="1"/>
  <c r="F1475" i="1"/>
  <c r="F1482" i="1"/>
  <c r="F1487" i="1"/>
  <c r="F1505" i="1"/>
  <c r="F1549" i="1"/>
  <c r="F1557" i="1"/>
  <c r="F1565" i="1"/>
  <c r="F1573" i="1"/>
  <c r="F1581" i="1"/>
  <c r="F1589" i="1"/>
  <c r="F1597" i="1"/>
  <c r="F1605" i="1"/>
  <c r="F1613" i="1"/>
  <c r="F1484" i="1"/>
  <c r="F1500" i="1"/>
  <c r="F1516" i="1"/>
  <c r="F1532" i="1"/>
  <c r="F1548" i="1"/>
  <c r="F1564" i="1"/>
  <c r="F1580" i="1"/>
  <c r="F1596" i="1"/>
  <c r="F1612" i="1"/>
  <c r="F1514" i="1"/>
  <c r="F1530" i="1"/>
  <c r="F1546" i="1"/>
  <c r="F1562" i="1"/>
  <c r="F1578" i="1"/>
  <c r="F1594" i="1"/>
  <c r="F1610" i="1"/>
  <c r="F1787" i="1"/>
  <c r="F1480" i="1"/>
  <c r="F1496" i="1"/>
  <c r="F1512" i="1"/>
  <c r="F1528" i="1"/>
  <c r="F1544" i="1"/>
  <c r="F1560" i="1"/>
  <c r="F1576" i="1"/>
  <c r="F1592" i="1"/>
  <c r="F1608" i="1"/>
  <c r="F1622" i="1"/>
  <c r="F1510" i="1"/>
  <c r="F1526" i="1"/>
  <c r="F1542" i="1"/>
  <c r="F1558" i="1"/>
  <c r="F1574" i="1"/>
  <c r="F1590" i="1"/>
  <c r="F1606" i="1"/>
  <c r="F1476" i="1"/>
  <c r="F1492" i="1"/>
  <c r="F1508" i="1"/>
  <c r="F1524" i="1"/>
  <c r="F1540" i="1"/>
  <c r="F1556" i="1"/>
  <c r="F1572" i="1"/>
  <c r="F1588" i="1"/>
  <c r="F1604" i="1"/>
  <c r="F1474" i="1"/>
  <c r="F1490" i="1"/>
  <c r="F1506" i="1"/>
  <c r="F1522" i="1"/>
  <c r="F1538" i="1"/>
  <c r="F1554" i="1"/>
  <c r="F1570" i="1"/>
  <c r="F1586" i="1"/>
  <c r="F1602" i="1"/>
  <c r="F1618" i="1"/>
  <c r="F1488" i="1"/>
  <c r="F1504" i="1"/>
  <c r="F1520" i="1"/>
  <c r="F1536" i="1"/>
  <c r="F1552" i="1"/>
  <c r="F1568" i="1"/>
  <c r="F1584" i="1"/>
  <c r="F1600" i="1"/>
  <c r="F1616" i="1"/>
  <c r="F1566" i="1"/>
  <c r="F1582" i="1"/>
  <c r="F1598" i="1"/>
  <c r="F1614" i="1"/>
  <c r="F1761" i="1"/>
  <c r="F1793" i="1"/>
  <c r="F1801" i="1"/>
  <c r="F1809" i="1"/>
  <c r="F1817" i="1"/>
  <c r="F1825" i="1"/>
  <c r="F1833" i="1"/>
  <c r="F1841" i="1"/>
  <c r="F1849" i="1"/>
  <c r="F1857" i="1"/>
  <c r="F1865" i="1"/>
  <c r="F1773" i="1"/>
  <c r="F1791" i="1"/>
  <c r="F1799" i="1"/>
  <c r="F1807" i="1"/>
  <c r="F1815" i="1"/>
  <c r="F1823" i="1"/>
  <c r="F1831" i="1"/>
  <c r="F1839" i="1"/>
  <c r="F1847" i="1"/>
  <c r="F1855" i="1"/>
  <c r="F1863" i="1"/>
  <c r="F1871" i="1"/>
  <c r="F1639" i="1"/>
  <c r="F1637" i="1"/>
  <c r="F1635" i="1"/>
  <c r="F1633" i="1"/>
  <c r="F1631" i="1"/>
  <c r="F1629" i="1"/>
  <c r="F1627" i="1"/>
  <c r="F1625" i="1"/>
  <c r="F1623" i="1"/>
  <c r="F1621" i="1"/>
  <c r="F1619" i="1"/>
  <c r="F1646" i="1"/>
  <c r="F1644" i="1"/>
  <c r="F1642" i="1"/>
  <c r="F1640" i="1"/>
  <c r="F1638" i="1"/>
  <c r="F1636" i="1"/>
  <c r="F1634" i="1"/>
  <c r="F1632" i="1"/>
  <c r="F1630" i="1"/>
  <c r="F1628" i="1"/>
  <c r="F1626" i="1"/>
  <c r="F1624" i="1"/>
  <c r="F1785" i="1"/>
  <c r="F1803" i="1"/>
  <c r="F1873" i="1"/>
  <c r="F1881" i="1"/>
  <c r="F1783" i="1"/>
  <c r="F1879" i="1"/>
  <c r="F1887" i="1"/>
  <c r="F1819" i="1"/>
  <c r="F1835" i="1"/>
  <c r="F1851" i="1"/>
  <c r="F1867" i="1"/>
  <c r="F1883" i="1"/>
  <c r="F1897" i="1"/>
  <c r="F1895" i="1"/>
  <c r="F2199" i="1"/>
  <c r="F1905" i="1"/>
  <c r="F1648" i="1"/>
  <c r="F1650" i="1"/>
  <c r="F1652" i="1"/>
  <c r="F1654" i="1"/>
  <c r="F1656" i="1"/>
  <c r="F1658" i="1"/>
  <c r="F1660" i="1"/>
  <c r="F1662" i="1"/>
  <c r="F1664" i="1"/>
  <c r="F1666" i="1"/>
  <c r="F1668" i="1"/>
  <c r="F1670" i="1"/>
  <c r="F1672" i="1"/>
  <c r="F1674" i="1"/>
  <c r="F1676" i="1"/>
  <c r="F1678" i="1"/>
  <c r="F1680" i="1"/>
  <c r="F1682" i="1"/>
  <c r="F1684" i="1"/>
  <c r="F1686" i="1"/>
  <c r="F1688" i="1"/>
  <c r="F1690" i="1"/>
  <c r="F1692" i="1"/>
  <c r="F1694" i="1"/>
  <c r="F1696" i="1"/>
  <c r="F1698" i="1"/>
  <c r="F1700" i="1"/>
  <c r="F1702" i="1"/>
  <c r="F1704" i="1"/>
  <c r="F1706" i="1"/>
  <c r="F1708" i="1"/>
  <c r="F1710" i="1"/>
  <c r="F1712" i="1"/>
  <c r="F1714" i="1"/>
  <c r="F1716" i="1"/>
  <c r="F1718" i="1"/>
  <c r="F1720" i="1"/>
  <c r="F1722" i="1"/>
  <c r="F1724" i="1"/>
  <c r="F1726" i="1"/>
  <c r="F1728" i="1"/>
  <c r="F1730" i="1"/>
  <c r="F1732" i="1"/>
  <c r="F1734" i="1"/>
  <c r="F1736" i="1"/>
  <c r="F1738" i="1"/>
  <c r="F1740" i="1"/>
  <c r="F1742" i="1"/>
  <c r="F1744" i="1"/>
  <c r="F1746" i="1"/>
  <c r="F1748" i="1"/>
  <c r="F1750" i="1"/>
  <c r="F1752" i="1"/>
  <c r="F1754" i="1"/>
  <c r="F1756" i="1"/>
  <c r="F1758" i="1"/>
  <c r="F1760" i="1"/>
  <c r="F1762" i="1"/>
  <c r="F1764" i="1"/>
  <c r="F1766" i="1"/>
  <c r="F1768" i="1"/>
  <c r="F1770" i="1"/>
  <c r="F1772" i="1"/>
  <c r="F1781" i="1"/>
  <c r="F1797" i="1"/>
  <c r="F1813" i="1"/>
  <c r="F1829" i="1"/>
  <c r="F1845" i="1"/>
  <c r="F1861" i="1"/>
  <c r="F1877" i="1"/>
  <c r="F1893" i="1"/>
  <c r="F1900" i="1"/>
  <c r="F1779" i="1"/>
  <c r="F1795" i="1"/>
  <c r="F1811" i="1"/>
  <c r="F1827" i="1"/>
  <c r="F1843" i="1"/>
  <c r="F1859" i="1"/>
  <c r="F1875" i="1"/>
  <c r="F1891" i="1"/>
  <c r="F1898" i="1"/>
  <c r="F1903" i="1"/>
  <c r="F1889" i="1"/>
  <c r="F1777" i="1"/>
  <c r="F2041" i="1"/>
  <c r="F2010" i="1"/>
  <c r="F1994" i="1"/>
  <c r="F1978" i="1"/>
  <c r="F1962" i="1"/>
  <c r="F1946" i="1"/>
  <c r="F1930" i="1"/>
  <c r="F1914" i="1"/>
  <c r="F2019" i="1"/>
  <c r="F2012" i="1"/>
  <c r="F1996" i="1"/>
  <c r="F1980" i="1"/>
  <c r="F1964" i="1"/>
  <c r="F1948" i="1"/>
  <c r="F1932" i="1"/>
  <c r="F1916" i="1"/>
  <c r="F2014" i="1"/>
  <c r="F1998" i="1"/>
  <c r="F1982" i="1"/>
  <c r="F1966" i="1"/>
  <c r="F1950" i="1"/>
  <c r="F1934" i="1"/>
  <c r="F1918" i="1"/>
  <c r="F1902" i="1"/>
  <c r="F2016" i="1"/>
  <c r="F2000" i="1"/>
  <c r="F1984" i="1"/>
  <c r="F1968" i="1"/>
  <c r="F1952" i="1"/>
  <c r="F1936" i="1"/>
  <c r="F1920" i="1"/>
  <c r="F1904" i="1"/>
  <c r="F2002" i="1"/>
  <c r="F1986" i="1"/>
  <c r="F1970" i="1"/>
  <c r="F1954" i="1"/>
  <c r="F1938" i="1"/>
  <c r="F1922" i="1"/>
  <c r="F2004" i="1"/>
  <c r="F1988" i="1"/>
  <c r="F1972" i="1"/>
  <c r="F1956" i="1"/>
  <c r="F1940" i="1"/>
  <c r="F1924" i="1"/>
  <c r="F1908" i="1"/>
  <c r="F2051" i="1"/>
  <c r="F2025" i="1"/>
  <c r="F2006" i="1"/>
  <c r="F1990" i="1"/>
  <c r="F1974" i="1"/>
  <c r="F1958" i="1"/>
  <c r="F1942" i="1"/>
  <c r="F1926" i="1"/>
  <c r="F1910" i="1"/>
  <c r="F1894" i="1"/>
  <c r="F1892" i="1"/>
  <c r="F1890" i="1"/>
  <c r="F1888" i="1"/>
  <c r="F1886" i="1"/>
  <c r="F1884" i="1"/>
  <c r="F1882" i="1"/>
  <c r="F1880" i="1"/>
  <c r="F1878" i="1"/>
  <c r="F1876" i="1"/>
  <c r="F1874" i="1"/>
  <c r="F1872" i="1"/>
  <c r="F1870" i="1"/>
  <c r="F1868" i="1"/>
  <c r="F1866" i="1"/>
  <c r="F1864" i="1"/>
  <c r="F1862" i="1"/>
  <c r="F1860" i="1"/>
  <c r="F1858" i="1"/>
  <c r="F1856" i="1"/>
  <c r="F1854" i="1"/>
  <c r="F1852" i="1"/>
  <c r="F1850" i="1"/>
  <c r="F1848" i="1"/>
  <c r="F1846" i="1"/>
  <c r="F1844" i="1"/>
  <c r="F1842" i="1"/>
  <c r="F1840" i="1"/>
  <c r="F1838" i="1"/>
  <c r="F1836" i="1"/>
  <c r="F1834" i="1"/>
  <c r="F1832" i="1"/>
  <c r="F1830" i="1"/>
  <c r="F1828" i="1"/>
  <c r="F1826" i="1"/>
  <c r="F1824" i="1"/>
  <c r="F1822" i="1"/>
  <c r="F1820" i="1"/>
  <c r="F1818" i="1"/>
  <c r="F1816" i="1"/>
  <c r="F1814" i="1"/>
  <c r="F1812" i="1"/>
  <c r="F1810" i="1"/>
  <c r="F1808" i="1"/>
  <c r="F1806" i="1"/>
  <c r="F1804" i="1"/>
  <c r="F1802" i="1"/>
  <c r="F1800" i="1"/>
  <c r="F1798" i="1"/>
  <c r="F1796" i="1"/>
  <c r="F1794" i="1"/>
  <c r="F1792" i="1"/>
  <c r="F1790" i="1"/>
  <c r="F1788" i="1"/>
  <c r="F1786" i="1"/>
  <c r="F1784" i="1"/>
  <c r="F1782" i="1"/>
  <c r="F1780" i="1"/>
  <c r="F1778" i="1"/>
  <c r="F1776" i="1"/>
  <c r="F1774" i="1"/>
  <c r="F2035" i="1"/>
  <c r="F2008" i="1"/>
  <c r="F1992" i="1"/>
  <c r="F1976" i="1"/>
  <c r="F1960" i="1"/>
  <c r="F1944" i="1"/>
  <c r="F1928" i="1"/>
  <c r="F1912" i="1"/>
  <c r="F1775" i="1"/>
  <c r="F1906" i="1"/>
  <c r="F1641" i="1"/>
  <c r="F1643" i="1"/>
  <c r="F1645" i="1"/>
  <c r="F1647" i="1"/>
  <c r="F1649" i="1"/>
  <c r="F1651" i="1"/>
  <c r="F1653" i="1"/>
  <c r="F1655" i="1"/>
  <c r="F1657" i="1"/>
  <c r="F1659" i="1"/>
  <c r="F1661" i="1"/>
  <c r="F1663" i="1"/>
  <c r="F1665" i="1"/>
  <c r="F1667" i="1"/>
  <c r="F1669" i="1"/>
  <c r="F1671" i="1"/>
  <c r="F1673" i="1"/>
  <c r="F1675" i="1"/>
  <c r="F1677" i="1"/>
  <c r="F1679" i="1"/>
  <c r="F1681" i="1"/>
  <c r="F1683" i="1"/>
  <c r="F1685" i="1"/>
  <c r="F1687" i="1"/>
  <c r="F1689" i="1"/>
  <c r="F1691" i="1"/>
  <c r="F1693" i="1"/>
  <c r="F1695" i="1"/>
  <c r="F1697" i="1"/>
  <c r="F1699" i="1"/>
  <c r="F1701" i="1"/>
  <c r="F1703" i="1"/>
  <c r="F1705" i="1"/>
  <c r="F1707" i="1"/>
  <c r="F1709" i="1"/>
  <c r="F1711" i="1"/>
  <c r="F1713" i="1"/>
  <c r="F1715" i="1"/>
  <c r="F1717" i="1"/>
  <c r="F1719" i="1"/>
  <c r="F1721" i="1"/>
  <c r="F1723" i="1"/>
  <c r="F1725" i="1"/>
  <c r="F1727" i="1"/>
  <c r="F1729" i="1"/>
  <c r="F1731" i="1"/>
  <c r="F1733" i="1"/>
  <c r="F1735" i="1"/>
  <c r="F1737" i="1"/>
  <c r="F1739" i="1"/>
  <c r="F1741" i="1"/>
  <c r="F1743" i="1"/>
  <c r="F1745" i="1"/>
  <c r="F1747" i="1"/>
  <c r="F1749" i="1"/>
  <c r="F1751" i="1"/>
  <c r="F1753" i="1"/>
  <c r="F1755" i="1"/>
  <c r="F1757" i="1"/>
  <c r="F1759" i="1"/>
  <c r="F1763" i="1"/>
  <c r="F1765" i="1"/>
  <c r="F1767" i="1"/>
  <c r="F1769" i="1"/>
  <c r="F1771" i="1"/>
  <c r="F1789" i="1"/>
  <c r="F1805" i="1"/>
  <c r="F1821" i="1"/>
  <c r="F1837" i="1"/>
  <c r="F1853" i="1"/>
  <c r="F1869" i="1"/>
  <c r="F1885" i="1"/>
  <c r="F1919" i="1"/>
  <c r="F1935" i="1"/>
  <c r="F1951" i="1"/>
  <c r="F1967" i="1"/>
  <c r="F1983" i="1"/>
  <c r="F1999" i="1"/>
  <c r="F2015" i="1"/>
  <c r="F2043" i="1"/>
  <c r="F1901" i="1"/>
  <c r="F1917" i="1"/>
  <c r="F1933" i="1"/>
  <c r="F1949" i="1"/>
  <c r="F1965" i="1"/>
  <c r="F1981" i="1"/>
  <c r="F1997" i="1"/>
  <c r="F2013" i="1"/>
  <c r="F2033" i="1"/>
  <c r="F2059" i="1"/>
  <c r="F2075" i="1"/>
  <c r="F2091" i="1"/>
  <c r="F2107" i="1"/>
  <c r="F2123" i="1"/>
  <c r="F2251" i="1"/>
  <c r="F1899" i="1"/>
  <c r="F1915" i="1"/>
  <c r="F1931" i="1"/>
  <c r="F1947" i="1"/>
  <c r="F1963" i="1"/>
  <c r="F1979" i="1"/>
  <c r="F1995" i="1"/>
  <c r="F2011" i="1"/>
  <c r="F2023" i="1"/>
  <c r="F2049" i="1"/>
  <c r="F1913" i="1"/>
  <c r="F1929" i="1"/>
  <c r="F1945" i="1"/>
  <c r="F1961" i="1"/>
  <c r="F1977" i="1"/>
  <c r="F1993" i="1"/>
  <c r="F2009" i="1"/>
  <c r="F2031" i="1"/>
  <c r="F2065" i="1"/>
  <c r="F2081" i="1"/>
  <c r="F2097" i="1"/>
  <c r="F2113" i="1"/>
  <c r="F2129" i="1"/>
  <c r="F2145" i="1"/>
  <c r="F2161" i="1"/>
  <c r="F1911" i="1"/>
  <c r="F1927" i="1"/>
  <c r="F1943" i="1"/>
  <c r="F1959" i="1"/>
  <c r="F1975" i="1"/>
  <c r="F1991" i="1"/>
  <c r="F2007" i="1"/>
  <c r="F2021" i="1"/>
  <c r="F2026" i="1"/>
  <c r="F2039" i="1"/>
  <c r="F2047" i="1"/>
  <c r="F1909" i="1"/>
  <c r="F1925" i="1"/>
  <c r="F1941" i="1"/>
  <c r="F1957" i="1"/>
  <c r="F1973" i="1"/>
  <c r="F1989" i="1"/>
  <c r="F2005" i="1"/>
  <c r="F2042" i="1"/>
  <c r="F2055" i="1"/>
  <c r="F2063" i="1"/>
  <c r="F2071" i="1"/>
  <c r="F2079" i="1"/>
  <c r="F2087" i="1"/>
  <c r="F2095" i="1"/>
  <c r="F2103" i="1"/>
  <c r="F2111" i="1"/>
  <c r="F2119" i="1"/>
  <c r="F2127" i="1"/>
  <c r="F2135" i="1"/>
  <c r="F2143" i="1"/>
  <c r="F2151" i="1"/>
  <c r="F2159" i="1"/>
  <c r="F2167" i="1"/>
  <c r="F2175" i="1"/>
  <c r="F2183" i="1"/>
  <c r="F1907" i="1"/>
  <c r="F1923" i="1"/>
  <c r="F1939" i="1"/>
  <c r="F1955" i="1"/>
  <c r="F1971" i="1"/>
  <c r="F1987" i="1"/>
  <c r="F2003" i="1"/>
  <c r="F2032" i="1"/>
  <c r="F2037" i="1"/>
  <c r="F1921" i="1"/>
  <c r="F1937" i="1"/>
  <c r="F1953" i="1"/>
  <c r="F1969" i="1"/>
  <c r="F1985" i="1"/>
  <c r="F2001" i="1"/>
  <c r="F2017" i="1"/>
  <c r="F2027" i="1"/>
  <c r="F2053" i="1"/>
  <c r="F2069" i="1"/>
  <c r="F2085" i="1"/>
  <c r="F2101" i="1"/>
  <c r="F2117" i="1"/>
  <c r="F2133" i="1"/>
  <c r="F2149" i="1"/>
  <c r="F2165" i="1"/>
  <c r="F2181" i="1"/>
  <c r="F2024" i="1"/>
  <c r="F2040" i="1"/>
  <c r="F2056" i="1"/>
  <c r="F2072" i="1"/>
  <c r="F2088" i="1"/>
  <c r="F2104" i="1"/>
  <c r="F2120" i="1"/>
  <c r="F2136" i="1"/>
  <c r="F2152" i="1"/>
  <c r="F2168" i="1"/>
  <c r="F2177" i="1"/>
  <c r="F2184" i="1"/>
  <c r="F2219" i="1"/>
  <c r="F2235" i="1"/>
  <c r="F2022" i="1"/>
  <c r="F2038" i="1"/>
  <c r="F2054" i="1"/>
  <c r="F2070" i="1"/>
  <c r="F2086" i="1"/>
  <c r="F2102" i="1"/>
  <c r="F2118" i="1"/>
  <c r="F2134" i="1"/>
  <c r="F2150" i="1"/>
  <c r="F2166" i="1"/>
  <c r="F2182" i="1"/>
  <c r="F2020" i="1"/>
  <c r="F2029" i="1"/>
  <c r="F2036" i="1"/>
  <c r="F2045" i="1"/>
  <c r="F2052" i="1"/>
  <c r="F2061" i="1"/>
  <c r="F2068" i="1"/>
  <c r="F2077" i="1"/>
  <c r="F2084" i="1"/>
  <c r="F2093" i="1"/>
  <c r="F2100" i="1"/>
  <c r="F2109" i="1"/>
  <c r="F2116" i="1"/>
  <c r="F2125" i="1"/>
  <c r="F2132" i="1"/>
  <c r="F2141" i="1"/>
  <c r="F2148" i="1"/>
  <c r="F2157" i="1"/>
  <c r="F2164" i="1"/>
  <c r="F2173" i="1"/>
  <c r="F2180" i="1"/>
  <c r="F2189" i="1"/>
  <c r="F2344" i="1"/>
  <c r="F2279" i="1"/>
  <c r="F2263" i="1"/>
  <c r="F2018" i="1"/>
  <c r="F2034" i="1"/>
  <c r="F2050" i="1"/>
  <c r="F2066" i="1"/>
  <c r="F2082" i="1"/>
  <c r="F2098" i="1"/>
  <c r="F2114" i="1"/>
  <c r="F2130" i="1"/>
  <c r="F2139" i="1"/>
  <c r="F2146" i="1"/>
  <c r="F2155" i="1"/>
  <c r="F2162" i="1"/>
  <c r="F2171" i="1"/>
  <c r="F2178" i="1"/>
  <c r="F2187" i="1"/>
  <c r="F2048" i="1"/>
  <c r="F2057" i="1"/>
  <c r="F2064" i="1"/>
  <c r="F2073" i="1"/>
  <c r="F2080" i="1"/>
  <c r="F2089" i="1"/>
  <c r="F2096" i="1"/>
  <c r="F2105" i="1"/>
  <c r="F2112" i="1"/>
  <c r="F2121" i="1"/>
  <c r="F2128" i="1"/>
  <c r="F2137" i="1"/>
  <c r="F2144" i="1"/>
  <c r="F2153" i="1"/>
  <c r="F2160" i="1"/>
  <c r="F2169" i="1"/>
  <c r="F2176" i="1"/>
  <c r="F2185" i="1"/>
  <c r="F2215" i="1"/>
  <c r="F2231" i="1"/>
  <c r="F2247" i="1"/>
  <c r="F2030" i="1"/>
  <c r="F2046" i="1"/>
  <c r="F2062" i="1"/>
  <c r="F2078" i="1"/>
  <c r="F2094" i="1"/>
  <c r="F2110" i="1"/>
  <c r="F2126" i="1"/>
  <c r="F2142" i="1"/>
  <c r="F2158" i="1"/>
  <c r="F2174" i="1"/>
  <c r="F2028" i="1"/>
  <c r="F2044" i="1"/>
  <c r="F2060" i="1"/>
  <c r="F2076" i="1"/>
  <c r="F2092" i="1"/>
  <c r="F2108" i="1"/>
  <c r="F2124" i="1"/>
  <c r="F2140" i="1"/>
  <c r="F2156" i="1"/>
  <c r="F2172" i="1"/>
  <c r="F2058" i="1"/>
  <c r="F2067" i="1"/>
  <c r="F2074" i="1"/>
  <c r="F2083" i="1"/>
  <c r="F2090" i="1"/>
  <c r="F2099" i="1"/>
  <c r="F2106" i="1"/>
  <c r="F2115" i="1"/>
  <c r="F2122" i="1"/>
  <c r="F2131" i="1"/>
  <c r="F2138" i="1"/>
  <c r="F2147" i="1"/>
  <c r="F2154" i="1"/>
  <c r="F2163" i="1"/>
  <c r="F2170" i="1"/>
  <c r="F2179" i="1"/>
  <c r="F2193" i="1"/>
  <c r="F2203" i="1"/>
  <c r="F2191" i="1"/>
  <c r="F2207" i="1"/>
  <c r="F2223" i="1"/>
  <c r="F2239" i="1"/>
  <c r="F2255" i="1"/>
  <c r="F2271" i="1"/>
  <c r="F2287" i="1"/>
  <c r="F2303" i="1"/>
  <c r="F2319" i="1"/>
  <c r="F2340" i="1"/>
  <c r="F2350" i="1"/>
  <c r="F2205" i="1"/>
  <c r="F2221" i="1"/>
  <c r="F2237" i="1"/>
  <c r="F2253" i="1"/>
  <c r="F2269" i="1"/>
  <c r="F2285" i="1"/>
  <c r="F2301" i="1"/>
  <c r="F2317" i="1"/>
  <c r="F2360" i="1"/>
  <c r="F2388" i="1"/>
  <c r="F2267" i="1"/>
  <c r="F2283" i="1"/>
  <c r="F2299" i="1"/>
  <c r="F2315" i="1"/>
  <c r="F2331" i="1"/>
  <c r="F2368" i="1"/>
  <c r="F2201" i="1"/>
  <c r="F2217" i="1"/>
  <c r="F2233" i="1"/>
  <c r="F2249" i="1"/>
  <c r="F2265" i="1"/>
  <c r="F2281" i="1"/>
  <c r="F2297" i="1"/>
  <c r="F2313" i="1"/>
  <c r="F2329" i="1"/>
  <c r="F2336" i="1"/>
  <c r="F2404" i="1"/>
  <c r="F2295" i="1"/>
  <c r="F2311" i="1"/>
  <c r="F2327" i="1"/>
  <c r="F2334" i="1"/>
  <c r="F2356" i="1"/>
  <c r="F2384" i="1"/>
  <c r="F2420" i="1"/>
  <c r="F2197" i="1"/>
  <c r="F2213" i="1"/>
  <c r="F2229" i="1"/>
  <c r="F2245" i="1"/>
  <c r="F2261" i="1"/>
  <c r="F2277" i="1"/>
  <c r="F2293" i="1"/>
  <c r="F2309" i="1"/>
  <c r="F2325" i="1"/>
  <c r="F3444" i="1"/>
  <c r="F3428" i="1"/>
  <c r="F3412" i="1"/>
  <c r="F3396" i="1"/>
  <c r="F3380" i="1"/>
  <c r="F3364" i="1"/>
  <c r="F3348" i="1"/>
  <c r="F3332" i="1"/>
  <c r="F3316" i="1"/>
  <c r="F3390" i="1"/>
  <c r="F3310" i="1"/>
  <c r="F3274" i="1"/>
  <c r="F3258" i="1"/>
  <c r="F3242" i="1"/>
  <c r="F3226" i="1"/>
  <c r="F3210" i="1"/>
  <c r="F3194" i="1"/>
  <c r="F3178" i="1"/>
  <c r="F3374" i="1"/>
  <c r="F3276" i="1"/>
  <c r="F3260" i="1"/>
  <c r="F3244" i="1"/>
  <c r="F3228" i="1"/>
  <c r="F3212" i="1"/>
  <c r="F3196" i="1"/>
  <c r="F3180" i="1"/>
  <c r="F3164" i="1"/>
  <c r="F3358" i="1"/>
  <c r="F3340" i="1"/>
  <c r="F3300" i="1"/>
  <c r="F3288" i="1"/>
  <c r="F3342" i="1"/>
  <c r="F3322" i="1"/>
  <c r="F3290" i="1"/>
  <c r="F3264" i="1"/>
  <c r="F3248" i="1"/>
  <c r="F3232" i="1"/>
  <c r="F3216" i="1"/>
  <c r="F3200" i="1"/>
  <c r="F3184" i="1"/>
  <c r="F3168" i="1"/>
  <c r="F3324" i="1"/>
  <c r="F3266" i="1"/>
  <c r="F3250" i="1"/>
  <c r="F3234" i="1"/>
  <c r="F3218" i="1"/>
  <c r="F3202" i="1"/>
  <c r="F3186" i="1"/>
  <c r="F3170" i="1"/>
  <c r="F3154" i="1"/>
  <c r="F3438" i="1"/>
  <c r="F3326" i="1"/>
  <c r="F3304" i="1"/>
  <c r="F3294" i="1"/>
  <c r="F3268" i="1"/>
  <c r="F3252" i="1"/>
  <c r="F3236" i="1"/>
  <c r="F3220" i="1"/>
  <c r="F3204" i="1"/>
  <c r="F3188" i="1"/>
  <c r="F3172" i="1"/>
  <c r="F3422" i="1"/>
  <c r="F3270" i="1"/>
  <c r="F3254" i="1"/>
  <c r="F3238" i="1"/>
  <c r="F3222" i="1"/>
  <c r="F3206" i="1"/>
  <c r="F3190" i="1"/>
  <c r="F3174" i="1"/>
  <c r="F3158" i="1"/>
  <c r="F3406" i="1"/>
  <c r="F3308" i="1"/>
  <c r="F3284" i="1"/>
  <c r="F3272" i="1"/>
  <c r="F3256" i="1"/>
  <c r="F3240" i="1"/>
  <c r="F3224" i="1"/>
  <c r="F3208" i="1"/>
  <c r="F3192" i="1"/>
  <c r="F3176" i="1"/>
  <c r="F3160" i="1"/>
  <c r="F3230" i="1"/>
  <c r="F3150" i="1"/>
  <c r="F3134" i="1"/>
  <c r="F3118" i="1"/>
  <c r="F3102" i="1"/>
  <c r="F3086" i="1"/>
  <c r="F3070" i="1"/>
  <c r="F3054" i="1"/>
  <c r="F3038" i="1"/>
  <c r="F3022" i="1"/>
  <c r="F3006" i="1"/>
  <c r="F2990" i="1"/>
  <c r="F2974" i="1"/>
  <c r="F2958" i="1"/>
  <c r="F2942" i="1"/>
  <c r="F2926" i="1"/>
  <c r="F2910" i="1"/>
  <c r="F2894" i="1"/>
  <c r="F3214" i="1"/>
  <c r="F3162" i="1"/>
  <c r="F3152" i="1"/>
  <c r="F3136" i="1"/>
  <c r="F3120" i="1"/>
  <c r="F3104" i="1"/>
  <c r="F3088" i="1"/>
  <c r="F3072" i="1"/>
  <c r="F3056" i="1"/>
  <c r="F3040" i="1"/>
  <c r="F3024" i="1"/>
  <c r="F3008" i="1"/>
  <c r="F2992" i="1"/>
  <c r="F2976" i="1"/>
  <c r="F2960" i="1"/>
  <c r="F2944" i="1"/>
  <c r="F2928" i="1"/>
  <c r="F2912" i="1"/>
  <c r="F2896" i="1"/>
  <c r="F2880" i="1"/>
  <c r="F3198" i="1"/>
  <c r="F3138" i="1"/>
  <c r="F3122" i="1"/>
  <c r="F3106" i="1"/>
  <c r="F3090" i="1"/>
  <c r="F3074" i="1"/>
  <c r="F3058" i="1"/>
  <c r="F3042" i="1"/>
  <c r="F3026" i="1"/>
  <c r="F3010" i="1"/>
  <c r="F2994" i="1"/>
  <c r="F2978" i="1"/>
  <c r="F2962" i="1"/>
  <c r="F2946" i="1"/>
  <c r="F2930" i="1"/>
  <c r="F2914" i="1"/>
  <c r="F2898" i="1"/>
  <c r="F3182" i="1"/>
  <c r="F3140" i="1"/>
  <c r="F3124" i="1"/>
  <c r="F3108" i="1"/>
  <c r="F3092" i="1"/>
  <c r="F3076" i="1"/>
  <c r="F3060" i="1"/>
  <c r="F3044" i="1"/>
  <c r="F3028" i="1"/>
  <c r="F3012" i="1"/>
  <c r="F2996" i="1"/>
  <c r="F2980" i="1"/>
  <c r="F2964" i="1"/>
  <c r="F2948" i="1"/>
  <c r="F2932" i="1"/>
  <c r="F2916" i="1"/>
  <c r="F2900" i="1"/>
  <c r="F2884" i="1"/>
  <c r="F3166" i="1"/>
  <c r="F3156" i="1"/>
  <c r="F3142" i="1"/>
  <c r="F3126" i="1"/>
  <c r="F3110" i="1"/>
  <c r="F3094" i="1"/>
  <c r="F3078" i="1"/>
  <c r="F3062" i="1"/>
  <c r="F3046" i="1"/>
  <c r="F3030" i="1"/>
  <c r="F3014" i="1"/>
  <c r="F2998" i="1"/>
  <c r="F2982" i="1"/>
  <c r="F2966" i="1"/>
  <c r="F2950" i="1"/>
  <c r="F2934" i="1"/>
  <c r="F2918" i="1"/>
  <c r="F2902" i="1"/>
  <c r="F2886" i="1"/>
  <c r="F2870" i="1"/>
  <c r="F3278" i="1"/>
  <c r="F3144" i="1"/>
  <c r="F3128" i="1"/>
  <c r="F3112" i="1"/>
  <c r="F3096" i="1"/>
  <c r="F3080" i="1"/>
  <c r="F3064" i="1"/>
  <c r="F3048" i="1"/>
  <c r="F3032" i="1"/>
  <c r="F3016" i="1"/>
  <c r="F3000" i="1"/>
  <c r="F2984" i="1"/>
  <c r="F2968" i="1"/>
  <c r="F2952" i="1"/>
  <c r="F2936" i="1"/>
  <c r="F2920" i="1"/>
  <c r="F2904" i="1"/>
  <c r="F2888" i="1"/>
  <c r="F3262" i="1"/>
  <c r="F3146" i="1"/>
  <c r="F3130" i="1"/>
  <c r="F3114" i="1"/>
  <c r="F3098" i="1"/>
  <c r="F3082" i="1"/>
  <c r="F3066" i="1"/>
  <c r="F3050" i="1"/>
  <c r="F3034" i="1"/>
  <c r="F3018" i="1"/>
  <c r="F3002" i="1"/>
  <c r="F2986" i="1"/>
  <c r="F2970" i="1"/>
  <c r="F2954" i="1"/>
  <c r="F2938" i="1"/>
  <c r="F2922" i="1"/>
  <c r="F2906" i="1"/>
  <c r="F2890" i="1"/>
  <c r="F2874" i="1"/>
  <c r="F3246" i="1"/>
  <c r="F3148" i="1"/>
  <c r="F3132" i="1"/>
  <c r="F3116" i="1"/>
  <c r="F3100" i="1"/>
  <c r="F3084" i="1"/>
  <c r="F3068" i="1"/>
  <c r="F3052" i="1"/>
  <c r="F3036" i="1"/>
  <c r="F3020" i="1"/>
  <c r="F3004" i="1"/>
  <c r="F2988" i="1"/>
  <c r="F2972" i="1"/>
  <c r="F2956" i="1"/>
  <c r="F2940" i="1"/>
  <c r="F2924" i="1"/>
  <c r="F2908" i="1"/>
  <c r="F2892" i="1"/>
  <c r="F2854" i="1"/>
  <c r="F2838" i="1"/>
  <c r="F2822" i="1"/>
  <c r="F2806" i="1"/>
  <c r="F2790" i="1"/>
  <c r="F2774" i="1"/>
  <c r="F2758" i="1"/>
  <c r="F2742" i="1"/>
  <c r="F2726" i="1"/>
  <c r="F2710" i="1"/>
  <c r="F2694" i="1"/>
  <c r="F2678" i="1"/>
  <c r="F2662" i="1"/>
  <c r="F2646" i="1"/>
  <c r="F2630" i="1"/>
  <c r="F2614" i="1"/>
  <c r="F2882" i="1"/>
  <c r="F2856" i="1"/>
  <c r="F2840" i="1"/>
  <c r="F2824" i="1"/>
  <c r="F2808" i="1"/>
  <c r="F2792" i="1"/>
  <c r="F2776" i="1"/>
  <c r="F2760" i="1"/>
  <c r="F2744" i="1"/>
  <c r="F2728" i="1"/>
  <c r="F2712" i="1"/>
  <c r="F2696" i="1"/>
  <c r="F2680" i="1"/>
  <c r="F2664" i="1"/>
  <c r="F2648" i="1"/>
  <c r="F2632" i="1"/>
  <c r="F2616" i="1"/>
  <c r="F2600" i="1"/>
  <c r="F2598" i="1"/>
  <c r="F2596" i="1"/>
  <c r="F2594" i="1"/>
  <c r="F2592" i="1"/>
  <c r="F2590" i="1"/>
  <c r="F2588" i="1"/>
  <c r="F2586" i="1"/>
  <c r="F2584" i="1"/>
  <c r="F2582" i="1"/>
  <c r="F2580" i="1"/>
  <c r="F2578" i="1"/>
  <c r="F2576" i="1"/>
  <c r="F2574" i="1"/>
  <c r="F2572" i="1"/>
  <c r="F2570" i="1"/>
  <c r="F2568" i="1"/>
  <c r="F2566" i="1"/>
  <c r="F2564" i="1"/>
  <c r="F2562" i="1"/>
  <c r="F2560" i="1"/>
  <c r="F2558" i="1"/>
  <c r="F2556" i="1"/>
  <c r="F2554" i="1"/>
  <c r="F2552" i="1"/>
  <c r="F2550" i="1"/>
  <c r="F2548" i="1"/>
  <c r="F2546" i="1"/>
  <c r="F2544" i="1"/>
  <c r="F2542" i="1"/>
  <c r="F2540" i="1"/>
  <c r="F2538" i="1"/>
  <c r="F2536" i="1"/>
  <c r="F2534" i="1"/>
  <c r="F2532" i="1"/>
  <c r="F2530" i="1"/>
  <c r="F2528" i="1"/>
  <c r="F2526" i="1"/>
  <c r="F2524" i="1"/>
  <c r="F2522" i="1"/>
  <c r="F2520" i="1"/>
  <c r="F2518" i="1"/>
  <c r="F2516" i="1"/>
  <c r="F2514" i="1"/>
  <c r="F2512" i="1"/>
  <c r="F2510" i="1"/>
  <c r="F2508" i="1"/>
  <c r="F2506" i="1"/>
  <c r="F2504" i="1"/>
  <c r="F2502" i="1"/>
  <c r="F2872" i="1"/>
  <c r="F2858" i="1"/>
  <c r="F2842" i="1"/>
  <c r="F2826" i="1"/>
  <c r="F2810" i="1"/>
  <c r="F2794" i="1"/>
  <c r="F2778" i="1"/>
  <c r="F2762" i="1"/>
  <c r="F2746" i="1"/>
  <c r="F2730" i="1"/>
  <c r="F2714" i="1"/>
  <c r="F2698" i="1"/>
  <c r="F2682" i="1"/>
  <c r="F2666" i="1"/>
  <c r="F2650" i="1"/>
  <c r="F2634" i="1"/>
  <c r="F2618" i="1"/>
  <c r="F2602" i="1"/>
  <c r="F2860" i="1"/>
  <c r="F2844" i="1"/>
  <c r="F2828" i="1"/>
  <c r="F2812" i="1"/>
  <c r="F2796" i="1"/>
  <c r="F2780" i="1"/>
  <c r="F2764" i="1"/>
  <c r="F2748" i="1"/>
  <c r="F2732" i="1"/>
  <c r="F2716" i="1"/>
  <c r="F2700" i="1"/>
  <c r="F2684" i="1"/>
  <c r="F2668" i="1"/>
  <c r="F2652" i="1"/>
  <c r="F2636" i="1"/>
  <c r="F2620" i="1"/>
  <c r="F2604" i="1"/>
  <c r="F2862" i="1"/>
  <c r="F2846" i="1"/>
  <c r="F2830" i="1"/>
  <c r="F2814" i="1"/>
  <c r="F2798" i="1"/>
  <c r="F2782" i="1"/>
  <c r="F2766" i="1"/>
  <c r="F2750" i="1"/>
  <c r="F2734" i="1"/>
  <c r="F2718" i="1"/>
  <c r="F2702" i="1"/>
  <c r="F2686" i="1"/>
  <c r="F2670" i="1"/>
  <c r="F2654" i="1"/>
  <c r="F2638" i="1"/>
  <c r="F2622" i="1"/>
  <c r="F2606" i="1"/>
  <c r="F2876" i="1"/>
  <c r="F2864" i="1"/>
  <c r="F2848" i="1"/>
  <c r="F2832" i="1"/>
  <c r="F2816" i="1"/>
  <c r="F2800" i="1"/>
  <c r="F2784" i="1"/>
  <c r="F2768" i="1"/>
  <c r="F2752" i="1"/>
  <c r="F2736" i="1"/>
  <c r="F2720" i="1"/>
  <c r="F2704" i="1"/>
  <c r="F2688" i="1"/>
  <c r="F2672" i="1"/>
  <c r="F2656" i="1"/>
  <c r="F2640" i="1"/>
  <c r="F2624" i="1"/>
  <c r="F2608" i="1"/>
  <c r="F2599" i="1"/>
  <c r="F2597" i="1"/>
  <c r="F2595" i="1"/>
  <c r="F2593" i="1"/>
  <c r="F2591" i="1"/>
  <c r="F2589" i="1"/>
  <c r="F2587" i="1"/>
  <c r="F2585" i="1"/>
  <c r="F2583" i="1"/>
  <c r="F2581" i="1"/>
  <c r="F2579" i="1"/>
  <c r="F2577" i="1"/>
  <c r="F2575" i="1"/>
  <c r="F2573" i="1"/>
  <c r="F2571" i="1"/>
  <c r="F2569" i="1"/>
  <c r="F2567" i="1"/>
  <c r="F2565" i="1"/>
  <c r="F2563" i="1"/>
  <c r="F2561" i="1"/>
  <c r="F2559" i="1"/>
  <c r="F2557" i="1"/>
  <c r="F2555" i="1"/>
  <c r="F2553" i="1"/>
  <c r="F2551" i="1"/>
  <c r="F2549" i="1"/>
  <c r="F2547" i="1"/>
  <c r="F2545" i="1"/>
  <c r="F2543" i="1"/>
  <c r="F2541" i="1"/>
  <c r="F2539" i="1"/>
  <c r="F2537" i="1"/>
  <c r="F2535" i="1"/>
  <c r="F2533" i="1"/>
  <c r="F2531" i="1"/>
  <c r="F2529" i="1"/>
  <c r="F2527" i="1"/>
  <c r="F2525" i="1"/>
  <c r="F2523" i="1"/>
  <c r="F2521" i="1"/>
  <c r="F2519" i="1"/>
  <c r="F2517" i="1"/>
  <c r="F2515" i="1"/>
  <c r="F2513" i="1"/>
  <c r="F2878" i="1"/>
  <c r="F2866" i="1"/>
  <c r="F2850" i="1"/>
  <c r="F2834" i="1"/>
  <c r="F2818" i="1"/>
  <c r="F2802" i="1"/>
  <c r="F2786" i="1"/>
  <c r="F2770" i="1"/>
  <c r="F2754" i="1"/>
  <c r="F2738" i="1"/>
  <c r="F2722" i="1"/>
  <c r="F2706" i="1"/>
  <c r="F2690" i="1"/>
  <c r="F2674" i="1"/>
  <c r="F2658" i="1"/>
  <c r="F2642" i="1"/>
  <c r="F2626" i="1"/>
  <c r="F2610" i="1"/>
  <c r="F2868" i="1"/>
  <c r="F2852" i="1"/>
  <c r="F2836" i="1"/>
  <c r="F2820" i="1"/>
  <c r="F2804" i="1"/>
  <c r="F2788" i="1"/>
  <c r="F2772" i="1"/>
  <c r="F2756" i="1"/>
  <c r="F2740" i="1"/>
  <c r="F2724" i="1"/>
  <c r="F2708" i="1"/>
  <c r="F2692" i="1"/>
  <c r="F2676" i="1"/>
  <c r="F2660" i="1"/>
  <c r="F2644" i="1"/>
  <c r="F2628" i="1"/>
  <c r="F2612" i="1"/>
  <c r="F2507" i="1"/>
  <c r="F2511" i="1"/>
  <c r="F2501" i="1"/>
  <c r="F2499" i="1"/>
  <c r="F2497" i="1"/>
  <c r="F2495" i="1"/>
  <c r="F2493" i="1"/>
  <c r="F2491" i="1"/>
  <c r="F2489" i="1"/>
  <c r="F2487" i="1"/>
  <c r="F2485" i="1"/>
  <c r="F2483" i="1"/>
  <c r="F2481" i="1"/>
  <c r="F2479" i="1"/>
  <c r="F2477" i="1"/>
  <c r="F2475" i="1"/>
  <c r="F2473" i="1"/>
  <c r="F2471" i="1"/>
  <c r="F2469" i="1"/>
  <c r="F2467" i="1"/>
  <c r="F2465" i="1"/>
  <c r="F2463" i="1"/>
  <c r="F2461" i="1"/>
  <c r="F2459" i="1"/>
  <c r="F2457" i="1"/>
  <c r="F2455" i="1"/>
  <c r="F2453" i="1"/>
  <c r="F2451" i="1"/>
  <c r="F2449" i="1"/>
  <c r="F2447" i="1"/>
  <c r="F2445" i="1"/>
  <c r="F2443" i="1"/>
  <c r="F2441" i="1"/>
  <c r="F2439" i="1"/>
  <c r="F2437" i="1"/>
  <c r="F2435" i="1"/>
  <c r="F2433" i="1"/>
  <c r="F2431" i="1"/>
  <c r="F2429" i="1"/>
  <c r="F2427" i="1"/>
  <c r="F2425" i="1"/>
  <c r="F2423" i="1"/>
  <c r="F2421" i="1"/>
  <c r="F2419" i="1"/>
  <c r="F2417" i="1"/>
  <c r="F2415" i="1"/>
  <c r="F2413" i="1"/>
  <c r="F2411" i="1"/>
  <c r="F2409" i="1"/>
  <c r="F2407" i="1"/>
  <c r="F2405" i="1"/>
  <c r="F2403" i="1"/>
  <c r="F2401" i="1"/>
  <c r="F2399" i="1"/>
  <c r="F2397" i="1"/>
  <c r="F2395" i="1"/>
  <c r="F2393" i="1"/>
  <c r="F2391" i="1"/>
  <c r="F2389" i="1"/>
  <c r="F2387" i="1"/>
  <c r="F2385" i="1"/>
  <c r="F2383" i="1"/>
  <c r="F2381" i="1"/>
  <c r="F2379" i="1"/>
  <c r="F2377" i="1"/>
  <c r="F2375" i="1"/>
  <c r="F2373" i="1"/>
  <c r="F2371" i="1"/>
  <c r="F2369" i="1"/>
  <c r="F2367" i="1"/>
  <c r="F2365" i="1"/>
  <c r="F2363" i="1"/>
  <c r="F2361" i="1"/>
  <c r="F2359" i="1"/>
  <c r="F2357" i="1"/>
  <c r="F2355" i="1"/>
  <c r="F2353" i="1"/>
  <c r="F2351" i="1"/>
  <c r="F2349" i="1"/>
  <c r="F2347" i="1"/>
  <c r="F2345" i="1"/>
  <c r="F2343" i="1"/>
  <c r="F2341" i="1"/>
  <c r="F2339" i="1"/>
  <c r="F2337" i="1"/>
  <c r="F2335" i="1"/>
  <c r="F2333" i="1"/>
  <c r="F2503" i="1"/>
  <c r="F2505" i="1"/>
  <c r="F2509" i="1"/>
  <c r="F2492" i="1"/>
  <c r="F2476" i="1"/>
  <c r="F2460" i="1"/>
  <c r="F2444" i="1"/>
  <c r="F2428" i="1"/>
  <c r="F2412" i="1"/>
  <c r="F2396" i="1"/>
  <c r="F2380" i="1"/>
  <c r="F2364" i="1"/>
  <c r="F2348" i="1"/>
  <c r="F2332" i="1"/>
  <c r="F2330" i="1"/>
  <c r="F2328" i="1"/>
  <c r="F2326" i="1"/>
  <c r="F2324" i="1"/>
  <c r="F2322" i="1"/>
  <c r="F2320" i="1"/>
  <c r="F2318" i="1"/>
  <c r="F2316" i="1"/>
  <c r="F2314" i="1"/>
  <c r="F2312" i="1"/>
  <c r="F2310" i="1"/>
  <c r="F2308" i="1"/>
  <c r="F2306" i="1"/>
  <c r="F2304" i="1"/>
  <c r="F2302" i="1"/>
  <c r="F2300" i="1"/>
  <c r="F2298" i="1"/>
  <c r="F2296" i="1"/>
  <c r="F2294" i="1"/>
  <c r="F2292" i="1"/>
  <c r="F2290" i="1"/>
  <c r="F2288" i="1"/>
  <c r="F2286" i="1"/>
  <c r="F2284" i="1"/>
  <c r="F2282" i="1"/>
  <c r="F2280" i="1"/>
  <c r="F2278" i="1"/>
  <c r="F2276" i="1"/>
  <c r="F2274" i="1"/>
  <c r="F2272" i="1"/>
  <c r="F2270" i="1"/>
  <c r="F2268" i="1"/>
  <c r="F2266" i="1"/>
  <c r="F2264" i="1"/>
  <c r="F2262" i="1"/>
  <c r="F2260" i="1"/>
  <c r="F2258" i="1"/>
  <c r="F2256" i="1"/>
  <c r="F2254" i="1"/>
  <c r="F2252" i="1"/>
  <c r="F2250" i="1"/>
  <c r="F2248" i="1"/>
  <c r="F2246" i="1"/>
  <c r="F2244" i="1"/>
  <c r="F2242" i="1"/>
  <c r="F2240" i="1"/>
  <c r="F2238" i="1"/>
  <c r="F2236" i="1"/>
  <c r="F2234" i="1"/>
  <c r="F2232" i="1"/>
  <c r="F2230" i="1"/>
  <c r="F2228" i="1"/>
  <c r="F2226" i="1"/>
  <c r="F2224" i="1"/>
  <c r="F2222" i="1"/>
  <c r="F2220" i="1"/>
  <c r="F2218" i="1"/>
  <c r="F2216" i="1"/>
  <c r="F2214" i="1"/>
  <c r="F2212" i="1"/>
  <c r="F2210" i="1"/>
  <c r="F2208" i="1"/>
  <c r="F2206" i="1"/>
  <c r="F2204" i="1"/>
  <c r="F2202" i="1"/>
  <c r="F2200" i="1"/>
  <c r="F2198" i="1"/>
  <c r="F2196" i="1"/>
  <c r="F2194" i="1"/>
  <c r="F2192" i="1"/>
  <c r="F2190" i="1"/>
  <c r="F2188" i="1"/>
  <c r="F2186" i="1"/>
  <c r="F2494" i="1"/>
  <c r="F2478" i="1"/>
  <c r="F2462" i="1"/>
  <c r="F2446" i="1"/>
  <c r="F2430" i="1"/>
  <c r="F2414" i="1"/>
  <c r="F2398" i="1"/>
  <c r="F2382" i="1"/>
  <c r="F2366" i="1"/>
  <c r="F2496" i="1"/>
  <c r="F2480" i="1"/>
  <c r="F2464" i="1"/>
  <c r="F2448" i="1"/>
  <c r="F2432" i="1"/>
  <c r="F2416" i="1"/>
  <c r="F2498" i="1"/>
  <c r="F2482" i="1"/>
  <c r="F2466" i="1"/>
  <c r="F2450" i="1"/>
  <c r="F2434" i="1"/>
  <c r="F2418" i="1"/>
  <c r="F2402" i="1"/>
  <c r="F2386" i="1"/>
  <c r="F2370" i="1"/>
  <c r="F2354" i="1"/>
  <c r="F2338" i="1"/>
  <c r="F2500" i="1"/>
  <c r="F2484" i="1"/>
  <c r="F2468" i="1"/>
  <c r="F2452" i="1"/>
  <c r="F2436" i="1"/>
  <c r="F2486" i="1"/>
  <c r="F2470" i="1"/>
  <c r="F2454" i="1"/>
  <c r="F2438" i="1"/>
  <c r="F2422" i="1"/>
  <c r="F2406" i="1"/>
  <c r="F2390" i="1"/>
  <c r="F2374" i="1"/>
  <c r="F2358" i="1"/>
  <c r="F2342" i="1"/>
  <c r="F2376" i="1"/>
  <c r="F2488" i="1"/>
  <c r="F2472" i="1"/>
  <c r="F2456" i="1"/>
  <c r="F2440" i="1"/>
  <c r="F2424" i="1"/>
  <c r="F2408" i="1"/>
  <c r="F2392" i="1"/>
  <c r="F2490" i="1"/>
  <c r="F2474" i="1"/>
  <c r="F2458" i="1"/>
  <c r="F2442" i="1"/>
  <c r="F2426" i="1"/>
  <c r="F2410" i="1"/>
  <c r="F2394" i="1"/>
  <c r="F2378" i="1"/>
  <c r="F2362" i="1"/>
  <c r="F2346" i="1"/>
  <c r="F2195" i="1"/>
  <c r="F2211" i="1"/>
  <c r="F2227" i="1"/>
  <c r="F2243" i="1"/>
  <c r="F2259" i="1"/>
  <c r="F2275" i="1"/>
  <c r="F2291" i="1"/>
  <c r="F2307" i="1"/>
  <c r="F2323" i="1"/>
  <c r="F2400" i="1"/>
  <c r="F2209" i="1"/>
  <c r="F2225" i="1"/>
  <c r="F2241" i="1"/>
  <c r="F2257" i="1"/>
  <c r="F2273" i="1"/>
  <c r="F2289" i="1"/>
  <c r="F2305" i="1"/>
  <c r="F2321" i="1"/>
  <c r="F2352" i="1"/>
  <c r="F2372" i="1"/>
  <c r="F3673" i="1"/>
  <c r="F2603" i="1"/>
  <c r="F2619" i="1"/>
  <c r="F2635" i="1"/>
  <c r="F2651" i="1"/>
  <c r="F2667" i="1"/>
  <c r="F2683" i="1"/>
  <c r="F2699" i="1"/>
  <c r="F2715" i="1"/>
  <c r="F2731" i="1"/>
  <c r="F2747" i="1"/>
  <c r="F2763" i="1"/>
  <c r="F2779" i="1"/>
  <c r="F2795" i="1"/>
  <c r="F2811" i="1"/>
  <c r="F2827" i="1"/>
  <c r="F2843" i="1"/>
  <c r="F2859" i="1"/>
  <c r="F2873" i="1"/>
  <c r="F2601" i="1"/>
  <c r="F2617" i="1"/>
  <c r="F2633" i="1"/>
  <c r="F2649" i="1"/>
  <c r="F2665" i="1"/>
  <c r="F2681" i="1"/>
  <c r="F2697" i="1"/>
  <c r="F2713" i="1"/>
  <c r="F2729" i="1"/>
  <c r="F2745" i="1"/>
  <c r="F2761" i="1"/>
  <c r="F2777" i="1"/>
  <c r="F2793" i="1"/>
  <c r="F2809" i="1"/>
  <c r="F2825" i="1"/>
  <c r="F2841" i="1"/>
  <c r="F2857" i="1"/>
  <c r="F2871" i="1"/>
  <c r="F2615" i="1"/>
  <c r="F2631" i="1"/>
  <c r="F2647" i="1"/>
  <c r="F2663" i="1"/>
  <c r="F2679" i="1"/>
  <c r="F2695" i="1"/>
  <c r="F2711" i="1"/>
  <c r="F2727" i="1"/>
  <c r="F2743" i="1"/>
  <c r="F2759" i="1"/>
  <c r="F2775" i="1"/>
  <c r="F2791" i="1"/>
  <c r="F2807" i="1"/>
  <c r="F2823" i="1"/>
  <c r="F2839" i="1"/>
  <c r="F2855" i="1"/>
  <c r="F2613" i="1"/>
  <c r="F2629" i="1"/>
  <c r="F2645" i="1"/>
  <c r="F2661" i="1"/>
  <c r="F2677" i="1"/>
  <c r="F2693" i="1"/>
  <c r="F2709" i="1"/>
  <c r="F2725" i="1"/>
  <c r="F2741" i="1"/>
  <c r="F2757" i="1"/>
  <c r="F2773" i="1"/>
  <c r="F2789" i="1"/>
  <c r="F2805" i="1"/>
  <c r="F2821" i="1"/>
  <c r="F2837" i="1"/>
  <c r="F2853" i="1"/>
  <c r="F2869" i="1"/>
  <c r="F2611" i="1"/>
  <c r="F2627" i="1"/>
  <c r="F2643" i="1"/>
  <c r="F2659" i="1"/>
  <c r="F2675" i="1"/>
  <c r="F2691" i="1"/>
  <c r="F2707" i="1"/>
  <c r="F2723" i="1"/>
  <c r="F2739" i="1"/>
  <c r="F2755" i="1"/>
  <c r="F2771" i="1"/>
  <c r="F2787" i="1"/>
  <c r="F2803" i="1"/>
  <c r="F2819" i="1"/>
  <c r="F2835" i="1"/>
  <c r="F2851" i="1"/>
  <c r="F2867" i="1"/>
  <c r="F2609" i="1"/>
  <c r="F2625" i="1"/>
  <c r="F2641" i="1"/>
  <c r="F2657" i="1"/>
  <c r="F2673" i="1"/>
  <c r="F2689" i="1"/>
  <c r="F2705" i="1"/>
  <c r="F2721" i="1"/>
  <c r="F2737" i="1"/>
  <c r="F2753" i="1"/>
  <c r="F2769" i="1"/>
  <c r="F2785" i="1"/>
  <c r="F2801" i="1"/>
  <c r="F2817" i="1"/>
  <c r="F2833" i="1"/>
  <c r="F2849" i="1"/>
  <c r="F2865" i="1"/>
  <c r="F2607" i="1"/>
  <c r="F2623" i="1"/>
  <c r="F2639" i="1"/>
  <c r="F2655" i="1"/>
  <c r="F2671" i="1"/>
  <c r="F2687" i="1"/>
  <c r="F2703" i="1"/>
  <c r="F2719" i="1"/>
  <c r="F2735" i="1"/>
  <c r="F2751" i="1"/>
  <c r="F2767" i="1"/>
  <c r="F2783" i="1"/>
  <c r="F2799" i="1"/>
  <c r="F2815" i="1"/>
  <c r="F2831" i="1"/>
  <c r="F2847" i="1"/>
  <c r="F2863" i="1"/>
  <c r="F2875" i="1"/>
  <c r="F2605" i="1"/>
  <c r="F2621" i="1"/>
  <c r="F2637" i="1"/>
  <c r="F2653" i="1"/>
  <c r="F2669" i="1"/>
  <c r="F2685" i="1"/>
  <c r="F2701" i="1"/>
  <c r="F2717" i="1"/>
  <c r="F2733" i="1"/>
  <c r="F2749" i="1"/>
  <c r="F2765" i="1"/>
  <c r="F2781" i="1"/>
  <c r="F2797" i="1"/>
  <c r="F2813" i="1"/>
  <c r="F2829" i="1"/>
  <c r="F2845" i="1"/>
  <c r="F2861" i="1"/>
  <c r="F2883" i="1"/>
  <c r="F2899" i="1"/>
  <c r="F2915" i="1"/>
  <c r="F2931" i="1"/>
  <c r="F2947" i="1"/>
  <c r="F2963" i="1"/>
  <c r="F2979" i="1"/>
  <c r="F2995" i="1"/>
  <c r="F3011" i="1"/>
  <c r="F3027" i="1"/>
  <c r="F3043" i="1"/>
  <c r="F3059" i="1"/>
  <c r="F3075" i="1"/>
  <c r="F3091" i="1"/>
  <c r="F3107" i="1"/>
  <c r="F3123" i="1"/>
  <c r="F3139" i="1"/>
  <c r="F3173" i="1"/>
  <c r="F2881" i="1"/>
  <c r="F2897" i="1"/>
  <c r="F2913" i="1"/>
  <c r="F2929" i="1"/>
  <c r="F2945" i="1"/>
  <c r="F2961" i="1"/>
  <c r="F2977" i="1"/>
  <c r="F2993" i="1"/>
  <c r="F3009" i="1"/>
  <c r="F3025" i="1"/>
  <c r="F3041" i="1"/>
  <c r="F3057" i="1"/>
  <c r="F3073" i="1"/>
  <c r="F3089" i="1"/>
  <c r="F3105" i="1"/>
  <c r="F3121" i="1"/>
  <c r="F3137" i="1"/>
  <c r="F3153" i="1"/>
  <c r="F3163" i="1"/>
  <c r="F3189" i="1"/>
  <c r="F2879" i="1"/>
  <c r="F2895" i="1"/>
  <c r="F2911" i="1"/>
  <c r="F2927" i="1"/>
  <c r="F2943" i="1"/>
  <c r="F2959" i="1"/>
  <c r="F2975" i="1"/>
  <c r="F2991" i="1"/>
  <c r="F3007" i="1"/>
  <c r="F3023" i="1"/>
  <c r="F3039" i="1"/>
  <c r="F3055" i="1"/>
  <c r="F3071" i="1"/>
  <c r="F3087" i="1"/>
  <c r="F3103" i="1"/>
  <c r="F3119" i="1"/>
  <c r="F3135" i="1"/>
  <c r="F3151" i="1"/>
  <c r="F3205" i="1"/>
  <c r="F2877" i="1"/>
  <c r="F2893" i="1"/>
  <c r="F2909" i="1"/>
  <c r="F2925" i="1"/>
  <c r="F2941" i="1"/>
  <c r="F2957" i="1"/>
  <c r="F2973" i="1"/>
  <c r="F2989" i="1"/>
  <c r="F3005" i="1"/>
  <c r="F3021" i="1"/>
  <c r="F3037" i="1"/>
  <c r="F3053" i="1"/>
  <c r="F3069" i="1"/>
  <c r="F3085" i="1"/>
  <c r="F3101" i="1"/>
  <c r="F3117" i="1"/>
  <c r="F3133" i="1"/>
  <c r="F3149" i="1"/>
  <c r="F3221" i="1"/>
  <c r="F2891" i="1"/>
  <c r="F2907" i="1"/>
  <c r="F2923" i="1"/>
  <c r="F2939" i="1"/>
  <c r="F2955" i="1"/>
  <c r="F2971" i="1"/>
  <c r="F2987" i="1"/>
  <c r="F3003" i="1"/>
  <c r="F3019" i="1"/>
  <c r="F3035" i="1"/>
  <c r="F3051" i="1"/>
  <c r="F3067" i="1"/>
  <c r="F3083" i="1"/>
  <c r="F3099" i="1"/>
  <c r="F3115" i="1"/>
  <c r="F3131" i="1"/>
  <c r="F3147" i="1"/>
  <c r="F3159" i="1"/>
  <c r="F3237" i="1"/>
  <c r="F3292" i="1"/>
  <c r="F2889" i="1"/>
  <c r="F2905" i="1"/>
  <c r="F2921" i="1"/>
  <c r="F2937" i="1"/>
  <c r="F2953" i="1"/>
  <c r="F2969" i="1"/>
  <c r="F2985" i="1"/>
  <c r="F3001" i="1"/>
  <c r="F3017" i="1"/>
  <c r="F3033" i="1"/>
  <c r="F3049" i="1"/>
  <c r="F3065" i="1"/>
  <c r="F3081" i="1"/>
  <c r="F3097" i="1"/>
  <c r="F3113" i="1"/>
  <c r="F3129" i="1"/>
  <c r="F3145" i="1"/>
  <c r="F3253" i="1"/>
  <c r="F2887" i="1"/>
  <c r="F2903" i="1"/>
  <c r="F2919" i="1"/>
  <c r="F2935" i="1"/>
  <c r="F2951" i="1"/>
  <c r="F2967" i="1"/>
  <c r="F2983" i="1"/>
  <c r="F2999" i="1"/>
  <c r="F3015" i="1"/>
  <c r="F3031" i="1"/>
  <c r="F3047" i="1"/>
  <c r="F3063" i="1"/>
  <c r="F3079" i="1"/>
  <c r="F3095" i="1"/>
  <c r="F3111" i="1"/>
  <c r="F3127" i="1"/>
  <c r="F3143" i="1"/>
  <c r="F3157" i="1"/>
  <c r="F3269" i="1"/>
  <c r="F3306" i="1"/>
  <c r="F2885" i="1"/>
  <c r="F2901" i="1"/>
  <c r="F2917" i="1"/>
  <c r="F2933" i="1"/>
  <c r="F2949" i="1"/>
  <c r="F2965" i="1"/>
  <c r="F2981" i="1"/>
  <c r="F2997" i="1"/>
  <c r="F3013" i="1"/>
  <c r="F3029" i="1"/>
  <c r="F3045" i="1"/>
  <c r="F3061" i="1"/>
  <c r="F3077" i="1"/>
  <c r="F3093" i="1"/>
  <c r="F3109" i="1"/>
  <c r="F3125" i="1"/>
  <c r="F3141" i="1"/>
  <c r="F3167" i="1"/>
  <c r="F3183" i="1"/>
  <c r="F3199" i="1"/>
  <c r="F3215" i="1"/>
  <c r="F3231" i="1"/>
  <c r="F3247" i="1"/>
  <c r="F3263" i="1"/>
  <c r="F3279" i="1"/>
  <c r="F3296" i="1"/>
  <c r="F3301" i="1"/>
  <c r="F3313" i="1"/>
  <c r="F3328" i="1"/>
  <c r="F3336" i="1"/>
  <c r="F3346" i="1"/>
  <c r="F3354" i="1"/>
  <c r="F3388" i="1"/>
  <c r="F3414" i="1"/>
  <c r="F3440" i="1"/>
  <c r="F3448" i="1"/>
  <c r="F3165" i="1"/>
  <c r="F3181" i="1"/>
  <c r="F3197" i="1"/>
  <c r="F3213" i="1"/>
  <c r="F3229" i="1"/>
  <c r="F3245" i="1"/>
  <c r="F3261" i="1"/>
  <c r="F3277" i="1"/>
  <c r="F3282" i="1"/>
  <c r="F3299" i="1"/>
  <c r="F3331" i="1"/>
  <c r="F3349" i="1"/>
  <c r="F3362" i="1"/>
  <c r="F3370" i="1"/>
  <c r="F3404" i="1"/>
  <c r="F3430" i="1"/>
  <c r="F3179" i="1"/>
  <c r="F3195" i="1"/>
  <c r="F3211" i="1"/>
  <c r="F3227" i="1"/>
  <c r="F3243" i="1"/>
  <c r="F3259" i="1"/>
  <c r="F3275" i="1"/>
  <c r="F3311" i="1"/>
  <c r="F3334" i="1"/>
  <c r="F3344" i="1"/>
  <c r="F3352" i="1"/>
  <c r="F3365" i="1"/>
  <c r="F3378" i="1"/>
  <c r="F3386" i="1"/>
  <c r="F3420" i="1"/>
  <c r="F3446" i="1"/>
  <c r="F3161" i="1"/>
  <c r="F3177" i="1"/>
  <c r="F3193" i="1"/>
  <c r="F3209" i="1"/>
  <c r="F3225" i="1"/>
  <c r="F3241" i="1"/>
  <c r="F3257" i="1"/>
  <c r="F3273" i="1"/>
  <c r="F3280" i="1"/>
  <c r="F3285" i="1"/>
  <c r="F3297" i="1"/>
  <c r="F3302" i="1"/>
  <c r="F3314" i="1"/>
  <c r="F3360" i="1"/>
  <c r="F3368" i="1"/>
  <c r="F3381" i="1"/>
  <c r="F3394" i="1"/>
  <c r="F3402" i="1"/>
  <c r="F3436" i="1"/>
  <c r="F3175" i="1"/>
  <c r="F3191" i="1"/>
  <c r="F3207" i="1"/>
  <c r="F3223" i="1"/>
  <c r="F3239" i="1"/>
  <c r="F3255" i="1"/>
  <c r="F3271" i="1"/>
  <c r="F3283" i="1"/>
  <c r="F3317" i="1"/>
  <c r="F3350" i="1"/>
  <c r="F3376" i="1"/>
  <c r="F3384" i="1"/>
  <c r="F3397" i="1"/>
  <c r="F3410" i="1"/>
  <c r="F3418" i="1"/>
  <c r="F3295" i="1"/>
  <c r="F3312" i="1"/>
  <c r="F3320" i="1"/>
  <c r="F3366" i="1"/>
  <c r="F3392" i="1"/>
  <c r="F3400" i="1"/>
  <c r="F3413" i="1"/>
  <c r="F3426" i="1"/>
  <c r="F3434" i="1"/>
  <c r="F3155" i="1"/>
  <c r="F3171" i="1"/>
  <c r="F3187" i="1"/>
  <c r="F3203" i="1"/>
  <c r="F3219" i="1"/>
  <c r="F3235" i="1"/>
  <c r="F3251" i="1"/>
  <c r="F3267" i="1"/>
  <c r="F3281" i="1"/>
  <c r="F3286" i="1"/>
  <c r="F3298" i="1"/>
  <c r="F3315" i="1"/>
  <c r="F3330" i="1"/>
  <c r="F3338" i="1"/>
  <c r="F3356" i="1"/>
  <c r="F3382" i="1"/>
  <c r="F3408" i="1"/>
  <c r="F3416" i="1"/>
  <c r="F3429" i="1"/>
  <c r="F3442" i="1"/>
  <c r="F3169" i="1"/>
  <c r="F3185" i="1"/>
  <c r="F3201" i="1"/>
  <c r="F3217" i="1"/>
  <c r="F3233" i="1"/>
  <c r="F3249" i="1"/>
  <c r="F3265" i="1"/>
  <c r="F3291" i="1"/>
  <c r="F3318" i="1"/>
  <c r="F3333" i="1"/>
  <c r="F3372" i="1"/>
  <c r="F3398" i="1"/>
  <c r="F3424" i="1"/>
  <c r="F3432" i="1"/>
  <c r="F3445" i="1"/>
  <c r="F3327" i="1"/>
  <c r="F3343" i="1"/>
  <c r="F3359" i="1"/>
  <c r="F3375" i="1"/>
  <c r="F3391" i="1"/>
  <c r="F3407" i="1"/>
  <c r="F3423" i="1"/>
  <c r="F3439" i="1"/>
  <c r="F3293" i="1"/>
  <c r="F3309" i="1"/>
  <c r="F3325" i="1"/>
  <c r="F3341" i="1"/>
  <c r="F3357" i="1"/>
  <c r="F3373" i="1"/>
  <c r="F3389" i="1"/>
  <c r="F3405" i="1"/>
  <c r="F3421" i="1"/>
  <c r="F3437" i="1"/>
  <c r="F3307" i="1"/>
  <c r="F3323" i="1"/>
  <c r="F3339" i="1"/>
  <c r="F3355" i="1"/>
  <c r="F3371" i="1"/>
  <c r="F3387" i="1"/>
  <c r="F3403" i="1"/>
  <c r="F3419" i="1"/>
  <c r="F3435" i="1"/>
  <c r="F3289" i="1"/>
  <c r="F3305" i="1"/>
  <c r="F3321" i="1"/>
  <c r="F3337" i="1"/>
  <c r="F3353" i="1"/>
  <c r="F3369" i="1"/>
  <c r="F3385" i="1"/>
  <c r="F3401" i="1"/>
  <c r="F3417" i="1"/>
  <c r="F3433" i="1"/>
  <c r="F3287" i="1"/>
  <c r="F3303" i="1"/>
  <c r="F3319" i="1"/>
  <c r="F3335" i="1"/>
  <c r="F3351" i="1"/>
  <c r="F3367" i="1"/>
  <c r="F3383" i="1"/>
  <c r="F3399" i="1"/>
  <c r="F3415" i="1"/>
  <c r="F3431" i="1"/>
  <c r="F3447" i="1"/>
  <c r="F3452" i="1"/>
  <c r="F3591" i="1"/>
  <c r="F3347" i="1"/>
  <c r="F3363" i="1"/>
  <c r="F3379" i="1"/>
  <c r="F3395" i="1"/>
  <c r="F3411" i="1"/>
  <c r="F3427" i="1"/>
  <c r="F3443" i="1"/>
  <c r="F3329" i="1"/>
  <c r="F3345" i="1"/>
  <c r="F3361" i="1"/>
  <c r="F3377" i="1"/>
  <c r="F3393" i="1"/>
  <c r="F3409" i="1"/>
  <c r="F3425" i="1"/>
  <c r="F3441" i="1"/>
  <c r="F3456" i="1"/>
  <c r="F3463" i="1"/>
  <c r="F3472" i="1"/>
  <c r="F3575" i="1"/>
  <c r="F3598" i="1"/>
  <c r="F3611" i="1"/>
  <c r="F3619" i="1"/>
  <c r="F3632" i="1"/>
  <c r="F3653" i="1"/>
  <c r="F3679" i="1"/>
  <c r="F3687" i="1"/>
  <c r="F3705" i="1"/>
  <c r="F3739" i="1"/>
  <c r="F3454" i="1"/>
  <c r="F3461" i="1"/>
  <c r="F3470" i="1"/>
  <c r="F3477" i="1"/>
  <c r="F3485" i="1"/>
  <c r="F3493" i="1"/>
  <c r="F3501" i="1"/>
  <c r="F3509" i="1"/>
  <c r="F3517" i="1"/>
  <c r="F3525" i="1"/>
  <c r="F3533" i="1"/>
  <c r="F3541" i="1"/>
  <c r="F3549" i="1"/>
  <c r="F3557" i="1"/>
  <c r="F3565" i="1"/>
  <c r="F3573" i="1"/>
  <c r="F3583" i="1"/>
  <c r="F3593" i="1"/>
  <c r="F3627" i="1"/>
  <c r="F3635" i="1"/>
  <c r="F3648" i="1"/>
  <c r="F3669" i="1"/>
  <c r="F3695" i="1"/>
  <c r="F3703" i="1"/>
  <c r="F3721" i="1"/>
  <c r="F3459" i="1"/>
  <c r="F3468" i="1"/>
  <c r="F3475" i="1"/>
  <c r="F3609" i="1"/>
  <c r="F3643" i="1"/>
  <c r="F3651" i="1"/>
  <c r="F3664" i="1"/>
  <c r="F3685" i="1"/>
  <c r="F3711" i="1"/>
  <c r="F3719" i="1"/>
  <c r="F3737" i="1"/>
  <c r="F3745" i="1"/>
  <c r="F3450" i="1"/>
  <c r="F3457" i="1"/>
  <c r="F3466" i="1"/>
  <c r="F3473" i="1"/>
  <c r="F3483" i="1"/>
  <c r="F3491" i="1"/>
  <c r="F3499" i="1"/>
  <c r="F3507" i="1"/>
  <c r="F3515" i="1"/>
  <c r="F3523" i="1"/>
  <c r="F3531" i="1"/>
  <c r="F3539" i="1"/>
  <c r="F3547" i="1"/>
  <c r="F3555" i="1"/>
  <c r="F3563" i="1"/>
  <c r="F3571" i="1"/>
  <c r="F3589" i="1"/>
  <c r="F3599" i="1"/>
  <c r="F3607" i="1"/>
  <c r="F3625" i="1"/>
  <c r="F3659" i="1"/>
  <c r="F3667" i="1"/>
  <c r="F3680" i="1"/>
  <c r="F3701" i="1"/>
  <c r="F3727" i="1"/>
  <c r="F3735" i="1"/>
  <c r="F3761" i="1"/>
  <c r="F3769" i="1"/>
  <c r="F3455" i="1"/>
  <c r="F3464" i="1"/>
  <c r="F3471" i="1"/>
  <c r="F3584" i="1"/>
  <c r="F3615" i="1"/>
  <c r="F3623" i="1"/>
  <c r="F3641" i="1"/>
  <c r="F3675" i="1"/>
  <c r="F3683" i="1"/>
  <c r="F3696" i="1"/>
  <c r="F3717" i="1"/>
  <c r="F3743" i="1"/>
  <c r="F3453" i="1"/>
  <c r="F3462" i="1"/>
  <c r="F3469" i="1"/>
  <c r="F3481" i="1"/>
  <c r="F3489" i="1"/>
  <c r="F3497" i="1"/>
  <c r="F3505" i="1"/>
  <c r="F3513" i="1"/>
  <c r="F3521" i="1"/>
  <c r="F3529" i="1"/>
  <c r="F3537" i="1"/>
  <c r="F3545" i="1"/>
  <c r="F3553" i="1"/>
  <c r="F3561" i="1"/>
  <c r="F3569" i="1"/>
  <c r="F3579" i="1"/>
  <c r="F3587" i="1"/>
  <c r="F3605" i="1"/>
  <c r="F3631" i="1"/>
  <c r="F3639" i="1"/>
  <c r="F3657" i="1"/>
  <c r="F3691" i="1"/>
  <c r="F3699" i="1"/>
  <c r="F3712" i="1"/>
  <c r="F3733" i="1"/>
  <c r="F3451" i="1"/>
  <c r="F3460" i="1"/>
  <c r="F3467" i="1"/>
  <c r="F3476" i="1"/>
  <c r="F3582" i="1"/>
  <c r="F3600" i="1"/>
  <c r="F3621" i="1"/>
  <c r="F3647" i="1"/>
  <c r="F3655" i="1"/>
  <c r="F3707" i="1"/>
  <c r="F3715" i="1"/>
  <c r="F3728" i="1"/>
  <c r="F3809" i="1"/>
  <c r="F3581" i="1"/>
  <c r="F3572" i="1"/>
  <c r="F3570" i="1"/>
  <c r="F3568" i="1"/>
  <c r="F3566" i="1"/>
  <c r="F3564" i="1"/>
  <c r="F3562" i="1"/>
  <c r="F3560" i="1"/>
  <c r="F3558" i="1"/>
  <c r="F3556" i="1"/>
  <c r="F3554" i="1"/>
  <c r="F3552" i="1"/>
  <c r="F3550" i="1"/>
  <c r="F3548" i="1"/>
  <c r="F3546" i="1"/>
  <c r="F3544" i="1"/>
  <c r="F3542" i="1"/>
  <c r="F3540" i="1"/>
  <c r="F3538" i="1"/>
  <c r="F3536" i="1"/>
  <c r="F3534" i="1"/>
  <c r="F3532" i="1"/>
  <c r="F3530" i="1"/>
  <c r="F3528" i="1"/>
  <c r="F3526" i="1"/>
  <c r="F3524" i="1"/>
  <c r="F3522" i="1"/>
  <c r="F3520" i="1"/>
  <c r="F3518" i="1"/>
  <c r="F3516" i="1"/>
  <c r="F3514" i="1"/>
  <c r="F3512" i="1"/>
  <c r="F3510" i="1"/>
  <c r="F3508" i="1"/>
  <c r="F3506" i="1"/>
  <c r="F3504" i="1"/>
  <c r="F3502" i="1"/>
  <c r="F3500" i="1"/>
  <c r="F3498" i="1"/>
  <c r="F3496" i="1"/>
  <c r="F3494" i="1"/>
  <c r="F3492" i="1"/>
  <c r="F3490" i="1"/>
  <c r="F3488" i="1"/>
  <c r="F3486" i="1"/>
  <c r="F3484" i="1"/>
  <c r="F3482" i="1"/>
  <c r="F3480" i="1"/>
  <c r="F3478" i="1"/>
  <c r="F3449" i="1"/>
  <c r="F3458" i="1"/>
  <c r="F3465" i="1"/>
  <c r="F3474" i="1"/>
  <c r="F3479" i="1"/>
  <c r="F3487" i="1"/>
  <c r="F3495" i="1"/>
  <c r="F3503" i="1"/>
  <c r="F3511" i="1"/>
  <c r="F3519" i="1"/>
  <c r="F3527" i="1"/>
  <c r="F3535" i="1"/>
  <c r="F3543" i="1"/>
  <c r="F3551" i="1"/>
  <c r="F3559" i="1"/>
  <c r="F3567" i="1"/>
  <c r="F3577" i="1"/>
  <c r="F3595" i="1"/>
  <c r="F3603" i="1"/>
  <c r="F3616" i="1"/>
  <c r="F3637" i="1"/>
  <c r="F3663" i="1"/>
  <c r="F3671" i="1"/>
  <c r="F3689" i="1"/>
  <c r="F3723" i="1"/>
  <c r="F3731" i="1"/>
  <c r="F3614" i="1"/>
  <c r="F3630" i="1"/>
  <c r="F3646" i="1"/>
  <c r="F3662" i="1"/>
  <c r="F3678" i="1"/>
  <c r="F3694" i="1"/>
  <c r="F3710" i="1"/>
  <c r="F3726" i="1"/>
  <c r="F3749" i="1"/>
  <c r="F3759" i="1"/>
  <c r="F3771" i="1"/>
  <c r="F3580" i="1"/>
  <c r="F3596" i="1"/>
  <c r="F3612" i="1"/>
  <c r="F3628" i="1"/>
  <c r="F3644" i="1"/>
  <c r="F3660" i="1"/>
  <c r="F3676" i="1"/>
  <c r="F3692" i="1"/>
  <c r="F3708" i="1"/>
  <c r="F3724" i="1"/>
  <c r="F3747" i="1"/>
  <c r="F3578" i="1"/>
  <c r="F3594" i="1"/>
  <c r="F3610" i="1"/>
  <c r="F3626" i="1"/>
  <c r="F3642" i="1"/>
  <c r="F3658" i="1"/>
  <c r="F3674" i="1"/>
  <c r="F3690" i="1"/>
  <c r="F3706" i="1"/>
  <c r="F3722" i="1"/>
  <c r="F3738" i="1"/>
  <c r="F3767" i="1"/>
  <c r="F3576" i="1"/>
  <c r="F3585" i="1"/>
  <c r="F3592" i="1"/>
  <c r="F3601" i="1"/>
  <c r="F3608" i="1"/>
  <c r="F3617" i="1"/>
  <c r="F3624" i="1"/>
  <c r="F3633" i="1"/>
  <c r="F3640" i="1"/>
  <c r="F3649" i="1"/>
  <c r="F3656" i="1"/>
  <c r="F3665" i="1"/>
  <c r="F3672" i="1"/>
  <c r="F3681" i="1"/>
  <c r="F3688" i="1"/>
  <c r="F3697" i="1"/>
  <c r="F3704" i="1"/>
  <c r="F3713" i="1"/>
  <c r="F3720" i="1"/>
  <c r="F3729" i="1"/>
  <c r="F3736" i="1"/>
  <c r="F3828" i="1"/>
  <c r="F3757" i="1"/>
  <c r="F3574" i="1"/>
  <c r="F3590" i="1"/>
  <c r="F3606" i="1"/>
  <c r="F3622" i="1"/>
  <c r="F3638" i="1"/>
  <c r="F3654" i="1"/>
  <c r="F3670" i="1"/>
  <c r="F3686" i="1"/>
  <c r="F3702" i="1"/>
  <c r="F3718" i="1"/>
  <c r="F3734" i="1"/>
  <c r="F3755" i="1"/>
  <c r="F3765" i="1"/>
  <c r="F3588" i="1"/>
  <c r="F3597" i="1"/>
  <c r="F3604" i="1"/>
  <c r="F3613" i="1"/>
  <c r="F3620" i="1"/>
  <c r="F3629" i="1"/>
  <c r="F3636" i="1"/>
  <c r="F3645" i="1"/>
  <c r="F3652" i="1"/>
  <c r="F3661" i="1"/>
  <c r="F3668" i="1"/>
  <c r="F3677" i="1"/>
  <c r="F3684" i="1"/>
  <c r="F3693" i="1"/>
  <c r="F3700" i="1"/>
  <c r="F3709" i="1"/>
  <c r="F3716" i="1"/>
  <c r="F3725" i="1"/>
  <c r="F3732" i="1"/>
  <c r="F3741" i="1"/>
  <c r="F3753" i="1"/>
  <c r="F3763" i="1"/>
  <c r="F3586" i="1"/>
  <c r="F3602" i="1"/>
  <c r="F3618" i="1"/>
  <c r="F3634" i="1"/>
  <c r="F3650" i="1"/>
  <c r="F3666" i="1"/>
  <c r="F3682" i="1"/>
  <c r="F3698" i="1"/>
  <c r="F3714" i="1"/>
  <c r="F3730" i="1"/>
  <c r="F3751" i="1"/>
  <c r="F3830" i="1"/>
  <c r="F4491" i="1"/>
  <c r="F4459" i="1"/>
  <c r="F4445" i="1"/>
  <c r="F4427" i="1"/>
  <c r="F4413" i="1"/>
  <c r="F4397" i="1"/>
  <c r="F4381" i="1"/>
  <c r="F4365" i="1"/>
  <c r="F4349" i="1"/>
  <c r="F4333" i="1"/>
  <c r="F4317" i="1"/>
  <c r="F4301" i="1"/>
  <c r="F4415" i="1"/>
  <c r="F4417" i="1"/>
  <c r="F4401" i="1"/>
  <c r="F4385" i="1"/>
  <c r="F4369" i="1"/>
  <c r="F4353" i="1"/>
  <c r="F4337" i="1"/>
  <c r="F4321" i="1"/>
  <c r="F4305" i="1"/>
  <c r="F4289" i="1"/>
  <c r="F4273" i="1"/>
  <c r="F4291" i="1"/>
  <c r="F4275" i="1"/>
  <c r="F4259" i="1"/>
  <c r="F4507" i="1"/>
  <c r="F4423" i="1"/>
  <c r="F4407" i="1"/>
  <c r="F4391" i="1"/>
  <c r="F4375" i="1"/>
  <c r="F4359" i="1"/>
  <c r="F4343" i="1"/>
  <c r="F4327" i="1"/>
  <c r="F4311" i="1"/>
  <c r="F4295" i="1"/>
  <c r="F4279" i="1"/>
  <c r="F4285" i="1"/>
  <c r="F4243" i="1"/>
  <c r="F4227" i="1"/>
  <c r="F4211" i="1"/>
  <c r="F4195" i="1"/>
  <c r="F4179" i="1"/>
  <c r="F4163" i="1"/>
  <c r="F4147" i="1"/>
  <c r="F4131" i="1"/>
  <c r="F4269" i="1"/>
  <c r="F4245" i="1"/>
  <c r="F4229" i="1"/>
  <c r="F4213" i="1"/>
  <c r="F4197" i="1"/>
  <c r="F4181" i="1"/>
  <c r="F4165" i="1"/>
  <c r="F4149" i="1"/>
  <c r="F4133" i="1"/>
  <c r="F4247" i="1"/>
  <c r="F4231" i="1"/>
  <c r="F4215" i="1"/>
  <c r="F4199" i="1"/>
  <c r="F4183" i="1"/>
  <c r="F4167" i="1"/>
  <c r="F4151" i="1"/>
  <c r="F4135" i="1"/>
  <c r="F4249" i="1"/>
  <c r="F4233" i="1"/>
  <c r="F4217" i="1"/>
  <c r="F4201" i="1"/>
  <c r="F4185" i="1"/>
  <c r="F4169" i="1"/>
  <c r="F4153" i="1"/>
  <c r="F4137" i="1"/>
  <c r="F4128" i="1"/>
  <c r="F4126" i="1"/>
  <c r="F4124" i="1"/>
  <c r="F4122" i="1"/>
  <c r="F4120" i="1"/>
  <c r="F4118" i="1"/>
  <c r="F4116" i="1"/>
  <c r="F4114" i="1"/>
  <c r="F4112" i="1"/>
  <c r="F4110" i="1"/>
  <c r="F4108" i="1"/>
  <c r="F4106" i="1"/>
  <c r="F4104" i="1"/>
  <c r="F4102" i="1"/>
  <c r="F4100" i="1"/>
  <c r="F4098" i="1"/>
  <c r="F4096" i="1"/>
  <c r="F4094" i="1"/>
  <c r="F4092" i="1"/>
  <c r="F4090" i="1"/>
  <c r="F4088" i="1"/>
  <c r="F4086" i="1"/>
  <c r="F4084" i="1"/>
  <c r="F4082" i="1"/>
  <c r="F4080" i="1"/>
  <c r="F4078" i="1"/>
  <c r="F4076" i="1"/>
  <c r="F4074" i="1"/>
  <c r="F4072" i="1"/>
  <c r="F4070" i="1"/>
  <c r="F4068" i="1"/>
  <c r="F4066" i="1"/>
  <c r="F4064" i="1"/>
  <c r="F4062" i="1"/>
  <c r="F4060" i="1"/>
  <c r="F4058" i="1"/>
  <c r="F4056" i="1"/>
  <c r="F4054" i="1"/>
  <c r="F4052" i="1"/>
  <c r="F4050" i="1"/>
  <c r="F4048" i="1"/>
  <c r="F4046" i="1"/>
  <c r="F4044" i="1"/>
  <c r="F4042" i="1"/>
  <c r="F4040" i="1"/>
  <c r="F4038" i="1"/>
  <c r="F4036" i="1"/>
  <c r="F4034" i="1"/>
  <c r="F4032" i="1"/>
  <c r="F4030" i="1"/>
  <c r="F4028" i="1"/>
  <c r="F4026" i="1"/>
  <c r="F4024" i="1"/>
  <c r="F4022" i="1"/>
  <c r="F4020" i="1"/>
  <c r="F4018" i="1"/>
  <c r="F4016" i="1"/>
  <c r="F4014" i="1"/>
  <c r="F4012" i="1"/>
  <c r="F4010" i="1"/>
  <c r="F4008" i="1"/>
  <c r="F4006" i="1"/>
  <c r="F4004" i="1"/>
  <c r="F4002" i="1"/>
  <c r="F4000" i="1"/>
  <c r="F3998" i="1"/>
  <c r="F3996" i="1"/>
  <c r="F3994" i="1"/>
  <c r="F3992" i="1"/>
  <c r="F3990" i="1"/>
  <c r="F3988" i="1"/>
  <c r="F3986" i="1"/>
  <c r="F3984" i="1"/>
  <c r="F3982" i="1"/>
  <c r="F3980" i="1"/>
  <c r="F3978" i="1"/>
  <c r="F3976" i="1"/>
  <c r="F3974" i="1"/>
  <c r="F3972" i="1"/>
  <c r="F3970" i="1"/>
  <c r="F3968" i="1"/>
  <c r="F3966" i="1"/>
  <c r="F3964" i="1"/>
  <c r="F3962" i="1"/>
  <c r="F3960" i="1"/>
  <c r="F3958" i="1"/>
  <c r="F3956" i="1"/>
  <c r="F3954" i="1"/>
  <c r="F3952" i="1"/>
  <c r="F3950" i="1"/>
  <c r="F3948" i="1"/>
  <c r="F3946" i="1"/>
  <c r="F3944" i="1"/>
  <c r="F3942" i="1"/>
  <c r="F3940" i="1"/>
  <c r="F3938" i="1"/>
  <c r="F3936" i="1"/>
  <c r="F3934" i="1"/>
  <c r="F3932" i="1"/>
  <c r="F3930" i="1"/>
  <c r="F3928" i="1"/>
  <c r="F3926" i="1"/>
  <c r="F3924" i="1"/>
  <c r="F3922" i="1"/>
  <c r="F3920" i="1"/>
  <c r="F3918" i="1"/>
  <c r="F3916" i="1"/>
  <c r="F3914" i="1"/>
  <c r="F3912" i="1"/>
  <c r="F3910" i="1"/>
  <c r="F3908" i="1"/>
  <c r="F3906" i="1"/>
  <c r="F3904" i="1"/>
  <c r="F3902" i="1"/>
  <c r="F3900" i="1"/>
  <c r="F3898" i="1"/>
  <c r="F3896" i="1"/>
  <c r="F3894" i="1"/>
  <c r="F3892" i="1"/>
  <c r="F3890" i="1"/>
  <c r="F3888" i="1"/>
  <c r="F3886" i="1"/>
  <c r="F3884" i="1"/>
  <c r="F3882" i="1"/>
  <c r="F3880" i="1"/>
  <c r="F3878" i="1"/>
  <c r="F3876" i="1"/>
  <c r="F3874" i="1"/>
  <c r="F3872" i="1"/>
  <c r="F3870" i="1"/>
  <c r="F3868" i="1"/>
  <c r="F3866" i="1"/>
  <c r="F3864" i="1"/>
  <c r="F3862" i="1"/>
  <c r="F3860" i="1"/>
  <c r="F3858" i="1"/>
  <c r="F3856" i="1"/>
  <c r="F3854" i="1"/>
  <c r="F3852" i="1"/>
  <c r="F3850" i="1"/>
  <c r="F3848" i="1"/>
  <c r="F3846" i="1"/>
  <c r="F3844" i="1"/>
  <c r="F3842" i="1"/>
  <c r="F3840" i="1"/>
  <c r="F3838" i="1"/>
  <c r="F3836" i="1"/>
  <c r="F4263" i="1"/>
  <c r="F4251" i="1"/>
  <c r="F4235" i="1"/>
  <c r="F4219" i="1"/>
  <c r="F4203" i="1"/>
  <c r="F4187" i="1"/>
  <c r="F4171" i="1"/>
  <c r="F4155" i="1"/>
  <c r="F4139" i="1"/>
  <c r="F4253" i="1"/>
  <c r="F4237" i="1"/>
  <c r="F4221" i="1"/>
  <c r="F4205" i="1"/>
  <c r="F4189" i="1"/>
  <c r="F4173" i="1"/>
  <c r="F4157" i="1"/>
  <c r="F4141" i="1"/>
  <c r="F4255" i="1"/>
  <c r="F4239" i="1"/>
  <c r="F4223" i="1"/>
  <c r="F4207" i="1"/>
  <c r="F4191" i="1"/>
  <c r="F4175" i="1"/>
  <c r="F4159" i="1"/>
  <c r="F4143" i="1"/>
  <c r="F4257" i="1"/>
  <c r="F4241" i="1"/>
  <c r="F4225" i="1"/>
  <c r="F4209" i="1"/>
  <c r="F4193" i="1"/>
  <c r="F4177" i="1"/>
  <c r="F4161" i="1"/>
  <c r="F4145" i="1"/>
  <c r="F4129" i="1"/>
  <c r="F4127" i="1"/>
  <c r="F4125" i="1"/>
  <c r="F4123" i="1"/>
  <c r="F4121" i="1"/>
  <c r="F4119" i="1"/>
  <c r="F4117" i="1"/>
  <c r="F4115" i="1"/>
  <c r="F4113" i="1"/>
  <c r="F4111" i="1"/>
  <c r="F4109" i="1"/>
  <c r="F4107" i="1"/>
  <c r="F4105" i="1"/>
  <c r="F4103" i="1"/>
  <c r="F4101" i="1"/>
  <c r="F4099" i="1"/>
  <c r="F4097" i="1"/>
  <c r="F4095" i="1"/>
  <c r="F4093" i="1"/>
  <c r="F4091" i="1"/>
  <c r="F4089" i="1"/>
  <c r="F4087" i="1"/>
  <c r="F4085" i="1"/>
  <c r="F4083" i="1"/>
  <c r="F4081" i="1"/>
  <c r="F4079" i="1"/>
  <c r="F4077" i="1"/>
  <c r="F4075" i="1"/>
  <c r="F4073" i="1"/>
  <c r="F4071" i="1"/>
  <c r="F4069" i="1"/>
  <c r="F4067" i="1"/>
  <c r="F4065" i="1"/>
  <c r="F4063" i="1"/>
  <c r="F4061" i="1"/>
  <c r="F4059" i="1"/>
  <c r="F4057" i="1"/>
  <c r="F4055" i="1"/>
  <c r="F4053" i="1"/>
  <c r="F4051" i="1"/>
  <c r="F4049" i="1"/>
  <c r="F4047" i="1"/>
  <c r="F4045" i="1"/>
  <c r="F4043" i="1"/>
  <c r="F4041" i="1"/>
  <c r="F4039" i="1"/>
  <c r="F4037" i="1"/>
  <c r="F4035" i="1"/>
  <c r="F4033" i="1"/>
  <c r="F4031" i="1"/>
  <c r="F4029" i="1"/>
  <c r="F4027" i="1"/>
  <c r="F4025" i="1"/>
  <c r="F4023" i="1"/>
  <c r="F4021" i="1"/>
  <c r="F4019" i="1"/>
  <c r="F4017" i="1"/>
  <c r="F4015" i="1"/>
  <c r="F4013" i="1"/>
  <c r="F4011" i="1"/>
  <c r="F4009" i="1"/>
  <c r="F4007" i="1"/>
  <c r="F4005" i="1"/>
  <c r="F4003" i="1"/>
  <c r="F4001" i="1"/>
  <c r="F3999" i="1"/>
  <c r="F3997" i="1"/>
  <c r="F3995" i="1"/>
  <c r="F3993" i="1"/>
  <c r="F3991" i="1"/>
  <c r="F3989" i="1"/>
  <c r="F3987" i="1"/>
  <c r="F3985" i="1"/>
  <c r="F3983" i="1"/>
  <c r="F3981" i="1"/>
  <c r="F3979" i="1"/>
  <c r="F3977" i="1"/>
  <c r="F3975" i="1"/>
  <c r="F3973" i="1"/>
  <c r="F3971" i="1"/>
  <c r="F3969" i="1"/>
  <c r="F3967" i="1"/>
  <c r="F3965" i="1"/>
  <c r="F3963" i="1"/>
  <c r="F3961" i="1"/>
  <c r="F3959" i="1"/>
  <c r="F3957" i="1"/>
  <c r="F3955" i="1"/>
  <c r="F3953" i="1"/>
  <c r="F3951" i="1"/>
  <c r="F3949" i="1"/>
  <c r="F3947" i="1"/>
  <c r="F3945" i="1"/>
  <c r="F3943" i="1"/>
  <c r="F3941" i="1"/>
  <c r="F3939" i="1"/>
  <c r="F3937" i="1"/>
  <c r="F3935" i="1"/>
  <c r="F3933" i="1"/>
  <c r="F3931" i="1"/>
  <c r="F3929" i="1"/>
  <c r="F3927" i="1"/>
  <c r="F3925" i="1"/>
  <c r="F3923" i="1"/>
  <c r="F3921" i="1"/>
  <c r="F3919" i="1"/>
  <c r="F3917" i="1"/>
  <c r="F3915" i="1"/>
  <c r="F3913" i="1"/>
  <c r="F3911" i="1"/>
  <c r="F3909" i="1"/>
  <c r="F3907" i="1"/>
  <c r="F3905" i="1"/>
  <c r="F3903" i="1"/>
  <c r="F3901" i="1"/>
  <c r="F3899" i="1"/>
  <c r="F3897" i="1"/>
  <c r="F3895" i="1"/>
  <c r="F3893" i="1"/>
  <c r="F3891" i="1"/>
  <c r="F3889" i="1"/>
  <c r="F3887" i="1"/>
  <c r="F3885" i="1"/>
  <c r="F3883" i="1"/>
  <c r="F3881" i="1"/>
  <c r="F3879" i="1"/>
  <c r="F3877" i="1"/>
  <c r="F3875" i="1"/>
  <c r="F3873" i="1"/>
  <c r="F3871" i="1"/>
  <c r="F3869" i="1"/>
  <c r="F3867" i="1"/>
  <c r="F3865" i="1"/>
  <c r="F3863" i="1"/>
  <c r="F3861" i="1"/>
  <c r="F3859" i="1"/>
  <c r="F3857" i="1"/>
  <c r="F3855" i="1"/>
  <c r="F3853" i="1"/>
  <c r="F3851" i="1"/>
  <c r="F3849" i="1"/>
  <c r="F3847" i="1"/>
  <c r="F3845" i="1"/>
  <c r="F3843" i="1"/>
  <c r="F3841" i="1"/>
  <c r="F3839" i="1"/>
  <c r="F3837" i="1"/>
  <c r="F3835" i="1"/>
  <c r="F3833" i="1"/>
  <c r="F3831" i="1"/>
  <c r="F3829" i="1"/>
  <c r="F3827" i="1"/>
  <c r="F3825" i="1"/>
  <c r="F3826" i="1"/>
  <c r="F3740" i="1"/>
  <c r="F3742" i="1"/>
  <c r="F3744" i="1"/>
  <c r="F3746" i="1"/>
  <c r="F3748" i="1"/>
  <c r="F3750" i="1"/>
  <c r="F3752" i="1"/>
  <c r="F3754" i="1"/>
  <c r="F3756" i="1"/>
  <c r="F3758" i="1"/>
  <c r="F3760" i="1"/>
  <c r="F3762" i="1"/>
  <c r="F3764" i="1"/>
  <c r="F3766" i="1"/>
  <c r="F3768" i="1"/>
  <c r="F3770" i="1"/>
  <c r="F3772" i="1"/>
  <c r="F3774" i="1"/>
  <c r="F3776" i="1"/>
  <c r="F3778" i="1"/>
  <c r="F3780" i="1"/>
  <c r="F3782" i="1"/>
  <c r="F3784" i="1"/>
  <c r="F3786" i="1"/>
  <c r="F3788" i="1"/>
  <c r="F3790" i="1"/>
  <c r="F3792" i="1"/>
  <c r="F3794" i="1"/>
  <c r="F3796" i="1"/>
  <c r="F3798" i="1"/>
  <c r="F3800" i="1"/>
  <c r="F3802" i="1"/>
  <c r="F3804" i="1"/>
  <c r="F3806" i="1"/>
  <c r="F3808" i="1"/>
  <c r="F3810" i="1"/>
  <c r="F3812" i="1"/>
  <c r="F3814" i="1"/>
  <c r="F3816" i="1"/>
  <c r="F3818" i="1"/>
  <c r="F3820" i="1"/>
  <c r="F3822" i="1"/>
  <c r="F3824" i="1"/>
  <c r="F3834" i="1"/>
  <c r="F3773" i="1"/>
  <c r="F3775" i="1"/>
  <c r="F3777" i="1"/>
  <c r="F3779" i="1"/>
  <c r="F3781" i="1"/>
  <c r="F3783" i="1"/>
  <c r="F3785" i="1"/>
  <c r="F3787" i="1"/>
  <c r="F3789" i="1"/>
  <c r="F3791" i="1"/>
  <c r="F3793" i="1"/>
  <c r="F3795" i="1"/>
  <c r="F3797" i="1"/>
  <c r="F3799" i="1"/>
  <c r="F3801" i="1"/>
  <c r="F3803" i="1"/>
  <c r="F3805" i="1"/>
  <c r="F3807" i="1"/>
  <c r="F3811" i="1"/>
  <c r="F3813" i="1"/>
  <c r="F3815" i="1"/>
  <c r="F3817" i="1"/>
  <c r="F3819" i="1"/>
  <c r="F3821" i="1"/>
  <c r="F3823" i="1"/>
  <c r="F3832" i="1"/>
  <c r="F4136" i="1"/>
  <c r="F4152" i="1"/>
  <c r="F4168" i="1"/>
  <c r="F4184" i="1"/>
  <c r="F4200" i="1"/>
  <c r="F4216" i="1"/>
  <c r="F4232" i="1"/>
  <c r="F4248" i="1"/>
  <c r="F4283" i="1"/>
  <c r="F4134" i="1"/>
  <c r="F4150" i="1"/>
  <c r="F4166" i="1"/>
  <c r="F4182" i="1"/>
  <c r="F4198" i="1"/>
  <c r="F4214" i="1"/>
  <c r="F4230" i="1"/>
  <c r="F4246" i="1"/>
  <c r="F4260" i="1"/>
  <c r="F4265" i="1"/>
  <c r="F4270" i="1"/>
  <c r="F4299" i="1"/>
  <c r="F4307" i="1"/>
  <c r="F4315" i="1"/>
  <c r="F4323" i="1"/>
  <c r="F4331" i="1"/>
  <c r="F4339" i="1"/>
  <c r="F4347" i="1"/>
  <c r="F4355" i="1"/>
  <c r="F4363" i="1"/>
  <c r="F4371" i="1"/>
  <c r="F4379" i="1"/>
  <c r="F4387" i="1"/>
  <c r="F4395" i="1"/>
  <c r="F4403" i="1"/>
  <c r="F4411" i="1"/>
  <c r="F4419" i="1"/>
  <c r="F4443" i="1"/>
  <c r="F4132" i="1"/>
  <c r="F4148" i="1"/>
  <c r="F4164" i="1"/>
  <c r="F4180" i="1"/>
  <c r="F4196" i="1"/>
  <c r="F4212" i="1"/>
  <c r="F4228" i="1"/>
  <c r="F4244" i="1"/>
  <c r="F4281" i="1"/>
  <c r="F4130" i="1"/>
  <c r="F4146" i="1"/>
  <c r="F4162" i="1"/>
  <c r="F4178" i="1"/>
  <c r="F4194" i="1"/>
  <c r="F4210" i="1"/>
  <c r="F4226" i="1"/>
  <c r="F4242" i="1"/>
  <c r="F4258" i="1"/>
  <c r="F4276" i="1"/>
  <c r="F4297" i="1"/>
  <c r="F4313" i="1"/>
  <c r="F4329" i="1"/>
  <c r="F4345" i="1"/>
  <c r="F4361" i="1"/>
  <c r="F4377" i="1"/>
  <c r="F4393" i="1"/>
  <c r="F4409" i="1"/>
  <c r="F4144" i="1"/>
  <c r="F4160" i="1"/>
  <c r="F4176" i="1"/>
  <c r="F4192" i="1"/>
  <c r="F4208" i="1"/>
  <c r="F4224" i="1"/>
  <c r="F4240" i="1"/>
  <c r="F4256" i="1"/>
  <c r="F4261" i="1"/>
  <c r="F4271" i="1"/>
  <c r="F4142" i="1"/>
  <c r="F4158" i="1"/>
  <c r="F4174" i="1"/>
  <c r="F4190" i="1"/>
  <c r="F4206" i="1"/>
  <c r="F4222" i="1"/>
  <c r="F4238" i="1"/>
  <c r="F4254" i="1"/>
  <c r="F4287" i="1"/>
  <c r="F4303" i="1"/>
  <c r="F4319" i="1"/>
  <c r="F4335" i="1"/>
  <c r="F4351" i="1"/>
  <c r="F4367" i="1"/>
  <c r="F4383" i="1"/>
  <c r="F4399" i="1"/>
  <c r="F4140" i="1"/>
  <c r="F4156" i="1"/>
  <c r="F4172" i="1"/>
  <c r="F4188" i="1"/>
  <c r="F4204" i="1"/>
  <c r="F4220" i="1"/>
  <c r="F4236" i="1"/>
  <c r="F4252" i="1"/>
  <c r="F4264" i="1"/>
  <c r="F4277" i="1"/>
  <c r="F4138" i="1"/>
  <c r="F4154" i="1"/>
  <c r="F4170" i="1"/>
  <c r="F4186" i="1"/>
  <c r="F4202" i="1"/>
  <c r="F4218" i="1"/>
  <c r="F4234" i="1"/>
  <c r="F4250" i="1"/>
  <c r="F4267" i="1"/>
  <c r="F4293" i="1"/>
  <c r="F4309" i="1"/>
  <c r="F4325" i="1"/>
  <c r="F4341" i="1"/>
  <c r="F4357" i="1"/>
  <c r="F4373" i="1"/>
  <c r="F4389" i="1"/>
  <c r="F4405" i="1"/>
  <c r="F4421" i="1"/>
  <c r="F4272" i="1"/>
  <c r="F4288" i="1"/>
  <c r="F4304" i="1"/>
  <c r="F4320" i="1"/>
  <c r="F4336" i="1"/>
  <c r="F4352" i="1"/>
  <c r="F4368" i="1"/>
  <c r="F4384" i="1"/>
  <c r="F4400" i="1"/>
  <c r="F4416" i="1"/>
  <c r="F4475" i="1"/>
  <c r="F4286" i="1"/>
  <c r="F4302" i="1"/>
  <c r="F4318" i="1"/>
  <c r="F4334" i="1"/>
  <c r="F4350" i="1"/>
  <c r="F4366" i="1"/>
  <c r="F4382" i="1"/>
  <c r="F4398" i="1"/>
  <c r="F4414" i="1"/>
  <c r="F4523" i="1"/>
  <c r="F4539" i="1"/>
  <c r="F4268" i="1"/>
  <c r="F4284" i="1"/>
  <c r="F4300" i="1"/>
  <c r="F4316" i="1"/>
  <c r="F4332" i="1"/>
  <c r="F4348" i="1"/>
  <c r="F4364" i="1"/>
  <c r="F4380" i="1"/>
  <c r="F4396" i="1"/>
  <c r="F4412" i="1"/>
  <c r="F4431" i="1"/>
  <c r="F4266" i="1"/>
  <c r="F4282" i="1"/>
  <c r="F4298" i="1"/>
  <c r="F4314" i="1"/>
  <c r="F4330" i="1"/>
  <c r="F4346" i="1"/>
  <c r="F4362" i="1"/>
  <c r="F4378" i="1"/>
  <c r="F4394" i="1"/>
  <c r="F4410" i="1"/>
  <c r="F4280" i="1"/>
  <c r="F4296" i="1"/>
  <c r="F4312" i="1"/>
  <c r="F4328" i="1"/>
  <c r="F4344" i="1"/>
  <c r="F4360" i="1"/>
  <c r="F4376" i="1"/>
  <c r="F4392" i="1"/>
  <c r="F4408" i="1"/>
  <c r="F4429" i="1"/>
  <c r="F4262" i="1"/>
  <c r="F4278" i="1"/>
  <c r="F4294" i="1"/>
  <c r="F4310" i="1"/>
  <c r="F4326" i="1"/>
  <c r="F4342" i="1"/>
  <c r="F4358" i="1"/>
  <c r="F4374" i="1"/>
  <c r="F4390" i="1"/>
  <c r="F4406" i="1"/>
  <c r="F4422" i="1"/>
  <c r="F4292" i="1"/>
  <c r="F4308" i="1"/>
  <c r="F4324" i="1"/>
  <c r="F4340" i="1"/>
  <c r="F4356" i="1"/>
  <c r="F4372" i="1"/>
  <c r="F4388" i="1"/>
  <c r="F4404" i="1"/>
  <c r="F4420" i="1"/>
  <c r="F4461" i="1"/>
  <c r="F4477" i="1"/>
  <c r="F4274" i="1"/>
  <c r="F4290" i="1"/>
  <c r="F4306" i="1"/>
  <c r="F4322" i="1"/>
  <c r="F4338" i="1"/>
  <c r="F4354" i="1"/>
  <c r="F4370" i="1"/>
  <c r="F4386" i="1"/>
  <c r="F4402" i="1"/>
  <c r="F4418" i="1"/>
  <c r="F4735" i="1"/>
  <c r="F4588" i="1"/>
  <c r="F4586" i="1"/>
  <c r="F4584" i="1"/>
  <c r="F4582" i="1"/>
  <c r="F4580" i="1"/>
  <c r="F4578" i="1"/>
  <c r="F4576" i="1"/>
  <c r="F4574" i="1"/>
  <c r="F4733" i="1"/>
  <c r="F4717" i="1"/>
  <c r="F4701" i="1"/>
  <c r="F4719" i="1"/>
  <c r="F4703" i="1"/>
  <c r="F4687" i="1"/>
  <c r="F4671" i="1"/>
  <c r="F4655" i="1"/>
  <c r="F4639" i="1"/>
  <c r="F4623" i="1"/>
  <c r="F4607" i="1"/>
  <c r="F4591" i="1"/>
  <c r="F4575" i="1"/>
  <c r="F4721" i="1"/>
  <c r="F4705" i="1"/>
  <c r="F4689" i="1"/>
  <c r="F4673" i="1"/>
  <c r="F4657" i="1"/>
  <c r="F4641" i="1"/>
  <c r="F4625" i="1"/>
  <c r="F4609" i="1"/>
  <c r="F4593" i="1"/>
  <c r="F4577" i="1"/>
  <c r="F4723" i="1"/>
  <c r="F4707" i="1"/>
  <c r="F4691" i="1"/>
  <c r="F4675" i="1"/>
  <c r="F4659" i="1"/>
  <c r="F4643" i="1"/>
  <c r="F4627" i="1"/>
  <c r="F4611" i="1"/>
  <c r="F4725" i="1"/>
  <c r="F4709" i="1"/>
  <c r="F4693" i="1"/>
  <c r="F4677" i="1"/>
  <c r="F4661" i="1"/>
  <c r="F4645" i="1"/>
  <c r="F4629" i="1"/>
  <c r="F4613" i="1"/>
  <c r="F4597" i="1"/>
  <c r="F4581" i="1"/>
  <c r="F4572" i="1"/>
  <c r="F4570" i="1"/>
  <c r="F4568" i="1"/>
  <c r="F4566" i="1"/>
  <c r="F4564" i="1"/>
  <c r="F4562" i="1"/>
  <c r="F4560" i="1"/>
  <c r="F4558" i="1"/>
  <c r="F4556" i="1"/>
  <c r="F4554" i="1"/>
  <c r="F4552" i="1"/>
  <c r="F4550" i="1"/>
  <c r="F4548" i="1"/>
  <c r="F4546" i="1"/>
  <c r="F4544" i="1"/>
  <c r="F4542" i="1"/>
  <c r="F4540" i="1"/>
  <c r="F4538" i="1"/>
  <c r="F4536" i="1"/>
  <c r="F4534" i="1"/>
  <c r="F4532" i="1"/>
  <c r="F4530" i="1"/>
  <c r="F4528" i="1"/>
  <c r="F4526" i="1"/>
  <c r="F4524" i="1"/>
  <c r="F4522" i="1"/>
  <c r="F4520" i="1"/>
  <c r="F4518" i="1"/>
  <c r="F4516" i="1"/>
  <c r="F4514" i="1"/>
  <c r="F4512" i="1"/>
  <c r="F4510" i="1"/>
  <c r="F4508" i="1"/>
  <c r="F4506" i="1"/>
  <c r="F4504" i="1"/>
  <c r="F4502" i="1"/>
  <c r="F4500" i="1"/>
  <c r="F4498" i="1"/>
  <c r="F4496" i="1"/>
  <c r="F4494" i="1"/>
  <c r="F4492" i="1"/>
  <c r="F4490" i="1"/>
  <c r="F4488" i="1"/>
  <c r="F4486" i="1"/>
  <c r="F4484" i="1"/>
  <c r="F4482" i="1"/>
  <c r="F4480" i="1"/>
  <c r="F4478" i="1"/>
  <c r="F4476" i="1"/>
  <c r="F4474" i="1"/>
  <c r="F4472" i="1"/>
  <c r="F4470" i="1"/>
  <c r="F4468" i="1"/>
  <c r="F4466" i="1"/>
  <c r="F4464" i="1"/>
  <c r="F4462" i="1"/>
  <c r="F4460" i="1"/>
  <c r="F4458" i="1"/>
  <c r="F4456" i="1"/>
  <c r="F4454" i="1"/>
  <c r="F4452" i="1"/>
  <c r="F4450" i="1"/>
  <c r="F4448" i="1"/>
  <c r="F4446" i="1"/>
  <c r="F4444" i="1"/>
  <c r="F4442" i="1"/>
  <c r="F4440" i="1"/>
  <c r="F4438" i="1"/>
  <c r="F4436" i="1"/>
  <c r="F4434" i="1"/>
  <c r="F4432" i="1"/>
  <c r="F4430" i="1"/>
  <c r="F4428" i="1"/>
  <c r="F4426" i="1"/>
  <c r="F4424" i="1"/>
  <c r="F4727" i="1"/>
  <c r="F4711" i="1"/>
  <c r="F4695" i="1"/>
  <c r="F4679" i="1"/>
  <c r="F4663" i="1"/>
  <c r="F4647" i="1"/>
  <c r="F4631" i="1"/>
  <c r="F4615" i="1"/>
  <c r="F4599" i="1"/>
  <c r="F4583" i="1"/>
  <c r="F4729" i="1"/>
  <c r="F4713" i="1"/>
  <c r="F4697" i="1"/>
  <c r="F4681" i="1"/>
  <c r="F4665" i="1"/>
  <c r="F4649" i="1"/>
  <c r="F4633" i="1"/>
  <c r="F4617" i="1"/>
  <c r="F4601" i="1"/>
  <c r="F4585" i="1"/>
  <c r="F4731" i="1"/>
  <c r="F4715" i="1"/>
  <c r="F4699" i="1"/>
  <c r="F4683" i="1"/>
  <c r="F4667" i="1"/>
  <c r="F4651" i="1"/>
  <c r="F4635" i="1"/>
  <c r="F4619" i="1"/>
  <c r="F4603" i="1"/>
  <c r="F4587" i="1"/>
  <c r="F4425" i="1"/>
  <c r="F4441" i="1"/>
  <c r="F4457" i="1"/>
  <c r="F4473" i="1"/>
  <c r="F4489" i="1"/>
  <c r="F4505" i="1"/>
  <c r="F4521" i="1"/>
  <c r="F4537" i="1"/>
  <c r="F4553" i="1"/>
  <c r="F4569" i="1"/>
  <c r="F4589" i="1"/>
  <c r="F4439" i="1"/>
  <c r="F4455" i="1"/>
  <c r="F4471" i="1"/>
  <c r="F4487" i="1"/>
  <c r="F4503" i="1"/>
  <c r="F4519" i="1"/>
  <c r="F4535" i="1"/>
  <c r="F4551" i="1"/>
  <c r="F4567" i="1"/>
  <c r="F4579" i="1"/>
  <c r="F4437" i="1"/>
  <c r="F4453" i="1"/>
  <c r="F4469" i="1"/>
  <c r="F4485" i="1"/>
  <c r="F4501" i="1"/>
  <c r="F4517" i="1"/>
  <c r="F4533" i="1"/>
  <c r="F4549" i="1"/>
  <c r="F4565" i="1"/>
  <c r="F4605" i="1"/>
  <c r="F4435" i="1"/>
  <c r="F4451" i="1"/>
  <c r="F4467" i="1"/>
  <c r="F4483" i="1"/>
  <c r="F4499" i="1"/>
  <c r="F4515" i="1"/>
  <c r="F4531" i="1"/>
  <c r="F4547" i="1"/>
  <c r="F4563" i="1"/>
  <c r="F4595" i="1"/>
  <c r="F4621" i="1"/>
  <c r="F4433" i="1"/>
  <c r="F4449" i="1"/>
  <c r="F4465" i="1"/>
  <c r="F4481" i="1"/>
  <c r="F4497" i="1"/>
  <c r="F4513" i="1"/>
  <c r="F4529" i="1"/>
  <c r="F4545" i="1"/>
  <c r="F4561" i="1"/>
  <c r="F4637" i="1"/>
  <c r="F4447" i="1"/>
  <c r="F4463" i="1"/>
  <c r="F4479" i="1"/>
  <c r="F4495" i="1"/>
  <c r="F4511" i="1"/>
  <c r="F4527" i="1"/>
  <c r="F4543" i="1"/>
  <c r="F4559" i="1"/>
  <c r="F4653" i="1"/>
  <c r="F4493" i="1"/>
  <c r="F4509" i="1"/>
  <c r="F4525" i="1"/>
  <c r="F4541" i="1"/>
  <c r="F4557" i="1"/>
  <c r="F4573" i="1"/>
  <c r="F4669" i="1"/>
  <c r="F4555" i="1"/>
  <c r="F4571" i="1"/>
  <c r="F4685" i="1"/>
  <c r="F4779" i="1"/>
  <c r="F4747" i="1"/>
  <c r="F4763" i="1"/>
  <c r="F5032" i="1"/>
  <c r="F5422" i="1"/>
  <c r="F5253" i="1"/>
  <c r="F5237" i="1"/>
  <c r="F5245" i="1"/>
  <c r="F5229" i="1"/>
  <c r="F5213" i="1"/>
  <c r="F5227" i="1"/>
  <c r="F5189" i="1"/>
  <c r="F5182" i="1"/>
  <c r="F5166" i="1"/>
  <c r="F5150" i="1"/>
  <c r="F5134" i="1"/>
  <c r="F5118" i="1"/>
  <c r="F5102" i="1"/>
  <c r="F5086" i="1"/>
  <c r="F5070" i="1"/>
  <c r="F5054" i="1"/>
  <c r="F5038" i="1"/>
  <c r="F5205" i="1"/>
  <c r="F5193" i="1"/>
  <c r="F5170" i="1"/>
  <c r="F5154" i="1"/>
  <c r="F5138" i="1"/>
  <c r="F5122" i="1"/>
  <c r="F5106" i="1"/>
  <c r="F5090" i="1"/>
  <c r="F5074" i="1"/>
  <c r="F5058" i="1"/>
  <c r="F5197" i="1"/>
  <c r="F5174" i="1"/>
  <c r="F5158" i="1"/>
  <c r="F5142" i="1"/>
  <c r="F5126" i="1"/>
  <c r="F5110" i="1"/>
  <c r="F5094" i="1"/>
  <c r="F5078" i="1"/>
  <c r="F5062" i="1"/>
  <c r="F5241" i="1"/>
  <c r="F5221" i="1"/>
  <c r="F5211" i="1"/>
  <c r="F5176" i="1"/>
  <c r="F5160" i="1"/>
  <c r="F5144" i="1"/>
  <c r="F5128" i="1"/>
  <c r="F5112" i="1"/>
  <c r="F5096" i="1"/>
  <c r="F5080" i="1"/>
  <c r="F5064" i="1"/>
  <c r="F5048" i="1"/>
  <c r="F5243" i="1"/>
  <c r="F5223" i="1"/>
  <c r="F5185" i="1"/>
  <c r="F5178" i="1"/>
  <c r="F5162" i="1"/>
  <c r="F5146" i="1"/>
  <c r="F5130" i="1"/>
  <c r="F5114" i="1"/>
  <c r="F5098" i="1"/>
  <c r="F5082" i="1"/>
  <c r="F5066" i="1"/>
  <c r="F5050" i="1"/>
  <c r="F5187" i="1"/>
  <c r="F5180" i="1"/>
  <c r="F5164" i="1"/>
  <c r="F5148" i="1"/>
  <c r="F5132" i="1"/>
  <c r="F5116" i="1"/>
  <c r="F5100" i="1"/>
  <c r="F5084" i="1"/>
  <c r="F5068" i="1"/>
  <c r="F5042" i="1"/>
  <c r="F5034" i="1"/>
  <c r="F5011" i="1"/>
  <c r="F4995" i="1"/>
  <c r="F4979" i="1"/>
  <c r="F4963" i="1"/>
  <c r="F4947" i="1"/>
  <c r="F4931" i="1"/>
  <c r="F4915" i="1"/>
  <c r="F4899" i="1"/>
  <c r="F4897" i="1"/>
  <c r="F4895" i="1"/>
  <c r="F4893" i="1"/>
  <c r="F4891" i="1"/>
  <c r="F4889" i="1"/>
  <c r="F4887" i="1"/>
  <c r="F4885" i="1"/>
  <c r="F4883" i="1"/>
  <c r="F4881" i="1"/>
  <c r="F4879" i="1"/>
  <c r="F4877" i="1"/>
  <c r="F4875" i="1"/>
  <c r="F4873" i="1"/>
  <c r="F4871" i="1"/>
  <c r="F4869" i="1"/>
  <c r="F4867" i="1"/>
  <c r="F4865" i="1"/>
  <c r="F4863" i="1"/>
  <c r="F4861" i="1"/>
  <c r="F4859" i="1"/>
  <c r="F4857" i="1"/>
  <c r="F4855" i="1"/>
  <c r="F4853" i="1"/>
  <c r="F4851" i="1"/>
  <c r="F4849" i="1"/>
  <c r="F4847" i="1"/>
  <c r="F4845" i="1"/>
  <c r="F4843" i="1"/>
  <c r="F4841" i="1"/>
  <c r="F4839" i="1"/>
  <c r="F4837" i="1"/>
  <c r="F4835" i="1"/>
  <c r="F4833" i="1"/>
  <c r="F4831" i="1"/>
  <c r="F4829" i="1"/>
  <c r="F4827" i="1"/>
  <c r="F4825" i="1"/>
  <c r="F4823" i="1"/>
  <c r="F4821" i="1"/>
  <c r="F4819" i="1"/>
  <c r="F4817" i="1"/>
  <c r="F4815" i="1"/>
  <c r="F4813" i="1"/>
  <c r="F4811" i="1"/>
  <c r="F4809" i="1"/>
  <c r="F4807" i="1"/>
  <c r="F4805" i="1"/>
  <c r="F4803" i="1"/>
  <c r="F4801" i="1"/>
  <c r="F4799" i="1"/>
  <c r="F4797" i="1"/>
  <c r="F4795" i="1"/>
  <c r="F4793" i="1"/>
  <c r="F4791" i="1"/>
  <c r="F4789" i="1"/>
  <c r="F4787" i="1"/>
  <c r="F4785" i="1"/>
  <c r="F4783" i="1"/>
  <c r="F5046" i="1"/>
  <c r="F5015" i="1"/>
  <c r="F4999" i="1"/>
  <c r="F4983" i="1"/>
  <c r="F4967" i="1"/>
  <c r="F4951" i="1"/>
  <c r="F4935" i="1"/>
  <c r="F4919" i="1"/>
  <c r="F4903" i="1"/>
  <c r="F5026" i="1"/>
  <c r="F5019" i="1"/>
  <c r="F5003" i="1"/>
  <c r="F4987" i="1"/>
  <c r="F4971" i="1"/>
  <c r="F4955" i="1"/>
  <c r="F4939" i="1"/>
  <c r="F4923" i="1"/>
  <c r="F4907" i="1"/>
  <c r="F4898" i="1"/>
  <c r="F4896" i="1"/>
  <c r="F4894" i="1"/>
  <c r="F4892" i="1"/>
  <c r="F4890" i="1"/>
  <c r="F4888" i="1"/>
  <c r="F4886" i="1"/>
  <c r="F4884" i="1"/>
  <c r="F4882" i="1"/>
  <c r="F4880" i="1"/>
  <c r="F4878" i="1"/>
  <c r="F4876" i="1"/>
  <c r="F4874" i="1"/>
  <c r="F4872" i="1"/>
  <c r="F4870" i="1"/>
  <c r="F4868" i="1"/>
  <c r="F4866" i="1"/>
  <c r="F4864" i="1"/>
  <c r="F4862" i="1"/>
  <c r="F4860" i="1"/>
  <c r="F4858" i="1"/>
  <c r="F4856" i="1"/>
  <c r="F4854" i="1"/>
  <c r="F4852" i="1"/>
  <c r="F4850" i="1"/>
  <c r="F4848" i="1"/>
  <c r="F4846" i="1"/>
  <c r="F4844" i="1"/>
  <c r="F4842" i="1"/>
  <c r="F4840" i="1"/>
  <c r="F4838" i="1"/>
  <c r="F4836" i="1"/>
  <c r="F4834" i="1"/>
  <c r="F4832" i="1"/>
  <c r="F4830" i="1"/>
  <c r="F4828" i="1"/>
  <c r="F4826" i="1"/>
  <c r="F4824" i="1"/>
  <c r="F4822" i="1"/>
  <c r="F4820" i="1"/>
  <c r="F4818" i="1"/>
  <c r="F4816" i="1"/>
  <c r="F4814" i="1"/>
  <c r="F4812" i="1"/>
  <c r="F4810" i="1"/>
  <c r="F4808" i="1"/>
  <c r="F4806" i="1"/>
  <c r="F4804" i="1"/>
  <c r="F4802" i="1"/>
  <c r="F4800" i="1"/>
  <c r="F4798" i="1"/>
  <c r="F4796" i="1"/>
  <c r="F4794" i="1"/>
  <c r="F4792" i="1"/>
  <c r="F4790" i="1"/>
  <c r="F4788" i="1"/>
  <c r="F4786" i="1"/>
  <c r="F4784" i="1"/>
  <c r="F4782" i="1"/>
  <c r="F4780" i="1"/>
  <c r="F4778" i="1"/>
  <c r="F4776" i="1"/>
  <c r="F4774" i="1"/>
  <c r="F4772" i="1"/>
  <c r="F4770" i="1"/>
  <c r="F4768" i="1"/>
  <c r="F4766" i="1"/>
  <c r="F4764" i="1"/>
  <c r="F4762" i="1"/>
  <c r="F4760" i="1"/>
  <c r="F4758" i="1"/>
  <c r="F4756" i="1"/>
  <c r="F4754" i="1"/>
  <c r="F4752" i="1"/>
  <c r="F4750" i="1"/>
  <c r="F4748" i="1"/>
  <c r="F4746" i="1"/>
  <c r="F4744" i="1"/>
  <c r="F4742" i="1"/>
  <c r="F4740" i="1"/>
  <c r="F4738" i="1"/>
  <c r="F4736" i="1"/>
  <c r="F4745" i="1"/>
  <c r="F4761" i="1"/>
  <c r="F4777" i="1"/>
  <c r="F4590" i="1"/>
  <c r="F4592" i="1"/>
  <c r="F4594" i="1"/>
  <c r="F4596" i="1"/>
  <c r="F4598" i="1"/>
  <c r="F4600" i="1"/>
  <c r="F4602" i="1"/>
  <c r="F4604" i="1"/>
  <c r="F4606" i="1"/>
  <c r="F4608" i="1"/>
  <c r="F4610" i="1"/>
  <c r="F4612" i="1"/>
  <c r="F4614" i="1"/>
  <c r="F4616" i="1"/>
  <c r="F4618" i="1"/>
  <c r="F4620" i="1"/>
  <c r="F4622" i="1"/>
  <c r="F4624" i="1"/>
  <c r="F4626" i="1"/>
  <c r="F4628" i="1"/>
  <c r="F4630" i="1"/>
  <c r="F4632" i="1"/>
  <c r="F4634" i="1"/>
  <c r="F4636" i="1"/>
  <c r="F4638" i="1"/>
  <c r="F4640" i="1"/>
  <c r="F4642" i="1"/>
  <c r="F4644" i="1"/>
  <c r="F4646" i="1"/>
  <c r="F4648" i="1"/>
  <c r="F4650" i="1"/>
  <c r="F4652" i="1"/>
  <c r="F4654" i="1"/>
  <c r="F4656" i="1"/>
  <c r="F4658" i="1"/>
  <c r="F4660" i="1"/>
  <c r="F4662" i="1"/>
  <c r="F4664" i="1"/>
  <c r="F4666" i="1"/>
  <c r="F4668" i="1"/>
  <c r="F4670" i="1"/>
  <c r="F4672" i="1"/>
  <c r="F4674" i="1"/>
  <c r="F4676" i="1"/>
  <c r="F4678" i="1"/>
  <c r="F4680" i="1"/>
  <c r="F4682" i="1"/>
  <c r="F4684" i="1"/>
  <c r="F4686" i="1"/>
  <c r="F4688" i="1"/>
  <c r="F4690" i="1"/>
  <c r="F4692" i="1"/>
  <c r="F4694" i="1"/>
  <c r="F4696" i="1"/>
  <c r="F4698" i="1"/>
  <c r="F4700" i="1"/>
  <c r="F4702" i="1"/>
  <c r="F4704" i="1"/>
  <c r="F4706" i="1"/>
  <c r="F4708" i="1"/>
  <c r="F4710" i="1"/>
  <c r="F4712" i="1"/>
  <c r="F4714" i="1"/>
  <c r="F4716" i="1"/>
  <c r="F4718" i="1"/>
  <c r="F4720" i="1"/>
  <c r="F4722" i="1"/>
  <c r="F4724" i="1"/>
  <c r="F4726" i="1"/>
  <c r="F4728" i="1"/>
  <c r="F4730" i="1"/>
  <c r="F4732" i="1"/>
  <c r="F4734" i="1"/>
  <c r="F4743" i="1"/>
  <c r="F4759" i="1"/>
  <c r="F4775" i="1"/>
  <c r="F5030" i="1"/>
  <c r="F4741" i="1"/>
  <c r="F4757" i="1"/>
  <c r="F4773" i="1"/>
  <c r="F4905" i="1"/>
  <c r="F4913" i="1"/>
  <c r="F4921" i="1"/>
  <c r="F4929" i="1"/>
  <c r="F4937" i="1"/>
  <c r="F4945" i="1"/>
  <c r="F4953" i="1"/>
  <c r="F4961" i="1"/>
  <c r="F4969" i="1"/>
  <c r="F4977" i="1"/>
  <c r="F4985" i="1"/>
  <c r="F4993" i="1"/>
  <c r="F5001" i="1"/>
  <c r="F5009" i="1"/>
  <c r="F5017" i="1"/>
  <c r="F4739" i="1"/>
  <c r="F4755" i="1"/>
  <c r="F4771" i="1"/>
  <c r="F5028" i="1"/>
  <c r="F4737" i="1"/>
  <c r="F4753" i="1"/>
  <c r="F4769" i="1"/>
  <c r="F4911" i="1"/>
  <c r="F4927" i="1"/>
  <c r="F4943" i="1"/>
  <c r="F4959" i="1"/>
  <c r="F4975" i="1"/>
  <c r="F4991" i="1"/>
  <c r="F5007" i="1"/>
  <c r="F5023" i="1"/>
  <c r="F4751" i="1"/>
  <c r="F4767" i="1"/>
  <c r="F4749" i="1"/>
  <c r="F4765" i="1"/>
  <c r="F4781" i="1"/>
  <c r="F4901" i="1"/>
  <c r="F4909" i="1"/>
  <c r="F4917" i="1"/>
  <c r="F4925" i="1"/>
  <c r="F4933" i="1"/>
  <c r="F4941" i="1"/>
  <c r="F4949" i="1"/>
  <c r="F4957" i="1"/>
  <c r="F4965" i="1"/>
  <c r="F4973" i="1"/>
  <c r="F4981" i="1"/>
  <c r="F4989" i="1"/>
  <c r="F4997" i="1"/>
  <c r="F5005" i="1"/>
  <c r="F5013" i="1"/>
  <c r="F5021" i="1"/>
  <c r="F4914" i="1"/>
  <c r="F4930" i="1"/>
  <c r="F4946" i="1"/>
  <c r="F4962" i="1"/>
  <c r="F4978" i="1"/>
  <c r="F4994" i="1"/>
  <c r="F5010" i="1"/>
  <c r="F5033" i="1"/>
  <c r="F5056" i="1"/>
  <c r="F5072" i="1"/>
  <c r="F5088" i="1"/>
  <c r="F5104" i="1"/>
  <c r="F5120" i="1"/>
  <c r="F5136" i="1"/>
  <c r="F5152" i="1"/>
  <c r="F5168" i="1"/>
  <c r="F4912" i="1"/>
  <c r="F4928" i="1"/>
  <c r="F4944" i="1"/>
  <c r="F4960" i="1"/>
  <c r="F4976" i="1"/>
  <c r="F4992" i="1"/>
  <c r="F5008" i="1"/>
  <c r="F5024" i="1"/>
  <c r="F5195" i="1"/>
  <c r="F5203" i="1"/>
  <c r="F5219" i="1"/>
  <c r="F4910" i="1"/>
  <c r="F4926" i="1"/>
  <c r="F4942" i="1"/>
  <c r="F4958" i="1"/>
  <c r="F4974" i="1"/>
  <c r="F4990" i="1"/>
  <c r="F5006" i="1"/>
  <c r="F5022" i="1"/>
  <c r="F5029" i="1"/>
  <c r="F5036" i="1"/>
  <c r="F4908" i="1"/>
  <c r="F4924" i="1"/>
  <c r="F4940" i="1"/>
  <c r="F4956" i="1"/>
  <c r="F4972" i="1"/>
  <c r="F4988" i="1"/>
  <c r="F5004" i="1"/>
  <c r="F5020" i="1"/>
  <c r="F5027" i="1"/>
  <c r="F5039" i="1"/>
  <c r="F5044" i="1"/>
  <c r="F5209" i="1"/>
  <c r="F5225" i="1"/>
  <c r="F4906" i="1"/>
  <c r="F4922" i="1"/>
  <c r="F4938" i="1"/>
  <c r="F4954" i="1"/>
  <c r="F4970" i="1"/>
  <c r="F4986" i="1"/>
  <c r="F5002" i="1"/>
  <c r="F5018" i="1"/>
  <c r="F5025" i="1"/>
  <c r="F5052" i="1"/>
  <c r="F5060" i="1"/>
  <c r="F5076" i="1"/>
  <c r="F5092" i="1"/>
  <c r="F5108" i="1"/>
  <c r="F5124" i="1"/>
  <c r="F5140" i="1"/>
  <c r="F5156" i="1"/>
  <c r="F5172" i="1"/>
  <c r="F4904" i="1"/>
  <c r="F4920" i="1"/>
  <c r="F4936" i="1"/>
  <c r="F4952" i="1"/>
  <c r="F4968" i="1"/>
  <c r="F4984" i="1"/>
  <c r="F5000" i="1"/>
  <c r="F5016" i="1"/>
  <c r="F5037" i="1"/>
  <c r="F5191" i="1"/>
  <c r="F5207" i="1"/>
  <c r="F4902" i="1"/>
  <c r="F4918" i="1"/>
  <c r="F4934" i="1"/>
  <c r="F4950" i="1"/>
  <c r="F4966" i="1"/>
  <c r="F4982" i="1"/>
  <c r="F4998" i="1"/>
  <c r="F5014" i="1"/>
  <c r="F5040" i="1"/>
  <c r="F4900" i="1"/>
  <c r="F4916" i="1"/>
  <c r="F4932" i="1"/>
  <c r="F4948" i="1"/>
  <c r="F4964" i="1"/>
  <c r="F4980" i="1"/>
  <c r="F4996" i="1"/>
  <c r="F5012" i="1"/>
  <c r="F5043" i="1"/>
  <c r="F5059" i="1"/>
  <c r="F5075" i="1"/>
  <c r="F5091" i="1"/>
  <c r="F5107" i="1"/>
  <c r="F5123" i="1"/>
  <c r="F5139" i="1"/>
  <c r="F5155" i="1"/>
  <c r="F5171" i="1"/>
  <c r="F5264" i="1"/>
  <c r="F5041" i="1"/>
  <c r="F5057" i="1"/>
  <c r="F5073" i="1"/>
  <c r="F5089" i="1"/>
  <c r="F5105" i="1"/>
  <c r="F5121" i="1"/>
  <c r="F5137" i="1"/>
  <c r="F5153" i="1"/>
  <c r="F5169" i="1"/>
  <c r="F5199" i="1"/>
  <c r="F5233" i="1"/>
  <c r="F5251" i="1"/>
  <c r="F5055" i="1"/>
  <c r="F5071" i="1"/>
  <c r="F5087" i="1"/>
  <c r="F5103" i="1"/>
  <c r="F5119" i="1"/>
  <c r="F5135" i="1"/>
  <c r="F5151" i="1"/>
  <c r="F5167" i="1"/>
  <c r="F5183" i="1"/>
  <c r="F5053" i="1"/>
  <c r="F5069" i="1"/>
  <c r="F5085" i="1"/>
  <c r="F5101" i="1"/>
  <c r="F5117" i="1"/>
  <c r="F5133" i="1"/>
  <c r="F5149" i="1"/>
  <c r="F5165" i="1"/>
  <c r="F5181" i="1"/>
  <c r="F5231" i="1"/>
  <c r="F5239" i="1"/>
  <c r="F5249" i="1"/>
  <c r="F5035" i="1"/>
  <c r="F5051" i="1"/>
  <c r="F5067" i="1"/>
  <c r="F5083" i="1"/>
  <c r="F5099" i="1"/>
  <c r="F5115" i="1"/>
  <c r="F5131" i="1"/>
  <c r="F5147" i="1"/>
  <c r="F5163" i="1"/>
  <c r="F5179" i="1"/>
  <c r="F5217" i="1"/>
  <c r="F5049" i="1"/>
  <c r="F5065" i="1"/>
  <c r="F5081" i="1"/>
  <c r="F5097" i="1"/>
  <c r="F5113" i="1"/>
  <c r="F5129" i="1"/>
  <c r="F5145" i="1"/>
  <c r="F5161" i="1"/>
  <c r="F5177" i="1"/>
  <c r="F5247" i="1"/>
  <c r="F5255" i="1"/>
  <c r="F5031" i="1"/>
  <c r="F5047" i="1"/>
  <c r="F5063" i="1"/>
  <c r="F5079" i="1"/>
  <c r="F5095" i="1"/>
  <c r="F5111" i="1"/>
  <c r="F5127" i="1"/>
  <c r="F5143" i="1"/>
  <c r="F5159" i="1"/>
  <c r="F5175" i="1"/>
  <c r="F5215" i="1"/>
  <c r="F5045" i="1"/>
  <c r="F5061" i="1"/>
  <c r="F5077" i="1"/>
  <c r="F5093" i="1"/>
  <c r="F5109" i="1"/>
  <c r="F5125" i="1"/>
  <c r="F5141" i="1"/>
  <c r="F5157" i="1"/>
  <c r="F5173" i="1"/>
  <c r="F5201" i="1"/>
  <c r="F5235" i="1"/>
  <c r="F5271" i="1"/>
  <c r="F5263" i="1"/>
  <c r="F5272" i="1"/>
  <c r="F5279" i="1"/>
  <c r="F5288" i="1"/>
  <c r="F5295" i="1"/>
  <c r="F5304" i="1"/>
  <c r="F5311" i="1"/>
  <c r="F5320" i="1"/>
  <c r="F5327" i="1"/>
  <c r="F5336" i="1"/>
  <c r="F5343" i="1"/>
  <c r="F5352" i="1"/>
  <c r="F5359" i="1"/>
  <c r="F5368" i="1"/>
  <c r="F5375" i="1"/>
  <c r="F5384" i="1"/>
  <c r="F5391" i="1"/>
  <c r="F5400" i="1"/>
  <c r="F5407" i="1"/>
  <c r="F5416" i="1"/>
  <c r="F5423" i="1"/>
  <c r="F5451" i="1"/>
  <c r="F5261" i="1"/>
  <c r="F5270" i="1"/>
  <c r="F5277" i="1"/>
  <c r="F5286" i="1"/>
  <c r="F5293" i="1"/>
  <c r="F5302" i="1"/>
  <c r="F5309" i="1"/>
  <c r="F5318" i="1"/>
  <c r="F5325" i="1"/>
  <c r="F5334" i="1"/>
  <c r="F5341" i="1"/>
  <c r="F5350" i="1"/>
  <c r="F5357" i="1"/>
  <c r="F5366" i="1"/>
  <c r="F5373" i="1"/>
  <c r="F5382" i="1"/>
  <c r="F5389" i="1"/>
  <c r="F5398" i="1"/>
  <c r="F5405" i="1"/>
  <c r="F5414" i="1"/>
  <c r="F5421" i="1"/>
  <c r="F5441" i="1"/>
  <c r="F5259" i="1"/>
  <c r="F5268" i="1"/>
  <c r="F5275" i="1"/>
  <c r="F5284" i="1"/>
  <c r="F5291" i="1"/>
  <c r="F5300" i="1"/>
  <c r="F5307" i="1"/>
  <c r="F5316" i="1"/>
  <c r="F5323" i="1"/>
  <c r="F5332" i="1"/>
  <c r="F5339" i="1"/>
  <c r="F5348" i="1"/>
  <c r="F5355" i="1"/>
  <c r="F5364" i="1"/>
  <c r="F5371" i="1"/>
  <c r="F5380" i="1"/>
  <c r="F5387" i="1"/>
  <c r="F5396" i="1"/>
  <c r="F5403" i="1"/>
  <c r="F5412" i="1"/>
  <c r="F5419" i="1"/>
  <c r="F5431" i="1"/>
  <c r="F5439" i="1"/>
  <c r="F5257" i="1"/>
  <c r="F5266" i="1"/>
  <c r="F5273" i="1"/>
  <c r="F5282" i="1"/>
  <c r="F5289" i="1"/>
  <c r="F5298" i="1"/>
  <c r="F5305" i="1"/>
  <c r="F5314" i="1"/>
  <c r="F5321" i="1"/>
  <c r="F5330" i="1"/>
  <c r="F5337" i="1"/>
  <c r="F5346" i="1"/>
  <c r="F5353" i="1"/>
  <c r="F5362" i="1"/>
  <c r="F5369" i="1"/>
  <c r="F5378" i="1"/>
  <c r="F5385" i="1"/>
  <c r="F5394" i="1"/>
  <c r="F5401" i="1"/>
  <c r="F5410" i="1"/>
  <c r="F5417" i="1"/>
  <c r="F5429" i="1"/>
  <c r="F5280" i="1"/>
  <c r="F5287" i="1"/>
  <c r="F5296" i="1"/>
  <c r="F5303" i="1"/>
  <c r="F5312" i="1"/>
  <c r="F5319" i="1"/>
  <c r="F5328" i="1"/>
  <c r="F5335" i="1"/>
  <c r="F5344" i="1"/>
  <c r="F5351" i="1"/>
  <c r="F5360" i="1"/>
  <c r="F5367" i="1"/>
  <c r="F5376" i="1"/>
  <c r="F5383" i="1"/>
  <c r="F5392" i="1"/>
  <c r="F5399" i="1"/>
  <c r="F5408" i="1"/>
  <c r="F5415" i="1"/>
  <c r="F5437" i="1"/>
  <c r="F5447" i="1"/>
  <c r="F5455" i="1"/>
  <c r="F5262" i="1"/>
  <c r="F5269" i="1"/>
  <c r="F5278" i="1"/>
  <c r="F5285" i="1"/>
  <c r="F5294" i="1"/>
  <c r="F5301" i="1"/>
  <c r="F5310" i="1"/>
  <c r="F5317" i="1"/>
  <c r="F5326" i="1"/>
  <c r="F5333" i="1"/>
  <c r="F5342" i="1"/>
  <c r="F5349" i="1"/>
  <c r="F5358" i="1"/>
  <c r="F5365" i="1"/>
  <c r="F5374" i="1"/>
  <c r="F5381" i="1"/>
  <c r="F5390" i="1"/>
  <c r="F5397" i="1"/>
  <c r="F5406" i="1"/>
  <c r="F5413" i="1"/>
  <c r="F5427" i="1"/>
  <c r="F5445" i="1"/>
  <c r="F5542" i="1"/>
  <c r="F5449" i="1"/>
  <c r="F5433" i="1"/>
  <c r="F5260" i="1"/>
  <c r="F5267" i="1"/>
  <c r="F5276" i="1"/>
  <c r="F5283" i="1"/>
  <c r="F5292" i="1"/>
  <c r="F5299" i="1"/>
  <c r="F5308" i="1"/>
  <c r="F5315" i="1"/>
  <c r="F5324" i="1"/>
  <c r="F5331" i="1"/>
  <c r="F5340" i="1"/>
  <c r="F5347" i="1"/>
  <c r="F5356" i="1"/>
  <c r="F5363" i="1"/>
  <c r="F5372" i="1"/>
  <c r="F5379" i="1"/>
  <c r="F5388" i="1"/>
  <c r="F5395" i="1"/>
  <c r="F5404" i="1"/>
  <c r="F5411" i="1"/>
  <c r="F5420" i="1"/>
  <c r="F5435" i="1"/>
  <c r="F5453" i="1"/>
  <c r="F5184" i="1"/>
  <c r="F5186" i="1"/>
  <c r="F5188" i="1"/>
  <c r="F5190" i="1"/>
  <c r="F5192" i="1"/>
  <c r="F5194" i="1"/>
  <c r="F5196" i="1"/>
  <c r="F5198" i="1"/>
  <c r="F5200" i="1"/>
  <c r="F5202" i="1"/>
  <c r="F5204" i="1"/>
  <c r="F5206" i="1"/>
  <c r="F5208" i="1"/>
  <c r="F5210" i="1"/>
  <c r="F5212" i="1"/>
  <c r="F5214" i="1"/>
  <c r="F5216" i="1"/>
  <c r="F5218" i="1"/>
  <c r="F5220" i="1"/>
  <c r="F5222" i="1"/>
  <c r="F5224" i="1"/>
  <c r="F5226" i="1"/>
  <c r="F5228" i="1"/>
  <c r="F5230" i="1"/>
  <c r="F5232" i="1"/>
  <c r="F5234" i="1"/>
  <c r="F5236" i="1"/>
  <c r="F5238" i="1"/>
  <c r="F5240" i="1"/>
  <c r="F5242" i="1"/>
  <c r="F5244" i="1"/>
  <c r="F5246" i="1"/>
  <c r="F5248" i="1"/>
  <c r="F5250" i="1"/>
  <c r="F5252" i="1"/>
  <c r="F5254" i="1"/>
  <c r="F5256" i="1"/>
  <c r="F5258" i="1"/>
  <c r="F5265" i="1"/>
  <c r="F5274" i="1"/>
  <c r="F5281" i="1"/>
  <c r="F5290" i="1"/>
  <c r="F5297" i="1"/>
  <c r="F5306" i="1"/>
  <c r="F5313" i="1"/>
  <c r="F5322" i="1"/>
  <c r="F5329" i="1"/>
  <c r="F5338" i="1"/>
  <c r="F5345" i="1"/>
  <c r="F5354" i="1"/>
  <c r="F5361" i="1"/>
  <c r="F5370" i="1"/>
  <c r="F5377" i="1"/>
  <c r="F5386" i="1"/>
  <c r="F5393" i="1"/>
  <c r="F5402" i="1"/>
  <c r="F5409" i="1"/>
  <c r="F5418" i="1"/>
  <c r="F5425" i="1"/>
  <c r="F5443" i="1"/>
  <c r="F5532" i="1"/>
  <c r="F5548" i="1"/>
  <c r="F5811" i="1"/>
  <c r="F5843" i="1"/>
  <c r="F5891" i="1"/>
  <c r="F5457" i="1"/>
  <c r="F5459" i="1"/>
  <c r="F5461" i="1"/>
  <c r="F5463" i="1"/>
  <c r="F5465" i="1"/>
  <c r="F5467" i="1"/>
  <c r="F5469" i="1"/>
  <c r="F5471" i="1"/>
  <c r="F5473" i="1"/>
  <c r="F5475" i="1"/>
  <c r="F5477" i="1"/>
  <c r="F5479" i="1"/>
  <c r="F5481" i="1"/>
  <c r="F5483" i="1"/>
  <c r="F5485" i="1"/>
  <c r="F5487" i="1"/>
  <c r="F5489" i="1"/>
  <c r="F5491" i="1"/>
  <c r="F5493" i="1"/>
  <c r="F5495" i="1"/>
  <c r="F5497" i="1"/>
  <c r="F5499" i="1"/>
  <c r="F5501" i="1"/>
  <c r="F5503" i="1"/>
  <c r="F5505" i="1"/>
  <c r="F5507" i="1"/>
  <c r="F5509" i="1"/>
  <c r="F5511" i="1"/>
  <c r="F5513" i="1"/>
  <c r="F5515" i="1"/>
  <c r="F5517" i="1"/>
  <c r="F5519" i="1"/>
  <c r="F5521" i="1"/>
  <c r="F5530" i="1"/>
  <c r="F5546" i="1"/>
  <c r="F5528" i="1"/>
  <c r="F5544" i="1"/>
  <c r="F5526" i="1"/>
  <c r="F6107" i="1"/>
  <c r="F5977" i="1"/>
  <c r="F5909" i="1"/>
  <c r="F5913" i="1"/>
  <c r="F5897" i="1"/>
  <c r="F5881" i="1"/>
  <c r="F5865" i="1"/>
  <c r="F5869" i="1"/>
  <c r="F5859" i="1"/>
  <c r="F5849" i="1"/>
  <c r="F5827" i="1"/>
  <c r="F5817" i="1"/>
  <c r="F5793" i="1"/>
  <c r="F5777" i="1"/>
  <c r="F5761" i="1"/>
  <c r="F5745" i="1"/>
  <c r="F5729" i="1"/>
  <c r="F5713" i="1"/>
  <c r="F5697" i="1"/>
  <c r="F5681" i="1"/>
  <c r="F5665" i="1"/>
  <c r="F5861" i="1"/>
  <c r="F5829" i="1"/>
  <c r="F5795" i="1"/>
  <c r="F5779" i="1"/>
  <c r="F5763" i="1"/>
  <c r="F5747" i="1"/>
  <c r="F5731" i="1"/>
  <c r="F5715" i="1"/>
  <c r="F5699" i="1"/>
  <c r="F5683" i="1"/>
  <c r="F5667" i="1"/>
  <c r="F5651" i="1"/>
  <c r="F5901" i="1"/>
  <c r="F5797" i="1"/>
  <c r="F5781" i="1"/>
  <c r="F5765" i="1"/>
  <c r="F5749" i="1"/>
  <c r="F5733" i="1"/>
  <c r="F5717" i="1"/>
  <c r="F5701" i="1"/>
  <c r="F5685" i="1"/>
  <c r="F5669" i="1"/>
  <c r="F5653" i="1"/>
  <c r="F5644" i="1"/>
  <c r="F5642" i="1"/>
  <c r="F5640" i="1"/>
  <c r="F5638" i="1"/>
  <c r="F5636" i="1"/>
  <c r="F5634" i="1"/>
  <c r="F5632" i="1"/>
  <c r="F5630" i="1"/>
  <c r="F5628" i="1"/>
  <c r="F5626" i="1"/>
  <c r="F5624" i="1"/>
  <c r="F5622" i="1"/>
  <c r="F5620" i="1"/>
  <c r="F5618" i="1"/>
  <c r="F5616" i="1"/>
  <c r="F5614" i="1"/>
  <c r="F5612" i="1"/>
  <c r="F5610" i="1"/>
  <c r="F5608" i="1"/>
  <c r="F5606" i="1"/>
  <c r="F5604" i="1"/>
  <c r="F5602" i="1"/>
  <c r="F5600" i="1"/>
  <c r="F5598" i="1"/>
  <c r="F5596" i="1"/>
  <c r="F5594" i="1"/>
  <c r="F5592" i="1"/>
  <c r="F5590" i="1"/>
  <c r="F5588" i="1"/>
  <c r="F5586" i="1"/>
  <c r="F5584" i="1"/>
  <c r="F5582" i="1"/>
  <c r="F5580" i="1"/>
  <c r="F5578" i="1"/>
  <c r="F5576" i="1"/>
  <c r="F5574" i="1"/>
  <c r="F5572" i="1"/>
  <c r="F5570" i="1"/>
  <c r="F5568" i="1"/>
  <c r="F5566" i="1"/>
  <c r="F5564" i="1"/>
  <c r="F5562" i="1"/>
  <c r="F5560" i="1"/>
  <c r="F5558" i="1"/>
  <c r="F5556" i="1"/>
  <c r="F5893" i="1"/>
  <c r="F5853" i="1"/>
  <c r="F5821" i="1"/>
  <c r="F5799" i="1"/>
  <c r="F5783" i="1"/>
  <c r="F5767" i="1"/>
  <c r="F5751" i="1"/>
  <c r="F5735" i="1"/>
  <c r="F5719" i="1"/>
  <c r="F5703" i="1"/>
  <c r="F5687" i="1"/>
  <c r="F5671" i="1"/>
  <c r="F5655" i="1"/>
  <c r="F5833" i="1"/>
  <c r="F5801" i="1"/>
  <c r="F5785" i="1"/>
  <c r="F5769" i="1"/>
  <c r="F5753" i="1"/>
  <c r="F5737" i="1"/>
  <c r="F5721" i="1"/>
  <c r="F5705" i="1"/>
  <c r="F5689" i="1"/>
  <c r="F5673" i="1"/>
  <c r="F5657" i="1"/>
  <c r="F5885" i="1"/>
  <c r="F5875" i="1"/>
  <c r="F5845" i="1"/>
  <c r="F5813" i="1"/>
  <c r="F5787" i="1"/>
  <c r="F5771" i="1"/>
  <c r="F5755" i="1"/>
  <c r="F5739" i="1"/>
  <c r="F5723" i="1"/>
  <c r="F5707" i="1"/>
  <c r="F5691" i="1"/>
  <c r="F5675" i="1"/>
  <c r="F5659" i="1"/>
  <c r="F5877" i="1"/>
  <c r="F5789" i="1"/>
  <c r="F5773" i="1"/>
  <c r="F5757" i="1"/>
  <c r="F5741" i="1"/>
  <c r="F5725" i="1"/>
  <c r="F5709" i="1"/>
  <c r="F5693" i="1"/>
  <c r="F5677" i="1"/>
  <c r="F5661" i="1"/>
  <c r="F5645" i="1"/>
  <c r="F5643" i="1"/>
  <c r="F5641" i="1"/>
  <c r="F5639" i="1"/>
  <c r="F5637" i="1"/>
  <c r="F5635" i="1"/>
  <c r="F5633" i="1"/>
  <c r="F5631" i="1"/>
  <c r="F5629" i="1"/>
  <c r="F5627" i="1"/>
  <c r="F5625" i="1"/>
  <c r="F5623" i="1"/>
  <c r="F5621" i="1"/>
  <c r="F5619" i="1"/>
  <c r="F5617" i="1"/>
  <c r="F5615" i="1"/>
  <c r="F5613" i="1"/>
  <c r="F5611" i="1"/>
  <c r="F5609" i="1"/>
  <c r="F5607" i="1"/>
  <c r="F5605" i="1"/>
  <c r="F5603" i="1"/>
  <c r="F5601" i="1"/>
  <c r="F5599" i="1"/>
  <c r="F5597" i="1"/>
  <c r="F5595" i="1"/>
  <c r="F5593" i="1"/>
  <c r="F5591" i="1"/>
  <c r="F5589" i="1"/>
  <c r="F5587" i="1"/>
  <c r="F5585" i="1"/>
  <c r="F5583" i="1"/>
  <c r="F5581" i="1"/>
  <c r="F5579" i="1"/>
  <c r="F5577" i="1"/>
  <c r="F5575" i="1"/>
  <c r="F5573" i="1"/>
  <c r="F5571" i="1"/>
  <c r="F5569" i="1"/>
  <c r="F5567" i="1"/>
  <c r="F5565" i="1"/>
  <c r="F5563" i="1"/>
  <c r="F5561" i="1"/>
  <c r="F5559" i="1"/>
  <c r="F5557" i="1"/>
  <c r="F5555" i="1"/>
  <c r="F5553" i="1"/>
  <c r="F5551" i="1"/>
  <c r="F5549" i="1"/>
  <c r="F5547" i="1"/>
  <c r="F5545" i="1"/>
  <c r="F5543" i="1"/>
  <c r="F5541" i="1"/>
  <c r="F5539" i="1"/>
  <c r="F5537" i="1"/>
  <c r="F5535" i="1"/>
  <c r="F5533" i="1"/>
  <c r="F5531" i="1"/>
  <c r="F5529" i="1"/>
  <c r="F5527" i="1"/>
  <c r="F5525" i="1"/>
  <c r="F5523" i="1"/>
  <c r="F5907" i="1"/>
  <c r="F5837" i="1"/>
  <c r="F5805" i="1"/>
  <c r="F5791" i="1"/>
  <c r="F5775" i="1"/>
  <c r="F5759" i="1"/>
  <c r="F5743" i="1"/>
  <c r="F5727" i="1"/>
  <c r="F5711" i="1"/>
  <c r="F5695" i="1"/>
  <c r="F5679" i="1"/>
  <c r="F5663" i="1"/>
  <c r="F5647" i="1"/>
  <c r="F5649" i="1"/>
  <c r="F5524" i="1"/>
  <c r="F5540" i="1"/>
  <c r="F5424" i="1"/>
  <c r="F5426" i="1"/>
  <c r="F5428" i="1"/>
  <c r="F5430" i="1"/>
  <c r="F5432" i="1"/>
  <c r="F5434" i="1"/>
  <c r="F5436" i="1"/>
  <c r="F5438" i="1"/>
  <c r="F5440" i="1"/>
  <c r="F5442" i="1"/>
  <c r="F5444" i="1"/>
  <c r="F5446" i="1"/>
  <c r="F5448" i="1"/>
  <c r="F5450" i="1"/>
  <c r="F5452" i="1"/>
  <c r="F5454" i="1"/>
  <c r="F5456" i="1"/>
  <c r="F5458" i="1"/>
  <c r="F5460" i="1"/>
  <c r="F5462" i="1"/>
  <c r="F5464" i="1"/>
  <c r="F5466" i="1"/>
  <c r="F5468" i="1"/>
  <c r="F5470" i="1"/>
  <c r="F5472" i="1"/>
  <c r="F5474" i="1"/>
  <c r="F5476" i="1"/>
  <c r="F5478" i="1"/>
  <c r="F5480" i="1"/>
  <c r="F5482" i="1"/>
  <c r="F5484" i="1"/>
  <c r="F5486" i="1"/>
  <c r="F5488" i="1"/>
  <c r="F5490" i="1"/>
  <c r="F5492" i="1"/>
  <c r="F5494" i="1"/>
  <c r="F5496" i="1"/>
  <c r="F5498" i="1"/>
  <c r="F5500" i="1"/>
  <c r="F5502" i="1"/>
  <c r="F5504" i="1"/>
  <c r="F5506" i="1"/>
  <c r="F5508" i="1"/>
  <c r="F5510" i="1"/>
  <c r="F5512" i="1"/>
  <c r="F5514" i="1"/>
  <c r="F5516" i="1"/>
  <c r="F5518" i="1"/>
  <c r="F5520" i="1"/>
  <c r="F5522" i="1"/>
  <c r="F5538" i="1"/>
  <c r="F5554" i="1"/>
  <c r="F5536" i="1"/>
  <c r="F5552" i="1"/>
  <c r="F5534" i="1"/>
  <c r="F5550" i="1"/>
  <c r="F5654" i="1"/>
  <c r="F5670" i="1"/>
  <c r="F5686" i="1"/>
  <c r="F5702" i="1"/>
  <c r="F5718" i="1"/>
  <c r="F5734" i="1"/>
  <c r="F5750" i="1"/>
  <c r="F5766" i="1"/>
  <c r="F5782" i="1"/>
  <c r="F5798" i="1"/>
  <c r="F5815" i="1"/>
  <c r="F5825" i="1"/>
  <c r="F5847" i="1"/>
  <c r="F5857" i="1"/>
  <c r="F5867" i="1"/>
  <c r="F5887" i="1"/>
  <c r="F5915" i="1"/>
  <c r="F5652" i="1"/>
  <c r="F5668" i="1"/>
  <c r="F5684" i="1"/>
  <c r="F5700" i="1"/>
  <c r="F5716" i="1"/>
  <c r="F5732" i="1"/>
  <c r="F5748" i="1"/>
  <c r="F5764" i="1"/>
  <c r="F5780" i="1"/>
  <c r="F5796" i="1"/>
  <c r="F5803" i="1"/>
  <c r="F5835" i="1"/>
  <c r="F5905" i="1"/>
  <c r="F5650" i="1"/>
  <c r="F5666" i="1"/>
  <c r="F5682" i="1"/>
  <c r="F5698" i="1"/>
  <c r="F5714" i="1"/>
  <c r="F5730" i="1"/>
  <c r="F5746" i="1"/>
  <c r="F5762" i="1"/>
  <c r="F5778" i="1"/>
  <c r="F5794" i="1"/>
  <c r="F5823" i="1"/>
  <c r="F5855" i="1"/>
  <c r="F5895" i="1"/>
  <c r="F5648" i="1"/>
  <c r="F5664" i="1"/>
  <c r="F5680" i="1"/>
  <c r="F5696" i="1"/>
  <c r="F5712" i="1"/>
  <c r="F5728" i="1"/>
  <c r="F5744" i="1"/>
  <c r="F5760" i="1"/>
  <c r="F5776" i="1"/>
  <c r="F5792" i="1"/>
  <c r="F5873" i="1"/>
  <c r="F5883" i="1"/>
  <c r="F5903" i="1"/>
  <c r="F5646" i="1"/>
  <c r="F5662" i="1"/>
  <c r="F5678" i="1"/>
  <c r="F5694" i="1"/>
  <c r="F5710" i="1"/>
  <c r="F5726" i="1"/>
  <c r="F5742" i="1"/>
  <c r="F5758" i="1"/>
  <c r="F5774" i="1"/>
  <c r="F5790" i="1"/>
  <c r="F5809" i="1"/>
  <c r="F5831" i="1"/>
  <c r="F5841" i="1"/>
  <c r="F5863" i="1"/>
  <c r="F5911" i="1"/>
  <c r="F5660" i="1"/>
  <c r="F5676" i="1"/>
  <c r="F5692" i="1"/>
  <c r="F5708" i="1"/>
  <c r="F5724" i="1"/>
  <c r="F5740" i="1"/>
  <c r="F5756" i="1"/>
  <c r="F5772" i="1"/>
  <c r="F5788" i="1"/>
  <c r="F5819" i="1"/>
  <c r="F5851" i="1"/>
  <c r="F5871" i="1"/>
  <c r="F5658" i="1"/>
  <c r="F5674" i="1"/>
  <c r="F5690" i="1"/>
  <c r="F5706" i="1"/>
  <c r="F5722" i="1"/>
  <c r="F5738" i="1"/>
  <c r="F5754" i="1"/>
  <c r="F5770" i="1"/>
  <c r="F5786" i="1"/>
  <c r="F5807" i="1"/>
  <c r="F5839" i="1"/>
  <c r="F5889" i="1"/>
  <c r="F5899" i="1"/>
  <c r="F5656" i="1"/>
  <c r="F5672" i="1"/>
  <c r="F5688" i="1"/>
  <c r="F5704" i="1"/>
  <c r="F5720" i="1"/>
  <c r="F5736" i="1"/>
  <c r="F5752" i="1"/>
  <c r="F5768" i="1"/>
  <c r="F5784" i="1"/>
  <c r="F5800" i="1"/>
  <c r="F5879" i="1"/>
  <c r="F6641" i="1"/>
  <c r="F5804" i="1"/>
  <c r="F5808" i="1"/>
  <c r="F5810" i="1"/>
  <c r="F5814" i="1"/>
  <c r="F5818" i="1"/>
  <c r="F5822" i="1"/>
  <c r="F5826" i="1"/>
  <c r="F5830" i="1"/>
  <c r="F5834" i="1"/>
  <c r="F5838" i="1"/>
  <c r="F5840" i="1"/>
  <c r="F5844" i="1"/>
  <c r="F5848" i="1"/>
  <c r="F5852" i="1"/>
  <c r="F5856" i="1"/>
  <c r="F5860" i="1"/>
  <c r="F5862" i="1"/>
  <c r="F5866" i="1"/>
  <c r="F5870" i="1"/>
  <c r="F5874" i="1"/>
  <c r="F5876" i="1"/>
  <c r="F5880" i="1"/>
  <c r="F5884" i="1"/>
  <c r="F5888" i="1"/>
  <c r="F5892" i="1"/>
  <c r="F5896" i="1"/>
  <c r="F5900" i="1"/>
  <c r="F5904" i="1"/>
  <c r="F5908" i="1"/>
  <c r="F5912" i="1"/>
  <c r="F5916" i="1"/>
  <c r="F5920" i="1"/>
  <c r="F5924" i="1"/>
  <c r="F5926" i="1"/>
  <c r="F5930" i="1"/>
  <c r="F5934" i="1"/>
  <c r="F5938" i="1"/>
  <c r="F5942" i="1"/>
  <c r="F5946" i="1"/>
  <c r="F5950" i="1"/>
  <c r="F5954" i="1"/>
  <c r="F5958" i="1"/>
  <c r="F5962" i="1"/>
  <c r="F5966" i="1"/>
  <c r="F5968" i="1"/>
  <c r="F5970" i="1"/>
  <c r="F5972" i="1"/>
  <c r="F5976" i="1"/>
  <c r="F5978" i="1"/>
  <c r="F5980" i="1"/>
  <c r="F5982" i="1"/>
  <c r="F5991" i="1"/>
  <c r="F5998" i="1"/>
  <c r="F6007" i="1"/>
  <c r="F6014" i="1"/>
  <c r="F6023" i="1"/>
  <c r="F6030" i="1"/>
  <c r="F6039" i="1"/>
  <c r="F6046" i="1"/>
  <c r="F6055" i="1"/>
  <c r="F6062" i="1"/>
  <c r="F6071" i="1"/>
  <c r="F6078" i="1"/>
  <c r="F6087" i="1"/>
  <c r="F6094" i="1"/>
  <c r="F6103" i="1"/>
  <c r="F6110" i="1"/>
  <c r="F6119" i="1"/>
  <c r="F6137" i="1"/>
  <c r="F6192" i="1"/>
  <c r="F5802" i="1"/>
  <c r="F5806" i="1"/>
  <c r="F5812" i="1"/>
  <c r="F5816" i="1"/>
  <c r="F5820" i="1"/>
  <c r="F5824" i="1"/>
  <c r="F5828" i="1"/>
  <c r="F5832" i="1"/>
  <c r="F5836" i="1"/>
  <c r="F5842" i="1"/>
  <c r="F5846" i="1"/>
  <c r="F5850" i="1"/>
  <c r="F5854" i="1"/>
  <c r="F5858" i="1"/>
  <c r="F5864" i="1"/>
  <c r="F5868" i="1"/>
  <c r="F5872" i="1"/>
  <c r="F5878" i="1"/>
  <c r="F5882" i="1"/>
  <c r="F5886" i="1"/>
  <c r="F5890" i="1"/>
  <c r="F5894" i="1"/>
  <c r="F5898" i="1"/>
  <c r="F5902" i="1"/>
  <c r="F5906" i="1"/>
  <c r="F5910" i="1"/>
  <c r="F5914" i="1"/>
  <c r="F5918" i="1"/>
  <c r="F5922" i="1"/>
  <c r="F5928" i="1"/>
  <c r="F5932" i="1"/>
  <c r="F5936" i="1"/>
  <c r="F5940" i="1"/>
  <c r="F5944" i="1"/>
  <c r="F5948" i="1"/>
  <c r="F5952" i="1"/>
  <c r="F5956" i="1"/>
  <c r="F5960" i="1"/>
  <c r="F5964" i="1"/>
  <c r="F5974" i="1"/>
  <c r="F5989" i="1"/>
  <c r="F5996" i="1"/>
  <c r="F6005" i="1"/>
  <c r="F6012" i="1"/>
  <c r="F6021" i="1"/>
  <c r="F6028" i="1"/>
  <c r="F6037" i="1"/>
  <c r="F6044" i="1"/>
  <c r="F6053" i="1"/>
  <c r="F6060" i="1"/>
  <c r="F6069" i="1"/>
  <c r="F6076" i="1"/>
  <c r="F6085" i="1"/>
  <c r="F6092" i="1"/>
  <c r="F6101" i="1"/>
  <c r="F6108" i="1"/>
  <c r="F6117" i="1"/>
  <c r="F6153" i="1"/>
  <c r="F5987" i="1"/>
  <c r="F5994" i="1"/>
  <c r="F6003" i="1"/>
  <c r="F6010" i="1"/>
  <c r="F6019" i="1"/>
  <c r="F6026" i="1"/>
  <c r="F6035" i="1"/>
  <c r="F6042" i="1"/>
  <c r="F6051" i="1"/>
  <c r="F6058" i="1"/>
  <c r="F6067" i="1"/>
  <c r="F6074" i="1"/>
  <c r="F6083" i="1"/>
  <c r="F6090" i="1"/>
  <c r="F6099" i="1"/>
  <c r="F6106" i="1"/>
  <c r="F6115" i="1"/>
  <c r="F6169" i="1"/>
  <c r="F5985" i="1"/>
  <c r="F5992" i="1"/>
  <c r="F6001" i="1"/>
  <c r="F6008" i="1"/>
  <c r="F6017" i="1"/>
  <c r="F6024" i="1"/>
  <c r="F6033" i="1"/>
  <c r="F6040" i="1"/>
  <c r="F6049" i="1"/>
  <c r="F6056" i="1"/>
  <c r="F6065" i="1"/>
  <c r="F6072" i="1"/>
  <c r="F6081" i="1"/>
  <c r="F6088" i="1"/>
  <c r="F6097" i="1"/>
  <c r="F6104" i="1"/>
  <c r="F6113" i="1"/>
  <c r="F6120" i="1"/>
  <c r="F6185" i="1"/>
  <c r="F5979" i="1"/>
  <c r="F5981" i="1"/>
  <c r="F5983" i="1"/>
  <c r="F5990" i="1"/>
  <c r="F5999" i="1"/>
  <c r="F6006" i="1"/>
  <c r="F6015" i="1"/>
  <c r="F6022" i="1"/>
  <c r="F6031" i="1"/>
  <c r="F6038" i="1"/>
  <c r="F6047" i="1"/>
  <c r="F6054" i="1"/>
  <c r="F6063" i="1"/>
  <c r="F6070" i="1"/>
  <c r="F6079" i="1"/>
  <c r="F6086" i="1"/>
  <c r="F6095" i="1"/>
  <c r="F6102" i="1"/>
  <c r="F6111" i="1"/>
  <c r="F6118" i="1"/>
  <c r="F6128" i="1"/>
  <c r="F5917" i="1"/>
  <c r="F5919" i="1"/>
  <c r="F5921" i="1"/>
  <c r="F5923" i="1"/>
  <c r="F5925" i="1"/>
  <c r="F5927" i="1"/>
  <c r="F5929" i="1"/>
  <c r="F5931" i="1"/>
  <c r="F5933" i="1"/>
  <c r="F5935" i="1"/>
  <c r="F5937" i="1"/>
  <c r="F5939" i="1"/>
  <c r="F5941" i="1"/>
  <c r="F5943" i="1"/>
  <c r="F5945" i="1"/>
  <c r="F5947" i="1"/>
  <c r="F5949" i="1"/>
  <c r="F5951" i="1"/>
  <c r="F5953" i="1"/>
  <c r="F5955" i="1"/>
  <c r="F5957" i="1"/>
  <c r="F5959" i="1"/>
  <c r="F5961" i="1"/>
  <c r="F5963" i="1"/>
  <c r="F5965" i="1"/>
  <c r="F5967" i="1"/>
  <c r="F5969" i="1"/>
  <c r="F5971" i="1"/>
  <c r="F5973" i="1"/>
  <c r="F5975" i="1"/>
  <c r="F5988" i="1"/>
  <c r="F5997" i="1"/>
  <c r="F6004" i="1"/>
  <c r="F6013" i="1"/>
  <c r="F6020" i="1"/>
  <c r="F6029" i="1"/>
  <c r="F6036" i="1"/>
  <c r="F6045" i="1"/>
  <c r="F6052" i="1"/>
  <c r="F6061" i="1"/>
  <c r="F6068" i="1"/>
  <c r="F6077" i="1"/>
  <c r="F6084" i="1"/>
  <c r="F6093" i="1"/>
  <c r="F6100" i="1"/>
  <c r="F6109" i="1"/>
  <c r="F6116" i="1"/>
  <c r="F6144" i="1"/>
  <c r="F5995" i="1"/>
  <c r="F6002" i="1"/>
  <c r="F6011" i="1"/>
  <c r="F6018" i="1"/>
  <c r="F6027" i="1"/>
  <c r="F6034" i="1"/>
  <c r="F6043" i="1"/>
  <c r="F6050" i="1"/>
  <c r="F6059" i="1"/>
  <c r="F6066" i="1"/>
  <c r="F6075" i="1"/>
  <c r="F6082" i="1"/>
  <c r="F6091" i="1"/>
  <c r="F6098" i="1"/>
  <c r="F6114" i="1"/>
  <c r="F6160" i="1"/>
  <c r="F6669" i="1"/>
  <c r="F6619" i="1"/>
  <c r="F6621" i="1"/>
  <c r="F6605" i="1"/>
  <c r="F6623" i="1"/>
  <c r="F6607" i="1"/>
  <c r="F6543" i="1"/>
  <c r="F6625" i="1"/>
  <c r="F6609" i="1"/>
  <c r="F6593" i="1"/>
  <c r="F6591" i="1"/>
  <c r="F6589" i="1"/>
  <c r="F6587" i="1"/>
  <c r="F6585" i="1"/>
  <c r="F6583" i="1"/>
  <c r="F6581" i="1"/>
  <c r="F6579" i="1"/>
  <c r="F6577" i="1"/>
  <c r="F6575" i="1"/>
  <c r="F6573" i="1"/>
  <c r="F6571" i="1"/>
  <c r="F6569" i="1"/>
  <c r="F6567" i="1"/>
  <c r="F6565" i="1"/>
  <c r="F6563" i="1"/>
  <c r="F6561" i="1"/>
  <c r="F6559" i="1"/>
  <c r="F6557" i="1"/>
  <c r="F6555" i="1"/>
  <c r="F6553" i="1"/>
  <c r="F6551" i="1"/>
  <c r="F6549" i="1"/>
  <c r="F6547" i="1"/>
  <c r="F6545" i="1"/>
  <c r="F6541" i="1"/>
  <c r="F6539" i="1"/>
  <c r="F6615" i="1"/>
  <c r="F6599" i="1"/>
  <c r="F6617" i="1"/>
  <c r="F6601" i="1"/>
  <c r="F6613" i="1"/>
  <c r="F6603" i="1"/>
  <c r="F6584" i="1"/>
  <c r="F6568" i="1"/>
  <c r="F6552" i="1"/>
  <c r="F6536" i="1"/>
  <c r="F6520" i="1"/>
  <c r="F6504" i="1"/>
  <c r="F6488" i="1"/>
  <c r="F6472" i="1"/>
  <c r="F6456" i="1"/>
  <c r="F6440" i="1"/>
  <c r="F6424" i="1"/>
  <c r="F6408" i="1"/>
  <c r="F6392" i="1"/>
  <c r="F6586" i="1"/>
  <c r="F6570" i="1"/>
  <c r="F6554" i="1"/>
  <c r="F6538" i="1"/>
  <c r="F6595" i="1"/>
  <c r="F6588" i="1"/>
  <c r="F6572" i="1"/>
  <c r="F6556" i="1"/>
  <c r="F6540" i="1"/>
  <c r="F6524" i="1"/>
  <c r="F6508" i="1"/>
  <c r="F6492" i="1"/>
  <c r="F6476" i="1"/>
  <c r="F6460" i="1"/>
  <c r="F6597" i="1"/>
  <c r="F6590" i="1"/>
  <c r="F6574" i="1"/>
  <c r="F6558" i="1"/>
  <c r="F6542" i="1"/>
  <c r="F6526" i="1"/>
  <c r="F6510" i="1"/>
  <c r="F6494" i="1"/>
  <c r="F6478" i="1"/>
  <c r="F6462" i="1"/>
  <c r="F6446" i="1"/>
  <c r="F6430" i="1"/>
  <c r="F6414" i="1"/>
  <c r="F6398" i="1"/>
  <c r="F6592" i="1"/>
  <c r="F6576" i="1"/>
  <c r="F6560" i="1"/>
  <c r="F6544" i="1"/>
  <c r="F6578" i="1"/>
  <c r="F6562" i="1"/>
  <c r="F6546" i="1"/>
  <c r="F6530" i="1"/>
  <c r="F6514" i="1"/>
  <c r="F6498" i="1"/>
  <c r="F6482" i="1"/>
  <c r="F6466" i="1"/>
  <c r="F6580" i="1"/>
  <c r="F6564" i="1"/>
  <c r="F6548" i="1"/>
  <c r="F6484" i="1"/>
  <c r="F6468" i="1"/>
  <c r="F6452" i="1"/>
  <c r="F6436" i="1"/>
  <c r="F6420" i="1"/>
  <c r="F6404" i="1"/>
  <c r="F6388" i="1"/>
  <c r="F6611" i="1"/>
  <c r="F6582" i="1"/>
  <c r="F6566" i="1"/>
  <c r="F6550" i="1"/>
  <c r="F6373" i="1"/>
  <c r="F6357" i="1"/>
  <c r="F6341" i="1"/>
  <c r="F6325" i="1"/>
  <c r="F6309" i="1"/>
  <c r="F6293" i="1"/>
  <c r="F6277" i="1"/>
  <c r="F6261" i="1"/>
  <c r="F6450" i="1"/>
  <c r="F6380" i="1"/>
  <c r="F6359" i="1"/>
  <c r="F6343" i="1"/>
  <c r="F6327" i="1"/>
  <c r="F6311" i="1"/>
  <c r="F6295" i="1"/>
  <c r="F6279" i="1"/>
  <c r="F6434" i="1"/>
  <c r="F6382" i="1"/>
  <c r="F6361" i="1"/>
  <c r="F6345" i="1"/>
  <c r="F6329" i="1"/>
  <c r="F6313" i="1"/>
  <c r="F6297" i="1"/>
  <c r="F6281" i="1"/>
  <c r="F6265" i="1"/>
  <c r="F6418" i="1"/>
  <c r="F6363" i="1"/>
  <c r="F6347" i="1"/>
  <c r="F6331" i="1"/>
  <c r="F6315" i="1"/>
  <c r="F6299" i="1"/>
  <c r="F6283" i="1"/>
  <c r="F6267" i="1"/>
  <c r="F6402" i="1"/>
  <c r="F6365" i="1"/>
  <c r="F6349" i="1"/>
  <c r="F6333" i="1"/>
  <c r="F6317" i="1"/>
  <c r="F6301" i="1"/>
  <c r="F6285" i="1"/>
  <c r="F6269" i="1"/>
  <c r="F6386" i="1"/>
  <c r="F6367" i="1"/>
  <c r="F6351" i="1"/>
  <c r="F6335" i="1"/>
  <c r="F6319" i="1"/>
  <c r="F6303" i="1"/>
  <c r="F6287" i="1"/>
  <c r="F6271" i="1"/>
  <c r="F6255" i="1"/>
  <c r="F6376" i="1"/>
  <c r="F6369" i="1"/>
  <c r="F6353" i="1"/>
  <c r="F6337" i="1"/>
  <c r="F6321" i="1"/>
  <c r="F6305" i="1"/>
  <c r="F6289" i="1"/>
  <c r="F6273" i="1"/>
  <c r="F6257" i="1"/>
  <c r="F6371" i="1"/>
  <c r="F6355" i="1"/>
  <c r="F6339" i="1"/>
  <c r="F6323" i="1"/>
  <c r="F6307" i="1"/>
  <c r="F6291" i="1"/>
  <c r="F6259" i="1"/>
  <c r="F6247" i="1"/>
  <c r="F6231" i="1"/>
  <c r="F6215" i="1"/>
  <c r="F6199" i="1"/>
  <c r="F6183" i="1"/>
  <c r="F6167" i="1"/>
  <c r="F6151" i="1"/>
  <c r="F6135" i="1"/>
  <c r="F6249" i="1"/>
  <c r="F6233" i="1"/>
  <c r="F6217" i="1"/>
  <c r="F6201" i="1"/>
  <c r="F6251" i="1"/>
  <c r="F6235" i="1"/>
  <c r="F6219" i="1"/>
  <c r="F6203" i="1"/>
  <c r="F6187" i="1"/>
  <c r="F6171" i="1"/>
  <c r="F6155" i="1"/>
  <c r="F6139" i="1"/>
  <c r="F6123" i="1"/>
  <c r="F6263" i="1"/>
  <c r="F6253" i="1"/>
  <c r="F6237" i="1"/>
  <c r="F6221" i="1"/>
  <c r="F6205" i="1"/>
  <c r="F6189" i="1"/>
  <c r="F6173" i="1"/>
  <c r="F6157" i="1"/>
  <c r="F6141" i="1"/>
  <c r="F6125" i="1"/>
  <c r="F6239" i="1"/>
  <c r="F6223" i="1"/>
  <c r="F6207" i="1"/>
  <c r="F6191" i="1"/>
  <c r="F6175" i="1"/>
  <c r="F6159" i="1"/>
  <c r="F6143" i="1"/>
  <c r="F6127" i="1"/>
  <c r="F6241" i="1"/>
  <c r="F6225" i="1"/>
  <c r="F6209" i="1"/>
  <c r="F6193" i="1"/>
  <c r="F6177" i="1"/>
  <c r="F6161" i="1"/>
  <c r="F6145" i="1"/>
  <c r="F6129" i="1"/>
  <c r="F5986" i="1"/>
  <c r="F6275" i="1"/>
  <c r="F6243" i="1"/>
  <c r="F6227" i="1"/>
  <c r="F6211" i="1"/>
  <c r="F6195" i="1"/>
  <c r="F6179" i="1"/>
  <c r="F6163" i="1"/>
  <c r="F6147" i="1"/>
  <c r="F6131" i="1"/>
  <c r="F6245" i="1"/>
  <c r="F6229" i="1"/>
  <c r="F6213" i="1"/>
  <c r="F6197" i="1"/>
  <c r="F6181" i="1"/>
  <c r="F6165" i="1"/>
  <c r="F6149" i="1"/>
  <c r="F6133" i="1"/>
  <c r="F5984" i="1"/>
  <c r="F5993" i="1"/>
  <c r="F6000" i="1"/>
  <c r="F6009" i="1"/>
  <c r="F6016" i="1"/>
  <c r="F6025" i="1"/>
  <c r="F6032" i="1"/>
  <c r="F6041" i="1"/>
  <c r="F6048" i="1"/>
  <c r="F6057" i="1"/>
  <c r="F6064" i="1"/>
  <c r="F6073" i="1"/>
  <c r="F6080" i="1"/>
  <c r="F6089" i="1"/>
  <c r="F6096" i="1"/>
  <c r="F6105" i="1"/>
  <c r="F6112" i="1"/>
  <c r="F6121" i="1"/>
  <c r="F6176" i="1"/>
  <c r="F6124" i="1"/>
  <c r="F6140" i="1"/>
  <c r="F6156" i="1"/>
  <c r="F6172" i="1"/>
  <c r="F6188" i="1"/>
  <c r="F6204" i="1"/>
  <c r="F6220" i="1"/>
  <c r="F6236" i="1"/>
  <c r="F6252" i="1"/>
  <c r="F6122" i="1"/>
  <c r="F6138" i="1"/>
  <c r="F6154" i="1"/>
  <c r="F6170" i="1"/>
  <c r="F6186" i="1"/>
  <c r="F6202" i="1"/>
  <c r="F6218" i="1"/>
  <c r="F6234" i="1"/>
  <c r="F6250" i="1"/>
  <c r="F6136" i="1"/>
  <c r="F6152" i="1"/>
  <c r="F6168" i="1"/>
  <c r="F6184" i="1"/>
  <c r="F6200" i="1"/>
  <c r="F6216" i="1"/>
  <c r="F6232" i="1"/>
  <c r="F6248" i="1"/>
  <c r="F6134" i="1"/>
  <c r="F6150" i="1"/>
  <c r="F6166" i="1"/>
  <c r="F6182" i="1"/>
  <c r="F6198" i="1"/>
  <c r="F6214" i="1"/>
  <c r="F6230" i="1"/>
  <c r="F6246" i="1"/>
  <c r="F6258" i="1"/>
  <c r="F6132" i="1"/>
  <c r="F6148" i="1"/>
  <c r="F6164" i="1"/>
  <c r="F6180" i="1"/>
  <c r="F6196" i="1"/>
  <c r="F6212" i="1"/>
  <c r="F6228" i="1"/>
  <c r="F6244" i="1"/>
  <c r="F6130" i="1"/>
  <c r="F6146" i="1"/>
  <c r="F6162" i="1"/>
  <c r="F6178" i="1"/>
  <c r="F6194" i="1"/>
  <c r="F6210" i="1"/>
  <c r="F6226" i="1"/>
  <c r="F6242" i="1"/>
  <c r="F6256" i="1"/>
  <c r="F6266" i="1"/>
  <c r="F6208" i="1"/>
  <c r="F6224" i="1"/>
  <c r="F6240" i="1"/>
  <c r="F6282" i="1"/>
  <c r="F6126" i="1"/>
  <c r="F6142" i="1"/>
  <c r="F6158" i="1"/>
  <c r="F6174" i="1"/>
  <c r="F6190" i="1"/>
  <c r="F6206" i="1"/>
  <c r="F6222" i="1"/>
  <c r="F6238" i="1"/>
  <c r="F6254" i="1"/>
  <c r="F6298" i="1"/>
  <c r="F6314" i="1"/>
  <c r="F6330" i="1"/>
  <c r="F6346" i="1"/>
  <c r="F6362" i="1"/>
  <c r="F6383" i="1"/>
  <c r="F6396" i="1"/>
  <c r="F6409" i="1"/>
  <c r="F6422" i="1"/>
  <c r="F6464" i="1"/>
  <c r="F6480" i="1"/>
  <c r="F6496" i="1"/>
  <c r="F6512" i="1"/>
  <c r="F6528" i="1"/>
  <c r="F6264" i="1"/>
  <c r="F6280" i="1"/>
  <c r="F6296" i="1"/>
  <c r="F6312" i="1"/>
  <c r="F6328" i="1"/>
  <c r="F6344" i="1"/>
  <c r="F6360" i="1"/>
  <c r="F6412" i="1"/>
  <c r="F6425" i="1"/>
  <c r="F6438" i="1"/>
  <c r="F6262" i="1"/>
  <c r="F6278" i="1"/>
  <c r="F6294" i="1"/>
  <c r="F6310" i="1"/>
  <c r="F6326" i="1"/>
  <c r="F6342" i="1"/>
  <c r="F6358" i="1"/>
  <c r="F6374" i="1"/>
  <c r="F6379" i="1"/>
  <c r="F6394" i="1"/>
  <c r="F6428" i="1"/>
  <c r="F6441" i="1"/>
  <c r="F6454" i="1"/>
  <c r="F6470" i="1"/>
  <c r="F6486" i="1"/>
  <c r="F6502" i="1"/>
  <c r="F6518" i="1"/>
  <c r="F6534" i="1"/>
  <c r="F6260" i="1"/>
  <c r="F6276" i="1"/>
  <c r="F6292" i="1"/>
  <c r="F6308" i="1"/>
  <c r="F6324" i="1"/>
  <c r="F6340" i="1"/>
  <c r="F6356" i="1"/>
  <c r="F6372" i="1"/>
  <c r="F6384" i="1"/>
  <c r="F6389" i="1"/>
  <c r="F6410" i="1"/>
  <c r="F6444" i="1"/>
  <c r="F6274" i="1"/>
  <c r="F6290" i="1"/>
  <c r="F6306" i="1"/>
  <c r="F6322" i="1"/>
  <c r="F6338" i="1"/>
  <c r="F6354" i="1"/>
  <c r="F6370" i="1"/>
  <c r="F6377" i="1"/>
  <c r="F6400" i="1"/>
  <c r="F6426" i="1"/>
  <c r="F6500" i="1"/>
  <c r="F6516" i="1"/>
  <c r="F6532" i="1"/>
  <c r="F6272" i="1"/>
  <c r="F6288" i="1"/>
  <c r="F6304" i="1"/>
  <c r="F6320" i="1"/>
  <c r="F6336" i="1"/>
  <c r="F6352" i="1"/>
  <c r="F6368" i="1"/>
  <c r="F6416" i="1"/>
  <c r="F6442" i="1"/>
  <c r="F6270" i="1"/>
  <c r="F6286" i="1"/>
  <c r="F6302" i="1"/>
  <c r="F6318" i="1"/>
  <c r="F6334" i="1"/>
  <c r="F6350" i="1"/>
  <c r="F6366" i="1"/>
  <c r="F6390" i="1"/>
  <c r="F6432" i="1"/>
  <c r="F6458" i="1"/>
  <c r="F6474" i="1"/>
  <c r="F6490" i="1"/>
  <c r="F6506" i="1"/>
  <c r="F6522" i="1"/>
  <c r="F6268" i="1"/>
  <c r="F6284" i="1"/>
  <c r="F6300" i="1"/>
  <c r="F6316" i="1"/>
  <c r="F6332" i="1"/>
  <c r="F6348" i="1"/>
  <c r="F6364" i="1"/>
  <c r="F6378" i="1"/>
  <c r="F6393" i="1"/>
  <c r="F6406" i="1"/>
  <c r="F6448" i="1"/>
  <c r="F6381" i="1"/>
  <c r="F6397" i="1"/>
  <c r="F6413" i="1"/>
  <c r="F6429" i="1"/>
  <c r="F6445" i="1"/>
  <c r="F6461" i="1"/>
  <c r="F6477" i="1"/>
  <c r="F6493" i="1"/>
  <c r="F6509" i="1"/>
  <c r="F6525" i="1"/>
  <c r="F6395" i="1"/>
  <c r="F6411" i="1"/>
  <c r="F6427" i="1"/>
  <c r="F6443" i="1"/>
  <c r="F6459" i="1"/>
  <c r="F6475" i="1"/>
  <c r="F6491" i="1"/>
  <c r="F6507" i="1"/>
  <c r="F6523" i="1"/>
  <c r="F6457" i="1"/>
  <c r="F6473" i="1"/>
  <c r="F6489" i="1"/>
  <c r="F6505" i="1"/>
  <c r="F6521" i="1"/>
  <c r="F6537" i="1"/>
  <c r="F6375" i="1"/>
  <c r="F6391" i="1"/>
  <c r="F6407" i="1"/>
  <c r="F6423" i="1"/>
  <c r="F6439" i="1"/>
  <c r="F6455" i="1"/>
  <c r="F6471" i="1"/>
  <c r="F6487" i="1"/>
  <c r="F6503" i="1"/>
  <c r="F6519" i="1"/>
  <c r="F6535" i="1"/>
  <c r="F6405" i="1"/>
  <c r="F6421" i="1"/>
  <c r="F6437" i="1"/>
  <c r="F6453" i="1"/>
  <c r="F6469" i="1"/>
  <c r="F6485" i="1"/>
  <c r="F6501" i="1"/>
  <c r="F6517" i="1"/>
  <c r="F6533" i="1"/>
  <c r="F6387" i="1"/>
  <c r="F6403" i="1"/>
  <c r="F6419" i="1"/>
  <c r="F6435" i="1"/>
  <c r="F6451" i="1"/>
  <c r="F6467" i="1"/>
  <c r="F6483" i="1"/>
  <c r="F6499" i="1"/>
  <c r="F6515" i="1"/>
  <c r="F6531" i="1"/>
  <c r="F6385" i="1"/>
  <c r="F6401" i="1"/>
  <c r="F6417" i="1"/>
  <c r="F6433" i="1"/>
  <c r="F6449" i="1"/>
  <c r="F6465" i="1"/>
  <c r="F6481" i="1"/>
  <c r="F6497" i="1"/>
  <c r="F6513" i="1"/>
  <c r="F6529" i="1"/>
  <c r="F6399" i="1"/>
  <c r="F6415" i="1"/>
  <c r="F6431" i="1"/>
  <c r="F6447" i="1"/>
  <c r="F6463" i="1"/>
  <c r="F6479" i="1"/>
  <c r="F6495" i="1"/>
  <c r="F6511" i="1"/>
  <c r="F6527" i="1"/>
  <c r="F6657" i="1"/>
  <c r="F6673" i="1"/>
  <c r="F6639" i="1"/>
  <c r="F6655" i="1"/>
  <c r="F6671" i="1"/>
  <c r="F6637" i="1"/>
  <c r="F6653" i="1"/>
  <c r="F7796" i="1"/>
  <c r="F7780" i="1"/>
  <c r="F7764" i="1"/>
  <c r="F7748" i="1"/>
  <c r="F7798" i="1"/>
  <c r="F7800" i="1"/>
  <c r="F7784" i="1"/>
  <c r="F7768" i="1"/>
  <c r="F7752" i="1"/>
  <c r="F7736" i="1"/>
  <c r="F7720" i="1"/>
  <c r="F7802" i="1"/>
  <c r="F7804" i="1"/>
  <c r="F7788" i="1"/>
  <c r="F7772" i="1"/>
  <c r="F7756" i="1"/>
  <c r="F7740" i="1"/>
  <c r="F7724" i="1"/>
  <c r="F7708" i="1"/>
  <c r="F7692" i="1"/>
  <c r="F7806" i="1"/>
  <c r="F7790" i="1"/>
  <c r="F7774" i="1"/>
  <c r="F7758" i="1"/>
  <c r="F7794" i="1"/>
  <c r="F7778" i="1"/>
  <c r="F7762" i="1"/>
  <c r="F7684" i="1"/>
  <c r="F7704" i="1"/>
  <c r="F7650" i="1"/>
  <c r="F7636" i="1"/>
  <c r="F7620" i="1"/>
  <c r="F7604" i="1"/>
  <c r="F7588" i="1"/>
  <c r="F7572" i="1"/>
  <c r="F7556" i="1"/>
  <c r="F7676" i="1"/>
  <c r="F7652" i="1"/>
  <c r="F7732" i="1"/>
  <c r="F7688" i="1"/>
  <c r="F7666" i="1"/>
  <c r="F7640" i="1"/>
  <c r="F7624" i="1"/>
  <c r="F7608" i="1"/>
  <c r="F7592" i="1"/>
  <c r="F7576" i="1"/>
  <c r="F7560" i="1"/>
  <c r="F7544" i="1"/>
  <c r="F7716" i="1"/>
  <c r="F7668" i="1"/>
  <c r="F7656" i="1"/>
  <c r="F7644" i="1"/>
  <c r="F7628" i="1"/>
  <c r="F7612" i="1"/>
  <c r="F7596" i="1"/>
  <c r="F7580" i="1"/>
  <c r="F7564" i="1"/>
  <c r="F7548" i="1"/>
  <c r="F7700" i="1"/>
  <c r="F7682" i="1"/>
  <c r="F7672" i="1"/>
  <c r="F7660" i="1"/>
  <c r="F7500" i="1"/>
  <c r="F7484" i="1"/>
  <c r="F7468" i="1"/>
  <c r="F7452" i="1"/>
  <c r="F7436" i="1"/>
  <c r="F7420" i="1"/>
  <c r="F7528" i="1"/>
  <c r="F7516" i="1"/>
  <c r="F7504" i="1"/>
  <c r="F7488" i="1"/>
  <c r="F7472" i="1"/>
  <c r="F7456" i="1"/>
  <c r="F7440" i="1"/>
  <c r="F7424" i="1"/>
  <c r="F7408" i="1"/>
  <c r="F7540" i="1"/>
  <c r="F7532" i="1"/>
  <c r="F7522" i="1"/>
  <c r="F7510" i="1"/>
  <c r="F7494" i="1"/>
  <c r="F7478" i="1"/>
  <c r="F7462" i="1"/>
  <c r="F7446" i="1"/>
  <c r="F7430" i="1"/>
  <c r="F7414" i="1"/>
  <c r="F7524" i="1"/>
  <c r="F7512" i="1"/>
  <c r="F7388" i="1"/>
  <c r="F7372" i="1"/>
  <c r="F7356" i="1"/>
  <c r="F7340" i="1"/>
  <c r="F7324" i="1"/>
  <c r="F7308" i="1"/>
  <c r="F7404" i="1"/>
  <c r="F7392" i="1"/>
  <c r="F7376" i="1"/>
  <c r="F7360" i="1"/>
  <c r="F7344" i="1"/>
  <c r="F7328" i="1"/>
  <c r="F7312" i="1"/>
  <c r="F7296" i="1"/>
  <c r="F7394" i="1"/>
  <c r="F7378" i="1"/>
  <c r="F7362" i="1"/>
  <c r="F7346" i="1"/>
  <c r="F7330" i="1"/>
  <c r="F7314" i="1"/>
  <c r="F7298" i="1"/>
  <c r="F7396" i="1"/>
  <c r="F7380" i="1"/>
  <c r="F7364" i="1"/>
  <c r="F7348" i="1"/>
  <c r="F7332" i="1"/>
  <c r="F7316" i="1"/>
  <c r="F7300" i="1"/>
  <c r="F7284" i="1"/>
  <c r="F7398" i="1"/>
  <c r="F7368" i="1"/>
  <c r="F7280" i="1"/>
  <c r="F7265" i="1"/>
  <c r="F7249" i="1"/>
  <c r="F7233" i="1"/>
  <c r="F7217" i="1"/>
  <c r="F7201" i="1"/>
  <c r="F7185" i="1"/>
  <c r="F7169" i="1"/>
  <c r="F7153" i="1"/>
  <c r="F7137" i="1"/>
  <c r="F7121" i="1"/>
  <c r="F7105" i="1"/>
  <c r="F7089" i="1"/>
  <c r="F7073" i="1"/>
  <c r="F7057" i="1"/>
  <c r="F7041" i="1"/>
  <c r="F7025" i="1"/>
  <c r="F7009" i="1"/>
  <c r="F7352" i="1"/>
  <c r="F7292" i="1"/>
  <c r="F7282" i="1"/>
  <c r="F7251" i="1"/>
  <c r="F7235" i="1"/>
  <c r="F7219" i="1"/>
  <c r="F7203" i="1"/>
  <c r="F7187" i="1"/>
  <c r="F7171" i="1"/>
  <c r="F7155" i="1"/>
  <c r="F7139" i="1"/>
  <c r="F7123" i="1"/>
  <c r="F7107" i="1"/>
  <c r="F7091" i="1"/>
  <c r="F7075" i="1"/>
  <c r="F7059" i="1"/>
  <c r="F7043" i="1"/>
  <c r="F7027" i="1"/>
  <c r="F7011" i="1"/>
  <c r="F6995" i="1"/>
  <c r="F7336" i="1"/>
  <c r="F7272" i="1"/>
  <c r="F7320" i="1"/>
  <c r="F7304" i="1"/>
  <c r="F7257" i="1"/>
  <c r="F7241" i="1"/>
  <c r="F7225" i="1"/>
  <c r="F7209" i="1"/>
  <c r="F7193" i="1"/>
  <c r="F7177" i="1"/>
  <c r="F7161" i="1"/>
  <c r="F7145" i="1"/>
  <c r="F7129" i="1"/>
  <c r="F7113" i="1"/>
  <c r="F7097" i="1"/>
  <c r="F7081" i="1"/>
  <c r="F7065" i="1"/>
  <c r="F7049" i="1"/>
  <c r="F7033" i="1"/>
  <c r="F7017" i="1"/>
  <c r="F7001" i="1"/>
  <c r="F7276" i="1"/>
  <c r="F7288" i="1"/>
  <c r="F7384" i="1"/>
  <c r="F7263" i="1"/>
  <c r="F7247" i="1"/>
  <c r="F7231" i="1"/>
  <c r="F7215" i="1"/>
  <c r="F7199" i="1"/>
  <c r="F7183" i="1"/>
  <c r="F7167" i="1"/>
  <c r="F7151" i="1"/>
  <c r="F7135" i="1"/>
  <c r="F7119" i="1"/>
  <c r="F7103" i="1"/>
  <c r="F7087" i="1"/>
  <c r="F7071" i="1"/>
  <c r="F7055" i="1"/>
  <c r="F7039" i="1"/>
  <c r="F7023" i="1"/>
  <c r="F7007" i="1"/>
  <c r="F6977" i="1"/>
  <c r="F6949" i="1"/>
  <c r="F6933" i="1"/>
  <c r="F6917" i="1"/>
  <c r="F6901" i="1"/>
  <c r="F6885" i="1"/>
  <c r="F6869" i="1"/>
  <c r="F6853" i="1"/>
  <c r="F6837" i="1"/>
  <c r="F6821" i="1"/>
  <c r="F6805" i="1"/>
  <c r="F6789" i="1"/>
  <c r="F6773" i="1"/>
  <c r="F6757" i="1"/>
  <c r="F6741" i="1"/>
  <c r="F6725" i="1"/>
  <c r="F6709" i="1"/>
  <c r="F6707" i="1"/>
  <c r="F6705" i="1"/>
  <c r="F6703" i="1"/>
  <c r="F6701" i="1"/>
  <c r="F6699" i="1"/>
  <c r="F6697" i="1"/>
  <c r="F6695" i="1"/>
  <c r="F6693" i="1"/>
  <c r="F6691" i="1"/>
  <c r="F6689" i="1"/>
  <c r="F6687" i="1"/>
  <c r="F6685" i="1"/>
  <c r="F6683" i="1"/>
  <c r="F6681" i="1"/>
  <c r="F6979" i="1"/>
  <c r="F6951" i="1"/>
  <c r="F6935" i="1"/>
  <c r="F6919" i="1"/>
  <c r="F6903" i="1"/>
  <c r="F6887" i="1"/>
  <c r="F6871" i="1"/>
  <c r="F6855" i="1"/>
  <c r="F6839" i="1"/>
  <c r="F6823" i="1"/>
  <c r="F6807" i="1"/>
  <c r="F6791" i="1"/>
  <c r="F6775" i="1"/>
  <c r="F6759" i="1"/>
  <c r="F6743" i="1"/>
  <c r="F6727" i="1"/>
  <c r="F6711" i="1"/>
  <c r="F6967" i="1"/>
  <c r="F6953" i="1"/>
  <c r="F6937" i="1"/>
  <c r="F6921" i="1"/>
  <c r="F6905" i="1"/>
  <c r="F6889" i="1"/>
  <c r="F6873" i="1"/>
  <c r="F6857" i="1"/>
  <c r="F6841" i="1"/>
  <c r="F6825" i="1"/>
  <c r="F6809" i="1"/>
  <c r="F6793" i="1"/>
  <c r="F6777" i="1"/>
  <c r="F6761" i="1"/>
  <c r="F6745" i="1"/>
  <c r="F6729" i="1"/>
  <c r="F6713" i="1"/>
  <c r="F6969" i="1"/>
  <c r="F6955" i="1"/>
  <c r="F6939" i="1"/>
  <c r="F6923" i="1"/>
  <c r="F6907" i="1"/>
  <c r="F6891" i="1"/>
  <c r="F6875" i="1"/>
  <c r="F6859" i="1"/>
  <c r="F6843" i="1"/>
  <c r="F6827" i="1"/>
  <c r="F6811" i="1"/>
  <c r="F6795" i="1"/>
  <c r="F6779" i="1"/>
  <c r="F6763" i="1"/>
  <c r="F6747" i="1"/>
  <c r="F6731" i="1"/>
  <c r="F6715" i="1"/>
  <c r="F6993" i="1"/>
  <c r="F6957" i="1"/>
  <c r="F6941" i="1"/>
  <c r="F6925" i="1"/>
  <c r="F6909" i="1"/>
  <c r="F6893" i="1"/>
  <c r="F6877" i="1"/>
  <c r="F6861" i="1"/>
  <c r="F6845" i="1"/>
  <c r="F6829" i="1"/>
  <c r="F6813" i="1"/>
  <c r="F6797" i="1"/>
  <c r="F6781" i="1"/>
  <c r="F6765" i="1"/>
  <c r="F6749" i="1"/>
  <c r="F6733" i="1"/>
  <c r="F6717" i="1"/>
  <c r="F6708" i="1"/>
  <c r="F6706" i="1"/>
  <c r="F6704" i="1"/>
  <c r="F6702" i="1"/>
  <c r="F6700" i="1"/>
  <c r="F6698" i="1"/>
  <c r="F6696" i="1"/>
  <c r="F6694" i="1"/>
  <c r="F6692" i="1"/>
  <c r="F6690" i="1"/>
  <c r="F6688" i="1"/>
  <c r="F6686" i="1"/>
  <c r="F6684" i="1"/>
  <c r="F6682" i="1"/>
  <c r="F6680" i="1"/>
  <c r="F6678" i="1"/>
  <c r="F6676" i="1"/>
  <c r="F6674" i="1"/>
  <c r="F6672" i="1"/>
  <c r="F6670" i="1"/>
  <c r="F6668" i="1"/>
  <c r="F6666" i="1"/>
  <c r="F6664" i="1"/>
  <c r="F6662" i="1"/>
  <c r="F6660" i="1"/>
  <c r="F6658" i="1"/>
  <c r="F6656" i="1"/>
  <c r="F6654" i="1"/>
  <c r="F6652" i="1"/>
  <c r="F6650" i="1"/>
  <c r="F6648" i="1"/>
  <c r="F6646" i="1"/>
  <c r="F6644" i="1"/>
  <c r="F6642" i="1"/>
  <c r="F6640" i="1"/>
  <c r="F6638" i="1"/>
  <c r="F6636" i="1"/>
  <c r="F6634" i="1"/>
  <c r="F6632" i="1"/>
  <c r="F6630" i="1"/>
  <c r="F6628" i="1"/>
  <c r="F6626" i="1"/>
  <c r="F6959" i="1"/>
  <c r="F6943" i="1"/>
  <c r="F6927" i="1"/>
  <c r="F6911" i="1"/>
  <c r="F6895" i="1"/>
  <c r="F6879" i="1"/>
  <c r="F6863" i="1"/>
  <c r="F6847" i="1"/>
  <c r="F6831" i="1"/>
  <c r="F6815" i="1"/>
  <c r="F6799" i="1"/>
  <c r="F6783" i="1"/>
  <c r="F6767" i="1"/>
  <c r="F6751" i="1"/>
  <c r="F6735" i="1"/>
  <c r="F6719" i="1"/>
  <c r="F6985" i="1"/>
  <c r="F6973" i="1"/>
  <c r="F6961" i="1"/>
  <c r="F6945" i="1"/>
  <c r="F6929" i="1"/>
  <c r="F6913" i="1"/>
  <c r="F6897" i="1"/>
  <c r="F6881" i="1"/>
  <c r="F6865" i="1"/>
  <c r="F6849" i="1"/>
  <c r="F6833" i="1"/>
  <c r="F6817" i="1"/>
  <c r="F6801" i="1"/>
  <c r="F6785" i="1"/>
  <c r="F6769" i="1"/>
  <c r="F6753" i="1"/>
  <c r="F6737" i="1"/>
  <c r="F6721" i="1"/>
  <c r="F6963" i="1"/>
  <c r="F6947" i="1"/>
  <c r="F6931" i="1"/>
  <c r="F6915" i="1"/>
  <c r="F6899" i="1"/>
  <c r="F6883" i="1"/>
  <c r="F6867" i="1"/>
  <c r="F6851" i="1"/>
  <c r="F6835" i="1"/>
  <c r="F6819" i="1"/>
  <c r="F6803" i="1"/>
  <c r="F6787" i="1"/>
  <c r="F6771" i="1"/>
  <c r="F6755" i="1"/>
  <c r="F6739" i="1"/>
  <c r="F6723" i="1"/>
  <c r="F6635" i="1"/>
  <c r="F6651" i="1"/>
  <c r="F6667" i="1"/>
  <c r="F6594" i="1"/>
  <c r="F6596" i="1"/>
  <c r="F6598" i="1"/>
  <c r="F6600" i="1"/>
  <c r="F6602" i="1"/>
  <c r="F6604" i="1"/>
  <c r="F6606" i="1"/>
  <c r="F6608" i="1"/>
  <c r="F6610" i="1"/>
  <c r="F6612" i="1"/>
  <c r="F6614" i="1"/>
  <c r="F6616" i="1"/>
  <c r="F6618" i="1"/>
  <c r="F6620" i="1"/>
  <c r="F6622" i="1"/>
  <c r="F6624" i="1"/>
  <c r="F6633" i="1"/>
  <c r="F6649" i="1"/>
  <c r="F6665" i="1"/>
  <c r="F6631" i="1"/>
  <c r="F6647" i="1"/>
  <c r="F6663" i="1"/>
  <c r="F6679" i="1"/>
  <c r="F6975" i="1"/>
  <c r="F6991" i="1"/>
  <c r="F6629" i="1"/>
  <c r="F6645" i="1"/>
  <c r="F6661" i="1"/>
  <c r="F6677" i="1"/>
  <c r="F6627" i="1"/>
  <c r="F6643" i="1"/>
  <c r="F6659" i="1"/>
  <c r="F6675" i="1"/>
  <c r="F6714" i="1"/>
  <c r="F6730" i="1"/>
  <c r="F6746" i="1"/>
  <c r="F6762" i="1"/>
  <c r="F6778" i="1"/>
  <c r="F6794" i="1"/>
  <c r="F6810" i="1"/>
  <c r="F6826" i="1"/>
  <c r="F6842" i="1"/>
  <c r="F6858" i="1"/>
  <c r="F6874" i="1"/>
  <c r="F6890" i="1"/>
  <c r="F6906" i="1"/>
  <c r="F6922" i="1"/>
  <c r="F6938" i="1"/>
  <c r="F6954" i="1"/>
  <c r="F6968" i="1"/>
  <c r="F6712" i="1"/>
  <c r="F6728" i="1"/>
  <c r="F6744" i="1"/>
  <c r="F6760" i="1"/>
  <c r="F6776" i="1"/>
  <c r="F6792" i="1"/>
  <c r="F6808" i="1"/>
  <c r="F6824" i="1"/>
  <c r="F6840" i="1"/>
  <c r="F6856" i="1"/>
  <c r="F6872" i="1"/>
  <c r="F6888" i="1"/>
  <c r="F6904" i="1"/>
  <c r="F6920" i="1"/>
  <c r="F6936" i="1"/>
  <c r="F6952" i="1"/>
  <c r="F6966" i="1"/>
  <c r="F6980" i="1"/>
  <c r="F7003" i="1"/>
  <c r="F7019" i="1"/>
  <c r="F7035" i="1"/>
  <c r="F7051" i="1"/>
  <c r="F7067" i="1"/>
  <c r="F7083" i="1"/>
  <c r="F7099" i="1"/>
  <c r="F7115" i="1"/>
  <c r="F7131" i="1"/>
  <c r="F7147" i="1"/>
  <c r="F7163" i="1"/>
  <c r="F7179" i="1"/>
  <c r="F7195" i="1"/>
  <c r="F7211" i="1"/>
  <c r="F7227" i="1"/>
  <c r="F7243" i="1"/>
  <c r="F7259" i="1"/>
  <c r="F6710" i="1"/>
  <c r="F6726" i="1"/>
  <c r="F6742" i="1"/>
  <c r="F6758" i="1"/>
  <c r="F6774" i="1"/>
  <c r="F6790" i="1"/>
  <c r="F6806" i="1"/>
  <c r="F6822" i="1"/>
  <c r="F6838" i="1"/>
  <c r="F6854" i="1"/>
  <c r="F6870" i="1"/>
  <c r="F6886" i="1"/>
  <c r="F6902" i="1"/>
  <c r="F6918" i="1"/>
  <c r="F6934" i="1"/>
  <c r="F6950" i="1"/>
  <c r="F6971" i="1"/>
  <c r="F6983" i="1"/>
  <c r="F6998" i="1"/>
  <c r="F6724" i="1"/>
  <c r="F6740" i="1"/>
  <c r="F6756" i="1"/>
  <c r="F6772" i="1"/>
  <c r="F6788" i="1"/>
  <c r="F6804" i="1"/>
  <c r="F6820" i="1"/>
  <c r="F6836" i="1"/>
  <c r="F6852" i="1"/>
  <c r="F6868" i="1"/>
  <c r="F6884" i="1"/>
  <c r="F6900" i="1"/>
  <c r="F6916" i="1"/>
  <c r="F6932" i="1"/>
  <c r="F6948" i="1"/>
  <c r="F6964" i="1"/>
  <c r="F6976" i="1"/>
  <c r="F6722" i="1"/>
  <c r="F6738" i="1"/>
  <c r="F6754" i="1"/>
  <c r="F6770" i="1"/>
  <c r="F6786" i="1"/>
  <c r="F6802" i="1"/>
  <c r="F6818" i="1"/>
  <c r="F6834" i="1"/>
  <c r="F6850" i="1"/>
  <c r="F6866" i="1"/>
  <c r="F6882" i="1"/>
  <c r="F6898" i="1"/>
  <c r="F6914" i="1"/>
  <c r="F6930" i="1"/>
  <c r="F6946" i="1"/>
  <c r="F6962" i="1"/>
  <c r="F6981" i="1"/>
  <c r="F6720" i="1"/>
  <c r="F6736" i="1"/>
  <c r="F6752" i="1"/>
  <c r="F6768" i="1"/>
  <c r="F6784" i="1"/>
  <c r="F6800" i="1"/>
  <c r="F6816" i="1"/>
  <c r="F6832" i="1"/>
  <c r="F6848" i="1"/>
  <c r="F6864" i="1"/>
  <c r="F6880" i="1"/>
  <c r="F6896" i="1"/>
  <c r="F6912" i="1"/>
  <c r="F6928" i="1"/>
  <c r="F6944" i="1"/>
  <c r="F6960" i="1"/>
  <c r="F6984" i="1"/>
  <c r="F6989" i="1"/>
  <c r="F6999" i="1"/>
  <c r="F7015" i="1"/>
  <c r="F7031" i="1"/>
  <c r="F7047" i="1"/>
  <c r="F7063" i="1"/>
  <c r="F7079" i="1"/>
  <c r="F7095" i="1"/>
  <c r="F7111" i="1"/>
  <c r="F7127" i="1"/>
  <c r="F7143" i="1"/>
  <c r="F7159" i="1"/>
  <c r="F7175" i="1"/>
  <c r="F7191" i="1"/>
  <c r="F7207" i="1"/>
  <c r="F7223" i="1"/>
  <c r="F7239" i="1"/>
  <c r="F7255" i="1"/>
  <c r="F6718" i="1"/>
  <c r="F6734" i="1"/>
  <c r="F6750" i="1"/>
  <c r="F6766" i="1"/>
  <c r="F6782" i="1"/>
  <c r="F6798" i="1"/>
  <c r="F6814" i="1"/>
  <c r="F6830" i="1"/>
  <c r="F6846" i="1"/>
  <c r="F6862" i="1"/>
  <c r="F6878" i="1"/>
  <c r="F6894" i="1"/>
  <c r="F6910" i="1"/>
  <c r="F6926" i="1"/>
  <c r="F6942" i="1"/>
  <c r="F6958" i="1"/>
  <c r="F6965" i="1"/>
  <c r="F6716" i="1"/>
  <c r="F6732" i="1"/>
  <c r="F6748" i="1"/>
  <c r="F6764" i="1"/>
  <c r="F6780" i="1"/>
  <c r="F6796" i="1"/>
  <c r="F6812" i="1"/>
  <c r="F6828" i="1"/>
  <c r="F6844" i="1"/>
  <c r="F6860" i="1"/>
  <c r="F6876" i="1"/>
  <c r="F6892" i="1"/>
  <c r="F6908" i="1"/>
  <c r="F6924" i="1"/>
  <c r="F6940" i="1"/>
  <c r="F6956" i="1"/>
  <c r="F6970" i="1"/>
  <c r="F6982" i="1"/>
  <c r="F6987" i="1"/>
  <c r="F6992" i="1"/>
  <c r="F6997" i="1"/>
  <c r="F7005" i="1"/>
  <c r="F7013" i="1"/>
  <c r="F7021" i="1"/>
  <c r="F7029" i="1"/>
  <c r="F7037" i="1"/>
  <c r="F7045" i="1"/>
  <c r="F7053" i="1"/>
  <c r="F7061" i="1"/>
  <c r="F7069" i="1"/>
  <c r="F7077" i="1"/>
  <c r="F7085" i="1"/>
  <c r="F7093" i="1"/>
  <c r="F7101" i="1"/>
  <c r="F7109" i="1"/>
  <c r="F7117" i="1"/>
  <c r="F7125" i="1"/>
  <c r="F7133" i="1"/>
  <c r="F7141" i="1"/>
  <c r="F7149" i="1"/>
  <c r="F7157" i="1"/>
  <c r="F7165" i="1"/>
  <c r="F7173" i="1"/>
  <c r="F7181" i="1"/>
  <c r="F7189" i="1"/>
  <c r="F7197" i="1"/>
  <c r="F7205" i="1"/>
  <c r="F7213" i="1"/>
  <c r="F7221" i="1"/>
  <c r="F7229" i="1"/>
  <c r="F7237" i="1"/>
  <c r="F7245" i="1"/>
  <c r="F7253" i="1"/>
  <c r="F7261" i="1"/>
  <c r="F7014" i="1"/>
  <c r="F7030" i="1"/>
  <c r="F7046" i="1"/>
  <c r="F7062" i="1"/>
  <c r="F7078" i="1"/>
  <c r="F7094" i="1"/>
  <c r="F7110" i="1"/>
  <c r="F7126" i="1"/>
  <c r="F7142" i="1"/>
  <c r="F7158" i="1"/>
  <c r="F7174" i="1"/>
  <c r="F7190" i="1"/>
  <c r="F7206" i="1"/>
  <c r="F7222" i="1"/>
  <c r="F7238" i="1"/>
  <c r="F7254" i="1"/>
  <c r="F7268" i="1"/>
  <c r="F7273" i="1"/>
  <c r="F7278" i="1"/>
  <c r="F7311" i="1"/>
  <c r="F7358" i="1"/>
  <c r="F7366" i="1"/>
  <c r="F7416" i="1"/>
  <c r="F7432" i="1"/>
  <c r="F7448" i="1"/>
  <c r="F7464" i="1"/>
  <c r="F7480" i="1"/>
  <c r="F7496" i="1"/>
  <c r="F7520" i="1"/>
  <c r="F6996" i="1"/>
  <c r="F7012" i="1"/>
  <c r="F7028" i="1"/>
  <c r="F7044" i="1"/>
  <c r="F7060" i="1"/>
  <c r="F7076" i="1"/>
  <c r="F7092" i="1"/>
  <c r="F7108" i="1"/>
  <c r="F7124" i="1"/>
  <c r="F7140" i="1"/>
  <c r="F7156" i="1"/>
  <c r="F7172" i="1"/>
  <c r="F7188" i="1"/>
  <c r="F7204" i="1"/>
  <c r="F7220" i="1"/>
  <c r="F7236" i="1"/>
  <c r="F7252" i="1"/>
  <c r="F7271" i="1"/>
  <c r="F7283" i="1"/>
  <c r="F7306" i="1"/>
  <c r="F7327" i="1"/>
  <c r="F7374" i="1"/>
  <c r="F7382" i="1"/>
  <c r="F6978" i="1"/>
  <c r="F6994" i="1"/>
  <c r="F7010" i="1"/>
  <c r="F7026" i="1"/>
  <c r="F7042" i="1"/>
  <c r="F7058" i="1"/>
  <c r="F7074" i="1"/>
  <c r="F7090" i="1"/>
  <c r="F7106" i="1"/>
  <c r="F7122" i="1"/>
  <c r="F7138" i="1"/>
  <c r="F7154" i="1"/>
  <c r="F7170" i="1"/>
  <c r="F7186" i="1"/>
  <c r="F7202" i="1"/>
  <c r="F7218" i="1"/>
  <c r="F7234" i="1"/>
  <c r="F7250" i="1"/>
  <c r="F7266" i="1"/>
  <c r="F7286" i="1"/>
  <c r="F7322" i="1"/>
  <c r="F7343" i="1"/>
  <c r="F7390" i="1"/>
  <c r="F7008" i="1"/>
  <c r="F7024" i="1"/>
  <c r="F7040" i="1"/>
  <c r="F7056" i="1"/>
  <c r="F7072" i="1"/>
  <c r="F7088" i="1"/>
  <c r="F7104" i="1"/>
  <c r="F7120" i="1"/>
  <c r="F7136" i="1"/>
  <c r="F7152" i="1"/>
  <c r="F7168" i="1"/>
  <c r="F7184" i="1"/>
  <c r="F7200" i="1"/>
  <c r="F7216" i="1"/>
  <c r="F7232" i="1"/>
  <c r="F7248" i="1"/>
  <c r="F7264" i="1"/>
  <c r="F7269" i="1"/>
  <c r="F7274" i="1"/>
  <c r="F7279" i="1"/>
  <c r="F7338" i="1"/>
  <c r="F7359" i="1"/>
  <c r="F6974" i="1"/>
  <c r="F6990" i="1"/>
  <c r="F7006" i="1"/>
  <c r="F7022" i="1"/>
  <c r="F7038" i="1"/>
  <c r="F7054" i="1"/>
  <c r="F7070" i="1"/>
  <c r="F7086" i="1"/>
  <c r="F7102" i="1"/>
  <c r="F7118" i="1"/>
  <c r="F7134" i="1"/>
  <c r="F7150" i="1"/>
  <c r="F7166" i="1"/>
  <c r="F7182" i="1"/>
  <c r="F7198" i="1"/>
  <c r="F7214" i="1"/>
  <c r="F7230" i="1"/>
  <c r="F7246" i="1"/>
  <c r="F7262" i="1"/>
  <c r="F7294" i="1"/>
  <c r="F7302" i="1"/>
  <c r="F7354" i="1"/>
  <c r="F7375" i="1"/>
  <c r="F6972" i="1"/>
  <c r="F6988" i="1"/>
  <c r="F7004" i="1"/>
  <c r="F7020" i="1"/>
  <c r="F7036" i="1"/>
  <c r="F7052" i="1"/>
  <c r="F7068" i="1"/>
  <c r="F7084" i="1"/>
  <c r="F7100" i="1"/>
  <c r="F7116" i="1"/>
  <c r="F7132" i="1"/>
  <c r="F7148" i="1"/>
  <c r="F7164" i="1"/>
  <c r="F7180" i="1"/>
  <c r="F7196" i="1"/>
  <c r="F7212" i="1"/>
  <c r="F7228" i="1"/>
  <c r="F7244" i="1"/>
  <c r="F7260" i="1"/>
  <c r="F7267" i="1"/>
  <c r="F7310" i="1"/>
  <c r="F7318" i="1"/>
  <c r="F7370" i="1"/>
  <c r="F7391" i="1"/>
  <c r="F6986" i="1"/>
  <c r="F7002" i="1"/>
  <c r="F7018" i="1"/>
  <c r="F7034" i="1"/>
  <c r="F7050" i="1"/>
  <c r="F7066" i="1"/>
  <c r="F7082" i="1"/>
  <c r="F7098" i="1"/>
  <c r="F7114" i="1"/>
  <c r="F7130" i="1"/>
  <c r="F7146" i="1"/>
  <c r="F7162" i="1"/>
  <c r="F7178" i="1"/>
  <c r="F7194" i="1"/>
  <c r="F7210" i="1"/>
  <c r="F7226" i="1"/>
  <c r="F7242" i="1"/>
  <c r="F7258" i="1"/>
  <c r="F7270" i="1"/>
  <c r="F7275" i="1"/>
  <c r="F7326" i="1"/>
  <c r="F7334" i="1"/>
  <c r="F7386" i="1"/>
  <c r="F7000" i="1"/>
  <c r="F7016" i="1"/>
  <c r="F7032" i="1"/>
  <c r="F7048" i="1"/>
  <c r="F7064" i="1"/>
  <c r="F7080" i="1"/>
  <c r="F7096" i="1"/>
  <c r="F7112" i="1"/>
  <c r="F7128" i="1"/>
  <c r="F7144" i="1"/>
  <c r="F7160" i="1"/>
  <c r="F7176" i="1"/>
  <c r="F7192" i="1"/>
  <c r="F7208" i="1"/>
  <c r="F7224" i="1"/>
  <c r="F7240" i="1"/>
  <c r="F7256" i="1"/>
  <c r="F7290" i="1"/>
  <c r="F7295" i="1"/>
  <c r="F7342" i="1"/>
  <c r="F7350" i="1"/>
  <c r="F7277" i="1"/>
  <c r="F7293" i="1"/>
  <c r="F7309" i="1"/>
  <c r="F7325" i="1"/>
  <c r="F7341" i="1"/>
  <c r="F7357" i="1"/>
  <c r="F7373" i="1"/>
  <c r="F7389" i="1"/>
  <c r="F7291" i="1"/>
  <c r="F7307" i="1"/>
  <c r="F7323" i="1"/>
  <c r="F7339" i="1"/>
  <c r="F7355" i="1"/>
  <c r="F7371" i="1"/>
  <c r="F7387" i="1"/>
  <c r="F7401" i="1"/>
  <c r="F7406" i="1"/>
  <c r="F7422" i="1"/>
  <c r="F7438" i="1"/>
  <c r="F7454" i="1"/>
  <c r="F7470" i="1"/>
  <c r="F7486" i="1"/>
  <c r="F7502" i="1"/>
  <c r="F7289" i="1"/>
  <c r="F7305" i="1"/>
  <c r="F7321" i="1"/>
  <c r="F7337" i="1"/>
  <c r="F7353" i="1"/>
  <c r="F7369" i="1"/>
  <c r="F7385" i="1"/>
  <c r="F7287" i="1"/>
  <c r="F7303" i="1"/>
  <c r="F7319" i="1"/>
  <c r="F7335" i="1"/>
  <c r="F7351" i="1"/>
  <c r="F7367" i="1"/>
  <c r="F7383" i="1"/>
  <c r="F7399" i="1"/>
  <c r="F7412" i="1"/>
  <c r="F7428" i="1"/>
  <c r="F7444" i="1"/>
  <c r="F7460" i="1"/>
  <c r="F7476" i="1"/>
  <c r="F7492" i="1"/>
  <c r="F7508" i="1"/>
  <c r="F7285" i="1"/>
  <c r="F7301" i="1"/>
  <c r="F7317" i="1"/>
  <c r="F7333" i="1"/>
  <c r="F7349" i="1"/>
  <c r="F7365" i="1"/>
  <c r="F7381" i="1"/>
  <c r="F7402" i="1"/>
  <c r="F7299" i="1"/>
  <c r="F7315" i="1"/>
  <c r="F7331" i="1"/>
  <c r="F7347" i="1"/>
  <c r="F7363" i="1"/>
  <c r="F7379" i="1"/>
  <c r="F7395" i="1"/>
  <c r="F7410" i="1"/>
  <c r="F7418" i="1"/>
  <c r="F7426" i="1"/>
  <c r="F7434" i="1"/>
  <c r="F7442" i="1"/>
  <c r="F7450" i="1"/>
  <c r="F7458" i="1"/>
  <c r="F7466" i="1"/>
  <c r="F7474" i="1"/>
  <c r="F7482" i="1"/>
  <c r="F7490" i="1"/>
  <c r="F7498" i="1"/>
  <c r="F7506" i="1"/>
  <c r="F7281" i="1"/>
  <c r="F7297" i="1"/>
  <c r="F7313" i="1"/>
  <c r="F7329" i="1"/>
  <c r="F7345" i="1"/>
  <c r="F7361" i="1"/>
  <c r="F7377" i="1"/>
  <c r="F7393" i="1"/>
  <c r="F7400" i="1"/>
  <c r="F7409" i="1"/>
  <c r="F7425" i="1"/>
  <c r="F7441" i="1"/>
  <c r="F7457" i="1"/>
  <c r="F7473" i="1"/>
  <c r="F7489" i="1"/>
  <c r="F7505" i="1"/>
  <c r="F7539" i="1"/>
  <c r="F7552" i="1"/>
  <c r="F7568" i="1"/>
  <c r="F7584" i="1"/>
  <c r="F7600" i="1"/>
  <c r="F7616" i="1"/>
  <c r="F7632" i="1"/>
  <c r="F7648" i="1"/>
  <c r="F7664" i="1"/>
  <c r="F7407" i="1"/>
  <c r="F7423" i="1"/>
  <c r="F7439" i="1"/>
  <c r="F7455" i="1"/>
  <c r="F7471" i="1"/>
  <c r="F7487" i="1"/>
  <c r="F7503" i="1"/>
  <c r="F7534" i="1"/>
  <c r="F7547" i="1"/>
  <c r="F7405" i="1"/>
  <c r="F7421" i="1"/>
  <c r="F7437" i="1"/>
  <c r="F7453" i="1"/>
  <c r="F7469" i="1"/>
  <c r="F7485" i="1"/>
  <c r="F7501" i="1"/>
  <c r="F7515" i="1"/>
  <c r="F7542" i="1"/>
  <c r="F7550" i="1"/>
  <c r="F7558" i="1"/>
  <c r="F7566" i="1"/>
  <c r="F7574" i="1"/>
  <c r="F7582" i="1"/>
  <c r="F7590" i="1"/>
  <c r="F7598" i="1"/>
  <c r="F7606" i="1"/>
  <c r="F7614" i="1"/>
  <c r="F7622" i="1"/>
  <c r="F7630" i="1"/>
  <c r="F7638" i="1"/>
  <c r="F7403" i="1"/>
  <c r="F7419" i="1"/>
  <c r="F7435" i="1"/>
  <c r="F7451" i="1"/>
  <c r="F7467" i="1"/>
  <c r="F7483" i="1"/>
  <c r="F7499" i="1"/>
  <c r="F7417" i="1"/>
  <c r="F7433" i="1"/>
  <c r="F7449" i="1"/>
  <c r="F7465" i="1"/>
  <c r="F7481" i="1"/>
  <c r="F7497" i="1"/>
  <c r="F7513" i="1"/>
  <c r="F7518" i="1"/>
  <c r="F7530" i="1"/>
  <c r="F7415" i="1"/>
  <c r="F7431" i="1"/>
  <c r="F7447" i="1"/>
  <c r="F7463" i="1"/>
  <c r="F7479" i="1"/>
  <c r="F7495" i="1"/>
  <c r="F7511" i="1"/>
  <c r="F7523" i="1"/>
  <c r="F7538" i="1"/>
  <c r="F7397" i="1"/>
  <c r="F7413" i="1"/>
  <c r="F7429" i="1"/>
  <c r="F7445" i="1"/>
  <c r="F7461" i="1"/>
  <c r="F7477" i="1"/>
  <c r="F7493" i="1"/>
  <c r="F7509" i="1"/>
  <c r="F7546" i="1"/>
  <c r="F7554" i="1"/>
  <c r="F7562" i="1"/>
  <c r="F7570" i="1"/>
  <c r="F7578" i="1"/>
  <c r="F7586" i="1"/>
  <c r="F7594" i="1"/>
  <c r="F7602" i="1"/>
  <c r="F7610" i="1"/>
  <c r="F7618" i="1"/>
  <c r="F7626" i="1"/>
  <c r="F7634" i="1"/>
  <c r="F7642" i="1"/>
  <c r="F7658" i="1"/>
  <c r="F7411" i="1"/>
  <c r="F7427" i="1"/>
  <c r="F7443" i="1"/>
  <c r="F7459" i="1"/>
  <c r="F7475" i="1"/>
  <c r="F7491" i="1"/>
  <c r="F7507" i="1"/>
  <c r="F7514" i="1"/>
  <c r="F7519" i="1"/>
  <c r="F7526" i="1"/>
  <c r="F7531" i="1"/>
  <c r="F7536" i="1"/>
  <c r="F7527" i="1"/>
  <c r="F7543" i="1"/>
  <c r="F7559" i="1"/>
  <c r="F7575" i="1"/>
  <c r="F7591" i="1"/>
  <c r="F7607" i="1"/>
  <c r="F7623" i="1"/>
  <c r="F7639" i="1"/>
  <c r="F7646" i="1"/>
  <c r="F7665" i="1"/>
  <c r="F7710" i="1"/>
  <c r="F7723" i="1"/>
  <c r="F7744" i="1"/>
  <c r="F7760" i="1"/>
  <c r="F7776" i="1"/>
  <c r="F7792" i="1"/>
  <c r="F7525" i="1"/>
  <c r="F7541" i="1"/>
  <c r="F7557" i="1"/>
  <c r="F7573" i="1"/>
  <c r="F7589" i="1"/>
  <c r="F7605" i="1"/>
  <c r="F7621" i="1"/>
  <c r="F7637" i="1"/>
  <c r="F7651" i="1"/>
  <c r="F7663" i="1"/>
  <c r="F7670" i="1"/>
  <c r="F7675" i="1"/>
  <c r="F7680" i="1"/>
  <c r="F7695" i="1"/>
  <c r="F7718" i="1"/>
  <c r="F7726" i="1"/>
  <c r="F7739" i="1"/>
  <c r="F7555" i="1"/>
  <c r="F7571" i="1"/>
  <c r="F7587" i="1"/>
  <c r="F7603" i="1"/>
  <c r="F7619" i="1"/>
  <c r="F7635" i="1"/>
  <c r="F7649" i="1"/>
  <c r="F7690" i="1"/>
  <c r="F7698" i="1"/>
  <c r="F7734" i="1"/>
  <c r="F7742" i="1"/>
  <c r="F7750" i="1"/>
  <c r="F7766" i="1"/>
  <c r="F7782" i="1"/>
  <c r="F7521" i="1"/>
  <c r="F7537" i="1"/>
  <c r="F7553" i="1"/>
  <c r="F7569" i="1"/>
  <c r="F7585" i="1"/>
  <c r="F7601" i="1"/>
  <c r="F7617" i="1"/>
  <c r="F7633" i="1"/>
  <c r="F7647" i="1"/>
  <c r="F7654" i="1"/>
  <c r="F7673" i="1"/>
  <c r="F7678" i="1"/>
  <c r="F7711" i="1"/>
  <c r="F7535" i="1"/>
  <c r="F7551" i="1"/>
  <c r="F7567" i="1"/>
  <c r="F7583" i="1"/>
  <c r="F7599" i="1"/>
  <c r="F7615" i="1"/>
  <c r="F7631" i="1"/>
  <c r="F7659" i="1"/>
  <c r="F7671" i="1"/>
  <c r="F7696" i="1"/>
  <c r="F7706" i="1"/>
  <c r="F7714" i="1"/>
  <c r="F7517" i="1"/>
  <c r="F7533" i="1"/>
  <c r="F7549" i="1"/>
  <c r="F7565" i="1"/>
  <c r="F7581" i="1"/>
  <c r="F7597" i="1"/>
  <c r="F7613" i="1"/>
  <c r="F7629" i="1"/>
  <c r="F7657" i="1"/>
  <c r="F7686" i="1"/>
  <c r="F7691" i="1"/>
  <c r="F7722" i="1"/>
  <c r="F7730" i="1"/>
  <c r="F7563" i="1"/>
  <c r="F7579" i="1"/>
  <c r="F7595" i="1"/>
  <c r="F7611" i="1"/>
  <c r="F7627" i="1"/>
  <c r="F7643" i="1"/>
  <c r="F7655" i="1"/>
  <c r="F7662" i="1"/>
  <c r="F7674" i="1"/>
  <c r="F7679" i="1"/>
  <c r="F7694" i="1"/>
  <c r="F7712" i="1"/>
  <c r="F7738" i="1"/>
  <c r="F7746" i="1"/>
  <c r="F7754" i="1"/>
  <c r="F7770" i="1"/>
  <c r="F7786" i="1"/>
  <c r="F7529" i="1"/>
  <c r="F7545" i="1"/>
  <c r="F7561" i="1"/>
  <c r="F7577" i="1"/>
  <c r="F7593" i="1"/>
  <c r="F7609" i="1"/>
  <c r="F7625" i="1"/>
  <c r="F7641" i="1"/>
  <c r="F7667" i="1"/>
  <c r="F7689" i="1"/>
  <c r="F7702" i="1"/>
  <c r="F7707" i="1"/>
  <c r="F7728" i="1"/>
  <c r="F7705" i="1"/>
  <c r="F7721" i="1"/>
  <c r="F7737" i="1"/>
  <c r="F7753" i="1"/>
  <c r="F7769" i="1"/>
  <c r="F7785" i="1"/>
  <c r="F7801" i="1"/>
  <c r="F7687" i="1"/>
  <c r="F7703" i="1"/>
  <c r="F7719" i="1"/>
  <c r="F7735" i="1"/>
  <c r="F7751" i="1"/>
  <c r="F7767" i="1"/>
  <c r="F7783" i="1"/>
  <c r="F7799" i="1"/>
  <c r="F7653" i="1"/>
  <c r="F7669" i="1"/>
  <c r="F7685" i="1"/>
  <c r="F7701" i="1"/>
  <c r="F7717" i="1"/>
  <c r="F7733" i="1"/>
  <c r="F7749" i="1"/>
  <c r="F7765" i="1"/>
  <c r="F7781" i="1"/>
  <c r="F7797" i="1"/>
  <c r="F7683" i="1"/>
  <c r="F7699" i="1"/>
  <c r="F7715" i="1"/>
  <c r="F7731" i="1"/>
  <c r="F7747" i="1"/>
  <c r="F7763" i="1"/>
  <c r="F7779" i="1"/>
  <c r="F7795" i="1"/>
  <c r="F7681" i="1"/>
  <c r="F7697" i="1"/>
  <c r="F7713" i="1"/>
  <c r="F7729" i="1"/>
  <c r="F7745" i="1"/>
  <c r="F7761" i="1"/>
  <c r="F7777" i="1"/>
  <c r="F7793" i="1"/>
  <c r="F7727" i="1"/>
  <c r="F7743" i="1"/>
  <c r="F7759" i="1"/>
  <c r="F7775" i="1"/>
  <c r="F7791" i="1"/>
  <c r="F7807" i="1"/>
  <c r="F7645" i="1"/>
  <c r="F7661" i="1"/>
  <c r="F7677" i="1"/>
  <c r="F7693" i="1"/>
  <c r="F7709" i="1"/>
  <c r="F7725" i="1"/>
  <c r="F7741" i="1"/>
  <c r="F7757" i="1"/>
  <c r="F7773" i="1"/>
  <c r="F7789" i="1"/>
  <c r="F7805" i="1"/>
  <c r="F7755" i="1"/>
  <c r="F7771" i="1"/>
  <c r="F7787" i="1"/>
  <c r="F7803" i="1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D18" i="2"/>
  <c r="F18" i="2"/>
  <c r="H18" i="2"/>
  <c r="J18" i="2"/>
  <c r="L18" i="2"/>
  <c r="N18" i="2"/>
  <c r="P18" i="2"/>
  <c r="R18" i="2"/>
  <c r="T18" i="2"/>
  <c r="V18" i="2"/>
  <c r="X18" i="2"/>
  <c r="Z18" i="2"/>
  <c r="AB18" i="2"/>
  <c r="AD18" i="2"/>
  <c r="AF18" i="2"/>
  <c r="AH18" i="2"/>
  <c r="AJ18" i="2"/>
  <c r="AL18" i="2"/>
  <c r="AN18" i="2"/>
  <c r="AP18" i="2"/>
  <c r="AR18" i="2"/>
  <c r="AT18" i="2"/>
  <c r="AV18" i="2"/>
  <c r="AX18" i="2"/>
  <c r="AZ18" i="2"/>
  <c r="BB18" i="2"/>
  <c r="BD18" i="2"/>
  <c r="BF18" i="2"/>
  <c r="BH18" i="2"/>
  <c r="BJ18" i="2"/>
  <c r="BL18" i="2"/>
  <c r="BN18" i="2"/>
  <c r="BP18" i="2"/>
  <c r="BR18" i="2"/>
  <c r="BT18" i="2"/>
  <c r="BV18" i="2"/>
  <c r="BX18" i="2"/>
  <c r="BZ18" i="2"/>
  <c r="CB18" i="2"/>
  <c r="CD18" i="2"/>
  <c r="CF18" i="2"/>
  <c r="CH18" i="2"/>
  <c r="CJ18" i="2"/>
  <c r="CL18" i="2"/>
  <c r="CN18" i="2"/>
  <c r="CP18" i="2"/>
  <c r="CR18" i="2"/>
  <c r="CT18" i="2"/>
  <c r="CV18" i="2"/>
  <c r="CX18" i="2"/>
  <c r="CZ18" i="2"/>
  <c r="DB18" i="2"/>
  <c r="DD18" i="2"/>
  <c r="DF18" i="2"/>
  <c r="DH18" i="2"/>
  <c r="DJ18" i="2"/>
  <c r="DL18" i="2"/>
  <c r="DN18" i="2"/>
  <c r="DP18" i="2"/>
  <c r="DR18" i="2"/>
  <c r="DT18" i="2"/>
  <c r="DV18" i="2"/>
  <c r="DX18" i="2"/>
  <c r="DZ18" i="2"/>
  <c r="EB18" i="2"/>
  <c r="ED18" i="2"/>
  <c r="EF18" i="2"/>
  <c r="EH18" i="2"/>
  <c r="EJ18" i="2"/>
</calcChain>
</file>

<file path=xl/sharedStrings.xml><?xml version="1.0" encoding="utf-8"?>
<sst xmlns="http://schemas.openxmlformats.org/spreadsheetml/2006/main" count="99554" uniqueCount="11912">
  <si>
    <t>Total repeats</t>
  </si>
  <si>
    <t>-</t>
  </si>
  <si>
    <t>+</t>
  </si>
  <si>
    <t>+126</t>
  </si>
  <si>
    <t>+118</t>
  </si>
  <si>
    <t>72hL</t>
  </si>
  <si>
    <t>24hL</t>
  </si>
  <si>
    <t>12hL</t>
  </si>
  <si>
    <t>+100</t>
  </si>
  <si>
    <t>+14</t>
  </si>
  <si>
    <t>72hC</t>
  </si>
  <si>
    <t>24hC</t>
  </si>
  <si>
    <t>12hC</t>
  </si>
  <si>
    <t>Allantoin - Butyrivibrio</t>
  </si>
  <si>
    <t>1,3-Dihydroxyacetone - Asteroleplasma</t>
  </si>
  <si>
    <t>Allantoin - Asteroleplasma</t>
  </si>
  <si>
    <t>Proline - Anaeroplasma</t>
  </si>
  <si>
    <t>Ribose - Unclassified Bacteria</t>
  </si>
  <si>
    <t>Isovalerate - Uncl. Subdivision5 genera i.s.</t>
  </si>
  <si>
    <t>Glycine - Lactobacillus</t>
  </si>
  <si>
    <t>Uracil - Pseudobutyrivibrio</t>
  </si>
  <si>
    <t>Cadaverine - Pseudobutyrivibrio</t>
  </si>
  <si>
    <t>4-Hydroxybutyrate - Pseudoscardovia</t>
  </si>
  <si>
    <t>Caffeine - Treponema</t>
  </si>
  <si>
    <t>1,3-Dihydroxyacetone - Uncl. Spirochaetaceae</t>
  </si>
  <si>
    <t>Trimethylamine - Acidaminococcus</t>
  </si>
  <si>
    <t>Succinate - Uncl. Burkholderiales</t>
  </si>
  <si>
    <t>Isopropanol - Uncl. Burkholderiales</t>
  </si>
  <si>
    <t>Fumarate - Megasphaera</t>
  </si>
  <si>
    <t>Choline - Megasphaera</t>
  </si>
  <si>
    <t>Succinate - Campylobacter</t>
  </si>
  <si>
    <t>Ribose - Campylobacter</t>
  </si>
  <si>
    <t>3-Hydroxybutyrate - Campylobacter</t>
  </si>
  <si>
    <t>Aspartate - Uncl. Anaeroplasmataceae</t>
  </si>
  <si>
    <t>Ribose - Uncl. Anaeroplasmataceae</t>
  </si>
  <si>
    <t>1,3-Dihydroxyacetone - Uncl. Anaeroplasmataceae</t>
  </si>
  <si>
    <t>Lactate - Olsenella</t>
  </si>
  <si>
    <t>Acetate - Olsenella</t>
  </si>
  <si>
    <t>Glycine - Olsenella</t>
  </si>
  <si>
    <t>Urea - Denitrobacterium</t>
  </si>
  <si>
    <t>Benzoate - Denitrobacterium</t>
  </si>
  <si>
    <t>1,3-Dihydroxyacetone - Denitrobacterium</t>
  </si>
  <si>
    <t>Allantoin - Denitrobacterium</t>
  </si>
  <si>
    <t>Fumarate - Denitrobacterium</t>
  </si>
  <si>
    <t>Cadaverine - Ruminobacter</t>
  </si>
  <si>
    <t>Valerate - Ruminobacter</t>
  </si>
  <si>
    <t>Proline - Ruminobacter</t>
  </si>
  <si>
    <t>Pimelate - Ruminobacter</t>
  </si>
  <si>
    <t>Methylamine - Ruminobacter</t>
  </si>
  <si>
    <t>Adipate - Ruminobacter</t>
  </si>
  <si>
    <t>Ribose - Ruminobacter</t>
  </si>
  <si>
    <t>1,3-Dihydroxyacetone - Ruminobacter</t>
  </si>
  <si>
    <t>Succinate - Lachnospiracea genera i.s.</t>
  </si>
  <si>
    <t>Xanthine - Lachnospiracea genera i.s.</t>
  </si>
  <si>
    <t>Hypoxanthine - Lachnospiracea genera i.s.</t>
  </si>
  <si>
    <t>N-Phenylacetylglycine - Lachnospiracea genera i.s.</t>
  </si>
  <si>
    <t>Lactate - SR1 genera i.s.</t>
  </si>
  <si>
    <t>N-nitrosodimethylamine - SR1 genera i.s.</t>
  </si>
  <si>
    <t>Methylamine - SR1 genera i.s.</t>
  </si>
  <si>
    <t>Serine - SR1 genera i.s.</t>
  </si>
  <si>
    <t>Proline - SR1 genera i.s.</t>
  </si>
  <si>
    <t>Succinate - SR1 genera i.s.</t>
  </si>
  <si>
    <t>Ethanol - SR1 genera i.s.</t>
  </si>
  <si>
    <t>Caffeine - SR1 genera i.s.</t>
  </si>
  <si>
    <t>Aspartate - SR1 genera i.s.</t>
  </si>
  <si>
    <t>Ribose - SR1 genera i.s.</t>
  </si>
  <si>
    <t>Fumarate - SR1 genera i.s.</t>
  </si>
  <si>
    <t>Methanol - Uncl. Succinivibrionaceae</t>
  </si>
  <si>
    <t>Lysine - Uncl. Succinivibrionaceae</t>
  </si>
  <si>
    <t>Lactate - Uncl. Succinivibrionaceae</t>
  </si>
  <si>
    <t>Imidazole - Uncl. Succinivibrionaceae</t>
  </si>
  <si>
    <t>Caffeine - Uncl. Succinivibrionaceae</t>
  </si>
  <si>
    <t>Histidine - Uncl. Succinivibrionaceae</t>
  </si>
  <si>
    <t>4-Hydroxybutyrate - Uncl. Succinivibrionaceae</t>
  </si>
  <si>
    <t>3-Phenylpropionate - Uncl. Succinivibrionaceae</t>
  </si>
  <si>
    <t>Succinate - Uncl. Succinivibrionaceae</t>
  </si>
  <si>
    <t>Serine - Uncl. Succinivibrionaceae</t>
  </si>
  <si>
    <t>Proline - Uncl. Succinivibrionaceae</t>
  </si>
  <si>
    <t>Methylamine - Uncl. Succinivibrionaceae</t>
  </si>
  <si>
    <t>1,3-Dihydroxyacetone - Uncl. Succinivibrionaceae</t>
  </si>
  <si>
    <t>Aspartate - Uncl. Succinivibrionaceae</t>
  </si>
  <si>
    <t>Ribose - Uncl. Succinivibrionaceae</t>
  </si>
  <si>
    <t>Sum-</t>
  </si>
  <si>
    <t>Sum+</t>
  </si>
  <si>
    <t>Statistics</t>
  </si>
  <si>
    <t>Combination</t>
  </si>
  <si>
    <t>COUNT_Combination</t>
  </si>
  <si>
    <t>COUNT_Repeats of this metabolite</t>
  </si>
  <si>
    <t>COUNT_Repeats of this genus</t>
  </si>
  <si>
    <t>Correlation</t>
  </si>
  <si>
    <t>Sample Count</t>
  </si>
  <si>
    <t>Lower 95%</t>
  </si>
  <si>
    <t>Upper 95%</t>
  </si>
  <si>
    <t>Signif Prob</t>
  </si>
  <si>
    <t>Variable1</t>
  </si>
  <si>
    <t>Variable2</t>
  </si>
  <si>
    <t>Time point</t>
  </si>
  <si>
    <t>Formate</t>
  </si>
  <si>
    <t>0,9997</t>
  </si>
  <si>
    <t>0,9967</t>
  </si>
  <si>
    <t>&lt;,0001</t>
  </si>
  <si>
    <t>Metabolite</t>
  </si>
  <si>
    <t>Bacteria</t>
  </si>
  <si>
    <t>0,9842</t>
  </si>
  <si>
    <t>0,8930</t>
  </si>
  <si>
    <t>0,9978</t>
  </si>
  <si>
    <t>0,9887</t>
  </si>
  <si>
    <t>0,5546</t>
  </si>
  <si>
    <t>0,9998</t>
  </si>
  <si>
    <t>0,0113</t>
  </si>
  <si>
    <t>0,7698</t>
  </si>
  <si>
    <t>0,0398</t>
  </si>
  <si>
    <t>0,9640</t>
  </si>
  <si>
    <t>0,0429</t>
  </si>
  <si>
    <t>Choline</t>
  </si>
  <si>
    <t>0,9984</t>
  </si>
  <si>
    <t>0,9623</t>
  </si>
  <si>
    <t>0,7602</t>
  </si>
  <si>
    <t>0,9946</t>
  </si>
  <si>
    <t>0,0005</t>
  </si>
  <si>
    <t>0,9742</t>
  </si>
  <si>
    <t>0,6543</t>
  </si>
  <si>
    <t>0,0050</t>
  </si>
  <si>
    <t>0,9940</t>
  </si>
  <si>
    <t>0,7365</t>
  </si>
  <si>
    <t>0,9999</t>
  </si>
  <si>
    <t>0,0060</t>
  </si>
  <si>
    <t>Fumarate</t>
  </si>
  <si>
    <t>0,9996</t>
  </si>
  <si>
    <t>0,9873</t>
  </si>
  <si>
    <t>0,8845</t>
  </si>
  <si>
    <t>0,9987</t>
  </si>
  <si>
    <t>0,0002</t>
  </si>
  <si>
    <t>0,9605</t>
  </si>
  <si>
    <t>0,7499</t>
  </si>
  <si>
    <t>0,9943</t>
  </si>
  <si>
    <t>0,0006</t>
  </si>
  <si>
    <t>0,8694</t>
  </si>
  <si>
    <t>0,1965</t>
  </si>
  <si>
    <t>0,9856</t>
  </si>
  <si>
    <t>0,0245</t>
  </si>
  <si>
    <t>Proline</t>
  </si>
  <si>
    <t>0,9924</t>
  </si>
  <si>
    <t>0,9474</t>
  </si>
  <si>
    <t>0,9989</t>
  </si>
  <si>
    <t>0,9845</t>
  </si>
  <si>
    <t>0,8951</t>
  </si>
  <si>
    <t>0,9808</t>
  </si>
  <si>
    <t>0,0004</t>
  </si>
  <si>
    <t>0,9498</t>
  </si>
  <si>
    <t>0,4170</t>
  </si>
  <si>
    <t>0,9968</t>
  </si>
  <si>
    <t>0,0134</t>
  </si>
  <si>
    <t>0,8893</t>
  </si>
  <si>
    <t>0,2793</t>
  </si>
  <si>
    <t>0,9879</t>
  </si>
  <si>
    <t>0,0177</t>
  </si>
  <si>
    <t>Aspartate</t>
  </si>
  <si>
    <t>0,9963</t>
  </si>
  <si>
    <t>0,9865</t>
  </si>
  <si>
    <t>0,9078</t>
  </si>
  <si>
    <t>0,9981</t>
  </si>
  <si>
    <t>0,7490</t>
  </si>
  <si>
    <t>0,0057</t>
  </si>
  <si>
    <t>0,9696</t>
  </si>
  <si>
    <t>0,6046</t>
  </si>
  <si>
    <t>0,0063</t>
  </si>
  <si>
    <t>0,9579</t>
  </si>
  <si>
    <t>0,4887</t>
  </si>
  <si>
    <t>0,9973</t>
  </si>
  <si>
    <t>0,0103</t>
  </si>
  <si>
    <t>0,8839</t>
  </si>
  <si>
    <t>0,2560</t>
  </si>
  <si>
    <t>0,0194</t>
  </si>
  <si>
    <t>0,8566</t>
  </si>
  <si>
    <t>0,1477</t>
  </si>
  <si>
    <t>0,9841</t>
  </si>
  <si>
    <t>0,0294</t>
  </si>
  <si>
    <t>Ribose</t>
  </si>
  <si>
    <t>0,9979</t>
  </si>
  <si>
    <t>0,9023</t>
  </si>
  <si>
    <t>0,9980</t>
  </si>
  <si>
    <t>0,9891</t>
  </si>
  <si>
    <t>0,8383</t>
  </si>
  <si>
    <t>0,9993</t>
  </si>
  <si>
    <t>0,0014</t>
  </si>
  <si>
    <t>0,7746</t>
  </si>
  <si>
    <t>0,9990</t>
  </si>
  <si>
    <t>0,0024</t>
  </si>
  <si>
    <t>0,9807</t>
  </si>
  <si>
    <t>0,7310</t>
  </si>
  <si>
    <t>0,9988</t>
  </si>
  <si>
    <t>0,0032</t>
  </si>
  <si>
    <t>0,9953</t>
  </si>
  <si>
    <t>0,7893</t>
  </si>
  <si>
    <t>0,0047</t>
  </si>
  <si>
    <t>0,7992</t>
  </si>
  <si>
    <t>0,1159</t>
  </si>
  <si>
    <t>0,9690</t>
  </si>
  <si>
    <t>0,0310</t>
  </si>
  <si>
    <t>1,3-Dihydroxyacetone</t>
  </si>
  <si>
    <t>0,9995</t>
  </si>
  <si>
    <t>Isopropanol</t>
  </si>
  <si>
    <t>0,9906</t>
  </si>
  <si>
    <t>0,9913</t>
  </si>
  <si>
    <t>0,9399</t>
  </si>
  <si>
    <t>0,9753</t>
  </si>
  <si>
    <t>0,8368</t>
  </si>
  <si>
    <t>0,9965</t>
  </si>
  <si>
    <t>0,8888</t>
  </si>
  <si>
    <t>0,4104</t>
  </si>
  <si>
    <t>0,9835</t>
  </si>
  <si>
    <t>0,0075</t>
  </si>
  <si>
    <t>0,9851</t>
  </si>
  <si>
    <t>0,4498</t>
  </si>
  <si>
    <t>0,0149</t>
  </si>
  <si>
    <t>0,8785</t>
  </si>
  <si>
    <t>0,2331</t>
  </si>
  <si>
    <t>0,9866</t>
  </si>
  <si>
    <t>0,0213</t>
  </si>
  <si>
    <t>0,9313</t>
  </si>
  <si>
    <t>0,2752</t>
  </si>
  <si>
    <t>0,9956</t>
  </si>
  <si>
    <t>0,0214</t>
  </si>
  <si>
    <t xml:space="preserve"> -0,8169</t>
  </si>
  <si>
    <t xml:space="preserve"> -0,9720</t>
  </si>
  <si>
    <t xml:space="preserve"> -0,1658</t>
  </si>
  <si>
    <t>0,0249</t>
  </si>
  <si>
    <t>0,9198</t>
  </si>
  <si>
    <t>0,1992</t>
  </si>
  <si>
    <t>0,9948</t>
  </si>
  <si>
    <t>0,0269</t>
  </si>
  <si>
    <t>Lactate</t>
  </si>
  <si>
    <t>0,9843</t>
  </si>
  <si>
    <t>0,9880</t>
  </si>
  <si>
    <t>0,9176</t>
  </si>
  <si>
    <t>0,9983</t>
  </si>
  <si>
    <t>0,9949</t>
  </si>
  <si>
    <t>0,9216</t>
  </si>
  <si>
    <t>0,9680</t>
  </si>
  <si>
    <t>0,7293</t>
  </si>
  <si>
    <t>0,9966</t>
  </si>
  <si>
    <t>0,0015</t>
  </si>
  <si>
    <t>Serine</t>
  </si>
  <si>
    <t>0,9834</t>
  </si>
  <si>
    <t>0,8879</t>
  </si>
  <si>
    <t>0,9976</t>
  </si>
  <si>
    <t>0,9964</t>
  </si>
  <si>
    <t>0,8354</t>
  </si>
  <si>
    <t>0,0036</t>
  </si>
  <si>
    <t xml:space="preserve"> -0,8619</t>
  </si>
  <si>
    <t xml:space="preserve"> -0,9793</t>
  </si>
  <si>
    <t xml:space="preserve"> -0,3101</t>
  </si>
  <si>
    <t>0,0126</t>
  </si>
  <si>
    <t>0,8889</t>
  </si>
  <si>
    <t>0,2774</t>
  </si>
  <si>
    <t>0,9878</t>
  </si>
  <si>
    <t>0,0178</t>
  </si>
  <si>
    <t>0,8516</t>
  </si>
  <si>
    <t>0,1297</t>
  </si>
  <si>
    <t>0,0314</t>
  </si>
  <si>
    <t>Cadaverine</t>
  </si>
  <si>
    <t>0,9950</t>
  </si>
  <si>
    <t>0,9533</t>
  </si>
  <si>
    <t>Uracil</t>
  </si>
  <si>
    <t>0,9959</t>
  </si>
  <si>
    <t>0,9608</t>
  </si>
  <si>
    <t>0,9817</t>
  </si>
  <si>
    <t>0,8768</t>
  </si>
  <si>
    <t>0,9974</t>
  </si>
  <si>
    <t>0,9806</t>
  </si>
  <si>
    <t>0,8699</t>
  </si>
  <si>
    <t>0,9972</t>
  </si>
  <si>
    <t>0,9746</t>
  </si>
  <si>
    <t>0,9456</t>
  </si>
  <si>
    <t>0,5761</t>
  </si>
  <si>
    <t>0,9942</t>
  </si>
  <si>
    <t>0,0044</t>
  </si>
  <si>
    <t>0,9849</t>
  </si>
  <si>
    <t>0,4452</t>
  </si>
  <si>
    <t>0,0151</t>
  </si>
  <si>
    <t>0,9613</t>
  </si>
  <si>
    <t>0,0028</t>
  </si>
  <si>
    <t>0,9992</t>
  </si>
  <si>
    <t>0,0387</t>
  </si>
  <si>
    <t>Lysine</t>
  </si>
  <si>
    <t>0,9804</t>
  </si>
  <si>
    <t>Succinate</t>
  </si>
  <si>
    <t>0,9975</t>
  </si>
  <si>
    <t>0,9977</t>
  </si>
  <si>
    <t>0,9947</t>
  </si>
  <si>
    <t>0,9628</t>
  </si>
  <si>
    <t>0,9936</t>
  </si>
  <si>
    <t>0,9554</t>
  </si>
  <si>
    <t>0,9991</t>
  </si>
  <si>
    <t>0,9923</t>
  </si>
  <si>
    <t>0,8842</t>
  </si>
  <si>
    <t>0,0008</t>
  </si>
  <si>
    <t>0,9797</t>
  </si>
  <si>
    <t>0,7187</t>
  </si>
  <si>
    <t>0,0035</t>
  </si>
  <si>
    <t>0,9369</t>
  </si>
  <si>
    <t>0,5228</t>
  </si>
  <si>
    <t>0,9932</t>
  </si>
  <si>
    <t>0,0059</t>
  </si>
  <si>
    <t>0,7056</t>
  </si>
  <si>
    <t>0,0068</t>
  </si>
  <si>
    <t>Allantoin</t>
  </si>
  <si>
    <t>0,8583</t>
  </si>
  <si>
    <t>0,2976</t>
  </si>
  <si>
    <t>0,9787</t>
  </si>
  <si>
    <t xml:space="preserve"> -0,8356</t>
  </si>
  <si>
    <t xml:space="preserve"> -0,9751</t>
  </si>
  <si>
    <t xml:space="preserve"> -0,2226</t>
  </si>
  <si>
    <t>0,0192</t>
  </si>
  <si>
    <t>0,9754</t>
  </si>
  <si>
    <t>0,2292</t>
  </si>
  <si>
    <t>0,0246</t>
  </si>
  <si>
    <t>0,8678</t>
  </si>
  <si>
    <t>0,1900</t>
  </si>
  <si>
    <t>0,9854</t>
  </si>
  <si>
    <t>0,0251</t>
  </si>
  <si>
    <t>0,8959</t>
  </si>
  <si>
    <t>0,0650</t>
  </si>
  <si>
    <t>0,0397</t>
  </si>
  <si>
    <t>4-Hydroxybutyrate</t>
  </si>
  <si>
    <t>0,9872</t>
  </si>
  <si>
    <t>0,9125</t>
  </si>
  <si>
    <t>0,9982</t>
  </si>
  <si>
    <t>0,9091</t>
  </si>
  <si>
    <t>0,3718</t>
  </si>
  <si>
    <t>0,9901</t>
  </si>
  <si>
    <t>0,0120</t>
  </si>
  <si>
    <t>0,2057</t>
  </si>
  <si>
    <t>0,0258</t>
  </si>
  <si>
    <t>Trimethylamine</t>
  </si>
  <si>
    <t>0,8884</t>
  </si>
  <si>
    <t>0,0284</t>
  </si>
  <si>
    <t>0,9926</t>
  </si>
  <si>
    <t>0,0440</t>
  </si>
  <si>
    <t>0,7580</t>
  </si>
  <si>
    <t>0,0116</t>
  </si>
  <si>
    <t>0,9620</t>
  </si>
  <si>
    <t>0,0483</t>
  </si>
  <si>
    <t>Pimelate</t>
  </si>
  <si>
    <t>0,9939</t>
  </si>
  <si>
    <t>0,9432</t>
  </si>
  <si>
    <t>0,9994</t>
  </si>
  <si>
    <t>0,9904</t>
  </si>
  <si>
    <t>0,9341</t>
  </si>
  <si>
    <t>0,9986</t>
  </si>
  <si>
    <t>0,9862</t>
  </si>
  <si>
    <t>0,4823</t>
  </si>
  <si>
    <t>0,0138</t>
  </si>
  <si>
    <t>N-nitrosodimethylamine</t>
  </si>
  <si>
    <t>0,9796</t>
  </si>
  <si>
    <t>0,8637</t>
  </si>
  <si>
    <t>0,9971</t>
  </si>
  <si>
    <t>0,0001</t>
  </si>
  <si>
    <t>0,9985</t>
  </si>
  <si>
    <t>0,9278</t>
  </si>
  <si>
    <t>0,9179</t>
  </si>
  <si>
    <t>0,4167</t>
  </si>
  <si>
    <t>0,9911</t>
  </si>
  <si>
    <t>0,0098</t>
  </si>
  <si>
    <t>Phenylacetate</t>
  </si>
  <si>
    <t>0,9938</t>
  </si>
  <si>
    <t>0,9416</t>
  </si>
  <si>
    <t>0,9874</t>
  </si>
  <si>
    <t>0,9137</t>
  </si>
  <si>
    <t>0,9167</t>
  </si>
  <si>
    <t>0,4107</t>
  </si>
  <si>
    <t>0,9910</t>
  </si>
  <si>
    <t>0,0101</t>
  </si>
  <si>
    <t>Caffeine</t>
  </si>
  <si>
    <t>Hypoxanthine</t>
  </si>
  <si>
    <t>Valerate</t>
  </si>
  <si>
    <t>0,9930</t>
  </si>
  <si>
    <t>0,9345</t>
  </si>
  <si>
    <t>0,9124</t>
  </si>
  <si>
    <t>0,9870</t>
  </si>
  <si>
    <t>0,9111</t>
  </si>
  <si>
    <t>0,9918</t>
  </si>
  <si>
    <t>0,9671</t>
  </si>
  <si>
    <t>0,0007</t>
  </si>
  <si>
    <t>0,9545</t>
  </si>
  <si>
    <t>0,6344</t>
  </si>
  <si>
    <t>0,9952</t>
  </si>
  <si>
    <t>0,0031</t>
  </si>
  <si>
    <t>0,9909</t>
  </si>
  <si>
    <t>0,6248</t>
  </si>
  <si>
    <t>0,0091</t>
  </si>
  <si>
    <t>0,7935</t>
  </si>
  <si>
    <t>0,1006</t>
  </si>
  <si>
    <t>0,9681</t>
  </si>
  <si>
    <t>0,0332</t>
  </si>
  <si>
    <t>Acetone</t>
  </si>
  <si>
    <t>0,9764</t>
  </si>
  <si>
    <t>0,9777</t>
  </si>
  <si>
    <t>0,8517</t>
  </si>
  <si>
    <t>Benzoate</t>
  </si>
  <si>
    <t>0,9958</t>
  </si>
  <si>
    <t>Valine</t>
  </si>
  <si>
    <t>0,9951</t>
  </si>
  <si>
    <t>0,9655</t>
  </si>
  <si>
    <t>0,9798</t>
  </si>
  <si>
    <t>0,8648</t>
  </si>
  <si>
    <t>0,9045</t>
  </si>
  <si>
    <t>0,3495</t>
  </si>
  <si>
    <t>0,9896</t>
  </si>
  <si>
    <t>0,0132</t>
  </si>
  <si>
    <t>0,9153</t>
  </si>
  <si>
    <t>0,1719</t>
  </si>
  <si>
    <t>0,9945</t>
  </si>
  <si>
    <t>0,0292</t>
  </si>
  <si>
    <t>Alanine</t>
  </si>
  <si>
    <t>0,9497</t>
  </si>
  <si>
    <t>Carnitine</t>
  </si>
  <si>
    <t>Glycerol</t>
  </si>
  <si>
    <t>Imidazole</t>
  </si>
  <si>
    <t>Leucine</t>
  </si>
  <si>
    <t>0,9518</t>
  </si>
  <si>
    <t>0,9826</t>
  </si>
  <si>
    <t>0,8826</t>
  </si>
  <si>
    <t>0,9815</t>
  </si>
  <si>
    <t>0,8754</t>
  </si>
  <si>
    <t>0,9765</t>
  </si>
  <si>
    <t>0,8441</t>
  </si>
  <si>
    <t>0,9688</t>
  </si>
  <si>
    <t>0,7975</t>
  </si>
  <si>
    <t>0,9955</t>
  </si>
  <si>
    <t>0,0003</t>
  </si>
  <si>
    <t>0,7696</t>
  </si>
  <si>
    <t>0,9748</t>
  </si>
  <si>
    <t>0,7813</t>
  </si>
  <si>
    <t>0,0009</t>
  </si>
  <si>
    <t>0,8689</t>
  </si>
  <si>
    <t>0,8386</t>
  </si>
  <si>
    <t>0,5411</t>
  </si>
  <si>
    <t>0,0053</t>
  </si>
  <si>
    <t>0,9714</t>
  </si>
  <si>
    <t>0,6234</t>
  </si>
  <si>
    <t>0,0058</t>
  </si>
  <si>
    <t>0,5298</t>
  </si>
  <si>
    <t>0,0087</t>
  </si>
  <si>
    <t>0,9703</t>
  </si>
  <si>
    <t>0,1371</t>
  </si>
  <si>
    <t>0,0297</t>
  </si>
  <si>
    <t>Dimethylamine</t>
  </si>
  <si>
    <t>0,8022</t>
  </si>
  <si>
    <t>0,1241</t>
  </si>
  <si>
    <t>0,9695</t>
  </si>
  <si>
    <t>0,0299</t>
  </si>
  <si>
    <t>0,7674</t>
  </si>
  <si>
    <t>0,0340</t>
  </si>
  <si>
    <t>0,9636</t>
  </si>
  <si>
    <t>Ethanol</t>
  </si>
  <si>
    <t>0,9839</t>
  </si>
  <si>
    <t>0,8911</t>
  </si>
  <si>
    <t>0,1284</t>
  </si>
  <si>
    <t>0,0331</t>
  </si>
  <si>
    <t>2-Phenylpropionate</t>
  </si>
  <si>
    <t>N-Phenylacetylglycine</t>
  </si>
  <si>
    <t>0,9169</t>
  </si>
  <si>
    <t>0,9884</t>
  </si>
  <si>
    <t>0,9205</t>
  </si>
  <si>
    <t>Glycine</t>
  </si>
  <si>
    <t>0,9632</t>
  </si>
  <si>
    <t>0,6946</t>
  </si>
  <si>
    <t>0,9961</t>
  </si>
  <si>
    <t>0,0020</t>
  </si>
  <si>
    <t>0,9836</t>
  </si>
  <si>
    <t>0,4115</t>
  </si>
  <si>
    <t>0,0164</t>
  </si>
  <si>
    <t>0,9791</t>
  </si>
  <si>
    <t>0,3051</t>
  </si>
  <si>
    <t>0,0209</t>
  </si>
  <si>
    <t xml:space="preserve"> -0,8244</t>
  </si>
  <si>
    <t xml:space="preserve"> -0,9732</t>
  </si>
  <si>
    <t xml:space="preserve"> -0,1881</t>
  </si>
  <si>
    <t>0,0225</t>
  </si>
  <si>
    <t>0,8255</t>
  </si>
  <si>
    <t>0,0421</t>
  </si>
  <si>
    <t>0,9803</t>
  </si>
  <si>
    <t>0,0430</t>
  </si>
  <si>
    <t>Butyrate</t>
  </si>
  <si>
    <t>0,9970</t>
  </si>
  <si>
    <t>0,9713</t>
  </si>
  <si>
    <t>Phenylalanine</t>
  </si>
  <si>
    <t>0,9902</t>
  </si>
  <si>
    <t>0,9316</t>
  </si>
  <si>
    <t>0,9820</t>
  </si>
  <si>
    <t>0,8788</t>
  </si>
  <si>
    <t xml:space="preserve"> -0,9254</t>
  </si>
  <si>
    <t xml:space="preserve"> -0,9920</t>
  </si>
  <si>
    <t xml:space="preserve"> -0,4573</t>
  </si>
  <si>
    <t>0,0081</t>
  </si>
  <si>
    <t>0,1002</t>
  </si>
  <si>
    <t>0,0319</t>
  </si>
  <si>
    <t>Ferulate</t>
  </si>
  <si>
    <t>0,9928</t>
  </si>
  <si>
    <t>0,9327</t>
  </si>
  <si>
    <t>Maltose</t>
  </si>
  <si>
    <t>0,9531</t>
  </si>
  <si>
    <t>0,9892</t>
  </si>
  <si>
    <t>0,9260</t>
  </si>
  <si>
    <t>0,9838</t>
  </si>
  <si>
    <t>0,8906</t>
  </si>
  <si>
    <t>0,9615</t>
  </si>
  <si>
    <t>0,6822</t>
  </si>
  <si>
    <t>0,0022</t>
  </si>
  <si>
    <t>Nicotinate</t>
  </si>
  <si>
    <t>0,9831</t>
  </si>
  <si>
    <t>0,8860</t>
  </si>
  <si>
    <t>0,8100</t>
  </si>
  <si>
    <t>0,0042</t>
  </si>
  <si>
    <t>3-Phenylpropionate</t>
  </si>
  <si>
    <t>0,9957</t>
  </si>
  <si>
    <t>0,8994</t>
  </si>
  <si>
    <t>0,3253</t>
  </si>
  <si>
    <t>0,9890</t>
  </si>
  <si>
    <t>0,0147</t>
  </si>
  <si>
    <t xml:space="preserve"> -0,8489</t>
  </si>
  <si>
    <t xml:space="preserve"> -0,9772</t>
  </si>
  <si>
    <t xml:space="preserve"> -0,2656</t>
  </si>
  <si>
    <t>0,0157</t>
  </si>
  <si>
    <t>0,9338</t>
  </si>
  <si>
    <t>0,2929</t>
  </si>
  <si>
    <t>0,0202</t>
  </si>
  <si>
    <t>Methylamine</t>
  </si>
  <si>
    <t>0,9738</t>
  </si>
  <si>
    <t>0,9719</t>
  </si>
  <si>
    <t>0,8164</t>
  </si>
  <si>
    <t>0,9960</t>
  </si>
  <si>
    <t xml:space="preserve"> -0,8369</t>
  </si>
  <si>
    <t xml:space="preserve"> -0,9753</t>
  </si>
  <si>
    <t xml:space="preserve"> -0,2268</t>
  </si>
  <si>
    <t>0,0189</t>
  </si>
  <si>
    <t>0,8239</t>
  </si>
  <si>
    <t>0,1866</t>
  </si>
  <si>
    <t>0,9732</t>
  </si>
  <si>
    <t>0,0227</t>
  </si>
  <si>
    <t xml:space="preserve"> -0,8740</t>
  </si>
  <si>
    <t xml:space="preserve"> -0,9861</t>
  </si>
  <si>
    <t xml:space="preserve"> -0,2147</t>
  </si>
  <si>
    <t>0,0228</t>
  </si>
  <si>
    <t>0,9134</t>
  </si>
  <si>
    <t>0,1605</t>
  </si>
  <si>
    <t>0,9944</t>
  </si>
  <si>
    <t>0,0302</t>
  </si>
  <si>
    <t>Isovalerate</t>
  </si>
  <si>
    <t>0,8600</t>
  </si>
  <si>
    <t>0,9321</t>
  </si>
  <si>
    <t>0,6007</t>
  </si>
  <si>
    <t xml:space="preserve"> -0,7895</t>
  </si>
  <si>
    <t xml:space="preserve"> -0,9674</t>
  </si>
  <si>
    <t xml:space="preserve"> -0,0900</t>
  </si>
  <si>
    <t>0,0347</t>
  </si>
  <si>
    <t>Methanol</t>
  </si>
  <si>
    <t>0,9005</t>
  </si>
  <si>
    <t>0,4179</t>
  </si>
  <si>
    <t>0,0162</t>
  </si>
  <si>
    <t>0,8782</t>
  </si>
  <si>
    <t>0,2319</t>
  </si>
  <si>
    <t>0,8009</t>
  </si>
  <si>
    <t>0,1206</t>
  </si>
  <si>
    <t>0,9693</t>
  </si>
  <si>
    <t>0,0304</t>
  </si>
  <si>
    <t>Histidine</t>
  </si>
  <si>
    <t>Tyrosine</t>
  </si>
  <si>
    <t>0,9941</t>
  </si>
  <si>
    <t>0,9828</t>
  </si>
  <si>
    <t>0,8843</t>
  </si>
  <si>
    <t>0,9846</t>
  </si>
  <si>
    <t>0,8957</t>
  </si>
  <si>
    <t>0,9293</t>
  </si>
  <si>
    <t>0,9231</t>
  </si>
  <si>
    <t>0,2202</t>
  </si>
  <si>
    <t>0,0253</t>
  </si>
  <si>
    <t xml:space="preserve"> -0,8036</t>
  </si>
  <si>
    <t xml:space="preserve"> -0,9698</t>
  </si>
  <si>
    <t xml:space="preserve"> -0,1279</t>
  </si>
  <si>
    <t>0,0295</t>
  </si>
  <si>
    <t>Acetoacetate</t>
  </si>
  <si>
    <t>0,9824</t>
  </si>
  <si>
    <t>0,9557</t>
  </si>
  <si>
    <t>Glutamate</t>
  </si>
  <si>
    <t>Xanthine</t>
  </si>
  <si>
    <t>0,9888</t>
  </si>
  <si>
    <t>0,9802</t>
  </si>
  <si>
    <t>0,8674</t>
  </si>
  <si>
    <t>0,9683</t>
  </si>
  <si>
    <t>0,7948</t>
  </si>
  <si>
    <t>0,7682</t>
  </si>
  <si>
    <t>0,0359</t>
  </si>
  <si>
    <t>0,9637</t>
  </si>
  <si>
    <t>0,0437</t>
  </si>
  <si>
    <t>3-Hydroxybutyrate</t>
  </si>
  <si>
    <t>0,9682</t>
  </si>
  <si>
    <t>0,7944</t>
  </si>
  <si>
    <t xml:space="preserve"> -0,8923</t>
  </si>
  <si>
    <t xml:space="preserve"> -0,9841</t>
  </si>
  <si>
    <t xml:space="preserve"> -0,4246</t>
  </si>
  <si>
    <t>0,0069</t>
  </si>
  <si>
    <t>0,8452</t>
  </si>
  <si>
    <t>0,1070</t>
  </si>
  <si>
    <t>0,9827</t>
  </si>
  <si>
    <t>0,0341</t>
  </si>
  <si>
    <t>Glucose</t>
  </si>
  <si>
    <t>0,9720</t>
  </si>
  <si>
    <t>0,8894</t>
  </si>
  <si>
    <t>Ornithine</t>
  </si>
  <si>
    <t>0,8573</t>
  </si>
  <si>
    <t>0,9203</t>
  </si>
  <si>
    <t>0,5448</t>
  </si>
  <si>
    <t>0,0033</t>
  </si>
  <si>
    <t>0,5764</t>
  </si>
  <si>
    <t>0,8973</t>
  </si>
  <si>
    <t>0,3156</t>
  </si>
  <si>
    <t>0,0153</t>
  </si>
  <si>
    <t>0,8183</t>
  </si>
  <si>
    <t>0,0201</t>
  </si>
  <si>
    <t>0,9794</t>
  </si>
  <si>
    <t>0,0465</t>
  </si>
  <si>
    <t>Adipate</t>
  </si>
  <si>
    <t>0,9929</t>
  </si>
  <si>
    <t>0,9336</t>
  </si>
  <si>
    <t>Isoleucine</t>
  </si>
  <si>
    <t>0,9914</t>
  </si>
  <si>
    <t>0,9406</t>
  </si>
  <si>
    <t>Propionate</t>
  </si>
  <si>
    <t>0,9523</t>
  </si>
  <si>
    <t>0,7044</t>
  </si>
  <si>
    <t>0,9931</t>
  </si>
  <si>
    <t xml:space="preserve"> -0,9430</t>
  </si>
  <si>
    <t xml:space="preserve"> -0,9939</t>
  </si>
  <si>
    <t xml:space="preserve"> -0,5601</t>
  </si>
  <si>
    <t>0,0048</t>
  </si>
  <si>
    <t>0,8508</t>
  </si>
  <si>
    <t>0,2720</t>
  </si>
  <si>
    <t>0,9775</t>
  </si>
  <si>
    <t>0,0152</t>
  </si>
  <si>
    <t>0,7824</t>
  </si>
  <si>
    <t>0,0715</t>
  </si>
  <si>
    <t>0,9662</t>
  </si>
  <si>
    <t>0,0376</t>
  </si>
  <si>
    <t>0,8990</t>
  </si>
  <si>
    <t>0,0810</t>
  </si>
  <si>
    <t>0,9934</t>
  </si>
  <si>
    <t>0,0379</t>
  </si>
  <si>
    <t>0,8346</t>
  </si>
  <si>
    <t>0,0714</t>
  </si>
  <si>
    <t>0,9814</t>
  </si>
  <si>
    <t>0,0388</t>
  </si>
  <si>
    <t>Isobutyrate</t>
  </si>
  <si>
    <t>0,9235</t>
  </si>
  <si>
    <t>0,8128</t>
  </si>
  <si>
    <t>0,0017</t>
  </si>
  <si>
    <t>0,8908</t>
  </si>
  <si>
    <t>0,4183</t>
  </si>
  <si>
    <t>0,0071</t>
  </si>
  <si>
    <t>0,9618</t>
  </si>
  <si>
    <t>0,0092</t>
  </si>
  <si>
    <t>0,0382</t>
  </si>
  <si>
    <t>3-Hydroxyphenylacetate</t>
  </si>
  <si>
    <t>0,9774</t>
  </si>
  <si>
    <t>0,9061</t>
  </si>
  <si>
    <t>Urea</t>
  </si>
  <si>
    <t>0,8557</t>
  </si>
  <si>
    <t>0,1444</t>
  </si>
  <si>
    <t>SR1_genera_incertae_sedis</t>
  </si>
  <si>
    <t>0,9927</t>
  </si>
  <si>
    <t xml:space="preserve"> -0,9252</t>
  </si>
  <si>
    <t xml:space="preserve"> -0,9952</t>
  </si>
  <si>
    <t xml:space="preserve"> -0,2339</t>
  </si>
  <si>
    <t>0,0243</t>
  </si>
  <si>
    <t>0,9784</t>
  </si>
  <si>
    <t>0,8563</t>
  </si>
  <si>
    <t>0,9969</t>
  </si>
  <si>
    <t>0,8869</t>
  </si>
  <si>
    <t>0,2689</t>
  </si>
  <si>
    <t>0,9876</t>
  </si>
  <si>
    <t>0,0185</t>
  </si>
  <si>
    <t>0,8946</t>
  </si>
  <si>
    <t>0,9853</t>
  </si>
  <si>
    <t xml:space="preserve"> -0,8948</t>
  </si>
  <si>
    <t xml:space="preserve"> -0,9931</t>
  </si>
  <si>
    <t xml:space="preserve"> -0,0593</t>
  </si>
  <si>
    <t>0,0403</t>
  </si>
  <si>
    <t>0,8173</t>
  </si>
  <si>
    <t>0,0170</t>
  </si>
  <si>
    <t>0,9793</t>
  </si>
  <si>
    <t>0,0470</t>
  </si>
  <si>
    <t>0,8342</t>
  </si>
  <si>
    <t>0,0701</t>
  </si>
  <si>
    <t>0,0390</t>
  </si>
  <si>
    <t>0,9863</t>
  </si>
  <si>
    <t>0,9275</t>
  </si>
  <si>
    <t>0,4691</t>
  </si>
  <si>
    <t>0,9922</t>
  </si>
  <si>
    <t>0,0077</t>
  </si>
  <si>
    <t>0,9610</t>
  </si>
  <si>
    <t>0,5175</t>
  </si>
  <si>
    <t>0,8420</t>
  </si>
  <si>
    <t>0,0963</t>
  </si>
  <si>
    <t>0,9823</t>
  </si>
  <si>
    <t>0,0355</t>
  </si>
  <si>
    <t>0,8964</t>
  </si>
  <si>
    <t>0,9877</t>
  </si>
  <si>
    <t>0,8201</t>
  </si>
  <si>
    <t>0,0016</t>
  </si>
  <si>
    <t>0,8146</t>
  </si>
  <si>
    <t>0,0090</t>
  </si>
  <si>
    <t>0,9790</t>
  </si>
  <si>
    <t>0,0484</t>
  </si>
  <si>
    <t>0,9229</t>
  </si>
  <si>
    <t>0,9954</t>
  </si>
  <si>
    <t>0,9925</t>
  </si>
  <si>
    <t>0,9306</t>
  </si>
  <si>
    <t>0,9857</t>
  </si>
  <si>
    <t>0,8704</t>
  </si>
  <si>
    <t>0,9320</t>
  </si>
  <si>
    <t>0,2797</t>
  </si>
  <si>
    <t>0,0211</t>
  </si>
  <si>
    <t>0,9882</t>
  </si>
  <si>
    <t>0,9195</t>
  </si>
  <si>
    <t>0,9067</t>
  </si>
  <si>
    <t>0,8565</t>
  </si>
  <si>
    <t>0,1476</t>
  </si>
  <si>
    <t>0,9721</t>
  </si>
  <si>
    <t>0,7604</t>
  </si>
  <si>
    <t>0,0012</t>
  </si>
  <si>
    <t>0,8430</t>
  </si>
  <si>
    <t>0,0994</t>
  </si>
  <si>
    <t>0,0351</t>
  </si>
  <si>
    <t>0,8700</t>
  </si>
  <si>
    <t>0,9800</t>
  </si>
  <si>
    <t>0,9847</t>
  </si>
  <si>
    <t>0,9398</t>
  </si>
  <si>
    <t>0,5403</t>
  </si>
  <si>
    <t>0,9805</t>
  </si>
  <si>
    <t>0,9920</t>
  </si>
  <si>
    <t>0,8790</t>
  </si>
  <si>
    <t>0,8907</t>
  </si>
  <si>
    <t>0,4181</t>
  </si>
  <si>
    <t>0,9192</t>
  </si>
  <si>
    <t>0,4238</t>
  </si>
  <si>
    <t>0,0095</t>
  </si>
  <si>
    <t>0,8707</t>
  </si>
  <si>
    <t>0,2017</t>
  </si>
  <si>
    <t>0,0240</t>
  </si>
  <si>
    <t>0,8447</t>
  </si>
  <si>
    <t>0,1054</t>
  </si>
  <si>
    <t>0,0343</t>
  </si>
  <si>
    <t>0,8847</t>
  </si>
  <si>
    <t>0,0110</t>
  </si>
  <si>
    <t>0,0462</t>
  </si>
  <si>
    <t>0,9534</t>
  </si>
  <si>
    <t>0,7103</t>
  </si>
  <si>
    <t>0,9933</t>
  </si>
  <si>
    <t>0,3031</t>
  </si>
  <si>
    <t>0,9885</t>
  </si>
  <si>
    <t>0,0161</t>
  </si>
  <si>
    <t>0,2333</t>
  </si>
  <si>
    <t>0,0212</t>
  </si>
  <si>
    <t>0,9429</t>
  </si>
  <si>
    <t>0,5038</t>
  </si>
  <si>
    <t>0,0065</t>
  </si>
  <si>
    <t>0,9687</t>
  </si>
  <si>
    <t>0,7972</t>
  </si>
  <si>
    <t>0,8131</t>
  </si>
  <si>
    <t>0,0046</t>
  </si>
  <si>
    <t>0,9788</t>
  </si>
  <si>
    <t>0,0491</t>
  </si>
  <si>
    <t>0,9250</t>
  </si>
  <si>
    <t>0,9564</t>
  </si>
  <si>
    <t>0,6474</t>
  </si>
  <si>
    <t>0,9116</t>
  </si>
  <si>
    <t>0,3847</t>
  </si>
  <si>
    <t>0,0114</t>
  </si>
  <si>
    <t>0,9194</t>
  </si>
  <si>
    <t>0,1964</t>
  </si>
  <si>
    <t>0,0272</t>
  </si>
  <si>
    <t xml:space="preserve"> -0,8310</t>
  </si>
  <si>
    <t xml:space="preserve"> -0,9810</t>
  </si>
  <si>
    <t xml:space="preserve"> -0,0597</t>
  </si>
  <si>
    <t>0,0404</t>
  </si>
  <si>
    <t>0,9475</t>
  </si>
  <si>
    <t>0,9484</t>
  </si>
  <si>
    <t>0,6835</t>
  </si>
  <si>
    <t>0,0011</t>
  </si>
  <si>
    <t>0,9303</t>
  </si>
  <si>
    <t>0,5917</t>
  </si>
  <si>
    <t>0,9899</t>
  </si>
  <si>
    <t>0,9504</t>
  </si>
  <si>
    <t>0,6073</t>
  </si>
  <si>
    <t>0,9710</t>
  </si>
  <si>
    <t>0,6191</t>
  </si>
  <si>
    <t>0,9594</t>
  </si>
  <si>
    <t>0,5021</t>
  </si>
  <si>
    <t>0,8676</t>
  </si>
  <si>
    <t>0,1892</t>
  </si>
  <si>
    <t>0,0252</t>
  </si>
  <si>
    <t>0,8366</t>
  </si>
  <si>
    <t>0,0780</t>
  </si>
  <si>
    <t>0,9750</t>
  </si>
  <si>
    <t>0,9773</t>
  </si>
  <si>
    <t>0,8016</t>
  </si>
  <si>
    <t>0,9115</t>
  </si>
  <si>
    <t>0,3840</t>
  </si>
  <si>
    <t>0,9120</t>
  </si>
  <si>
    <t>0,1524</t>
  </si>
  <si>
    <t>0,0309</t>
  </si>
  <si>
    <t>0,9698</t>
  </si>
  <si>
    <t>0,9883</t>
  </si>
  <si>
    <t>0,9684</t>
  </si>
  <si>
    <t>0,7324</t>
  </si>
  <si>
    <t>0,9389</t>
  </si>
  <si>
    <t>0,5351</t>
  </si>
  <si>
    <t>0,9935</t>
  </si>
  <si>
    <t>0,0055</t>
  </si>
  <si>
    <t>0,8515</t>
  </si>
  <si>
    <t>0,1292</t>
  </si>
  <si>
    <t>0,0315</t>
  </si>
  <si>
    <t>0,9675</t>
  </si>
  <si>
    <t>0,7903</t>
  </si>
  <si>
    <t>0,9328</t>
  </si>
  <si>
    <t>0,4990</t>
  </si>
  <si>
    <t>0,0066</t>
  </si>
  <si>
    <t>0,9727</t>
  </si>
  <si>
    <t>0,7654</t>
  </si>
  <si>
    <t>0,8918</t>
  </si>
  <si>
    <t>0,2903</t>
  </si>
  <si>
    <t>0,0169</t>
  </si>
  <si>
    <t>0,8558</t>
  </si>
  <si>
    <t>0,1447</t>
  </si>
  <si>
    <t>0,9840</t>
  </si>
  <si>
    <t>0,9626</t>
  </si>
  <si>
    <t>0,9538</t>
  </si>
  <si>
    <t>0,7127</t>
  </si>
  <si>
    <t>0,8877</t>
  </si>
  <si>
    <t>0,2723</t>
  </si>
  <si>
    <t>0,0182</t>
  </si>
  <si>
    <t>0,9092</t>
  </si>
  <si>
    <t>0,1361</t>
  </si>
  <si>
    <t>0,0324</t>
  </si>
  <si>
    <t>0,8403</t>
  </si>
  <si>
    <t>0,0905</t>
  </si>
  <si>
    <t>0,9821</t>
  </si>
  <si>
    <t>0,0362</t>
  </si>
  <si>
    <t>0,8697</t>
  </si>
  <si>
    <t>0,3382</t>
  </si>
  <si>
    <t>0,9916</t>
  </si>
  <si>
    <t>0,9343</t>
  </si>
  <si>
    <t>0,5077</t>
  </si>
  <si>
    <t>0,8615</t>
  </si>
  <si>
    <t>0,8849</t>
  </si>
  <si>
    <t>0,2602</t>
  </si>
  <si>
    <t>0,0191</t>
  </si>
  <si>
    <t>0,8950</t>
  </si>
  <si>
    <t>0,9355</t>
  </si>
  <si>
    <t>0,5149</t>
  </si>
  <si>
    <t>0,0061</t>
  </si>
  <si>
    <t>0,8969</t>
  </si>
  <si>
    <t>0,3136</t>
  </si>
  <si>
    <t>0,0154</t>
  </si>
  <si>
    <t>0,5884</t>
  </si>
  <si>
    <t>0,0041</t>
  </si>
  <si>
    <t>0,9433</t>
  </si>
  <si>
    <t>0,6568</t>
  </si>
  <si>
    <t>0,9465</t>
  </si>
  <si>
    <t>0,5823</t>
  </si>
  <si>
    <t>0,8767</t>
  </si>
  <si>
    <t>0,2259</t>
  </si>
  <si>
    <t>0,9864</t>
  </si>
  <si>
    <t>0,0219</t>
  </si>
  <si>
    <t>0,8575</t>
  </si>
  <si>
    <t>0,1511</t>
  </si>
  <si>
    <t>0,0290</t>
  </si>
  <si>
    <t>0,9894</t>
  </si>
  <si>
    <t>0,9270</t>
  </si>
  <si>
    <t>0,9676</t>
  </si>
  <si>
    <t>0,7909</t>
  </si>
  <si>
    <t>0,9036</t>
  </si>
  <si>
    <t>0,1055</t>
  </si>
  <si>
    <t>0,9937</t>
  </si>
  <si>
    <t>0,0354</t>
  </si>
  <si>
    <t>0,8378</t>
  </si>
  <si>
    <t>0,0820</t>
  </si>
  <si>
    <t>0,9818</t>
  </si>
  <si>
    <t>0,0373</t>
  </si>
  <si>
    <t>0,7864</t>
  </si>
  <si>
    <t>0,0817</t>
  </si>
  <si>
    <t>0,9669</t>
  </si>
  <si>
    <t>0,0360</t>
  </si>
  <si>
    <t>0,9829</t>
  </si>
  <si>
    <t>0,8473</t>
  </si>
  <si>
    <t>0,8741</t>
  </si>
  <si>
    <t>0,2153</t>
  </si>
  <si>
    <t>0,9861</t>
  </si>
  <si>
    <t>Ruminobacter</t>
  </si>
  <si>
    <t>0,9439</t>
  </si>
  <si>
    <t>0,5654</t>
  </si>
  <si>
    <t xml:space="preserve"> -0,9038</t>
  </si>
  <si>
    <t xml:space="preserve"> -0,9895</t>
  </si>
  <si>
    <t xml:space="preserve"> -0,3462</t>
  </si>
  <si>
    <t>0,8486</t>
  </si>
  <si>
    <t>0,2648</t>
  </si>
  <si>
    <t>0,9772</t>
  </si>
  <si>
    <t>0,5878</t>
  </si>
  <si>
    <t>0,8756</t>
  </si>
  <si>
    <t>0,2214</t>
  </si>
  <si>
    <t>0,0222</t>
  </si>
  <si>
    <t>0,8057</t>
  </si>
  <si>
    <t>0,1339</t>
  </si>
  <si>
    <t>0,9701</t>
  </si>
  <si>
    <t>0,0287</t>
  </si>
  <si>
    <t>0,9621</t>
  </si>
  <si>
    <t>0,4788</t>
  </si>
  <si>
    <t>0,0073</t>
  </si>
  <si>
    <t>0,8997</t>
  </si>
  <si>
    <t>0,3269</t>
  </si>
  <si>
    <t>0,0146</t>
  </si>
  <si>
    <t>0,8162</t>
  </si>
  <si>
    <t>0,1640</t>
  </si>
  <si>
    <t>0,9868</t>
  </si>
  <si>
    <t>0,9414</t>
  </si>
  <si>
    <t>0,6471</t>
  </si>
  <si>
    <t>0,9915</t>
  </si>
  <si>
    <t>0,5819</t>
  </si>
  <si>
    <t>0,8588</t>
  </si>
  <si>
    <t>0,2994</t>
  </si>
  <si>
    <t>0,0133</t>
  </si>
  <si>
    <t>0,1145</t>
  </si>
  <si>
    <t>0,9830</t>
  </si>
  <si>
    <t>0,9411</t>
  </si>
  <si>
    <t>0,5483</t>
  </si>
  <si>
    <t>0,0051</t>
  </si>
  <si>
    <t>0,9189</t>
  </si>
  <si>
    <t>0,4220</t>
  </si>
  <si>
    <t>0,9912</t>
  </si>
  <si>
    <t>0,0096</t>
  </si>
  <si>
    <t>0,8609</t>
  </si>
  <si>
    <t>0,3065</t>
  </si>
  <si>
    <t>0,9792</t>
  </si>
  <si>
    <t>0,0128</t>
  </si>
  <si>
    <t>0,9030</t>
  </si>
  <si>
    <t>0,3423</t>
  </si>
  <si>
    <t>0,9895</t>
  </si>
  <si>
    <t>0,0137</t>
  </si>
  <si>
    <t>0,8314</t>
  </si>
  <si>
    <t>0,9466</t>
  </si>
  <si>
    <t>0,5824</t>
  </si>
  <si>
    <t>0,8579</t>
  </si>
  <si>
    <t>0,2961</t>
  </si>
  <si>
    <t>0,0135</t>
  </si>
  <si>
    <t>0,2914</t>
  </si>
  <si>
    <t>0,9785</t>
  </si>
  <si>
    <t>0,9310</t>
  </si>
  <si>
    <t>0,2731</t>
  </si>
  <si>
    <t>0,0215</t>
  </si>
  <si>
    <t>0,9012</t>
  </si>
  <si>
    <t>0,9816</t>
  </si>
  <si>
    <t>0,8361</t>
  </si>
  <si>
    <t>0,9469</t>
  </si>
  <si>
    <t>0,5848</t>
  </si>
  <si>
    <t>0,9458</t>
  </si>
  <si>
    <t>0,5778</t>
  </si>
  <si>
    <t>0,0043</t>
  </si>
  <si>
    <t>0,4608</t>
  </si>
  <si>
    <t>0,9855</t>
  </si>
  <si>
    <t>0,0056</t>
  </si>
  <si>
    <t>0,8268</t>
  </si>
  <si>
    <t>0,1955</t>
  </si>
  <si>
    <t>0,9736</t>
  </si>
  <si>
    <t>0,0218</t>
  </si>
  <si>
    <t>0,9288</t>
  </si>
  <si>
    <t>0,2579</t>
  </si>
  <si>
    <t>0,8212</t>
  </si>
  <si>
    <t>0,1785</t>
  </si>
  <si>
    <t>0,0235</t>
  </si>
  <si>
    <t>0,1604</t>
  </si>
  <si>
    <t>0,0280</t>
  </si>
  <si>
    <t>0,8921</t>
  </si>
  <si>
    <t>0,0463</t>
  </si>
  <si>
    <t>0,0418</t>
  </si>
  <si>
    <t>0,9869</t>
  </si>
  <si>
    <t>0,8087</t>
  </si>
  <si>
    <t>0,0018</t>
  </si>
  <si>
    <t>0,9454</t>
  </si>
  <si>
    <t>0,5751</t>
  </si>
  <si>
    <t>0,8126</t>
  </si>
  <si>
    <t>0,1534</t>
  </si>
  <si>
    <t>0,0263</t>
  </si>
  <si>
    <t>0,8433</t>
  </si>
  <si>
    <t>0,1005</t>
  </si>
  <si>
    <t>0,9825</t>
  </si>
  <si>
    <t>0,0349</t>
  </si>
  <si>
    <t>0,9656</t>
  </si>
  <si>
    <t>0,7122</t>
  </si>
  <si>
    <t>0,9462</t>
  </si>
  <si>
    <t>0,5798</t>
  </si>
  <si>
    <t>0,8653</t>
  </si>
  <si>
    <t>0,3223</t>
  </si>
  <si>
    <t>0,9799</t>
  </si>
  <si>
    <t>0,0119</t>
  </si>
  <si>
    <t>0,8654</t>
  </si>
  <si>
    <t>0,1810</t>
  </si>
  <si>
    <t>0,0259</t>
  </si>
  <si>
    <t>0,9962</t>
  </si>
  <si>
    <t>0,9644</t>
  </si>
  <si>
    <t>0,9609</t>
  </si>
  <si>
    <t>0,6781</t>
  </si>
  <si>
    <t>0,0023</t>
  </si>
  <si>
    <t>0,7564</t>
  </si>
  <si>
    <t>0,0027</t>
  </si>
  <si>
    <t>0,9360</t>
  </si>
  <si>
    <t>0,5179</t>
  </si>
  <si>
    <t>0,9325</t>
  </si>
  <si>
    <t>0,4972</t>
  </si>
  <si>
    <t>0,0067</t>
  </si>
  <si>
    <t>0,9042</t>
  </si>
  <si>
    <t>0,3481</t>
  </si>
  <si>
    <t>0,8438</t>
  </si>
  <si>
    <t>0,2488</t>
  </si>
  <si>
    <t>0,9285</t>
  </si>
  <si>
    <t>0,9850</t>
  </si>
  <si>
    <t>0,7838</t>
  </si>
  <si>
    <t>0,9477</t>
  </si>
  <si>
    <t>0,5900</t>
  </si>
  <si>
    <t>0,0040</t>
  </si>
  <si>
    <t>0,9440</t>
  </si>
  <si>
    <t>0,5661</t>
  </si>
  <si>
    <t>0,9402</t>
  </si>
  <si>
    <t>0,5430</t>
  </si>
  <si>
    <t>0,6012</t>
  </si>
  <si>
    <t>0,0064</t>
  </si>
  <si>
    <t>0,9110</t>
  </si>
  <si>
    <t>0,3816</t>
  </si>
  <si>
    <t>0,0115</t>
  </si>
  <si>
    <t>0,8454</t>
  </si>
  <si>
    <t>0,2540</t>
  </si>
  <si>
    <t>0,9767</t>
  </si>
  <si>
    <t>0,0166</t>
  </si>
  <si>
    <t>0,8421</t>
  </si>
  <si>
    <t>0,2435</t>
  </si>
  <si>
    <t>0,9761</t>
  </si>
  <si>
    <t>0,0174</t>
  </si>
  <si>
    <t>0,8974</t>
  </si>
  <si>
    <t>0,0729</t>
  </si>
  <si>
    <t>0,9450</t>
  </si>
  <si>
    <t>0,5727</t>
  </si>
  <si>
    <t>0,9297</t>
  </si>
  <si>
    <t>0,4810</t>
  </si>
  <si>
    <t>0,0072</t>
  </si>
  <si>
    <t>0,2886</t>
  </si>
  <si>
    <t>0,9783</t>
  </si>
  <si>
    <t>0,0140</t>
  </si>
  <si>
    <t>0,9463</t>
  </si>
  <si>
    <t>0,3878</t>
  </si>
  <si>
    <t>0,0148</t>
  </si>
  <si>
    <t>0,8322</t>
  </si>
  <si>
    <t>0,0636</t>
  </si>
  <si>
    <t>0,9811</t>
  </si>
  <si>
    <t>0,0399</t>
  </si>
  <si>
    <t>0,8259</t>
  </si>
  <si>
    <t>0,0434</t>
  </si>
  <si>
    <t>0,0428</t>
  </si>
  <si>
    <t>0,9256</t>
  </si>
  <si>
    <t>0,4583</t>
  </si>
  <si>
    <t xml:space="preserve"> -0,8860</t>
  </si>
  <si>
    <t xml:space="preserve"> -0,9875</t>
  </si>
  <si>
    <t xml:space="preserve"> -0,2651</t>
  </si>
  <si>
    <t>0,0187</t>
  </si>
  <si>
    <t xml:space="preserve"> -0,8791</t>
  </si>
  <si>
    <t xml:space="preserve"> -0,9867</t>
  </si>
  <si>
    <t xml:space="preserve"> -0,2359</t>
  </si>
  <si>
    <t>0,0210</t>
  </si>
  <si>
    <t>0,9670</t>
  </si>
  <si>
    <t>0,0842</t>
  </si>
  <si>
    <t>0,0330</t>
  </si>
  <si>
    <t>0,7843</t>
  </si>
  <si>
    <t>0,0762</t>
  </si>
  <si>
    <t>0,9665</t>
  </si>
  <si>
    <t>0,0368</t>
  </si>
  <si>
    <t>0,9435</t>
  </si>
  <si>
    <t>0,5629</t>
  </si>
  <si>
    <t>0,8586</t>
  </si>
  <si>
    <t>0,2986</t>
  </si>
  <si>
    <t>0,8841</t>
  </si>
  <si>
    <t>0,2569</t>
  </si>
  <si>
    <t>0,8828</t>
  </si>
  <si>
    <t>0,2512</t>
  </si>
  <si>
    <t>0,9871</t>
  </si>
  <si>
    <t>0,0198</t>
  </si>
  <si>
    <t>0,9311</t>
  </si>
  <si>
    <t>0,4891</t>
  </si>
  <si>
    <t>0,0070</t>
  </si>
  <si>
    <t>0,9249</t>
  </si>
  <si>
    <t>0,4544</t>
  </si>
  <si>
    <t>0,9919</t>
  </si>
  <si>
    <t>0,0082</t>
  </si>
  <si>
    <t>0,8303</t>
  </si>
  <si>
    <t>0,2061</t>
  </si>
  <si>
    <t>0,0207</t>
  </si>
  <si>
    <t>0,9468</t>
  </si>
  <si>
    <t>0,5836</t>
  </si>
  <si>
    <t>0,9451</t>
  </si>
  <si>
    <t>0,5733</t>
  </si>
  <si>
    <t>0,9247</t>
  </si>
  <si>
    <t>0,4534</t>
  </si>
  <si>
    <t>0,0083</t>
  </si>
  <si>
    <t>0,2917</t>
  </si>
  <si>
    <t>0,8536</t>
  </si>
  <si>
    <t>0,2813</t>
  </si>
  <si>
    <t>0,9780</t>
  </si>
  <si>
    <t>0,0145</t>
  </si>
  <si>
    <t xml:space="preserve"> -0,8800</t>
  </si>
  <si>
    <t xml:space="preserve"> -0,9868</t>
  </si>
  <si>
    <t xml:space="preserve"> -0,2394</t>
  </si>
  <si>
    <t>0,8036</t>
  </si>
  <si>
    <t>0,1280</t>
  </si>
  <si>
    <t xml:space="preserve"> -0,8486</t>
  </si>
  <si>
    <t xml:space="preserve"> -0,9831</t>
  </si>
  <si>
    <t xml:space="preserve"> -0,1189</t>
  </si>
  <si>
    <t>0,0327</t>
  </si>
  <si>
    <t>0,9565</t>
  </si>
  <si>
    <t xml:space="preserve"> -0,0569</t>
  </si>
  <si>
    <t>0,0435</t>
  </si>
  <si>
    <t>0,9486</t>
  </si>
  <si>
    <t>0,5955</t>
  </si>
  <si>
    <t>0,0039</t>
  </si>
  <si>
    <t>0,4884</t>
  </si>
  <si>
    <t>0,5497</t>
  </si>
  <si>
    <t>0,8231</t>
  </si>
  <si>
    <t>0,1843</t>
  </si>
  <si>
    <t>0,9730</t>
  </si>
  <si>
    <t>0,0229</t>
  </si>
  <si>
    <t>0,9510</t>
  </si>
  <si>
    <t>0,9424</t>
  </si>
  <si>
    <t>0,5560</t>
  </si>
  <si>
    <t>0,0049</t>
  </si>
  <si>
    <t>0,9412</t>
  </si>
  <si>
    <t>0,5491</t>
  </si>
  <si>
    <t>0,9025</t>
  </si>
  <si>
    <t>0,3397</t>
  </si>
  <si>
    <t>0,8546</t>
  </si>
  <si>
    <t>0,2849</t>
  </si>
  <si>
    <t>0,9782</t>
  </si>
  <si>
    <t>0,0143</t>
  </si>
  <si>
    <t>0,2500</t>
  </si>
  <si>
    <t>0,8862</t>
  </si>
  <si>
    <t>0,2658</t>
  </si>
  <si>
    <t>0,9875</t>
  </si>
  <si>
    <t>0,9378</t>
  </si>
  <si>
    <t xml:space="preserve"> -0,9837</t>
  </si>
  <si>
    <t xml:space="preserve"> -0,9983</t>
  </si>
  <si>
    <t xml:space="preserve"> -0,8534</t>
  </si>
  <si>
    <t>0,9020</t>
  </si>
  <si>
    <t>0,9464</t>
  </si>
  <si>
    <t>0,5816</t>
  </si>
  <si>
    <t>0,9455</t>
  </si>
  <si>
    <t>0,5756</t>
  </si>
  <si>
    <t>0,9434</t>
  </si>
  <si>
    <t>0,5623</t>
  </si>
  <si>
    <t>0,9438</t>
  </si>
  <si>
    <t>0,5647</t>
  </si>
  <si>
    <t>0,9427</t>
  </si>
  <si>
    <t>0,5583</t>
  </si>
  <si>
    <t>0,9340</t>
  </si>
  <si>
    <t>0,5057</t>
  </si>
  <si>
    <t>0,8569</t>
  </si>
  <si>
    <t>0,2927</t>
  </si>
  <si>
    <t>0,4048</t>
  </si>
  <si>
    <t>0,9016</t>
  </si>
  <si>
    <t>0,3354</t>
  </si>
  <si>
    <t>0,9893</t>
  </si>
  <si>
    <t>0,0141</t>
  </si>
  <si>
    <t>0,9771</t>
  </si>
  <si>
    <t>0,2635</t>
  </si>
  <si>
    <t>0,8200</t>
  </si>
  <si>
    <t>0,1750</t>
  </si>
  <si>
    <t>0,9725</t>
  </si>
  <si>
    <t>0,0239</t>
  </si>
  <si>
    <t>0,7624</t>
  </si>
  <si>
    <t>0,9627</t>
  </si>
  <si>
    <t>0,7410</t>
  </si>
  <si>
    <t>0,5887</t>
  </si>
  <si>
    <t>0,8472</t>
  </si>
  <si>
    <t>0,2599</t>
  </si>
  <si>
    <t>0,9770</t>
  </si>
  <si>
    <t>0,9617</t>
  </si>
  <si>
    <t>0,6839</t>
  </si>
  <si>
    <t>0,5813</t>
  </si>
  <si>
    <t>0,5752</t>
  </si>
  <si>
    <t>0,9296</t>
  </si>
  <si>
    <t>0,4807</t>
  </si>
  <si>
    <t>0,8476</t>
  </si>
  <si>
    <t>0,2614</t>
  </si>
  <si>
    <t>0,0160</t>
  </si>
  <si>
    <t>0,8419</t>
  </si>
  <si>
    <t>0,2426</t>
  </si>
  <si>
    <t>0,0175</t>
  </si>
  <si>
    <t xml:space="preserve"> -0,8182</t>
  </si>
  <si>
    <t xml:space="preserve"> -0,9722</t>
  </si>
  <si>
    <t xml:space="preserve"> -0,1698</t>
  </si>
  <si>
    <t>0,9561</t>
  </si>
  <si>
    <t>0,6451</t>
  </si>
  <si>
    <t>0,9280</t>
  </si>
  <si>
    <t>0,4717</t>
  </si>
  <si>
    <t>0,0076</t>
  </si>
  <si>
    <t>0,9237</t>
  </si>
  <si>
    <t>0,4481</t>
  </si>
  <si>
    <t>0,0085</t>
  </si>
  <si>
    <t xml:space="preserve"> -0,9192</t>
  </si>
  <si>
    <t xml:space="preserve"> -0,9913</t>
  </si>
  <si>
    <t xml:space="preserve"> -0,4237</t>
  </si>
  <si>
    <t>0,8555</t>
  </si>
  <si>
    <t>0,2880</t>
  </si>
  <si>
    <t xml:space="preserve"> -0,9822</t>
  </si>
  <si>
    <t xml:space="preserve"> -0,9996</t>
  </si>
  <si>
    <t xml:space="preserve"> -0,3771</t>
  </si>
  <si>
    <t xml:space="preserve"> -0,1199</t>
  </si>
  <si>
    <t>0,0325</t>
  </si>
  <si>
    <t>0,7808</t>
  </si>
  <si>
    <t>0,0674</t>
  </si>
  <si>
    <t>0,9659</t>
  </si>
  <si>
    <t>0,6974</t>
  </si>
  <si>
    <t>0,9365</t>
  </si>
  <si>
    <t>0,5207</t>
  </si>
  <si>
    <t>0,9239</t>
  </si>
  <si>
    <t>0,4492</t>
  </si>
  <si>
    <t>0,2947</t>
  </si>
  <si>
    <t>0,9786</t>
  </si>
  <si>
    <t>0,0136</t>
  </si>
  <si>
    <t>0,8356</t>
  </si>
  <si>
    <t>0,2226</t>
  </si>
  <si>
    <t>0,9751</t>
  </si>
  <si>
    <t>0,9460</t>
  </si>
  <si>
    <t>0,5791</t>
  </si>
  <si>
    <t>0,8606</t>
  </si>
  <si>
    <t>0,3055</t>
  </si>
  <si>
    <t>0,0129</t>
  </si>
  <si>
    <t>0,9358</t>
  </si>
  <si>
    <t>0,9471</t>
  </si>
  <si>
    <t>0,5857</t>
  </si>
  <si>
    <t>0,5821</t>
  </si>
  <si>
    <t>0,9524</t>
  </si>
  <si>
    <t>0,6203</t>
  </si>
  <si>
    <t>0,7123</t>
  </si>
  <si>
    <t>0,8717</t>
  </si>
  <si>
    <t>0,3453</t>
  </si>
  <si>
    <t>0,9809</t>
  </si>
  <si>
    <t>0,0106</t>
  </si>
  <si>
    <t xml:space="preserve"> -0,8909</t>
  </si>
  <si>
    <t xml:space="preserve"> -0,9881</t>
  </si>
  <si>
    <t xml:space="preserve"> -0,2865</t>
  </si>
  <si>
    <t>0,0172</t>
  </si>
  <si>
    <t>0,8796</t>
  </si>
  <si>
    <t>0,2379</t>
  </si>
  <si>
    <t>0,9705</t>
  </si>
  <si>
    <t>0,7480</t>
  </si>
  <si>
    <t>0,0013</t>
  </si>
  <si>
    <t>0,5861</t>
  </si>
  <si>
    <t>0,2963</t>
  </si>
  <si>
    <t xml:space="preserve"> -0,9025</t>
  </si>
  <si>
    <t xml:space="preserve"> -0,9936</t>
  </si>
  <si>
    <t xml:space="preserve"> -0,0994</t>
  </si>
  <si>
    <t>0,9481</t>
  </si>
  <si>
    <t>0,5925</t>
  </si>
  <si>
    <t>0,9461</t>
  </si>
  <si>
    <t>0,5796</t>
  </si>
  <si>
    <t>0,9251</t>
  </si>
  <si>
    <t>0,4554</t>
  </si>
  <si>
    <t>0,3066</t>
  </si>
  <si>
    <t>0,8570</t>
  </si>
  <si>
    <t>0,2930</t>
  </si>
  <si>
    <t>0,8492</t>
  </si>
  <si>
    <t>0,1211</t>
  </si>
  <si>
    <t>0,9832</t>
  </si>
  <si>
    <t>0,8905</t>
  </si>
  <si>
    <t>0,0385</t>
  </si>
  <si>
    <t>0,8449</t>
  </si>
  <si>
    <t>0,9349</t>
  </si>
  <si>
    <t>0,5115</t>
  </si>
  <si>
    <t>0,0062</t>
  </si>
  <si>
    <t>0,8190</t>
  </si>
  <si>
    <t>0,1721</t>
  </si>
  <si>
    <t>0,9724</t>
  </si>
  <si>
    <t>0,0242</t>
  </si>
  <si>
    <t>0,8622</t>
  </si>
  <si>
    <t>0,1686</t>
  </si>
  <si>
    <t>0,9271</t>
  </si>
  <si>
    <t>0,5499</t>
  </si>
  <si>
    <t>0,9364</t>
  </si>
  <si>
    <t>0,5200</t>
  </si>
  <si>
    <t>0,4747</t>
  </si>
  <si>
    <t>0,2879</t>
  </si>
  <si>
    <t>0,8179</t>
  </si>
  <si>
    <t>0,1688</t>
  </si>
  <si>
    <t>0,9722</t>
  </si>
  <si>
    <t>0,7600</t>
  </si>
  <si>
    <t>0,0474</t>
  </si>
  <si>
    <t>0,9299</t>
  </si>
  <si>
    <t>0,4821</t>
  </si>
  <si>
    <t>0,9505</t>
  </si>
  <si>
    <t>0,4231</t>
  </si>
  <si>
    <t>0,0131</t>
  </si>
  <si>
    <t>0,8370</t>
  </si>
  <si>
    <t>0,2271</t>
  </si>
  <si>
    <t>0,0188</t>
  </si>
  <si>
    <t>0,9417</t>
  </si>
  <si>
    <t>0,5521</t>
  </si>
  <si>
    <t>0,9289</t>
  </si>
  <si>
    <t>0,4769</t>
  </si>
  <si>
    <t>0,0074</t>
  </si>
  <si>
    <t>0,8576</t>
  </si>
  <si>
    <t>0,2952</t>
  </si>
  <si>
    <t>0,3387</t>
  </si>
  <si>
    <t>0,0139</t>
  </si>
  <si>
    <t>0,1674</t>
  </si>
  <si>
    <t>0,0279</t>
  </si>
  <si>
    <t>0,8453</t>
  </si>
  <si>
    <t>0,1075</t>
  </si>
  <si>
    <t>0,9507</t>
  </si>
  <si>
    <t>0,6093</t>
  </si>
  <si>
    <t xml:space="preserve"> -0,9360</t>
  </si>
  <si>
    <t xml:space="preserve"> -0,5175</t>
  </si>
  <si>
    <t>0,9268</t>
  </si>
  <si>
    <t>0,4650</t>
  </si>
  <si>
    <t>0,9921</t>
  </si>
  <si>
    <t>0,0078</t>
  </si>
  <si>
    <t>0,9264</t>
  </si>
  <si>
    <t>0,4625</t>
  </si>
  <si>
    <t>0,0079</t>
  </si>
  <si>
    <t>0,2321</t>
  </si>
  <si>
    <t>0,9756</t>
  </si>
  <si>
    <t>0,0184</t>
  </si>
  <si>
    <t xml:space="preserve"> -0,8766</t>
  </si>
  <si>
    <t xml:space="preserve"> -0,9864</t>
  </si>
  <si>
    <t xml:space="preserve"> -0,2252</t>
  </si>
  <si>
    <t>0,7788</t>
  </si>
  <si>
    <t>0,0623</t>
  </si>
  <si>
    <t>0,0391</t>
  </si>
  <si>
    <t xml:space="preserve"> -0,0798</t>
  </si>
  <si>
    <t>0,0455</t>
  </si>
  <si>
    <t>0,9567</t>
  </si>
  <si>
    <t>0,6490</t>
  </si>
  <si>
    <t>0,9295</t>
  </si>
  <si>
    <t>0,4798</t>
  </si>
  <si>
    <t>0,8578</t>
  </si>
  <si>
    <t>0,2959</t>
  </si>
  <si>
    <t>0,5486</t>
  </si>
  <si>
    <t>Campylobacter</t>
  </si>
  <si>
    <t>0,5784</t>
  </si>
  <si>
    <t>0,7778</t>
  </si>
  <si>
    <t>0,9330</t>
  </si>
  <si>
    <t>0,2868</t>
  </si>
  <si>
    <t>0,0206</t>
  </si>
  <si>
    <t>0,8703</t>
  </si>
  <si>
    <t>0,0010</t>
  </si>
  <si>
    <t>0,9362</t>
  </si>
  <si>
    <t>0,9908</t>
  </si>
  <si>
    <t>0,8627</t>
  </si>
  <si>
    <t>0,8739</t>
  </si>
  <si>
    <t>0,2142</t>
  </si>
  <si>
    <t>0,2491</t>
  </si>
  <si>
    <t>0,0232</t>
  </si>
  <si>
    <t>0,6059</t>
  </si>
  <si>
    <t>0,9528</t>
  </si>
  <si>
    <t>0,4429</t>
  </si>
  <si>
    <t>0,0122</t>
  </si>
  <si>
    <t>0,9206</t>
  </si>
  <si>
    <t>0,2041</t>
  </si>
  <si>
    <t>0,0265</t>
  </si>
  <si>
    <t>0,8999</t>
  </si>
  <si>
    <t>0,0856</t>
  </si>
  <si>
    <t>0,0374</t>
  </si>
  <si>
    <t xml:space="preserve"> -0,8299</t>
  </si>
  <si>
    <t xml:space="preserve"> -0,9808</t>
  </si>
  <si>
    <t xml:space="preserve"> -0,0561</t>
  </si>
  <si>
    <t>0,0410</t>
  </si>
  <si>
    <t>0,8873</t>
  </si>
  <si>
    <t>0,0446</t>
  </si>
  <si>
    <t>0,9131</t>
  </si>
  <si>
    <t>0,1586</t>
  </si>
  <si>
    <t>0,0303</t>
  </si>
  <si>
    <t>Treponema</t>
  </si>
  <si>
    <t>0,5650</t>
  </si>
  <si>
    <t>0,5797</t>
  </si>
  <si>
    <t>0,0105</t>
  </si>
  <si>
    <t xml:space="preserve"> -0,8355</t>
  </si>
  <si>
    <t xml:space="preserve"> -0,9815</t>
  </si>
  <si>
    <t xml:space="preserve"> -0,0742</t>
  </si>
  <si>
    <t>0,0384</t>
  </si>
  <si>
    <t>0,5350</t>
  </si>
  <si>
    <t>0,0165</t>
  </si>
  <si>
    <t xml:space="preserve"> -0,8248</t>
  </si>
  <si>
    <t xml:space="preserve"> -0,9802</t>
  </si>
  <si>
    <t xml:space="preserve"> -0,0401</t>
  </si>
  <si>
    <t>0,0433</t>
  </si>
  <si>
    <t>0,9479</t>
  </si>
  <si>
    <t>0,5909</t>
  </si>
  <si>
    <t>0,9415</t>
  </si>
  <si>
    <t>0,5511</t>
  </si>
  <si>
    <t xml:space="preserve"> -0,8885</t>
  </si>
  <si>
    <t xml:space="preserve"> -0,9926</t>
  </si>
  <si>
    <t xml:space="preserve"> -0,0287</t>
  </si>
  <si>
    <t>0,9382</t>
  </si>
  <si>
    <t>0,5310</t>
  </si>
  <si>
    <t>0,4247</t>
  </si>
  <si>
    <t>0,0159</t>
  </si>
  <si>
    <t>0,3509</t>
  </si>
  <si>
    <t>0,0168</t>
  </si>
  <si>
    <t xml:space="preserve"> -0,9306</t>
  </si>
  <si>
    <t xml:space="preserve"> -0,9955</t>
  </si>
  <si>
    <t xml:space="preserve"> -0,2701</t>
  </si>
  <si>
    <t>0,0217</t>
  </si>
  <si>
    <t>0,9446</t>
  </si>
  <si>
    <t>0,5701</t>
  </si>
  <si>
    <t>0,0045</t>
  </si>
  <si>
    <t>0,5692</t>
  </si>
  <si>
    <t>0,9903</t>
  </si>
  <si>
    <t>0,6048</t>
  </si>
  <si>
    <t>0,0097</t>
  </si>
  <si>
    <t xml:space="preserve"> -0,9061</t>
  </si>
  <si>
    <t xml:space="preserve"> -0,1188</t>
  </si>
  <si>
    <t>0,7731</t>
  </si>
  <si>
    <t xml:space="preserve"> -0,9093</t>
  </si>
  <si>
    <t xml:space="preserve"> -0,4956</t>
  </si>
  <si>
    <t>0,5651</t>
  </si>
  <si>
    <t>0,9443</t>
  </si>
  <si>
    <t>0,5681</t>
  </si>
  <si>
    <t>0,6866</t>
  </si>
  <si>
    <t>0,1100</t>
  </si>
  <si>
    <t>0,0313</t>
  </si>
  <si>
    <t>0,9491</t>
  </si>
  <si>
    <t>0,5987</t>
  </si>
  <si>
    <t>0,0038</t>
  </si>
  <si>
    <t>0,6032</t>
  </si>
  <si>
    <t xml:space="preserve"> -0,2658</t>
  </si>
  <si>
    <t xml:space="preserve"> -0,8927</t>
  </si>
  <si>
    <t xml:space="preserve"> -0,9929</t>
  </si>
  <si>
    <t xml:space="preserve"> -0,0493</t>
  </si>
  <si>
    <t>0,0415</t>
  </si>
  <si>
    <t>0,9431</t>
  </si>
  <si>
    <t>0,5606</t>
  </si>
  <si>
    <t>0,5545</t>
  </si>
  <si>
    <t xml:space="preserve"> -0,8201</t>
  </si>
  <si>
    <t xml:space="preserve"> -0,9725</t>
  </si>
  <si>
    <t xml:space="preserve"> -0,1755</t>
  </si>
  <si>
    <t xml:space="preserve"> -0,9183</t>
  </si>
  <si>
    <t xml:space="preserve"> -0,9947</t>
  </si>
  <si>
    <t xml:space="preserve"> -0,1896</t>
  </si>
  <si>
    <t>0,0277</t>
  </si>
  <si>
    <t>0,6308</t>
  </si>
  <si>
    <t>0,5188</t>
  </si>
  <si>
    <t>0,9279</t>
  </si>
  <si>
    <t>0,4712</t>
  </si>
  <si>
    <t>0,8967</t>
  </si>
  <si>
    <t>0,0690</t>
  </si>
  <si>
    <t>0,0392</t>
  </si>
  <si>
    <t xml:space="preserve"> -0,8216</t>
  </si>
  <si>
    <t xml:space="preserve"> -0,9798</t>
  </si>
  <si>
    <t xml:space="preserve"> -0,0301</t>
  </si>
  <si>
    <t>0,0449</t>
  </si>
  <si>
    <t>0,9526</t>
  </si>
  <si>
    <t xml:space="preserve"> -0,1009</t>
  </si>
  <si>
    <t>0,9452</t>
  </si>
  <si>
    <t>0,5741</t>
  </si>
  <si>
    <t>0,5652</t>
  </si>
  <si>
    <t xml:space="preserve"> -0,9721</t>
  </si>
  <si>
    <t xml:space="preserve"> -0,9982</t>
  </si>
  <si>
    <t xml:space="preserve"> -0,6309</t>
  </si>
  <si>
    <t>0,5984</t>
  </si>
  <si>
    <t>0,0099</t>
  </si>
  <si>
    <t>0,9541</t>
  </si>
  <si>
    <t>0,4538</t>
  </si>
  <si>
    <t>0,0117</t>
  </si>
  <si>
    <t xml:space="preserve"> -0,8487</t>
  </si>
  <si>
    <t xml:space="preserve"> -0,2650</t>
  </si>
  <si>
    <t xml:space="preserve"> -0,8406</t>
  </si>
  <si>
    <t xml:space="preserve"> -0,9821</t>
  </si>
  <si>
    <t xml:space="preserve"> -0,0913</t>
  </si>
  <si>
    <t>0,0361</t>
  </si>
  <si>
    <t xml:space="preserve"> -0,9605</t>
  </si>
  <si>
    <t xml:space="preserve"> -0,9992</t>
  </si>
  <si>
    <t>0,0395</t>
  </si>
  <si>
    <t>0,9578</t>
  </si>
  <si>
    <t xml:space="preserve"> -0,0413</t>
  </si>
  <si>
    <t>0,0422</t>
  </si>
  <si>
    <t>0,8900</t>
  </si>
  <si>
    <t>0,5410</t>
  </si>
  <si>
    <t xml:space="preserve"> -0,9997</t>
  </si>
  <si>
    <t xml:space="preserve"> -0,3989</t>
  </si>
  <si>
    <t>0,8671</t>
  </si>
  <si>
    <t>0,1873</t>
  </si>
  <si>
    <t>0,9220</t>
  </si>
  <si>
    <t>0,2130</t>
  </si>
  <si>
    <t>0,1561</t>
  </si>
  <si>
    <t>0,0285</t>
  </si>
  <si>
    <t>0,9630</t>
  </si>
  <si>
    <t>0,0257</t>
  </si>
  <si>
    <t>0,0370</t>
  </si>
  <si>
    <t xml:space="preserve"> -0,8822</t>
  </si>
  <si>
    <t xml:space="preserve"> -0,9922</t>
  </si>
  <si>
    <t>0,0477</t>
  </si>
  <si>
    <t>0,4889</t>
  </si>
  <si>
    <t>0,9113</t>
  </si>
  <si>
    <t>0,1481</t>
  </si>
  <si>
    <t xml:space="preserve"> -0,8488</t>
  </si>
  <si>
    <t xml:space="preserve"> -0,1198</t>
  </si>
  <si>
    <t>0,9385</t>
  </si>
  <si>
    <t>0,5327</t>
  </si>
  <si>
    <t>0,7057</t>
  </si>
  <si>
    <t xml:space="preserve"> -0,9589</t>
  </si>
  <si>
    <t xml:space="preserve"> -0,9974</t>
  </si>
  <si>
    <t xml:space="preserve"> -0,4977</t>
  </si>
  <si>
    <t>0,8642</t>
  </si>
  <si>
    <t>0,1761</t>
  </si>
  <si>
    <t>0,0264</t>
  </si>
  <si>
    <t>0,9177</t>
  </si>
  <si>
    <t>0,4157</t>
  </si>
  <si>
    <t>0,9031</t>
  </si>
  <si>
    <t>0,1022</t>
  </si>
  <si>
    <t>0,0357</t>
  </si>
  <si>
    <t>0,9593</t>
  </si>
  <si>
    <t>0,9421</t>
  </si>
  <si>
    <t>0,5547</t>
  </si>
  <si>
    <t>0,5510</t>
  </si>
  <si>
    <t>0,9350</t>
  </si>
  <si>
    <t>0,5116</t>
  </si>
  <si>
    <t>0,9133</t>
  </si>
  <si>
    <t>0,3929</t>
  </si>
  <si>
    <t xml:space="preserve"> -0,9557</t>
  </si>
  <si>
    <t xml:space="preserve"> -0,9972</t>
  </si>
  <si>
    <t xml:space="preserve"> -0,4683</t>
  </si>
  <si>
    <t>0,0111</t>
  </si>
  <si>
    <t>0,4296</t>
  </si>
  <si>
    <t xml:space="preserve"> -0,8952</t>
  </si>
  <si>
    <t xml:space="preserve"> -0,9886</t>
  </si>
  <si>
    <t xml:space="preserve"> -0,3059</t>
  </si>
  <si>
    <t>0,3512</t>
  </si>
  <si>
    <t>0,2965</t>
  </si>
  <si>
    <t>0,0200</t>
  </si>
  <si>
    <t xml:space="preserve"> -0,9189</t>
  </si>
  <si>
    <t xml:space="preserve"> -0,1937</t>
  </si>
  <si>
    <t>0,0274</t>
  </si>
  <si>
    <t>0,8138</t>
  </si>
  <si>
    <t>0,9789</t>
  </si>
  <si>
    <t>0,0488</t>
  </si>
  <si>
    <t>0,9317</t>
  </si>
  <si>
    <t>0,4925</t>
  </si>
  <si>
    <t xml:space="preserve"> -0,9076</t>
  </si>
  <si>
    <t xml:space="preserve"> -0,9940</t>
  </si>
  <si>
    <t xml:space="preserve"> -0,1270</t>
  </si>
  <si>
    <t>0,0333</t>
  </si>
  <si>
    <t>0,5325</t>
  </si>
  <si>
    <t>0,9381</t>
  </si>
  <si>
    <t>0,5303</t>
  </si>
  <si>
    <t xml:space="preserve"> -0,8420</t>
  </si>
  <si>
    <t xml:space="preserve"> -0,9823</t>
  </si>
  <si>
    <t xml:space="preserve"> -0,0961</t>
  </si>
  <si>
    <t xml:space="preserve"> -0,9002</t>
  </si>
  <si>
    <t xml:space="preserve"> -0,9935</t>
  </si>
  <si>
    <t xml:space="preserve"> -0,0874</t>
  </si>
  <si>
    <t>0,8925</t>
  </si>
  <si>
    <t>0,0416</t>
  </si>
  <si>
    <t>0,8913</t>
  </si>
  <si>
    <t>0,0423</t>
  </si>
  <si>
    <t>0,9494</t>
  </si>
  <si>
    <t>0,5544</t>
  </si>
  <si>
    <t>0,5566</t>
  </si>
  <si>
    <t>0,9392</t>
  </si>
  <si>
    <t>0,5368</t>
  </si>
  <si>
    <t>0,0054</t>
  </si>
  <si>
    <t>0,9900</t>
  </si>
  <si>
    <t>0,5947</t>
  </si>
  <si>
    <t>0,0100</t>
  </si>
  <si>
    <t>0,9164</t>
  </si>
  <si>
    <t>0,4088</t>
  </si>
  <si>
    <t>0,0102</t>
  </si>
  <si>
    <t xml:space="preserve"> -0,5176</t>
  </si>
  <si>
    <t>0,0125</t>
  </si>
  <si>
    <t xml:space="preserve"> -0,9258</t>
  </si>
  <si>
    <t xml:space="preserve"> -0,2379</t>
  </si>
  <si>
    <t xml:space="preserve"> -0,9248</t>
  </si>
  <si>
    <t xml:space="preserve"> -0,9951</t>
  </si>
  <si>
    <t xml:space="preserve"> -0,2309</t>
  </si>
  <si>
    <t>0,1862</t>
  </si>
  <si>
    <t>0,0983</t>
  </si>
  <si>
    <t xml:space="preserve"> -0,7841</t>
  </si>
  <si>
    <t xml:space="preserve"> -0,9665</t>
  </si>
  <si>
    <t xml:space="preserve"> -0,0759</t>
  </si>
  <si>
    <t>0,0369</t>
  </si>
  <si>
    <t xml:space="preserve"> -0,8828</t>
  </si>
  <si>
    <t xml:space="preserve"> -0,0025</t>
  </si>
  <si>
    <t>0,0473</t>
  </si>
  <si>
    <t xml:space="preserve"> -0,9515</t>
  </si>
  <si>
    <t xml:space="preserve"> -0,9990</t>
  </si>
  <si>
    <t>0,1119</t>
  </si>
  <si>
    <t>0,0485</t>
  </si>
  <si>
    <t>0,5847</t>
  </si>
  <si>
    <t xml:space="preserve"> -0,8401</t>
  </si>
  <si>
    <t xml:space="preserve"> -0,0898</t>
  </si>
  <si>
    <t>0,0363</t>
  </si>
  <si>
    <t>0,8192</t>
  </si>
  <si>
    <t>0,9795</t>
  </si>
  <si>
    <t>0,0461</t>
  </si>
  <si>
    <t>0,5883</t>
  </si>
  <si>
    <t xml:space="preserve"> -0,9653</t>
  </si>
  <si>
    <t xml:space="preserve"> -0,9978</t>
  </si>
  <si>
    <t xml:space="preserve"> -0,5593</t>
  </si>
  <si>
    <t xml:space="preserve"> -0,9069</t>
  </si>
  <si>
    <t xml:space="preserve"> -0,9899</t>
  </si>
  <si>
    <t xml:space="preserve"> -0,3610</t>
  </si>
  <si>
    <t xml:space="preserve"> -0,8916</t>
  </si>
  <si>
    <t xml:space="preserve"> -0,2894</t>
  </si>
  <si>
    <t>0,9813</t>
  </si>
  <si>
    <t>0,3544</t>
  </si>
  <si>
    <t>0,9776</t>
  </si>
  <si>
    <t>0,2735</t>
  </si>
  <si>
    <t>0,0224</t>
  </si>
  <si>
    <t xml:space="preserve"> -0,8166</t>
  </si>
  <si>
    <t xml:space="preserve"> -0,9792</t>
  </si>
  <si>
    <t xml:space="preserve"> -0,0151</t>
  </si>
  <si>
    <t>0,5517</t>
  </si>
  <si>
    <t>0,4767</t>
  </si>
  <si>
    <t xml:space="preserve"> -0,8807</t>
  </si>
  <si>
    <t xml:space="preserve"> -0,9869</t>
  </si>
  <si>
    <t xml:space="preserve"> -0,2424</t>
  </si>
  <si>
    <t>0,0205</t>
  </si>
  <si>
    <t>0,9123</t>
  </si>
  <si>
    <t>0,1537</t>
  </si>
  <si>
    <t>0,0308</t>
  </si>
  <si>
    <t>0,9647</t>
  </si>
  <si>
    <t>0,7055</t>
  </si>
  <si>
    <t>0,9037</t>
  </si>
  <si>
    <t>0,9294</t>
  </si>
  <si>
    <t>0,4797</t>
  </si>
  <si>
    <t>0,4793</t>
  </si>
  <si>
    <t xml:space="preserve"> -0,9191</t>
  </si>
  <si>
    <t xml:space="preserve"> -0,1951</t>
  </si>
  <si>
    <t>0,0273</t>
  </si>
  <si>
    <t xml:space="preserve"> -0,9190</t>
  </si>
  <si>
    <t xml:space="preserve"> -0,1944</t>
  </si>
  <si>
    <t>0,6459</t>
  </si>
  <si>
    <t>0,9214</t>
  </si>
  <si>
    <t>0,2092</t>
  </si>
  <si>
    <t>0,0261</t>
  </si>
  <si>
    <t xml:space="preserve"> -0,8339</t>
  </si>
  <si>
    <t xml:space="preserve"> -0,9813</t>
  </si>
  <si>
    <t xml:space="preserve"> -0,0692</t>
  </si>
  <si>
    <t>0,5634</t>
  </si>
  <si>
    <t xml:space="preserve"> -0,8986</t>
  </si>
  <si>
    <t xml:space="preserve"> -0,9851</t>
  </si>
  <si>
    <t xml:space="preserve"> -0,4503</t>
  </si>
  <si>
    <t xml:space="preserve"> -0,9695</t>
  </si>
  <si>
    <t xml:space="preserve"> -0,9994</t>
  </si>
  <si>
    <t xml:space="preserve"> -0,1231</t>
  </si>
  <si>
    <t>0,0305</t>
  </si>
  <si>
    <t>0,6492</t>
  </si>
  <si>
    <t>0,8954</t>
  </si>
  <si>
    <t>0,0400</t>
  </si>
  <si>
    <t>0,6840</t>
  </si>
  <si>
    <t xml:space="preserve"> -0,7960</t>
  </si>
  <si>
    <t xml:space="preserve"> -0,9685</t>
  </si>
  <si>
    <t xml:space="preserve"> -0,1072</t>
  </si>
  <si>
    <t>0,0322</t>
  </si>
  <si>
    <t>0,9425</t>
  </si>
  <si>
    <t>0,5567</t>
  </si>
  <si>
    <t>0,7409</t>
  </si>
  <si>
    <t>0,5803</t>
  </si>
  <si>
    <t>0,9436</t>
  </si>
  <si>
    <t>0,5640</t>
  </si>
  <si>
    <t>0,9265</t>
  </si>
  <si>
    <t>0,2422</t>
  </si>
  <si>
    <t>0,0237</t>
  </si>
  <si>
    <t xml:space="preserve"> -0,7976</t>
  </si>
  <si>
    <t xml:space="preserve"> -0,9688</t>
  </si>
  <si>
    <t xml:space="preserve"> -0,1116</t>
  </si>
  <si>
    <t>0,0316</t>
  </si>
  <si>
    <t xml:space="preserve"> -0,8390</t>
  </si>
  <si>
    <t xml:space="preserve"> -0,9819</t>
  </si>
  <si>
    <t xml:space="preserve"> -0,0859</t>
  </si>
  <si>
    <t>0,9377</t>
  </si>
  <si>
    <t>0,5276</t>
  </si>
  <si>
    <t xml:space="preserve"> -0,9586</t>
  </si>
  <si>
    <t xml:space="preserve"> -0,4953</t>
  </si>
  <si>
    <t xml:space="preserve"> -0,9843</t>
  </si>
  <si>
    <t xml:space="preserve"> -0,7750</t>
  </si>
  <si>
    <t xml:space="preserve"> -0,9761</t>
  </si>
  <si>
    <t xml:space="preserve"> -0,9985</t>
  </si>
  <si>
    <t xml:space="preserve"> -0,6755</t>
  </si>
  <si>
    <t>0,5481</t>
  </si>
  <si>
    <t>0,9357</t>
  </si>
  <si>
    <t>0,5160</t>
  </si>
  <si>
    <t>0,9019</t>
  </si>
  <si>
    <t>0,9598</t>
  </si>
  <si>
    <t xml:space="preserve"> -0,0166</t>
  </si>
  <si>
    <t>0,0402</t>
  </si>
  <si>
    <t xml:space="preserve"> -0,9043</t>
  </si>
  <si>
    <t xml:space="preserve"> -0,9859</t>
  </si>
  <si>
    <t xml:space="preserve"> -0,4741</t>
  </si>
  <si>
    <t>0,0052</t>
  </si>
  <si>
    <t>0,9274</t>
  </si>
  <si>
    <t>0,4681</t>
  </si>
  <si>
    <t xml:space="preserve"> -0,9784</t>
  </si>
  <si>
    <t xml:space="preserve"> -0,9986</t>
  </si>
  <si>
    <t xml:space="preserve"> -0,7029</t>
  </si>
  <si>
    <t>0,5067</t>
  </si>
  <si>
    <t>0,9197</t>
  </si>
  <si>
    <t>0,4266</t>
  </si>
  <si>
    <t>0,0094</t>
  </si>
  <si>
    <t xml:space="preserve"> -0,9275</t>
  </si>
  <si>
    <t xml:space="preserve"> -0,9953</t>
  </si>
  <si>
    <t xml:space="preserve"> -0,2487</t>
  </si>
  <si>
    <t xml:space="preserve"> -0,8144</t>
  </si>
  <si>
    <t xml:space="preserve"> -0,9789</t>
  </si>
  <si>
    <t xml:space="preserve"> -0,0085</t>
  </si>
  <si>
    <t>0,5807</t>
  </si>
  <si>
    <t xml:space="preserve"> -0,9053</t>
  </si>
  <si>
    <t xml:space="preserve"> -0,4785</t>
  </si>
  <si>
    <t>0,9361</t>
  </si>
  <si>
    <t>0,5185</t>
  </si>
  <si>
    <t>0,5148</t>
  </si>
  <si>
    <t xml:space="preserve"> -0,8391</t>
  </si>
  <si>
    <t xml:space="preserve"> -0,9820</t>
  </si>
  <si>
    <t xml:space="preserve"> -0,0864</t>
  </si>
  <si>
    <t>0,0367</t>
  </si>
  <si>
    <t xml:space="preserve"> -0,8826</t>
  </si>
  <si>
    <t xml:space="preserve"> -0,0015</t>
  </si>
  <si>
    <t xml:space="preserve"> -0,8804</t>
  </si>
  <si>
    <t xml:space="preserve"> -0,9921</t>
  </si>
  <si>
    <t>0,9709</t>
  </si>
  <si>
    <t>0,7511</t>
  </si>
  <si>
    <t>0,9282</t>
  </si>
  <si>
    <t>0,2537</t>
  </si>
  <si>
    <t>0,8413</t>
  </si>
  <si>
    <t>0,0936</t>
  </si>
  <si>
    <t>0,9822</t>
  </si>
  <si>
    <t>0,0358</t>
  </si>
  <si>
    <t>0,4844</t>
  </si>
  <si>
    <t xml:space="preserve"> -0,9564</t>
  </si>
  <si>
    <t xml:space="preserve"> -0,4747</t>
  </si>
  <si>
    <t>0,0109</t>
  </si>
  <si>
    <t>0,9733</t>
  </si>
  <si>
    <t>0,1891</t>
  </si>
  <si>
    <t>0,0267</t>
  </si>
  <si>
    <t xml:space="preserve"> -0,8581</t>
  </si>
  <si>
    <t xml:space="preserve"> -0,9842</t>
  </si>
  <si>
    <t xml:space="preserve"> -0,1533</t>
  </si>
  <si>
    <t>0,0288</t>
  </si>
  <si>
    <t>Megasphaera</t>
  </si>
  <si>
    <t>0,9312</t>
  </si>
  <si>
    <t>0,5962</t>
  </si>
  <si>
    <t>0,7542</t>
  </si>
  <si>
    <t>0,8285</t>
  </si>
  <si>
    <t>0,0516</t>
  </si>
  <si>
    <t>0,3802</t>
  </si>
  <si>
    <t>0,8216</t>
  </si>
  <si>
    <t>0,0301</t>
  </si>
  <si>
    <t>0,8398</t>
  </si>
  <si>
    <t>0,2360</t>
  </si>
  <si>
    <t>0,9758</t>
  </si>
  <si>
    <t>0,0181</t>
  </si>
  <si>
    <t>0,9149</t>
  </si>
  <si>
    <t>0,1694</t>
  </si>
  <si>
    <t>0,8341</t>
  </si>
  <si>
    <t>0,0697</t>
  </si>
  <si>
    <t xml:space="preserve"> -0,9794</t>
  </si>
  <si>
    <t xml:space="preserve"> -0,3119</t>
  </si>
  <si>
    <t>0,8523</t>
  </si>
  <si>
    <t>0,1322</t>
  </si>
  <si>
    <t>0,0311</t>
  </si>
  <si>
    <t>0,9027</t>
  </si>
  <si>
    <t>0,1004</t>
  </si>
  <si>
    <t>0,9223</t>
  </si>
  <si>
    <t>0,9574</t>
  </si>
  <si>
    <t xml:space="preserve"> -0,0461</t>
  </si>
  <si>
    <t>0,0426</t>
  </si>
  <si>
    <t>0,5087</t>
  </si>
  <si>
    <t>0,8659</t>
  </si>
  <si>
    <t>0,1829</t>
  </si>
  <si>
    <t>0,9852</t>
  </si>
  <si>
    <t>0,8198</t>
  </si>
  <si>
    <t>0,1743</t>
  </si>
  <si>
    <t>0,8652</t>
  </si>
  <si>
    <t>0,1799</t>
  </si>
  <si>
    <t>0,0260</t>
  </si>
  <si>
    <t>0,8549</t>
  </si>
  <si>
    <t>0,1417</t>
  </si>
  <si>
    <t>0,0300</t>
  </si>
  <si>
    <t>0,8774</t>
  </si>
  <si>
    <t>0,7265</t>
  </si>
  <si>
    <t>0,8424</t>
  </si>
  <si>
    <t>0,0976</t>
  </si>
  <si>
    <t>0,0353</t>
  </si>
  <si>
    <t xml:space="preserve"> -0,7646</t>
  </si>
  <si>
    <t xml:space="preserve"> -0,9631</t>
  </si>
  <si>
    <t xml:space="preserve"> -0,0271</t>
  </si>
  <si>
    <t>0,0453</t>
  </si>
  <si>
    <t>0,8903</t>
  </si>
  <si>
    <t>0,4165</t>
  </si>
  <si>
    <t>0,9011</t>
  </si>
  <si>
    <t>0,9143</t>
  </si>
  <si>
    <t>0,9643</t>
  </si>
  <si>
    <t>0,7026</t>
  </si>
  <si>
    <t>0,0019</t>
  </si>
  <si>
    <t>0,8934</t>
  </si>
  <si>
    <t>0,4288</t>
  </si>
  <si>
    <t>0,3720</t>
  </si>
  <si>
    <t>0,0710</t>
  </si>
  <si>
    <t>0,0338</t>
  </si>
  <si>
    <t>0,7865</t>
  </si>
  <si>
    <t>0,8262</t>
  </si>
  <si>
    <t>0,9664</t>
  </si>
  <si>
    <t>0,7182</t>
  </si>
  <si>
    <t>0,9380</t>
  </si>
  <si>
    <t>0,5296</t>
  </si>
  <si>
    <t>0,2262</t>
  </si>
  <si>
    <t xml:space="preserve"> -0,7942</t>
  </si>
  <si>
    <t xml:space="preserve"> -0,9682</t>
  </si>
  <si>
    <t xml:space="preserve"> -0,1023</t>
  </si>
  <si>
    <t>0,0329</t>
  </si>
  <si>
    <t>0,8562</t>
  </si>
  <si>
    <t>0,9186</t>
  </si>
  <si>
    <t>0,1915</t>
  </si>
  <si>
    <t>0,0276</t>
  </si>
  <si>
    <t>0,6071</t>
  </si>
  <si>
    <t>0,9172</t>
  </si>
  <si>
    <t>0,4135</t>
  </si>
  <si>
    <t>0,8106</t>
  </si>
  <si>
    <t>0,0270</t>
  </si>
  <si>
    <t>0,9596</t>
  </si>
  <si>
    <t>0,6693</t>
  </si>
  <si>
    <t>Acetate</t>
  </si>
  <si>
    <t>0,2721</t>
  </si>
  <si>
    <t>0,7814</t>
  </si>
  <si>
    <t>0,0688</t>
  </si>
  <si>
    <t>0,9660</t>
  </si>
  <si>
    <t>0,0380</t>
  </si>
  <si>
    <t>0,9757</t>
  </si>
  <si>
    <t>0,6711</t>
  </si>
  <si>
    <t>0,9723</t>
  </si>
  <si>
    <t>0,8185</t>
  </si>
  <si>
    <t>0,9586</t>
  </si>
  <si>
    <t xml:space="preserve"> -0,0317</t>
  </si>
  <si>
    <t>0,0414</t>
  </si>
  <si>
    <t>0,8758</t>
  </si>
  <si>
    <t>0,2220</t>
  </si>
  <si>
    <t>0,7543</t>
  </si>
  <si>
    <t>0,8572</t>
  </si>
  <si>
    <t>0,2937</t>
  </si>
  <si>
    <t>0,8495</t>
  </si>
  <si>
    <t>0,1222</t>
  </si>
  <si>
    <t>0,0323</t>
  </si>
  <si>
    <t>0,8397</t>
  </si>
  <si>
    <t>0,0884</t>
  </si>
  <si>
    <t>0,0365</t>
  </si>
  <si>
    <t>0,7549</t>
  </si>
  <si>
    <t>0,8522</t>
  </si>
  <si>
    <t>0,1317</t>
  </si>
  <si>
    <t>0,0312</t>
  </si>
  <si>
    <t>0,9542</t>
  </si>
  <si>
    <t xml:space="preserve"> -0,0835</t>
  </si>
  <si>
    <t>0,0458</t>
  </si>
  <si>
    <t>0,7939</t>
  </si>
  <si>
    <t>0,9566</t>
  </si>
  <si>
    <t>0,4768</t>
  </si>
  <si>
    <t>0,0108</t>
  </si>
  <si>
    <t>0,8766</t>
  </si>
  <si>
    <t>0,2253</t>
  </si>
  <si>
    <t>0,7995</t>
  </si>
  <si>
    <t>0,1167</t>
  </si>
  <si>
    <t>0,9691</t>
  </si>
  <si>
    <t>0,8470</t>
  </si>
  <si>
    <t>0,1135</t>
  </si>
  <si>
    <t>0,9587</t>
  </si>
  <si>
    <t>0,6631</t>
  </si>
  <si>
    <t>0,0025</t>
  </si>
  <si>
    <t>0,5822</t>
  </si>
  <si>
    <t>0,7482</t>
  </si>
  <si>
    <t>0,9635</t>
  </si>
  <si>
    <t>0,6970</t>
  </si>
  <si>
    <t>0,9619</t>
  </si>
  <si>
    <t>0,6852</t>
  </si>
  <si>
    <t>0,7124</t>
  </si>
  <si>
    <t>0,8464</t>
  </si>
  <si>
    <t>0,2573</t>
  </si>
  <si>
    <t>0,9768</t>
  </si>
  <si>
    <t>0,0163</t>
  </si>
  <si>
    <t>0,6336</t>
  </si>
  <si>
    <t>0,7034</t>
  </si>
  <si>
    <t>0,9375</t>
  </si>
  <si>
    <t>0,5268</t>
  </si>
  <si>
    <t xml:space="preserve"> -0,9652</t>
  </si>
  <si>
    <t xml:space="preserve"> -0,9993</t>
  </si>
  <si>
    <t xml:space="preserve"> -0,0570</t>
  </si>
  <si>
    <t>0,0348</t>
  </si>
  <si>
    <t>0,7524</t>
  </si>
  <si>
    <t>0,9762</t>
  </si>
  <si>
    <t>0,6769</t>
  </si>
  <si>
    <t>0,8955</t>
  </si>
  <si>
    <t>0,3073</t>
  </si>
  <si>
    <t>0,9886</t>
  </si>
  <si>
    <t>0,0158</t>
  </si>
  <si>
    <t>0,8899</t>
  </si>
  <si>
    <t>0,5001</t>
  </si>
  <si>
    <t>0,5201</t>
  </si>
  <si>
    <t>0,9080</t>
  </si>
  <si>
    <t>0,3664</t>
  </si>
  <si>
    <t>0,0123</t>
  </si>
  <si>
    <t>0,8692</t>
  </si>
  <si>
    <t>0,3209</t>
  </si>
  <si>
    <t>0,9055</t>
  </si>
  <si>
    <t>0,1155</t>
  </si>
  <si>
    <t>0,0344</t>
  </si>
  <si>
    <t>0,7749</t>
  </si>
  <si>
    <t>0,0525</t>
  </si>
  <si>
    <t>0,9649</t>
  </si>
  <si>
    <t>0,0407</t>
  </si>
  <si>
    <t xml:space="preserve"> -0,8721</t>
  </si>
  <si>
    <t xml:space="preserve"> -0,2073</t>
  </si>
  <si>
    <t>0,9065</t>
  </si>
  <si>
    <t>0,1208</t>
  </si>
  <si>
    <t>0,0339</t>
  </si>
  <si>
    <t>0,8414</t>
  </si>
  <si>
    <t>0,0942</t>
  </si>
  <si>
    <t>0,8810</t>
  </si>
  <si>
    <t>0,2436</t>
  </si>
  <si>
    <t>0,0204</t>
  </si>
  <si>
    <t xml:space="preserve"> -0,8243</t>
  </si>
  <si>
    <t xml:space="preserve"> -0,0385</t>
  </si>
  <si>
    <t>0,0436</t>
  </si>
  <si>
    <t>0,9712</t>
  </si>
  <si>
    <t>0,7535</t>
  </si>
  <si>
    <t>0,9213</t>
  </si>
  <si>
    <t>0,2089</t>
  </si>
  <si>
    <t>0,0262</t>
  </si>
  <si>
    <t>0,7990</t>
  </si>
  <si>
    <t>0,1154</t>
  </si>
  <si>
    <t xml:space="preserve"> -0,8503</t>
  </si>
  <si>
    <t xml:space="preserve"> -0,9833</t>
  </si>
  <si>
    <t xml:space="preserve"> -0,1250</t>
  </si>
  <si>
    <t>0,7961</t>
  </si>
  <si>
    <t>0,1074</t>
  </si>
  <si>
    <t>0,9685</t>
  </si>
  <si>
    <t>0,9191</t>
  </si>
  <si>
    <t>0,4230</t>
  </si>
  <si>
    <t>0,7371</t>
  </si>
  <si>
    <t>0,8598</t>
  </si>
  <si>
    <t>0,1596</t>
  </si>
  <si>
    <t>0,9844</t>
  </si>
  <si>
    <t>0,0281</t>
  </si>
  <si>
    <t>0,9107</t>
  </si>
  <si>
    <t>0,1448</t>
  </si>
  <si>
    <t>0,9739</t>
  </si>
  <si>
    <t>0,7743</t>
  </si>
  <si>
    <t>0,9068</t>
  </si>
  <si>
    <t>0,3606</t>
  </si>
  <si>
    <t>0,8608</t>
  </si>
  <si>
    <t>0,3062</t>
  </si>
  <si>
    <t>0,8451</t>
  </si>
  <si>
    <t>0,2532</t>
  </si>
  <si>
    <t>0,9766</t>
  </si>
  <si>
    <t>0,0167</t>
  </si>
  <si>
    <t>0,9145</t>
  </si>
  <si>
    <t>0,1671</t>
  </si>
  <si>
    <t>0,0296</t>
  </si>
  <si>
    <t>0,9138</t>
  </si>
  <si>
    <t>0,1624</t>
  </si>
  <si>
    <t>0,8808</t>
  </si>
  <si>
    <t xml:space="preserve"> -0,0067</t>
  </si>
  <si>
    <t>0,9426</t>
  </si>
  <si>
    <t>0,5577</t>
  </si>
  <si>
    <t>0,0700</t>
  </si>
  <si>
    <t>0,9371</t>
  </si>
  <si>
    <t>0,5244</t>
  </si>
  <si>
    <t>0,8915</t>
  </si>
  <si>
    <t>0,2890</t>
  </si>
  <si>
    <t>0,9881</t>
  </si>
  <si>
    <t>0,8798</t>
  </si>
  <si>
    <t>0,2388</t>
  </si>
  <si>
    <t>0,0208</t>
  </si>
  <si>
    <t>0,0916</t>
  </si>
  <si>
    <t xml:space="preserve"> -0,9544</t>
  </si>
  <si>
    <t xml:space="preserve"> -0,9991</t>
  </si>
  <si>
    <t>0,0813</t>
  </si>
  <si>
    <t>0,0456</t>
  </si>
  <si>
    <t>0,5407</t>
  </si>
  <si>
    <t>0,9366</t>
  </si>
  <si>
    <t>0,5213</t>
  </si>
  <si>
    <t xml:space="preserve"> -0,7990</t>
  </si>
  <si>
    <t xml:space="preserve"> -0,9690</t>
  </si>
  <si>
    <t xml:space="preserve"> -0,1153</t>
  </si>
  <si>
    <t>0,7859</t>
  </si>
  <si>
    <t>0,2517</t>
  </si>
  <si>
    <t>0,8352</t>
  </si>
  <si>
    <t>0,8772</t>
  </si>
  <si>
    <t>0,3659</t>
  </si>
  <si>
    <t>0,8633</t>
  </si>
  <si>
    <t>0,1728</t>
  </si>
  <si>
    <t>0,0268</t>
  </si>
  <si>
    <t>0,8859</t>
  </si>
  <si>
    <t>0,0454</t>
  </si>
  <si>
    <t xml:space="preserve"> -0,8478</t>
  </si>
  <si>
    <t xml:space="preserve"> -0,9830</t>
  </si>
  <si>
    <t xml:space="preserve"> -0,1162</t>
  </si>
  <si>
    <t>0,8468</t>
  </si>
  <si>
    <t>0,2462</t>
  </si>
  <si>
    <t>0,9763</t>
  </si>
  <si>
    <t>0,9726</t>
  </si>
  <si>
    <t>0,7643</t>
  </si>
  <si>
    <t>0,8939</t>
  </si>
  <si>
    <t>0,2999</t>
  </si>
  <si>
    <t xml:space="preserve"> -0,8497</t>
  </si>
  <si>
    <t xml:space="preserve"> -0,9832</t>
  </si>
  <si>
    <t xml:space="preserve"> -0,1227</t>
  </si>
  <si>
    <t>0,8191</t>
  </si>
  <si>
    <t>0,6884</t>
  </si>
  <si>
    <t>0,0021</t>
  </si>
  <si>
    <t>0,8805</t>
  </si>
  <si>
    <t>0,2415</t>
  </si>
  <si>
    <t>0,9178</t>
  </si>
  <si>
    <t>0,6232</t>
  </si>
  <si>
    <t xml:space="preserve"> -0,8429</t>
  </si>
  <si>
    <t xml:space="preserve"> -0,9824</t>
  </si>
  <si>
    <t xml:space="preserve"> -0,0993</t>
  </si>
  <si>
    <t>0,0723</t>
  </si>
  <si>
    <t>0,0389</t>
  </si>
  <si>
    <t>0,1134</t>
  </si>
  <si>
    <t>0,5840</t>
  </si>
  <si>
    <t>0,5518</t>
  </si>
  <si>
    <t>0,9007</t>
  </si>
  <si>
    <t>0,3311</t>
  </si>
  <si>
    <t>Pseudobutyrivibrio</t>
  </si>
  <si>
    <t>0,8830</t>
  </si>
  <si>
    <t xml:space="preserve"> -0,9462</t>
  </si>
  <si>
    <t xml:space="preserve"> -0,9943</t>
  </si>
  <si>
    <t xml:space="preserve"> -0,5803</t>
  </si>
  <si>
    <t>0,9591</t>
  </si>
  <si>
    <t>0,7420</t>
  </si>
  <si>
    <t>0,7512</t>
  </si>
  <si>
    <t>0,9301</t>
  </si>
  <si>
    <t>0,4837</t>
  </si>
  <si>
    <t>0,7390</t>
  </si>
  <si>
    <t xml:space="preserve"> -0,9626</t>
  </si>
  <si>
    <t xml:space="preserve"> -0,9976</t>
  </si>
  <si>
    <t xml:space="preserve"> -0,5327</t>
  </si>
  <si>
    <t>0,0086</t>
  </si>
  <si>
    <t>0,8850</t>
  </si>
  <si>
    <t>0,6879</t>
  </si>
  <si>
    <t>0,8039</t>
  </si>
  <si>
    <t>0,1287</t>
  </si>
  <si>
    <t>0,8986</t>
  </si>
  <si>
    <t>0,8742</t>
  </si>
  <si>
    <t>0,3545</t>
  </si>
  <si>
    <t>0,8926</t>
  </si>
  <si>
    <t>0,8159</t>
  </si>
  <si>
    <t>0,8277</t>
  </si>
  <si>
    <t>0,8374</t>
  </si>
  <si>
    <t>0,8727</t>
  </si>
  <si>
    <t>0,3492</t>
  </si>
  <si>
    <t>0,9810</t>
  </si>
  <si>
    <t>0,8332</t>
  </si>
  <si>
    <t>0,0667</t>
  </si>
  <si>
    <t>0,9812</t>
  </si>
  <si>
    <t>0,0394</t>
  </si>
  <si>
    <t>0,8865</t>
  </si>
  <si>
    <t>0,0451</t>
  </si>
  <si>
    <t>0,9117</t>
  </si>
  <si>
    <t>0,7928</t>
  </si>
  <si>
    <t xml:space="preserve"> -0,9347</t>
  </si>
  <si>
    <t xml:space="preserve"> -0,9958</t>
  </si>
  <si>
    <t xml:space="preserve"> -0,2993</t>
  </si>
  <si>
    <t>0,8777</t>
  </si>
  <si>
    <t>0,9163</t>
  </si>
  <si>
    <t>0,8716</t>
  </si>
  <si>
    <t>0,8597</t>
  </si>
  <si>
    <t>0,5608</t>
  </si>
  <si>
    <t>0,9889</t>
  </si>
  <si>
    <t>0,0030</t>
  </si>
  <si>
    <t>0,7396</t>
  </si>
  <si>
    <t xml:space="preserve"> -0,9667</t>
  </si>
  <si>
    <t xml:space="preserve"> -0,9979</t>
  </si>
  <si>
    <t xml:space="preserve"> -0,5741</t>
  </si>
  <si>
    <t xml:space="preserve"> -0,7953</t>
  </si>
  <si>
    <t xml:space="preserve"> -0,9684</t>
  </si>
  <si>
    <t xml:space="preserve"> -0,1052</t>
  </si>
  <si>
    <t>0,9516</t>
  </si>
  <si>
    <t xml:space="preserve"> -0,1114</t>
  </si>
  <si>
    <t>0,7550</t>
  </si>
  <si>
    <t>0,9614</t>
  </si>
  <si>
    <t>0,0498</t>
  </si>
  <si>
    <t>0,9611</t>
  </si>
  <si>
    <t>0,9488</t>
  </si>
  <si>
    <t>0,5915</t>
  </si>
  <si>
    <t>0,8561</t>
  </si>
  <si>
    <t>0,2900</t>
  </si>
  <si>
    <t>0,8485</t>
  </si>
  <si>
    <t>0,2643</t>
  </si>
  <si>
    <t>0,8062</t>
  </si>
  <si>
    <t>0,1352</t>
  </si>
  <si>
    <t>0,9702</t>
  </si>
  <si>
    <t>0,9858</t>
  </si>
  <si>
    <t>0,9033</t>
  </si>
  <si>
    <t>0,8872</t>
  </si>
  <si>
    <t>0,4042</t>
  </si>
  <si>
    <t>0,9833</t>
  </si>
  <si>
    <t>0,3691</t>
  </si>
  <si>
    <t>0,9393</t>
  </si>
  <si>
    <t xml:space="preserve"> -0,9032</t>
  </si>
  <si>
    <t xml:space="preserve"> -0,9937</t>
  </si>
  <si>
    <t xml:space="preserve"> -0,1030</t>
  </si>
  <si>
    <t>0,0356</t>
  </si>
  <si>
    <t>0,8551</t>
  </si>
  <si>
    <t>0,9066</t>
  </si>
  <si>
    <t>0,9017</t>
  </si>
  <si>
    <t>0,9441</t>
  </si>
  <si>
    <t>0,4256</t>
  </si>
  <si>
    <t>0,8645</t>
  </si>
  <si>
    <t>0,3192</t>
  </si>
  <si>
    <t>0,0121</t>
  </si>
  <si>
    <t xml:space="preserve"> -0,0995</t>
  </si>
  <si>
    <t>0,8431</t>
  </si>
  <si>
    <t>0,9600</t>
  </si>
  <si>
    <t>0,8538</t>
  </si>
  <si>
    <t>0,8311</t>
  </si>
  <si>
    <t>0,2084</t>
  </si>
  <si>
    <t>0,9743</t>
  </si>
  <si>
    <t>0,8721</t>
  </si>
  <si>
    <t>0,8647</t>
  </si>
  <si>
    <t>0,8465</t>
  </si>
  <si>
    <t>0,9668</t>
  </si>
  <si>
    <t>0,7862</t>
  </si>
  <si>
    <t>0,9646</t>
  </si>
  <si>
    <t>0,7733</t>
  </si>
  <si>
    <t>0,7623</t>
  </si>
  <si>
    <t>0,7566</t>
  </si>
  <si>
    <t xml:space="preserve"> -0,9704</t>
  </si>
  <si>
    <t xml:space="preserve"> -0,9981</t>
  </si>
  <si>
    <t xml:space="preserve"> -0,6124</t>
  </si>
  <si>
    <t xml:space="preserve"> -0,9659</t>
  </si>
  <si>
    <t xml:space="preserve"> -0,5657</t>
  </si>
  <si>
    <t>0,9490</t>
  </si>
  <si>
    <t>0,4101</t>
  </si>
  <si>
    <t xml:space="preserve"> -0,8808</t>
  </si>
  <si>
    <t xml:space="preserve"> -0,2428</t>
  </si>
  <si>
    <t>0,8818</t>
  </si>
  <si>
    <t>0,0393</t>
  </si>
  <si>
    <t>0,9087</t>
  </si>
  <si>
    <t>0,9118</t>
  </si>
  <si>
    <t xml:space="preserve"> -0,9804</t>
  </si>
  <si>
    <t xml:space="preserve"> -0,9988</t>
  </si>
  <si>
    <t xml:space="preserve"> -0,7266</t>
  </si>
  <si>
    <t>0,8401</t>
  </si>
  <si>
    <t>0,2370</t>
  </si>
  <si>
    <t>0,0180</t>
  </si>
  <si>
    <t xml:space="preserve"> -0,9113</t>
  </si>
  <si>
    <t xml:space="preserve"> -0,9942</t>
  </si>
  <si>
    <t xml:space="preserve"> -0,1481</t>
  </si>
  <si>
    <t>0,8275</t>
  </si>
  <si>
    <t>0,0486</t>
  </si>
  <si>
    <t>0,8683</t>
  </si>
  <si>
    <t>0,9181</t>
  </si>
  <si>
    <t>0,8804</t>
  </si>
  <si>
    <t xml:space="preserve"> -0,9676</t>
  </si>
  <si>
    <t xml:space="preserve"> -0,5827</t>
  </si>
  <si>
    <t>0,2413</t>
  </si>
  <si>
    <t>0,9760</t>
  </si>
  <si>
    <t>0,0176</t>
  </si>
  <si>
    <t xml:space="preserve"> -0,9395</t>
  </si>
  <si>
    <t xml:space="preserve"> -0,9961</t>
  </si>
  <si>
    <t xml:space="preserve"> -0,3342</t>
  </si>
  <si>
    <t>0,9403</t>
  </si>
  <si>
    <t>0,6414</t>
  </si>
  <si>
    <t>0,8927</t>
  </si>
  <si>
    <t xml:space="preserve"> -0,9109</t>
  </si>
  <si>
    <t xml:space="preserve"> -0,9904</t>
  </si>
  <si>
    <t xml:space="preserve"> -0,3812</t>
  </si>
  <si>
    <t>0,8439</t>
  </si>
  <si>
    <t>0,8160</t>
  </si>
  <si>
    <t>0,7163</t>
  </si>
  <si>
    <t>0,6102</t>
  </si>
  <si>
    <t xml:space="preserve"> -0,8131</t>
  </si>
  <si>
    <t xml:space="preserve"> -0,9714</t>
  </si>
  <si>
    <t xml:space="preserve"> -0,1549</t>
  </si>
  <si>
    <t>0,8910</t>
  </si>
  <si>
    <t>0,8701</t>
  </si>
  <si>
    <t>0,3395</t>
  </si>
  <si>
    <t>0,8738</t>
  </si>
  <si>
    <t>0,8856</t>
  </si>
  <si>
    <t>0,8049</t>
  </si>
  <si>
    <t>0,1316</t>
  </si>
  <si>
    <t>0,9700</t>
  </si>
  <si>
    <t>0,9540</t>
  </si>
  <si>
    <t>0,8564</t>
  </si>
  <si>
    <t>0,9667</t>
  </si>
  <si>
    <t>0,7854</t>
  </si>
  <si>
    <t>0,8279</t>
  </si>
  <si>
    <t>0,1988</t>
  </si>
  <si>
    <t>0,7844</t>
  </si>
  <si>
    <t xml:space="preserve"> -0,9450</t>
  </si>
  <si>
    <t xml:space="preserve"> -0,9965</t>
  </si>
  <si>
    <t xml:space="preserve"> -0,3773</t>
  </si>
  <si>
    <t>0,8792</t>
  </si>
  <si>
    <t xml:space="preserve"> -0,9923</t>
  </si>
  <si>
    <t xml:space="preserve"> -0,9995</t>
  </si>
  <si>
    <t xml:space="preserve"> -0,8831</t>
  </si>
  <si>
    <t>0,9184</t>
  </si>
  <si>
    <t>0,5364</t>
  </si>
  <si>
    <t>0,8018</t>
  </si>
  <si>
    <t>0,1230</t>
  </si>
  <si>
    <t>0,9353</t>
  </si>
  <si>
    <t xml:space="preserve"> -0,9954</t>
  </si>
  <si>
    <t xml:space="preserve"> -0,9293</t>
  </si>
  <si>
    <t>0,9508</t>
  </si>
  <si>
    <t>0,6962</t>
  </si>
  <si>
    <t>0,7878</t>
  </si>
  <si>
    <t>0,0854</t>
  </si>
  <si>
    <t>0,4339</t>
  </si>
  <si>
    <t>0,9848</t>
  </si>
  <si>
    <t>0,8966</t>
  </si>
  <si>
    <t>Olsenella</t>
  </si>
  <si>
    <t>0,9588</t>
  </si>
  <si>
    <t>0,7404</t>
  </si>
  <si>
    <t>0,5241</t>
  </si>
  <si>
    <t>0,8247</t>
  </si>
  <si>
    <t>0,1890</t>
  </si>
  <si>
    <t>0,0337</t>
  </si>
  <si>
    <t>0,4159</t>
  </si>
  <si>
    <t>0,2772</t>
  </si>
  <si>
    <t>0,7834</t>
  </si>
  <si>
    <t>0,0740</t>
  </si>
  <si>
    <t>0,0372</t>
  </si>
  <si>
    <t>0,6702</t>
  </si>
  <si>
    <t>0,8612</t>
  </si>
  <si>
    <t>0,1648</t>
  </si>
  <si>
    <t>0,7206</t>
  </si>
  <si>
    <t>0,0034</t>
  </si>
  <si>
    <t>0,8494</t>
  </si>
  <si>
    <t>0,1217</t>
  </si>
  <si>
    <t>0,9049</t>
  </si>
  <si>
    <t>0,1123</t>
  </si>
  <si>
    <t>0,7205</t>
  </si>
  <si>
    <t>0,8023</t>
  </si>
  <si>
    <t>0,5732</t>
  </si>
  <si>
    <t>0,8460</t>
  </si>
  <si>
    <t xml:space="preserve"> -0,8979</t>
  </si>
  <si>
    <t xml:space="preserve"> -0,9933</t>
  </si>
  <si>
    <t xml:space="preserve"> -0,0755</t>
  </si>
  <si>
    <t>0,0409</t>
  </si>
  <si>
    <t>0,0425</t>
  </si>
  <si>
    <t>0,6778</t>
  </si>
  <si>
    <t>0,8392</t>
  </si>
  <si>
    <t>0,2341</t>
  </si>
  <si>
    <t>0,8726</t>
  </si>
  <si>
    <t>0,9859</t>
  </si>
  <si>
    <t>0,0233</t>
  </si>
  <si>
    <t>0,1376</t>
  </si>
  <si>
    <t>0,9837</t>
  </si>
  <si>
    <t>0,7424</t>
  </si>
  <si>
    <t>0,0444</t>
  </si>
  <si>
    <t>0,0427</t>
  </si>
  <si>
    <t>0,8329</t>
  </si>
  <si>
    <t>0,9238</t>
  </si>
  <si>
    <t>0,5612</t>
  </si>
  <si>
    <t>0,9081</t>
  </si>
  <si>
    <t>0,4906</t>
  </si>
  <si>
    <t>0,3100</t>
  </si>
  <si>
    <t>0,9073</t>
  </si>
  <si>
    <t>0,1255</t>
  </si>
  <si>
    <t>0,0334</t>
  </si>
  <si>
    <t>0,8384</t>
  </si>
  <si>
    <t>0,0841</t>
  </si>
  <si>
    <t>0,9819</t>
  </si>
  <si>
    <t xml:space="preserve"> -0,8425</t>
  </si>
  <si>
    <t xml:space="preserve"> -0,9556</t>
  </si>
  <si>
    <t>0,6313</t>
  </si>
  <si>
    <t>0,9560</t>
  </si>
  <si>
    <t>0,4710</t>
  </si>
  <si>
    <t>0,9292</t>
  </si>
  <si>
    <t>0,2606</t>
  </si>
  <si>
    <t>0,8560</t>
  </si>
  <si>
    <t>0,1456</t>
  </si>
  <si>
    <t>0,7988</t>
  </si>
  <si>
    <t>0,1147</t>
  </si>
  <si>
    <t>0,8513</t>
  </si>
  <si>
    <t>0,0947</t>
  </si>
  <si>
    <t>0,8952</t>
  </si>
  <si>
    <t>0,0614</t>
  </si>
  <si>
    <t>0,0401</t>
  </si>
  <si>
    <t>0,7554</t>
  </si>
  <si>
    <t xml:space="preserve"> -0,9003</t>
  </si>
  <si>
    <t xml:space="preserve"> -0,9853</t>
  </si>
  <si>
    <t>0,9262</t>
  </si>
  <si>
    <t>0,2403</t>
  </si>
  <si>
    <t>0,0238</t>
  </si>
  <si>
    <t>0,1874</t>
  </si>
  <si>
    <t>0,8554</t>
  </si>
  <si>
    <t>0,1433</t>
  </si>
  <si>
    <t>0,0675</t>
  </si>
  <si>
    <t>0,7960</t>
  </si>
  <si>
    <t>0,1469</t>
  </si>
  <si>
    <t>0,8929</t>
  </si>
  <si>
    <t>0,0500</t>
  </si>
  <si>
    <t>0,9331</t>
  </si>
  <si>
    <t>0,2874</t>
  </si>
  <si>
    <t>0,9105</t>
  </si>
  <si>
    <t>0,5009</t>
  </si>
  <si>
    <t>0,8942</t>
  </si>
  <si>
    <t>0,0565</t>
  </si>
  <si>
    <t>0,0406</t>
  </si>
  <si>
    <t>0,9513</t>
  </si>
  <si>
    <t>0,4295</t>
  </si>
  <si>
    <t>0,8375</t>
  </si>
  <si>
    <t>0,2288</t>
  </si>
  <si>
    <t>0,2518</t>
  </si>
  <si>
    <t>0,0230</t>
  </si>
  <si>
    <t>0,8987</t>
  </si>
  <si>
    <t>0,0793</t>
  </si>
  <si>
    <t>0,0381</t>
  </si>
  <si>
    <t>0,0420</t>
  </si>
  <si>
    <t>0,9525</t>
  </si>
  <si>
    <t>0,7035</t>
  </si>
  <si>
    <t>0,9559</t>
  </si>
  <si>
    <t>0,7239</t>
  </si>
  <si>
    <t>0,9337</t>
  </si>
  <si>
    <t>0,5045</t>
  </si>
  <si>
    <t>0,0993</t>
  </si>
  <si>
    <t>0,8305</t>
  </si>
  <si>
    <t>0,0579</t>
  </si>
  <si>
    <t>0,7868</t>
  </si>
  <si>
    <t>0,5273</t>
  </si>
  <si>
    <t>0,0037</t>
  </si>
  <si>
    <t>0,9155</t>
  </si>
  <si>
    <t>0,4846</t>
  </si>
  <si>
    <t>0,6104</t>
  </si>
  <si>
    <t>0,8524</t>
  </si>
  <si>
    <t>0,9778</t>
  </si>
  <si>
    <t>0,8972</t>
  </si>
  <si>
    <t>0,3151</t>
  </si>
  <si>
    <t xml:space="preserve"> -0,9313</t>
  </si>
  <si>
    <t xml:space="preserve"> -0,9956</t>
  </si>
  <si>
    <t xml:space="preserve"> -0,2751</t>
  </si>
  <si>
    <t>0,2519</t>
  </si>
  <si>
    <t>0,9245</t>
  </si>
  <si>
    <t>0,2291</t>
  </si>
  <si>
    <t>0,8488</t>
  </si>
  <si>
    <t>0,1198</t>
  </si>
  <si>
    <t>0,5719</t>
  </si>
  <si>
    <t>0,8265</t>
  </si>
  <si>
    <t>0,8300</t>
  </si>
  <si>
    <t>0,9658</t>
  </si>
  <si>
    <t>0,5648</t>
  </si>
  <si>
    <t>0,4660</t>
  </si>
  <si>
    <t>0,3498</t>
  </si>
  <si>
    <t>0,3604</t>
  </si>
  <si>
    <t>0,2060</t>
  </si>
  <si>
    <t>0,8012</t>
  </si>
  <si>
    <t>0,1213</t>
  </si>
  <si>
    <t>0,9694</t>
  </si>
  <si>
    <t>0,9130</t>
  </si>
  <si>
    <t>0,1581</t>
  </si>
  <si>
    <t xml:space="preserve"> -0,8819</t>
  </si>
  <si>
    <t>0,0479</t>
  </si>
  <si>
    <t xml:space="preserve"> -0,0019</t>
  </si>
  <si>
    <t>0,7708</t>
  </si>
  <si>
    <t>0,9562</t>
  </si>
  <si>
    <t>0,4724</t>
  </si>
  <si>
    <t>0,8531</t>
  </si>
  <si>
    <t>0,2798</t>
  </si>
  <si>
    <t>0,9779</t>
  </si>
  <si>
    <t xml:space="preserve"> -0,8887</t>
  </si>
  <si>
    <t xml:space="preserve"> -0,9927</t>
  </si>
  <si>
    <t xml:space="preserve"> -0,0297</t>
  </si>
  <si>
    <t>0,0438</t>
  </si>
  <si>
    <t>0,8892</t>
  </si>
  <si>
    <t>0,0900</t>
  </si>
  <si>
    <t>0,7681</t>
  </si>
  <si>
    <t xml:space="preserve"> -0,9367</t>
  </si>
  <si>
    <t xml:space="preserve"> -0,9959</t>
  </si>
  <si>
    <t xml:space="preserve"> -0,3137</t>
  </si>
  <si>
    <t>0,2525</t>
  </si>
  <si>
    <t>0,9190</t>
  </si>
  <si>
    <t>0,1940</t>
  </si>
  <si>
    <t>0,2539</t>
  </si>
  <si>
    <t>0,8620</t>
  </si>
  <si>
    <t>0,1677</t>
  </si>
  <si>
    <t>0,8132</t>
  </si>
  <si>
    <t xml:space="preserve"> -0,8268</t>
  </si>
  <si>
    <t xml:space="preserve"> -0,9805</t>
  </si>
  <si>
    <t xml:space="preserve"> -0,0463</t>
  </si>
  <si>
    <t>0,0424</t>
  </si>
  <si>
    <t>0,7572</t>
  </si>
  <si>
    <t>0,0487</t>
  </si>
  <si>
    <t>0,4405</t>
  </si>
  <si>
    <t>0,9006</t>
  </si>
  <si>
    <t>0,3308</t>
  </si>
  <si>
    <t xml:space="preserve"> -0,9447</t>
  </si>
  <si>
    <t xml:space="preserve"> -0,3751</t>
  </si>
  <si>
    <t>0,0155</t>
  </si>
  <si>
    <t>0,2853</t>
  </si>
  <si>
    <t>0,0173</t>
  </si>
  <si>
    <t>0,3375</t>
  </si>
  <si>
    <t>0,9515</t>
  </si>
  <si>
    <t xml:space="preserve"> -0,1118</t>
  </si>
  <si>
    <t>0,8116</t>
  </si>
  <si>
    <t>0,9374</t>
  </si>
  <si>
    <t>0,3190</t>
  </si>
  <si>
    <t>0,0186</t>
  </si>
  <si>
    <t>0,6986</t>
  </si>
  <si>
    <t>0,5415</t>
  </si>
  <si>
    <t>0,9529</t>
  </si>
  <si>
    <t>0,4431</t>
  </si>
  <si>
    <t>0,2509</t>
  </si>
  <si>
    <t>0,0490</t>
  </si>
  <si>
    <t>0,9043</t>
  </si>
  <si>
    <t>0,8118</t>
  </si>
  <si>
    <t>0,6663</t>
  </si>
  <si>
    <t>0,9076</t>
  </si>
  <si>
    <t>0,3646</t>
  </si>
  <si>
    <t>0,0124</t>
  </si>
  <si>
    <t>0,9467</t>
  </si>
  <si>
    <t>0,3908</t>
  </si>
  <si>
    <t>0,0911</t>
  </si>
  <si>
    <t>0,9535</t>
  </si>
  <si>
    <t>0,4490</t>
  </si>
  <si>
    <t>0,9298</t>
  </si>
  <si>
    <t>0,2645</t>
  </si>
  <si>
    <t>0,0221</t>
  </si>
  <si>
    <t>0,9074</t>
  </si>
  <si>
    <t>0,1261</t>
  </si>
  <si>
    <t>0,8350</t>
  </si>
  <si>
    <t>0,8274</t>
  </si>
  <si>
    <t>0,9686</t>
  </si>
  <si>
    <t>0,5935</t>
  </si>
  <si>
    <t>0,4158</t>
  </si>
  <si>
    <t xml:space="preserve"> -0,9769</t>
  </si>
  <si>
    <t xml:space="preserve"> -0,2590</t>
  </si>
  <si>
    <t>0,0231</t>
  </si>
  <si>
    <t>0,8425</t>
  </si>
  <si>
    <t>0,0977</t>
  </si>
  <si>
    <t>0,3377</t>
  </si>
  <si>
    <t>0,8673</t>
  </si>
  <si>
    <t>0,1881</t>
  </si>
  <si>
    <t>0,8152</t>
  </si>
  <si>
    <t>0,0107</t>
  </si>
  <si>
    <t>0,0481</t>
  </si>
  <si>
    <t>0,7414</t>
  </si>
  <si>
    <t>0,7457</t>
  </si>
  <si>
    <t>0,6575</t>
  </si>
  <si>
    <t>0,0026</t>
  </si>
  <si>
    <t xml:space="preserve"> -0,8152</t>
  </si>
  <si>
    <t xml:space="preserve"> -0,9790</t>
  </si>
  <si>
    <t xml:space="preserve"> -0,0108</t>
  </si>
  <si>
    <t>0,9638</t>
  </si>
  <si>
    <t>0,6987</t>
  </si>
  <si>
    <t>0,9699</t>
  </si>
  <si>
    <t>0,7438</t>
  </si>
  <si>
    <t xml:space="preserve"> -0,9817</t>
  </si>
  <si>
    <t xml:space="preserve"> -0,7431</t>
  </si>
  <si>
    <t>0,9154</t>
  </si>
  <si>
    <t>0,4036</t>
  </si>
  <si>
    <t>0,0104</t>
  </si>
  <si>
    <t>0,7262</t>
  </si>
  <si>
    <t>0,9708</t>
  </si>
  <si>
    <t>0,6173</t>
  </si>
  <si>
    <t xml:space="preserve"> -0,9549</t>
  </si>
  <si>
    <t xml:space="preserve"> -0,9971</t>
  </si>
  <si>
    <t xml:space="preserve"> -0,4613</t>
  </si>
  <si>
    <t>0,3335</t>
  </si>
  <si>
    <t>0,0142</t>
  </si>
  <si>
    <t>0,7443</t>
  </si>
  <si>
    <t>0,6415</t>
  </si>
  <si>
    <t xml:space="preserve"> -0,9302</t>
  </si>
  <si>
    <t xml:space="preserve"> -0,9925</t>
  </si>
  <si>
    <t xml:space="preserve"> -0,4841</t>
  </si>
  <si>
    <t xml:space="preserve"> -0,9638</t>
  </si>
  <si>
    <t xml:space="preserve"> -0,9977</t>
  </si>
  <si>
    <t xml:space="preserve"> -0,5448</t>
  </si>
  <si>
    <t xml:space="preserve"> -0,8395</t>
  </si>
  <si>
    <t xml:space="preserve"> -0,0878</t>
  </si>
  <si>
    <t>0,0366</t>
  </si>
  <si>
    <t>0,9158</t>
  </si>
  <si>
    <t>0,7407</t>
  </si>
  <si>
    <t>0,9689</t>
  </si>
  <si>
    <t>0,7360</t>
  </si>
  <si>
    <t xml:space="preserve"> -0,9001</t>
  </si>
  <si>
    <t xml:space="preserve"> -0,9934</t>
  </si>
  <si>
    <t xml:space="preserve"> -0,0866</t>
  </si>
  <si>
    <t xml:space="preserve"> -0,8167</t>
  </si>
  <si>
    <t xml:space="preserve"> -0,0152</t>
  </si>
  <si>
    <t>0,9718</t>
  </si>
  <si>
    <t>0,7579</t>
  </si>
  <si>
    <t xml:space="preserve"> -0,9186</t>
  </si>
  <si>
    <t xml:space="preserve"> -0,1919</t>
  </si>
  <si>
    <t>0,0275</t>
  </si>
  <si>
    <t>0,7449</t>
  </si>
  <si>
    <t xml:space="preserve"> -0,7852</t>
  </si>
  <si>
    <t>0,3400</t>
  </si>
  <si>
    <t>0,8166</t>
  </si>
  <si>
    <t>0,7334</t>
  </si>
  <si>
    <t xml:space="preserve"> -0,9969</t>
  </si>
  <si>
    <t xml:space="preserve"> -0,9998</t>
  </si>
  <si>
    <t xml:space="preserve"> -0,9516</t>
  </si>
  <si>
    <t>0,7436</t>
  </si>
  <si>
    <t>0,8105</t>
  </si>
  <si>
    <t>0,8802</t>
  </si>
  <si>
    <t>0,2405</t>
  </si>
  <si>
    <t>0,9522</t>
  </si>
  <si>
    <t xml:space="preserve"> -0,1043</t>
  </si>
  <si>
    <t>0,0478</t>
  </si>
  <si>
    <t>0,7453</t>
  </si>
  <si>
    <t xml:space="preserve"> -0,9989</t>
  </si>
  <si>
    <t xml:space="preserve"> -0,7505</t>
  </si>
  <si>
    <t>0,8711</t>
  </si>
  <si>
    <t>0,2030</t>
  </si>
  <si>
    <t>0,6674</t>
  </si>
  <si>
    <t>0,9645</t>
  </si>
  <si>
    <t>0,7036</t>
  </si>
  <si>
    <t xml:space="preserve"> -0,9628</t>
  </si>
  <si>
    <t xml:space="preserve"> -0,5353</t>
  </si>
  <si>
    <t xml:space="preserve"> -0,8843</t>
  </si>
  <si>
    <t xml:space="preserve"> -0,9873</t>
  </si>
  <si>
    <t xml:space="preserve"> -0,2578</t>
  </si>
  <si>
    <t>0,0193</t>
  </si>
  <si>
    <t>0,9599</t>
  </si>
  <si>
    <t>0,6709</t>
  </si>
  <si>
    <t xml:space="preserve"> -0,8743</t>
  </si>
  <si>
    <t xml:space="preserve"> -0,2161</t>
  </si>
  <si>
    <t xml:space="preserve"> -0,8531</t>
  </si>
  <si>
    <t xml:space="preserve"> -0,9836</t>
  </si>
  <si>
    <t xml:space="preserve"> -0,1352</t>
  </si>
  <si>
    <t>0,9704</t>
  </si>
  <si>
    <t>0,7475</t>
  </si>
  <si>
    <t>0,7431</t>
  </si>
  <si>
    <t>0,9569</t>
  </si>
  <si>
    <t>0,6506</t>
  </si>
  <si>
    <t xml:space="preserve"> -0,9743</t>
  </si>
  <si>
    <t xml:space="preserve"> -0,9984</t>
  </si>
  <si>
    <t xml:space="preserve"> -0,6554</t>
  </si>
  <si>
    <t xml:space="preserve"> -0,9411</t>
  </si>
  <si>
    <t xml:space="preserve"> -0,9962</t>
  </si>
  <si>
    <t xml:space="preserve"> -0,3465</t>
  </si>
  <si>
    <t xml:space="preserve"> -0,8972</t>
  </si>
  <si>
    <t xml:space="preserve"> -0,9932</t>
  </si>
  <si>
    <t xml:space="preserve"> -0,0718</t>
  </si>
  <si>
    <t xml:space="preserve"> -0,7692</t>
  </si>
  <si>
    <t xml:space="preserve"> -0,9639</t>
  </si>
  <si>
    <t>0,0432</t>
  </si>
  <si>
    <t>0,6860</t>
  </si>
  <si>
    <t xml:space="preserve"> -0,9987</t>
  </si>
  <si>
    <t xml:space="preserve"> -0,7125</t>
  </si>
  <si>
    <t>0,7412</t>
  </si>
  <si>
    <t>0,7341</t>
  </si>
  <si>
    <t xml:space="preserve"> -0,9617</t>
  </si>
  <si>
    <t xml:space="preserve"> -0,5245</t>
  </si>
  <si>
    <t>0,0089</t>
  </si>
  <si>
    <t xml:space="preserve"> -0,9328</t>
  </si>
  <si>
    <t xml:space="preserve"> -0,9957</t>
  </si>
  <si>
    <t xml:space="preserve"> -0,2855</t>
  </si>
  <si>
    <t xml:space="preserve"> -0,7946</t>
  </si>
  <si>
    <t xml:space="preserve"> -0,9683</t>
  </si>
  <si>
    <t xml:space="preserve"> -0,1035</t>
  </si>
  <si>
    <t>0,9707</t>
  </si>
  <si>
    <t>0,7497</t>
  </si>
  <si>
    <t>0,7398</t>
  </si>
  <si>
    <t>0,7374</t>
  </si>
  <si>
    <t xml:space="preserve"> -0,9885</t>
  </si>
  <si>
    <t xml:space="preserve"> -0,8311</t>
  </si>
  <si>
    <t xml:space="preserve"> -0,9855</t>
  </si>
  <si>
    <t xml:space="preserve"> -0,7909</t>
  </si>
  <si>
    <t>0,9592</t>
  </si>
  <si>
    <t>0,6664</t>
  </si>
  <si>
    <t>0,7627</t>
  </si>
  <si>
    <t>0,9482</t>
  </si>
  <si>
    <t>0,4032</t>
  </si>
  <si>
    <t xml:space="preserve"> -0,1163</t>
  </si>
  <si>
    <t xml:space="preserve"> -0,8347</t>
  </si>
  <si>
    <t xml:space="preserve"> -0,9814</t>
  </si>
  <si>
    <t xml:space="preserve"> -0,0716</t>
  </si>
  <si>
    <t xml:space="preserve"> -0,8206</t>
  </si>
  <si>
    <t xml:space="preserve"> -0,9797</t>
  </si>
  <si>
    <t xml:space="preserve"> -0,0272</t>
  </si>
  <si>
    <t>0,7525</t>
  </si>
  <si>
    <t xml:space="preserve"> -0,9144</t>
  </si>
  <si>
    <t xml:space="preserve"> -0,9907</t>
  </si>
  <si>
    <t xml:space="preserve"> -0,9405</t>
  </si>
  <si>
    <t xml:space="preserve"> -0,3421</t>
  </si>
  <si>
    <t>0,9373</t>
  </si>
  <si>
    <t>0,3180</t>
  </si>
  <si>
    <t>0,7416</t>
  </si>
  <si>
    <t xml:space="preserve"> -0,9655</t>
  </si>
  <si>
    <t xml:space="preserve"> -0,9964</t>
  </si>
  <si>
    <t xml:space="preserve"> -0,7109</t>
  </si>
  <si>
    <t xml:space="preserve"> -0,9388</t>
  </si>
  <si>
    <t xml:space="preserve"> -0,5346</t>
  </si>
  <si>
    <t xml:space="preserve"> -0,9215</t>
  </si>
  <si>
    <t xml:space="preserve"> -0,9915</t>
  </si>
  <si>
    <t xml:space="preserve"> -0,4363</t>
  </si>
  <si>
    <t xml:space="preserve"> -0,8867</t>
  </si>
  <si>
    <t xml:space="preserve"> -0,0202</t>
  </si>
  <si>
    <t>0,0450</t>
  </si>
  <si>
    <t>0,9747</t>
  </si>
  <si>
    <t>0,7810</t>
  </si>
  <si>
    <t>0,9585</t>
  </si>
  <si>
    <t>0,6618</t>
  </si>
  <si>
    <t xml:space="preserve"> -0,9852</t>
  </si>
  <si>
    <t xml:space="preserve"> -0,4535</t>
  </si>
  <si>
    <t xml:space="preserve"> -0,9451</t>
  </si>
  <si>
    <t xml:space="preserve"> -0,3781</t>
  </si>
  <si>
    <t xml:space="preserve"> -0,8479</t>
  </si>
  <si>
    <t xml:space="preserve"> -0,1166</t>
  </si>
  <si>
    <t>0,7361</t>
  </si>
  <si>
    <t xml:space="preserve"> -0,9884</t>
  </si>
  <si>
    <t xml:space="preserve"> -0,8292</t>
  </si>
  <si>
    <t>0,9597</t>
  </si>
  <si>
    <t>0,6699</t>
  </si>
  <si>
    <t xml:space="preserve"> -0,7729</t>
  </si>
  <si>
    <t>0,7519</t>
  </si>
  <si>
    <t>0,9729</t>
  </si>
  <si>
    <t>0,7667</t>
  </si>
  <si>
    <t>0,7478</t>
  </si>
  <si>
    <t>0,9728</t>
  </si>
  <si>
    <t>0,7660</t>
  </si>
  <si>
    <t>0,7472</t>
  </si>
  <si>
    <t xml:space="preserve"> -0,8966</t>
  </si>
  <si>
    <t>0,6988</t>
  </si>
  <si>
    <t>0,7377</t>
  </si>
  <si>
    <t>0,9653</t>
  </si>
  <si>
    <t>0,7100</t>
  </si>
  <si>
    <t xml:space="preserve"> -0,5382</t>
  </si>
  <si>
    <t xml:space="preserve"> -0,9552</t>
  </si>
  <si>
    <t xml:space="preserve"> -0,4638</t>
  </si>
  <si>
    <t>0,9346</t>
  </si>
  <si>
    <t>0,2983</t>
  </si>
  <si>
    <t>0,0199</t>
  </si>
  <si>
    <t>0,6689</t>
  </si>
  <si>
    <t xml:space="preserve"> -0,9847</t>
  </si>
  <si>
    <t xml:space="preserve"> -0,1674</t>
  </si>
  <si>
    <t xml:space="preserve"> -0,9168</t>
  </si>
  <si>
    <t xml:space="preserve"> -0,9946</t>
  </si>
  <si>
    <t xml:space="preserve"> -0,1804</t>
  </si>
  <si>
    <t>0,9060</t>
  </si>
  <si>
    <t>0,1181</t>
  </si>
  <si>
    <t>0,8831</t>
  </si>
  <si>
    <t>0,0471</t>
  </si>
  <si>
    <t xml:space="preserve"> -0,9938</t>
  </si>
  <si>
    <t xml:space="preserve"> -0,9060</t>
  </si>
  <si>
    <t xml:space="preserve"> -0,8087</t>
  </si>
  <si>
    <t>0,6508</t>
  </si>
  <si>
    <t>0,5299</t>
  </si>
  <si>
    <t xml:space="preserve"> -0,9142</t>
  </si>
  <si>
    <t xml:space="preserve"> -0,3979</t>
  </si>
  <si>
    <t>0,7658</t>
  </si>
  <si>
    <t>0,6909</t>
  </si>
  <si>
    <t>0,6694</t>
  </si>
  <si>
    <t xml:space="preserve"> -0,9675</t>
  </si>
  <si>
    <t xml:space="preserve"> -0,5817</t>
  </si>
  <si>
    <t xml:space="preserve"> -0,9594</t>
  </si>
  <si>
    <t xml:space="preserve"> -0,5021</t>
  </si>
  <si>
    <t xml:space="preserve"> -0,9902</t>
  </si>
  <si>
    <t xml:space="preserve"> -0,3729</t>
  </si>
  <si>
    <t xml:space="preserve"> -0,8955</t>
  </si>
  <si>
    <t xml:space="preserve"> -0,3072</t>
  </si>
  <si>
    <t xml:space="preserve"> -0,8610</t>
  </si>
  <si>
    <t xml:space="preserve"> -0,9846</t>
  </si>
  <si>
    <t xml:space="preserve"> -0,1640</t>
  </si>
  <si>
    <t>0,7932</t>
  </si>
  <si>
    <t>0,8521</t>
  </si>
  <si>
    <t>0,1315</t>
  </si>
  <si>
    <t>0,6401</t>
  </si>
  <si>
    <t>0,0029</t>
  </si>
  <si>
    <t xml:space="preserve"> -0,9317</t>
  </si>
  <si>
    <t xml:space="preserve"> -0,2776</t>
  </si>
  <si>
    <t xml:space="preserve"> -0,2610</t>
  </si>
  <si>
    <t>0,0223</t>
  </si>
  <si>
    <t>0,2906</t>
  </si>
  <si>
    <t>Lachnospiracea_incertae_sedis</t>
  </si>
  <si>
    <t>0,6668</t>
  </si>
  <si>
    <t>0,9103</t>
  </si>
  <si>
    <t>0,3779</t>
  </si>
  <si>
    <t>0,8267</t>
  </si>
  <si>
    <t>0,0460</t>
  </si>
  <si>
    <t>0,2910</t>
  </si>
  <si>
    <t>0,1639</t>
  </si>
  <si>
    <t>0,5206</t>
  </si>
  <si>
    <t>0,9015</t>
  </si>
  <si>
    <t>0,3349</t>
  </si>
  <si>
    <t>0,9022</t>
  </si>
  <si>
    <t>0,8947</t>
  </si>
  <si>
    <t>0,0590</t>
  </si>
  <si>
    <t>0,9217</t>
  </si>
  <si>
    <t>0,2113</t>
  </si>
  <si>
    <t>0,8351</t>
  </si>
  <si>
    <t>0,2209</t>
  </si>
  <si>
    <t>0,9039</t>
  </si>
  <si>
    <t>0,1068</t>
  </si>
  <si>
    <t>0,0352</t>
  </si>
  <si>
    <t>0,7968</t>
  </si>
  <si>
    <t>0,2404</t>
  </si>
  <si>
    <t>0,8281</t>
  </si>
  <si>
    <t>0,0504</t>
  </si>
  <si>
    <t>0,7189</t>
  </si>
  <si>
    <t>0,6942</t>
  </si>
  <si>
    <t>0,9716</t>
  </si>
  <si>
    <t>0,7570</t>
  </si>
  <si>
    <t>0,8778</t>
  </si>
  <si>
    <t>0,2302</t>
  </si>
  <si>
    <t>0,7940</t>
  </si>
  <si>
    <t>0,1019</t>
  </si>
  <si>
    <t xml:space="preserve"> -0,8991</t>
  </si>
  <si>
    <t xml:space="preserve"> -0,0813</t>
  </si>
  <si>
    <t>0,9407</t>
  </si>
  <si>
    <t>0,3433</t>
  </si>
  <si>
    <t>0,9404</t>
  </si>
  <si>
    <t>0,3410</t>
  </si>
  <si>
    <t>0,8658</t>
  </si>
  <si>
    <t>0,1823</t>
  </si>
  <si>
    <t xml:space="preserve"> -0,9153</t>
  </si>
  <si>
    <t xml:space="preserve"> -0,9945</t>
  </si>
  <si>
    <t xml:space="preserve"> -0,1714</t>
  </si>
  <si>
    <t xml:space="preserve"> -0,8530</t>
  </si>
  <si>
    <t xml:space="preserve"> -0,1345</t>
  </si>
  <si>
    <t>0,0607</t>
  </si>
  <si>
    <t>0,8315</t>
  </si>
  <si>
    <t>0,0613</t>
  </si>
  <si>
    <t>0,8158</t>
  </si>
  <si>
    <t>0,5957</t>
  </si>
  <si>
    <t>0,4223</t>
  </si>
  <si>
    <t>0,9550</t>
  </si>
  <si>
    <t>0,4624</t>
  </si>
  <si>
    <t>0,8617</t>
  </si>
  <si>
    <t>0,3095</t>
  </si>
  <si>
    <t>0,0127</t>
  </si>
  <si>
    <t xml:space="preserve"> -0,0462</t>
  </si>
  <si>
    <t>0,9307</t>
  </si>
  <si>
    <t>0,2706</t>
  </si>
  <si>
    <t xml:space="preserve"> -0,8759</t>
  </si>
  <si>
    <t xml:space="preserve"> -0,9863</t>
  </si>
  <si>
    <t xml:space="preserve"> -0,2224</t>
  </si>
  <si>
    <t>0,9001</t>
  </si>
  <si>
    <t>0,0865</t>
  </si>
  <si>
    <t>0,3692</t>
  </si>
  <si>
    <t xml:space="preserve"> -0,8273</t>
  </si>
  <si>
    <t xml:space="preserve"> -0,0478</t>
  </si>
  <si>
    <t>0,8249</t>
  </si>
  <si>
    <t>0,0405</t>
  </si>
  <si>
    <t>0,9493</t>
  </si>
  <si>
    <t>0,5998</t>
  </si>
  <si>
    <t>0,8852</t>
  </si>
  <si>
    <t>0,3964</t>
  </si>
  <si>
    <t>0,8186</t>
  </si>
  <si>
    <t>0,9000</t>
  </si>
  <si>
    <t>0,4560</t>
  </si>
  <si>
    <t>0,9641</t>
  </si>
  <si>
    <t>0,5473</t>
  </si>
  <si>
    <t>0,3815</t>
  </si>
  <si>
    <t xml:space="preserve"> -0,8801</t>
  </si>
  <si>
    <t xml:space="preserve"> -0,2399</t>
  </si>
  <si>
    <t>0,2384</t>
  </si>
  <si>
    <t xml:space="preserve"> -0,9073</t>
  </si>
  <si>
    <t xml:space="preserve"> -0,1252</t>
  </si>
  <si>
    <t>0,8381</t>
  </si>
  <si>
    <t>0,0831</t>
  </si>
  <si>
    <t>0,8838</t>
  </si>
  <si>
    <t>0,0467</t>
  </si>
  <si>
    <t>0,6862</t>
  </si>
  <si>
    <t>0,7726</t>
  </si>
  <si>
    <t>0,8746</t>
  </si>
  <si>
    <t>0,5774</t>
  </si>
  <si>
    <t>0,9401</t>
  </si>
  <si>
    <t>0,2006</t>
  </si>
  <si>
    <t>0,0241</t>
  </si>
  <si>
    <t>0,7389</t>
  </si>
  <si>
    <t>0,9551</t>
  </si>
  <si>
    <t>0,7197</t>
  </si>
  <si>
    <t>0,6014</t>
  </si>
  <si>
    <t>0,9159</t>
  </si>
  <si>
    <t>0,4065</t>
  </si>
  <si>
    <t xml:space="preserve"> -0,8625</t>
  </si>
  <si>
    <t xml:space="preserve"> -0,9848</t>
  </si>
  <si>
    <t xml:space="preserve"> -0,1697</t>
  </si>
  <si>
    <t>0,0271</t>
  </si>
  <si>
    <t xml:space="preserve"> -0,8574</t>
  </si>
  <si>
    <t xml:space="preserve"> -0,1505</t>
  </si>
  <si>
    <t>0,0291</t>
  </si>
  <si>
    <t xml:space="preserve"> -0,8525</t>
  </si>
  <si>
    <t xml:space="preserve"> -0,1327</t>
  </si>
  <si>
    <t>0,8360</t>
  </si>
  <si>
    <t>0,0759</t>
  </si>
  <si>
    <t>0,8189</t>
  </si>
  <si>
    <t>0,7616</t>
  </si>
  <si>
    <t>0,0466</t>
  </si>
  <si>
    <t>0,7565</t>
  </si>
  <si>
    <t>0,8795</t>
  </si>
  <si>
    <t xml:space="preserve"> -0,0124</t>
  </si>
  <si>
    <t>0,0493</t>
  </si>
  <si>
    <t>0,9388</t>
  </si>
  <si>
    <t>0,5343</t>
  </si>
  <si>
    <t>0,8771</t>
  </si>
  <si>
    <t>0,3655</t>
  </si>
  <si>
    <t>0,4542</t>
  </si>
  <si>
    <t xml:space="preserve"> -0,8728</t>
  </si>
  <si>
    <t xml:space="preserve"> -0,9860</t>
  </si>
  <si>
    <t xml:space="preserve"> -0,2101</t>
  </si>
  <si>
    <t>0,9219</t>
  </si>
  <si>
    <t>0,2123</t>
  </si>
  <si>
    <t>0,8317</t>
  </si>
  <si>
    <t>0,0620</t>
  </si>
  <si>
    <t>0,7589</t>
  </si>
  <si>
    <t xml:space="preserve"> -0,0168</t>
  </si>
  <si>
    <t>0,0499</t>
  </si>
  <si>
    <t>0,4713</t>
  </si>
  <si>
    <t>0,9514</t>
  </si>
  <si>
    <t>0,4306</t>
  </si>
  <si>
    <t xml:space="preserve"> -0,8765</t>
  </si>
  <si>
    <t xml:space="preserve"> -0,2248</t>
  </si>
  <si>
    <t>0,8250</t>
  </si>
  <si>
    <t>0,1899</t>
  </si>
  <si>
    <t>0,8035</t>
  </si>
  <si>
    <t>0,9575</t>
  </si>
  <si>
    <t>0,6545</t>
  </si>
  <si>
    <t>0,6339</t>
  </si>
  <si>
    <t>0,9064</t>
  </si>
  <si>
    <t>0,3588</t>
  </si>
  <si>
    <t>0,9898</t>
  </si>
  <si>
    <t xml:space="preserve"> -0,8645</t>
  </si>
  <si>
    <t xml:space="preserve"> -0,9850</t>
  </si>
  <si>
    <t xml:space="preserve"> -0,1774</t>
  </si>
  <si>
    <t>0,5930</t>
  </si>
  <si>
    <t>0,9166</t>
  </si>
  <si>
    <t>0,1797</t>
  </si>
  <si>
    <t xml:space="preserve"> -0,9629</t>
  </si>
  <si>
    <t xml:space="preserve"> -0,0241</t>
  </si>
  <si>
    <t>0,0371</t>
  </si>
  <si>
    <t>0,6612</t>
  </si>
  <si>
    <t>0,9272</t>
  </si>
  <si>
    <t>0,4671</t>
  </si>
  <si>
    <t xml:space="preserve"> -0,8870</t>
  </si>
  <si>
    <t xml:space="preserve"> -0,9876</t>
  </si>
  <si>
    <t xml:space="preserve"> -0,2692</t>
  </si>
  <si>
    <t>0,9046</t>
  </si>
  <si>
    <t>0,1104</t>
  </si>
  <si>
    <t>0,4703</t>
  </si>
  <si>
    <t>0,4252</t>
  </si>
  <si>
    <t>0,0130</t>
  </si>
  <si>
    <t>0,2361</t>
  </si>
  <si>
    <t>0,2585</t>
  </si>
  <si>
    <t>0,9347</t>
  </si>
  <si>
    <t>0,2990</t>
  </si>
  <si>
    <t>0,8266</t>
  </si>
  <si>
    <t>0,0457</t>
  </si>
  <si>
    <t>0,7728</t>
  </si>
  <si>
    <t>0,0411</t>
  </si>
  <si>
    <t>0,6388</t>
  </si>
  <si>
    <t>0,4861</t>
  </si>
  <si>
    <t>0,8813</t>
  </si>
  <si>
    <t>0,2450</t>
  </si>
  <si>
    <t>0,0203</t>
  </si>
  <si>
    <t>0,9232</t>
  </si>
  <si>
    <t>0,2207</t>
  </si>
  <si>
    <t>0,9141</t>
  </si>
  <si>
    <t>0,1643</t>
  </si>
  <si>
    <t>0,0298</t>
  </si>
  <si>
    <t>0,7821</t>
  </si>
  <si>
    <t>0,0707</t>
  </si>
  <si>
    <t>0,9661</t>
  </si>
  <si>
    <t>0,0377</t>
  </si>
  <si>
    <t xml:space="preserve"> -0,9809</t>
  </si>
  <si>
    <t xml:space="preserve"> -0,0563</t>
  </si>
  <si>
    <t>0,9044</t>
  </si>
  <si>
    <t>0,6304</t>
  </si>
  <si>
    <t xml:space="preserve"> -0,8920</t>
  </si>
  <si>
    <t xml:space="preserve"> -0,9882</t>
  </si>
  <si>
    <t xml:space="preserve"> -0,2913</t>
  </si>
  <si>
    <t xml:space="preserve"> -0,8779</t>
  </si>
  <si>
    <t xml:space="preserve"> -0,9866</t>
  </si>
  <si>
    <t xml:space="preserve"> -0,2306</t>
  </si>
  <si>
    <t>0,8604</t>
  </si>
  <si>
    <t>0,1618</t>
  </si>
  <si>
    <t xml:space="preserve"> -0,8586</t>
  </si>
  <si>
    <t xml:space="preserve"> -0,1552</t>
  </si>
  <si>
    <t>0,0286</t>
  </si>
  <si>
    <t>0,9114</t>
  </si>
  <si>
    <t>0,1489</t>
  </si>
  <si>
    <t xml:space="preserve"> -0,9027</t>
  </si>
  <si>
    <t xml:space="preserve"> -0,9894</t>
  </si>
  <si>
    <t xml:space="preserve"> -0,3411</t>
  </si>
  <si>
    <t>0,9008</t>
  </si>
  <si>
    <t>0,3317</t>
  </si>
  <si>
    <t>0,8821</t>
  </si>
  <si>
    <t>0,2484</t>
  </si>
  <si>
    <t>0,9207</t>
  </si>
  <si>
    <t>0,2048</t>
  </si>
  <si>
    <t>0,3831</t>
  </si>
  <si>
    <t>0,0855</t>
  </si>
  <si>
    <t xml:space="preserve"> -0,9423</t>
  </si>
  <si>
    <t xml:space="preserve"> -0,9963</t>
  </si>
  <si>
    <t xml:space="preserve"> -0,3558</t>
  </si>
  <si>
    <t>0,8541</t>
  </si>
  <si>
    <t>0,2831</t>
  </si>
  <si>
    <t>0,9781</t>
  </si>
  <si>
    <t>0,0144</t>
  </si>
  <si>
    <t xml:space="preserve"> -0,8521</t>
  </si>
  <si>
    <t xml:space="preserve"> -0,9835</t>
  </si>
  <si>
    <t xml:space="preserve"> -0,1315</t>
  </si>
  <si>
    <t>0,8426</t>
  </si>
  <si>
    <t>0,8271</t>
  </si>
  <si>
    <t>0,1962</t>
  </si>
  <si>
    <t>0,9737</t>
  </si>
  <si>
    <t xml:space="preserve"> -0,0299</t>
  </si>
  <si>
    <t>0,8505</t>
  </si>
  <si>
    <t>0,1256</t>
  </si>
  <si>
    <t>0,9483</t>
  </si>
  <si>
    <t xml:space="preserve"> -0,9040</t>
  </si>
  <si>
    <t xml:space="preserve"> -0,9896</t>
  </si>
  <si>
    <t xml:space="preserve"> -0,3469</t>
  </si>
  <si>
    <t>0,8263</t>
  </si>
  <si>
    <t>0,1231</t>
  </si>
  <si>
    <t>0,8762</t>
  </si>
  <si>
    <t>0,9625</t>
  </si>
  <si>
    <t>0,9144</t>
  </si>
  <si>
    <t>0,1661</t>
  </si>
  <si>
    <t>0,9339</t>
  </si>
  <si>
    <t>0,7545</t>
  </si>
  <si>
    <t>0,9367</t>
  </si>
  <si>
    <t xml:space="preserve"> -0,9689</t>
  </si>
  <si>
    <t xml:space="preserve"> -0,1141</t>
  </si>
  <si>
    <t>0,9201</t>
  </si>
  <si>
    <t>0,8714</t>
  </si>
  <si>
    <t>0,9745</t>
  </si>
  <si>
    <t>0,6578</t>
  </si>
  <si>
    <t>0,4541</t>
  </si>
  <si>
    <t>0,8233</t>
  </si>
  <si>
    <t>0,0441</t>
  </si>
  <si>
    <t>0,9536</t>
  </si>
  <si>
    <t>0,7362</t>
  </si>
  <si>
    <t>0,5324</t>
  </si>
  <si>
    <t>0,8680</t>
  </si>
  <si>
    <t>0,1910</t>
  </si>
  <si>
    <t>0,0250</t>
  </si>
  <si>
    <t>0,9071</t>
  </si>
  <si>
    <t>0,0335</t>
  </si>
  <si>
    <t xml:space="preserve"> -0,8286</t>
  </si>
  <si>
    <t xml:space="preserve"> -0,9807</t>
  </si>
  <si>
    <t xml:space="preserve"> -0,0521</t>
  </si>
  <si>
    <t>0,0088</t>
  </si>
  <si>
    <t>0,2213</t>
  </si>
  <si>
    <t>0,8922</t>
  </si>
  <si>
    <t>0,6651</t>
  </si>
  <si>
    <t>0,5990</t>
  </si>
  <si>
    <t xml:space="preserve"> -0,9104</t>
  </si>
  <si>
    <t xml:space="preserve"> -0,9941</t>
  </si>
  <si>
    <t xml:space="preserve"> -0,1428</t>
  </si>
  <si>
    <t>0,0318</t>
  </si>
  <si>
    <t xml:space="preserve"> -0,7892</t>
  </si>
  <si>
    <t xml:space="preserve"> -0,9673</t>
  </si>
  <si>
    <t xml:space="preserve"> -0,0891</t>
  </si>
  <si>
    <t>0,8427</t>
  </si>
  <si>
    <t>0,0984</t>
  </si>
  <si>
    <t>0,9254</t>
  </si>
  <si>
    <t>0,9157</t>
  </si>
  <si>
    <t>0,7651</t>
  </si>
  <si>
    <t>0,8902</t>
  </si>
  <si>
    <t xml:space="preserve"> -0,8388</t>
  </si>
  <si>
    <t xml:space="preserve"> -0,0853</t>
  </si>
  <si>
    <t>0,9209</t>
  </si>
  <si>
    <t>0,7950</t>
  </si>
  <si>
    <t>0,1044</t>
  </si>
  <si>
    <t>0,0326</t>
  </si>
  <si>
    <t xml:space="preserve"> -0,8383</t>
  </si>
  <si>
    <t xml:space="preserve"> -0,0836</t>
  </si>
  <si>
    <t>0,9905</t>
  </si>
  <si>
    <t>0,9344</t>
  </si>
  <si>
    <t>0,9897</t>
  </si>
  <si>
    <t>0,8519</t>
  </si>
  <si>
    <t>0,8147</t>
  </si>
  <si>
    <t>0,7252</t>
  </si>
  <si>
    <t>0,7873</t>
  </si>
  <si>
    <t>0,5183</t>
  </si>
  <si>
    <t xml:space="preserve"> -0,9657</t>
  </si>
  <si>
    <t xml:space="preserve"> -0,5641</t>
  </si>
  <si>
    <t>0,3363</t>
  </si>
  <si>
    <t xml:space="preserve"> -0,9277</t>
  </si>
  <si>
    <t xml:space="preserve"> -0,2500</t>
  </si>
  <si>
    <t>0,9735</t>
  </si>
  <si>
    <t>0,1922</t>
  </si>
  <si>
    <t>0,1884</t>
  </si>
  <si>
    <t>0,0278</t>
  </si>
  <si>
    <t>0,8284</t>
  </si>
  <si>
    <t>0,0514</t>
  </si>
  <si>
    <t>0,8283</t>
  </si>
  <si>
    <t>0,0510</t>
  </si>
  <si>
    <t>0,0417</t>
  </si>
  <si>
    <t>0,0254</t>
  </si>
  <si>
    <t>0,9352</t>
  </si>
  <si>
    <t>0,9487</t>
  </si>
  <si>
    <t>0,3214</t>
  </si>
  <si>
    <t>0,8040</t>
  </si>
  <si>
    <t>0,1290</t>
  </si>
  <si>
    <t>0,0293</t>
  </si>
  <si>
    <t xml:space="preserve"> -0,8189</t>
  </si>
  <si>
    <t xml:space="preserve"> -0,9795</t>
  </si>
  <si>
    <t xml:space="preserve"> -0,0218</t>
  </si>
  <si>
    <t>0,9121</t>
  </si>
  <si>
    <t>0,9304</t>
  </si>
  <si>
    <t xml:space="preserve"> -0,9114</t>
  </si>
  <si>
    <t xml:space="preserve"> -0,3835</t>
  </si>
  <si>
    <t>0,1707</t>
  </si>
  <si>
    <t>0,0244</t>
  </si>
  <si>
    <t xml:space="preserve"> -0,8289</t>
  </si>
  <si>
    <t xml:space="preserve"> -0,0530</t>
  </si>
  <si>
    <t>0,9410</t>
  </si>
  <si>
    <t>0,0731</t>
  </si>
  <si>
    <t>0,9473</t>
  </si>
  <si>
    <t xml:space="preserve"> -0,8602</t>
  </si>
  <si>
    <t xml:space="preserve"> -0,9845</t>
  </si>
  <si>
    <t xml:space="preserve"> -0,1613</t>
  </si>
  <si>
    <t>0,8396</t>
  </si>
  <si>
    <t>0,9132</t>
  </si>
  <si>
    <t>0,5127</t>
  </si>
  <si>
    <t>0,9457</t>
  </si>
  <si>
    <t>0,8640</t>
  </si>
  <si>
    <t>0,3175</t>
  </si>
  <si>
    <t xml:space="preserve"> -0,8431</t>
  </si>
  <si>
    <t xml:space="preserve"> -0,0998</t>
  </si>
  <si>
    <t>0,0350</t>
  </si>
  <si>
    <t>0,9230</t>
  </si>
  <si>
    <t>0,8349</t>
  </si>
  <si>
    <t>0,8363</t>
  </si>
  <si>
    <t>0,0769</t>
  </si>
  <si>
    <t xml:space="preserve"> -0,9084</t>
  </si>
  <si>
    <t xml:space="preserve"> -0,9901</t>
  </si>
  <si>
    <t xml:space="preserve"> -0,3685</t>
  </si>
  <si>
    <t>0,4709</t>
  </si>
  <si>
    <t xml:space="preserve"> -0,8622</t>
  </si>
  <si>
    <t xml:space="preserve"> -0,1685</t>
  </si>
  <si>
    <t>0,7942</t>
  </si>
  <si>
    <t>0,1023</t>
  </si>
  <si>
    <t>0,9616</t>
  </si>
  <si>
    <t>0,7434</t>
  </si>
  <si>
    <t>0,7822</t>
  </si>
  <si>
    <t xml:space="preserve"> -0,4686</t>
  </si>
  <si>
    <t xml:space="preserve"> -0,9898</t>
  </si>
  <si>
    <t xml:space="preserve"> -0,3566</t>
  </si>
  <si>
    <t xml:space="preserve"> -0,9035</t>
  </si>
  <si>
    <t xml:space="preserve"> -0,3448</t>
  </si>
  <si>
    <t>0,8669</t>
  </si>
  <si>
    <t>0,3281</t>
  </si>
  <si>
    <t>0,9801</t>
  </si>
  <si>
    <t xml:space="preserve"> -0,8692</t>
  </si>
  <si>
    <t xml:space="preserve"> -0,9856</t>
  </si>
  <si>
    <t xml:space="preserve"> -0,1958</t>
  </si>
  <si>
    <t>0,9555</t>
  </si>
  <si>
    <t xml:space="preserve"> -0,0684</t>
  </si>
  <si>
    <t>0,0445</t>
  </si>
  <si>
    <t>0,8657</t>
  </si>
  <si>
    <t>0,3237</t>
  </si>
  <si>
    <t>0,0118</t>
  </si>
  <si>
    <t>0,9384</t>
  </si>
  <si>
    <t>0,3259</t>
  </si>
  <si>
    <t>0,8621</t>
  </si>
  <si>
    <t>0,1682</t>
  </si>
  <si>
    <t>0,6816</t>
  </si>
  <si>
    <t>0,5997</t>
  </si>
  <si>
    <t>0,1501</t>
  </si>
  <si>
    <t xml:space="preserve"> -0,9066</t>
  </si>
  <si>
    <t xml:space="preserve"> -0,3599</t>
  </si>
  <si>
    <t>0,6883</t>
  </si>
  <si>
    <t>0,9171</t>
  </si>
  <si>
    <t>0,4128</t>
  </si>
  <si>
    <t xml:space="preserve"> -0,3828</t>
  </si>
  <si>
    <t>0,8400</t>
  </si>
  <si>
    <t>0,2368</t>
  </si>
  <si>
    <t>0,8136</t>
  </si>
  <si>
    <t>0,1563</t>
  </si>
  <si>
    <t>0,9715</t>
  </si>
  <si>
    <t>0,8455</t>
  </si>
  <si>
    <t>0,1083</t>
  </si>
  <si>
    <t>0,7987</t>
  </si>
  <si>
    <t>0,1146</t>
  </si>
  <si>
    <t>0,7804</t>
  </si>
  <si>
    <t>0,0664</t>
  </si>
  <si>
    <t>0,6163</t>
  </si>
  <si>
    <t xml:space="preserve"> -0,8459</t>
  </si>
  <si>
    <t xml:space="preserve"> -0,9828</t>
  </si>
  <si>
    <t xml:space="preserve"> -0,1096</t>
  </si>
  <si>
    <t>0,4999</t>
  </si>
  <si>
    <t>0,8749</t>
  </si>
  <si>
    <t>0,2186</t>
  </si>
  <si>
    <t>0,7816</t>
  </si>
  <si>
    <t>0,0694</t>
  </si>
  <si>
    <t xml:space="preserve"> -0,9333</t>
  </si>
  <si>
    <t xml:space="preserve"> -0,5020</t>
  </si>
  <si>
    <t>0,7635</t>
  </si>
  <si>
    <t>0,0247</t>
  </si>
  <si>
    <t>0,9629</t>
  </si>
  <si>
    <t>0,8167</t>
  </si>
  <si>
    <t>0,5520</t>
  </si>
  <si>
    <t>0,0080</t>
  </si>
  <si>
    <t>0,8347</t>
  </si>
  <si>
    <t>0,0719</t>
  </si>
  <si>
    <t>0,7701</t>
  </si>
  <si>
    <t>0,9476</t>
  </si>
  <si>
    <t>0,3647</t>
  </si>
  <si>
    <t xml:space="preserve"> -0,9870</t>
  </si>
  <si>
    <t xml:space="preserve"> -0,2474</t>
  </si>
  <si>
    <t>0,7576</t>
  </si>
  <si>
    <t>0,9678</t>
  </si>
  <si>
    <t>0,7284</t>
  </si>
  <si>
    <t>0,7917</t>
  </si>
  <si>
    <t>0,7609</t>
  </si>
  <si>
    <t>0,0183</t>
  </si>
  <si>
    <t xml:space="preserve"> -0,8445</t>
  </si>
  <si>
    <t xml:space="preserve"> -0,9765</t>
  </si>
  <si>
    <t xml:space="preserve"> -0,2513</t>
  </si>
  <si>
    <t>0,8577</t>
  </si>
  <si>
    <t>0,2954</t>
  </si>
  <si>
    <t xml:space="preserve"> -0,9433</t>
  </si>
  <si>
    <t xml:space="preserve"> -0,5621</t>
  </si>
  <si>
    <t>0,7713</t>
  </si>
  <si>
    <t>0,8218</t>
  </si>
  <si>
    <t>0,0448</t>
  </si>
  <si>
    <t xml:space="preserve"> -0,0007</t>
  </si>
  <si>
    <t>0,7596</t>
  </si>
  <si>
    <t>0,9622</t>
  </si>
  <si>
    <t>0,0476</t>
  </si>
  <si>
    <t xml:space="preserve"> -0,9223</t>
  </si>
  <si>
    <t xml:space="preserve"> -0,9916</t>
  </si>
  <si>
    <t xml:space="preserve"> -0,4404</t>
  </si>
  <si>
    <t>0,5697</t>
  </si>
  <si>
    <t xml:space="preserve"> -0,9222</t>
  </si>
  <si>
    <t xml:space="preserve"> -0,4397</t>
  </si>
  <si>
    <t>0,7892</t>
  </si>
  <si>
    <t>0,0890</t>
  </si>
  <si>
    <t>0,9673</t>
  </si>
  <si>
    <t xml:space="preserve"> -0,9145</t>
  </si>
  <si>
    <t xml:space="preserve"> -0,3990</t>
  </si>
  <si>
    <t>0,2182</t>
  </si>
  <si>
    <t>0,9749</t>
  </si>
  <si>
    <t>0,0196</t>
  </si>
  <si>
    <t>0,0431</t>
  </si>
  <si>
    <t>0,7553</t>
  </si>
  <si>
    <t>0,0496</t>
  </si>
  <si>
    <t>0,6273</t>
  </si>
  <si>
    <t>0,2820</t>
  </si>
  <si>
    <t>0,8980</t>
  </si>
  <si>
    <t>0,3185</t>
  </si>
  <si>
    <t xml:space="preserve"> -0,9596</t>
  </si>
  <si>
    <t xml:space="preserve"> -0,5046</t>
  </si>
  <si>
    <t xml:space="preserve"> -0,9269</t>
  </si>
  <si>
    <t xml:space="preserve"> -0,2452</t>
  </si>
  <si>
    <t>0,0234</t>
  </si>
  <si>
    <t>0,8238</t>
  </si>
  <si>
    <t xml:space="preserve"> -0,9645</t>
  </si>
  <si>
    <t xml:space="preserve"> -0,5517</t>
  </si>
  <si>
    <t xml:space="preserve"> -0,8430</t>
  </si>
  <si>
    <t xml:space="preserve"> -0,9763</t>
  </si>
  <si>
    <t xml:space="preserve"> -0,2464</t>
  </si>
  <si>
    <t xml:space="preserve"> -0,1329</t>
  </si>
  <si>
    <t>0,8979</t>
  </si>
  <si>
    <t>0,0752</t>
  </si>
  <si>
    <t>0,0386</t>
  </si>
  <si>
    <t>0,7947</t>
  </si>
  <si>
    <t xml:space="preserve"> -0,9663</t>
  </si>
  <si>
    <t xml:space="preserve"> -0,5697</t>
  </si>
  <si>
    <t xml:space="preserve"> -0,9803</t>
  </si>
  <si>
    <t xml:space="preserve"> -0,7251</t>
  </si>
  <si>
    <t xml:space="preserve"> -0,8470</t>
  </si>
  <si>
    <t xml:space="preserve"> -0,2595</t>
  </si>
  <si>
    <t>0,7388</t>
  </si>
  <si>
    <t>0,8298</t>
  </si>
  <si>
    <t>0,0560</t>
  </si>
  <si>
    <t>0,8142</t>
  </si>
  <si>
    <t xml:space="preserve"> -0,7394</t>
  </si>
  <si>
    <t xml:space="preserve"> -0,9504</t>
  </si>
  <si>
    <t xml:space="preserve"> -0,6073</t>
  </si>
  <si>
    <t>0,5710</t>
  </si>
  <si>
    <t>0,3635</t>
  </si>
  <si>
    <t xml:space="preserve"> -0,4349</t>
  </si>
  <si>
    <t xml:space="preserve"> -0,8477</t>
  </si>
  <si>
    <t xml:space="preserve"> -0,9770</t>
  </si>
  <si>
    <t xml:space="preserve"> -0,2618</t>
  </si>
  <si>
    <t>0,4474</t>
  </si>
  <si>
    <t xml:space="preserve"> -0,9465</t>
  </si>
  <si>
    <t xml:space="preserve"> -0,9966</t>
  </si>
  <si>
    <t xml:space="preserve"> -0,3892</t>
  </si>
  <si>
    <t xml:space="preserve"> -0,9710</t>
  </si>
  <si>
    <t xml:space="preserve"> -0,1491</t>
  </si>
  <si>
    <t xml:space="preserve"> -0,8474</t>
  </si>
  <si>
    <t xml:space="preserve"> -0,1147</t>
  </si>
  <si>
    <t>0,8944</t>
  </si>
  <si>
    <t>0,0575</t>
  </si>
  <si>
    <t xml:space="preserve"> -0,3134</t>
  </si>
  <si>
    <t>0,8923</t>
  </si>
  <si>
    <t>0,3456</t>
  </si>
  <si>
    <t xml:space="preserve"> -0,8626</t>
  </si>
  <si>
    <t xml:space="preserve"> -0,1700</t>
  </si>
  <si>
    <t xml:space="preserve"> -0,9641</t>
  </si>
  <si>
    <t xml:space="preserve"> -0,5473</t>
  </si>
  <si>
    <t xml:space="preserve"> -0,9397</t>
  </si>
  <si>
    <t xml:space="preserve"> -0,3363</t>
  </si>
  <si>
    <t xml:space="preserve"> -0,9259</t>
  </si>
  <si>
    <t xml:space="preserve"> -0,2381</t>
  </si>
  <si>
    <t>0,8154</t>
  </si>
  <si>
    <t>0,0480</t>
  </si>
  <si>
    <t xml:space="preserve"> -0,9239</t>
  </si>
  <si>
    <t xml:space="preserve"> -0,9918</t>
  </si>
  <si>
    <t xml:space="preserve"> -0,4492</t>
  </si>
  <si>
    <t xml:space="preserve"> -0,4316</t>
  </si>
  <si>
    <t>0,1717</t>
  </si>
  <si>
    <t xml:space="preserve"> -0,9767</t>
  </si>
  <si>
    <t xml:space="preserve"> -0,6824</t>
  </si>
  <si>
    <t xml:space="preserve"> -0,9141</t>
  </si>
  <si>
    <t xml:space="preserve"> -0,9944</t>
  </si>
  <si>
    <t xml:space="preserve"> -0,1642</t>
  </si>
  <si>
    <t xml:space="preserve"> -0,8096</t>
  </si>
  <si>
    <t xml:space="preserve"> -0,9755</t>
  </si>
  <si>
    <t xml:space="preserve"> -0,6686</t>
  </si>
  <si>
    <t xml:space="preserve"> -0,6712</t>
  </si>
  <si>
    <t>0,5129</t>
  </si>
  <si>
    <t>0,9423</t>
  </si>
  <si>
    <t>0,3557</t>
  </si>
  <si>
    <t xml:space="preserve"> -0,9299</t>
  </si>
  <si>
    <t xml:space="preserve"> -0,2655</t>
  </si>
  <si>
    <t>0,0220</t>
  </si>
  <si>
    <t xml:space="preserve"> -0,8715</t>
  </si>
  <si>
    <t xml:space="preserve"> -0,9858</t>
  </si>
  <si>
    <t xml:space="preserve"> -0,2047</t>
  </si>
  <si>
    <t xml:space="preserve"> -0,9744</t>
  </si>
  <si>
    <t xml:space="preserve"> -0,2091</t>
  </si>
  <si>
    <t>0,0256</t>
  </si>
  <si>
    <t xml:space="preserve"> -0,9567</t>
  </si>
  <si>
    <t>0,0544</t>
  </si>
  <si>
    <t xml:space="preserve"> -0,9537</t>
  </si>
  <si>
    <t xml:space="preserve"> -0,9970</t>
  </si>
  <si>
    <t xml:space="preserve"> -0,4501</t>
  </si>
  <si>
    <t>0,8819</t>
  </si>
  <si>
    <t>0,2476</t>
  </si>
  <si>
    <t>0,6231</t>
  </si>
  <si>
    <t xml:space="preserve"> -0,8631</t>
  </si>
  <si>
    <t xml:space="preserve"> -0,1722</t>
  </si>
  <si>
    <t xml:space="preserve"> -0,9026</t>
  </si>
  <si>
    <t xml:space="preserve"> -0,3404</t>
  </si>
  <si>
    <t xml:space="preserve"> -0,8886</t>
  </si>
  <si>
    <t xml:space="preserve"> -0,0292</t>
  </si>
  <si>
    <t>0,0439</t>
  </si>
  <si>
    <t>0,9363</t>
  </si>
  <si>
    <t>0,5194</t>
  </si>
  <si>
    <t xml:space="preserve"> -0,5820</t>
  </si>
  <si>
    <t xml:space="preserve"> -0,9528</t>
  </si>
  <si>
    <t xml:space="preserve"> -0,4422</t>
  </si>
  <si>
    <t>0,8227</t>
  </si>
  <si>
    <t xml:space="preserve"> -0,8938</t>
  </si>
  <si>
    <t xml:space="preserve"> -0,4306</t>
  </si>
  <si>
    <t xml:space="preserve"> -0,9799</t>
  </si>
  <si>
    <t xml:space="preserve"> -0,3229</t>
  </si>
  <si>
    <t>0,8123</t>
  </si>
  <si>
    <t>0,0495</t>
  </si>
  <si>
    <t>0,7373</t>
  </si>
  <si>
    <t xml:space="preserve"> -0,8462</t>
  </si>
  <si>
    <t xml:space="preserve"> -0,9768</t>
  </si>
  <si>
    <t xml:space="preserve"> -0,2567</t>
  </si>
  <si>
    <t xml:space="preserve"> -0,9511</t>
  </si>
  <si>
    <t xml:space="preserve"> -0,9948</t>
  </si>
  <si>
    <t xml:space="preserve"> -0,6118</t>
  </si>
  <si>
    <t xml:space="preserve"> -0,7923</t>
  </si>
  <si>
    <t xml:space="preserve"> -0,9679</t>
  </si>
  <si>
    <t xml:space="preserve"> -0,0974</t>
  </si>
  <si>
    <t>0,0336</t>
  </si>
  <si>
    <t>0,8182</t>
  </si>
  <si>
    <t xml:space="preserve"> -0,8585</t>
  </si>
  <si>
    <t xml:space="preserve"> -0,7749</t>
  </si>
  <si>
    <t xml:space="preserve"> -0,9649</t>
  </si>
  <si>
    <t xml:space="preserve"> -0,0523</t>
  </si>
  <si>
    <t xml:space="preserve"> -0,5478</t>
  </si>
  <si>
    <t xml:space="preserve"> -0,9692</t>
  </si>
  <si>
    <t xml:space="preserve"> -0,9980</t>
  </si>
  <si>
    <t xml:space="preserve"> -0,5994</t>
  </si>
  <si>
    <t xml:space="preserve"> -0,5028</t>
  </si>
  <si>
    <t>0,8920</t>
  </si>
  <si>
    <t>0,2913</t>
  </si>
  <si>
    <t xml:space="preserve"> -0,8961</t>
  </si>
  <si>
    <t xml:space="preserve"> -0,5804</t>
  </si>
  <si>
    <t xml:space="preserve"> -0,4425</t>
  </si>
  <si>
    <t xml:space="preserve"> -0,8762</t>
  </si>
  <si>
    <t xml:space="preserve"> -0,2238</t>
  </si>
  <si>
    <t xml:space="preserve"> -0,9612</t>
  </si>
  <si>
    <t xml:space="preserve"> -0,0020</t>
  </si>
  <si>
    <t xml:space="preserve"> -0,9417</t>
  </si>
  <si>
    <t xml:space="preserve"> -0,5522</t>
  </si>
  <si>
    <t xml:space="preserve"> -0,9541</t>
  </si>
  <si>
    <t xml:space="preserve"> -0,4538</t>
  </si>
  <si>
    <t xml:space="preserve"> -0,9422</t>
  </si>
  <si>
    <t xml:space="preserve"> -0,3551</t>
  </si>
  <si>
    <t xml:space="preserve"> -0,9170</t>
  </si>
  <si>
    <t xml:space="preserve"> -0,9910</t>
  </si>
  <si>
    <t xml:space="preserve"> -0,4124</t>
  </si>
  <si>
    <t>0,1925</t>
  </si>
  <si>
    <t xml:space="preserve"> -0,0873</t>
  </si>
  <si>
    <t>0,8912</t>
  </si>
  <si>
    <t>0,2877</t>
  </si>
  <si>
    <t>0,0171</t>
  </si>
  <si>
    <t xml:space="preserve"> -0,8467</t>
  </si>
  <si>
    <t xml:space="preserve"> -0,9829</t>
  </si>
  <si>
    <t xml:space="preserve"> -0,1122</t>
  </si>
  <si>
    <t>0,8463</t>
  </si>
  <si>
    <t>0,1108</t>
  </si>
  <si>
    <t>0,3191</t>
  </si>
  <si>
    <t>0,7007</t>
  </si>
  <si>
    <t>0,6611</t>
  </si>
  <si>
    <t>0,9634</t>
  </si>
  <si>
    <t>0,5404</t>
  </si>
  <si>
    <t>0,0084</t>
  </si>
  <si>
    <t>0,4694</t>
  </si>
  <si>
    <t xml:space="preserve"> -0,8476</t>
  </si>
  <si>
    <t xml:space="preserve"> -0,2615</t>
  </si>
  <si>
    <t xml:space="preserve"> -0,8719</t>
  </si>
  <si>
    <t xml:space="preserve"> -0,2064</t>
  </si>
  <si>
    <t>0,0236</t>
  </si>
  <si>
    <t>0,8971</t>
  </si>
  <si>
    <t>0,0712</t>
  </si>
  <si>
    <t>0,3206</t>
  </si>
  <si>
    <t>0,9029</t>
  </si>
  <si>
    <t>0,1016</t>
  </si>
  <si>
    <t>0,8359</t>
  </si>
  <si>
    <t>0,0756</t>
  </si>
  <si>
    <t>0,8174</t>
  </si>
  <si>
    <t>0,4776</t>
  </si>
  <si>
    <t>0,5464</t>
  </si>
  <si>
    <t>0,8256</t>
  </si>
  <si>
    <t>0,1918</t>
  </si>
  <si>
    <t>0,9734</t>
  </si>
  <si>
    <t>0,8213</t>
  </si>
  <si>
    <t>0,1789</t>
  </si>
  <si>
    <t xml:space="preserve"> -0,5334</t>
  </si>
  <si>
    <t>0,4950</t>
  </si>
  <si>
    <t>0,8789</t>
  </si>
  <si>
    <t>0,2347</t>
  </si>
  <si>
    <t>0,9867</t>
  </si>
  <si>
    <t>0,7929</t>
  </si>
  <si>
    <t>0,0988</t>
  </si>
  <si>
    <t>0,7104</t>
  </si>
  <si>
    <t>0,8932</t>
  </si>
  <si>
    <t>0,2968</t>
  </si>
  <si>
    <t>0,9409</t>
  </si>
  <si>
    <t>0,3448</t>
  </si>
  <si>
    <t>0,1756</t>
  </si>
  <si>
    <t>0,9537</t>
  </si>
  <si>
    <t>0,4506</t>
  </si>
  <si>
    <t>0,2883</t>
  </si>
  <si>
    <t>0,9021</t>
  </si>
  <si>
    <t>0,1367</t>
  </si>
  <si>
    <t>0,0306</t>
  </si>
  <si>
    <t xml:space="preserve"> -0,8520</t>
  </si>
  <si>
    <t xml:space="preserve"> -0,1309</t>
  </si>
  <si>
    <t xml:space="preserve"> -0,8646</t>
  </si>
  <si>
    <t xml:space="preserve"> -0,1778</t>
  </si>
  <si>
    <t>0,9731</t>
  </si>
  <si>
    <t>0,6421</t>
  </si>
  <si>
    <t>0,9584</t>
  </si>
  <si>
    <t>0,4932</t>
  </si>
  <si>
    <t>0,9101</t>
  </si>
  <si>
    <t>0,3771</t>
  </si>
  <si>
    <t>0,0739</t>
  </si>
  <si>
    <t xml:space="preserve"> -0,0055</t>
  </si>
  <si>
    <t>0,7881</t>
  </si>
  <si>
    <t>0,5599</t>
  </si>
  <si>
    <t>0,8484</t>
  </si>
  <si>
    <t>0,1184</t>
  </si>
  <si>
    <t>0,3138</t>
  </si>
  <si>
    <t>0,9300</t>
  </si>
  <si>
    <t>0,2657</t>
  </si>
  <si>
    <t>0,1936</t>
  </si>
  <si>
    <t>0,8133</t>
  </si>
  <si>
    <t xml:space="preserve"> -0,9827</t>
  </si>
  <si>
    <t xml:space="preserve"> -0,8451</t>
  </si>
  <si>
    <t>0,6795</t>
  </si>
  <si>
    <t>0,6188</t>
  </si>
  <si>
    <t>0,9512</t>
  </si>
  <si>
    <t>0,4285</t>
  </si>
  <si>
    <t>0,3654</t>
  </si>
  <si>
    <t>0,2572</t>
  </si>
  <si>
    <t>0,2099</t>
  </si>
  <si>
    <t>0,9744</t>
  </si>
  <si>
    <t>0,8527</t>
  </si>
  <si>
    <t>0,1336</t>
  </si>
  <si>
    <t>0,9108</t>
  </si>
  <si>
    <t>0,1451</t>
  </si>
  <si>
    <t xml:space="preserve"> -0,8118</t>
  </si>
  <si>
    <t xml:space="preserve"> -0,9786</t>
  </si>
  <si>
    <t xml:space="preserve"> -0,0006</t>
  </si>
  <si>
    <t>0,8344</t>
  </si>
  <si>
    <t>0,9492</t>
  </si>
  <si>
    <t>0,4120</t>
  </si>
  <si>
    <t>0,2845</t>
  </si>
  <si>
    <t>0,9273</t>
  </si>
  <si>
    <t>0,2473</t>
  </si>
  <si>
    <t>0,1512</t>
  </si>
  <si>
    <t>0,7842</t>
  </si>
  <si>
    <t>0,0760</t>
  </si>
  <si>
    <t xml:space="preserve"> -0,8283</t>
  </si>
  <si>
    <t xml:space="preserve"> -0,0512</t>
  </si>
  <si>
    <t>0,8824</t>
  </si>
  <si>
    <t xml:space="preserve"> -0,7567</t>
  </si>
  <si>
    <t xml:space="preserve"> -0,0084</t>
  </si>
  <si>
    <t>0,9917</t>
  </si>
  <si>
    <t>0,8747</t>
  </si>
  <si>
    <t>0,3817</t>
  </si>
  <si>
    <t>0,9390</t>
  </si>
  <si>
    <t>0,0179</t>
  </si>
  <si>
    <t>0,9572</t>
  </si>
  <si>
    <t>0,6524</t>
  </si>
  <si>
    <t>0,9631</t>
  </si>
  <si>
    <t>0,5374</t>
  </si>
  <si>
    <t xml:space="preserve"> -0,9703</t>
  </si>
  <si>
    <t xml:space="preserve"> -0,1372</t>
  </si>
  <si>
    <t>0,7158</t>
  </si>
  <si>
    <t>0,8461</t>
  </si>
  <si>
    <t>0,2564</t>
  </si>
  <si>
    <t>0,3034</t>
  </si>
  <si>
    <t xml:space="preserve"> -0,3113</t>
  </si>
  <si>
    <t>0,9418</t>
  </si>
  <si>
    <t>0,5527</t>
  </si>
  <si>
    <t>0,9453</t>
  </si>
  <si>
    <t>0,3801</t>
  </si>
  <si>
    <t>0,8941</t>
  </si>
  <si>
    <t>0,3006</t>
  </si>
  <si>
    <t xml:space="preserve"> -0,8883</t>
  </si>
  <si>
    <t xml:space="preserve"> -0,9878</t>
  </si>
  <si>
    <t xml:space="preserve"> -0,2749</t>
  </si>
  <si>
    <t>0,2524</t>
  </si>
  <si>
    <t>0,6434</t>
  </si>
  <si>
    <t>0,8724</t>
  </si>
  <si>
    <t>0,2085</t>
  </si>
  <si>
    <t>0,8803</t>
  </si>
  <si>
    <t xml:space="preserve"> -0,0088</t>
  </si>
  <si>
    <t>0,5800</t>
  </si>
  <si>
    <t>0,1403</t>
  </si>
  <si>
    <t xml:space="preserve"> -0,8906</t>
  </si>
  <si>
    <t xml:space="preserve"> -0,9928</t>
  </si>
  <si>
    <t xml:space="preserve"> -0,0387</t>
  </si>
  <si>
    <t>0,8897</t>
  </si>
  <si>
    <t>0,0345</t>
  </si>
  <si>
    <t>0,9601</t>
  </si>
  <si>
    <t>0,5094</t>
  </si>
  <si>
    <t>0,9602</t>
  </si>
  <si>
    <t>0,5098</t>
  </si>
  <si>
    <t>0,3028</t>
  </si>
  <si>
    <t>0,2083</t>
  </si>
  <si>
    <t>0,8466</t>
  </si>
  <si>
    <t>0,1118</t>
  </si>
  <si>
    <t>0,7819</t>
  </si>
  <si>
    <t>0,7308</t>
  </si>
  <si>
    <t>0,6151</t>
  </si>
  <si>
    <t>0,6077</t>
  </si>
  <si>
    <t>0,4274</t>
  </si>
  <si>
    <t>0,8917</t>
  </si>
  <si>
    <t>0,2902</t>
  </si>
  <si>
    <t>0,8510</t>
  </si>
  <si>
    <t>0,1275</t>
  </si>
  <si>
    <t xml:space="preserve"> -0,8160</t>
  </si>
  <si>
    <t xml:space="preserve"> -0,9791</t>
  </si>
  <si>
    <t xml:space="preserve"> -0,0132</t>
  </si>
  <si>
    <t>0,6675</t>
  </si>
  <si>
    <t>0,8928</t>
  </si>
  <si>
    <t>0,2949</t>
  </si>
  <si>
    <t>0,9506</t>
  </si>
  <si>
    <t>0,6950</t>
  </si>
  <si>
    <t>0,6412</t>
  </si>
  <si>
    <t xml:space="preserve"> -0,8951</t>
  </si>
  <si>
    <t xml:space="preserve"> -0,3052</t>
  </si>
  <si>
    <t>0,2878</t>
  </si>
  <si>
    <t>0,9218</t>
  </si>
  <si>
    <t>0,2119</t>
  </si>
  <si>
    <t>0,1825</t>
  </si>
  <si>
    <t>0,0283</t>
  </si>
  <si>
    <t>0,7062</t>
  </si>
  <si>
    <t>0,6200</t>
  </si>
  <si>
    <t>0,3869</t>
  </si>
  <si>
    <t>0,8710</t>
  </si>
  <si>
    <t>0,2647</t>
  </si>
  <si>
    <t>0,8639</t>
  </si>
  <si>
    <t>0,4731</t>
  </si>
  <si>
    <t>0,8949</t>
  </si>
  <si>
    <t>0,3042</t>
  </si>
  <si>
    <t>0,9428</t>
  </si>
  <si>
    <t>0,3599</t>
  </si>
  <si>
    <t>0,8773</t>
  </si>
  <si>
    <t>0,8935</t>
  </si>
  <si>
    <t>0,2981</t>
  </si>
  <si>
    <t>0,8931</t>
  </si>
  <si>
    <t>0,0413</t>
  </si>
  <si>
    <t>0,8542</t>
  </si>
  <si>
    <t>0,7684</t>
  </si>
  <si>
    <t>0,9026</t>
  </si>
  <si>
    <t>0,3401</t>
  </si>
  <si>
    <t>0,9485</t>
  </si>
  <si>
    <t>0,4062</t>
  </si>
  <si>
    <t>0,8885</t>
  </si>
  <si>
    <t>0,2758</t>
  </si>
  <si>
    <t>0,2732</t>
  </si>
  <si>
    <t>0,8995</t>
  </si>
  <si>
    <t>0,0834</t>
  </si>
  <si>
    <t xml:space="preserve"> -0,8989</t>
  </si>
  <si>
    <t xml:space="preserve"> -0,0806</t>
  </si>
  <si>
    <t xml:space="preserve"> -0,9554</t>
  </si>
  <si>
    <t>0,0692</t>
  </si>
  <si>
    <t>0,8024</t>
  </si>
  <si>
    <t>0,9035</t>
  </si>
  <si>
    <t>0,2015</t>
  </si>
  <si>
    <t>0,8812</t>
  </si>
  <si>
    <t xml:space="preserve"> -0,0048</t>
  </si>
  <si>
    <t>0,8584</t>
  </si>
  <si>
    <t>0,8874</t>
  </si>
  <si>
    <t>0,2709</t>
  </si>
  <si>
    <t>0,3198</t>
  </si>
  <si>
    <t>0,2118</t>
  </si>
  <si>
    <t>0,9642</t>
  </si>
  <si>
    <t>0,7706</t>
  </si>
  <si>
    <t>0,9083</t>
  </si>
  <si>
    <t>0,3679</t>
  </si>
  <si>
    <t xml:space="preserve"> -0,9453</t>
  </si>
  <si>
    <t xml:space="preserve"> -0,3799</t>
  </si>
  <si>
    <t>0,8866</t>
  </si>
  <si>
    <t>0,2674</t>
  </si>
  <si>
    <t>0,1945</t>
  </si>
  <si>
    <t>0,9139</t>
  </si>
  <si>
    <t>0,1634</t>
  </si>
  <si>
    <t>0,9056</t>
  </si>
  <si>
    <t>0,6991</t>
  </si>
  <si>
    <t>0,6115</t>
  </si>
  <si>
    <t>0,5895</t>
  </si>
  <si>
    <t>0,4871</t>
  </si>
  <si>
    <t>0,3438</t>
  </si>
  <si>
    <t>0,8567</t>
  </si>
  <si>
    <t>0,2921</t>
  </si>
  <si>
    <t>0,3231</t>
  </si>
  <si>
    <t>0,2998</t>
  </si>
  <si>
    <t>0,8827</t>
  </si>
  <si>
    <t>0,2507</t>
  </si>
  <si>
    <t xml:space="preserve"> -0,9298</t>
  </si>
  <si>
    <t xml:space="preserve"> -0,2647</t>
  </si>
  <si>
    <t xml:space="preserve"> -0,8272</t>
  </si>
  <si>
    <t xml:space="preserve"> -0,0475</t>
  </si>
  <si>
    <t>0,9151</t>
  </si>
  <si>
    <t>0,8511</t>
  </si>
  <si>
    <t>0,1279</t>
  </si>
  <si>
    <t xml:space="preserve"> -0,8974</t>
  </si>
  <si>
    <t xml:space="preserve"> -0,0728</t>
  </si>
  <si>
    <t>0,8307</t>
  </si>
  <si>
    <t>0,3936</t>
  </si>
  <si>
    <t>0,9672</t>
  </si>
  <si>
    <t>0,7884</t>
  </si>
  <si>
    <t>0,7739</t>
  </si>
  <si>
    <t>0,8945</t>
  </si>
  <si>
    <t>0,3026</t>
  </si>
  <si>
    <t>0,9241</t>
  </si>
  <si>
    <t xml:space="preserve"> -0,5404</t>
  </si>
  <si>
    <t>0,8854</t>
  </si>
  <si>
    <t>0,8793</t>
  </si>
  <si>
    <t>0,9162</t>
  </si>
  <si>
    <t>0,4082</t>
  </si>
  <si>
    <t>0,8896</t>
  </si>
  <si>
    <t>0,2806</t>
  </si>
  <si>
    <t>0,8875</t>
  </si>
  <si>
    <t>0,2713</t>
  </si>
  <si>
    <t>0,9075</t>
  </si>
  <si>
    <t>0,1268</t>
  </si>
  <si>
    <t>0,0584</t>
  </si>
  <si>
    <t>0,3422</t>
  </si>
  <si>
    <t xml:space="preserve"> -0,9625</t>
  </si>
  <si>
    <t xml:space="preserve"> -0,0191</t>
  </si>
  <si>
    <t>0,0375</t>
  </si>
  <si>
    <t xml:space="preserve"> -0,8305</t>
  </si>
  <si>
    <t xml:space="preserve"> -0,0580</t>
  </si>
  <si>
    <t>0,9079</t>
  </si>
  <si>
    <t>0,8411</t>
  </si>
  <si>
    <t>0,5627</t>
  </si>
  <si>
    <t>0,2967</t>
  </si>
  <si>
    <t>0,2710</t>
  </si>
  <si>
    <t xml:space="preserve"> -0,9310</t>
  </si>
  <si>
    <t xml:space="preserve"> -0,2728</t>
  </si>
  <si>
    <t>0,9276</t>
  </si>
  <si>
    <t>0,2497</t>
  </si>
  <si>
    <t>0,1541</t>
  </si>
  <si>
    <t>0,8547</t>
  </si>
  <si>
    <t>0,8512</t>
  </si>
  <si>
    <t>0,9051</t>
  </si>
  <si>
    <t>0,9590</t>
  </si>
  <si>
    <t>0,7415</t>
  </si>
  <si>
    <t>0,9544</t>
  </si>
  <si>
    <t>0,7159</t>
  </si>
  <si>
    <t>0,6190</t>
  </si>
  <si>
    <t>0,9907</t>
  </si>
  <si>
    <t>0,7885</t>
  </si>
  <si>
    <t>0,6541</t>
  </si>
  <si>
    <t>0,7491</t>
  </si>
  <si>
    <t>0,6905</t>
  </si>
  <si>
    <t>0,9234</t>
  </si>
  <si>
    <t>0,4460</t>
  </si>
  <si>
    <t>0,5243</t>
  </si>
  <si>
    <t xml:space="preserve"> -0,9615</t>
  </si>
  <si>
    <t xml:space="preserve"> -0,9975</t>
  </si>
  <si>
    <t xml:space="preserve"> -0,5223</t>
  </si>
  <si>
    <t>0,4164</t>
  </si>
  <si>
    <t xml:space="preserve"> -0,3346</t>
  </si>
  <si>
    <t>0,2778</t>
  </si>
  <si>
    <t>0,8880</t>
  </si>
  <si>
    <t>0,2737</t>
  </si>
  <si>
    <t>0,2722</t>
  </si>
  <si>
    <t>0,3088</t>
  </si>
  <si>
    <t>0,2239</t>
  </si>
  <si>
    <t>0,2063</t>
  </si>
  <si>
    <t>0,7691</t>
  </si>
  <si>
    <t>0,9639</t>
  </si>
  <si>
    <t>0,8868</t>
  </si>
  <si>
    <t>0,0472</t>
  </si>
  <si>
    <t xml:space="preserve"> -0,9500</t>
  </si>
  <si>
    <t>0,1278</t>
  </si>
  <si>
    <t>0,8490</t>
  </si>
  <si>
    <t>0,5988</t>
  </si>
  <si>
    <t>0,9582</t>
  </si>
  <si>
    <t>0,4913</t>
  </si>
  <si>
    <t>0,8904</t>
  </si>
  <si>
    <t>0,2840</t>
  </si>
  <si>
    <t xml:space="preserve"> -0,9234</t>
  </si>
  <si>
    <t xml:space="preserve"> -0,9888</t>
  </si>
  <si>
    <t xml:space="preserve"> -0,5594</t>
  </si>
  <si>
    <t>0,6952</t>
  </si>
  <si>
    <t>0,9752</t>
  </si>
  <si>
    <t>0,6661</t>
  </si>
  <si>
    <t>0,9553</t>
  </si>
  <si>
    <t>0,4649</t>
  </si>
  <si>
    <t>0,9053</t>
  </si>
  <si>
    <t>0,3534</t>
  </si>
  <si>
    <t>0,9489</t>
  </si>
  <si>
    <t>0,4090</t>
  </si>
  <si>
    <t xml:space="preserve"> -0,9426</t>
  </si>
  <si>
    <t xml:space="preserve"> -0,3586</t>
  </si>
  <si>
    <t>0,2918</t>
  </si>
  <si>
    <t xml:space="preserve"> -0,0876</t>
  </si>
  <si>
    <t xml:space="preserve"> -0,7049</t>
  </si>
  <si>
    <t>0,5492</t>
  </si>
  <si>
    <t xml:space="preserve"> -0,9540</t>
  </si>
  <si>
    <t xml:space="preserve"> -0,4530</t>
  </si>
  <si>
    <t>0,3535</t>
  </si>
  <si>
    <t>0,8887</t>
  </si>
  <si>
    <t>0,2765</t>
  </si>
  <si>
    <t>0,9160</t>
  </si>
  <si>
    <t>0,4069</t>
  </si>
  <si>
    <t>0,9126</t>
  </si>
  <si>
    <t>0,3895</t>
  </si>
  <si>
    <t>0,9098</t>
  </si>
  <si>
    <t>0,1395</t>
  </si>
  <si>
    <t>0,0321</t>
  </si>
  <si>
    <t>0,8489</t>
  </si>
  <si>
    <t>0,1199</t>
  </si>
  <si>
    <t>0,0836</t>
  </si>
  <si>
    <t>0,2683</t>
  </si>
  <si>
    <t>0,7998</t>
  </si>
  <si>
    <t>0,2185</t>
  </si>
  <si>
    <t xml:space="preserve"> -0,8882</t>
  </si>
  <si>
    <t xml:space="preserve"> -0,0275</t>
  </si>
  <si>
    <t>0,7981</t>
  </si>
  <si>
    <t>0,9444</t>
  </si>
  <si>
    <t>0,3727</t>
  </si>
  <si>
    <t>0,0156</t>
  </si>
  <si>
    <t>0,8956</t>
  </si>
  <si>
    <t>0,3078</t>
  </si>
  <si>
    <t xml:space="preserve"> -0,8186</t>
  </si>
  <si>
    <t xml:space="preserve"> -0,0211</t>
  </si>
  <si>
    <t>0,0464</t>
  </si>
  <si>
    <t>0,6573</t>
  </si>
  <si>
    <t>0,3965</t>
  </si>
  <si>
    <t>0,9165</t>
  </si>
  <si>
    <t>0,4098</t>
  </si>
  <si>
    <t>0,2603</t>
  </si>
  <si>
    <t>0,9183</t>
  </si>
  <si>
    <t>0,1897</t>
  </si>
  <si>
    <t>0,2686</t>
  </si>
  <si>
    <t>0,8628</t>
  </si>
  <si>
    <t>0,5426</t>
  </si>
  <si>
    <t xml:space="preserve"> -0,9361</t>
  </si>
  <si>
    <t xml:space="preserve"> -0,5183</t>
  </si>
  <si>
    <t>0,3181</t>
  </si>
  <si>
    <t xml:space="preserve"> -0,3650</t>
  </si>
  <si>
    <t xml:space="preserve"> -0,9314</t>
  </si>
  <si>
    <t xml:space="preserve"> -0,2758</t>
  </si>
  <si>
    <t>0,9547</t>
  </si>
  <si>
    <t>0,7175</t>
  </si>
  <si>
    <t>0,3361</t>
  </si>
  <si>
    <t>0,8983</t>
  </si>
  <si>
    <t>0,3199</t>
  </si>
  <si>
    <t>0,0150</t>
  </si>
  <si>
    <t xml:space="preserve"> -0,8111</t>
  </si>
  <si>
    <t xml:space="preserve"> -0,1492</t>
  </si>
  <si>
    <t>0,9122</t>
  </si>
  <si>
    <t>0,1535</t>
  </si>
  <si>
    <t>0,9048</t>
  </si>
  <si>
    <t>0,1115</t>
  </si>
  <si>
    <t>0,0639</t>
  </si>
  <si>
    <t xml:space="preserve"> -0,8151</t>
  </si>
  <si>
    <t xml:space="preserve"> -0,0106</t>
  </si>
  <si>
    <t>0,7213</t>
  </si>
  <si>
    <t xml:space="preserve"> -0,7815</t>
  </si>
  <si>
    <t>0,9094</t>
  </si>
  <si>
    <t>0,3736</t>
  </si>
  <si>
    <t xml:space="preserve"> -0,8852</t>
  </si>
  <si>
    <t xml:space="preserve"> -0,9924</t>
  </si>
  <si>
    <t xml:space="preserve"> -0,0134</t>
  </si>
  <si>
    <t>0,0459</t>
  </si>
  <si>
    <t>0,8623</t>
  </si>
  <si>
    <t>0,7101</t>
  </si>
  <si>
    <t>0,4582</t>
  </si>
  <si>
    <t>0,9233</t>
  </si>
  <si>
    <t>0,4459</t>
  </si>
  <si>
    <t>0,9041</t>
  </si>
  <si>
    <t>0,3476</t>
  </si>
  <si>
    <t>0,1122</t>
  </si>
  <si>
    <t>0,8963</t>
  </si>
  <si>
    <t>0,0670</t>
  </si>
  <si>
    <t>0,0980</t>
  </si>
  <si>
    <t>0,8797</t>
  </si>
  <si>
    <t xml:space="preserve"> -0,0116</t>
  </si>
  <si>
    <t>0,0492</t>
  </si>
  <si>
    <t>0,6303</t>
  </si>
  <si>
    <t>0,6029</t>
  </si>
  <si>
    <t>0,9224</t>
  </si>
  <si>
    <t>0,4410</t>
  </si>
  <si>
    <t>0,9152</t>
  </si>
  <si>
    <t>0,4028</t>
  </si>
  <si>
    <t>0,9546</t>
  </si>
  <si>
    <t>0,8933</t>
  </si>
  <si>
    <t>0,2970</t>
  </si>
  <si>
    <t>0,3393</t>
  </si>
  <si>
    <t>0,9047</t>
  </si>
  <si>
    <t>0,3504</t>
  </si>
  <si>
    <t>0,3496</t>
  </si>
  <si>
    <t>Bacteroides</t>
  </si>
  <si>
    <t>Dialister</t>
  </si>
  <si>
    <t xml:space="preserve"> -0,0082</t>
  </si>
  <si>
    <t>0,4366</t>
  </si>
  <si>
    <t>0,8619</t>
  </si>
  <si>
    <t>0,1675</t>
  </si>
  <si>
    <t>0,7747</t>
  </si>
  <si>
    <t xml:space="preserve"> -0,7935</t>
  </si>
  <si>
    <t xml:space="preserve"> -0,9681</t>
  </si>
  <si>
    <t xml:space="preserve"> -0,1006</t>
  </si>
  <si>
    <t>0,3046</t>
  </si>
  <si>
    <t>0,0195</t>
  </si>
  <si>
    <t>0,9386</t>
  </si>
  <si>
    <t>0,6808</t>
  </si>
  <si>
    <t>0,9650</t>
  </si>
  <si>
    <t>0,7078</t>
  </si>
  <si>
    <t>0,1548</t>
  </si>
  <si>
    <t>0,0307</t>
  </si>
  <si>
    <t>0,4476</t>
  </si>
  <si>
    <t>0,9324</t>
  </si>
  <si>
    <t>0,2823</t>
  </si>
  <si>
    <t>0,5091</t>
  </si>
  <si>
    <t xml:space="preserve"> -0,8941</t>
  </si>
  <si>
    <t xml:space="preserve"> -0,3006</t>
  </si>
  <si>
    <t xml:space="preserve"> -0,8851</t>
  </si>
  <si>
    <t xml:space="preserve"> -0,9874</t>
  </si>
  <si>
    <t xml:space="preserve"> -0,2609</t>
  </si>
  <si>
    <t>0,9252</t>
  </si>
  <si>
    <t>0,4559</t>
  </si>
  <si>
    <t>0,9102</t>
  </si>
  <si>
    <t>0,1418</t>
  </si>
  <si>
    <t>0,2480</t>
  </si>
  <si>
    <t>0,7366</t>
  </si>
  <si>
    <t>0,8429</t>
  </si>
  <si>
    <t>0,2461</t>
  </si>
  <si>
    <t xml:space="preserve"> -0,8471</t>
  </si>
  <si>
    <t xml:space="preserve"> -0,1139</t>
  </si>
  <si>
    <t>0,9354</t>
  </si>
  <si>
    <t>0,8822</t>
  </si>
  <si>
    <t xml:space="preserve"> -0,0003</t>
  </si>
  <si>
    <t>0,4151</t>
  </si>
  <si>
    <t>0,8858</t>
  </si>
  <si>
    <t>0,9038</t>
  </si>
  <si>
    <t>0,1064</t>
  </si>
  <si>
    <t>0,9084</t>
  </si>
  <si>
    <t>0,3686</t>
  </si>
  <si>
    <t>0,6233</t>
  </si>
  <si>
    <t>0,8840</t>
  </si>
  <si>
    <t>0,2563</t>
  </si>
  <si>
    <t>0,1273</t>
  </si>
  <si>
    <t>0,0317</t>
  </si>
  <si>
    <t>0,5743</t>
  </si>
  <si>
    <t>0,3421</t>
  </si>
  <si>
    <t>0,3047</t>
  </si>
  <si>
    <t>0,8134</t>
  </si>
  <si>
    <t>0,8719</t>
  </si>
  <si>
    <t>0,2523</t>
  </si>
  <si>
    <t>0,0197</t>
  </si>
  <si>
    <t xml:space="preserve"> -0,8915</t>
  </si>
  <si>
    <t xml:space="preserve"> -0,2892</t>
  </si>
  <si>
    <t>0,3483</t>
  </si>
  <si>
    <t>0,8958</t>
  </si>
  <si>
    <t>0,3087</t>
  </si>
  <si>
    <t>0,8764</t>
  </si>
  <si>
    <t>0,2245</t>
  </si>
  <si>
    <t>0,9127</t>
  </si>
  <si>
    <t>0,1562</t>
  </si>
  <si>
    <t>0,8367</t>
  </si>
  <si>
    <t>0,0784</t>
  </si>
  <si>
    <t>0,0378</t>
  </si>
  <si>
    <t>0,3757</t>
  </si>
  <si>
    <t xml:space="preserve"> -0,9052</t>
  </si>
  <si>
    <t xml:space="preserve"> -0,1137</t>
  </si>
  <si>
    <t>0,0346</t>
  </si>
  <si>
    <t>0,6493</t>
  </si>
  <si>
    <t>0,8316</t>
  </si>
  <si>
    <t>0,0615</t>
  </si>
  <si>
    <t>0,0255</t>
  </si>
  <si>
    <t>0,6626</t>
  </si>
  <si>
    <t>0,2775</t>
  </si>
  <si>
    <t xml:space="preserve"> -0,8260</t>
  </si>
  <si>
    <t xml:space="preserve"> -0,0438</t>
  </si>
  <si>
    <t xml:space="preserve"> -0,8108</t>
  </si>
  <si>
    <t xml:space="preserve"> -0,1482</t>
  </si>
  <si>
    <t>0,8187</t>
  </si>
  <si>
    <t>0,5335</t>
  </si>
  <si>
    <t>0,1372</t>
  </si>
  <si>
    <t>0,8072</t>
  </si>
  <si>
    <t>0,6004</t>
  </si>
  <si>
    <t xml:space="preserve"> -0,1547</t>
  </si>
  <si>
    <t>0,8656</t>
  </si>
  <si>
    <t>0,9570</t>
  </si>
  <si>
    <t>0,6515</t>
  </si>
  <si>
    <t>0,5043</t>
  </si>
  <si>
    <t xml:space="preserve"> -0,8540</t>
  </si>
  <si>
    <t xml:space="preserve"> -0,9838</t>
  </si>
  <si>
    <t xml:space="preserve"> -0,1383</t>
  </si>
  <si>
    <t xml:space="preserve"> -0,8947</t>
  </si>
  <si>
    <t xml:space="preserve"> -0,3035</t>
  </si>
  <si>
    <t xml:space="preserve"> -0,8359</t>
  </si>
  <si>
    <t xml:space="preserve"> -0,9816</t>
  </si>
  <si>
    <t xml:space="preserve"> -0,0758</t>
  </si>
  <si>
    <t xml:space="preserve"> -0,8836</t>
  </si>
  <si>
    <t xml:space="preserve"> -0,0061</t>
  </si>
  <si>
    <t>0,0468</t>
  </si>
  <si>
    <t>0,5345</t>
  </si>
  <si>
    <t>0,4628</t>
  </si>
  <si>
    <t>0,3803</t>
  </si>
  <si>
    <t xml:space="preserve"> -0,8855</t>
  </si>
  <si>
    <t xml:space="preserve"> -0,2629</t>
  </si>
  <si>
    <t>0,0396</t>
  </si>
  <si>
    <t>0,9322</t>
  </si>
  <si>
    <t>0,2816</t>
  </si>
  <si>
    <t xml:space="preserve"> -0,9811</t>
  </si>
  <si>
    <t xml:space="preserve"> -0,7349</t>
  </si>
  <si>
    <t>0,5826</t>
  </si>
  <si>
    <t xml:space="preserve"> -0,8877</t>
  </si>
  <si>
    <t xml:space="preserve"> -0,9877</t>
  </si>
  <si>
    <t xml:space="preserve"> -0,2723</t>
  </si>
  <si>
    <t>0,9302</t>
  </si>
  <si>
    <t>0,2671</t>
  </si>
  <si>
    <t xml:space="preserve"> -0,8435</t>
  </si>
  <si>
    <t xml:space="preserve"> -0,9825</t>
  </si>
  <si>
    <t xml:space="preserve"> -0,1013</t>
  </si>
  <si>
    <t>0,8282</t>
  </si>
  <si>
    <t>0,0508</t>
  </si>
  <si>
    <t xml:space="preserve"> -0,0389</t>
  </si>
  <si>
    <t>0,5164</t>
  </si>
  <si>
    <t>0,8712</t>
  </si>
  <si>
    <t>0,2036</t>
  </si>
  <si>
    <t>0,6762</t>
  </si>
  <si>
    <t xml:space="preserve"> -0,8977</t>
  </si>
  <si>
    <t xml:space="preserve"> -0,9889</t>
  </si>
  <si>
    <t xml:space="preserve"> -0,3174</t>
  </si>
  <si>
    <t xml:space="preserve"> -0,9096</t>
  </si>
  <si>
    <t xml:space="preserve"> -0,2065</t>
  </si>
  <si>
    <t>0,8755</t>
  </si>
  <si>
    <t>0,0598</t>
  </si>
  <si>
    <t xml:space="preserve"> -0,8549</t>
  </si>
  <si>
    <t xml:space="preserve"> -0,9839</t>
  </si>
  <si>
    <t xml:space="preserve"> -0,1415</t>
  </si>
  <si>
    <t xml:space="preserve"> -0,8566</t>
  </si>
  <si>
    <t xml:space="preserve"> -0,1477</t>
  </si>
  <si>
    <t xml:space="preserve"> -0,8361</t>
  </si>
  <si>
    <t xml:space="preserve"> -0,0762</t>
  </si>
  <si>
    <t>0,9480</t>
  </si>
  <si>
    <t>0,4016</t>
  </si>
  <si>
    <t>0,8992</t>
  </si>
  <si>
    <t>0,3242</t>
  </si>
  <si>
    <t>0,4092</t>
  </si>
  <si>
    <t xml:space="preserve"> -0,8904</t>
  </si>
  <si>
    <t xml:space="preserve"> -0,9880</t>
  </si>
  <si>
    <t xml:space="preserve"> -0,2844</t>
  </si>
  <si>
    <t>0,8984</t>
  </si>
  <si>
    <t>0,3208</t>
  </si>
  <si>
    <t xml:space="preserve"> -0,8422</t>
  </si>
  <si>
    <t xml:space="preserve"> -0,0966</t>
  </si>
  <si>
    <t xml:space="preserve"> -0,9840</t>
  </si>
  <si>
    <t xml:space="preserve"> -0,7719</t>
  </si>
  <si>
    <t xml:space="preserve"> -0,9555</t>
  </si>
  <si>
    <t xml:space="preserve"> -0,4667</t>
  </si>
  <si>
    <t>0,0112</t>
  </si>
  <si>
    <t xml:space="preserve"> -0,8872</t>
  </si>
  <si>
    <t xml:space="preserve"> -0,2700</t>
  </si>
  <si>
    <t xml:space="preserve"> -0,2411</t>
  </si>
  <si>
    <t xml:space="preserve"> -0,8698</t>
  </si>
  <si>
    <t xml:space="preserve"> -0,1980</t>
  </si>
  <si>
    <t xml:space="preserve"> -0,8197</t>
  </si>
  <si>
    <t xml:space="preserve"> -0,9796</t>
  </si>
  <si>
    <t xml:space="preserve"> -0,0242</t>
  </si>
  <si>
    <t>0,9142</t>
  </si>
  <si>
    <t>0,3977</t>
  </si>
  <si>
    <t>0,9556</t>
  </si>
  <si>
    <t>Asteroleplasma</t>
  </si>
  <si>
    <t>0,4200</t>
  </si>
  <si>
    <t xml:space="preserve"> -0,8568</t>
  </si>
  <si>
    <t xml:space="preserve"> -0,1486</t>
  </si>
  <si>
    <t>0,8497</t>
  </si>
  <si>
    <t>0,2684</t>
  </si>
  <si>
    <t>0,8471</t>
  </si>
  <si>
    <t>0,1137</t>
  </si>
  <si>
    <t>0,7797</t>
  </si>
  <si>
    <t>0,8506</t>
  </si>
  <si>
    <t>0,2715</t>
  </si>
  <si>
    <t xml:space="preserve"> -0,8162</t>
  </si>
  <si>
    <t xml:space="preserve"> -0,0137</t>
  </si>
  <si>
    <t>0,4393</t>
  </si>
  <si>
    <t>0,9063</t>
  </si>
  <si>
    <t>0,1201</t>
  </si>
  <si>
    <t>0,4343</t>
  </si>
  <si>
    <t>0,8976</t>
  </si>
  <si>
    <t>0,0996</t>
  </si>
  <si>
    <t>0,4025</t>
  </si>
  <si>
    <t>0,8737</t>
  </si>
  <si>
    <t>0,3529</t>
  </si>
  <si>
    <t>0,8664</t>
  </si>
  <si>
    <t>0,3263</t>
  </si>
  <si>
    <t>0,0588</t>
  </si>
  <si>
    <t>0,8730</t>
  </si>
  <si>
    <t>0,3500</t>
  </si>
  <si>
    <t>0,4291</t>
  </si>
  <si>
    <t xml:space="preserve"> -0,9857</t>
  </si>
  <si>
    <t>0,8832</t>
  </si>
  <si>
    <t>0,3887</t>
  </si>
  <si>
    <t>0,8734</t>
  </si>
  <si>
    <t>0,3517</t>
  </si>
  <si>
    <t>0,4549</t>
  </si>
  <si>
    <t xml:space="preserve"> -0,9619</t>
  </si>
  <si>
    <t xml:space="preserve"> -0,9960</t>
  </si>
  <si>
    <t xml:space="preserve"> -0,6850</t>
  </si>
  <si>
    <t>0,9140</t>
  </si>
  <si>
    <t>0,5162</t>
  </si>
  <si>
    <t>0,4838</t>
  </si>
  <si>
    <t>0,6472</t>
  </si>
  <si>
    <t>0,2054</t>
  </si>
  <si>
    <t xml:space="preserve"> -0,0946</t>
  </si>
  <si>
    <t>0,0469</t>
  </si>
  <si>
    <t>0,7577</t>
  </si>
  <si>
    <t>0,8993</t>
  </si>
  <si>
    <t>0,4530</t>
  </si>
  <si>
    <t>0,0749</t>
  </si>
  <si>
    <t>0,9147</t>
  </si>
  <si>
    <t>0,5196</t>
  </si>
  <si>
    <t xml:space="preserve"> -0,8789</t>
  </si>
  <si>
    <t xml:space="preserve"> -0,2348</t>
  </si>
  <si>
    <t xml:space="preserve"> -0,8499</t>
  </si>
  <si>
    <t xml:space="preserve"> -0,1236</t>
  </si>
  <si>
    <t>0,8765</t>
  </si>
  <si>
    <t>0,3632</t>
  </si>
  <si>
    <t>0,6427</t>
  </si>
  <si>
    <t>0,4918</t>
  </si>
  <si>
    <t>0,8975</t>
  </si>
  <si>
    <t>0,4457</t>
  </si>
  <si>
    <t>0,9648</t>
  </si>
  <si>
    <t>0,5542</t>
  </si>
  <si>
    <t xml:space="preserve"> -0,8334</t>
  </si>
  <si>
    <t xml:space="preserve"> -0,0674</t>
  </si>
  <si>
    <t>0,3434</t>
  </si>
  <si>
    <t xml:space="preserve"> -0,9608</t>
  </si>
  <si>
    <t>0,4959</t>
  </si>
  <si>
    <t>0,5943</t>
  </si>
  <si>
    <t>0,4017</t>
  </si>
  <si>
    <t>0,4140</t>
  </si>
  <si>
    <t>0,8770</t>
  </si>
  <si>
    <t>0,3648</t>
  </si>
  <si>
    <t>0,2891</t>
  </si>
  <si>
    <t>0,8545</t>
  </si>
  <si>
    <t>0,2844</t>
  </si>
  <si>
    <t>0,9372</t>
  </si>
  <si>
    <t>0,3173</t>
  </si>
  <si>
    <t>0,1830</t>
  </si>
  <si>
    <t>0,0282</t>
  </si>
  <si>
    <t xml:space="preserve"> -0,8331</t>
  </si>
  <si>
    <t xml:space="preserve"> -0,9812</t>
  </si>
  <si>
    <t xml:space="preserve"> -0,0666</t>
  </si>
  <si>
    <t>0,4424</t>
  </si>
  <si>
    <t>0,4129</t>
  </si>
  <si>
    <t>0,8938</t>
  </si>
  <si>
    <t>0,4305</t>
  </si>
  <si>
    <t>0,0952</t>
  </si>
  <si>
    <t>0,0364</t>
  </si>
  <si>
    <t>0,0447</t>
  </si>
  <si>
    <t>0,4418</t>
  </si>
  <si>
    <t>0,8937</t>
  </si>
  <si>
    <t>0,4302</t>
  </si>
  <si>
    <t>0,3873</t>
  </si>
  <si>
    <t xml:space="preserve"> -0,7789</t>
  </si>
  <si>
    <t xml:space="preserve"> -0,9656</t>
  </si>
  <si>
    <t xml:space="preserve"> -0,0625</t>
  </si>
  <si>
    <t>0,8948</t>
  </si>
  <si>
    <t>0,4345</t>
  </si>
  <si>
    <t>0,5358</t>
  </si>
  <si>
    <t>0,4323</t>
  </si>
  <si>
    <t xml:space="preserve"> -0,8854</t>
  </si>
  <si>
    <t xml:space="preserve"> -0,2624</t>
  </si>
  <si>
    <t>0,8028</t>
  </si>
  <si>
    <t>0,8943</t>
  </si>
  <si>
    <t>0,4325</t>
  </si>
  <si>
    <t>0,4324</t>
  </si>
  <si>
    <t>0,4307</t>
  </si>
  <si>
    <t>0,5463</t>
  </si>
  <si>
    <t>0,5166</t>
  </si>
  <si>
    <t>0,4029</t>
  </si>
  <si>
    <t>0,4668</t>
  </si>
  <si>
    <t>0,8526</t>
  </si>
  <si>
    <t>0,2781</t>
  </si>
  <si>
    <t>0,8535</t>
  </si>
  <si>
    <t>0,2811</t>
  </si>
  <si>
    <t>0,4271</t>
  </si>
  <si>
    <t>0,7809</t>
  </si>
  <si>
    <t>0,0676</t>
  </si>
  <si>
    <t>0,4835</t>
  </si>
  <si>
    <t>0,6148</t>
  </si>
  <si>
    <t>0,2120</t>
  </si>
  <si>
    <t>0,7767</t>
  </si>
  <si>
    <t>0,0570</t>
  </si>
  <si>
    <t>0,9652</t>
  </si>
  <si>
    <t>0,3460</t>
  </si>
  <si>
    <t>0,4421</t>
  </si>
  <si>
    <t xml:space="preserve"> -0,9080</t>
  </si>
  <si>
    <t xml:space="preserve"> -0,9900</t>
  </si>
  <si>
    <t xml:space="preserve"> -0,3668</t>
  </si>
  <si>
    <t>0,1763</t>
  </si>
  <si>
    <t>0,6513</t>
  </si>
  <si>
    <t>0,9448</t>
  </si>
  <si>
    <t>0,5713</t>
  </si>
  <si>
    <t>0,6378</t>
  </si>
  <si>
    <t>0,8679</t>
  </si>
  <si>
    <t>0,1906</t>
  </si>
  <si>
    <t>0,8054</t>
  </si>
  <si>
    <t>0,0093</t>
  </si>
  <si>
    <t>0,4093</t>
  </si>
  <si>
    <t>0,3427</t>
  </si>
  <si>
    <t>0,8781</t>
  </si>
  <si>
    <t>0,1363</t>
  </si>
  <si>
    <t>0,7321</t>
  </si>
  <si>
    <t>0,9741</t>
  </si>
  <si>
    <t xml:space="preserve"> -0,8821</t>
  </si>
  <si>
    <t>0,5711</t>
  </si>
  <si>
    <t>0,5311</t>
  </si>
  <si>
    <t>0,6271</t>
  </si>
  <si>
    <t>0,3835</t>
  </si>
  <si>
    <t>0,6025</t>
  </si>
  <si>
    <t>0,6720</t>
  </si>
  <si>
    <t>0,8507</t>
  </si>
  <si>
    <t>0,4312</t>
  </si>
  <si>
    <t>0,5673</t>
  </si>
  <si>
    <t>0,9058</t>
  </si>
  <si>
    <t>0,6793</t>
  </si>
  <si>
    <t>0,9257</t>
  </si>
  <si>
    <t>0,4591</t>
  </si>
  <si>
    <t xml:space="preserve"> -0,9157</t>
  </si>
  <si>
    <t xml:space="preserve"> -0,9909</t>
  </si>
  <si>
    <t xml:space="preserve"> -0,4055</t>
  </si>
  <si>
    <t xml:space="preserve"> -0,8944</t>
  </si>
  <si>
    <t xml:space="preserve"> -0,3021</t>
  </si>
  <si>
    <t xml:space="preserve"> -0,9872</t>
  </si>
  <si>
    <t xml:space="preserve"> -0,2524</t>
  </si>
  <si>
    <t xml:space="preserve"> -0,9677</t>
  </si>
  <si>
    <t xml:space="preserve"> -0,5838</t>
  </si>
  <si>
    <t>0,3833</t>
  </si>
  <si>
    <t xml:space="preserve"> -0,7615</t>
  </si>
  <si>
    <t xml:space="preserve"> -0,0197</t>
  </si>
  <si>
    <t xml:space="preserve"> -0,5899</t>
  </si>
  <si>
    <t>0,5138</t>
  </si>
  <si>
    <t>0,4441</t>
  </si>
  <si>
    <t xml:space="preserve"> -0,8863</t>
  </si>
  <si>
    <t xml:space="preserve"> -0,2663</t>
  </si>
  <si>
    <t xml:space="preserve"> -0,8565</t>
  </si>
  <si>
    <t xml:space="preserve"> -0,1475</t>
  </si>
  <si>
    <t>0,0733</t>
  </si>
  <si>
    <t xml:space="preserve"> -0,0630</t>
  </si>
  <si>
    <t>0,3280</t>
  </si>
  <si>
    <t>0,3160</t>
  </si>
  <si>
    <t>0,4363</t>
  </si>
  <si>
    <t>0,1558</t>
  </si>
  <si>
    <t xml:space="preserve"> -0,0550</t>
  </si>
  <si>
    <t>0,8065</t>
  </si>
  <si>
    <t xml:space="preserve"> -0,8718</t>
  </si>
  <si>
    <t>0,6755</t>
  </si>
  <si>
    <t>0,4318</t>
  </si>
  <si>
    <t>0,9368</t>
  </si>
  <si>
    <t>0,3141</t>
  </si>
  <si>
    <t>0,8809</t>
  </si>
  <si>
    <t>0,2434</t>
  </si>
  <si>
    <t>0,2332</t>
  </si>
  <si>
    <t>0,1725</t>
  </si>
  <si>
    <t>0,1196</t>
  </si>
  <si>
    <t>0,5277</t>
  </si>
  <si>
    <t>0,9606</t>
  </si>
  <si>
    <t>0,6759</t>
  </si>
  <si>
    <t>0,1919</t>
  </si>
  <si>
    <t>0,0266</t>
  </si>
  <si>
    <t xml:space="preserve"> -0,8993</t>
  </si>
  <si>
    <t xml:space="preserve"> -0,0823</t>
  </si>
  <si>
    <t xml:space="preserve"> -0,8349</t>
  </si>
  <si>
    <t xml:space="preserve"> -0,0725</t>
  </si>
  <si>
    <t>0,2955</t>
  </si>
  <si>
    <t xml:space="preserve"> -0,0327</t>
  </si>
  <si>
    <t>0,2108</t>
  </si>
  <si>
    <t>0,9860</t>
  </si>
  <si>
    <t>0,9677</t>
  </si>
  <si>
    <t>0,7275</t>
  </si>
  <si>
    <t>0,3380</t>
  </si>
  <si>
    <t>0,8989</t>
  </si>
  <si>
    <t>0,3227</t>
  </si>
  <si>
    <t xml:space="preserve"> -0,8934</t>
  </si>
  <si>
    <t xml:space="preserve"> -0,2977</t>
  </si>
  <si>
    <t xml:space="preserve"> -0,0951</t>
  </si>
  <si>
    <t>0,2717</t>
  </si>
  <si>
    <t>0,9607</t>
  </si>
  <si>
    <t xml:space="preserve"> -0,0044</t>
  </si>
  <si>
    <t xml:space="preserve"> -0,8837</t>
  </si>
  <si>
    <t xml:space="preserve"> -0,0064</t>
  </si>
  <si>
    <t>0,5670</t>
  </si>
  <si>
    <t>0,2446</t>
  </si>
  <si>
    <t>0,8528</t>
  </si>
  <si>
    <t>0,1341</t>
  </si>
  <si>
    <t xml:space="preserve"> -0,8466</t>
  </si>
  <si>
    <t xml:space="preserve"> -0,1120</t>
  </si>
  <si>
    <t>0,9109</t>
  </si>
  <si>
    <t>0,3812</t>
  </si>
  <si>
    <t xml:space="preserve"> -0,1915</t>
  </si>
  <si>
    <t>0,2757</t>
  </si>
  <si>
    <t>0,7199</t>
  </si>
  <si>
    <t>0,9603</t>
  </si>
  <si>
    <t>0,6737</t>
  </si>
  <si>
    <t>0,3893</t>
  </si>
  <si>
    <t>Pseudoscardovia</t>
  </si>
  <si>
    <t>0,4648</t>
  </si>
  <si>
    <t>0,4160</t>
  </si>
  <si>
    <t>0,1468</t>
  </si>
  <si>
    <t>0,9002</t>
  </si>
  <si>
    <t>0,0873</t>
  </si>
  <si>
    <t>0,5605</t>
  </si>
  <si>
    <t>0,6898</t>
  </si>
  <si>
    <t>0,4008</t>
  </si>
  <si>
    <t>0,8801</t>
  </si>
  <si>
    <t>0,2399</t>
  </si>
  <si>
    <t>0,1801</t>
  </si>
  <si>
    <t xml:space="preserve"> -0,0146</t>
  </si>
  <si>
    <t>0,1197</t>
  </si>
  <si>
    <t>0,0609</t>
  </si>
  <si>
    <t>0,0443</t>
  </si>
  <si>
    <t>0,4073</t>
  </si>
  <si>
    <t>0,8163</t>
  </si>
  <si>
    <t>0,0475</t>
  </si>
  <si>
    <t>0,9706</t>
  </si>
  <si>
    <t>0,6147</t>
  </si>
  <si>
    <t>0,0811</t>
  </si>
  <si>
    <t>0,8848</t>
  </si>
  <si>
    <t>0,2208</t>
  </si>
  <si>
    <t>0,9430</t>
  </si>
  <si>
    <t>0,3376</t>
  </si>
  <si>
    <t xml:space="preserve"> -0,9598</t>
  </si>
  <si>
    <t xml:space="preserve"> -0,7456</t>
  </si>
  <si>
    <t>0,7235</t>
  </si>
  <si>
    <t>0,5635</t>
  </si>
  <si>
    <t>0,1560</t>
  </si>
  <si>
    <t>0,9277</t>
  </si>
  <si>
    <t>0,2505</t>
  </si>
  <si>
    <t>0,5226</t>
  </si>
  <si>
    <t>0,8641</t>
  </si>
  <si>
    <t>0,1757</t>
  </si>
  <si>
    <t>0,9334</t>
  </si>
  <si>
    <t>0,2899</t>
  </si>
  <si>
    <t>0,9246</t>
  </si>
  <si>
    <t>0,2295</t>
  </si>
  <si>
    <t>0,4665</t>
  </si>
  <si>
    <t>0,9242</t>
  </si>
  <si>
    <t>0,2274</t>
  </si>
  <si>
    <t>0,8372</t>
  </si>
  <si>
    <t>0,0801</t>
  </si>
  <si>
    <t>0,7887</t>
  </si>
  <si>
    <t>0,7332</t>
  </si>
  <si>
    <t>0,9666</t>
  </si>
  <si>
    <t>0,7193</t>
  </si>
  <si>
    <t>0,6544</t>
  </si>
  <si>
    <t xml:space="preserve"> -0,8945</t>
  </si>
  <si>
    <t xml:space="preserve"> -0,0579</t>
  </si>
  <si>
    <t xml:space="preserve"> -0,7735</t>
  </si>
  <si>
    <t xml:space="preserve"> -0,9647</t>
  </si>
  <si>
    <t xml:space="preserve"> -0,0489</t>
  </si>
  <si>
    <t>0,8228</t>
  </si>
  <si>
    <t>0,6924</t>
  </si>
  <si>
    <t>0,3969</t>
  </si>
  <si>
    <t>0,7737</t>
  </si>
  <si>
    <t>0,9096</t>
  </si>
  <si>
    <t>0,1386</t>
  </si>
  <si>
    <t>0,6813</t>
  </si>
  <si>
    <t>0,5949</t>
  </si>
  <si>
    <t>0,8630</t>
  </si>
  <si>
    <t>0,2416</t>
  </si>
  <si>
    <t>0,8021</t>
  </si>
  <si>
    <t>0,9170</t>
  </si>
  <si>
    <t>0,1818</t>
  </si>
  <si>
    <t>0,1726</t>
  </si>
  <si>
    <t>0,8685</t>
  </si>
  <si>
    <t>0,1929</t>
  </si>
  <si>
    <t>0,0248</t>
  </si>
  <si>
    <t>0,9657</t>
  </si>
  <si>
    <t>0,8321</t>
  </si>
  <si>
    <t>0,0632</t>
  </si>
  <si>
    <t>0,4374</t>
  </si>
  <si>
    <t>0,1506</t>
  </si>
  <si>
    <t>0,6688</t>
  </si>
  <si>
    <t>0,5090</t>
  </si>
  <si>
    <t>0,1966</t>
  </si>
  <si>
    <t>0,8799</t>
  </si>
  <si>
    <t>0,2391</t>
  </si>
  <si>
    <t xml:space="preserve"> -0,0908</t>
  </si>
  <si>
    <t>0,7451</t>
  </si>
  <si>
    <t>0,3724</t>
  </si>
  <si>
    <t>0,3094</t>
  </si>
  <si>
    <t>0,1530</t>
  </si>
  <si>
    <t>0,1101</t>
  </si>
  <si>
    <t>0,2632</t>
  </si>
  <si>
    <t>0,8405</t>
  </si>
  <si>
    <t>0,0912</t>
  </si>
  <si>
    <t>0,6307</t>
  </si>
  <si>
    <t>0,4055</t>
  </si>
  <si>
    <t>0,3548</t>
  </si>
  <si>
    <t xml:space="preserve"> -0,9087</t>
  </si>
  <si>
    <t xml:space="preserve"> -0,1332</t>
  </si>
  <si>
    <t>0,8784</t>
  </si>
  <si>
    <t xml:space="preserve"> -0,0172</t>
  </si>
  <si>
    <t xml:space="preserve"> -0,9135</t>
  </si>
  <si>
    <t xml:space="preserve"> -0,9906</t>
  </si>
  <si>
    <t xml:space="preserve"> -0,3941</t>
  </si>
  <si>
    <t>0,8760</t>
  </si>
  <si>
    <t>0,2231</t>
  </si>
  <si>
    <t>0,2109</t>
  </si>
  <si>
    <t>0,2465</t>
  </si>
  <si>
    <t>0,9552</t>
  </si>
  <si>
    <t>0,4638</t>
  </si>
  <si>
    <t>0,8407</t>
  </si>
  <si>
    <t>0,6948</t>
  </si>
  <si>
    <t>0,9014</t>
  </si>
  <si>
    <t>0,0933</t>
  </si>
  <si>
    <t>0,2526</t>
  </si>
  <si>
    <t xml:space="preserve"> -0,0648</t>
  </si>
  <si>
    <t>0,3693</t>
  </si>
  <si>
    <t>0,8752</t>
  </si>
  <si>
    <t>0,2198</t>
  </si>
  <si>
    <t>0,6489</t>
  </si>
  <si>
    <t>0,1182</t>
  </si>
  <si>
    <t>0,0785</t>
  </si>
  <si>
    <t>0,8130</t>
  </si>
  <si>
    <t xml:space="preserve"> -0,9385</t>
  </si>
  <si>
    <t xml:space="preserve"> -0,3268</t>
  </si>
  <si>
    <t>0,8337</t>
  </si>
  <si>
    <t>0,0685</t>
  </si>
  <si>
    <t>0,8261</t>
  </si>
  <si>
    <t>0,0442</t>
  </si>
  <si>
    <t>0,3809</t>
  </si>
  <si>
    <t>0,4618</t>
  </si>
  <si>
    <t>0,4849</t>
  </si>
  <si>
    <t xml:space="preserve"> -0,8678</t>
  </si>
  <si>
    <t xml:space="preserve"> -0,9854</t>
  </si>
  <si>
    <t xml:space="preserve"> -0,1903</t>
  </si>
  <si>
    <t xml:space="preserve"> -0,7805</t>
  </si>
  <si>
    <t xml:space="preserve"> -0,0665</t>
  </si>
  <si>
    <t>0,7181</t>
  </si>
  <si>
    <t>0,9387</t>
  </si>
  <si>
    <t>0,3848</t>
  </si>
  <si>
    <t>0,3552</t>
  </si>
  <si>
    <t>0,9258</t>
  </si>
  <si>
    <t>0,2378</t>
  </si>
  <si>
    <t xml:space="preserve"> -0,8683</t>
  </si>
  <si>
    <t xml:space="preserve"> -0,1922</t>
  </si>
  <si>
    <t>0,7710</t>
  </si>
  <si>
    <t>0,2753</t>
  </si>
  <si>
    <t>0,4064</t>
  </si>
  <si>
    <t>0,3389</t>
  </si>
  <si>
    <t>0,9400</t>
  </si>
  <si>
    <t>0,8092</t>
  </si>
  <si>
    <t>0,1437</t>
  </si>
  <si>
    <t xml:space="preserve"> -0,1817</t>
  </si>
  <si>
    <t>0,8863</t>
  </si>
  <si>
    <t>0,0452</t>
  </si>
  <si>
    <t>0,8161</t>
  </si>
  <si>
    <t>0,4024</t>
  </si>
  <si>
    <t>0,3114</t>
  </si>
  <si>
    <t>0,9236</t>
  </si>
  <si>
    <t>0,2230</t>
  </si>
  <si>
    <t>0,0596</t>
  </si>
  <si>
    <t xml:space="preserve"> -0,7686</t>
  </si>
  <si>
    <t xml:space="preserve"> -0,0370</t>
  </si>
  <si>
    <t>0,3643</t>
  </si>
  <si>
    <t>0,2582</t>
  </si>
  <si>
    <t xml:space="preserve"> -0,0004</t>
  </si>
  <si>
    <t>0,8094</t>
  </si>
  <si>
    <t>0,7870</t>
  </si>
  <si>
    <t>0,8605</t>
  </si>
  <si>
    <t>0,1622</t>
  </si>
  <si>
    <t>0,7921</t>
  </si>
  <si>
    <t>0,0967</t>
  </si>
  <si>
    <t>0,8408</t>
  </si>
  <si>
    <t>0,0920</t>
  </si>
  <si>
    <t xml:space="preserve"> -0,8857</t>
  </si>
  <si>
    <t xml:space="preserve"> -0,2638</t>
  </si>
  <si>
    <t xml:space="preserve"> -0,9661</t>
  </si>
  <si>
    <t xml:space="preserve"> -0,0697</t>
  </si>
  <si>
    <t>0,8308</t>
  </si>
  <si>
    <t>0,1902</t>
  </si>
  <si>
    <t>0,8348</t>
  </si>
  <si>
    <t>0,9612</t>
  </si>
  <si>
    <t>0,5191</t>
  </si>
  <si>
    <t>0,8635</t>
  </si>
  <si>
    <t>0,8083</t>
  </si>
  <si>
    <t>0,7680</t>
  </si>
  <si>
    <t xml:space="preserve"> -0,0112</t>
  </si>
  <si>
    <t xml:space="preserve"> -0,8147</t>
  </si>
  <si>
    <t xml:space="preserve"> -0,0091</t>
  </si>
  <si>
    <t>0,8751</t>
  </si>
  <si>
    <t>0,8203</t>
  </si>
  <si>
    <t>0,9208</t>
  </si>
  <si>
    <t>0,2055</t>
  </si>
  <si>
    <t>0,7520</t>
  </si>
  <si>
    <t>0,6302</t>
  </si>
  <si>
    <t>0,9581</t>
  </si>
  <si>
    <t>0,4899</t>
  </si>
  <si>
    <t>0,9119</t>
  </si>
  <si>
    <t>0,3858</t>
  </si>
  <si>
    <t>0,3370</t>
  </si>
  <si>
    <t>0,9175</t>
  </si>
  <si>
    <t>0,1851</t>
  </si>
  <si>
    <t>0,1082</t>
  </si>
  <si>
    <t>0,4298</t>
  </si>
  <si>
    <t xml:space="preserve"> -0,8209</t>
  </si>
  <si>
    <t xml:space="preserve"> -0,0281</t>
  </si>
  <si>
    <t>0,6485</t>
  </si>
  <si>
    <t>0,0419</t>
  </si>
  <si>
    <t>Lactobacillus</t>
  </si>
  <si>
    <t>Saccharibacteria_genera_incertae_sedis</t>
  </si>
  <si>
    <t>0,6443</t>
  </si>
  <si>
    <t>0,1635</t>
  </si>
  <si>
    <t>0,9342</t>
  </si>
  <si>
    <t>0,6112</t>
  </si>
  <si>
    <t>0,9062</t>
  </si>
  <si>
    <t xml:space="preserve"> -0,8963</t>
  </si>
  <si>
    <t xml:space="preserve"> -0,9887</t>
  </si>
  <si>
    <t xml:space="preserve"> -0,3107</t>
  </si>
  <si>
    <t xml:space="preserve"> -0,0491</t>
  </si>
  <si>
    <t>0,2608</t>
  </si>
  <si>
    <t>0,8387</t>
  </si>
  <si>
    <t>0,0850</t>
  </si>
  <si>
    <t xml:space="preserve"> -0,7704</t>
  </si>
  <si>
    <t xml:space="preserve"> -0,0414</t>
  </si>
  <si>
    <t>0,4623</t>
  </si>
  <si>
    <t>0,1903</t>
  </si>
  <si>
    <t>0,3564</t>
  </si>
  <si>
    <t>0,7863</t>
  </si>
  <si>
    <t>0,0816</t>
  </si>
  <si>
    <t>0,8991</t>
  </si>
  <si>
    <t xml:space="preserve"> -0,9754</t>
  </si>
  <si>
    <t xml:space="preserve"> -0,6677</t>
  </si>
  <si>
    <t>0,4470</t>
  </si>
  <si>
    <t>0,8625</t>
  </si>
  <si>
    <t>0,3123</t>
  </si>
  <si>
    <t>0,2286</t>
  </si>
  <si>
    <t>0,0216</t>
  </si>
  <si>
    <t>0,9227</t>
  </si>
  <si>
    <t>0,9711</t>
  </si>
  <si>
    <t>0,7526</t>
  </si>
  <si>
    <t>0,4588</t>
  </si>
  <si>
    <t>0,1045</t>
  </si>
  <si>
    <t xml:space="preserve"> -0,0248</t>
  </si>
  <si>
    <t>0,0408</t>
  </si>
  <si>
    <t>0,5123</t>
  </si>
  <si>
    <t xml:space="preserve"> -0,4244</t>
  </si>
  <si>
    <t>0,3105</t>
  </si>
  <si>
    <t>0,9314</t>
  </si>
  <si>
    <t>0,2754</t>
  </si>
  <si>
    <t>0,8616</t>
  </si>
  <si>
    <t>0,1663</t>
  </si>
  <si>
    <t xml:space="preserve"> -0,8903</t>
  </si>
  <si>
    <t xml:space="preserve"> -0,2836</t>
  </si>
  <si>
    <t xml:space="preserve"> -0,8814</t>
  </si>
  <si>
    <t xml:space="preserve"> -0,2453</t>
  </si>
  <si>
    <t xml:space="preserve"> -0,2657</t>
  </si>
  <si>
    <t>0,0591</t>
  </si>
  <si>
    <t>0,6775</t>
  </si>
  <si>
    <t>0,7218</t>
  </si>
  <si>
    <t>0,9070</t>
  </si>
  <si>
    <t>0,1238</t>
  </si>
  <si>
    <t>0,8369</t>
  </si>
  <si>
    <t>0,0791</t>
  </si>
  <si>
    <t>0,5894</t>
  </si>
  <si>
    <t xml:space="preserve"> -0,9444</t>
  </si>
  <si>
    <t xml:space="preserve"> -0,5689</t>
  </si>
  <si>
    <t>0,8592</t>
  </si>
  <si>
    <t>0,1576</t>
  </si>
  <si>
    <t>0,7581</t>
  </si>
  <si>
    <t xml:space="preserve"> -0,4232</t>
  </si>
  <si>
    <t>0,9057</t>
  </si>
  <si>
    <t>0,7146</t>
  </si>
  <si>
    <t>0,5302</t>
  </si>
  <si>
    <t xml:space="preserve"> -0,8312</t>
  </si>
  <si>
    <t xml:space="preserve"> -0,2089</t>
  </si>
  <si>
    <t>0,8636</t>
  </si>
  <si>
    <t>0,9199</t>
  </si>
  <si>
    <t>0,5428</t>
  </si>
  <si>
    <t>0,4023</t>
  </si>
  <si>
    <t>0,8217</t>
  </si>
  <si>
    <t>0,1802</t>
  </si>
  <si>
    <t>0,1786</t>
  </si>
  <si>
    <t>0,1112</t>
  </si>
  <si>
    <t xml:space="preserve"> -0,9517</t>
  </si>
  <si>
    <t>0,1103</t>
  </si>
  <si>
    <t>0,6782</t>
  </si>
  <si>
    <t>0,5247</t>
  </si>
  <si>
    <t>0,1776</t>
  </si>
  <si>
    <t>0,1816</t>
  </si>
  <si>
    <t>0,1854</t>
  </si>
  <si>
    <t>0,8010</t>
  </si>
  <si>
    <t>0,1209</t>
  </si>
  <si>
    <t>0,1110</t>
  </si>
  <si>
    <t>0,9003</t>
  </si>
  <si>
    <t>0,0876</t>
  </si>
  <si>
    <t>0,4422</t>
  </si>
  <si>
    <t xml:space="preserve"> -0,8443</t>
  </si>
  <si>
    <t xml:space="preserve"> -0,2506</t>
  </si>
  <si>
    <t xml:space="preserve"> -0,8644</t>
  </si>
  <si>
    <t xml:space="preserve"> -0,1769</t>
  </si>
  <si>
    <t xml:space="preserve"> -0,8472</t>
  </si>
  <si>
    <t xml:space="preserve"> -0,1140</t>
  </si>
  <si>
    <t>0,0815</t>
  </si>
  <si>
    <t>0,9284</t>
  </si>
  <si>
    <t>0,4738</t>
  </si>
  <si>
    <t>0,8607</t>
  </si>
  <si>
    <t>0,1631</t>
  </si>
  <si>
    <t>0,1449</t>
  </si>
  <si>
    <t>0,8446</t>
  </si>
  <si>
    <t>0,1051</t>
  </si>
  <si>
    <t>0,8193</t>
  </si>
  <si>
    <t xml:space="preserve"> -0,8833</t>
  </si>
  <si>
    <t xml:space="preserve"> -0,0045</t>
  </si>
  <si>
    <t xml:space="preserve"> -0,9378</t>
  </si>
  <si>
    <t xml:space="preserve"> -0,5281</t>
  </si>
  <si>
    <t>0,8442</t>
  </si>
  <si>
    <t>0,1037</t>
  </si>
  <si>
    <t>0,7795</t>
  </si>
  <si>
    <t xml:space="preserve"> -0,8682</t>
  </si>
  <si>
    <t>0,7657</t>
  </si>
  <si>
    <t>0,9633</t>
  </si>
  <si>
    <t>0,7750</t>
  </si>
  <si>
    <t>0,0527</t>
  </si>
  <si>
    <t>0,9391</t>
  </si>
  <si>
    <t>0,9517</t>
  </si>
  <si>
    <t>0,4332</t>
  </si>
  <si>
    <t>0,2748</t>
  </si>
  <si>
    <t>0,2050</t>
  </si>
  <si>
    <t>0,1569</t>
  </si>
  <si>
    <t>0,9422</t>
  </si>
  <si>
    <t>0,4113</t>
  </si>
  <si>
    <t xml:space="preserve"> -0,2160</t>
  </si>
  <si>
    <t>0,8121</t>
  </si>
  <si>
    <t>0,5765</t>
  </si>
  <si>
    <t>0,8525</t>
  </si>
  <si>
    <t>0,2779</t>
  </si>
  <si>
    <t>0,8487</t>
  </si>
  <si>
    <t>0,1194</t>
  </si>
  <si>
    <t>0,6894</t>
  </si>
  <si>
    <t>0,6569</t>
  </si>
  <si>
    <t xml:space="preserve"> -0,8382</t>
  </si>
  <si>
    <t xml:space="preserve"> -0,9818</t>
  </si>
  <si>
    <t xml:space="preserve"> -0,0832</t>
  </si>
  <si>
    <t xml:space="preserve"> -0,7802</t>
  </si>
  <si>
    <t xml:space="preserve"> -0,9658</t>
  </si>
  <si>
    <t xml:space="preserve"> -0,0659</t>
  </si>
  <si>
    <t>Succiniclasticum</t>
  </si>
  <si>
    <t>0,8115</t>
  </si>
  <si>
    <t>0,1502</t>
  </si>
  <si>
    <t>0,3071</t>
  </si>
  <si>
    <t xml:space="preserve"> -0,9553</t>
  </si>
  <si>
    <t xml:space="preserve"> -0,4646</t>
  </si>
  <si>
    <t>0,2916</t>
  </si>
  <si>
    <t>0,8064</t>
  </si>
  <si>
    <t>0,9571</t>
  </si>
  <si>
    <t>0,4814</t>
  </si>
  <si>
    <t xml:space="preserve"> -0,8158</t>
  </si>
  <si>
    <t xml:space="preserve"> -0,0126</t>
  </si>
  <si>
    <t>0,7639</t>
  </si>
  <si>
    <t>0,9099</t>
  </si>
  <si>
    <t>0,1400</t>
  </si>
  <si>
    <t>0,0320</t>
  </si>
  <si>
    <t>0,8855</t>
  </si>
  <si>
    <t>0,1905</t>
  </si>
  <si>
    <t>0,1318</t>
  </si>
  <si>
    <t>0,0328</t>
  </si>
  <si>
    <t>0,1078</t>
  </si>
  <si>
    <t>0,4760</t>
  </si>
  <si>
    <t>0,1027</t>
  </si>
  <si>
    <t>0,2201</t>
  </si>
  <si>
    <t xml:space="preserve"> -0,9272</t>
  </si>
  <si>
    <t xml:space="preserve"> -0,2469</t>
  </si>
  <si>
    <t xml:space="preserve"> -0,7859</t>
  </si>
  <si>
    <t xml:space="preserve"> -0,9668</t>
  </si>
  <si>
    <t>0,7393</t>
  </si>
  <si>
    <t>0,3038</t>
  </si>
  <si>
    <t>0,8650</t>
  </si>
  <si>
    <t>0,1793</t>
  </si>
  <si>
    <t>0,7904</t>
  </si>
  <si>
    <t>0,0922</t>
  </si>
  <si>
    <t>0,0543</t>
  </si>
  <si>
    <t xml:space="preserve"> -0,8820</t>
  </si>
  <si>
    <t xml:space="preserve"> -0,3783</t>
  </si>
  <si>
    <t>0,9445</t>
  </si>
  <si>
    <t>0,3731</t>
  </si>
  <si>
    <t>0,3511</t>
  </si>
  <si>
    <t xml:space="preserve"> -0,8839</t>
  </si>
  <si>
    <t xml:space="preserve"> -0,2557</t>
  </si>
  <si>
    <t>0,7876</t>
  </si>
  <si>
    <t>0,0849</t>
  </si>
  <si>
    <t xml:space="preserve"> -0,9016</t>
  </si>
  <si>
    <t>0,8968</t>
  </si>
  <si>
    <t>0,3134</t>
  </si>
  <si>
    <t xml:space="preserve"> -0,9950</t>
  </si>
  <si>
    <t xml:space="preserve"> -0,2219</t>
  </si>
  <si>
    <t xml:space="preserve"> -0,8194</t>
  </si>
  <si>
    <t xml:space="preserve"> -0,0235</t>
  </si>
  <si>
    <t>0,5006</t>
  </si>
  <si>
    <t>0,8326</t>
  </si>
  <si>
    <t>0,2131</t>
  </si>
  <si>
    <t>0,2425</t>
  </si>
  <si>
    <t>0,0412</t>
  </si>
  <si>
    <t xml:space="preserve"> -0,7403</t>
  </si>
  <si>
    <t>0,0886</t>
  </si>
  <si>
    <t>0,2703</t>
  </si>
  <si>
    <t>0,9240</t>
  </si>
  <si>
    <t>0,2257</t>
  </si>
  <si>
    <t xml:space="preserve"> -0,9101</t>
  </si>
  <si>
    <t xml:space="preserve"> -0,1413</t>
  </si>
  <si>
    <t>0,6824</t>
  </si>
  <si>
    <t>0,6109</t>
  </si>
  <si>
    <t>0,2786</t>
  </si>
  <si>
    <t xml:space="preserve"> -0,9403</t>
  </si>
  <si>
    <t xml:space="preserve"> -0,3409</t>
  </si>
  <si>
    <t>0,9397</t>
  </si>
  <si>
    <t>0,2727</t>
  </si>
  <si>
    <t>0,8137</t>
  </si>
  <si>
    <t>0,1567</t>
  </si>
  <si>
    <t>0,2042</t>
  </si>
  <si>
    <t xml:space="preserve"> -0,8274</t>
  </si>
  <si>
    <t xml:space="preserve"> -0,0483</t>
  </si>
  <si>
    <t xml:space="preserve"> -0,9949</t>
  </si>
  <si>
    <t xml:space="preserve"> -0,2096</t>
  </si>
  <si>
    <t xml:space="preserve"> -0,7663</t>
  </si>
  <si>
    <t xml:space="preserve"> -0,9634</t>
  </si>
  <si>
    <t xml:space="preserve"> -0,0312</t>
  </si>
  <si>
    <t xml:space="preserve"> -0,0149</t>
  </si>
  <si>
    <t>0,7568</t>
  </si>
  <si>
    <t>0,0489</t>
  </si>
  <si>
    <t>0,2188</t>
  </si>
  <si>
    <t>0,1111</t>
  </si>
  <si>
    <t>0,8042</t>
  </si>
  <si>
    <t>0,1298</t>
  </si>
  <si>
    <t xml:space="preserve"> -0,9068</t>
  </si>
  <si>
    <t>0,7592</t>
  </si>
  <si>
    <t>0,6087</t>
  </si>
  <si>
    <t>0,3486</t>
  </si>
  <si>
    <t xml:space="preserve"> -0,7828</t>
  </si>
  <si>
    <t>0,8410</t>
  </si>
  <si>
    <t xml:space="preserve"> -0,0399</t>
  </si>
  <si>
    <t xml:space="preserve"> -0,8212</t>
  </si>
  <si>
    <t xml:space="preserve"> -0,0288</t>
  </si>
  <si>
    <t>0,4750</t>
  </si>
  <si>
    <t>0,3234</t>
  </si>
  <si>
    <t xml:space="preserve"> -0,8784</t>
  </si>
  <si>
    <t xml:space="preserve"> -0,9919</t>
  </si>
  <si>
    <t>0,8618</t>
  </si>
  <si>
    <t>0,1673</t>
  </si>
  <si>
    <t xml:space="preserve"> -0,8172</t>
  </si>
  <si>
    <t xml:space="preserve"> -0,0169</t>
  </si>
  <si>
    <t xml:space="preserve"> -0,9551</t>
  </si>
  <si>
    <t xml:space="preserve"> -0,4627</t>
  </si>
  <si>
    <t>0,9093</t>
  </si>
  <si>
    <t>0,1368</t>
  </si>
  <si>
    <t>0,0562</t>
  </si>
  <si>
    <t>0,9212</t>
  </si>
  <si>
    <t>0,2081</t>
  </si>
  <si>
    <t>0,8518</t>
  </si>
  <si>
    <t>0,1304</t>
  </si>
  <si>
    <t>Streptococcus</t>
  </si>
  <si>
    <t>0,5071</t>
  </si>
  <si>
    <t>0,8304</t>
  </si>
  <si>
    <t>0,2065</t>
  </si>
  <si>
    <t>0,3532</t>
  </si>
  <si>
    <t>0,8015</t>
  </si>
  <si>
    <t>0,4121</t>
  </si>
  <si>
    <t xml:space="preserve"> -0,9708</t>
  </si>
  <si>
    <t xml:space="preserve"> -0,1447</t>
  </si>
  <si>
    <t>0,5272</t>
  </si>
  <si>
    <t>0,4845</t>
  </si>
  <si>
    <t>0,5255</t>
  </si>
  <si>
    <t>0,4050</t>
  </si>
  <si>
    <t>0,8846</t>
  </si>
  <si>
    <t>0,3941</t>
  </si>
  <si>
    <t>0,8668</t>
  </si>
  <si>
    <t>0,3275</t>
  </si>
  <si>
    <t>0,5133</t>
  </si>
  <si>
    <t>0,4859</t>
  </si>
  <si>
    <t>0,3115</t>
  </si>
  <si>
    <t>0,3743</t>
  </si>
  <si>
    <t>0,1705</t>
  </si>
  <si>
    <t>0,5157</t>
  </si>
  <si>
    <t>0,8844</t>
  </si>
  <si>
    <t>0,3932</t>
  </si>
  <si>
    <t>0,4214</t>
  </si>
  <si>
    <t>0,5222</t>
  </si>
  <si>
    <t>0,5121</t>
  </si>
  <si>
    <t>0,8638</t>
  </si>
  <si>
    <t>0,3170</t>
  </si>
  <si>
    <t>0,7906</t>
  </si>
  <si>
    <t>0,0929</t>
  </si>
  <si>
    <t>0,4268</t>
  </si>
  <si>
    <t>0,4002</t>
  </si>
  <si>
    <t>0,5221</t>
  </si>
  <si>
    <t>0,4520</t>
  </si>
  <si>
    <t>0,5239</t>
  </si>
  <si>
    <t>0,4213</t>
  </si>
  <si>
    <t>0,9243</t>
  </si>
  <si>
    <t>0,4512</t>
  </si>
  <si>
    <t>0,8237</t>
  </si>
  <si>
    <t>0,0928</t>
  </si>
  <si>
    <t>0,4794</t>
  </si>
  <si>
    <t xml:space="preserve"> -0,2413</t>
  </si>
  <si>
    <t>0,4931</t>
  </si>
  <si>
    <t>0,4390</t>
  </si>
  <si>
    <t>0,2392</t>
  </si>
  <si>
    <t>0,8074</t>
  </si>
  <si>
    <t>0,1385</t>
  </si>
  <si>
    <t xml:space="preserve"> -0,8176</t>
  </si>
  <si>
    <t xml:space="preserve"> -0,0178</t>
  </si>
  <si>
    <t>0,9146</t>
  </si>
  <si>
    <t>0,5189</t>
  </si>
  <si>
    <t>0,8936</t>
  </si>
  <si>
    <t>0,4297</t>
  </si>
  <si>
    <t>0,2743</t>
  </si>
  <si>
    <t xml:space="preserve"> -0,8922</t>
  </si>
  <si>
    <t xml:space="preserve"> -0,2924</t>
  </si>
  <si>
    <t>0,4753</t>
  </si>
  <si>
    <t>0,9180</t>
  </si>
  <si>
    <t>0,5342</t>
  </si>
  <si>
    <t>0,8978</t>
  </si>
  <si>
    <t>0,4471</t>
  </si>
  <si>
    <t>0,5035</t>
  </si>
  <si>
    <t>0,3793</t>
  </si>
  <si>
    <t>0,9100</t>
  </si>
  <si>
    <t>0,4988</t>
  </si>
  <si>
    <t>0,9173</t>
  </si>
  <si>
    <t>0,5314</t>
  </si>
  <si>
    <t>0,5181</t>
  </si>
  <si>
    <t>0,3979</t>
  </si>
  <si>
    <t>0,8181</t>
  </si>
  <si>
    <t>0,1695</t>
  </si>
  <si>
    <t>0,9499</t>
  </si>
  <si>
    <t>0,6914</t>
  </si>
  <si>
    <t>0,5215</t>
  </si>
  <si>
    <t>0,8744</t>
  </si>
  <si>
    <t>0,3705</t>
  </si>
  <si>
    <t>0,1614</t>
  </si>
  <si>
    <t>0,9148</t>
  </si>
  <si>
    <t>0,5198</t>
  </si>
  <si>
    <t>0,8176</t>
  </si>
  <si>
    <t>0,1680</t>
  </si>
  <si>
    <t>0,4472</t>
  </si>
  <si>
    <t>0,8643</t>
  </si>
  <si>
    <t>0,3186</t>
  </si>
  <si>
    <t>0,8571</t>
  </si>
  <si>
    <t>0,2933</t>
  </si>
  <si>
    <t xml:space="preserve"> -0,7763</t>
  </si>
  <si>
    <t xml:space="preserve"> -0,9651</t>
  </si>
  <si>
    <t xml:space="preserve"> -0,0559</t>
  </si>
  <si>
    <t>0,5101</t>
  </si>
  <si>
    <t>Acidaminococcus</t>
  </si>
  <si>
    <t>Eisenbergiella</t>
  </si>
  <si>
    <t>0,4420</t>
  </si>
  <si>
    <t>0,8807</t>
  </si>
  <si>
    <t xml:space="preserve"> -0,0068</t>
  </si>
  <si>
    <t>0,0648</t>
  </si>
  <si>
    <t>0,7784</t>
  </si>
  <si>
    <t>0,7759</t>
  </si>
  <si>
    <t>0,0550</t>
  </si>
  <si>
    <t>0,9651</t>
  </si>
  <si>
    <t>0,7608</t>
  </si>
  <si>
    <t>0,9010</t>
  </si>
  <si>
    <t>0,1765</t>
  </si>
  <si>
    <t>0,7943</t>
  </si>
  <si>
    <t>0,0506</t>
  </si>
  <si>
    <t xml:space="preserve"> -0,8842</t>
  </si>
  <si>
    <t xml:space="preserve"> -0,3924</t>
  </si>
  <si>
    <t xml:space="preserve"> -0,5950</t>
  </si>
  <si>
    <t>0,8048</t>
  </si>
  <si>
    <t>0,1313</t>
  </si>
  <si>
    <t>0,8423</t>
  </si>
  <si>
    <t>0,0970</t>
  </si>
  <si>
    <t xml:space="preserve"> -0,8900</t>
  </si>
  <si>
    <t xml:space="preserve"> -0,0358</t>
  </si>
  <si>
    <t xml:space="preserve"> -0,9238</t>
  </si>
  <si>
    <t xml:space="preserve"> -0,2243</t>
  </si>
  <si>
    <t xml:space="preserve"> -0,8200</t>
  </si>
  <si>
    <t xml:space="preserve"> -0,0252</t>
  </si>
  <si>
    <t xml:space="preserve"> -0,8664</t>
  </si>
  <si>
    <t xml:space="preserve"> -0,1848</t>
  </si>
  <si>
    <t xml:space="preserve"> -0,9529</t>
  </si>
  <si>
    <t>0,0973</t>
  </si>
  <si>
    <t>0,5592</t>
  </si>
  <si>
    <t>0,2734</t>
  </si>
  <si>
    <t xml:space="preserve"> -0,8902</t>
  </si>
  <si>
    <t xml:space="preserve"> -0,0369</t>
  </si>
  <si>
    <t>0,9187</t>
  </si>
  <si>
    <t>0,5373</t>
  </si>
  <si>
    <t xml:space="preserve"> -0,4790</t>
  </si>
  <si>
    <t xml:space="preserve"> -0,9591</t>
  </si>
  <si>
    <t xml:space="preserve"> -0,4992</t>
  </si>
  <si>
    <t>0,9543</t>
  </si>
  <si>
    <t>0,4561</t>
  </si>
  <si>
    <t>0,3029</t>
  </si>
  <si>
    <t xml:space="preserve"> -0,4791</t>
  </si>
  <si>
    <t>0,8909</t>
  </si>
  <si>
    <t>0,2866</t>
  </si>
  <si>
    <t>0,7910</t>
  </si>
  <si>
    <t>0,0939</t>
  </si>
  <si>
    <t>0,0799</t>
  </si>
  <si>
    <t>0,8794</t>
  </si>
  <si>
    <t>0,9502</t>
  </si>
  <si>
    <t xml:space="preserve"> -0,9201</t>
  </si>
  <si>
    <t xml:space="preserve"> -0,9914</t>
  </si>
  <si>
    <t xml:space="preserve"> -0,4287</t>
  </si>
  <si>
    <t>0,2956</t>
  </si>
  <si>
    <t xml:space="preserve"> -0,0448</t>
  </si>
  <si>
    <t>0,8056</t>
  </si>
  <si>
    <t>0,1335</t>
  </si>
  <si>
    <t xml:space="preserve"> -0,5723</t>
  </si>
  <si>
    <t>0,2869</t>
  </si>
  <si>
    <t xml:space="preserve"> -0,9883</t>
  </si>
  <si>
    <t xml:space="preserve"> -0,2944</t>
  </si>
  <si>
    <t>0,1149</t>
  </si>
  <si>
    <t>0,0934</t>
  </si>
  <si>
    <t>0,4765</t>
  </si>
  <si>
    <t>0,1466</t>
  </si>
  <si>
    <t>0,2511</t>
  </si>
  <si>
    <t xml:space="preserve"> -0,8402</t>
  </si>
  <si>
    <t xml:space="preserve"> -0,0901</t>
  </si>
  <si>
    <t xml:space="preserve"> -0,8649</t>
  </si>
  <si>
    <t xml:space="preserve"> -0,1788</t>
  </si>
  <si>
    <t xml:space="preserve"> -0,8307</t>
  </si>
  <si>
    <t xml:space="preserve"> -0,0588</t>
  </si>
  <si>
    <t>0,9583</t>
  </si>
  <si>
    <t xml:space="preserve"> -0,0359</t>
  </si>
  <si>
    <t xml:space="preserve"> -0,0110</t>
  </si>
  <si>
    <t>0,3914</t>
  </si>
  <si>
    <t>0,8919</t>
  </si>
  <si>
    <t>0,8127</t>
  </si>
  <si>
    <t>Denitrobacterium</t>
  </si>
  <si>
    <t>0,5754</t>
  </si>
  <si>
    <t>Porphyromonas</t>
  </si>
  <si>
    <t>0,3167</t>
  </si>
  <si>
    <t>0,8603</t>
  </si>
  <si>
    <t>0,3044</t>
  </si>
  <si>
    <t>0,3514</t>
  </si>
  <si>
    <t>0,4483</t>
  </si>
  <si>
    <t>0,6670</t>
  </si>
  <si>
    <t>0,0898</t>
  </si>
  <si>
    <t>0,5336</t>
  </si>
  <si>
    <t>0,2641</t>
  </si>
  <si>
    <t>0,2151</t>
  </si>
  <si>
    <t>0,8965</t>
  </si>
  <si>
    <t>0,0682</t>
  </si>
  <si>
    <t>0,3320</t>
  </si>
  <si>
    <t>0,1072</t>
  </si>
  <si>
    <t>0,9539</t>
  </si>
  <si>
    <t>0,6300</t>
  </si>
  <si>
    <t>0,8593</t>
  </si>
  <si>
    <t>0,1370</t>
  </si>
  <si>
    <t>0,0869</t>
  </si>
  <si>
    <t>0,8698</t>
  </si>
  <si>
    <t>0,4773</t>
  </si>
  <si>
    <t>0,7084</t>
  </si>
  <si>
    <t>0,9405</t>
  </si>
  <si>
    <t>0,5447</t>
  </si>
  <si>
    <t>0,5980</t>
  </si>
  <si>
    <t>0,8112</t>
  </si>
  <si>
    <t>0,3621</t>
  </si>
  <si>
    <t>0,1718</t>
  </si>
  <si>
    <t>0,8682</t>
  </si>
  <si>
    <t>0,5536</t>
  </si>
  <si>
    <t>0,2093</t>
  </si>
  <si>
    <t xml:space="preserve"> -0,8627</t>
  </si>
  <si>
    <t xml:space="preserve"> -0,1705</t>
  </si>
  <si>
    <t>0,1836</t>
  </si>
  <si>
    <t xml:space="preserve"> -0,8180</t>
  </si>
  <si>
    <t xml:space="preserve"> -0,7612</t>
  </si>
  <si>
    <t xml:space="preserve"> -0,0192</t>
  </si>
  <si>
    <t>0,4293</t>
  </si>
  <si>
    <t>0,5870</t>
  </si>
  <si>
    <t>0,8895</t>
  </si>
  <si>
    <t>0,2803</t>
  </si>
  <si>
    <t>0,1071</t>
  </si>
  <si>
    <t>0,4237</t>
  </si>
  <si>
    <t>0,7817</t>
  </si>
  <si>
    <t>0,0698</t>
  </si>
  <si>
    <t>0,6501</t>
  </si>
  <si>
    <t>0,2659</t>
  </si>
  <si>
    <t>0,1782</t>
  </si>
  <si>
    <t>0,1244</t>
  </si>
  <si>
    <t>0,8059</t>
  </si>
  <si>
    <t>0,1343</t>
  </si>
  <si>
    <t>0,1133</t>
  </si>
  <si>
    <t>0,9563</t>
  </si>
  <si>
    <t>0,4737</t>
  </si>
  <si>
    <t>0,7763</t>
  </si>
  <si>
    <t>0,0558</t>
  </si>
  <si>
    <t>0,8124</t>
  </si>
  <si>
    <t>0,1704</t>
  </si>
  <si>
    <t>0,6843</t>
  </si>
  <si>
    <t>0,2807</t>
  </si>
  <si>
    <t>0,8729</t>
  </si>
  <si>
    <t>0,2102</t>
  </si>
  <si>
    <t>0,8916</t>
  </si>
  <si>
    <t>0,5901</t>
  </si>
  <si>
    <t xml:space="preserve"> -0,9034</t>
  </si>
  <si>
    <t xml:space="preserve"> -0,3441</t>
  </si>
  <si>
    <t>0,2591</t>
  </si>
  <si>
    <t xml:space="preserve"> -0,8230</t>
  </si>
  <si>
    <t xml:space="preserve"> -0,9800</t>
  </si>
  <si>
    <t xml:space="preserve"> -0,0346</t>
  </si>
  <si>
    <t>0,9573</t>
  </si>
  <si>
    <t>0,6533</t>
  </si>
  <si>
    <t>0,2508</t>
  </si>
  <si>
    <t>0,7300</t>
  </si>
  <si>
    <t>0,8761</t>
  </si>
  <si>
    <t>0,2233</t>
  </si>
  <si>
    <t>0,2655</t>
  </si>
  <si>
    <t>0,8336</t>
  </si>
  <si>
    <t>0,2576</t>
  </si>
  <si>
    <t>0,2547</t>
  </si>
  <si>
    <t>0,3314</t>
  </si>
  <si>
    <t>0,3797</t>
  </si>
  <si>
    <t>0,0528</t>
  </si>
  <si>
    <t>0,8364</t>
  </si>
  <si>
    <t>0,0775</t>
  </si>
  <si>
    <t xml:space="preserve"> -0,9601</t>
  </si>
  <si>
    <t xml:space="preserve"> -0,7621</t>
  </si>
  <si>
    <t xml:space="preserve"> -0,9627</t>
  </si>
  <si>
    <t>0,5376</t>
  </si>
  <si>
    <t xml:space="preserve"> -0,8181</t>
  </si>
  <si>
    <t xml:space="preserve"> -0,1693</t>
  </si>
  <si>
    <t xml:space="preserve"> -0,8688</t>
  </si>
  <si>
    <t xml:space="preserve"> -0,1940</t>
  </si>
  <si>
    <t xml:space="preserve"> -0,0698</t>
  </si>
  <si>
    <t xml:space="preserve"> -0,0977</t>
  </si>
  <si>
    <t>0,0534</t>
  </si>
  <si>
    <t xml:space="preserve"> -0,0374</t>
  </si>
  <si>
    <t xml:space="preserve"> -0,0203</t>
  </si>
  <si>
    <t>0,8718</t>
  </si>
  <si>
    <t>0,4119</t>
  </si>
  <si>
    <t>0,3418</t>
  </si>
  <si>
    <t xml:space="preserve"> -0,0159</t>
  </si>
  <si>
    <t xml:space="preserve"> -0,8138</t>
  </si>
  <si>
    <t xml:space="preserve"> -0,0066</t>
  </si>
  <si>
    <t xml:space="preserve"> -0,0093</t>
  </si>
  <si>
    <t>0,9188</t>
  </si>
  <si>
    <t>0,4217</t>
  </si>
  <si>
    <t>0,1968</t>
  </si>
  <si>
    <t>0,8705</t>
  </si>
  <si>
    <t xml:space="preserve"> -0,7286</t>
  </si>
  <si>
    <t>0,4645</t>
  </si>
  <si>
    <t xml:space="preserve"> -0,3307</t>
  </si>
  <si>
    <t xml:space="preserve"> -0,8226</t>
  </si>
  <si>
    <t xml:space="preserve"> -0,9730</t>
  </si>
  <si>
    <t xml:space="preserve"> -0,1828</t>
  </si>
  <si>
    <t xml:space="preserve"> -0,9715</t>
  </si>
  <si>
    <t xml:space="preserve"> -0,1569</t>
  </si>
  <si>
    <t xml:space="preserve"> -0,8351</t>
  </si>
  <si>
    <t xml:space="preserve"> -0,0731</t>
  </si>
  <si>
    <t>0,8210</t>
  </si>
  <si>
    <t xml:space="preserve"> -0,8177</t>
  </si>
  <si>
    <t xml:space="preserve"> -0,0181</t>
  </si>
  <si>
    <t xml:space="preserve"> -0,9999</t>
  </si>
  <si>
    <t xml:space="preserve"> -0,8214</t>
  </si>
  <si>
    <t xml:space="preserve"> -0,2911</t>
  </si>
  <si>
    <t>0,3951</t>
  </si>
  <si>
    <t>0,2219</t>
  </si>
  <si>
    <t xml:space="preserve"> -0,0575</t>
  </si>
  <si>
    <t xml:space="preserve"> -0,5800</t>
  </si>
  <si>
    <t>0,7839</t>
  </si>
  <si>
    <t>0,4522</t>
  </si>
  <si>
    <t>0,5503</t>
  </si>
  <si>
    <t xml:space="preserve"> -0,8816</t>
  </si>
  <si>
    <t xml:space="preserve"> -0,3823</t>
  </si>
  <si>
    <t xml:space="preserve"> -0,8511</t>
  </si>
  <si>
    <t xml:space="preserve"> -0,9834</t>
  </si>
  <si>
    <t xml:space="preserve"> -0,1280</t>
  </si>
  <si>
    <t xml:space="preserve"> -0,6422</t>
  </si>
  <si>
    <t xml:space="preserve"> -0,8769</t>
  </si>
  <si>
    <t xml:space="preserve"> -0,2265</t>
  </si>
  <si>
    <t xml:space="preserve"> -0,7762</t>
  </si>
  <si>
    <t xml:space="preserve"> -0,0556</t>
  </si>
  <si>
    <t>0,8399</t>
  </si>
  <si>
    <t>0,0889</t>
  </si>
  <si>
    <t xml:space="preserve"> -0,0127</t>
  </si>
  <si>
    <t xml:space="preserve"> -0,9380</t>
  </si>
  <si>
    <t xml:space="preserve"> -0,5294</t>
  </si>
  <si>
    <t xml:space="preserve"> -0,3214</t>
  </si>
  <si>
    <t>0,8365</t>
  </si>
  <si>
    <t>0,0777</t>
  </si>
  <si>
    <t xml:space="preserve"> -0,7842</t>
  </si>
  <si>
    <t>0,8890</t>
  </si>
  <si>
    <t xml:space="preserve"> -0,8716</t>
  </si>
  <si>
    <t xml:space="preserve"> -0,2053</t>
  </si>
  <si>
    <t>0,1901</t>
  </si>
  <si>
    <t>0,8735</t>
  </si>
  <si>
    <t xml:space="preserve"> -0,8168</t>
  </si>
  <si>
    <t xml:space="preserve"> -0,0154</t>
  </si>
  <si>
    <t>0,8988</t>
  </si>
  <si>
    <t>0,3224</t>
  </si>
  <si>
    <t xml:space="preserve"> -0,2447</t>
  </si>
  <si>
    <t xml:space="preserve"> -0,8905</t>
  </si>
  <si>
    <t xml:space="preserve"> -0,2848</t>
  </si>
  <si>
    <t>0,4952</t>
  </si>
  <si>
    <t>0,5806</t>
  </si>
  <si>
    <t>0,1216</t>
  </si>
  <si>
    <t xml:space="preserve"> -0,0094</t>
  </si>
  <si>
    <t>0,9323</t>
  </si>
  <si>
    <t>0,4963</t>
  </si>
  <si>
    <t>0,2453</t>
  </si>
  <si>
    <t>0,2297</t>
  </si>
  <si>
    <t>0,1744</t>
  </si>
  <si>
    <t xml:space="preserve"> -0,8517</t>
  </si>
  <si>
    <t xml:space="preserve"> -0,1300</t>
  </si>
  <si>
    <t>0,5184</t>
  </si>
  <si>
    <t xml:space="preserve"> -0,9535</t>
  </si>
  <si>
    <t>0,5471</t>
  </si>
  <si>
    <t xml:space="preserve"> -0,8940</t>
  </si>
  <si>
    <t xml:space="preserve"> -0,3002</t>
  </si>
  <si>
    <t>0,8223</t>
  </si>
  <si>
    <t>0,8998</t>
  </si>
  <si>
    <t>0,8550</t>
  </si>
  <si>
    <t xml:space="preserve"> -0,8454</t>
  </si>
  <si>
    <t xml:space="preserve"> -0,1077</t>
  </si>
  <si>
    <t xml:space="preserve"> -0,8590</t>
  </si>
  <si>
    <t xml:space="preserve"> -0,1566</t>
  </si>
  <si>
    <t xml:space="preserve"> -0,9188</t>
  </si>
  <si>
    <t xml:space="preserve"> -0,9912</t>
  </si>
  <si>
    <t xml:space="preserve"> -0,4218</t>
  </si>
  <si>
    <t>0,9501</t>
  </si>
  <si>
    <t xml:space="preserve"> -0,1263</t>
  </si>
  <si>
    <t>0,6035</t>
  </si>
  <si>
    <t>0,2147</t>
  </si>
  <si>
    <t xml:space="preserve"> -0,8539</t>
  </si>
  <si>
    <t xml:space="preserve"> -0,1379</t>
  </si>
  <si>
    <t xml:space="preserve"> -0,8300</t>
  </si>
  <si>
    <t xml:space="preserve"> -0,0566</t>
  </si>
  <si>
    <t>0,1573</t>
  </si>
  <si>
    <t xml:space="preserve"> -0,8456</t>
  </si>
  <si>
    <t xml:space="preserve"> -0,1086</t>
  </si>
  <si>
    <t xml:space="preserve"> -0,8375</t>
  </si>
  <si>
    <t xml:space="preserve"> -0,0811</t>
  </si>
  <si>
    <t>0,8853</t>
  </si>
  <si>
    <t xml:space="preserve"> -0,8269</t>
  </si>
  <si>
    <t xml:space="preserve"> -0,0467</t>
  </si>
  <si>
    <t xml:space="preserve"> -0,8776</t>
  </si>
  <si>
    <t xml:space="preserve"> -0,9865</t>
  </si>
  <si>
    <t xml:space="preserve"> -0,2297</t>
  </si>
  <si>
    <t xml:space="preserve"> -0,9778</t>
  </si>
  <si>
    <t xml:space="preserve"> -0,2777</t>
  </si>
  <si>
    <t xml:space="preserve"> -0,8970</t>
  </si>
  <si>
    <t xml:space="preserve"> -0,3142</t>
  </si>
  <si>
    <t>0,3289</t>
  </si>
  <si>
    <t>0,7605</t>
  </si>
  <si>
    <t>0,9624</t>
  </si>
  <si>
    <t xml:space="preserve"> -0,7087</t>
  </si>
  <si>
    <t xml:space="preserve"> -0,9603</t>
  </si>
  <si>
    <t xml:space="preserve"> -0,9304</t>
  </si>
  <si>
    <t xml:space="preserve"> -0,2684</t>
  </si>
  <si>
    <t>0,1784</t>
  </si>
  <si>
    <t xml:space="preserve"> -0,8937</t>
  </si>
  <si>
    <t xml:space="preserve"> -0,2988</t>
  </si>
  <si>
    <t xml:space="preserve"> -0,9134</t>
  </si>
  <si>
    <t xml:space="preserve"> -0,3934</t>
  </si>
  <si>
    <t xml:space="preserve"> -0,8254</t>
  </si>
  <si>
    <t xml:space="preserve"> -0,0420</t>
  </si>
  <si>
    <t>0,6194</t>
  </si>
  <si>
    <t xml:space="preserve"> -0,0294</t>
  </si>
  <si>
    <t>0,8496</t>
  </si>
  <si>
    <t>0,2680</t>
  </si>
  <si>
    <t xml:space="preserve"> -0,3071</t>
  </si>
  <si>
    <t>0,7974</t>
  </si>
  <si>
    <t>0,1109</t>
  </si>
  <si>
    <t>0,2143</t>
  </si>
  <si>
    <t xml:space="preserve"> -0,8139</t>
  </si>
  <si>
    <t xml:space="preserve"> -0,0070</t>
  </si>
  <si>
    <t>Anaeroplasma</t>
  </si>
  <si>
    <t>0,5344</t>
  </si>
  <si>
    <t xml:space="preserve"> -0,8875</t>
  </si>
  <si>
    <t xml:space="preserve"> -0,2715</t>
  </si>
  <si>
    <t>0,2529</t>
  </si>
  <si>
    <t>0,7211</t>
  </si>
  <si>
    <t>0,5307</t>
  </si>
  <si>
    <t xml:space="preserve"> -0,9128</t>
  </si>
  <si>
    <t xml:space="preserve"> -0,3907</t>
  </si>
  <si>
    <t>0,2626</t>
  </si>
  <si>
    <t>0,8119</t>
  </si>
  <si>
    <t xml:space="preserve"> -0,3980</t>
  </si>
  <si>
    <t>0,2666</t>
  </si>
  <si>
    <t>0,4744</t>
  </si>
  <si>
    <t xml:space="preserve"> -0,3042</t>
  </si>
  <si>
    <t>0,6479</t>
  </si>
  <si>
    <t>0,7555</t>
  </si>
  <si>
    <t xml:space="preserve"> -0,8853</t>
  </si>
  <si>
    <t xml:space="preserve"> -0,2620</t>
  </si>
  <si>
    <t>0,0190</t>
  </si>
  <si>
    <t xml:space="preserve"> -0,8441</t>
  </si>
  <si>
    <t xml:space="preserve"> -0,9826</t>
  </si>
  <si>
    <t xml:space="preserve"> -0,1034</t>
  </si>
  <si>
    <t>0,6161</t>
  </si>
  <si>
    <t xml:space="preserve"> -0,3629</t>
  </si>
  <si>
    <t>0,3980</t>
  </si>
  <si>
    <t xml:space="preserve"> -0,9196</t>
  </si>
  <si>
    <t xml:space="preserve"> -0,4257</t>
  </si>
  <si>
    <t xml:space="preserve"> -0,8195</t>
  </si>
  <si>
    <t xml:space="preserve"> -0,0238</t>
  </si>
  <si>
    <t xml:space="preserve"> -0,9329</t>
  </si>
  <si>
    <t xml:space="preserve"> -0,4997</t>
  </si>
  <si>
    <t xml:space="preserve"> -0,9178</t>
  </si>
  <si>
    <t xml:space="preserve"> -0,9911</t>
  </si>
  <si>
    <t xml:space="preserve"> -0,4164</t>
  </si>
  <si>
    <t>0,5100</t>
  </si>
  <si>
    <t xml:space="preserve"> -0,8265</t>
  </si>
  <si>
    <t xml:space="preserve"> -0,0455</t>
  </si>
  <si>
    <t>0,7378</t>
  </si>
  <si>
    <t xml:space="preserve"> -0,9241</t>
  </si>
  <si>
    <t xml:space="preserve"> -0,4500</t>
  </si>
  <si>
    <t xml:space="preserve"> -0,9903</t>
  </si>
  <si>
    <t xml:space="preserve"> -0,3786</t>
  </si>
  <si>
    <t>0,7820</t>
  </si>
  <si>
    <t>0,0703</t>
  </si>
  <si>
    <t xml:space="preserve"> -0,0656</t>
  </si>
  <si>
    <t xml:space="preserve"> -0,9058</t>
  </si>
  <si>
    <t xml:space="preserve"> -0,1169</t>
  </si>
  <si>
    <t>0,0342</t>
  </si>
  <si>
    <t xml:space="preserve"> -0,9132</t>
  </si>
  <si>
    <t>0,5551</t>
  </si>
  <si>
    <t xml:space="preserve"> -0,0016</t>
  </si>
  <si>
    <t xml:space="preserve"> -0,8899</t>
  </si>
  <si>
    <t xml:space="preserve"> -0,2822</t>
  </si>
  <si>
    <t xml:space="preserve"> -0,9150</t>
  </si>
  <si>
    <t xml:space="preserve"> -0,9908</t>
  </si>
  <si>
    <t xml:space="preserve"> -0,4020</t>
  </si>
  <si>
    <t>0,3082</t>
  </si>
  <si>
    <t>0,2242</t>
  </si>
  <si>
    <t>0,2056</t>
  </si>
  <si>
    <t xml:space="preserve"> -0,8498</t>
  </si>
  <si>
    <t xml:space="preserve"> -0,8926</t>
  </si>
  <si>
    <t xml:space="preserve"> -0,0485</t>
  </si>
  <si>
    <t xml:space="preserve"> -0,4887</t>
  </si>
  <si>
    <t xml:space="preserve"> -0,9775</t>
  </si>
  <si>
    <t xml:space="preserve"> -0,2710</t>
  </si>
  <si>
    <t>0,5888</t>
  </si>
  <si>
    <t xml:space="preserve"> -0,9217</t>
  </si>
  <si>
    <t xml:space="preserve"> -0,4372</t>
  </si>
  <si>
    <t>0,9211</t>
  </si>
  <si>
    <t>0,2071</t>
  </si>
  <si>
    <t>0,7832</t>
  </si>
  <si>
    <t>0,0734</t>
  </si>
  <si>
    <t>0,9663</t>
  </si>
  <si>
    <t xml:space="preserve"> -0,8245</t>
  </si>
  <si>
    <t xml:space="preserve"> -0,0393</t>
  </si>
  <si>
    <t xml:space="preserve"> -0,8157</t>
  </si>
  <si>
    <t xml:space="preserve"> -0,0122</t>
  </si>
  <si>
    <t xml:space="preserve"> -0,9362</t>
  </si>
  <si>
    <t xml:space="preserve"> -0,3097</t>
  </si>
  <si>
    <t>0,1813</t>
  </si>
  <si>
    <t>0,3447</t>
  </si>
  <si>
    <t>0,6825</t>
  </si>
  <si>
    <t xml:space="preserve"> -0,8803</t>
  </si>
  <si>
    <t xml:space="preserve"> -0,2407</t>
  </si>
  <si>
    <t>0,5192</t>
  </si>
  <si>
    <t xml:space="preserve"> -0,9410</t>
  </si>
  <si>
    <t>0,8196</t>
  </si>
  <si>
    <t>0,6426</t>
  </si>
  <si>
    <t xml:space="preserve"> -0,9108</t>
  </si>
  <si>
    <t xml:space="preserve"> -0,3802</t>
  </si>
  <si>
    <t xml:space="preserve"> -0,8732</t>
  </si>
  <si>
    <t xml:space="preserve"> -0,2116</t>
  </si>
  <si>
    <t xml:space="preserve"> -0,3037</t>
  </si>
  <si>
    <t xml:space="preserve"> -0,9370</t>
  </si>
  <si>
    <t xml:space="preserve"> -0,5234</t>
  </si>
  <si>
    <t xml:space="preserve"> -0,8745</t>
  </si>
  <si>
    <t xml:space="preserve"> -0,9862</t>
  </si>
  <si>
    <t xml:space="preserve"> -0,2167</t>
  </si>
  <si>
    <t>0,0226</t>
  </si>
  <si>
    <t>0,1693</t>
  </si>
  <si>
    <t xml:space="preserve"> -0,8874</t>
  </si>
  <si>
    <t xml:space="preserve"> -0,8241</t>
  </si>
  <si>
    <t xml:space="preserve"> -0,9801</t>
  </si>
  <si>
    <t xml:space="preserve"> -0,0379</t>
  </si>
  <si>
    <t xml:space="preserve"> -0,4946</t>
  </si>
  <si>
    <t xml:space="preserve"> -0,8666</t>
  </si>
  <si>
    <t xml:space="preserve"> -0,1855</t>
  </si>
  <si>
    <t xml:space="preserve"> -0,8396</t>
  </si>
  <si>
    <t xml:space="preserve"> -0,0882</t>
  </si>
  <si>
    <t xml:space="preserve"> -0,9402</t>
  </si>
  <si>
    <t xml:space="preserve"> -0,5430</t>
  </si>
  <si>
    <t xml:space="preserve"> -0,8114</t>
  </si>
  <si>
    <t xml:space="preserve"> -0,8126</t>
  </si>
  <si>
    <t xml:space="preserve"> -0,9787</t>
  </si>
  <si>
    <t xml:space="preserve"> -0,0031</t>
  </si>
  <si>
    <t>0,0494</t>
  </si>
  <si>
    <t>Corynebacterium</t>
  </si>
  <si>
    <t>0,9527</t>
  </si>
  <si>
    <t>0,3991</t>
  </si>
  <si>
    <t xml:space="preserve"> -0,9337</t>
  </si>
  <si>
    <t xml:space="preserve"> -0,2918</t>
  </si>
  <si>
    <t>0,1148</t>
  </si>
  <si>
    <t>0,9674</t>
  </si>
  <si>
    <t>0,0899</t>
  </si>
  <si>
    <t xml:space="preserve"> -0,9381</t>
  </si>
  <si>
    <t xml:space="preserve"> -0,3240</t>
  </si>
  <si>
    <t>0,7826</t>
  </si>
  <si>
    <t>0,7861</t>
  </si>
  <si>
    <t>0,8614</t>
  </si>
  <si>
    <t>0,9755</t>
  </si>
  <si>
    <t>0,4929</t>
  </si>
  <si>
    <t>0,5489</t>
  </si>
  <si>
    <t>0,3781</t>
  </si>
  <si>
    <t>0,2604</t>
  </si>
  <si>
    <t>0,7557</t>
  </si>
  <si>
    <t>0,5092</t>
  </si>
  <si>
    <t>0,2738</t>
  </si>
  <si>
    <t>0,3076</t>
  </si>
  <si>
    <t>0,8108</t>
  </si>
  <si>
    <t>0,9356</t>
  </si>
  <si>
    <t>0,5153</t>
  </si>
  <si>
    <t>0,1507</t>
  </si>
  <si>
    <t>0,7021</t>
  </si>
  <si>
    <t>0,4874</t>
  </si>
  <si>
    <t>0,3356</t>
  </si>
  <si>
    <t>0,7982</t>
  </si>
  <si>
    <t xml:space="preserve"> -0,9064</t>
  </si>
  <si>
    <t xml:space="preserve"> -0,1202</t>
  </si>
  <si>
    <t>0,8041</t>
  </si>
  <si>
    <t>0,5097</t>
  </si>
  <si>
    <t>0,6149</t>
  </si>
  <si>
    <t>0,8254</t>
  </si>
  <si>
    <t>0,1912</t>
  </si>
  <si>
    <t>0,0847</t>
  </si>
  <si>
    <t>0,0972</t>
  </si>
  <si>
    <t>0,7209</t>
  </si>
  <si>
    <t xml:space="preserve"> -0,9350</t>
  </si>
  <si>
    <t xml:space="preserve"> -0,3013</t>
  </si>
  <si>
    <t>0,6807</t>
  </si>
  <si>
    <t>0,9520</t>
  </si>
  <si>
    <t>0,4360</t>
  </si>
  <si>
    <t>0,2546</t>
  </si>
  <si>
    <t>0,5254</t>
  </si>
  <si>
    <t>0,3132</t>
  </si>
  <si>
    <t>0,3469</t>
  </si>
  <si>
    <t>0,2235</t>
  </si>
  <si>
    <t>0,1389</t>
  </si>
  <si>
    <t>0,7953</t>
  </si>
  <si>
    <t>0,1053</t>
  </si>
  <si>
    <t>0,0974</t>
  </si>
  <si>
    <t>0,9759</t>
  </si>
  <si>
    <t>0,7898</t>
  </si>
  <si>
    <t>0,7230</t>
  </si>
  <si>
    <t>0,9082</t>
  </si>
  <si>
    <t>0,5911</t>
  </si>
  <si>
    <t>0,5782</t>
  </si>
  <si>
    <t>0,8663</t>
  </si>
  <si>
    <t>0,3257</t>
  </si>
  <si>
    <t>0,0879</t>
  </si>
  <si>
    <t>0,9740</t>
  </si>
  <si>
    <t>0,8089</t>
  </si>
  <si>
    <t>0,7762</t>
  </si>
  <si>
    <t>0,4806</t>
  </si>
  <si>
    <t>0,4524</t>
  </si>
  <si>
    <t>0,3522</t>
  </si>
  <si>
    <t>0,1935</t>
  </si>
  <si>
    <t>0,1698</t>
  </si>
  <si>
    <t>0,9215</t>
  </si>
  <si>
    <t>0,1320</t>
  </si>
  <si>
    <t>0,0792</t>
  </si>
  <si>
    <t>0,7894</t>
  </si>
  <si>
    <t>0,4057</t>
  </si>
  <si>
    <t>0,4656</t>
  </si>
  <si>
    <t xml:space="preserve"> -0,9917</t>
  </si>
  <si>
    <t xml:space="preserve"> -0,6522</t>
  </si>
  <si>
    <t>0,8996</t>
  </si>
  <si>
    <t>0,2316</t>
  </si>
  <si>
    <t>0,1283</t>
  </si>
  <si>
    <t>0,8443</t>
  </si>
  <si>
    <t>0,1040</t>
  </si>
  <si>
    <t xml:space="preserve"> -0,8232</t>
  </si>
  <si>
    <t xml:space="preserve"> -0,0350</t>
  </si>
  <si>
    <t>0,8867</t>
  </si>
  <si>
    <t>0,6066</t>
  </si>
  <si>
    <t>0,7851</t>
  </si>
  <si>
    <t>0,0783</t>
  </si>
  <si>
    <t>0,8353</t>
  </si>
  <si>
    <t>0,0737</t>
  </si>
  <si>
    <t>0,7357</t>
  </si>
  <si>
    <t>0,7174</t>
  </si>
  <si>
    <t>0,5874</t>
  </si>
  <si>
    <t>0,1842</t>
  </si>
  <si>
    <t>0,1684</t>
  </si>
  <si>
    <t>0,6972</t>
  </si>
  <si>
    <t>0,1913</t>
  </si>
  <si>
    <t>0,8205</t>
  </si>
  <si>
    <t>0,1480</t>
  </si>
  <si>
    <t>0,7629</t>
  </si>
  <si>
    <t>0,6216</t>
  </si>
  <si>
    <t>0,2969</t>
  </si>
  <si>
    <t>0,8590</t>
  </si>
  <si>
    <t>0,1566</t>
  </si>
  <si>
    <t xml:space="preserve"> -0,0460</t>
  </si>
  <si>
    <t>0,7019</t>
  </si>
  <si>
    <t>0,4883</t>
  </si>
  <si>
    <t>0,5242</t>
  </si>
  <si>
    <t>0,9589</t>
  </si>
  <si>
    <t>0,4978</t>
  </si>
  <si>
    <t>0,8651</t>
  </si>
  <si>
    <t>0,1796</t>
  </si>
  <si>
    <t>0,8595</t>
  </si>
  <si>
    <t>0,1584</t>
  </si>
  <si>
    <t xml:space="preserve"> -0,0117</t>
  </si>
  <si>
    <t>0,7882</t>
  </si>
  <si>
    <t>0,3865</t>
  </si>
  <si>
    <t xml:space="preserve"> -0,4727</t>
  </si>
  <si>
    <t>0,1121</t>
  </si>
  <si>
    <t>0,9449</t>
  </si>
  <si>
    <t>0,5975</t>
  </si>
  <si>
    <t>0,4585</t>
  </si>
  <si>
    <t>0,4370</t>
  </si>
  <si>
    <t>0,2103</t>
  </si>
  <si>
    <t>0,9204</t>
  </si>
  <si>
    <t>0,7845</t>
  </si>
  <si>
    <t>0,7807</t>
  </si>
  <si>
    <t>0,7067</t>
  </si>
  <si>
    <t>0,0679</t>
  </si>
  <si>
    <t>0,9291</t>
  </si>
  <si>
    <t>0,2600</t>
  </si>
  <si>
    <t>Catenisphaera</t>
  </si>
  <si>
    <t>0,4841</t>
  </si>
  <si>
    <t>0,0681</t>
  </si>
  <si>
    <t>0,7985</t>
  </si>
  <si>
    <t>0,1503</t>
  </si>
  <si>
    <t>0,6299</t>
  </si>
  <si>
    <t>0,1699</t>
  </si>
  <si>
    <t>0,7707</t>
  </si>
  <si>
    <t>0,0965</t>
  </si>
  <si>
    <t>0,8334</t>
  </si>
  <si>
    <t>0,0673</t>
  </si>
  <si>
    <t>0,7619</t>
  </si>
  <si>
    <t>0,0517</t>
  </si>
  <si>
    <t>0,8260</t>
  </si>
  <si>
    <t>0,1509</t>
  </si>
  <si>
    <t xml:space="preserve"> -0,1046</t>
  </si>
  <si>
    <t>0,0802</t>
  </si>
  <si>
    <t xml:space="preserve"> -0,3349</t>
  </si>
  <si>
    <t>0,1098</t>
  </si>
  <si>
    <t>0,0891</t>
  </si>
  <si>
    <t xml:space="preserve"> -0,8519</t>
  </si>
  <si>
    <t xml:space="preserve"> -0,9777</t>
  </si>
  <si>
    <t xml:space="preserve"> -0,2757</t>
  </si>
  <si>
    <t>0,8580</t>
  </si>
  <si>
    <t>0,2264</t>
  </si>
  <si>
    <t>0,2175</t>
  </si>
  <si>
    <t>0,8389</t>
  </si>
  <si>
    <t>0,8296</t>
  </si>
  <si>
    <t>0,0553</t>
  </si>
  <si>
    <t>0,8269</t>
  </si>
  <si>
    <t>0,8457</t>
  </si>
  <si>
    <t>0,1090</t>
  </si>
  <si>
    <t>0,0735</t>
  </si>
  <si>
    <t>0,6588</t>
  </si>
  <si>
    <t>0,2865</t>
  </si>
  <si>
    <t xml:space="preserve"> -0,6762</t>
  </si>
  <si>
    <t>0,9267</t>
  </si>
  <si>
    <t>0,4644</t>
  </si>
  <si>
    <t>0,8763</t>
  </si>
  <si>
    <t xml:space="preserve"> -0,9700</t>
  </si>
  <si>
    <t xml:space="preserve"> -0,1310</t>
  </si>
  <si>
    <t>0,8480</t>
  </si>
  <si>
    <t>0,1168</t>
  </si>
  <si>
    <t xml:space="preserve"> -0,9646</t>
  </si>
  <si>
    <t xml:space="preserve"> -0,0479</t>
  </si>
  <si>
    <t>0,0612</t>
  </si>
  <si>
    <t xml:space="preserve"> -0,8943</t>
  </si>
  <si>
    <t xml:space="preserve"> -0,9930</t>
  </si>
  <si>
    <t xml:space="preserve"> -0,5436</t>
  </si>
  <si>
    <t xml:space="preserve"> -0,9270</t>
  </si>
  <si>
    <t xml:space="preserve"> -0,2456</t>
  </si>
  <si>
    <t xml:space="preserve"> -0,9408</t>
  </si>
  <si>
    <t xml:space="preserve"> -0,3443</t>
  </si>
  <si>
    <t xml:space="preserve"> -0,1671</t>
  </si>
  <si>
    <t xml:space="preserve"> -0,1070</t>
  </si>
  <si>
    <t>0,4331</t>
  </si>
  <si>
    <t xml:space="preserve"> -0,9578</t>
  </si>
  <si>
    <t xml:space="preserve"> -0,9973</t>
  </si>
  <si>
    <t xml:space="preserve"> -0,4876</t>
  </si>
  <si>
    <t>0,2234</t>
  </si>
  <si>
    <t>0,9004</t>
  </si>
  <si>
    <t>0,3298</t>
  </si>
  <si>
    <t>0,8748</t>
  </si>
  <si>
    <t>0,2181</t>
  </si>
  <si>
    <t xml:space="preserve"> -0,5598</t>
  </si>
  <si>
    <t>0,4556</t>
  </si>
  <si>
    <t xml:space="preserve"> -0,9436</t>
  </si>
  <si>
    <t xml:space="preserve"> -0,5635</t>
  </si>
  <si>
    <t xml:space="preserve"> -0,4827</t>
  </si>
  <si>
    <t>0,6420</t>
  </si>
  <si>
    <t xml:space="preserve"> -0,9508</t>
  </si>
  <si>
    <t xml:space="preserve"> -0,4255</t>
  </si>
  <si>
    <t xml:space="preserve"> -0,8895</t>
  </si>
  <si>
    <t xml:space="preserve"> -0,0337</t>
  </si>
  <si>
    <t>0,9112</t>
  </si>
  <si>
    <t>0,5616</t>
  </si>
  <si>
    <t xml:space="preserve"> -0,2237</t>
  </si>
  <si>
    <t>0,8204</t>
  </si>
  <si>
    <t>0,7017</t>
  </si>
  <si>
    <t>0,1302</t>
  </si>
  <si>
    <t xml:space="preserve"> -0,0231</t>
  </si>
  <si>
    <t xml:space="preserve"> -0,9758</t>
  </si>
  <si>
    <t xml:space="preserve"> -0,6729</t>
  </si>
  <si>
    <t xml:space="preserve"> -0,9412</t>
  </si>
  <si>
    <t xml:space="preserve"> -0,3477</t>
  </si>
  <si>
    <t>0,0809</t>
  </si>
  <si>
    <t>0,0680</t>
  </si>
  <si>
    <t xml:space="preserve"> -0,1176</t>
  </si>
  <si>
    <t>0,5318</t>
  </si>
  <si>
    <t>0,8234</t>
  </si>
  <si>
    <t>0,2595</t>
  </si>
  <si>
    <t>Fibrobacter</t>
  </si>
  <si>
    <t>0,1636</t>
  </si>
  <si>
    <t>0,5308</t>
  </si>
  <si>
    <t xml:space="preserve"> -0,0098</t>
  </si>
  <si>
    <t>0,0808</t>
  </si>
  <si>
    <t>0,3763</t>
  </si>
  <si>
    <t>0,8404</t>
  </si>
  <si>
    <t>0,9210</t>
  </si>
  <si>
    <t>0,2067</t>
  </si>
  <si>
    <t>0,5628</t>
  </si>
  <si>
    <t>0,3240</t>
  </si>
  <si>
    <t>0,9309</t>
  </si>
  <si>
    <t>0,4880</t>
  </si>
  <si>
    <t xml:space="preserve"> -0,8901</t>
  </si>
  <si>
    <t xml:space="preserve"> -0,2831</t>
  </si>
  <si>
    <t>0,2992</t>
  </si>
  <si>
    <t>0,9263</t>
  </si>
  <si>
    <t>0,6365</t>
  </si>
  <si>
    <t>0,9576</t>
  </si>
  <si>
    <t>0,4858</t>
  </si>
  <si>
    <t>0,2038</t>
  </si>
  <si>
    <t>0,1555</t>
  </si>
  <si>
    <t xml:space="preserve"> -0,0744</t>
  </si>
  <si>
    <t>0,7980</t>
  </si>
  <si>
    <t>0,4885</t>
  </si>
  <si>
    <t xml:space="preserve"> -0,8799</t>
  </si>
  <si>
    <t xml:space="preserve"> -0,2392</t>
  </si>
  <si>
    <t>0,5595</t>
  </si>
  <si>
    <t>0,1660</t>
  </si>
  <si>
    <t>0,7958</t>
  </si>
  <si>
    <t>0,6286</t>
  </si>
  <si>
    <t>0,1525</t>
  </si>
  <si>
    <t xml:space="preserve"> -0,8410</t>
  </si>
  <si>
    <t xml:space="preserve"> -0,0926</t>
  </si>
  <si>
    <t>0,9200</t>
  </si>
  <si>
    <t>0,2004</t>
  </si>
  <si>
    <t>0,6767</t>
  </si>
  <si>
    <t xml:space="preserve"> -0,1847</t>
  </si>
  <si>
    <t>0,9086</t>
  </si>
  <si>
    <t>0,1329</t>
  </si>
  <si>
    <t>0,6491</t>
  </si>
  <si>
    <t>0,3598</t>
  </si>
  <si>
    <t xml:space="preserve"> -0,0432</t>
  </si>
  <si>
    <t xml:space="preserve"> -0,0466</t>
  </si>
  <si>
    <t>0,7700</t>
  </si>
  <si>
    <t>0,7303</t>
  </si>
  <si>
    <t xml:space="preserve"> -0,8982</t>
  </si>
  <si>
    <t xml:space="preserve"> -0,3198</t>
  </si>
  <si>
    <t>Bifidobacterium</t>
  </si>
  <si>
    <t>0,6006</t>
  </si>
  <si>
    <t>0,3188</t>
  </si>
  <si>
    <t>0,2978</t>
  </si>
  <si>
    <t>0,2325</t>
  </si>
  <si>
    <t xml:space="preserve"> -0,8277</t>
  </si>
  <si>
    <t xml:space="preserve"> -0,9738</t>
  </si>
  <si>
    <t xml:space="preserve"> -0,1981</t>
  </si>
  <si>
    <t>0,1996</t>
  </si>
  <si>
    <t xml:space="preserve"> -0,8240</t>
  </si>
  <si>
    <t xml:space="preserve"> -0,0375</t>
  </si>
  <si>
    <t>0,3501</t>
  </si>
  <si>
    <t>0,2522</t>
  </si>
  <si>
    <t>0,8280</t>
  </si>
  <si>
    <t>0,0502</t>
  </si>
  <si>
    <t>0,7996</t>
  </si>
  <si>
    <t xml:space="preserve"> -0,9582</t>
  </si>
  <si>
    <t xml:space="preserve"> -0,4909</t>
  </si>
  <si>
    <t xml:space="preserve"> -0,8134</t>
  </si>
  <si>
    <t xml:space="preserve"> -0,9788</t>
  </si>
  <si>
    <t xml:space="preserve"> -0,0053</t>
  </si>
  <si>
    <t>0,8113</t>
  </si>
  <si>
    <t>0,8829</t>
  </si>
  <si>
    <t>0,3876</t>
  </si>
  <si>
    <t>0,4385</t>
  </si>
  <si>
    <t xml:space="preserve"> -0,8318</t>
  </si>
  <si>
    <t xml:space="preserve"> -0,9745</t>
  </si>
  <si>
    <t xml:space="preserve"> -0,2109</t>
  </si>
  <si>
    <t xml:space="preserve"> -0,7664</t>
  </si>
  <si>
    <t xml:space="preserve"> -0,0316</t>
  </si>
  <si>
    <t xml:space="preserve"> -0,9340</t>
  </si>
  <si>
    <t xml:space="preserve"> -0,6102</t>
  </si>
  <si>
    <t>0,5248</t>
  </si>
  <si>
    <t xml:space="preserve"> -0,8647</t>
  </si>
  <si>
    <t xml:space="preserve"> -0,3201</t>
  </si>
  <si>
    <t>0,3487</t>
  </si>
  <si>
    <t>0,9769</t>
  </si>
  <si>
    <t>0,2596</t>
  </si>
  <si>
    <t>0,6089</t>
  </si>
  <si>
    <t>0,8148</t>
  </si>
  <si>
    <t>0,1598</t>
  </si>
  <si>
    <t>0,9717</t>
  </si>
  <si>
    <t>0,8222</t>
  </si>
  <si>
    <t xml:space="preserve"> -0,9309</t>
  </si>
  <si>
    <t xml:space="preserve"> -0,2719</t>
  </si>
  <si>
    <t>0,8599</t>
  </si>
  <si>
    <t>0,1600</t>
  </si>
  <si>
    <t>0,7664</t>
  </si>
  <si>
    <t xml:space="preserve"> -0,9375</t>
  </si>
  <si>
    <t xml:space="preserve"> -0,6275</t>
  </si>
  <si>
    <t xml:space="preserve"> -0,4587</t>
  </si>
  <si>
    <t>0,2896</t>
  </si>
  <si>
    <t>0,8149</t>
  </si>
  <si>
    <t>0,7967</t>
  </si>
  <si>
    <t>0,1092</t>
  </si>
  <si>
    <t xml:space="preserve"> -0,8629</t>
  </si>
  <si>
    <t xml:space="preserve"> -0,3138</t>
  </si>
  <si>
    <t xml:space="preserve"> -0,8998</t>
  </si>
  <si>
    <t xml:space="preserve"> -0,9891</t>
  </si>
  <si>
    <t xml:space="preserve"> -0,3271</t>
  </si>
  <si>
    <t xml:space="preserve"> -0,9376</t>
  </si>
  <si>
    <t xml:space="preserve"> -0,3202</t>
  </si>
  <si>
    <t xml:space="preserve"> -0,2491</t>
  </si>
  <si>
    <t xml:space="preserve"> -0,9748</t>
  </si>
  <si>
    <t xml:space="preserve"> -0,2172</t>
  </si>
  <si>
    <t>0,9032</t>
  </si>
  <si>
    <t>0,1029</t>
  </si>
  <si>
    <t>0,7071</t>
  </si>
  <si>
    <t>0,6417</t>
  </si>
  <si>
    <t xml:space="preserve"> -0,9599</t>
  </si>
  <si>
    <t xml:space="preserve"> -0,5070</t>
  </si>
  <si>
    <t xml:space="preserve"> -0,8703</t>
  </si>
  <si>
    <t xml:space="preserve"> -0,3403</t>
  </si>
  <si>
    <t xml:space="preserve"> -0,8788</t>
  </si>
  <si>
    <t xml:space="preserve"> -0,2343</t>
  </si>
  <si>
    <t>0,7936</t>
  </si>
  <si>
    <t>0,1007</t>
  </si>
  <si>
    <t xml:space="preserve"> -0,7742</t>
  </si>
  <si>
    <t xml:space="preserve"> -0,9648</t>
  </si>
  <si>
    <t xml:space="preserve"> -0,0507</t>
  </si>
  <si>
    <t>0,6888</t>
  </si>
  <si>
    <t xml:space="preserve"> -0,8850</t>
  </si>
  <si>
    <t xml:space="preserve"> -0,0123</t>
  </si>
  <si>
    <t>0,6141</t>
  </si>
  <si>
    <t xml:space="preserve"> -0,9543</t>
  </si>
  <si>
    <t xml:space="preserve"> -0,4559</t>
  </si>
  <si>
    <t>0,4079</t>
  </si>
  <si>
    <t xml:space="preserve"> -0,9572</t>
  </si>
  <si>
    <t xml:space="preserve"> -0,4817</t>
  </si>
  <si>
    <t xml:space="preserve"> -0,9740</t>
  </si>
  <si>
    <t xml:space="preserve"> -0,2025</t>
  </si>
  <si>
    <t xml:space="preserve"> -0,1134</t>
  </si>
  <si>
    <t>0,7673</t>
  </si>
  <si>
    <t>0,5972</t>
  </si>
  <si>
    <t xml:space="preserve"> -0,6957</t>
  </si>
  <si>
    <t>0,4219</t>
  </si>
  <si>
    <t>0,4495</t>
  </si>
  <si>
    <t xml:space="preserve"> -0,2726</t>
  </si>
  <si>
    <t xml:space="preserve"> -0,1753</t>
  </si>
  <si>
    <t xml:space="preserve"> -0,8185</t>
  </si>
  <si>
    <t xml:space="preserve"> -0,9723</t>
  </si>
  <si>
    <t>0,8448</t>
  </si>
  <si>
    <t>0,1057</t>
  </si>
  <si>
    <t xml:space="preserve"> -0,8809</t>
  </si>
  <si>
    <t>0,2622</t>
  </si>
  <si>
    <t xml:space="preserve"> -0,9167</t>
  </si>
  <si>
    <t xml:space="preserve"> -0,1802</t>
  </si>
  <si>
    <t>0,8000</t>
  </si>
  <si>
    <t>0,9692</t>
  </si>
  <si>
    <t xml:space="preserve"> -0,0629</t>
  </si>
  <si>
    <t>0,7751</t>
  </si>
  <si>
    <t>0,0529</t>
  </si>
  <si>
    <t xml:space="preserve"> -0,8825</t>
  </si>
  <si>
    <t xml:space="preserve"> -0,0010</t>
  </si>
  <si>
    <t>0,4664</t>
  </si>
  <si>
    <t>0,4632</t>
  </si>
  <si>
    <t>0,8769</t>
  </si>
  <si>
    <t>0,3645</t>
  </si>
  <si>
    <t xml:space="preserve"> -0,9588</t>
  </si>
  <si>
    <t xml:space="preserve"> -0,4969</t>
  </si>
  <si>
    <t xml:space="preserve"> -0,4911</t>
  </si>
  <si>
    <t xml:space="preserve"> -0,7718</t>
  </si>
  <si>
    <t xml:space="preserve"> -0,9644</t>
  </si>
  <si>
    <t xml:space="preserve"> -0,0447</t>
  </si>
  <si>
    <t>0,8333</t>
  </si>
  <si>
    <t xml:space="preserve"> -0,9709</t>
  </si>
  <si>
    <t>0,9521</t>
  </si>
  <si>
    <t>0,7033</t>
  </si>
  <si>
    <t>0,6243</t>
  </si>
  <si>
    <t xml:space="preserve"> -0,6615</t>
  </si>
  <si>
    <t>0,4379</t>
  </si>
  <si>
    <t xml:space="preserve"> -0,9905</t>
  </si>
  <si>
    <t xml:space="preserve"> -0,6133</t>
  </si>
  <si>
    <t>0,3853</t>
  </si>
  <si>
    <t>0,2881</t>
  </si>
  <si>
    <t>0,2945</t>
  </si>
  <si>
    <t xml:space="preserve"> -0,9404</t>
  </si>
  <si>
    <t xml:space="preserve"> -0,3412</t>
  </si>
  <si>
    <t>0,8881</t>
  </si>
  <si>
    <t xml:space="preserve"> -0,9372</t>
  </si>
  <si>
    <t xml:space="preserve"> -0,3176</t>
  </si>
  <si>
    <t>0,8345</t>
  </si>
  <si>
    <t>0,2193</t>
  </si>
  <si>
    <t>0,3016</t>
  </si>
  <si>
    <t>0,2408</t>
  </si>
  <si>
    <t xml:space="preserve"> -0,8190</t>
  </si>
  <si>
    <t xml:space="preserve"> -0,9724</t>
  </si>
  <si>
    <t xml:space="preserve"> -0,1721</t>
  </si>
  <si>
    <t>0,1861</t>
  </si>
  <si>
    <t xml:space="preserve"> -0,9219</t>
  </si>
  <si>
    <t xml:space="preserve"> -0,2124</t>
  </si>
  <si>
    <t xml:space="preserve"> -0,9209</t>
  </si>
  <si>
    <t xml:space="preserve"> -0,2062</t>
  </si>
  <si>
    <t>0,8101</t>
  </si>
  <si>
    <t>0,1462</t>
  </si>
  <si>
    <t>0,7999</t>
  </si>
  <si>
    <t>0,1178</t>
  </si>
  <si>
    <t xml:space="preserve"> -0,0611</t>
  </si>
  <si>
    <t>0,7640</t>
  </si>
  <si>
    <t xml:space="preserve"> -0,8818</t>
  </si>
  <si>
    <t>0,5683</t>
  </si>
  <si>
    <t xml:space="preserve"> -0,8724</t>
  </si>
  <si>
    <t xml:space="preserve"> -0,3478</t>
  </si>
  <si>
    <t>0,8493</t>
  </si>
  <si>
    <t xml:space="preserve"> -0,2782</t>
  </si>
  <si>
    <t>0,0893</t>
  </si>
  <si>
    <t xml:space="preserve"> -0,0199</t>
  </si>
  <si>
    <t>0,7638</t>
  </si>
  <si>
    <t xml:space="preserve"> -0,6380</t>
  </si>
  <si>
    <t xml:space="preserve"> -0,9510</t>
  </si>
  <si>
    <t xml:space="preserve"> -0,4270</t>
  </si>
  <si>
    <t xml:space="preserve"> -0,8555</t>
  </si>
  <si>
    <t xml:space="preserve"> -0,9783</t>
  </si>
  <si>
    <t xml:space="preserve"> -0,2878</t>
  </si>
  <si>
    <t xml:space="preserve"> -0,8954</t>
  </si>
  <si>
    <t xml:space="preserve"> -0,3070</t>
  </si>
  <si>
    <t xml:space="preserve"> -0,8048</t>
  </si>
  <si>
    <t>0,8552</t>
  </si>
  <si>
    <t>0,1428</t>
  </si>
  <si>
    <t xml:space="preserve"> -0,7777</t>
  </si>
  <si>
    <t xml:space="preserve"> -0,9654</t>
  </si>
  <si>
    <t xml:space="preserve"> -0,0596</t>
  </si>
  <si>
    <t xml:space="preserve"> -0,7651</t>
  </si>
  <si>
    <t xml:space="preserve"> -0,9632</t>
  </si>
  <si>
    <t xml:space="preserve"> -0,0283</t>
  </si>
  <si>
    <t xml:space="preserve"> -0,7571</t>
  </si>
  <si>
    <t xml:space="preserve"> -0,9618</t>
  </si>
  <si>
    <t>0,4003</t>
  </si>
  <si>
    <t xml:space="preserve"> -0,1749</t>
  </si>
  <si>
    <t xml:space="preserve"> -0,9111</t>
  </si>
  <si>
    <t xml:space="preserve"> -0,1470</t>
  </si>
  <si>
    <t xml:space="preserve"> -0,9055</t>
  </si>
  <si>
    <t xml:space="preserve"> -0,1157</t>
  </si>
  <si>
    <t>0,0956</t>
  </si>
  <si>
    <t>0,8391</t>
  </si>
  <si>
    <t>0,0864</t>
  </si>
  <si>
    <t>0,4699</t>
  </si>
  <si>
    <t>0,2676</t>
  </si>
  <si>
    <t>0,8581</t>
  </si>
  <si>
    <t xml:space="preserve"> -0,9131</t>
  </si>
  <si>
    <t xml:space="preserve"> -0,1587</t>
  </si>
  <si>
    <t xml:space="preserve"> -0,9063</t>
  </si>
  <si>
    <t xml:space="preserve"> -0,1197</t>
  </si>
  <si>
    <t>0,7663</t>
  </si>
  <si>
    <t xml:space="preserve"> -0,7634</t>
  </si>
  <si>
    <t xml:space="preserve"> -0,8824</t>
  </si>
  <si>
    <t xml:space="preserve"> -0,8806</t>
  </si>
  <si>
    <t xml:space="preserve"> -0,1193</t>
  </si>
  <si>
    <t>0,7301</t>
  </si>
  <si>
    <t>0,3562</t>
  </si>
  <si>
    <t xml:space="preserve"> -0,8548</t>
  </si>
  <si>
    <t>0,5409</t>
  </si>
  <si>
    <t xml:space="preserve"> -0,8327</t>
  </si>
  <si>
    <t xml:space="preserve"> -0,0653</t>
  </si>
  <si>
    <t xml:space="preserve"> -0,9592</t>
  </si>
  <si>
    <t>0,6505</t>
  </si>
  <si>
    <t>0,4030</t>
  </si>
  <si>
    <t xml:space="preserve"> -0,9717</t>
  </si>
  <si>
    <t xml:space="preserve"> -0,1599</t>
  </si>
  <si>
    <t>0,1286</t>
  </si>
  <si>
    <t xml:space="preserve"> -0,3608</t>
  </si>
  <si>
    <t>0,2621</t>
  </si>
  <si>
    <t xml:space="preserve"> -0,9294</t>
  </si>
  <si>
    <t xml:space="preserve"> -0,2619</t>
  </si>
  <si>
    <t xml:space="preserve"> -0,9575</t>
  </si>
  <si>
    <t>0,3415</t>
  </si>
  <si>
    <t xml:space="preserve"> -0,8008</t>
  </si>
  <si>
    <t xml:space="preserve"> -0,9693</t>
  </si>
  <si>
    <t>0,8395</t>
  </si>
  <si>
    <t>0,0877</t>
  </si>
  <si>
    <t>0,9156</t>
  </si>
  <si>
    <t>0,4051</t>
  </si>
  <si>
    <t>0,2100</t>
  </si>
  <si>
    <t xml:space="preserve"> -0,9307</t>
  </si>
  <si>
    <t xml:space="preserve"> -0,2709</t>
  </si>
  <si>
    <t xml:space="preserve"> -0,9185</t>
  </si>
  <si>
    <t xml:space="preserve"> -0,1914</t>
  </si>
  <si>
    <t xml:space="preserve"> -0,0050</t>
  </si>
  <si>
    <t xml:space="preserve"> -0,7737</t>
  </si>
  <si>
    <t xml:space="preserve"> -0,0494</t>
  </si>
  <si>
    <t xml:space="preserve"> -0,4681</t>
  </si>
  <si>
    <t xml:space="preserve"> -0,8988</t>
  </si>
  <si>
    <t xml:space="preserve"> -0,0800</t>
  </si>
  <si>
    <t>0,3798</t>
  </si>
  <si>
    <t>0,2589</t>
  </si>
  <si>
    <t xml:space="preserve"> -0,3399</t>
  </si>
  <si>
    <t xml:space="preserve"> -0,8250</t>
  </si>
  <si>
    <t xml:space="preserve"> -0,9733</t>
  </si>
  <si>
    <t xml:space="preserve"> -0,1900</t>
  </si>
  <si>
    <t>0,1629</t>
  </si>
  <si>
    <t>0,7933</t>
  </si>
  <si>
    <t>0,1001</t>
  </si>
  <si>
    <t xml:space="preserve"> -0,7812</t>
  </si>
  <si>
    <t xml:space="preserve"> -0,9660</t>
  </si>
  <si>
    <t xml:space="preserve"> -0,0685</t>
  </si>
  <si>
    <t xml:space="preserve"> -0,8980</t>
  </si>
  <si>
    <t xml:space="preserve"> -0,0760</t>
  </si>
  <si>
    <t>0,5921</t>
  </si>
  <si>
    <t xml:space="preserve"> -0,8684</t>
  </si>
  <si>
    <t xml:space="preserve"> -0,3332</t>
  </si>
  <si>
    <t>0,4740</t>
  </si>
  <si>
    <t>0,7647</t>
  </si>
  <si>
    <t xml:space="preserve"> -0,0046</t>
  </si>
  <si>
    <t xml:space="preserve"> -0,8140</t>
  </si>
  <si>
    <t xml:space="preserve"> -0,0071</t>
  </si>
  <si>
    <t>0,4569</t>
  </si>
  <si>
    <t>0,4070</t>
  </si>
  <si>
    <t xml:space="preserve"> -0,6206</t>
  </si>
  <si>
    <t xml:space="preserve"> -0,8323</t>
  </si>
  <si>
    <t xml:space="preserve"> -0,2122</t>
  </si>
  <si>
    <t xml:space="preserve"> -0,8246</t>
  </si>
  <si>
    <t xml:space="preserve"> -0,1888</t>
  </si>
  <si>
    <t xml:space="preserve"> -0,9152</t>
  </si>
  <si>
    <t xml:space="preserve"> -0,1712</t>
  </si>
  <si>
    <t>0,7890</t>
  </si>
  <si>
    <t xml:space="preserve"> -0,8379</t>
  </si>
  <si>
    <t xml:space="preserve"> -0,0824</t>
  </si>
  <si>
    <t xml:space="preserve"> -0,0789</t>
  </si>
  <si>
    <t>0,0581</t>
  </si>
  <si>
    <t>0,8258</t>
  </si>
  <si>
    <t xml:space="preserve"> -0,7964</t>
  </si>
  <si>
    <t>0,6036</t>
  </si>
  <si>
    <t xml:space="preserve"> -0,6272</t>
  </si>
  <si>
    <t>0,3097</t>
  </si>
  <si>
    <t>0,0721</t>
  </si>
  <si>
    <t xml:space="preserve"> -0,8924</t>
  </si>
  <si>
    <t xml:space="preserve"> -0,7544</t>
  </si>
  <si>
    <t xml:space="preserve"> -0,9613</t>
  </si>
  <si>
    <t>0,6458</t>
  </si>
  <si>
    <t xml:space="preserve"> -0,8073</t>
  </si>
  <si>
    <t xml:space="preserve"> -0,1382</t>
  </si>
  <si>
    <t xml:space="preserve"> -0,8897</t>
  </si>
  <si>
    <t xml:space="preserve"> -0,9879</t>
  </si>
  <si>
    <t xml:space="preserve"> -0,2812</t>
  </si>
  <si>
    <t xml:space="preserve"> -0,7822</t>
  </si>
  <si>
    <t xml:space="preserve"> -0,9662</t>
  </si>
  <si>
    <t xml:space="preserve"> -0,0709</t>
  </si>
  <si>
    <t>0,4456</t>
  </si>
  <si>
    <t>0,0720</t>
  </si>
  <si>
    <t>Sharpea</t>
  </si>
  <si>
    <t>0,5095</t>
  </si>
  <si>
    <t>0,9266</t>
  </si>
  <si>
    <t>0,9370</t>
  </si>
  <si>
    <t>0,5238</t>
  </si>
  <si>
    <t>0,8477</t>
  </si>
  <si>
    <t>0,1157</t>
  </si>
  <si>
    <t>0,4552</t>
  </si>
  <si>
    <t>0,9054</t>
  </si>
  <si>
    <t>0,3539</t>
  </si>
  <si>
    <t>0,9503</t>
  </si>
  <si>
    <t>0,6061</t>
  </si>
  <si>
    <t>0,9287</t>
  </si>
  <si>
    <t>0,4755</t>
  </si>
  <si>
    <t>0,8816</t>
  </si>
  <si>
    <t xml:space="preserve"> -0,2371</t>
  </si>
  <si>
    <t>0,9654</t>
  </si>
  <si>
    <t>0,7108</t>
  </si>
  <si>
    <t>0,1269</t>
  </si>
  <si>
    <t xml:space="preserve"> -0,9083</t>
  </si>
  <si>
    <t xml:space="preserve"> -0,1312</t>
  </si>
  <si>
    <t>0,6237</t>
  </si>
  <si>
    <t>0,8709</t>
  </si>
  <si>
    <t>0,2022</t>
  </si>
  <si>
    <t xml:space="preserve"> -0,0568</t>
  </si>
  <si>
    <t>0,8145</t>
  </si>
  <si>
    <t>0,4973</t>
  </si>
  <si>
    <t>0,4893</t>
  </si>
  <si>
    <t xml:space="preserve"> -0,0080</t>
  </si>
  <si>
    <t>0,4448</t>
  </si>
  <si>
    <t>0,9568</t>
  </si>
  <si>
    <t>0,6499</t>
  </si>
  <si>
    <t>0,5055</t>
  </si>
  <si>
    <t>0,8501</t>
  </si>
  <si>
    <t>0,1243</t>
  </si>
  <si>
    <t>0,3056</t>
  </si>
  <si>
    <t>0,2925</t>
  </si>
  <si>
    <t>0,8291</t>
  </si>
  <si>
    <t>0,0535</t>
  </si>
  <si>
    <t xml:space="preserve"> -0,8518</t>
  </si>
  <si>
    <t xml:space="preserve"> -0,7943</t>
  </si>
  <si>
    <t xml:space="preserve"> -0,1025</t>
  </si>
  <si>
    <t>0,9470</t>
  </si>
  <si>
    <t>0,3937</t>
  </si>
  <si>
    <t>0,5974</t>
  </si>
  <si>
    <t xml:space="preserve"> -0,1136</t>
  </si>
  <si>
    <t>0,5745</t>
  </si>
  <si>
    <t>0,9326</t>
  </si>
  <si>
    <t>0,4980</t>
  </si>
  <si>
    <t>0,8246</t>
  </si>
  <si>
    <t>0,3960</t>
  </si>
  <si>
    <t>0,9104</t>
  </si>
  <si>
    <t>0,3785</t>
  </si>
  <si>
    <t>0,2179</t>
  </si>
  <si>
    <t xml:space="preserve"> -0,9892</t>
  </si>
  <si>
    <t xml:space="preserve"> -0,9004</t>
  </si>
  <si>
    <t xml:space="preserve"> -0,9284</t>
  </si>
  <si>
    <t xml:space="preserve"> -0,2551</t>
  </si>
  <si>
    <t>0,7776</t>
  </si>
  <si>
    <t>0,0593</t>
  </si>
  <si>
    <t>0,2760</t>
  </si>
  <si>
    <t>Butyrivibrio</t>
  </si>
  <si>
    <t xml:space="preserve"> -0,8438</t>
  </si>
  <si>
    <t xml:space="preserve"> -0,9764</t>
  </si>
  <si>
    <t xml:space="preserve"> -0,8856</t>
  </si>
  <si>
    <t xml:space="preserve"> -0,2632</t>
  </si>
  <si>
    <t>Roseburia</t>
  </si>
  <si>
    <t>0,4150</t>
  </si>
  <si>
    <t>0,9069</t>
  </si>
  <si>
    <t>0,1234</t>
  </si>
  <si>
    <t>0,1740</t>
  </si>
  <si>
    <t xml:space="preserve"> -0,8101</t>
  </si>
  <si>
    <t xml:space="preserve"> -0,1463</t>
  </si>
  <si>
    <t>0,8319</t>
  </si>
  <si>
    <t>0,0626</t>
  </si>
  <si>
    <t>0,7954</t>
  </si>
  <si>
    <t xml:space="preserve"> -0,7610</t>
  </si>
  <si>
    <t xml:space="preserve"> -0,0185</t>
  </si>
  <si>
    <t>0,8310</t>
  </si>
  <si>
    <t>0,7618</t>
  </si>
  <si>
    <t>0,8783</t>
  </si>
  <si>
    <t>0,3697</t>
  </si>
  <si>
    <t>0,9182</t>
  </si>
  <si>
    <t xml:space="preserve"> -0,9762</t>
  </si>
  <si>
    <t xml:space="preserve"> -0,2445</t>
  </si>
  <si>
    <t>0,1876</t>
  </si>
  <si>
    <t>0,1585</t>
  </si>
  <si>
    <t xml:space="preserve"> -0,0657</t>
  </si>
  <si>
    <t xml:space="preserve"> -0,0637</t>
  </si>
  <si>
    <t>0,8114</t>
  </si>
  <si>
    <t>0,1500</t>
  </si>
  <si>
    <t xml:space="preserve"> -0,9146</t>
  </si>
  <si>
    <t xml:space="preserve"> -0,1672</t>
  </si>
  <si>
    <t>0,0903</t>
  </si>
  <si>
    <t xml:space="preserve"> -0,7818</t>
  </si>
  <si>
    <t xml:space="preserve"> -0,0700</t>
  </si>
  <si>
    <t>0,3527</t>
  </si>
  <si>
    <t xml:space="preserve"> -0,8731</t>
  </si>
  <si>
    <t xml:space="preserve"> -0,3503</t>
  </si>
  <si>
    <t>0,3312</t>
  </si>
  <si>
    <t xml:space="preserve"> -0,7939</t>
  </si>
  <si>
    <t xml:space="preserve"> -0,1017</t>
  </si>
  <si>
    <t xml:space="preserve"> -0,0333</t>
  </si>
  <si>
    <t>0,5485</t>
  </si>
  <si>
    <t>0,5082</t>
  </si>
  <si>
    <t>0,3745</t>
  </si>
  <si>
    <t xml:space="preserve"> -0,8013</t>
  </si>
  <si>
    <t xml:space="preserve"> -0,9694</t>
  </si>
  <si>
    <t xml:space="preserve"> -0,1217</t>
  </si>
  <si>
    <t xml:space="preserve"> -0,0622</t>
  </si>
  <si>
    <t xml:space="preserve"> -0,0520</t>
  </si>
  <si>
    <t>0,4419</t>
  </si>
  <si>
    <t xml:space="preserve"> -0,8551</t>
  </si>
  <si>
    <t xml:space="preserve"> -0,9782</t>
  </si>
  <si>
    <t xml:space="preserve"> -0,9734</t>
  </si>
  <si>
    <t xml:space="preserve"> -0,1912</t>
  </si>
  <si>
    <t xml:space="preserve"> -0,8049</t>
  </si>
  <si>
    <t xml:space="preserve"> -0,1317</t>
  </si>
  <si>
    <t xml:space="preserve"> -0,0465</t>
  </si>
  <si>
    <t>0,7571</t>
  </si>
  <si>
    <t>0,5156</t>
  </si>
  <si>
    <t xml:space="preserve"> -0,8630</t>
  </si>
  <si>
    <t xml:space="preserve"> -0,3140</t>
  </si>
  <si>
    <t>0,4759</t>
  </si>
  <si>
    <t xml:space="preserve"> -0,8502</t>
  </si>
  <si>
    <t xml:space="preserve"> -0,2702</t>
  </si>
  <si>
    <t>0,0572</t>
  </si>
  <si>
    <t xml:space="preserve"> -0,7597</t>
  </si>
  <si>
    <t xml:space="preserve"> -0,9623</t>
  </si>
  <si>
    <t xml:space="preserve"> -0,0156</t>
  </si>
  <si>
    <t>0,1588</t>
  </si>
  <si>
    <t xml:space="preserve"> -0,7877</t>
  </si>
  <si>
    <t xml:space="preserve"> -0,9671</t>
  </si>
  <si>
    <t>0,5500</t>
  </si>
  <si>
    <t>0,5202</t>
  </si>
  <si>
    <t>0,9034</t>
  </si>
  <si>
    <t>0,3441</t>
  </si>
  <si>
    <t xml:space="preserve"> -0,8129</t>
  </si>
  <si>
    <t xml:space="preserve"> -0,9713</t>
  </si>
  <si>
    <t xml:space="preserve"> -0,1542</t>
  </si>
  <si>
    <t>0,8287</t>
  </si>
  <si>
    <t>0,0523</t>
  </si>
  <si>
    <t xml:space="preserve"> -0,7616</t>
  </si>
  <si>
    <t xml:space="preserve"> -0,0201</t>
  </si>
  <si>
    <t>0,7347</t>
  </si>
  <si>
    <t xml:space="preserve"> -0,8026</t>
  </si>
  <si>
    <t>0,3408</t>
  </si>
  <si>
    <t>0,3054</t>
  </si>
  <si>
    <t>0,3444</t>
  </si>
  <si>
    <t>0,3212</t>
  </si>
  <si>
    <t>0,8696</t>
  </si>
  <si>
    <t>0,1973</t>
  </si>
  <si>
    <t>0,8175</t>
  </si>
  <si>
    <t xml:space="preserve"> -0,7978</t>
  </si>
  <si>
    <t xml:space="preserve"> -0,1121</t>
  </si>
  <si>
    <t xml:space="preserve"> -0,7947</t>
  </si>
  <si>
    <t xml:space="preserve"> -0,1038</t>
  </si>
  <si>
    <t xml:space="preserve"> -0,7915</t>
  </si>
  <si>
    <t xml:space="preserve"> -0,0952</t>
  </si>
  <si>
    <t xml:space="preserve"> -0,1146</t>
  </si>
  <si>
    <t xml:space="preserve"> -0,7855</t>
  </si>
  <si>
    <t xml:space="preserve"> -0,0793</t>
  </si>
  <si>
    <t xml:space="preserve"> -0,8365</t>
  </si>
  <si>
    <t xml:space="preserve"> -0,0777</t>
  </si>
  <si>
    <t>0,7757</t>
  </si>
  <si>
    <t>0,8706</t>
  </si>
  <si>
    <t>0,2013</t>
  </si>
  <si>
    <t>0,8662</t>
  </si>
  <si>
    <t>0,1841</t>
  </si>
  <si>
    <t>0,5632</t>
  </si>
  <si>
    <t>0,1129</t>
  </si>
  <si>
    <t>0,0754</t>
  </si>
  <si>
    <t>0,7704</t>
  </si>
  <si>
    <t>0,8150</t>
  </si>
  <si>
    <t>0,0482</t>
  </si>
  <si>
    <t xml:space="preserve"> -0,8357</t>
  </si>
  <si>
    <t xml:space="preserve"> -0,2228</t>
  </si>
  <si>
    <t>0,2137</t>
  </si>
  <si>
    <t xml:space="preserve"> -0,8219</t>
  </si>
  <si>
    <t xml:space="preserve"> -0,9728</t>
  </si>
  <si>
    <t xml:space="preserve"> -0,1807</t>
  </si>
  <si>
    <t>0,1423</t>
  </si>
  <si>
    <t>0,6841</t>
  </si>
  <si>
    <t xml:space="preserve"> -0,9197</t>
  </si>
  <si>
    <t xml:space="preserve"> -0,1984</t>
  </si>
  <si>
    <t>0,8312</t>
  </si>
  <si>
    <t>0,0602</t>
  </si>
  <si>
    <t xml:space="preserve"> -0,3747</t>
  </si>
  <si>
    <t>0,2059</t>
  </si>
  <si>
    <t xml:space="preserve"> -0,9056</t>
  </si>
  <si>
    <t xml:space="preserve"> -0,9897</t>
  </si>
  <si>
    <t xml:space="preserve"> -0,3547</t>
  </si>
  <si>
    <t>0,1043</t>
  </si>
  <si>
    <t xml:space="preserve"> -0,1734</t>
  </si>
  <si>
    <t xml:space="preserve"> -0,7810</t>
  </si>
  <si>
    <t xml:space="preserve"> -0,0679</t>
  </si>
  <si>
    <t>0,0732</t>
  </si>
  <si>
    <t>0,7722</t>
  </si>
  <si>
    <t>0,4257</t>
  </si>
  <si>
    <t xml:space="preserve"> -0,8020</t>
  </si>
  <si>
    <t xml:space="preserve"> -0,1235</t>
  </si>
  <si>
    <t>0,7872</t>
  </si>
  <si>
    <t>0,0839</t>
  </si>
  <si>
    <t>0,4756</t>
  </si>
  <si>
    <t>0,2358</t>
  </si>
  <si>
    <t xml:space="preserve"> -0,9015</t>
  </si>
  <si>
    <t xml:space="preserve"> -0,0938</t>
  </si>
  <si>
    <t xml:space="preserve"> -0,7608</t>
  </si>
  <si>
    <t xml:space="preserve"> -0,0182</t>
  </si>
  <si>
    <t>0,4347</t>
  </si>
  <si>
    <t xml:space="preserve"> -0,8378</t>
  </si>
  <si>
    <t xml:space="preserve"> -0,2296</t>
  </si>
  <si>
    <t>0,3074</t>
  </si>
  <si>
    <t>0,3956</t>
  </si>
  <si>
    <t xml:space="preserve"> -0,9514</t>
  </si>
  <si>
    <t xml:space="preserve"> -0,8301</t>
  </si>
  <si>
    <t>0,8292</t>
  </si>
  <si>
    <t>0,0541</t>
  </si>
  <si>
    <t>0,4099</t>
  </si>
  <si>
    <t xml:space="preserve"> -0,8653</t>
  </si>
  <si>
    <t>Anaerovibrio</t>
  </si>
  <si>
    <t>Fusobacterium</t>
  </si>
  <si>
    <t>0,5402</t>
  </si>
  <si>
    <t>0,6960</t>
  </si>
  <si>
    <t>0,8787</t>
  </si>
  <si>
    <t>0,3713</t>
  </si>
  <si>
    <t>0,6049</t>
  </si>
  <si>
    <t>0,6462</t>
  </si>
  <si>
    <t>0,1991</t>
  </si>
  <si>
    <t xml:space="preserve"> -0,8628</t>
  </si>
  <si>
    <t xml:space="preserve"> -0,1709</t>
  </si>
  <si>
    <t>0,2334</t>
  </si>
  <si>
    <t>0,6606</t>
  </si>
  <si>
    <t>0,7723</t>
  </si>
  <si>
    <t>0,5569</t>
  </si>
  <si>
    <t>0,5441</t>
  </si>
  <si>
    <t>0,2400</t>
  </si>
  <si>
    <t xml:space="preserve"> -0,0779</t>
  </si>
  <si>
    <t>0,6609</t>
  </si>
  <si>
    <t>0,9530</t>
  </si>
  <si>
    <t>0,4439</t>
  </si>
  <si>
    <t>0,8534</t>
  </si>
  <si>
    <t>0,7541</t>
  </si>
  <si>
    <t>0,3776</t>
  </si>
  <si>
    <t>0,7496</t>
  </si>
  <si>
    <t>0,8815</t>
  </si>
  <si>
    <t>0,2459</t>
  </si>
  <si>
    <t xml:space="preserve"> -0,0038</t>
  </si>
  <si>
    <t>0,7168</t>
  </si>
  <si>
    <t>0,3299</t>
  </si>
  <si>
    <t>0,2197</t>
  </si>
  <si>
    <t>0,8684</t>
  </si>
  <si>
    <t>0,1521</t>
  </si>
  <si>
    <t xml:space="preserve"> -0,0089</t>
  </si>
  <si>
    <t>0,1760</t>
  </si>
  <si>
    <t>0,8834</t>
  </si>
  <si>
    <t xml:space="preserve"> -0,8686</t>
  </si>
  <si>
    <t xml:space="preserve"> -0,1935</t>
  </si>
  <si>
    <t>0,1330</t>
  </si>
  <si>
    <t xml:space="preserve"> -0,0332</t>
  </si>
  <si>
    <t>0,7637</t>
  </si>
  <si>
    <t xml:space="preserve"> -0,1927</t>
  </si>
  <si>
    <t>0,6024</t>
  </si>
  <si>
    <t>0,3465</t>
  </si>
  <si>
    <t>0,4232</t>
  </si>
  <si>
    <t>0,1864</t>
  </si>
  <si>
    <t xml:space="preserve"> -0,8532</t>
  </si>
  <si>
    <t xml:space="preserve"> -0,1353</t>
  </si>
  <si>
    <t>0,8338</t>
  </si>
  <si>
    <t xml:space="preserve"> -0,8220</t>
  </si>
  <si>
    <t xml:space="preserve"> -0,9322</t>
  </si>
  <si>
    <t xml:space="preserve"> -0,4954</t>
  </si>
  <si>
    <t>0,4761</t>
  </si>
  <si>
    <t>0,7855</t>
  </si>
  <si>
    <t>0,0794</t>
  </si>
  <si>
    <t xml:space="preserve"> -0,8175</t>
  </si>
  <si>
    <t xml:space="preserve"> -0,0177</t>
  </si>
  <si>
    <t>0,9259</t>
  </si>
  <si>
    <t>0,4599</t>
  </si>
  <si>
    <t>0,4971</t>
  </si>
  <si>
    <t>0,3196</t>
  </si>
  <si>
    <t>0,9196</t>
  </si>
  <si>
    <t>0,1977</t>
  </si>
  <si>
    <t xml:space="preserve"> -0,7764</t>
  </si>
  <si>
    <t xml:space="preserve"> -0,8217</t>
  </si>
  <si>
    <t xml:space="preserve"> -0,0306</t>
  </si>
  <si>
    <t>0,8177</t>
  </si>
  <si>
    <t>0,4299</t>
  </si>
  <si>
    <t>0,8539</t>
  </si>
  <si>
    <t>0,2824</t>
  </si>
  <si>
    <t>0,1311</t>
  </si>
  <si>
    <t xml:space="preserve"> -0,9308</t>
  </si>
  <si>
    <t xml:space="preserve"> -0,4878</t>
  </si>
  <si>
    <t>0,8649</t>
  </si>
  <si>
    <t>0,3023</t>
  </si>
  <si>
    <t>0,3996</t>
  </si>
  <si>
    <t>0,3568</t>
  </si>
  <si>
    <t xml:space="preserve"> -0,8295</t>
  </si>
  <si>
    <t xml:space="preserve"> -0,0548</t>
  </si>
  <si>
    <t>0,3678</t>
  </si>
  <si>
    <t xml:space="preserve"> -0,7997</t>
  </si>
  <si>
    <t xml:space="preserve"> -0,9691</t>
  </si>
  <si>
    <t xml:space="preserve"> -0,1172</t>
  </si>
  <si>
    <t>0,8006</t>
  </si>
  <si>
    <t>0,2189</t>
  </si>
  <si>
    <t>0,9442</t>
  </si>
  <si>
    <t>0,3707</t>
  </si>
  <si>
    <t xml:space="preserve"> -0,2826</t>
  </si>
  <si>
    <t>0,9281</t>
  </si>
  <si>
    <t>0,4721</t>
  </si>
  <si>
    <t>0,5105</t>
  </si>
  <si>
    <t xml:space="preserve"> -0,9379</t>
  </si>
  <si>
    <t xml:space="preserve"> -0,5288</t>
  </si>
  <si>
    <t>0,3615</t>
  </si>
  <si>
    <t>0,1747</t>
  </si>
  <si>
    <t xml:space="preserve"> -0,8303</t>
  </si>
  <si>
    <t xml:space="preserve"> -0,8748</t>
  </si>
  <si>
    <t xml:space="preserve"> -0,3569</t>
  </si>
  <si>
    <t>0,2045</t>
  </si>
  <si>
    <t>0,8052</t>
  </si>
  <si>
    <t>0,1324</t>
  </si>
  <si>
    <t>0,0289</t>
  </si>
  <si>
    <t xml:space="preserve"> -0,0991</t>
  </si>
  <si>
    <t>0,6957</t>
  </si>
  <si>
    <t xml:space="preserve"> -0,9012</t>
  </si>
  <si>
    <t xml:space="preserve"> -0,3337</t>
  </si>
  <si>
    <t>0,3989</t>
  </si>
  <si>
    <t>0,2052</t>
  </si>
  <si>
    <t xml:space="preserve"> -0,7966</t>
  </si>
  <si>
    <t xml:space="preserve"> -0,9686</t>
  </si>
  <si>
    <t xml:space="preserve"> -0,1089</t>
  </si>
  <si>
    <t>0,8144</t>
  </si>
  <si>
    <t>0,2362</t>
  </si>
  <si>
    <t>0,1626</t>
  </si>
  <si>
    <t>0,5377</t>
  </si>
  <si>
    <t xml:space="preserve"> -0,8930</t>
  </si>
  <si>
    <t xml:space="preserve"> -0,2959</t>
  </si>
  <si>
    <t>0,8422</t>
  </si>
  <si>
    <t>0,3379</t>
  </si>
  <si>
    <t>0,4781</t>
  </si>
  <si>
    <t>0,8667</t>
  </si>
  <si>
    <t>0,1858</t>
  </si>
  <si>
    <t>0,5825</t>
  </si>
  <si>
    <t>0,9095</t>
  </si>
  <si>
    <t>0,3658</t>
  </si>
  <si>
    <t>0,2008</t>
  </si>
  <si>
    <t>0,6640</t>
  </si>
  <si>
    <t xml:space="preserve"> -0,1736</t>
  </si>
  <si>
    <t>0,8209</t>
  </si>
  <si>
    <t>0,8725</t>
  </si>
  <si>
    <t>0,2088</t>
  </si>
  <si>
    <t xml:space="preserve"> -0,7741</t>
  </si>
  <si>
    <t xml:space="preserve"> -0,0504</t>
  </si>
  <si>
    <t>0,9329</t>
  </si>
  <si>
    <t>0,2859</t>
  </si>
  <si>
    <t xml:space="preserve"> -0,7738</t>
  </si>
  <si>
    <t xml:space="preserve"> -0,0497</t>
  </si>
  <si>
    <t>0,7492</t>
  </si>
  <si>
    <t>0,9174</t>
  </si>
  <si>
    <t>0,1845</t>
  </si>
  <si>
    <t>0,9090</t>
  </si>
  <si>
    <t>0,1353</t>
  </si>
  <si>
    <t xml:space="preserve"> -0,7721</t>
  </si>
  <si>
    <t xml:space="preserve"> -0,0456</t>
  </si>
  <si>
    <t xml:space="preserve"> -0,7945</t>
  </si>
  <si>
    <t>0,6523</t>
  </si>
  <si>
    <t>0,8278</t>
  </si>
  <si>
    <t>0,6581</t>
  </si>
  <si>
    <t xml:space="preserve"> -0,5490</t>
  </si>
  <si>
    <t>0,8199</t>
  </si>
  <si>
    <t xml:space="preserve"> -0,7994</t>
  </si>
  <si>
    <t>0,7039</t>
  </si>
  <si>
    <t>0,4622</t>
  </si>
  <si>
    <t>0,2322</t>
  </si>
  <si>
    <t>0,2040</t>
  </si>
  <si>
    <t xml:space="preserve"> -0,7863</t>
  </si>
  <si>
    <t xml:space="preserve"> -0,9669</t>
  </si>
  <si>
    <t xml:space="preserve"> -0,0815</t>
  </si>
  <si>
    <t xml:space="preserve"> -0,9019</t>
  </si>
  <si>
    <t xml:space="preserve"> -0,8939</t>
  </si>
  <si>
    <t xml:space="preserve"> -0,0551</t>
  </si>
  <si>
    <t xml:space="preserve"> -0,8234</t>
  </si>
  <si>
    <t xml:space="preserve"> -0,0356</t>
  </si>
  <si>
    <t>0,1378</t>
  </si>
  <si>
    <t>0,4188</t>
  </si>
  <si>
    <t xml:space="preserve"> -0,8674</t>
  </si>
  <si>
    <t>0,2375</t>
  </si>
  <si>
    <t xml:space="preserve"> -0,7589</t>
  </si>
  <si>
    <t xml:space="preserve"> -0,9621</t>
  </si>
  <si>
    <t xml:space="preserve"> -0,0136</t>
  </si>
  <si>
    <t>0,5785</t>
  </si>
  <si>
    <t xml:space="preserve"> -0,8319</t>
  </si>
  <si>
    <t xml:space="preserve"> -0,0626</t>
  </si>
  <si>
    <t xml:space="preserve"> -0,8352</t>
  </si>
  <si>
    <t xml:space="preserve"> -0,9750</t>
  </si>
  <si>
    <t xml:space="preserve"> -0,2215</t>
  </si>
  <si>
    <t xml:space="preserve"> -0,7679</t>
  </si>
  <si>
    <t xml:space="preserve"> -0,9637</t>
  </si>
  <si>
    <t xml:space="preserve"> -0,0351</t>
  </si>
  <si>
    <t xml:space="preserve"> -0,7773</t>
  </si>
  <si>
    <t xml:space="preserve"> -0,0585</t>
  </si>
  <si>
    <t xml:space="preserve"> -0,9413</t>
  </si>
  <si>
    <t xml:space="preserve"> -0,7727</t>
  </si>
  <si>
    <t xml:space="preserve"> -0,0470</t>
  </si>
  <si>
    <t>0,3302</t>
  </si>
  <si>
    <t>0,1063</t>
  </si>
  <si>
    <t>0,4964</t>
  </si>
  <si>
    <t xml:space="preserve"> -0,1073</t>
  </si>
  <si>
    <t>0,7800</t>
  </si>
  <si>
    <t>0,0652</t>
  </si>
  <si>
    <t>0,4983</t>
  </si>
  <si>
    <t>0,2492</t>
  </si>
  <si>
    <t>0,6878</t>
  </si>
  <si>
    <t>0,5060</t>
  </si>
  <si>
    <t xml:space="preserve"> -0,8557</t>
  </si>
  <si>
    <t xml:space="preserve"> -0,2885</t>
  </si>
  <si>
    <t>0,2043</t>
  </si>
  <si>
    <t xml:space="preserve"> -0,1931</t>
  </si>
  <si>
    <t>0,1927</t>
  </si>
  <si>
    <t>0,8559</t>
  </si>
  <si>
    <t>Schwartzia</t>
  </si>
  <si>
    <t>0,7471</t>
  </si>
  <si>
    <t>0,3039</t>
  </si>
  <si>
    <t xml:space="preserve"> -0,1641</t>
  </si>
  <si>
    <t>0,5914</t>
  </si>
  <si>
    <t>0,0705</t>
  </si>
  <si>
    <t>0,4004</t>
  </si>
  <si>
    <t>0,2948</t>
  </si>
  <si>
    <t>0,2026</t>
  </si>
  <si>
    <t>0,4824</t>
  </si>
  <si>
    <t xml:space="preserve"> -0,0298</t>
  </si>
  <si>
    <t>0,7058</t>
  </si>
  <si>
    <t>0,4163</t>
  </si>
  <si>
    <t>0,0627</t>
  </si>
  <si>
    <t>0,6275</t>
  </si>
  <si>
    <t>0,7617</t>
  </si>
  <si>
    <t>0,8172</t>
  </si>
  <si>
    <t>0,7768</t>
  </si>
  <si>
    <t>0,4790</t>
  </si>
  <si>
    <t>0,3108</t>
  </si>
  <si>
    <t>0,6227</t>
  </si>
  <si>
    <t>0,3930</t>
  </si>
  <si>
    <t>0,2098</t>
  </si>
  <si>
    <t xml:space="preserve"> -0,1706</t>
  </si>
  <si>
    <t xml:space="preserve"> -0,8223</t>
  </si>
  <si>
    <t xml:space="preserve"> -0,0324</t>
  </si>
  <si>
    <t>0,7155</t>
  </si>
  <si>
    <t xml:space="preserve"> -0,9242</t>
  </si>
  <si>
    <t xml:space="preserve"> -0,2271</t>
  </si>
  <si>
    <t>0,7477</t>
  </si>
  <si>
    <t>0,3946</t>
  </si>
  <si>
    <t xml:space="preserve"> -0,8510</t>
  </si>
  <si>
    <t xml:space="preserve"> -0,1273</t>
  </si>
  <si>
    <t xml:space="preserve"> -0,8120</t>
  </si>
  <si>
    <t xml:space="preserve"> -0,0011</t>
  </si>
  <si>
    <t>0,0497</t>
  </si>
  <si>
    <t xml:space="preserve"> -0,8950</t>
  </si>
  <si>
    <t xml:space="preserve"> -0,0607</t>
  </si>
  <si>
    <t>0,8675</t>
  </si>
  <si>
    <t xml:space="preserve"> -0,7515</t>
  </si>
  <si>
    <t>0,1291</t>
  </si>
  <si>
    <t>0,7888</t>
  </si>
  <si>
    <t xml:space="preserve"> -0,7801</t>
  </si>
  <si>
    <t>0,9221</t>
  </si>
  <si>
    <t>0,5533</t>
  </si>
  <si>
    <t>0,1803</t>
  </si>
  <si>
    <t xml:space="preserve"> -0,8727</t>
  </si>
  <si>
    <t>0,8050</t>
  </si>
  <si>
    <t xml:space="preserve"> -0,1107</t>
  </si>
  <si>
    <t>0,7773</t>
  </si>
  <si>
    <t>0,0585</t>
  </si>
  <si>
    <t xml:space="preserve"> -0,8949</t>
  </si>
  <si>
    <t xml:space="preserve"> -0,0599</t>
  </si>
  <si>
    <t>0,4647</t>
  </si>
  <si>
    <t>0,1983</t>
  </si>
  <si>
    <t xml:space="preserve"> -0,7954</t>
  </si>
  <si>
    <t xml:space="preserve"> -0,1057</t>
  </si>
  <si>
    <t>0,7837</t>
  </si>
  <si>
    <t>0,0747</t>
  </si>
  <si>
    <t xml:space="preserve"> -0,9143</t>
  </si>
  <si>
    <t xml:space="preserve"> -0,1659</t>
  </si>
  <si>
    <t>0,5454</t>
  </si>
  <si>
    <t xml:space="preserve"> -0,1233</t>
  </si>
  <si>
    <t xml:space="preserve"> -0,5548</t>
  </si>
  <si>
    <t>0,1959</t>
  </si>
  <si>
    <t xml:space="preserve"> -0,8869</t>
  </si>
  <si>
    <t xml:space="preserve"> -0,0214</t>
  </si>
  <si>
    <t>0,1130</t>
  </si>
  <si>
    <t>0,3256</t>
  </si>
  <si>
    <t xml:space="preserve"> -0,0768</t>
  </si>
  <si>
    <t xml:space="preserve"> -0,8304</t>
  </si>
  <si>
    <t xml:space="preserve"> -0,0577</t>
  </si>
  <si>
    <t xml:space="preserve"> -0,6228</t>
  </si>
  <si>
    <t>0,3600</t>
  </si>
  <si>
    <t>Syntrophococcus</t>
  </si>
  <si>
    <t>0,8745</t>
  </si>
  <si>
    <t>0,2169</t>
  </si>
  <si>
    <t>0,5737</t>
  </si>
  <si>
    <t>0,3871</t>
  </si>
  <si>
    <t>0,8324</t>
  </si>
  <si>
    <t>0,0642</t>
  </si>
  <si>
    <t>0,5252</t>
  </si>
  <si>
    <t>0,8358</t>
  </si>
  <si>
    <t>0,0383</t>
  </si>
  <si>
    <t xml:space="preserve"> -0,0459</t>
  </si>
  <si>
    <t>0,0736</t>
  </si>
  <si>
    <t>0,0804</t>
  </si>
  <si>
    <t>0,0706</t>
  </si>
  <si>
    <t>0,7418</t>
  </si>
  <si>
    <t>0,3014</t>
  </si>
  <si>
    <t xml:space="preserve"> -0,8009</t>
  </si>
  <si>
    <t xml:space="preserve"> -0,1206</t>
  </si>
  <si>
    <t>0,6498</t>
  </si>
  <si>
    <t xml:space="preserve"> -0,7468</t>
  </si>
  <si>
    <t>0,2649</t>
  </si>
  <si>
    <t>0,8373</t>
  </si>
  <si>
    <t>0,0803</t>
  </si>
  <si>
    <t>0,2629</t>
  </si>
  <si>
    <t>0,2966</t>
  </si>
  <si>
    <t>0,1409</t>
  </si>
  <si>
    <t>0,8962</t>
  </si>
  <si>
    <t>0,7655</t>
  </si>
  <si>
    <t>0,7448</t>
  </si>
  <si>
    <t>0,9459</t>
  </si>
  <si>
    <t>0,5781</t>
  </si>
  <si>
    <t xml:space="preserve"> -0,3273</t>
  </si>
  <si>
    <t>0,2129</t>
  </si>
  <si>
    <t>0,0696</t>
  </si>
  <si>
    <t>0,8335</t>
  </si>
  <si>
    <t>0,0677</t>
  </si>
  <si>
    <t>0,8243</t>
  </si>
  <si>
    <t xml:space="preserve"> -0,9323</t>
  </si>
  <si>
    <t xml:space="preserve"> -0,6016</t>
  </si>
  <si>
    <t xml:space="preserve"> -0,9292</t>
  </si>
  <si>
    <t xml:space="preserve"> -0,5866</t>
  </si>
  <si>
    <t>0,5431</t>
  </si>
  <si>
    <t>0,5456</t>
  </si>
  <si>
    <t>0,2613</t>
  </si>
  <si>
    <t>0,8851</t>
  </si>
  <si>
    <t>0,2610</t>
  </si>
  <si>
    <t>0,2035</t>
  </si>
  <si>
    <t>0,9088</t>
  </si>
  <si>
    <t xml:space="preserve"> -0,9640</t>
  </si>
  <si>
    <t xml:space="preserve"> -0,0398</t>
  </si>
  <si>
    <t xml:space="preserve"> -0,7830</t>
  </si>
  <si>
    <t>0,7115</t>
  </si>
  <si>
    <t>0,9495</t>
  </si>
  <si>
    <t>0,6980</t>
  </si>
  <si>
    <t>0,4488</t>
  </si>
  <si>
    <t>0,2009</t>
  </si>
  <si>
    <t>0,1551</t>
  </si>
  <si>
    <t>0,0795</t>
  </si>
  <si>
    <t>0,8025</t>
  </si>
  <si>
    <t>0,8434</t>
  </si>
  <si>
    <t>0,1009</t>
  </si>
  <si>
    <t>0,7298</t>
  </si>
  <si>
    <t xml:space="preserve"> -0,9542</t>
  </si>
  <si>
    <t xml:space="preserve"> -0,6323</t>
  </si>
  <si>
    <t>0,5103</t>
  </si>
  <si>
    <t>0,8870</t>
  </si>
  <si>
    <t>0,3999</t>
  </si>
  <si>
    <t>0,4735</t>
  </si>
  <si>
    <t>0,2326</t>
  </si>
  <si>
    <t xml:space="preserve"> -0,9106</t>
  </si>
  <si>
    <t xml:space="preserve"> -0,1440</t>
  </si>
  <si>
    <t>0,0617</t>
  </si>
  <si>
    <t>0,6610</t>
  </si>
  <si>
    <t>0,6548</t>
  </si>
  <si>
    <t>0,5830</t>
  </si>
  <si>
    <t>0,4337</t>
  </si>
  <si>
    <t>0,3874</t>
  </si>
  <si>
    <t>0,3333</t>
  </si>
  <si>
    <t>0,3810</t>
  </si>
  <si>
    <t>0,2300</t>
  </si>
  <si>
    <t>0,2106</t>
  </si>
  <si>
    <t xml:space="preserve"> -0,2251</t>
  </si>
  <si>
    <t>0,1405</t>
  </si>
  <si>
    <t>0,1038</t>
  </si>
  <si>
    <t xml:space="preserve"> -0,9643</t>
  </si>
  <si>
    <t xml:space="preserve"> -0,0436</t>
  </si>
  <si>
    <t xml:space="preserve"> -0,0960</t>
  </si>
  <si>
    <t xml:space="preserve"> -0,7847</t>
  </si>
  <si>
    <t xml:space="preserve"> -0,9666</t>
  </si>
  <si>
    <t xml:space="preserve"> -0,0772</t>
  </si>
  <si>
    <t>0,0758</t>
  </si>
  <si>
    <t xml:space="preserve"> -0,0458</t>
  </si>
  <si>
    <t xml:space="preserve"> -0,7631</t>
  </si>
  <si>
    <t xml:space="preserve"> -0,0236</t>
  </si>
  <si>
    <t xml:space="preserve"> -0,7549</t>
  </si>
  <si>
    <t xml:space="preserve"> -0,9614</t>
  </si>
  <si>
    <t xml:space="preserve"> -0,5832</t>
  </si>
  <si>
    <t>0,1928</t>
  </si>
  <si>
    <t>0,1826</t>
  </si>
  <si>
    <t>0,1116</t>
  </si>
  <si>
    <t xml:space="preserve"> -0,0377</t>
  </si>
  <si>
    <t>0,6918</t>
  </si>
  <si>
    <t>0,2825</t>
  </si>
  <si>
    <t xml:space="preserve"> -0,3171</t>
  </si>
  <si>
    <t>0,2587</t>
  </si>
  <si>
    <t>0,8733</t>
  </si>
  <si>
    <t>0,2121</t>
  </si>
  <si>
    <t>0,8661</t>
  </si>
  <si>
    <t>0,1835</t>
  </si>
  <si>
    <t xml:space="preserve"> -0,8526</t>
  </si>
  <si>
    <t xml:space="preserve"> -0,1333</t>
  </si>
  <si>
    <t>0,1294</t>
  </si>
  <si>
    <t>0,4376</t>
  </si>
  <si>
    <t xml:space="preserve"> -0,9563</t>
  </si>
  <si>
    <t xml:space="preserve"> -0,4736</t>
  </si>
  <si>
    <t xml:space="preserve"> -0,2540</t>
  </si>
  <si>
    <t>0,8713</t>
  </si>
  <si>
    <t>0,8207</t>
  </si>
  <si>
    <t xml:space="preserve"> -0,0150</t>
  </si>
  <si>
    <t>0,5715</t>
  </si>
  <si>
    <t>0,8800</t>
  </si>
  <si>
    <t>0,2394</t>
  </si>
  <si>
    <t>0,1552</t>
  </si>
  <si>
    <t>0,9040</t>
  </si>
  <si>
    <t>0,0927</t>
  </si>
  <si>
    <t>0,8309</t>
  </si>
  <si>
    <t>0,0592</t>
  </si>
  <si>
    <t xml:space="preserve"> -0,7600</t>
  </si>
  <si>
    <t xml:space="preserve"> -0,0161</t>
  </si>
  <si>
    <t xml:space="preserve"> -0,0125</t>
  </si>
  <si>
    <t>0,1366</t>
  </si>
  <si>
    <t xml:space="preserve"> -0,0899</t>
  </si>
  <si>
    <t>0,8961</t>
  </si>
  <si>
    <t>0,8221</t>
  </si>
  <si>
    <t>0,8313</t>
  </si>
  <si>
    <t xml:space="preserve"> -0,0879</t>
  </si>
  <si>
    <t>0,6338</t>
  </si>
  <si>
    <t>0,9472</t>
  </si>
  <si>
    <t>0,5863</t>
  </si>
  <si>
    <t xml:space="preserve"> -0,9384</t>
  </si>
  <si>
    <t xml:space="preserve"> -0,3265</t>
  </si>
  <si>
    <t>0,1649</t>
  </si>
  <si>
    <t>0,0862</t>
  </si>
  <si>
    <t>0,2306</t>
  </si>
  <si>
    <t>0,1010</t>
  </si>
  <si>
    <t>0,6558</t>
  </si>
  <si>
    <t>0,4901</t>
  </si>
  <si>
    <t>0,9106</t>
  </si>
  <si>
    <t>0,3792</t>
  </si>
  <si>
    <t>0,1259</t>
  </si>
  <si>
    <t>0,6407</t>
  </si>
  <si>
    <t>0,5357</t>
  </si>
  <si>
    <t>0,0764</t>
  </si>
  <si>
    <t xml:space="preserve"> -0,0578</t>
  </si>
  <si>
    <t>0,8530</t>
  </si>
  <si>
    <t>0,6487</t>
  </si>
  <si>
    <t>0,9496</t>
  </si>
  <si>
    <t>0,6021</t>
  </si>
  <si>
    <t>0,9383</t>
  </si>
  <si>
    <t>0,5315</t>
  </si>
  <si>
    <t>0,5178</t>
  </si>
  <si>
    <t>0,3158</t>
  </si>
  <si>
    <t xml:space="preserve"> -0,9335</t>
  </si>
  <si>
    <t xml:space="preserve"> -0,2903</t>
  </si>
  <si>
    <t>0,0634</t>
  </si>
  <si>
    <t xml:space="preserve"> -0,8141</t>
  </si>
  <si>
    <t xml:space="preserve"> -0,0074</t>
  </si>
  <si>
    <t xml:space="preserve"> -0,8155</t>
  </si>
  <si>
    <t>0,6803</t>
  </si>
  <si>
    <t>0,5964</t>
  </si>
  <si>
    <t xml:space="preserve"> -0,8074</t>
  </si>
  <si>
    <t>0,3304</t>
  </si>
  <si>
    <t xml:space="preserve"> -0,0289</t>
  </si>
  <si>
    <t xml:space="preserve"> -0,9288</t>
  </si>
  <si>
    <t xml:space="preserve"> -0,2576</t>
  </si>
  <si>
    <t>0,7194</t>
  </si>
  <si>
    <t>0,6028</t>
  </si>
  <si>
    <t>0,8715</t>
  </si>
  <si>
    <t xml:space="preserve"> -0,8437</t>
  </si>
  <si>
    <t xml:space="preserve"> -0,8121</t>
  </si>
  <si>
    <t xml:space="preserve"> -0,9712</t>
  </si>
  <si>
    <t xml:space="preserve"> -0,1520</t>
  </si>
  <si>
    <t>0,0960</t>
  </si>
  <si>
    <t xml:space="preserve"> -0,0606</t>
  </si>
  <si>
    <t>0,8857</t>
  </si>
  <si>
    <t>0,2639</t>
  </si>
  <si>
    <t xml:space="preserve"> -0,1577</t>
  </si>
  <si>
    <t>0,7752</t>
  </si>
  <si>
    <t>0,0532</t>
  </si>
  <si>
    <t>0,1492</t>
  </si>
  <si>
    <t>0,3738</t>
  </si>
  <si>
    <t>0,1946</t>
  </si>
  <si>
    <t xml:space="preserve"> -0,0473</t>
  </si>
  <si>
    <t xml:space="preserve"> -0,0274</t>
  </si>
  <si>
    <t>0,3508</t>
  </si>
  <si>
    <t xml:space="preserve"> -0,8699</t>
  </si>
  <si>
    <t xml:space="preserve"> -0,1985</t>
  </si>
  <si>
    <t>0,8270</t>
  </si>
  <si>
    <t>0,8082</t>
  </si>
  <si>
    <t>0,1408</t>
  </si>
  <si>
    <t>0,1473</t>
  </si>
  <si>
    <t>0,5235</t>
  </si>
  <si>
    <t>0,4236</t>
  </si>
  <si>
    <t xml:space="preserve"> -0,4629</t>
  </si>
  <si>
    <t>0,2782</t>
  </si>
  <si>
    <t>0,2429</t>
  </si>
  <si>
    <t>0,1738</t>
  </si>
  <si>
    <t xml:space="preserve"> -0,1745</t>
  </si>
  <si>
    <t xml:space="preserve"> -0,3474</t>
  </si>
  <si>
    <t>0,8786</t>
  </si>
  <si>
    <t>0,2335</t>
  </si>
  <si>
    <t>0,1662</t>
  </si>
  <si>
    <t>0,8982</t>
  </si>
  <si>
    <t>0,7697</t>
  </si>
  <si>
    <t xml:space="preserve"> -0,8225</t>
  </si>
  <si>
    <t xml:space="preserve"> -0,0328</t>
  </si>
  <si>
    <t>0,9305</t>
  </si>
  <si>
    <t xml:space="preserve"> -0,8593</t>
  </si>
  <si>
    <t xml:space="preserve"> -0,7009</t>
  </si>
  <si>
    <t xml:space="preserve"> -0,4256</t>
  </si>
  <si>
    <t>0,2438</t>
  </si>
  <si>
    <t>0,7914</t>
  </si>
  <si>
    <t>0,0950</t>
  </si>
  <si>
    <t>0,7546</t>
  </si>
  <si>
    <t>0,6635</t>
  </si>
  <si>
    <t xml:space="preserve"> -0,9736</t>
  </si>
  <si>
    <t xml:space="preserve"> -0,1954</t>
  </si>
  <si>
    <t xml:space="preserve"> -0,2501</t>
  </si>
  <si>
    <t xml:space="preserve"> -0,1521</t>
  </si>
  <si>
    <t xml:space="preserve"> -0,8515</t>
  </si>
  <si>
    <t xml:space="preserve"> -0,1294</t>
  </si>
  <si>
    <t xml:space="preserve"> -0,9571</t>
  </si>
  <si>
    <t xml:space="preserve"> -0,7626</t>
  </si>
  <si>
    <t xml:space="preserve"> -0,0224</t>
  </si>
  <si>
    <t>0,3661</t>
  </si>
  <si>
    <t>0,3276</t>
  </si>
  <si>
    <t xml:space="preserve"> -0,9181</t>
  </si>
  <si>
    <t xml:space="preserve"> -0,5348</t>
  </si>
  <si>
    <t>0,8503</t>
  </si>
  <si>
    <t>0,5438</t>
  </si>
  <si>
    <t>0,6864</t>
  </si>
  <si>
    <t xml:space="preserve"> -0,8761</t>
  </si>
  <si>
    <t xml:space="preserve"> -0,3615</t>
  </si>
  <si>
    <t xml:space="preserve"> -0,8059</t>
  </si>
  <si>
    <t xml:space="preserve"> -0,9702</t>
  </si>
  <si>
    <t xml:space="preserve"> -0,1343</t>
  </si>
  <si>
    <t>0,8037</t>
  </si>
  <si>
    <t>0,1281</t>
  </si>
  <si>
    <t xml:space="preserve"> -0,8338</t>
  </si>
  <si>
    <t xml:space="preserve"> -0,0689</t>
  </si>
  <si>
    <t>0,8286</t>
  </si>
  <si>
    <t>0,0519</t>
  </si>
  <si>
    <t xml:space="preserve"> -0,8210</t>
  </si>
  <si>
    <t xml:space="preserve"> -0,0282</t>
  </si>
  <si>
    <t>0,5136</t>
  </si>
  <si>
    <t xml:space="preserve"> -0,7979</t>
  </si>
  <si>
    <t xml:space="preserve"> -0,1123</t>
  </si>
  <si>
    <t xml:space="preserve"> -0,9590</t>
  </si>
  <si>
    <t xml:space="preserve"> -0,6648</t>
  </si>
  <si>
    <t xml:space="preserve"> -0,3314</t>
  </si>
  <si>
    <t>0,8626</t>
  </si>
  <si>
    <t>0,1703</t>
  </si>
  <si>
    <t xml:space="preserve"> -0,8308</t>
  </si>
  <si>
    <t xml:space="preserve"> -0,0591</t>
  </si>
  <si>
    <t>0,8940</t>
  </si>
  <si>
    <t>0,0557</t>
  </si>
  <si>
    <t>0,8151</t>
  </si>
  <si>
    <t>0,5432</t>
  </si>
  <si>
    <t xml:space="preserve"> -0,6116</t>
  </si>
  <si>
    <t xml:space="preserve"> -0,6079</t>
  </si>
  <si>
    <t>0,4403</t>
  </si>
  <si>
    <t xml:space="preserve"> -0,9260</t>
  </si>
  <si>
    <t xml:space="preserve"> -0,4604</t>
  </si>
  <si>
    <t>0,3595</t>
  </si>
  <si>
    <t xml:space="preserve"> -0,3831</t>
  </si>
  <si>
    <t>0,3205</t>
  </si>
  <si>
    <t>0,9028</t>
  </si>
  <si>
    <t>0,3411</t>
  </si>
  <si>
    <t>0,3032</t>
  </si>
  <si>
    <t xml:space="preserve"> -0,2582</t>
  </si>
  <si>
    <t xml:space="preserve"> -0,4035</t>
  </si>
  <si>
    <t xml:space="preserve"> -0,8815</t>
  </si>
  <si>
    <t xml:space="preserve"> -0,2459</t>
  </si>
  <si>
    <t>0,8085</t>
  </si>
  <si>
    <t>0,1319</t>
  </si>
  <si>
    <t>0,8520</t>
  </si>
  <si>
    <t>0,1061</t>
  </si>
  <si>
    <t xml:space="preserve"> -0,8398</t>
  </si>
  <si>
    <t xml:space="preserve"> -0,0886</t>
  </si>
  <si>
    <t>0,8328</t>
  </si>
  <si>
    <t>0,0656</t>
  </si>
  <si>
    <t>0,4175</t>
  </si>
  <si>
    <t>0,7562</t>
  </si>
  <si>
    <t>0,6534</t>
  </si>
  <si>
    <t>0,4933</t>
  </si>
  <si>
    <t xml:space="preserve"> -0,3927</t>
  </si>
  <si>
    <t xml:space="preserve"> -0,3181</t>
  </si>
  <si>
    <t>0,3133</t>
  </si>
  <si>
    <t>0,3069</t>
  </si>
  <si>
    <t>0,8330</t>
  </si>
  <si>
    <t>0,2145</t>
  </si>
  <si>
    <t xml:space="preserve"> -0,8768</t>
  </si>
  <si>
    <t xml:space="preserve"> -0,2260</t>
  </si>
  <si>
    <t xml:space="preserve"> -0,9045</t>
  </si>
  <si>
    <t xml:space="preserve"> -0,1100</t>
  </si>
  <si>
    <t xml:space="preserve"> -0,8428</t>
  </si>
  <si>
    <t xml:space="preserve"> -0,0989</t>
  </si>
  <si>
    <t xml:space="preserve"> -0,0105</t>
  </si>
  <si>
    <t>0,9447</t>
  </si>
  <si>
    <t>0,5703</t>
  </si>
  <si>
    <t xml:space="preserve"> -0,8696</t>
  </si>
  <si>
    <t xml:space="preserve"> -0,3377</t>
  </si>
  <si>
    <t>0,3700</t>
  </si>
  <si>
    <t xml:space="preserve"> -0,8325</t>
  </si>
  <si>
    <t xml:space="preserve"> -0,9746</t>
  </si>
  <si>
    <t xml:space="preserve"> -0,2131</t>
  </si>
  <si>
    <t>0,7840</t>
  </si>
  <si>
    <t>0,0755</t>
  </si>
  <si>
    <t xml:space="preserve"> -0,8288</t>
  </si>
  <si>
    <t xml:space="preserve"> -0,0526</t>
  </si>
  <si>
    <t>0,5522</t>
  </si>
  <si>
    <t xml:space="preserve"> -0,9054</t>
  </si>
  <si>
    <t xml:space="preserve"> -0,3539</t>
  </si>
  <si>
    <t>0,3430</t>
  </si>
  <si>
    <t>0,1888</t>
  </si>
  <si>
    <t xml:space="preserve"> -0,9473</t>
  </si>
  <si>
    <t xml:space="preserve"> -0,6775</t>
  </si>
  <si>
    <t xml:space="preserve"> -0,9771</t>
  </si>
  <si>
    <t xml:space="preserve"> -0,6878</t>
  </si>
  <si>
    <t xml:space="preserve"> -0,8771</t>
  </si>
  <si>
    <t xml:space="preserve"> -0,2273</t>
  </si>
  <si>
    <t>0,3403</t>
  </si>
  <si>
    <t xml:space="preserve"> -0,1439</t>
  </si>
  <si>
    <t>0,1175</t>
  </si>
  <si>
    <t>0,2514</t>
  </si>
  <si>
    <t xml:space="preserve"> -0,8174</t>
  </si>
  <si>
    <t>0,8095</t>
  </si>
  <si>
    <t>0,1445</t>
  </si>
  <si>
    <t>0,0601</t>
  </si>
  <si>
    <t xml:space="preserve"> -0,7591</t>
  </si>
  <si>
    <t xml:space="preserve"> -0,9622</t>
  </si>
  <si>
    <t xml:space="preserve"> -0,0142</t>
  </si>
  <si>
    <t>0,3067</t>
  </si>
  <si>
    <t xml:space="preserve"> -0,8423</t>
  </si>
  <si>
    <t xml:space="preserve"> -0,0971</t>
  </si>
  <si>
    <t>0,1788</t>
  </si>
  <si>
    <t xml:space="preserve"> -0,9163</t>
  </si>
  <si>
    <t xml:space="preserve"> -0,7925</t>
  </si>
  <si>
    <t xml:space="preserve"> -0,0978</t>
  </si>
  <si>
    <t xml:space="preserve"> -0,7918</t>
  </si>
  <si>
    <t xml:space="preserve"> -0,9678</t>
  </si>
  <si>
    <t>0,6990</t>
  </si>
  <si>
    <t xml:space="preserve"> -0,8829</t>
  </si>
  <si>
    <t xml:space="preserve"> -0,3874</t>
  </si>
  <si>
    <t>0,1775</t>
  </si>
  <si>
    <t>0,8357</t>
  </si>
  <si>
    <t>0,0750</t>
  </si>
  <si>
    <t xml:space="preserve"> -0,8309</t>
  </si>
  <si>
    <t xml:space="preserve"> -0,1330</t>
  </si>
  <si>
    <t>0,9290</t>
  </si>
  <si>
    <t>0,6183</t>
  </si>
  <si>
    <t>0,9097</t>
  </si>
  <si>
    <t>0,6009</t>
  </si>
  <si>
    <t>0,6246</t>
  </si>
  <si>
    <t xml:space="preserve"> -0,9207</t>
  </si>
  <si>
    <t xml:space="preserve"> -0,4315</t>
  </si>
  <si>
    <t>0,2691</t>
  </si>
  <si>
    <t>0,1518</t>
  </si>
  <si>
    <t xml:space="preserve"> -0,7769</t>
  </si>
  <si>
    <t xml:space="preserve"> -0,0576</t>
  </si>
  <si>
    <t>0,9595</t>
  </si>
  <si>
    <t xml:space="preserve"> -0,7565</t>
  </si>
  <si>
    <t>0,6223</t>
  </si>
  <si>
    <t>0,2237</t>
  </si>
  <si>
    <t>0,6595</t>
  </si>
  <si>
    <t>0,4581</t>
  </si>
  <si>
    <t xml:space="preserve"> -0,8773</t>
  </si>
  <si>
    <t xml:space="preserve"> -0,2282</t>
  </si>
  <si>
    <t xml:space="preserve"> -0,1897</t>
  </si>
  <si>
    <t>0,8601</t>
  </si>
  <si>
    <t>0,1607</t>
  </si>
  <si>
    <t xml:space="preserve"> -0,7981</t>
  </si>
  <si>
    <t xml:space="preserve"> -0,1128</t>
  </si>
  <si>
    <t>0,8409</t>
  </si>
  <si>
    <t xml:space="preserve"> -0,7726</t>
  </si>
  <si>
    <t xml:space="preserve"> -0,6534</t>
  </si>
  <si>
    <t xml:space="preserve"> -0,8758</t>
  </si>
  <si>
    <t xml:space="preserve"> -0,3605</t>
  </si>
  <si>
    <t>0,3135</t>
  </si>
  <si>
    <t>0,3109</t>
  </si>
  <si>
    <t xml:space="preserve"> -0,8912</t>
  </si>
  <si>
    <t xml:space="preserve"> -0,2880</t>
  </si>
  <si>
    <t xml:space="preserve"> -0,3422</t>
  </si>
  <si>
    <t xml:space="preserve"> -0,3665</t>
  </si>
  <si>
    <t xml:space="preserve"> -0,9311</t>
  </si>
  <si>
    <t xml:space="preserve"> -0,2735</t>
  </si>
  <si>
    <t>0,7452</t>
  </si>
  <si>
    <t>0,4264</t>
  </si>
  <si>
    <t>0,1914</t>
  </si>
  <si>
    <t xml:space="preserve"> -0,0229</t>
  </si>
  <si>
    <t>0,2343</t>
  </si>
  <si>
    <t xml:space="preserve"> -0,8529</t>
  </si>
  <si>
    <t xml:space="preserve"> -0,9344</t>
  </si>
  <si>
    <t xml:space="preserve"> -0,5081</t>
  </si>
  <si>
    <t>0,4408</t>
  </si>
  <si>
    <t>0,8585</t>
  </si>
  <si>
    <t>0,1547</t>
  </si>
  <si>
    <t>0,8825</t>
  </si>
  <si>
    <t>0,2499</t>
  </si>
  <si>
    <t xml:space="preserve"> -0,1458</t>
  </si>
  <si>
    <t>0,8141</t>
  </si>
  <si>
    <t>0,3137</t>
  </si>
  <si>
    <t>0,4361</t>
  </si>
  <si>
    <t xml:space="preserve"> -0,1124</t>
  </si>
  <si>
    <t>0,4716</t>
  </si>
  <si>
    <t xml:space="preserve"> -0,8928</t>
  </si>
  <si>
    <t xml:space="preserve"> -0,0498</t>
  </si>
  <si>
    <t>0,8543</t>
  </si>
  <si>
    <t>0,4878</t>
  </si>
  <si>
    <t xml:space="preserve"> -0,8373</t>
  </si>
  <si>
    <t xml:space="preserve"> -0,0802</t>
  </si>
  <si>
    <t xml:space="preserve"> -0,5014</t>
  </si>
  <si>
    <t xml:space="preserve"> -0,0587</t>
  </si>
  <si>
    <t xml:space="preserve"> -0,5123</t>
  </si>
  <si>
    <t xml:space="preserve"> -0,0109</t>
  </si>
  <si>
    <t xml:space="preserve"> -0,9490</t>
  </si>
  <si>
    <t xml:space="preserve"> -0,9967</t>
  </si>
  <si>
    <t xml:space="preserve"> -0,4099</t>
  </si>
  <si>
    <t>0,2586</t>
  </si>
  <si>
    <t xml:space="preserve"> -0,9216</t>
  </si>
  <si>
    <t xml:space="preserve"> -0,2107</t>
  </si>
  <si>
    <t>0,8226</t>
  </si>
  <si>
    <t xml:space="preserve"> -0,0237</t>
  </si>
  <si>
    <t>0,8178</t>
  </si>
  <si>
    <t xml:space="preserve"> -0,8005</t>
  </si>
  <si>
    <t>0,2920</t>
  </si>
  <si>
    <t xml:space="preserve"> -0,8978</t>
  </si>
  <si>
    <t xml:space="preserve"> -0,0749</t>
  </si>
  <si>
    <t>0,5562</t>
  </si>
  <si>
    <t>0,4020</t>
  </si>
  <si>
    <t xml:space="preserve"> -0,0747</t>
  </si>
  <si>
    <t xml:space="preserve"> -0,7770</t>
  </si>
  <si>
    <t>0,8898</t>
  </si>
  <si>
    <t>0,3638</t>
  </si>
  <si>
    <t>0,3149</t>
  </si>
  <si>
    <t xml:space="preserve"> -0,9635</t>
  </si>
  <si>
    <t xml:space="preserve"> -0,0331</t>
  </si>
  <si>
    <t>0,0772</t>
  </si>
  <si>
    <t xml:space="preserve"> -0,8675</t>
  </si>
  <si>
    <t xml:space="preserve"> -0,3534</t>
  </si>
  <si>
    <t xml:space="preserve"> -0,9008</t>
  </si>
  <si>
    <t xml:space="preserve"> -0,0903</t>
  </si>
  <si>
    <t xml:space="preserve"> -0,2765</t>
  </si>
  <si>
    <t>0,2982</t>
  </si>
  <si>
    <t xml:space="preserve"> -0,9245</t>
  </si>
  <si>
    <t xml:space="preserve"> -0,2289</t>
  </si>
  <si>
    <t>0,4144</t>
  </si>
  <si>
    <t>0,8504</t>
  </si>
  <si>
    <t xml:space="preserve"> -0,9346</t>
  </si>
  <si>
    <t xml:space="preserve"> -0,6129</t>
  </si>
  <si>
    <t xml:space="preserve"> -0,8794</t>
  </si>
  <si>
    <t xml:space="preserve"> -0,3742</t>
  </si>
  <si>
    <t xml:space="preserve"> -0,2695</t>
  </si>
  <si>
    <t>0,8732</t>
  </si>
  <si>
    <t>0,2117</t>
  </si>
  <si>
    <t>0,9261</t>
  </si>
  <si>
    <t>0,4609</t>
  </si>
  <si>
    <t xml:space="preserve"> -0,8278</t>
  </si>
  <si>
    <t xml:space="preserve"> -0,8017</t>
  </si>
  <si>
    <t xml:space="preserve"> -0,1226</t>
  </si>
  <si>
    <t xml:space="preserve"> -0,4639</t>
  </si>
  <si>
    <t xml:space="preserve"> -0,6342</t>
  </si>
  <si>
    <t xml:space="preserve"> -0,8798</t>
  </si>
  <si>
    <t xml:space="preserve"> -0,3757</t>
  </si>
  <si>
    <t xml:space="preserve"> -0,6694</t>
  </si>
  <si>
    <t xml:space="preserve"> -0,8546</t>
  </si>
  <si>
    <t xml:space="preserve"> -0,2851</t>
  </si>
  <si>
    <t xml:space="preserve"> -0,7699</t>
  </si>
  <si>
    <t xml:space="preserve"> -0,0402</t>
  </si>
  <si>
    <t>0,3060</t>
  </si>
  <si>
    <t xml:space="preserve"> -0,7927</t>
  </si>
  <si>
    <t xml:space="preserve"> -0,0984</t>
  </si>
  <si>
    <t>0,8120</t>
  </si>
  <si>
    <t>0,0999</t>
  </si>
  <si>
    <t>0,3898</t>
  </si>
  <si>
    <t xml:space="preserve"> -0,8263</t>
  </si>
  <si>
    <t xml:space="preserve"> -0,1938</t>
  </si>
  <si>
    <t>0,2246</t>
  </si>
  <si>
    <t xml:space="preserve"> -0,8035</t>
  </si>
  <si>
    <t xml:space="preserve"> -0,1276</t>
  </si>
  <si>
    <t>0,8702</t>
  </si>
  <si>
    <t xml:space="preserve"> -0,8584</t>
  </si>
  <si>
    <t xml:space="preserve"> -0,2980</t>
  </si>
  <si>
    <t xml:space="preserve"> -0,0382</t>
  </si>
  <si>
    <t xml:space="preserve"> -0,7587</t>
  </si>
  <si>
    <t xml:space="preserve"> -0,4219</t>
  </si>
  <si>
    <t xml:space="preserve"> -0,8569</t>
  </si>
  <si>
    <t xml:space="preserve"> -0,9785</t>
  </si>
  <si>
    <t xml:space="preserve"> -0,2928</t>
  </si>
  <si>
    <t xml:space="preserve"> -0,8294</t>
  </si>
  <si>
    <t xml:space="preserve"> -0,9741</t>
  </si>
  <si>
    <t xml:space="preserve"> -0,2034</t>
  </si>
  <si>
    <t xml:space="preserve"> -0,8163</t>
  </si>
  <si>
    <t xml:space="preserve"> -0,0141</t>
  </si>
  <si>
    <t>0,8591</t>
  </si>
  <si>
    <t>0,1571</t>
  </si>
  <si>
    <t xml:space="preserve"> -0,0816</t>
  </si>
  <si>
    <t xml:space="preserve"> -0,9735</t>
  </si>
  <si>
    <t xml:space="preserve"> -0,1930</t>
  </si>
  <si>
    <t xml:space="preserve"> -0,8085</t>
  </si>
  <si>
    <t xml:space="preserve"> -0,9706</t>
  </si>
  <si>
    <t xml:space="preserve"> -0,1417</t>
  </si>
  <si>
    <t xml:space="preserve"> -0,0936</t>
  </si>
  <si>
    <t>0,3250</t>
  </si>
  <si>
    <t xml:space="preserve"> -0,2499</t>
  </si>
  <si>
    <t xml:space="preserve"> -0,9386</t>
  </si>
  <si>
    <t xml:space="preserve"> -0,3277</t>
  </si>
  <si>
    <t xml:space="preserve"> -0,9224</t>
  </si>
  <si>
    <t xml:space="preserve"> -0,2154</t>
  </si>
  <si>
    <t xml:space="preserve"> -0,8070</t>
  </si>
  <si>
    <t xml:space="preserve"> -0,1375</t>
  </si>
  <si>
    <t xml:space="preserve"> -0,8051</t>
  </si>
  <si>
    <t xml:space="preserve"> -0,1320</t>
  </si>
  <si>
    <t xml:space="preserve"> -0,7814</t>
  </si>
  <si>
    <t xml:space="preserve"> -0,0688</t>
  </si>
  <si>
    <t xml:space="preserve"> -0,7748</t>
  </si>
  <si>
    <t xml:space="preserve"> -0,5005</t>
  </si>
  <si>
    <t xml:space="preserve"> -0,3982</t>
  </si>
  <si>
    <t>0,9348</t>
  </si>
  <si>
    <t>0,3001</t>
  </si>
  <si>
    <t>0,8670</t>
  </si>
  <si>
    <t>0,1870</t>
  </si>
  <si>
    <t xml:space="preserve"> -0,0496</t>
  </si>
  <si>
    <t xml:space="preserve"> -0,5394</t>
  </si>
  <si>
    <t>0,2002</t>
  </si>
  <si>
    <t xml:space="preserve"> -0,0187</t>
  </si>
  <si>
    <t xml:space="preserve"> -0,7577</t>
  </si>
  <si>
    <t xml:space="preserve"> -0,0107</t>
  </si>
  <si>
    <t>0,5749</t>
  </si>
  <si>
    <t>0,5716</t>
  </si>
  <si>
    <t>0,0546</t>
  </si>
  <si>
    <t xml:space="preserve"> -0,2553</t>
  </si>
  <si>
    <t>0,3484</t>
  </si>
  <si>
    <t xml:space="preserve"> -0,7961</t>
  </si>
  <si>
    <t xml:space="preserve"> -0,1076</t>
  </si>
  <si>
    <t xml:space="preserve"> -0,9580</t>
  </si>
  <si>
    <t>0,6477</t>
  </si>
  <si>
    <t>0,3121</t>
  </si>
  <si>
    <t xml:space="preserve"> -0,9455</t>
  </si>
  <si>
    <t xml:space="preserve"> -0,3813</t>
  </si>
  <si>
    <t>0,5025</t>
  </si>
  <si>
    <t xml:space="preserve"> -0,3123</t>
  </si>
  <si>
    <t>0,9419</t>
  </si>
  <si>
    <t xml:space="preserve"> -0,9171</t>
  </si>
  <si>
    <t xml:space="preserve"> -0,4128</t>
  </si>
  <si>
    <t xml:space="preserve"> -0,8452</t>
  </si>
  <si>
    <t xml:space="preserve"> -0,9766</t>
  </si>
  <si>
    <t xml:space="preserve"> -0,2535</t>
  </si>
  <si>
    <t xml:space="preserve"> -0,7094</t>
  </si>
  <si>
    <t xml:space="preserve"> -0,9739</t>
  </si>
  <si>
    <t xml:space="preserve"> -0,2005</t>
  </si>
  <si>
    <t xml:space="preserve"> -0,0008</t>
  </si>
  <si>
    <t>0,3402</t>
  </si>
  <si>
    <t>0,9335</t>
  </si>
  <si>
    <t>0,7756</t>
  </si>
  <si>
    <t xml:space="preserve"> -0,8576</t>
  </si>
  <si>
    <t xml:space="preserve"> -0,1513</t>
  </si>
  <si>
    <t xml:space="preserve"> -0,0017</t>
  </si>
  <si>
    <t>0,5348</t>
  </si>
  <si>
    <t>0,9408</t>
  </si>
  <si>
    <t xml:space="preserve"> -0,3513</t>
  </si>
  <si>
    <t xml:space="preserve"> -0,9506</t>
  </si>
  <si>
    <t>0,9136</t>
  </si>
  <si>
    <t>0,8170</t>
  </si>
  <si>
    <t>0,9332</t>
  </si>
  <si>
    <t>0,8814</t>
  </si>
  <si>
    <t>0,7895</t>
  </si>
  <si>
    <t xml:space="preserve"> -0,9345</t>
  </si>
  <si>
    <t xml:space="preserve"> -0,5086</t>
  </si>
  <si>
    <t xml:space="preserve"> -0,9257</t>
  </si>
  <si>
    <t xml:space="preserve"> -0,4590</t>
  </si>
  <si>
    <t xml:space="preserve"> -0,0639</t>
  </si>
  <si>
    <t>0,9396</t>
  </si>
  <si>
    <t>0,5391</t>
  </si>
  <si>
    <t>0,0882</t>
  </si>
  <si>
    <t>0,1883</t>
  </si>
  <si>
    <t xml:space="preserve"> -0,0083</t>
  </si>
  <si>
    <t xml:space="preserve"> -0,9718</t>
  </si>
  <si>
    <t xml:space="preserve"> -0,1629</t>
  </si>
  <si>
    <t>0,5561</t>
  </si>
  <si>
    <t xml:space="preserve"> -0,2869</t>
  </si>
  <si>
    <t>0,3127</t>
  </si>
  <si>
    <t>0,0644</t>
  </si>
  <si>
    <t xml:space="preserve"> -0,2985</t>
  </si>
  <si>
    <t>0,2642</t>
  </si>
  <si>
    <t>0,1478</t>
  </si>
  <si>
    <t xml:space="preserve"> -0,2311</t>
  </si>
  <si>
    <t>0,4192</t>
  </si>
  <si>
    <t>0,7799</t>
  </si>
  <si>
    <t>0,8224</t>
  </si>
  <si>
    <t>0,3773</t>
  </si>
  <si>
    <t xml:space="preserve"> -0,1488</t>
  </si>
  <si>
    <t>0,9013</t>
  </si>
  <si>
    <t>0,3343</t>
  </si>
  <si>
    <t>0,9089</t>
  </si>
  <si>
    <t>0,1347</t>
  </si>
  <si>
    <t>0,0573</t>
  </si>
  <si>
    <t xml:space="preserve"> -0,1567</t>
  </si>
  <si>
    <t xml:space="preserve"> -0,0663</t>
  </si>
  <si>
    <t xml:space="preserve"> -0,9636</t>
  </si>
  <si>
    <t xml:space="preserve"> -0,6973</t>
  </si>
  <si>
    <t>0,8835</t>
  </si>
  <si>
    <t>0,6979</t>
  </si>
  <si>
    <t xml:space="preserve"> -0,8632</t>
  </si>
  <si>
    <t xml:space="preserve"> -0,3146</t>
  </si>
  <si>
    <t>0,0748</t>
  </si>
  <si>
    <t>0,8306</t>
  </si>
  <si>
    <t>0,0583</t>
  </si>
  <si>
    <t xml:space="preserve"> -0,8257</t>
  </si>
  <si>
    <t xml:space="preserve"> -0,0427</t>
  </si>
  <si>
    <t xml:space="preserve"> -0,7640</t>
  </si>
  <si>
    <t xml:space="preserve"> -0,9630</t>
  </si>
  <si>
    <t xml:space="preserve"> -0,0257</t>
  </si>
  <si>
    <t>0,3163</t>
  </si>
  <si>
    <t xml:space="preserve"> -0,8670</t>
  </si>
  <si>
    <t xml:space="preserve"> -0,1871</t>
  </si>
  <si>
    <t>0,1416</t>
  </si>
  <si>
    <t xml:space="preserve"> -0,6042</t>
  </si>
  <si>
    <t>0,2558</t>
  </si>
  <si>
    <t>0,1236</t>
  </si>
  <si>
    <t>0,4997</t>
  </si>
  <si>
    <t>0,5399</t>
  </si>
  <si>
    <t>0,3316</t>
  </si>
  <si>
    <t xml:space="preserve"> -0,8468</t>
  </si>
  <si>
    <t xml:space="preserve"> -0,1126</t>
  </si>
  <si>
    <t>0,3168</t>
  </si>
  <si>
    <t>0,7781</t>
  </si>
  <si>
    <t>0,0605</t>
  </si>
  <si>
    <t>0,4454</t>
  </si>
  <si>
    <t xml:space="preserve"> -0,0021</t>
  </si>
  <si>
    <t xml:space="preserve"> -0,9624</t>
  </si>
  <si>
    <t xml:space="preserve"> -0,0180</t>
  </si>
  <si>
    <t>0,5622</t>
  </si>
  <si>
    <t>Allisonella</t>
  </si>
  <si>
    <t>Clostridium sensu stricto</t>
  </si>
  <si>
    <t>0,5724</t>
  </si>
  <si>
    <t>Selenomonas</t>
  </si>
  <si>
    <t>0,7986</t>
  </si>
  <si>
    <t>0,1142</t>
  </si>
  <si>
    <t>0,2939</t>
  </si>
  <si>
    <t>0,6177</t>
  </si>
  <si>
    <t>0,2430</t>
  </si>
  <si>
    <t>0,1609</t>
  </si>
  <si>
    <t>0,0990</t>
  </si>
  <si>
    <t>0,7924</t>
  </si>
  <si>
    <t>0,9679</t>
  </si>
  <si>
    <t>0,8632</t>
  </si>
  <si>
    <t>0,3148</t>
  </si>
  <si>
    <t xml:space="preserve"> -0,1230</t>
  </si>
  <si>
    <t>0,8080</t>
  </si>
  <si>
    <t>0,6968</t>
  </si>
  <si>
    <t>0,3107</t>
  </si>
  <si>
    <t>0,8001</t>
  </si>
  <si>
    <t xml:space="preserve"> -0,8931</t>
  </si>
  <si>
    <t xml:space="preserve"> -0,4275</t>
  </si>
  <si>
    <t>0,3195</t>
  </si>
  <si>
    <t xml:space="preserve"> -0,8475</t>
  </si>
  <si>
    <t xml:space="preserve"> -0,2611</t>
  </si>
  <si>
    <t>0,8257</t>
  </si>
  <si>
    <t>0,1920</t>
  </si>
  <si>
    <t>0,7702</t>
  </si>
  <si>
    <t>0,6418</t>
  </si>
  <si>
    <t>0,1442</t>
  </si>
  <si>
    <t>0,7965</t>
  </si>
  <si>
    <t>0,1084</t>
  </si>
  <si>
    <t>0,7636</t>
  </si>
  <si>
    <t>0,5052</t>
  </si>
  <si>
    <t>0,5275</t>
  </si>
  <si>
    <t xml:space="preserve"> -0,9103</t>
  </si>
  <si>
    <t>0,1603</t>
  </si>
  <si>
    <t>0,3490</t>
  </si>
  <si>
    <t>0,4984</t>
  </si>
  <si>
    <t>0,2852</t>
  </si>
  <si>
    <t>0,1993</t>
  </si>
  <si>
    <t>0,1091</t>
  </si>
  <si>
    <t>0,5799</t>
  </si>
  <si>
    <t xml:space="preserve"> -0,3460</t>
  </si>
  <si>
    <t>0,8318</t>
  </si>
  <si>
    <t>0,7886</t>
  </si>
  <si>
    <t>0,0875</t>
  </si>
  <si>
    <t>0,4177</t>
  </si>
  <si>
    <t>0,7827</t>
  </si>
  <si>
    <t>0,7785</t>
  </si>
  <si>
    <t>0,0616</t>
  </si>
  <si>
    <t>0,8491</t>
  </si>
  <si>
    <t>0,2663</t>
  </si>
  <si>
    <t>0,4443</t>
  </si>
  <si>
    <t>0,7916</t>
  </si>
  <si>
    <t>0,0953</t>
  </si>
  <si>
    <t>0,1651</t>
  </si>
  <si>
    <t>0,1678</t>
  </si>
  <si>
    <t>0,3414</t>
  </si>
  <si>
    <t>0,8458</t>
  </si>
  <si>
    <t>0,2553</t>
  </si>
  <si>
    <t xml:space="preserve"> -0,1887</t>
  </si>
  <si>
    <t>0,7779</t>
  </si>
  <si>
    <t>0,0600</t>
  </si>
  <si>
    <t>0,8086</t>
  </si>
  <si>
    <t>0,1420</t>
  </si>
  <si>
    <t>0,7694</t>
  </si>
  <si>
    <t>Prevotella</t>
  </si>
  <si>
    <t xml:space="preserve"> -0,8892</t>
  </si>
  <si>
    <t xml:space="preserve"> -0,0320</t>
  </si>
  <si>
    <t xml:space="preserve"> -0,9009</t>
  </si>
  <si>
    <t>0,6146</t>
  </si>
  <si>
    <t>0,3789</t>
  </si>
  <si>
    <t>0,7860</t>
  </si>
  <si>
    <t>0,0807</t>
  </si>
  <si>
    <t xml:space="preserve"> -0,8782</t>
  </si>
  <si>
    <t xml:space="preserve"> -0,3696</t>
  </si>
  <si>
    <t>0,5412</t>
  </si>
  <si>
    <t>0,9228</t>
  </si>
  <si>
    <t>0,2184</t>
  </si>
  <si>
    <t>0,6746</t>
  </si>
  <si>
    <t>0,3926</t>
  </si>
  <si>
    <t xml:space="preserve"> -0,9394</t>
  </si>
  <si>
    <t xml:space="preserve"> -0,3341</t>
  </si>
  <si>
    <t xml:space="preserve"> -0,7605</t>
  </si>
  <si>
    <t xml:space="preserve"> -0,0173</t>
  </si>
  <si>
    <t>0,1200</t>
  </si>
  <si>
    <t xml:space="preserve"> -0,0999</t>
  </si>
  <si>
    <t xml:space="preserve"> -0,0073</t>
  </si>
  <si>
    <t>0,5176</t>
  </si>
  <si>
    <t>0,3868</t>
  </si>
  <si>
    <t xml:space="preserve"> -0,6301</t>
  </si>
  <si>
    <t>0,8295</t>
  </si>
  <si>
    <t xml:space="preserve"> -0,0143</t>
  </si>
  <si>
    <t xml:space="preserve"> -0,4950</t>
  </si>
  <si>
    <t xml:space="preserve"> -0,8509</t>
  </si>
  <si>
    <t xml:space="preserve"> -0,9776</t>
  </si>
  <si>
    <t xml:space="preserve"> -0,2724</t>
  </si>
  <si>
    <t>0,2111</t>
  </si>
  <si>
    <t xml:space="preserve"> -0,9680</t>
  </si>
  <si>
    <t xml:space="preserve"> -0,0987</t>
  </si>
  <si>
    <t>0,0986</t>
  </si>
  <si>
    <t xml:space="preserve"> -0,8386</t>
  </si>
  <si>
    <t xml:space="preserve"> -0,0847</t>
  </si>
  <si>
    <t xml:space="preserve"> -0,0877</t>
  </si>
  <si>
    <t>0,4335</t>
  </si>
  <si>
    <t xml:space="preserve"> -0,0009</t>
  </si>
  <si>
    <t xml:space="preserve"> -0,9481</t>
  </si>
  <si>
    <t xml:space="preserve"> -0,4028</t>
  </si>
  <si>
    <t>0,3153</t>
  </si>
  <si>
    <t>0,1621</t>
  </si>
  <si>
    <t>0,5550</t>
  </si>
  <si>
    <t xml:space="preserve"> -0,9204</t>
  </si>
  <si>
    <t xml:space="preserve"> -0,2029</t>
  </si>
  <si>
    <t xml:space="preserve"> -0,9033</t>
  </si>
  <si>
    <t xml:space="preserve"> -0,1036</t>
  </si>
  <si>
    <t xml:space="preserve"> -0,4532</t>
  </si>
  <si>
    <t xml:space="preserve"> -0,9176</t>
  </si>
  <si>
    <t xml:space="preserve"> -0,1856</t>
  </si>
  <si>
    <t>0,8390</t>
  </si>
  <si>
    <t>0,0861</t>
  </si>
  <si>
    <t xml:space="preserve"> -0,0609</t>
  </si>
  <si>
    <t>0,0935</t>
  </si>
  <si>
    <t xml:space="preserve"> -0,4324</t>
  </si>
  <si>
    <t>0,3457</t>
  </si>
  <si>
    <t>Succinivibrio</t>
  </si>
  <si>
    <t xml:space="preserve"> -0,8507</t>
  </si>
  <si>
    <t xml:space="preserve"> -0,0818</t>
  </si>
  <si>
    <t>0,2740</t>
  </si>
  <si>
    <t>0,1630</t>
  </si>
  <si>
    <t>0,3949</t>
  </si>
  <si>
    <t xml:space="preserve"> -0,2908</t>
  </si>
  <si>
    <t>0,8139</t>
  </si>
  <si>
    <t>0,7760</t>
  </si>
  <si>
    <t xml:space="preserve"> -0,1545</t>
  </si>
  <si>
    <t>0,2728</t>
  </si>
  <si>
    <t xml:space="preserve"> -0,8279</t>
  </si>
  <si>
    <t xml:space="preserve"> -0,9806</t>
  </si>
  <si>
    <t xml:space="preserve"> -0,0499</t>
  </si>
  <si>
    <t>0,0619</t>
  </si>
  <si>
    <t xml:space="preserve"> -0,9017</t>
  </si>
  <si>
    <t xml:space="preserve"> -0,0949</t>
  </si>
  <si>
    <t xml:space="preserve"> -0,9112</t>
  </si>
  <si>
    <t xml:space="preserve"> -0,3825</t>
  </si>
  <si>
    <t xml:space="preserve"> -0,8446</t>
  </si>
  <si>
    <t xml:space="preserve"> -0,1049</t>
  </si>
  <si>
    <t xml:space="preserve"> -0,0170</t>
  </si>
  <si>
    <t>0,6091</t>
  </si>
  <si>
    <t>0,4435</t>
  </si>
  <si>
    <t xml:space="preserve"> -0,8738</t>
  </si>
  <si>
    <t xml:space="preserve"> -0,2141</t>
  </si>
  <si>
    <t>0,1565</t>
  </si>
  <si>
    <t>0,1646</t>
  </si>
  <si>
    <t xml:space="preserve"> -0,8215</t>
  </si>
  <si>
    <t xml:space="preserve"> -0,8433</t>
  </si>
  <si>
    <t xml:space="preserve"> -0,1004</t>
  </si>
  <si>
    <t xml:space="preserve"> -0,7574</t>
  </si>
  <si>
    <t xml:space="preserve"> -0,0100</t>
  </si>
  <si>
    <t xml:space="preserve"> -0,8592</t>
  </si>
  <si>
    <t xml:space="preserve"> -0,9844</t>
  </si>
  <si>
    <t xml:space="preserve"> -0,1572</t>
  </si>
  <si>
    <t>0,3530</t>
  </si>
  <si>
    <t xml:space="preserve"> -0,8672</t>
  </si>
  <si>
    <t xml:space="preserve"> -0,1879</t>
  </si>
  <si>
    <t xml:space="preserve"> -0,0278</t>
  </si>
  <si>
    <t xml:space="preserve"> -0,3972</t>
  </si>
  <si>
    <t xml:space="preserve"> -0,1999</t>
  </si>
  <si>
    <t xml:space="preserve"> -0,8538</t>
  </si>
  <si>
    <t xml:space="preserve"> -0,1374</t>
  </si>
  <si>
    <t xml:space="preserve"> -0,0223</t>
  </si>
  <si>
    <t>0,9519</t>
  </si>
  <si>
    <t>0,6167</t>
  </si>
  <si>
    <t>0,3022</t>
  </si>
  <si>
    <t>0,8379</t>
  </si>
  <si>
    <t>0,0822</t>
  </si>
  <si>
    <t>0,2158</t>
  </si>
  <si>
    <t>0,4688</t>
  </si>
  <si>
    <t>0,3101</t>
  </si>
  <si>
    <t xml:space="preserve"> -0,9602</t>
  </si>
  <si>
    <t xml:space="preserve"> -0,6386</t>
  </si>
  <si>
    <t>0,8837</t>
  </si>
  <si>
    <t>0,2552</t>
  </si>
  <si>
    <t xml:space="preserve"> -0,1184</t>
  </si>
  <si>
    <t xml:space="preserve"> -0,9271</t>
  </si>
  <si>
    <t>0,2454</t>
  </si>
  <si>
    <t xml:space="preserve"> -0,9522</t>
  </si>
  <si>
    <t>0,1049</t>
  </si>
  <si>
    <t>0,8077</t>
  </si>
  <si>
    <t>0,8483</t>
  </si>
  <si>
    <t>0,1180</t>
  </si>
  <si>
    <t>0,8406</t>
  </si>
  <si>
    <t>0,0913</t>
  </si>
  <si>
    <t xml:space="preserve"> -0,6857</t>
  </si>
  <si>
    <t xml:space="preserve"> -0,2899</t>
  </si>
  <si>
    <t xml:space="preserve"> -0,9331</t>
  </si>
  <si>
    <t xml:space="preserve"> -0,2874</t>
  </si>
  <si>
    <t>0,8687</t>
  </si>
  <si>
    <t>0,1937</t>
  </si>
  <si>
    <t>0,4920</t>
  </si>
  <si>
    <t>0,5231</t>
  </si>
  <si>
    <t xml:space="preserve"> -0,9576</t>
  </si>
  <si>
    <t>0,1307</t>
  </si>
  <si>
    <t xml:space="preserve"> -0,8418</t>
  </si>
  <si>
    <t xml:space="preserve"> -0,0956</t>
  </si>
  <si>
    <t>0,2788</t>
  </si>
  <si>
    <t>0,1556</t>
  </si>
  <si>
    <t>0,2908</t>
  </si>
  <si>
    <t>0,2364</t>
  </si>
  <si>
    <t>0,8232</t>
  </si>
  <si>
    <t>0,8168</t>
  </si>
  <si>
    <t>0,2046</t>
  </si>
  <si>
    <t>0,1153</t>
  </si>
  <si>
    <t>0,2110</t>
  </si>
  <si>
    <t xml:space="preserve"> -0,1404</t>
  </si>
  <si>
    <t xml:space="preserve"> -0,9120</t>
  </si>
  <si>
    <t>0,7644</t>
  </si>
  <si>
    <t>0,4346</t>
  </si>
  <si>
    <t>0,3089</t>
  </si>
  <si>
    <t xml:space="preserve"> -0,2231</t>
  </si>
  <si>
    <t>0,2867</t>
  </si>
  <si>
    <t>0,0603</t>
  </si>
  <si>
    <t xml:space="preserve"> -0,9205</t>
  </si>
  <si>
    <t xml:space="preserve"> -0,4308</t>
  </si>
  <si>
    <t xml:space="preserve"> -0,1901</t>
  </si>
  <si>
    <t xml:space="preserve"> -0,3785</t>
  </si>
  <si>
    <t xml:space="preserve"> -0,3571</t>
  </si>
  <si>
    <t>0,7718</t>
  </si>
  <si>
    <t>0,8428</t>
  </si>
  <si>
    <t xml:space="preserve"> -0,6433</t>
  </si>
  <si>
    <t>0,4503</t>
  </si>
  <si>
    <t>0,2935</t>
  </si>
  <si>
    <t>0,2250</t>
  </si>
  <si>
    <t xml:space="preserve"> -0,0408</t>
  </si>
  <si>
    <t xml:space="preserve"> -0,9871</t>
  </si>
  <si>
    <t xml:space="preserve"> -0,5059</t>
  </si>
  <si>
    <t>0,4355</t>
  </si>
  <si>
    <t>0,6577</t>
  </si>
  <si>
    <t>0,9283</t>
  </si>
  <si>
    <t>0,2541</t>
  </si>
  <si>
    <t xml:space="preserve"> -0,3323</t>
  </si>
  <si>
    <t xml:space="preserve"> -0,1752</t>
  </si>
  <si>
    <t xml:space="preserve"> -0,0042</t>
  </si>
  <si>
    <t xml:space="preserve"> -0,0810</t>
  </si>
  <si>
    <t xml:space="preserve"> -0,9044</t>
  </si>
  <si>
    <t xml:space="preserve"> -0,9524</t>
  </si>
  <si>
    <t>0,1025</t>
  </si>
  <si>
    <t xml:space="preserve"> -0,6428</t>
  </si>
  <si>
    <t xml:space="preserve"> -0,7862</t>
  </si>
  <si>
    <t xml:space="preserve"> -0,0812</t>
  </si>
  <si>
    <t xml:space="preserve"> -0,9353</t>
  </si>
  <si>
    <t xml:space="preserve"> -0,3033</t>
  </si>
  <si>
    <t xml:space="preserve"> -0,0186</t>
  </si>
  <si>
    <t>0,5054</t>
  </si>
  <si>
    <t>0,2381</t>
  </si>
  <si>
    <t xml:space="preserve"> -0,0888</t>
  </si>
  <si>
    <t>0,0833</t>
  </si>
  <si>
    <t xml:space="preserve"> -0,7553</t>
  </si>
  <si>
    <t xml:space="preserve"> -0,0051</t>
  </si>
  <si>
    <t>0,8688</t>
  </si>
  <si>
    <t>0,1943</t>
  </si>
  <si>
    <t>0,8230</t>
  </si>
  <si>
    <t>0,3459</t>
  </si>
  <si>
    <t xml:space="preserve"> -0,8393</t>
  </si>
  <si>
    <t xml:space="preserve"> -0,0870</t>
  </si>
  <si>
    <t>0,2812</t>
  </si>
  <si>
    <t>0,3083</t>
  </si>
  <si>
    <t xml:space="preserve"> -0,9701</t>
  </si>
  <si>
    <t>0,5037</t>
  </si>
  <si>
    <t>0,9129</t>
  </si>
  <si>
    <t>0,3911</t>
  </si>
  <si>
    <t xml:space="preserve"> -0,8329</t>
  </si>
  <si>
    <t xml:space="preserve"> -0,2140</t>
  </si>
  <si>
    <t>0,2672</t>
  </si>
  <si>
    <t>0,7312</t>
  </si>
  <si>
    <t>0,5490</t>
  </si>
  <si>
    <t>0,3967</t>
  </si>
  <si>
    <t>0,9202</t>
  </si>
  <si>
    <t>0,2019</t>
  </si>
  <si>
    <t xml:space="preserve"> -0,7952</t>
  </si>
  <si>
    <t xml:space="preserve"> -0,0383</t>
  </si>
  <si>
    <t>0,4826</t>
  </si>
  <si>
    <t>0,3748</t>
  </si>
  <si>
    <t>0,1944</t>
  </si>
  <si>
    <t xml:space="preserve"> -0,0740</t>
  </si>
  <si>
    <t>0,5283</t>
  </si>
  <si>
    <t>0,2287</t>
  </si>
  <si>
    <t xml:space="preserve"> -0,9503</t>
  </si>
  <si>
    <t>0,1755</t>
  </si>
  <si>
    <t xml:space="preserve"> -0,3086</t>
  </si>
  <si>
    <t xml:space="preserve"> -0,0022</t>
  </si>
  <si>
    <t xml:space="preserve"> -0,0703</t>
  </si>
  <si>
    <t>0,5048</t>
  </si>
  <si>
    <t>0,4209</t>
  </si>
  <si>
    <t>0,8241</t>
  </si>
  <si>
    <t>0,8417</t>
  </si>
  <si>
    <t xml:space="preserve"> -0,6351</t>
  </si>
  <si>
    <t>0,2889</t>
  </si>
  <si>
    <t>0,7000</t>
  </si>
  <si>
    <t>0,4294</t>
  </si>
  <si>
    <t>0,4865</t>
  </si>
  <si>
    <t>0,2654</t>
  </si>
  <si>
    <t>0,5316</t>
  </si>
  <si>
    <t xml:space="preserve"> -0,9124</t>
  </si>
  <si>
    <t xml:space="preserve"> -0,1544</t>
  </si>
  <si>
    <t>0,9478</t>
  </si>
  <si>
    <t>0,5905</t>
  </si>
  <si>
    <t>0,8498</t>
  </si>
  <si>
    <t>0,1233</t>
  </si>
  <si>
    <t>0,8475</t>
  </si>
  <si>
    <t>0,1152</t>
  </si>
  <si>
    <t>0,5124</t>
  </si>
  <si>
    <t xml:space="preserve"> -0,1222</t>
  </si>
  <si>
    <t xml:space="preserve"> -0,9573</t>
  </si>
  <si>
    <t xml:space="preserve"> -0,4824</t>
  </si>
  <si>
    <t xml:space="preserve"> -0,8099</t>
  </si>
  <si>
    <t xml:space="preserve"> -0,1456</t>
  </si>
  <si>
    <t>Anaerovorax</t>
  </si>
  <si>
    <t>0,9359</t>
  </si>
  <si>
    <t>0,3075</t>
  </si>
  <si>
    <t xml:space="preserve"> -0,7340</t>
  </si>
  <si>
    <t xml:space="preserve"> -0,9418</t>
  </si>
  <si>
    <t xml:space="preserve"> -0,3518</t>
  </si>
  <si>
    <t>0,1162</t>
  </si>
  <si>
    <t>0,6834</t>
  </si>
  <si>
    <t>0,3795</t>
  </si>
  <si>
    <t>0,7679</t>
  </si>
  <si>
    <t>0,2073</t>
  </si>
  <si>
    <t xml:space="preserve"> -0,1277</t>
  </si>
  <si>
    <t>0,4722</t>
  </si>
  <si>
    <t xml:space="preserve"> -0,0910</t>
  </si>
  <si>
    <t>0,8977</t>
  </si>
  <si>
    <t>0,0744</t>
  </si>
  <si>
    <t>0,8211</t>
  </si>
  <si>
    <t xml:space="preserve"> -0,0361</t>
  </si>
  <si>
    <t>0,2382</t>
  </si>
  <si>
    <t xml:space="preserve"> -0,9244</t>
  </si>
  <si>
    <t xml:space="preserve"> -0,2284</t>
  </si>
  <si>
    <t xml:space="preserve"> -0,8404</t>
  </si>
  <si>
    <t xml:space="preserve"> -0,8823</t>
  </si>
  <si>
    <t>0,0000</t>
  </si>
  <si>
    <t>0,2628</t>
  </si>
  <si>
    <t xml:space="preserve"> -0,4026</t>
  </si>
  <si>
    <t xml:space="preserve"> -0,8262</t>
  </si>
  <si>
    <t xml:space="preserve"> -0,0443</t>
  </si>
  <si>
    <t>0,2730</t>
  </si>
  <si>
    <t>0,4741</t>
  </si>
  <si>
    <t>0,4047</t>
  </si>
  <si>
    <t>0,2194</t>
  </si>
  <si>
    <t>0,1250</t>
  </si>
  <si>
    <t>0,7040</t>
  </si>
  <si>
    <t xml:space="preserve"> -0,9779</t>
  </si>
  <si>
    <t xml:space="preserve"> -0,2801</t>
  </si>
  <si>
    <t>0,1498</t>
  </si>
  <si>
    <t xml:space="preserve"> -0,7244</t>
  </si>
  <si>
    <t>0,0838</t>
  </si>
  <si>
    <t xml:space="preserve"> -0,9550</t>
  </si>
  <si>
    <t xml:space="preserve"> -0,4622</t>
  </si>
  <si>
    <t>0,2256</t>
  </si>
  <si>
    <t>0,2025</t>
  </si>
  <si>
    <t xml:space="preserve"> -0,8624</t>
  </si>
  <si>
    <t xml:space="preserve"> -0,2139</t>
  </si>
  <si>
    <t>0,1105</t>
  </si>
  <si>
    <t>0,3409</t>
  </si>
  <si>
    <t xml:space="preserve"> -0,2027</t>
  </si>
  <si>
    <t>0,1954</t>
  </si>
  <si>
    <t>0,0577</t>
  </si>
  <si>
    <t xml:space="preserve"> -0,9022</t>
  </si>
  <si>
    <t xml:space="preserve"> -0,0979</t>
  </si>
  <si>
    <t>0,0646</t>
  </si>
  <si>
    <t>0,2352</t>
  </si>
  <si>
    <t>0,7771</t>
  </si>
  <si>
    <t xml:space="preserve"> -0,3415</t>
  </si>
  <si>
    <t>0,1026</t>
  </si>
  <si>
    <t xml:space="preserve"> -0,9407</t>
  </si>
  <si>
    <t xml:space="preserve"> -0,3435</t>
  </si>
  <si>
    <t>0,8548</t>
  </si>
  <si>
    <t>0,1411</t>
  </si>
  <si>
    <t xml:space="preserve"> -0,1480</t>
  </si>
  <si>
    <t>0,1035</t>
  </si>
  <si>
    <t xml:space="preserve"> -0,9336</t>
  </si>
  <si>
    <t>0,1999</t>
  </si>
  <si>
    <t>0,0979</t>
  </si>
  <si>
    <t>0,8240</t>
  </si>
  <si>
    <t>0,0633</t>
  </si>
  <si>
    <t>0,0883</t>
  </si>
  <si>
    <t xml:space="preserve"> -0,8879</t>
  </si>
  <si>
    <t xml:space="preserve"> -0,2733</t>
  </si>
  <si>
    <t>0,8206</t>
  </si>
  <si>
    <t>0,8629</t>
  </si>
  <si>
    <t>0,1714</t>
  </si>
  <si>
    <t>0,1938</t>
  </si>
  <si>
    <t>0,6400</t>
  </si>
  <si>
    <t>0,8459</t>
  </si>
  <si>
    <t>0,1094</t>
  </si>
  <si>
    <t>0,3458</t>
  </si>
  <si>
    <t xml:space="preserve"> -0,2602</t>
  </si>
  <si>
    <t>0,2699</t>
  </si>
  <si>
    <t xml:space="preserve"> -0,7170</t>
  </si>
  <si>
    <t xml:space="preserve"> -0,6908</t>
  </si>
  <si>
    <t>0,2646</t>
  </si>
  <si>
    <t>0,2205</t>
  </si>
  <si>
    <t>0,7918</t>
  </si>
  <si>
    <t>0,7796</t>
  </si>
  <si>
    <t xml:space="preserve"> -0,8148</t>
  </si>
  <si>
    <t xml:space="preserve"> -0,0096</t>
  </si>
  <si>
    <t xml:space="preserve"> -0,8414</t>
  </si>
  <si>
    <t xml:space="preserve"> -0,9760</t>
  </si>
  <si>
    <t xml:space="preserve"> -0,2412</t>
  </si>
  <si>
    <t xml:space="preserve"> -0,0590</t>
  </si>
  <si>
    <t>0,7121</t>
  </si>
  <si>
    <t xml:space="preserve"> -0,0776</t>
  </si>
  <si>
    <t>0,6082</t>
  </si>
  <si>
    <t>0,1863</t>
  </si>
  <si>
    <t>0,4386</t>
  </si>
  <si>
    <t xml:space="preserve"> -0,1403</t>
  </si>
  <si>
    <t>0,8032</t>
  </si>
  <si>
    <t>0,4904</t>
  </si>
  <si>
    <t>0,4468</t>
  </si>
  <si>
    <t xml:space="preserve"> -0,6053</t>
  </si>
  <si>
    <t>0,3036</t>
  </si>
  <si>
    <t xml:space="preserve"> -0,1387</t>
  </si>
  <si>
    <t xml:space="preserve"> -0,8218</t>
  </si>
  <si>
    <t xml:space="preserve"> -0,0308</t>
  </si>
  <si>
    <t>0,0880</t>
  </si>
  <si>
    <t>0,7149</t>
  </si>
  <si>
    <t xml:space="preserve"> -0,8919</t>
  </si>
  <si>
    <t xml:space="preserve"> -0,2907</t>
  </si>
  <si>
    <t xml:space="preserve"> -0,9127</t>
  </si>
  <si>
    <t xml:space="preserve"> -0,1560</t>
  </si>
  <si>
    <t>0,1495</t>
  </si>
  <si>
    <t>0,4704</t>
  </si>
  <si>
    <t>0,5370</t>
  </si>
  <si>
    <t>0,8377</t>
  </si>
  <si>
    <t xml:space="preserve"> -0,0601</t>
  </si>
  <si>
    <t>0,1632</t>
  </si>
  <si>
    <t xml:space="preserve"> -0,9420</t>
  </si>
  <si>
    <t xml:space="preserve"> -0,3540</t>
  </si>
  <si>
    <t>0,7336</t>
  </si>
  <si>
    <t>0,5992</t>
  </si>
  <si>
    <t xml:space="preserve"> -0,2819</t>
  </si>
  <si>
    <t>0,7852</t>
  </si>
  <si>
    <t xml:space="preserve"> -0,8384</t>
  </si>
  <si>
    <t xml:space="preserve"> -0,0841</t>
  </si>
  <si>
    <t xml:space="preserve"> -0,3058</t>
  </si>
  <si>
    <t>0,8666</t>
  </si>
  <si>
    <t>0,1855</t>
  </si>
  <si>
    <t xml:space="preserve"> -0,7083</t>
  </si>
  <si>
    <t>0,5636</t>
  </si>
  <si>
    <t>0,1183</t>
  </si>
  <si>
    <t>Ruminococcus</t>
  </si>
  <si>
    <t>0,1429</t>
  </si>
  <si>
    <t>0,0968</t>
  </si>
  <si>
    <t>0,9072</t>
  </si>
  <si>
    <t>0,3625</t>
  </si>
  <si>
    <t xml:space="preserve"> -0,3122</t>
  </si>
  <si>
    <t>0,1974</t>
  </si>
  <si>
    <t>0,1956</t>
  </si>
  <si>
    <t xml:space="preserve"> -0,1472</t>
  </si>
  <si>
    <t xml:space="preserve"> -0,9305</t>
  </si>
  <si>
    <t xml:space="preserve"> -0,2697</t>
  </si>
  <si>
    <t>0,1554</t>
  </si>
  <si>
    <t xml:space="preserve"> -0,1298</t>
  </si>
  <si>
    <t xml:space="preserve"> -0,8876</t>
  </si>
  <si>
    <t xml:space="preserve"> -0,1451</t>
  </si>
  <si>
    <t xml:space="preserve"> -0,9020</t>
  </si>
  <si>
    <t xml:space="preserve"> -0,9893</t>
  </si>
  <si>
    <t xml:space="preserve"> -0,3373</t>
  </si>
  <si>
    <t>0,4558</t>
  </si>
  <si>
    <t>0,9315</t>
  </si>
  <si>
    <t>0,2762</t>
  </si>
  <si>
    <t xml:space="preserve"> -0,0631</t>
  </si>
  <si>
    <t xml:space="preserve"> -0,8913</t>
  </si>
  <si>
    <t xml:space="preserve"> -0,0423</t>
  </si>
  <si>
    <t xml:space="preserve"> -0,8536</t>
  </si>
  <si>
    <t xml:space="preserve"> -0,1369</t>
  </si>
  <si>
    <t xml:space="preserve"> -0,8335</t>
  </si>
  <si>
    <t>0,3245</t>
  </si>
  <si>
    <t>0,1296</t>
  </si>
  <si>
    <t xml:space="preserve"> -0,2621</t>
  </si>
  <si>
    <t xml:space="preserve"> -0,8380</t>
  </si>
  <si>
    <t xml:space="preserve"> -0,0826</t>
  </si>
  <si>
    <t xml:space="preserve"> -0,0310</t>
  </si>
  <si>
    <t xml:space="preserve"> -0,8685</t>
  </si>
  <si>
    <t xml:space="preserve"> -0,1928</t>
  </si>
  <si>
    <t>0,1834</t>
  </si>
  <si>
    <t xml:space="preserve"> -0,9497</t>
  </si>
  <si>
    <t xml:space="preserve"> -0,9968</t>
  </si>
  <si>
    <t xml:space="preserve"> -0,4161</t>
  </si>
  <si>
    <t>0,7183</t>
  </si>
  <si>
    <t>0,3035</t>
  </si>
  <si>
    <t xml:space="preserve"> -0,8276</t>
  </si>
  <si>
    <t xml:space="preserve"> -0,0488</t>
  </si>
  <si>
    <t>0,0814</t>
  </si>
  <si>
    <t>0,5789</t>
  </si>
  <si>
    <t>0,0655</t>
  </si>
  <si>
    <t>0,3669</t>
  </si>
  <si>
    <t>0,3288</t>
  </si>
  <si>
    <t>0,4494</t>
  </si>
  <si>
    <t xml:space="preserve"> -0,2097</t>
  </si>
  <si>
    <t>0,3982</t>
  </si>
  <si>
    <t>0,4960</t>
  </si>
  <si>
    <t>0,0552</t>
  </si>
  <si>
    <t>0,8165</t>
  </si>
  <si>
    <t>0,9604</t>
  </si>
  <si>
    <t>0,1249</t>
  </si>
  <si>
    <t>0,7628</t>
  </si>
  <si>
    <t xml:space="preserve"> -0,8861</t>
  </si>
  <si>
    <t xml:space="preserve"> -0,3999</t>
  </si>
  <si>
    <t>0,0537</t>
  </si>
  <si>
    <t>0,3556</t>
  </si>
  <si>
    <t>0,2395</t>
  </si>
  <si>
    <t>0,9351</t>
  </si>
  <si>
    <t>0,3952</t>
  </si>
  <si>
    <t>0,4843</t>
  </si>
  <si>
    <t>0,3605</t>
  </si>
  <si>
    <t>0,3080</t>
  </si>
  <si>
    <t>0,0843</t>
  </si>
  <si>
    <t xml:space="preserve"> -0,9151</t>
  </si>
  <si>
    <t>0,5158</t>
  </si>
  <si>
    <t>0,6335</t>
  </si>
  <si>
    <t>0,3769</t>
  </si>
  <si>
    <t>0,9128</t>
  </si>
  <si>
    <t>0,1568</t>
  </si>
  <si>
    <t>0,7529</t>
  </si>
  <si>
    <t xml:space="preserve"> -0,0766</t>
  </si>
  <si>
    <t>0,1659</t>
  </si>
  <si>
    <t>0,1391</t>
  </si>
  <si>
    <t>0,6695</t>
  </si>
  <si>
    <t>0,5229</t>
  </si>
  <si>
    <t>0,2848</t>
  </si>
  <si>
    <t>0,4662</t>
  </si>
  <si>
    <t>Succinimonas</t>
  </si>
  <si>
    <t>0,1097</t>
  </si>
  <si>
    <t xml:space="preserve"> -0,7780</t>
  </si>
  <si>
    <t xml:space="preserve"> -0,0602</t>
  </si>
  <si>
    <t xml:space="preserve"> -0,9742</t>
  </si>
  <si>
    <t xml:space="preserve"> -0,2049</t>
  </si>
  <si>
    <t xml:space="preserve"> -0,9391</t>
  </si>
  <si>
    <t xml:space="preserve"> -0,5363</t>
  </si>
  <si>
    <t xml:space="preserve"> -0,7643</t>
  </si>
  <si>
    <t xml:space="preserve"> -0,0264</t>
  </si>
  <si>
    <t xml:space="preserve"> -0,9359</t>
  </si>
  <si>
    <t xml:space="preserve"> -0,5174</t>
  </si>
  <si>
    <t xml:space="preserve"> -0,8050</t>
  </si>
  <si>
    <t xml:space="preserve"> -0,6627</t>
  </si>
  <si>
    <t>0,4044</t>
  </si>
  <si>
    <t xml:space="preserve"> -0,7792</t>
  </si>
  <si>
    <t xml:space="preserve"> -0,7825</t>
  </si>
  <si>
    <t xml:space="preserve"> -0,0717</t>
  </si>
  <si>
    <t xml:space="preserve"> -0,9494</t>
  </si>
  <si>
    <t xml:space="preserve"> -0,6890</t>
  </si>
  <si>
    <t xml:space="preserve"> -0,7647</t>
  </si>
  <si>
    <t xml:space="preserve"> -0,0276</t>
  </si>
  <si>
    <t xml:space="preserve"> -0,8914</t>
  </si>
  <si>
    <t xml:space="preserve"> -0,0430</t>
  </si>
  <si>
    <t xml:space="preserve"> -0,2761</t>
  </si>
  <si>
    <t xml:space="preserve"> -0,7619</t>
  </si>
  <si>
    <t xml:space="preserve"> -0,0208</t>
  </si>
  <si>
    <t xml:space="preserve"> -0,9250</t>
  </si>
  <si>
    <t xml:space="preserve"> -0,4552</t>
  </si>
  <si>
    <t>0,4562</t>
  </si>
  <si>
    <t>0,8214</t>
  </si>
  <si>
    <t>0,6583</t>
  </si>
  <si>
    <t>0,3472</t>
  </si>
  <si>
    <t>0,2249</t>
  </si>
  <si>
    <t>0,2685</t>
  </si>
  <si>
    <t>0,3287</t>
  </si>
  <si>
    <t>0,2140</t>
  </si>
  <si>
    <t xml:space="preserve"> -0,8464</t>
  </si>
  <si>
    <t xml:space="preserve"> -0,1113</t>
  </si>
  <si>
    <t xml:space="preserve"> -0,8387</t>
  </si>
  <si>
    <t xml:space="preserve"> -0,0848</t>
  </si>
  <si>
    <t>0,8644</t>
  </si>
  <si>
    <t>0,2801</t>
  </si>
  <si>
    <t>0,0730</t>
  </si>
  <si>
    <t xml:space="preserve"> -0,1125</t>
  </si>
  <si>
    <t>0,9009</t>
  </si>
  <si>
    <t>0,3321</t>
  </si>
  <si>
    <t xml:space="preserve"> -0,9278</t>
  </si>
  <si>
    <t xml:space="preserve"> -0,4704</t>
  </si>
  <si>
    <t>0,4212</t>
  </si>
  <si>
    <t>0,2024</t>
  </si>
  <si>
    <t xml:space="preserve"> -0,0194</t>
  </si>
  <si>
    <t>0,8157</t>
  </si>
  <si>
    <t>0,7963</t>
  </si>
  <si>
    <t>0,5211</t>
  </si>
  <si>
    <t>0,3656</t>
  </si>
  <si>
    <t>0,8202</t>
  </si>
  <si>
    <t>0,1771</t>
  </si>
  <si>
    <t>0,7937</t>
  </si>
  <si>
    <t>0,9318</t>
  </si>
  <si>
    <t>0,2784</t>
  </si>
  <si>
    <t xml:space="preserve"> -0,8964</t>
  </si>
  <si>
    <t xml:space="preserve"> -0,3112</t>
  </si>
  <si>
    <t>0,2763</t>
  </si>
  <si>
    <t>0,2152</t>
  </si>
  <si>
    <t>0,1080</t>
  </si>
  <si>
    <t xml:space="preserve"> -0,8122</t>
  </si>
  <si>
    <t xml:space="preserve"> -0,0018</t>
  </si>
  <si>
    <t>0,3507</t>
  </si>
  <si>
    <t>0,8184</t>
  </si>
  <si>
    <t>0,9500</t>
  </si>
  <si>
    <t>0,1379</t>
  </si>
  <si>
    <t>Anaerofustis</t>
  </si>
  <si>
    <t>0,2222</t>
  </si>
  <si>
    <t>0,1192</t>
  </si>
  <si>
    <t>Peptostreptococcus</t>
  </si>
  <si>
    <t>Lampropedia</t>
  </si>
  <si>
    <t>0,5458</t>
  </si>
  <si>
    <t>0,5317</t>
  </si>
  <si>
    <t>0,1850</t>
  </si>
  <si>
    <t xml:space="preserve"> -0,0925</t>
  </si>
  <si>
    <t>0,4138</t>
  </si>
  <si>
    <t>0,5768</t>
  </si>
  <si>
    <t>0,8418</t>
  </si>
  <si>
    <t>0,5267</t>
  </si>
  <si>
    <t>0,1769</t>
  </si>
  <si>
    <t xml:space="preserve"> -0,7562</t>
  </si>
  <si>
    <t xml:space="preserve"> -0,9616</t>
  </si>
  <si>
    <t xml:space="preserve"> -0,0072</t>
  </si>
  <si>
    <t>0,4229</t>
  </si>
  <si>
    <t>0,4349</t>
  </si>
  <si>
    <t>0,0687</t>
  </si>
  <si>
    <t>0,2830</t>
  </si>
  <si>
    <t>0,1595</t>
  </si>
  <si>
    <t>0,2759</t>
  </si>
  <si>
    <t>0,7792</t>
  </si>
  <si>
    <t>Enterococcus</t>
  </si>
  <si>
    <t>Romboutsia</t>
  </si>
  <si>
    <t>Bavariicoccus</t>
  </si>
  <si>
    <t>0,1917</t>
  </si>
  <si>
    <t>0,2215</t>
  </si>
  <si>
    <t>0,9248</t>
  </si>
  <si>
    <t>0,7823</t>
  </si>
  <si>
    <t>0,2872</t>
  </si>
  <si>
    <t>0,9395</t>
  </si>
  <si>
    <t>0,3346</t>
  </si>
  <si>
    <t>0,9193</t>
  </si>
  <si>
    <t>0,1960</t>
  </si>
  <si>
    <t>0,3934</t>
  </si>
  <si>
    <t>0,8445</t>
  </si>
  <si>
    <t>0,7983</t>
  </si>
  <si>
    <t>Weissella</t>
  </si>
  <si>
    <t>0,0978</t>
  </si>
  <si>
    <t>0,2847</t>
  </si>
  <si>
    <t>0,1452</t>
  </si>
  <si>
    <t>Turicibacter</t>
  </si>
  <si>
    <t xml:space="preserve"> -0,1681</t>
  </si>
  <si>
    <t>0,7066</t>
  </si>
  <si>
    <t>0,1517</t>
  </si>
  <si>
    <t>Pseudomonas</t>
  </si>
  <si>
    <t xml:space="preserve"> -0,7984</t>
  </si>
  <si>
    <t xml:space="preserve"> -0,1138</t>
  </si>
  <si>
    <t>0,1351</t>
  </si>
  <si>
    <t>Uncl. Succinivibrionaceae</t>
  </si>
  <si>
    <t>Uncl. Anaeroplasmataceae</t>
  </si>
  <si>
    <t>Uncl. Actinomycetaceae</t>
  </si>
  <si>
    <t>Uncl. Bacteria</t>
  </si>
  <si>
    <t>Uncl. Erysipelotrichaceae</t>
  </si>
  <si>
    <t>Uncl. Subdivision5_genera_incertae_sedis</t>
  </si>
  <si>
    <t>Uncl. Spirochaetales</t>
  </si>
  <si>
    <t>Uncl. Lachnospiraceae</t>
  </si>
  <si>
    <t>Uncl. Burkholderiales</t>
  </si>
  <si>
    <t>Uncl. Mollicutes</t>
  </si>
  <si>
    <t>Uncl. Neisseriaceae</t>
  </si>
  <si>
    <t>Uncl. Alphaproteobacteria</t>
  </si>
  <si>
    <t>Uncl. Clostridiaceae 1</t>
  </si>
  <si>
    <t>Uncl. Desulfobulbaceae</t>
  </si>
  <si>
    <t>Uncl. Bacteroidia</t>
  </si>
  <si>
    <t>Uncl. Spirochaetaceae</t>
  </si>
  <si>
    <t>Uncl. Selenomonadales</t>
  </si>
  <si>
    <t>Uncl. Betaproteobacteria</t>
  </si>
  <si>
    <t>Uncl. Prevotellaceae</t>
  </si>
  <si>
    <t>Uncl. Gammaproteobacteria</t>
  </si>
  <si>
    <t>Uncl. Spirochaetia</t>
  </si>
  <si>
    <t>Uncl. Coriobacteriaceae</t>
  </si>
  <si>
    <t>Uncl. Ruminococcaceae</t>
  </si>
  <si>
    <t>Uncl. Streptococcaceae</t>
  </si>
  <si>
    <t>Uncl. Bacteroidetes</t>
  </si>
  <si>
    <t>Uncl. Clostridiales_Incertae Sedis XIII</t>
  </si>
  <si>
    <t>Uncl. Firmicutes</t>
  </si>
  <si>
    <t>Uncl. SR1_genera_incertae_sedis</t>
  </si>
  <si>
    <t>Uncl. Bacteroidales</t>
  </si>
  <si>
    <t>Uncl. Bifidobacteriaceae</t>
  </si>
  <si>
    <t>Uncl. Acidaminococcaceae</t>
  </si>
  <si>
    <t>Uncl. Clostridiales</t>
  </si>
  <si>
    <t>Uncl. Clostridia</t>
  </si>
  <si>
    <t>Uncl. Proteobacteria</t>
  </si>
  <si>
    <t>Uncl. Saccharibacteria_genera_incertae_sedis</t>
  </si>
  <si>
    <t>Uncl. Actinobacteria</t>
  </si>
  <si>
    <t>Uncl. Veillonellaceae</t>
  </si>
  <si>
    <t>Uncl. Deltaproteobacteria</t>
  </si>
  <si>
    <t>Uncl. Anaeroplasmatales</t>
  </si>
  <si>
    <t>Uncl. Erysipelotrichales</t>
  </si>
  <si>
    <t>Uncl. Lentisphaerae</t>
  </si>
  <si>
    <t>Uncl. Porphyromonadaceae</t>
  </si>
  <si>
    <t>Uncl. Marinilabiliaceae</t>
  </si>
  <si>
    <t>Uncl. Elusimicrobia</t>
  </si>
  <si>
    <t>Uncl. Peptostreptococcaceae</t>
  </si>
  <si>
    <t>Uncl. Synergistaceae</t>
  </si>
  <si>
    <t>Uncl. Acetobacteraceae</t>
  </si>
  <si>
    <t>Uncl. Coriobacteriales</t>
  </si>
  <si>
    <t>Uncl. Enterobacteriaceae</t>
  </si>
  <si>
    <t>Uncl. Eubacteriaceae</t>
  </si>
  <si>
    <t>Uncl. Clostridiales_Incertae Sedis XI</t>
  </si>
  <si>
    <t>Uncl. Anaerolineaceae</t>
  </si>
  <si>
    <t>Uncl. Actinomycetales</t>
  </si>
  <si>
    <t>PhenylacetatePseudomonas</t>
  </si>
  <si>
    <t>3-PhenylpropionatePseudomonas</t>
  </si>
  <si>
    <t>Unclassified Actinomycetales</t>
  </si>
  <si>
    <t>1,3-DihydroxyacetoneUnclassified Actinomycetales</t>
  </si>
  <si>
    <t>2-PhenylpropionateUnclassified Actinomycetales</t>
  </si>
  <si>
    <t>BenzoateUnclassified Actinomycetales</t>
  </si>
  <si>
    <t>PropionateUnclassified Actinomycetales</t>
  </si>
  <si>
    <t>PhenylacetateTuricibacter</t>
  </si>
  <si>
    <t>CarnitineTuricibacter</t>
  </si>
  <si>
    <t>3-PhenylpropionateTuricibacter</t>
  </si>
  <si>
    <t>AcetoneTuricibacter</t>
  </si>
  <si>
    <t>TrimethylamineTuricibacter</t>
  </si>
  <si>
    <t>CholineWeissella</t>
  </si>
  <si>
    <t>FormateWeissella</t>
  </si>
  <si>
    <t>ValerateWeissella</t>
  </si>
  <si>
    <t>FumarateWeissella</t>
  </si>
  <si>
    <t>TrimethylamineWeissella</t>
  </si>
  <si>
    <t>ButyrateWeissella</t>
  </si>
  <si>
    <t>PimelateWeissella</t>
  </si>
  <si>
    <t>PropionateWeissella</t>
  </si>
  <si>
    <t>GlycineWeissella</t>
  </si>
  <si>
    <t>AdipateWeissella</t>
  </si>
  <si>
    <t>AcetateWeissella</t>
  </si>
  <si>
    <t>ProlineBavariicoccus</t>
  </si>
  <si>
    <t>Unclassified Anaerolineaceae</t>
  </si>
  <si>
    <t>PhenylacetateUnclassified Anaerolineaceae</t>
  </si>
  <si>
    <t>1,3-DihydroxyacetoneBavariicoccus</t>
  </si>
  <si>
    <t>1,3-DihydroxyacetoneUnclassified Anaerolineaceae</t>
  </si>
  <si>
    <t>SerineBavariicoccus</t>
  </si>
  <si>
    <t>FumarateUnclassified Anaerolineaceae</t>
  </si>
  <si>
    <t>FumarateBavariicoccus</t>
  </si>
  <si>
    <t>2-PhenylpropionateUnclassified Anaerolineaceae</t>
  </si>
  <si>
    <t>DimethylamineUnclassified Anaerolineaceae</t>
  </si>
  <si>
    <t>AllantoinBavariicoccus</t>
  </si>
  <si>
    <t>BenzoateBavariicoccus</t>
  </si>
  <si>
    <t>AllantoinUnclassified Anaerolineaceae</t>
  </si>
  <si>
    <t>ImidazoleUnclassified Anaerolineaceae</t>
  </si>
  <si>
    <t>BenzoateUnclassified Anaerolineaceae</t>
  </si>
  <si>
    <t>3-PhenylpropionateUnclassified Anaerolineaceae</t>
  </si>
  <si>
    <t>UracilUnclassified Anaerolineaceae</t>
  </si>
  <si>
    <t>MethanolBavariicoccus</t>
  </si>
  <si>
    <t>MethanolUnclassified Anaerolineaceae</t>
  </si>
  <si>
    <t>TrimethylamineBavariicoccus</t>
  </si>
  <si>
    <t>PhenylalanineUnclassified Anaerolineaceae</t>
  </si>
  <si>
    <t>FerulateUnclassified Anaerolineaceae</t>
  </si>
  <si>
    <t>3-HydroxybutyrateBavariicoccus</t>
  </si>
  <si>
    <t>N-nitrosodimethylamineBavariicoccus</t>
  </si>
  <si>
    <t>3-HydroxyphenylacetateBavariicoccus</t>
  </si>
  <si>
    <t>IsobutyrateBavariicoccus</t>
  </si>
  <si>
    <t>UreaBavariicoccus</t>
  </si>
  <si>
    <t>CholineEnterococcus</t>
  </si>
  <si>
    <t>CholineRomboutsia</t>
  </si>
  <si>
    <t>FormateEnterococcus</t>
  </si>
  <si>
    <t>FormateRomboutsia</t>
  </si>
  <si>
    <t>IsopropanolEnterococcus</t>
  </si>
  <si>
    <t>IsopropanolRomboutsia</t>
  </si>
  <si>
    <t>ValineEnterococcus</t>
  </si>
  <si>
    <t>ValineRomboutsia</t>
  </si>
  <si>
    <t>DimethylamineEnterococcus</t>
  </si>
  <si>
    <t>DimethylamineRomboutsia</t>
  </si>
  <si>
    <t>CarnitineEnterococcus</t>
  </si>
  <si>
    <t>CarnitineRomboutsia</t>
  </si>
  <si>
    <t>AcetoneEnterococcus</t>
  </si>
  <si>
    <t>AcetoneRomboutsia</t>
  </si>
  <si>
    <t>EthanolEnterococcus</t>
  </si>
  <si>
    <t>EthanolRomboutsia</t>
  </si>
  <si>
    <t>NicotinateEnterococcus</t>
  </si>
  <si>
    <t>NicotinateRomboutsia</t>
  </si>
  <si>
    <t>ButyrateEnterococcus</t>
  </si>
  <si>
    <t>ButyrateRomboutsia</t>
  </si>
  <si>
    <t>TyrosineEnterococcus</t>
  </si>
  <si>
    <t>TyrosineRomboutsia</t>
  </si>
  <si>
    <t>PhenylalanineEnterococcus</t>
  </si>
  <si>
    <t>PhenylalanineRomboutsia</t>
  </si>
  <si>
    <t>IsoleucineEnterococcus</t>
  </si>
  <si>
    <t>IsoleucineRomboutsia</t>
  </si>
  <si>
    <t>3-HydroxybutyrateEnterococcus</t>
  </si>
  <si>
    <t>3-HydroxybutyrateRomboutsia</t>
  </si>
  <si>
    <t>AcetateEnterococcus</t>
  </si>
  <si>
    <t>AcetateRomboutsia</t>
  </si>
  <si>
    <t>Unclassified Clostridiales_Incertae Sedis XI</t>
  </si>
  <si>
    <t>CholineUnclassified Clostridiales_Incertae Sedis XI</t>
  </si>
  <si>
    <t>FormateUnclassified Clostridiales_Incertae Sedis XI</t>
  </si>
  <si>
    <t>Unclassified Eubacteriaceae</t>
  </si>
  <si>
    <t>FormateUnclassified Eubacteriaceae</t>
  </si>
  <si>
    <t>ProlineUnclassified Clostridiales_Incertae Sedis XI</t>
  </si>
  <si>
    <t>PhenylacetateUnclassified Eubacteriaceae</t>
  </si>
  <si>
    <t>ValerateUnclassified Eubacteriaceae</t>
  </si>
  <si>
    <t>IsopropanolUnclassified Clostridiales_Incertae Sedis XI</t>
  </si>
  <si>
    <t>ValineUnclassified Clostridiales_Incertae Sedis XI</t>
  </si>
  <si>
    <t>FumarateUnclassified Eubacteriaceae</t>
  </si>
  <si>
    <t>DimethylamineUnclassified Clostridiales_Incertae Sedis XI</t>
  </si>
  <si>
    <t>CarnitineUnclassified Clostridiales_Incertae Sedis XI</t>
  </si>
  <si>
    <t>AcetoneUnclassified Clostridiales_Incertae Sedis XI</t>
  </si>
  <si>
    <t>EthanolUnclassified Clostridiales_Incertae Sedis XI</t>
  </si>
  <si>
    <t>NicotinateUnclassified Clostridiales_Incertae Sedis XI</t>
  </si>
  <si>
    <t>3-PhenylpropionateUnclassified Eubacteriaceae</t>
  </si>
  <si>
    <t>LactateUnclassified Eubacteriaceae</t>
  </si>
  <si>
    <t>ButyrateUnclassified Clostridiales_Incertae Sedis XI</t>
  </si>
  <si>
    <t>HypoxanthineUnclassified Clostridiales_Incertae Sedis XI</t>
  </si>
  <si>
    <t>PimelateUnclassified Eubacteriaceae</t>
  </si>
  <si>
    <t>MethanolUnclassified Eubacteriaceae</t>
  </si>
  <si>
    <t>TyrosineUnclassified Clostridiales_Incertae Sedis XI</t>
  </si>
  <si>
    <t>PhenylalanineUnclassified Clostridiales_Incertae Sedis XI</t>
  </si>
  <si>
    <t>CadaverineUnclassified Eubacteriaceae</t>
  </si>
  <si>
    <t>N-PhenylacetylglycineUnclassified Eubacteriaceae</t>
  </si>
  <si>
    <t>GlycineUnclassified Eubacteriaceae</t>
  </si>
  <si>
    <t>MaltoseUnclassified Eubacteriaceae</t>
  </si>
  <si>
    <t>AlanineUnclassified Eubacteriaceae</t>
  </si>
  <si>
    <t>IsoleucineUnclassified Clostridiales_Incertae Sedis XI</t>
  </si>
  <si>
    <t>LysineUnclassified Eubacteriaceae</t>
  </si>
  <si>
    <t>3-HydroxybutyrateUnclassified Clostridiales_Incertae Sedis XI</t>
  </si>
  <si>
    <t>3-HydroxybutyrateUnclassified Eubacteriaceae</t>
  </si>
  <si>
    <t>IsovalerateUnclassified Eubacteriaceae</t>
  </si>
  <si>
    <t>OrnithineUnclassified Eubacteriaceae</t>
  </si>
  <si>
    <t>AcetateUnclassified Clostridiales_Incertae Sedis XI</t>
  </si>
  <si>
    <t>CholineLampropedia</t>
  </si>
  <si>
    <t>FormateLampropedia</t>
  </si>
  <si>
    <t>ProlineLampropedia</t>
  </si>
  <si>
    <t>1,3-DihydroxyacetoneLampropedia</t>
  </si>
  <si>
    <t>AspartateLampropedia</t>
  </si>
  <si>
    <t>ValerateLampropedia</t>
  </si>
  <si>
    <t>SerineLampropedia</t>
  </si>
  <si>
    <t>IsopropanolLampropedia</t>
  </si>
  <si>
    <t>3-PhenylpropionateLampropedia</t>
  </si>
  <si>
    <t>BenzoateLampropedia</t>
  </si>
  <si>
    <t>TyrosineLampropedia</t>
  </si>
  <si>
    <t>CadaverineLampropedia</t>
  </si>
  <si>
    <t>GlycerolLampropedia</t>
  </si>
  <si>
    <t>N-PhenylacetylglycineLampropedia</t>
  </si>
  <si>
    <t>FerulateLampropedia</t>
  </si>
  <si>
    <t>LeucineLampropedia</t>
  </si>
  <si>
    <t>AdipateLampropedia</t>
  </si>
  <si>
    <t>AcetateLampropedia</t>
  </si>
  <si>
    <t>Unclassified Enterobacteriaceae</t>
  </si>
  <si>
    <t>CholineUnclassified Enterobacteriaceae</t>
  </si>
  <si>
    <t>FormateUnclassified Enterobacteriaceae</t>
  </si>
  <si>
    <t>ValerateUnclassified Enterobacteriaceae</t>
  </si>
  <si>
    <t>IsopropanolUnclassified Enterobacteriaceae</t>
  </si>
  <si>
    <t>ValineUnclassified Enterobacteriaceae</t>
  </si>
  <si>
    <t>DimethylamineUnclassified Enterobacteriaceae</t>
  </si>
  <si>
    <t>CarnitineUnclassified Enterobacteriaceae</t>
  </si>
  <si>
    <t>AcetoneUnclassified Enterobacteriaceae</t>
  </si>
  <si>
    <t>EthanolUnclassified Enterobacteriaceae</t>
  </si>
  <si>
    <t>NicotinateUnclassified Enterobacteriaceae</t>
  </si>
  <si>
    <t>ButyrateUnclassified Enterobacteriaceae</t>
  </si>
  <si>
    <t>TrimethylamineUnclassified Enterobacteriaceae</t>
  </si>
  <si>
    <t>TyrosineUnclassified Enterobacteriaceae</t>
  </si>
  <si>
    <t>PhenylalanineUnclassified Enterobacteriaceae</t>
  </si>
  <si>
    <t>PropionateUnclassified Enterobacteriaceae</t>
  </si>
  <si>
    <t>GlycineUnclassified Enterobacteriaceae</t>
  </si>
  <si>
    <t>IsoleucineUnclassified Enterobacteriaceae</t>
  </si>
  <si>
    <t>3-HydroxybutyrateUnclassified Enterobacteriaceae</t>
  </si>
  <si>
    <t>AcetateUnclassified Enterobacteriaceae</t>
  </si>
  <si>
    <t>CholineAnaerofustis</t>
  </si>
  <si>
    <t>FormateAnaerofustis</t>
  </si>
  <si>
    <t>ProlineAnaerofustis</t>
  </si>
  <si>
    <t>AspartateAnaerofustis</t>
  </si>
  <si>
    <t>1,3-DihydroxyacetoneAnaerofustis</t>
  </si>
  <si>
    <t>DimethylamineAnaerofustis</t>
  </si>
  <si>
    <t>3-PhenylpropionateAnaerofustis</t>
  </si>
  <si>
    <t>AllantoinAnaerofustis</t>
  </si>
  <si>
    <t>LactateAnaerofustis</t>
  </si>
  <si>
    <t>RiboseAnaerofustis</t>
  </si>
  <si>
    <t>HypoxanthineAnaerofustis</t>
  </si>
  <si>
    <t>PropionateAnaerofustis</t>
  </si>
  <si>
    <t>4-HydroxybutyrateAnaerofustis</t>
  </si>
  <si>
    <t>GlycineAnaerofustis</t>
  </si>
  <si>
    <t>AcetoacetateAnaerofustis</t>
  </si>
  <si>
    <t>SuccinateAnaerofustis</t>
  </si>
  <si>
    <t>GlutamateAnaerofustis</t>
  </si>
  <si>
    <t>HistidineAnaerofustis</t>
  </si>
  <si>
    <t>AcetateAnaerofustis</t>
  </si>
  <si>
    <t>IsobutyrateAnaerofustis</t>
  </si>
  <si>
    <t>CholinePeptostreptococcus</t>
  </si>
  <si>
    <t>FormatePeptostreptococcus</t>
  </si>
  <si>
    <t>PhenylacetatePeptostreptococcus</t>
  </si>
  <si>
    <t>FumaratePeptostreptococcus</t>
  </si>
  <si>
    <t>IsopropanolPeptostreptococcus</t>
  </si>
  <si>
    <t>ValinePeptostreptococcus</t>
  </si>
  <si>
    <t>DimethylaminePeptostreptococcus</t>
  </si>
  <si>
    <t>CarnitinePeptostreptococcus</t>
  </si>
  <si>
    <t>AcetonePeptostreptococcus</t>
  </si>
  <si>
    <t>EthanolPeptostreptococcus</t>
  </si>
  <si>
    <t>NicotinatePeptostreptococcus</t>
  </si>
  <si>
    <t>AllantoinPeptostreptococcus</t>
  </si>
  <si>
    <t>ImidazolePeptostreptococcus</t>
  </si>
  <si>
    <t>ButyratePeptostreptococcus</t>
  </si>
  <si>
    <t>UracilPeptostreptococcus</t>
  </si>
  <si>
    <t>TyrosinePeptostreptococcus</t>
  </si>
  <si>
    <t>PhenylalaninePeptostreptococcus</t>
  </si>
  <si>
    <t>GlycinePeptostreptococcus</t>
  </si>
  <si>
    <t>AcetoacetatePeptostreptococcus</t>
  </si>
  <si>
    <t>IsoleucinePeptostreptococcus</t>
  </si>
  <si>
    <t>3-HydroxybutyratePeptostreptococcus</t>
  </si>
  <si>
    <t>AcetatePeptostreptococcus</t>
  </si>
  <si>
    <t>Unclassified Synergistaceae</t>
  </si>
  <si>
    <t>CholineUnclassified Synergistaceae</t>
  </si>
  <si>
    <t>PhenylacetateUnclassified Synergistaceae</t>
  </si>
  <si>
    <t>1,3-DihydroxyacetoneUnclassified Synergistaceae</t>
  </si>
  <si>
    <t>FumarateUnclassified Synergistaceae</t>
  </si>
  <si>
    <t>2-PhenylpropionateUnclassified Synergistaceae</t>
  </si>
  <si>
    <t>DimethylamineUnclassified Synergistaceae</t>
  </si>
  <si>
    <t>3-PhenylpropionateUnclassified Synergistaceae</t>
  </si>
  <si>
    <t>AllantoinUnclassified Synergistaceae</t>
  </si>
  <si>
    <t>BenzoateUnclassified Synergistaceae</t>
  </si>
  <si>
    <t>ImidazoleUnclassified Synergistaceae</t>
  </si>
  <si>
    <t>AcetoneUnclassified Synergistaceae</t>
  </si>
  <si>
    <t>UracilUnclassified Synergistaceae</t>
  </si>
  <si>
    <t>TrimethylamineUnclassified Synergistaceae</t>
  </si>
  <si>
    <t>MethanolUnclassified Synergistaceae</t>
  </si>
  <si>
    <t>PhenylalanineUnclassified Synergistaceae</t>
  </si>
  <si>
    <t>XanthineUnclassified Synergistaceae</t>
  </si>
  <si>
    <t>GlycineUnclassified Synergistaceae</t>
  </si>
  <si>
    <t>CaffeineUnclassified Synergistaceae</t>
  </si>
  <si>
    <t>CadaverineUnclassified Synergistaceae</t>
  </si>
  <si>
    <t>LeucineUnclassified Synergistaceae</t>
  </si>
  <si>
    <t>SuccinateUnclassified Synergistaceae</t>
  </si>
  <si>
    <t>GlutamateUnclassified Synergistaceae</t>
  </si>
  <si>
    <t>UreaUnclassified Synergistaceae</t>
  </si>
  <si>
    <t>Unclassified Acetobacteraceae</t>
  </si>
  <si>
    <t>ProlineUnclassified Acetobacteraceae</t>
  </si>
  <si>
    <t>PhenylacetateUnclassified Acetobacteraceae</t>
  </si>
  <si>
    <t>1,3-DihydroxyacetoneUnclassified Acetobacteraceae</t>
  </si>
  <si>
    <t>AspartateUnclassified Acetobacteraceae</t>
  </si>
  <si>
    <t>ValineUnclassified Acetobacteraceae</t>
  </si>
  <si>
    <t>IsopropanolUnclassified Acetobacteraceae</t>
  </si>
  <si>
    <t>SerineUnclassified Acetobacteraceae</t>
  </si>
  <si>
    <t>2-PhenylpropionateUnclassified Acetobacteraceae</t>
  </si>
  <si>
    <t>DimethylamineUnclassified Acetobacteraceae</t>
  </si>
  <si>
    <t>3-PhenylpropionateUnclassified Acetobacteraceae</t>
  </si>
  <si>
    <t>ImidazoleUnclassified Acetobacteraceae</t>
  </si>
  <si>
    <t>CarnitineUnclassified Acetobacteraceae</t>
  </si>
  <si>
    <t>TrimethylamineUnclassified Acetobacteraceae</t>
  </si>
  <si>
    <t>MethanolUnclassified Acetobacteraceae</t>
  </si>
  <si>
    <t>LactateUnclassified Acetobacteraceae</t>
  </si>
  <si>
    <t>4-HydroxybutyrateUnclassified Acetobacteraceae</t>
  </si>
  <si>
    <t>N-PhenylacetylglycineUnclassified Acetobacteraceae</t>
  </si>
  <si>
    <t>XanthineUnclassified Acetobacteraceae</t>
  </si>
  <si>
    <t>MaltoseUnclassified Acetobacteraceae</t>
  </si>
  <si>
    <t>AlanineUnclassified Acetobacteraceae</t>
  </si>
  <si>
    <t>IsoleucineUnclassified Acetobacteraceae</t>
  </si>
  <si>
    <t>FerulateUnclassified Acetobacteraceae</t>
  </si>
  <si>
    <t>3-HydroxybutyrateUnclassified Acetobacteraceae</t>
  </si>
  <si>
    <t>3-HydroxyphenylacetateUnclassified Acetobacteraceae</t>
  </si>
  <si>
    <t>HistidineUnclassified Acetobacteraceae</t>
  </si>
  <si>
    <t>CholineSuccinimonas</t>
  </si>
  <si>
    <t>FormateSuccinimonas</t>
  </si>
  <si>
    <t>ProlineSuccinimonas</t>
  </si>
  <si>
    <t>1,3-DihydroxyacetoneSuccinimonas</t>
  </si>
  <si>
    <t>AspartateSuccinimonas</t>
  </si>
  <si>
    <t>ValerateSuccinimonas</t>
  </si>
  <si>
    <t>SerineSuccinimonas</t>
  </si>
  <si>
    <t>FumarateSuccinimonas</t>
  </si>
  <si>
    <t>IsopropanolSuccinimonas</t>
  </si>
  <si>
    <t>3-PhenylpropionateSuccinimonas</t>
  </si>
  <si>
    <t>AcetoneSuccinimonas</t>
  </si>
  <si>
    <t>CarnitineSuccinimonas</t>
  </si>
  <si>
    <t>BenzoateSuccinimonas</t>
  </si>
  <si>
    <t>AllantoinSuccinimonas</t>
  </si>
  <si>
    <t>PimelateSuccinimonas</t>
  </si>
  <si>
    <t>TrimethylamineSuccinimonas</t>
  </si>
  <si>
    <t>LactateSuccinimonas</t>
  </si>
  <si>
    <t>ButyrateSuccinimonas</t>
  </si>
  <si>
    <t>PropionateSuccinimonas</t>
  </si>
  <si>
    <t>GlycerolSuccinimonas</t>
  </si>
  <si>
    <t>3-HydroxybutyrateSuccinimonas</t>
  </si>
  <si>
    <t>N-nitrosodimethylamineSuccinimonas</t>
  </si>
  <si>
    <t>AdipateSuccinimonas</t>
  </si>
  <si>
    <t>IsovalerateSuccinimonas</t>
  </si>
  <si>
    <t>HistidineSuccinimonas</t>
  </si>
  <si>
    <t>AcetateSuccinimonas</t>
  </si>
  <si>
    <t>CholineRuminococcus</t>
  </si>
  <si>
    <t>ProlineRuminococcus</t>
  </si>
  <si>
    <t>PhenylacetateRuminococcus</t>
  </si>
  <si>
    <t>Unclassified Coriobacteriales</t>
  </si>
  <si>
    <t>ValerateUnclassified Coriobacteriales</t>
  </si>
  <si>
    <t>AspartateUnclassified Coriobacteriales</t>
  </si>
  <si>
    <t>ValerateRuminococcus</t>
  </si>
  <si>
    <t>SerineUnclassified Coriobacteriales</t>
  </si>
  <si>
    <t>IsopropanolRuminococcus</t>
  </si>
  <si>
    <t>DimethylamineUnclassified Coriobacteriales</t>
  </si>
  <si>
    <t>AcetoneUnclassified Coriobacteriales</t>
  </si>
  <si>
    <t>EthanolUnclassified Coriobacteriales</t>
  </si>
  <si>
    <t>CarnitineUnclassified Coriobacteriales</t>
  </si>
  <si>
    <t>AcetoneRuminococcus</t>
  </si>
  <si>
    <t>AllantoinRuminococcus</t>
  </si>
  <si>
    <t>NicotinateUnclassified Coriobacteriales</t>
  </si>
  <si>
    <t>EthanolRuminococcus</t>
  </si>
  <si>
    <t>CarnitineRuminococcus</t>
  </si>
  <si>
    <t>ButyrateUnclassified Coriobacteriales</t>
  </si>
  <si>
    <t>PimelateUnclassified Coriobacteriales</t>
  </si>
  <si>
    <t>RiboseUnclassified Coriobacteriales</t>
  </si>
  <si>
    <t>TrimethylamineRuminococcus</t>
  </si>
  <si>
    <t>RiboseRuminococcus</t>
  </si>
  <si>
    <t>MethanolRuminococcus</t>
  </si>
  <si>
    <t>PimelateRuminococcus</t>
  </si>
  <si>
    <t>LactateRuminococcus</t>
  </si>
  <si>
    <t>ButyrateRuminococcus</t>
  </si>
  <si>
    <t>TrimethylamineUnclassified Coriobacteriales</t>
  </si>
  <si>
    <t>PropionateUnclassified Coriobacteriales</t>
  </si>
  <si>
    <t>4-HydroxybutyrateUnclassified Coriobacteriales</t>
  </si>
  <si>
    <t>PropionateRuminococcus</t>
  </si>
  <si>
    <t>GlycineUnclassified Coriobacteriales</t>
  </si>
  <si>
    <t>GlycerolUnclassified Coriobacteriales</t>
  </si>
  <si>
    <t>MaltoseUnclassified Coriobacteriales</t>
  </si>
  <si>
    <t>XanthineUnclassified Coriobacteriales</t>
  </si>
  <si>
    <t>CadaverineRuminococcus</t>
  </si>
  <si>
    <t>CaffeineRuminococcus</t>
  </si>
  <si>
    <t>AcetoacetateUnclassified Coriobacteriales</t>
  </si>
  <si>
    <t>AlanineRuminococcus</t>
  </si>
  <si>
    <t>AlanineUnclassified Coriobacteriales</t>
  </si>
  <si>
    <t>IsoleucineUnclassified Coriobacteriales</t>
  </si>
  <si>
    <t>LeucineUnclassified Coriobacteriales</t>
  </si>
  <si>
    <t>FerulateRuminococcus</t>
  </si>
  <si>
    <t>LeucineRuminococcus</t>
  </si>
  <si>
    <t>SuccinateRuminococcus</t>
  </si>
  <si>
    <t>LysineRuminococcus</t>
  </si>
  <si>
    <t>SuccinateUnclassified Coriobacteriales</t>
  </si>
  <si>
    <t>GlutamateUnclassified Coriobacteriales</t>
  </si>
  <si>
    <t>N-nitrosodimethylamineRuminococcus</t>
  </si>
  <si>
    <t>AdipateUnclassified Coriobacteriales</t>
  </si>
  <si>
    <t>GlucoseUnclassified Coriobacteriales</t>
  </si>
  <si>
    <t>AdipateRuminococcus</t>
  </si>
  <si>
    <t>OrnithineUnclassified Coriobacteriales</t>
  </si>
  <si>
    <t>AcetateUnclassified Coriobacteriales</t>
  </si>
  <si>
    <t>AcetateRuminococcus</t>
  </si>
  <si>
    <t>MethylamineRuminococcus</t>
  </si>
  <si>
    <t>IsobutyrateRuminococcus</t>
  </si>
  <si>
    <t>Unclassified Peptostreptococcaceae</t>
  </si>
  <si>
    <t>CholineUnclassified Peptostreptococcaceae</t>
  </si>
  <si>
    <t>CholineAnaerovorax</t>
  </si>
  <si>
    <t>FormateUnclassified Peptostreptococcaceae</t>
  </si>
  <si>
    <t>FormateAnaerovorax</t>
  </si>
  <si>
    <t>ProlineAnaerovorax</t>
  </si>
  <si>
    <t>Unclassified Elusimicrobia</t>
  </si>
  <si>
    <t>ProlineUnclassified Elusimicrobia</t>
  </si>
  <si>
    <t>PhenylacetateUnclassified Peptostreptococcaceae</t>
  </si>
  <si>
    <t>PhenylacetateAnaerovorax</t>
  </si>
  <si>
    <t>AspartateUnclassified Elusimicrobia</t>
  </si>
  <si>
    <t>ValerateAnaerovorax</t>
  </si>
  <si>
    <t>IsopropanolUnclassified Peptostreptococcaceae</t>
  </si>
  <si>
    <t>FumarateAnaerovorax</t>
  </si>
  <si>
    <t>ValineUnclassified Peptostreptococcaceae</t>
  </si>
  <si>
    <t>ValineAnaerovorax</t>
  </si>
  <si>
    <t>SerineAnaerovorax</t>
  </si>
  <si>
    <t>SerineUnclassified Elusimicrobia</t>
  </si>
  <si>
    <t>2-PhenylpropionateAnaerovorax</t>
  </si>
  <si>
    <t>DimethylamineUnclassified Peptostreptococcaceae</t>
  </si>
  <si>
    <t>CarnitineUnclassified Peptostreptococcaceae</t>
  </si>
  <si>
    <t>BenzoateUnclassified Peptostreptococcaceae</t>
  </si>
  <si>
    <t>AcetoneUnclassified Peptostreptococcaceae</t>
  </si>
  <si>
    <t>AllantoinUnclassified Elusimicrobia</t>
  </si>
  <si>
    <t>EthanolUnclassified Peptostreptococcaceae</t>
  </si>
  <si>
    <t>NicotinateUnclassified Peptostreptococcaceae</t>
  </si>
  <si>
    <t>BenzoateUnclassified Elusimicrobia</t>
  </si>
  <si>
    <t>AcetoneUnclassified Elusimicrobia</t>
  </si>
  <si>
    <t>EthanolUnclassified Elusimicrobia</t>
  </si>
  <si>
    <t>AcetoneAnaerovorax</t>
  </si>
  <si>
    <t>EthanolAnaerovorax</t>
  </si>
  <si>
    <t>TrimethylamineUnclassified Peptostreptococcaceae</t>
  </si>
  <si>
    <t>LactateAnaerovorax</t>
  </si>
  <si>
    <t>ButyrateUnclassified Peptostreptococcaceae</t>
  </si>
  <si>
    <t>LactateUnclassified Elusimicrobia</t>
  </si>
  <si>
    <t>PimelateAnaerovorax</t>
  </si>
  <si>
    <t>RiboseUnclassified Elusimicrobia</t>
  </si>
  <si>
    <t>UracilUnclassified Peptostreptococcaceae</t>
  </si>
  <si>
    <t>HypoxanthineUnclassified Peptostreptococcaceae</t>
  </si>
  <si>
    <t>PimelateUnclassified Elusimicrobia</t>
  </si>
  <si>
    <t>RiboseUnclassified Peptostreptococcaceae</t>
  </si>
  <si>
    <t>ButyrateUnclassified Elusimicrobia</t>
  </si>
  <si>
    <t>ButyrateAnaerovorax</t>
  </si>
  <si>
    <t>TyrosineUnclassified Elusimicrobia</t>
  </si>
  <si>
    <t>PhenylalanineUnclassified Elusimicrobia</t>
  </si>
  <si>
    <t>PropionateAnaerovorax</t>
  </si>
  <si>
    <t>TyrosineUnclassified Peptostreptococcaceae</t>
  </si>
  <si>
    <t>PhenylalanineUnclassified Peptostreptococcaceae</t>
  </si>
  <si>
    <t>GlycineAnaerovorax</t>
  </si>
  <si>
    <t>CadaverineAnaerovorax</t>
  </si>
  <si>
    <t>CaffeineUnclassified Elusimicrobia</t>
  </si>
  <si>
    <t>CaffeineAnaerovorax</t>
  </si>
  <si>
    <t>N-PhenylacetylglycineUnclassified Elusimicrobia</t>
  </si>
  <si>
    <t>XanthineUnclassified Elusimicrobia</t>
  </si>
  <si>
    <t>GlycerolAnaerovorax</t>
  </si>
  <si>
    <t>CadaverineUnclassified Elusimicrobia</t>
  </si>
  <si>
    <t>GlycineUnclassified Peptostreptococcaceae</t>
  </si>
  <si>
    <t>XanthineUnclassified Peptostreptococcaceae</t>
  </si>
  <si>
    <t>MaltoseAnaerovorax</t>
  </si>
  <si>
    <t>N-PhenylacetylglycineAnaerovorax</t>
  </si>
  <si>
    <t>MaltoseUnclassified Elusimicrobia</t>
  </si>
  <si>
    <t>N-PhenylacetylglycineUnclassified Peptostreptococcaceae</t>
  </si>
  <si>
    <t>GlycerolUnclassified Elusimicrobia</t>
  </si>
  <si>
    <t>MaltoseUnclassified Peptostreptococcaceae</t>
  </si>
  <si>
    <t>AcetoacetateAnaerovorax</t>
  </si>
  <si>
    <t>AlanineAnaerovorax</t>
  </si>
  <si>
    <t>AcetoacetateUnclassified Elusimicrobia</t>
  </si>
  <si>
    <t>IsoleucineUnclassified Peptostreptococcaceae</t>
  </si>
  <si>
    <t>FerulateUnclassified Peptostreptococcaceae</t>
  </si>
  <si>
    <t>IsoleucineUnclassified Elusimicrobia</t>
  </si>
  <si>
    <t>FerulateUnclassified Elusimicrobia</t>
  </si>
  <si>
    <t>IsoleucineAnaerovorax</t>
  </si>
  <si>
    <t>LeucineAnaerovorax</t>
  </si>
  <si>
    <t>LeucineUnclassified Elusimicrobia</t>
  </si>
  <si>
    <t>SuccinateUnclassified Peptostreptococcaceae</t>
  </si>
  <si>
    <t>LysineAnaerovorax</t>
  </si>
  <si>
    <t>LysineUnclassified Elusimicrobia</t>
  </si>
  <si>
    <t>GlutamateUnclassified Elusimicrobia</t>
  </si>
  <si>
    <t>N-nitrosodimethylamineUnclassified Elusimicrobia</t>
  </si>
  <si>
    <t>3-HydroxybutyrateUnclassified Peptostreptococcaceae</t>
  </si>
  <si>
    <t>3-HydroxybutyrateAnaerovorax</t>
  </si>
  <si>
    <t>GlucoseUnclassified Peptostreptococcaceae</t>
  </si>
  <si>
    <t>AdipateAnaerovorax</t>
  </si>
  <si>
    <t>IsovalerateAnaerovorax</t>
  </si>
  <si>
    <t>GlucoseUnclassified Elusimicrobia</t>
  </si>
  <si>
    <t>AdipateUnclassified Elusimicrobia</t>
  </si>
  <si>
    <t>IsovalerateUnclassified Peptostreptococcaceae</t>
  </si>
  <si>
    <t>HistidineUnclassified Peptostreptococcaceae</t>
  </si>
  <si>
    <t>3-HydroxyphenylacetateUnclassified Elusimicrobia</t>
  </si>
  <si>
    <t>OrnithineUnclassified Elusimicrobia</t>
  </si>
  <si>
    <t>AcetateAnaerovorax</t>
  </si>
  <si>
    <t>AcetateUnclassified Peptostreptococcaceae</t>
  </si>
  <si>
    <t>Unclassified Lentisphaerae</t>
  </si>
  <si>
    <t>CholineUnclassified Lentisphaerae</t>
  </si>
  <si>
    <t>FormateUnclassified Lentisphaerae</t>
  </si>
  <si>
    <t>Unclassified Proteobacteria</t>
  </si>
  <si>
    <t>FormateUnclassified Proteobacteria</t>
  </si>
  <si>
    <t>ProlineUnclassified Lentisphaerae</t>
  </si>
  <si>
    <t>ProlineUnclassified Proteobacteria</t>
  </si>
  <si>
    <t>PhenylacetateUnclassified Lentisphaerae</t>
  </si>
  <si>
    <t>PhenylacetateUnclassified Proteobacteria</t>
  </si>
  <si>
    <t>1,3-DihydroxyacetoneUnclassified Lentisphaerae</t>
  </si>
  <si>
    <t>ValerateUnclassified Proteobacteria</t>
  </si>
  <si>
    <t>AspartateUnclassified Lentisphaerae</t>
  </si>
  <si>
    <t>FumarateUnclassified Lentisphaerae</t>
  </si>
  <si>
    <t>SerineUnclassified Proteobacteria</t>
  </si>
  <si>
    <t>FumarateUnclassified Proteobacteria</t>
  </si>
  <si>
    <t>DimethylamineUnclassified Proteobacteria</t>
  </si>
  <si>
    <t>2-PhenylpropionateUnclassified Lentisphaerae</t>
  </si>
  <si>
    <t>DimethylamineUnclassified Lentisphaerae</t>
  </si>
  <si>
    <t>AllantoinUnclassified Lentisphaerae</t>
  </si>
  <si>
    <t>CarnitineUnclassified Lentisphaerae</t>
  </si>
  <si>
    <t>AllantoinUnclassified Proteobacteria</t>
  </si>
  <si>
    <t>NicotinateUnclassified Lentisphaerae</t>
  </si>
  <si>
    <t>BenzoateUnclassified Lentisphaerae</t>
  </si>
  <si>
    <t>ImidazoleUnclassified Lentisphaerae</t>
  </si>
  <si>
    <t>3-PhenylpropionateUnclassified Lentisphaerae</t>
  </si>
  <si>
    <t>UracilUnclassified Lentisphaerae</t>
  </si>
  <si>
    <t>MethanolUnclassified Lentisphaerae</t>
  </si>
  <si>
    <t>LactateUnclassified Proteobacteria</t>
  </si>
  <si>
    <t>PimelateUnclassified Proteobacteria</t>
  </si>
  <si>
    <t>RiboseUnclassified Proteobacteria</t>
  </si>
  <si>
    <t>ButyrateUnclassified Proteobacteria</t>
  </si>
  <si>
    <t>HypoxanthineUnclassified Lentisphaerae</t>
  </si>
  <si>
    <t>TrimethylamineUnclassified Proteobacteria</t>
  </si>
  <si>
    <t>PhenylalanineUnclassified Lentisphaerae</t>
  </si>
  <si>
    <t>PropionateUnclassified Proteobacteria</t>
  </si>
  <si>
    <t>TyrosineUnclassified Lentisphaerae</t>
  </si>
  <si>
    <t>TyrosineUnclassified Proteobacteria</t>
  </si>
  <si>
    <t>MaltoseUnclassified Proteobacteria</t>
  </si>
  <si>
    <t>XanthineUnclassified Lentisphaerae</t>
  </si>
  <si>
    <t>CadaverineUnclassified Proteobacteria</t>
  </si>
  <si>
    <t>GlycerolUnclassified Proteobacteria</t>
  </si>
  <si>
    <t>CadaverineUnclassified Lentisphaerae</t>
  </si>
  <si>
    <t>CaffeineUnclassified Lentisphaerae</t>
  </si>
  <si>
    <t>AcetoacetateUnclassified Lentisphaerae</t>
  </si>
  <si>
    <t>AlanineUnclassified Proteobacteria</t>
  </si>
  <si>
    <t>AcetoacetateUnclassified Proteobacteria</t>
  </si>
  <si>
    <t>FerulateUnclassified Lentisphaerae</t>
  </si>
  <si>
    <t>LeucineUnclassified Proteobacteria</t>
  </si>
  <si>
    <t>LysineUnclassified Proteobacteria</t>
  </si>
  <si>
    <t>LysineUnclassified Lentisphaerae</t>
  </si>
  <si>
    <t>N-nitrosodimethylamineUnclassified Lentisphaerae</t>
  </si>
  <si>
    <t>N-nitrosodimethylamineUnclassified Proteobacteria</t>
  </si>
  <si>
    <t>GlutamateUnclassified Lentisphaerae</t>
  </si>
  <si>
    <t>GlutamateUnclassified Proteobacteria</t>
  </si>
  <si>
    <t>GlucoseUnclassified Lentisphaerae</t>
  </si>
  <si>
    <t>IsovalerateUnclassified Proteobacteria</t>
  </si>
  <si>
    <t>AdipateUnclassified Proteobacteria</t>
  </si>
  <si>
    <t>3-HydroxyphenylacetateUnclassified Lentisphaerae</t>
  </si>
  <si>
    <t>3-HydroxyphenylacetateUnclassified Proteobacteria</t>
  </si>
  <si>
    <t>AcetateUnclassified Proteobacteria</t>
  </si>
  <si>
    <t>MethylamineUnclassified Proteobacteria</t>
  </si>
  <si>
    <t>IsobutyrateUnclassified Proteobacteria</t>
  </si>
  <si>
    <t>UreaUnclassified Lentisphaerae</t>
  </si>
  <si>
    <t>UreaUnclassified Proteobacteria</t>
  </si>
  <si>
    <t>Unclassified Marinilabiliaceae</t>
  </si>
  <si>
    <t>CholineUnclassified Marinilabiliaceae</t>
  </si>
  <si>
    <t>Unclassified Erysipelotrichales</t>
  </si>
  <si>
    <t>CholineUnclassified Erysipelotrichales</t>
  </si>
  <si>
    <t>Unclassified Anaeroplasmatales</t>
  </si>
  <si>
    <t>CholineUnclassified Anaeroplasmatales</t>
  </si>
  <si>
    <t>FormateUnclassified Anaeroplasmatales</t>
  </si>
  <si>
    <t>ProlineUnclassified Marinilabiliaceae</t>
  </si>
  <si>
    <t>ProlineUnclassified Anaeroplasmatales</t>
  </si>
  <si>
    <t>ProlineUnclassified Erysipelotrichales</t>
  </si>
  <si>
    <t>PhenylacetateUnclassified Marinilabiliaceae</t>
  </si>
  <si>
    <t>PhenylacetateUnclassified Anaeroplasmatales</t>
  </si>
  <si>
    <t>PhenylacetateUnclassified Erysipelotrichales</t>
  </si>
  <si>
    <t>1,3-DihydroxyacetoneUnclassified Marinilabiliaceae</t>
  </si>
  <si>
    <t>1,3-DihydroxyacetoneUnclassified Anaeroplasmatales</t>
  </si>
  <si>
    <t>AspartateUnclassified Anaeroplasmatales</t>
  </si>
  <si>
    <t>AspartateUnclassified Erysipelotrichales</t>
  </si>
  <si>
    <t>AspartateUnclassified Marinilabiliaceae</t>
  </si>
  <si>
    <t>1,3-DihydroxyacetoneUnclassified Erysipelotrichales</t>
  </si>
  <si>
    <t>ValerateUnclassified Anaeroplasmatales</t>
  </si>
  <si>
    <t>FumarateUnclassified Marinilabiliaceae</t>
  </si>
  <si>
    <t>SerineUnclassified Anaeroplasmatales</t>
  </si>
  <si>
    <t>ValineUnclassified Anaeroplasmatales</t>
  </si>
  <si>
    <t>FumarateUnclassified Erysipelotrichales</t>
  </si>
  <si>
    <t>SerineUnclassified Erysipelotrichales</t>
  </si>
  <si>
    <t>IsopropanolUnclassified Anaeroplasmatales</t>
  </si>
  <si>
    <t>SerineUnclassified Marinilabiliaceae</t>
  </si>
  <si>
    <t>ValineUnclassified Marinilabiliaceae</t>
  </si>
  <si>
    <t>DimethylamineUnclassified Erysipelotrichales</t>
  </si>
  <si>
    <t>DimethylamineUnclassified Anaeroplasmatales</t>
  </si>
  <si>
    <t>DimethylamineUnclassified Marinilabiliaceae</t>
  </si>
  <si>
    <t>2-PhenylpropionateUnclassified Anaeroplasmatales</t>
  </si>
  <si>
    <t>AllantoinUnclassified Marinilabiliaceae</t>
  </si>
  <si>
    <t>CarnitineUnclassified Marinilabiliaceae</t>
  </si>
  <si>
    <t>AcetoneUnclassified Anaeroplasmatales</t>
  </si>
  <si>
    <t>ImidazoleUnclassified Anaeroplasmatales</t>
  </si>
  <si>
    <t>NicotinateUnclassified Marinilabiliaceae</t>
  </si>
  <si>
    <t>ImidazoleUnclassified Erysipelotrichales</t>
  </si>
  <si>
    <t>BenzoateUnclassified Erysipelotrichales</t>
  </si>
  <si>
    <t>3-PhenylpropionateUnclassified Marinilabiliaceae</t>
  </si>
  <si>
    <t>3-PhenylpropionateUnclassified Anaeroplasmatales</t>
  </si>
  <si>
    <t>AcetoneUnclassified Marinilabiliaceae</t>
  </si>
  <si>
    <t>NicotinateUnclassified Anaeroplasmatales</t>
  </si>
  <si>
    <t>AcetoneUnclassified Erysipelotrichales</t>
  </si>
  <si>
    <t>CarnitineUnclassified Erysipelotrichales</t>
  </si>
  <si>
    <t>LactateUnclassified Erysipelotrichales</t>
  </si>
  <si>
    <t>UracilUnclassified Erysipelotrichales</t>
  </si>
  <si>
    <t>UracilUnclassified Marinilabiliaceae</t>
  </si>
  <si>
    <t>MethanolUnclassified Marinilabiliaceae</t>
  </si>
  <si>
    <t>RiboseUnclassified Anaeroplasmatales</t>
  </si>
  <si>
    <t>HypoxanthineUnclassified Erysipelotrichales</t>
  </si>
  <si>
    <t>RiboseUnclassified Erysipelotrichales</t>
  </si>
  <si>
    <t>TrimethylamineUnclassified Erysipelotrichales</t>
  </si>
  <si>
    <t>LactateUnclassified Anaeroplasmatales</t>
  </si>
  <si>
    <t>ButyrateUnclassified Erysipelotrichales</t>
  </si>
  <si>
    <t>MethanolUnclassified Erysipelotrichales</t>
  </si>
  <si>
    <t>TrimethylamineUnclassified Anaeroplasmatales</t>
  </si>
  <si>
    <t>HypoxanthineUnclassified Marinilabiliaceae</t>
  </si>
  <si>
    <t>TrimethylamineUnclassified Marinilabiliaceae</t>
  </si>
  <si>
    <t>PimelateUnclassified Anaeroplasmatales</t>
  </si>
  <si>
    <t>RiboseUnclassified Marinilabiliaceae</t>
  </si>
  <si>
    <t>PhenylalanineUnclassified Erysipelotrichales</t>
  </si>
  <si>
    <t>PropionateUnclassified Anaeroplasmatales</t>
  </si>
  <si>
    <t>TyrosineUnclassified Erysipelotrichales</t>
  </si>
  <si>
    <t>4-HydroxybutyrateUnclassified Marinilabiliaceae</t>
  </si>
  <si>
    <t>TyrosineUnclassified Marinilabiliaceae</t>
  </si>
  <si>
    <t>4-HydroxybutyrateUnclassified Anaeroplasmatales</t>
  </si>
  <si>
    <t>CadaverineUnclassified Anaeroplasmatales</t>
  </si>
  <si>
    <t>N-PhenylacetylglycineUnclassified Erysipelotrichales</t>
  </si>
  <si>
    <t>XanthineUnclassified Erysipelotrichales</t>
  </si>
  <si>
    <t>GlycerolUnclassified Anaeroplasmatales</t>
  </si>
  <si>
    <t>XanthineUnclassified Marinilabiliaceae</t>
  </si>
  <si>
    <t>GlycineUnclassified Erysipelotrichales</t>
  </si>
  <si>
    <t>MaltoseUnclassified Erysipelotrichales</t>
  </si>
  <si>
    <t>MaltoseUnclassified Anaeroplasmatales</t>
  </si>
  <si>
    <t>MaltoseUnclassified Marinilabiliaceae</t>
  </si>
  <si>
    <t>CadaverineUnclassified Marinilabiliaceae</t>
  </si>
  <si>
    <t>AcetoacetateUnclassified Marinilabiliaceae</t>
  </si>
  <si>
    <t>AlanineUnclassified Erysipelotrichales</t>
  </si>
  <si>
    <t>AlanineUnclassified Anaeroplasmatales</t>
  </si>
  <si>
    <t>LeucineUnclassified Marinilabiliaceae</t>
  </si>
  <si>
    <t>FerulateUnclassified Anaeroplasmatales</t>
  </si>
  <si>
    <t>FerulateUnclassified Erysipelotrichales</t>
  </si>
  <si>
    <t>FerulateUnclassified Marinilabiliaceae</t>
  </si>
  <si>
    <t>IsoleucineUnclassified Anaeroplasmatales</t>
  </si>
  <si>
    <t>SuccinateUnclassified Erysipelotrichales</t>
  </si>
  <si>
    <t>LysineUnclassified Anaeroplasmatales</t>
  </si>
  <si>
    <t>LysineUnclassified Marinilabiliaceae</t>
  </si>
  <si>
    <t>N-nitrosodimethylamineUnclassified Marinilabiliaceae</t>
  </si>
  <si>
    <t>GlutamateUnclassified Anaeroplasmatales</t>
  </si>
  <si>
    <t>GlutamateUnclassified Marinilabiliaceae</t>
  </si>
  <si>
    <t>GlucoseUnclassified Anaeroplasmatales</t>
  </si>
  <si>
    <t>GlucoseUnclassified Marinilabiliaceae</t>
  </si>
  <si>
    <t>AdipateUnclassified Erysipelotrichales</t>
  </si>
  <si>
    <t>3-HydroxyphenylacetateUnclassified Erysipelotrichales</t>
  </si>
  <si>
    <t>HistidineUnclassified Erysipelotrichales</t>
  </si>
  <si>
    <t>3-HydroxyphenylacetateUnclassified Marinilabiliaceae</t>
  </si>
  <si>
    <t>3-HydroxyphenylacetateUnclassified Anaeroplasmatales</t>
  </si>
  <si>
    <t>MethylamineUnclassified Anaeroplasmatales</t>
  </si>
  <si>
    <t>IsobutyrateUnclassified Erysipelotrichales</t>
  </si>
  <si>
    <t>UreaUnclassified Marinilabiliaceae</t>
  </si>
  <si>
    <t>UreaUnclassified Erysipelotrichales</t>
  </si>
  <si>
    <t>Unclassified Porphyromonadaceae</t>
  </si>
  <si>
    <t>CholineUnclassified Porphyromonadaceae</t>
  </si>
  <si>
    <t>Unclassified Saccharibacteria_genera_incertae_sedis</t>
  </si>
  <si>
    <t>CholineUnclassified Saccharibacteria_genera_incertae_sedis</t>
  </si>
  <si>
    <t>Unclassified Deltaproteobacteria</t>
  </si>
  <si>
    <t>CholineUnclassified Deltaproteobacteria</t>
  </si>
  <si>
    <t>FormateUnclassified Deltaproteobacteria</t>
  </si>
  <si>
    <t>FormateUnclassified Saccharibacteria_genera_incertae_sedis</t>
  </si>
  <si>
    <t>Unclassified Veillonellaceae</t>
  </si>
  <si>
    <t>FormateUnclassified Veillonellaceae</t>
  </si>
  <si>
    <t>ProlineUnclassified Porphyromonadaceae</t>
  </si>
  <si>
    <t>ProlineUnclassified Deltaproteobacteria</t>
  </si>
  <si>
    <t>ProlineUnclassified Saccharibacteria_genera_incertae_sedis</t>
  </si>
  <si>
    <t>PhenylacetateUnclassified Saccharibacteria_genera_incertae_sedis</t>
  </si>
  <si>
    <t>PhenylacetateUnclassified Veillonellaceae</t>
  </si>
  <si>
    <t>1,3-DihydroxyacetoneUnclassified Porphyromonadaceae</t>
  </si>
  <si>
    <t>AspartateUnclassified Porphyromonadaceae</t>
  </si>
  <si>
    <t>AspartateUnclassified Deltaproteobacteria</t>
  </si>
  <si>
    <t>1,3-DihydroxyacetoneUnclassified Deltaproteobacteria</t>
  </si>
  <si>
    <t>ValerateUnclassified Veillonellaceae</t>
  </si>
  <si>
    <t>ValerateUnclassified Saccharibacteria_genera_incertae_sedis</t>
  </si>
  <si>
    <t>ValerateUnclassified Porphyromonadaceae</t>
  </si>
  <si>
    <t>AspartateUnclassified Saccharibacteria_genera_incertae_sedis</t>
  </si>
  <si>
    <t>ValerateUnclassified Deltaproteobacteria</t>
  </si>
  <si>
    <t>SerineUnclassified Porphyromonadaceae</t>
  </si>
  <si>
    <t>FumarateUnclassified Saccharibacteria_genera_incertae_sedis</t>
  </si>
  <si>
    <t>ValineUnclassified Deltaproteobacteria</t>
  </si>
  <si>
    <t>IsopropanolUnclassified Porphyromonadaceae</t>
  </si>
  <si>
    <t>IsopropanolUnclassified Deltaproteobacteria</t>
  </si>
  <si>
    <t>ValineUnclassified Saccharibacteria_genera_incertae_sedis</t>
  </si>
  <si>
    <t>FumarateUnclassified Porphyromonadaceae</t>
  </si>
  <si>
    <t>IsopropanolUnclassified Veillonellaceae</t>
  </si>
  <si>
    <t>ValineUnclassified Veillonellaceae</t>
  </si>
  <si>
    <t>DimethylamineUnclassified Porphyromonadaceae</t>
  </si>
  <si>
    <t>DimethylamineUnclassified Deltaproteobacteria</t>
  </si>
  <si>
    <t>DimethylamineUnclassified Veillonellaceae</t>
  </si>
  <si>
    <t>2-PhenylpropionateUnclassified Porphyromonadaceae</t>
  </si>
  <si>
    <t>DimethylamineUnclassified Saccharibacteria_genera_incertae_sedis</t>
  </si>
  <si>
    <t>2-PhenylpropionateUnclassified Saccharibacteria_genera_incertae_sedis</t>
  </si>
  <si>
    <t>ImidazoleUnclassified Deltaproteobacteria</t>
  </si>
  <si>
    <t>AllantoinUnclassified Saccharibacteria_genera_incertae_sedis</t>
  </si>
  <si>
    <t>NicotinateUnclassified Deltaproteobacteria</t>
  </si>
  <si>
    <t>CarnitineUnclassified Porphyromonadaceae</t>
  </si>
  <si>
    <t>CarnitineUnclassified Saccharibacteria_genera_incertae_sedis</t>
  </si>
  <si>
    <t>EthanolUnclassified Porphyromonadaceae</t>
  </si>
  <si>
    <t>BenzoateUnclassified Saccharibacteria_genera_incertae_sedis</t>
  </si>
  <si>
    <t>BenzoateUnclassified Porphyromonadaceae</t>
  </si>
  <si>
    <t>CarnitineUnclassified Veillonellaceae</t>
  </si>
  <si>
    <t>AllantoinUnclassified Veillonellaceae</t>
  </si>
  <si>
    <t>NicotinateUnclassified Veillonellaceae</t>
  </si>
  <si>
    <t>CarnitineUnclassified Deltaproteobacteria</t>
  </si>
  <si>
    <t>EthanolUnclassified Saccharibacteria_genera_incertae_sedis</t>
  </si>
  <si>
    <t>EthanolUnclassified Veillonellaceae</t>
  </si>
  <si>
    <t>AllantoinUnclassified Porphyromonadaceae</t>
  </si>
  <si>
    <t>EthanolUnclassified Deltaproteobacteria</t>
  </si>
  <si>
    <t>ImidazoleUnclassified Saccharibacteria_genera_incertae_sedis</t>
  </si>
  <si>
    <t>NicotinateUnclassified Saccharibacteria_genera_incertae_sedis</t>
  </si>
  <si>
    <t>MethanolUnclassified Porphyromonadaceae</t>
  </si>
  <si>
    <t>UracilUnclassified Veillonellaceae</t>
  </si>
  <si>
    <t>RiboseUnclassified Porphyromonadaceae</t>
  </si>
  <si>
    <t>RiboseUnclassified Veillonellaceae</t>
  </si>
  <si>
    <t>LactateUnclassified Veillonellaceae</t>
  </si>
  <si>
    <t>PimelateUnclassified Porphyromonadaceae</t>
  </si>
  <si>
    <t>HypoxanthineUnclassified Deltaproteobacteria</t>
  </si>
  <si>
    <t>MethanolUnclassified Deltaproteobacteria</t>
  </si>
  <si>
    <t>TrimethylamineUnclassified Veillonellaceae</t>
  </si>
  <si>
    <t>HypoxanthineUnclassified Veillonellaceae</t>
  </si>
  <si>
    <t>HypoxanthineUnclassified Saccharibacteria_genera_incertae_sedis</t>
  </si>
  <si>
    <t>PimelateUnclassified Veillonellaceae</t>
  </si>
  <si>
    <t>TrimethylamineUnclassified Saccharibacteria_genera_incertae_sedis</t>
  </si>
  <si>
    <t>PimelateUnclassified Deltaproteobacteria</t>
  </si>
  <si>
    <t>ButyrateUnclassified Saccharibacteria_genera_incertae_sedis</t>
  </si>
  <si>
    <t>TrimethylamineUnclassified Deltaproteobacteria</t>
  </si>
  <si>
    <t>MethanolUnclassified Veillonellaceae</t>
  </si>
  <si>
    <t>LactateUnclassified Deltaproteobacteria</t>
  </si>
  <si>
    <t>UracilUnclassified Deltaproteobacteria</t>
  </si>
  <si>
    <t>PropionateUnclassified Porphyromonadaceae</t>
  </si>
  <si>
    <t>4-HydroxybutyrateUnclassified Deltaproteobacteria</t>
  </si>
  <si>
    <t>4-HydroxybutyrateUnclassified Saccharibacteria_genera_incertae_sedis</t>
  </si>
  <si>
    <t>PropionateUnclassified Veillonellaceae</t>
  </si>
  <si>
    <t>4-HydroxybutyrateUnclassified Veillonellaceae</t>
  </si>
  <si>
    <t>TyrosineUnclassified Veillonellaceae</t>
  </si>
  <si>
    <t>TyrosineUnclassified Deltaproteobacteria</t>
  </si>
  <si>
    <t>PropionateUnclassified Saccharibacteria_genera_incertae_sedis</t>
  </si>
  <si>
    <t>GlycineUnclassified Saccharibacteria_genera_incertae_sedis</t>
  </si>
  <si>
    <t>GlycerolUnclassified Porphyromonadaceae</t>
  </si>
  <si>
    <t>CaffeineUnclassified Saccharibacteria_genera_incertae_sedis</t>
  </si>
  <si>
    <t>CadaverineUnclassified Veillonellaceae</t>
  </si>
  <si>
    <t>GlycineUnclassified Porphyromonadaceae</t>
  </si>
  <si>
    <t>MaltoseUnclassified Saccharibacteria_genera_incertae_sedis</t>
  </si>
  <si>
    <t>GlycineUnclassified Veillonellaceae</t>
  </si>
  <si>
    <t>CaffeineUnclassified Deltaproteobacteria</t>
  </si>
  <si>
    <t>XanthineUnclassified Saccharibacteria_genera_incertae_sedis</t>
  </si>
  <si>
    <t>XanthineUnclassified Porphyromonadaceae</t>
  </si>
  <si>
    <t>MaltoseUnclassified Deltaproteobacteria</t>
  </si>
  <si>
    <t>N-PhenylacetylglycineUnclassified Saccharibacteria_genera_incertae_sedis</t>
  </si>
  <si>
    <t>XanthineUnclassified Deltaproteobacteria</t>
  </si>
  <si>
    <t>MaltoseUnclassified Veillonellaceae</t>
  </si>
  <si>
    <t>GlycerolUnclassified Deltaproteobacteria</t>
  </si>
  <si>
    <t>CadaverineUnclassified Deltaproteobacteria</t>
  </si>
  <si>
    <t>XanthineUnclassified Veillonellaceae</t>
  </si>
  <si>
    <t>CadaverineUnclassified Saccharibacteria_genera_incertae_sedis</t>
  </si>
  <si>
    <t>N-PhenylacetylglycineUnclassified Deltaproteobacteria</t>
  </si>
  <si>
    <t>AlanineUnclassified Veillonellaceae</t>
  </si>
  <si>
    <t>AlanineUnclassified Saccharibacteria_genera_incertae_sedis</t>
  </si>
  <si>
    <t>AlanineUnclassified Deltaproteobacteria</t>
  </si>
  <si>
    <t>AcetoacetateUnclassified Porphyromonadaceae</t>
  </si>
  <si>
    <t>IsoleucineUnclassified Porphyromonadaceae</t>
  </si>
  <si>
    <t>LeucineUnclassified Veillonellaceae</t>
  </si>
  <si>
    <t>IsoleucineUnclassified Deltaproteobacteria</t>
  </si>
  <si>
    <t>LysineUnclassified Veillonellaceae</t>
  </si>
  <si>
    <t>SuccinateUnclassified Porphyromonadaceae</t>
  </si>
  <si>
    <t>LysineUnclassified Deltaproteobacteria</t>
  </si>
  <si>
    <t>3-HydroxybutyrateUnclassified Porphyromonadaceae</t>
  </si>
  <si>
    <t>N-nitrosodimethylamineUnclassified Porphyromonadaceae</t>
  </si>
  <si>
    <t>N-nitrosodimethylamineUnclassified Veillonellaceae</t>
  </si>
  <si>
    <t>3-HydroxybutyrateUnclassified Saccharibacteria_genera_incertae_sedis</t>
  </si>
  <si>
    <t>GlutamateUnclassified Porphyromonadaceae</t>
  </si>
  <si>
    <t>3-HydroxybutyrateUnclassified Veillonellaceae</t>
  </si>
  <si>
    <t>GlucoseUnclassified Porphyromonadaceae</t>
  </si>
  <si>
    <t>GlucoseUnclassified Saccharibacteria_genera_incertae_sedis</t>
  </si>
  <si>
    <t>IsovalerateUnclassified Porphyromonadaceae</t>
  </si>
  <si>
    <t>IsovalerateUnclassified Deltaproteobacteria</t>
  </si>
  <si>
    <t>IsovalerateUnclassified Veillonellaceae</t>
  </si>
  <si>
    <t>AdipateUnclassified Veillonellaceae</t>
  </si>
  <si>
    <t>3-HydroxyphenylacetateUnclassified Saccharibacteria_genera_incertae_sedis</t>
  </si>
  <si>
    <t>3-HydroxyphenylacetateUnclassified Porphyromonadaceae</t>
  </si>
  <si>
    <t>3-HydroxyphenylacetateUnclassified Veillonellaceae</t>
  </si>
  <si>
    <t>OrnithineUnclassified Veillonellaceae</t>
  </si>
  <si>
    <t>HistidineUnclassified Deltaproteobacteria</t>
  </si>
  <si>
    <t>OrnithineUnclassified Deltaproteobacteria</t>
  </si>
  <si>
    <t>HistidineUnclassified Veillonellaceae</t>
  </si>
  <si>
    <t>OrnithineUnclassified Porphyromonadaceae</t>
  </si>
  <si>
    <t>AcetateUnclassified Saccharibacteria_genera_incertae_sedis</t>
  </si>
  <si>
    <t>AcetateUnclassified Deltaproteobacteria</t>
  </si>
  <si>
    <t>AcetateUnclassified Porphyromonadaceae</t>
  </si>
  <si>
    <t>MethylamineUnclassified Deltaproteobacteria</t>
  </si>
  <si>
    <t>MethylamineUnclassified Porphyromonadaceae</t>
  </si>
  <si>
    <t>MethylamineUnclassified Veillonellaceae</t>
  </si>
  <si>
    <t>MethylamineUnclassified Saccharibacteria_genera_incertae_sedis</t>
  </si>
  <si>
    <t>IsobutyrateUnclassified Porphyromonadaceae</t>
  </si>
  <si>
    <t>IsobutyrateUnclassified Saccharibacteria_genera_incertae_sedis</t>
  </si>
  <si>
    <t>UreaUnclassified Saccharibacteria_genera_incertae_sedis</t>
  </si>
  <si>
    <t>UreaUnclassified Porphyromonadaceae</t>
  </si>
  <si>
    <t>Unclassified Clostridiales</t>
  </si>
  <si>
    <t>CholineUnclassified Clostridiales</t>
  </si>
  <si>
    <t>FormateUnclassified Clostridiales</t>
  </si>
  <si>
    <t>ProlineUnclassified Clostridiales</t>
  </si>
  <si>
    <t>AspartateUnclassified Clostridiales</t>
  </si>
  <si>
    <t>1,3-DihydroxyacetoneUnclassified Clostridiales</t>
  </si>
  <si>
    <t>ValerateUnclassified Clostridiales</t>
  </si>
  <si>
    <t>FumarateUnclassified Clostridiales</t>
  </si>
  <si>
    <t>SerineUnclassified Clostridiales</t>
  </si>
  <si>
    <t>IsopropanolUnclassified Clostridiales</t>
  </si>
  <si>
    <t>DimethylamineUnclassified Clostridiales</t>
  </si>
  <si>
    <t>2-PhenylpropionateUnclassified Clostridiales</t>
  </si>
  <si>
    <t>AllantoinUnclassified Clostridiales</t>
  </si>
  <si>
    <t>NicotinateUnclassified Clostridiales</t>
  </si>
  <si>
    <t>AcetoneUnclassified Clostridiales</t>
  </si>
  <si>
    <t>3-PhenylpropionateUnclassified Clostridiales</t>
  </si>
  <si>
    <t>ImidazoleUnclassified Clostridiales</t>
  </si>
  <si>
    <t>HypoxanthineUnclassified Clostridiales</t>
  </si>
  <si>
    <t>LactateUnclassified Clostridiales</t>
  </si>
  <si>
    <t>TrimethylamineUnclassified Clostridiales</t>
  </si>
  <si>
    <t>ButyrateUnclassified Clostridiales</t>
  </si>
  <si>
    <t>UracilUnclassified Clostridiales</t>
  </si>
  <si>
    <t>GlycineUnclassified Clostridiales</t>
  </si>
  <si>
    <t>XanthineUnclassified Clostridiales</t>
  </si>
  <si>
    <t>CaffeineUnclassified Clostridiales</t>
  </si>
  <si>
    <t>AcetoacetateUnclassified Clostridiales</t>
  </si>
  <si>
    <t>LeucineUnclassified Clostridiales</t>
  </si>
  <si>
    <t>IsoleucineUnclassified Clostridiales</t>
  </si>
  <si>
    <t>LysineUnclassified Clostridiales</t>
  </si>
  <si>
    <t>GlutamateUnclassified Clostridiales</t>
  </si>
  <si>
    <t>N-nitrosodimethylamineUnclassified Clostridiales</t>
  </si>
  <si>
    <t>IsovalerateUnclassified Clostridiales</t>
  </si>
  <si>
    <t>GlucoseUnclassified Clostridiales</t>
  </si>
  <si>
    <t>OrnithineUnclassified Clostridiales</t>
  </si>
  <si>
    <t>3-HydroxyphenylacetateUnclassified Clostridiales</t>
  </si>
  <si>
    <t>AcetateUnclassified Clostridiales</t>
  </si>
  <si>
    <t>UreaUnclassified Clostridiales</t>
  </si>
  <si>
    <t>Unclassified Clostridia</t>
  </si>
  <si>
    <t>CholineUnclassified Clostridia</t>
  </si>
  <si>
    <t>CholineClostridium sensu stricto</t>
  </si>
  <si>
    <t>CholineSuccinivibrio</t>
  </si>
  <si>
    <t>Unclassified Firmicutes</t>
  </si>
  <si>
    <t>CholineUnclassified Firmicutes</t>
  </si>
  <si>
    <t>FormateUnclassified Clostridia</t>
  </si>
  <si>
    <t>FormateClostridium sensu stricto</t>
  </si>
  <si>
    <t>FormateUnclassified Firmicutes</t>
  </si>
  <si>
    <t>ProlineUnclassified Clostridia</t>
  </si>
  <si>
    <t>ProlineClostridium sensu stricto</t>
  </si>
  <si>
    <t>PhenylacetateSuccinivibrio</t>
  </si>
  <si>
    <t>PhenylacetateUnclassified Firmicutes</t>
  </si>
  <si>
    <t>PhenylacetateClostridium sensu stricto</t>
  </si>
  <si>
    <t>Unclassified Actinobacteria</t>
  </si>
  <si>
    <t>PhenylacetateUnclassified Actinobacteria</t>
  </si>
  <si>
    <t>PhenylacetateUnclassified Clostridia</t>
  </si>
  <si>
    <t>ValerateUnclassified Actinobacteria</t>
  </si>
  <si>
    <t>ValerateUnclassified Clostridia</t>
  </si>
  <si>
    <t>AspartateSuccinivibrio</t>
  </si>
  <si>
    <t>1,3-DihydroxyacetoneUnclassified Clostridia</t>
  </si>
  <si>
    <t>1,3-DihydroxyacetoneClostridium sensu stricto</t>
  </si>
  <si>
    <t>1,3-DihydroxyacetoneUnclassified Actinobacteria</t>
  </si>
  <si>
    <t>ValerateClostridium sensu stricto</t>
  </si>
  <si>
    <t>ValerateSuccinivibrio</t>
  </si>
  <si>
    <t>AspartateUnclassified Clostridia</t>
  </si>
  <si>
    <t>1,3-DihydroxyacetoneSuccinivibrio</t>
  </si>
  <si>
    <t>FumarateClostridium sensu stricto</t>
  </si>
  <si>
    <t>FumarateUnclassified Actinobacteria</t>
  </si>
  <si>
    <t>FumarateSuccinivibrio</t>
  </si>
  <si>
    <t>IsopropanolUnclassified Firmicutes</t>
  </si>
  <si>
    <t>IsopropanolSuccinivibrio</t>
  </si>
  <si>
    <t>FumarateUnclassified Clostridia</t>
  </si>
  <si>
    <t>IsopropanolClostridium sensu stricto</t>
  </si>
  <si>
    <t>IsopropanolUnclassified Actinobacteria</t>
  </si>
  <si>
    <t>ValineUnclassified Firmicutes</t>
  </si>
  <si>
    <t>SerineSuccinivibrio</t>
  </si>
  <si>
    <t>ValineUnclassified Actinobacteria</t>
  </si>
  <si>
    <t>ValineClostridium sensu stricto</t>
  </si>
  <si>
    <t>SerineClostridium sensu stricto</t>
  </si>
  <si>
    <t>ValineSuccinivibrio</t>
  </si>
  <si>
    <t>SerineUnclassified Actinobacteria</t>
  </si>
  <si>
    <t>ValineUnclassified Clostridia</t>
  </si>
  <si>
    <t>2-PhenylpropionateUnclassified Firmicutes</t>
  </si>
  <si>
    <t>DimethylamineUnclassified Clostridia</t>
  </si>
  <si>
    <t>2-PhenylpropionateClostridium sensu stricto</t>
  </si>
  <si>
    <t>2-PhenylpropionateUnclassified Actinobacteria</t>
  </si>
  <si>
    <t>DimethylamineUnclassified Firmicutes</t>
  </si>
  <si>
    <t>DimethylamineSuccinivibrio</t>
  </si>
  <si>
    <t>DimethylamineUnclassified Actinobacteria</t>
  </si>
  <si>
    <t>DimethylamineClostridium sensu stricto</t>
  </si>
  <si>
    <t>CarnitineClostridium sensu stricto</t>
  </si>
  <si>
    <t>3-PhenylpropionateSuccinivibrio</t>
  </si>
  <si>
    <t>AllantoinClostridium sensu stricto</t>
  </si>
  <si>
    <t>AllantoinSuccinivibrio</t>
  </si>
  <si>
    <t>BenzoateUnclassified Firmicutes</t>
  </si>
  <si>
    <t>BenzoateClostridium sensu stricto</t>
  </si>
  <si>
    <t>AcetoneClostridium sensu stricto</t>
  </si>
  <si>
    <t>NicotinateUnclassified Clostridia</t>
  </si>
  <si>
    <t>CarnitineUnclassified Firmicutes</t>
  </si>
  <si>
    <t>EthanolClostridium sensu stricto</t>
  </si>
  <si>
    <t>AllantoinUnclassified Actinobacteria</t>
  </si>
  <si>
    <t>ImidazoleClostridium sensu stricto</t>
  </si>
  <si>
    <t>BenzoateSuccinivibrio</t>
  </si>
  <si>
    <t>ImidazoleUnclassified Firmicutes</t>
  </si>
  <si>
    <t>NicotinateClostridium sensu stricto</t>
  </si>
  <si>
    <t>CarnitineUnclassified Clostridia</t>
  </si>
  <si>
    <t>3-PhenylpropionateUnclassified Actinobacteria</t>
  </si>
  <si>
    <t>AcetoneUnclassified Actinobacteria</t>
  </si>
  <si>
    <t>BenzoateUnclassified Actinobacteria</t>
  </si>
  <si>
    <t>ImidazoleUnclassified Actinobacteria</t>
  </si>
  <si>
    <t>AllantoinUnclassified Clostridia</t>
  </si>
  <si>
    <t>3-PhenylpropionateUnclassified Firmicutes</t>
  </si>
  <si>
    <t>EthanolSuccinivibrio</t>
  </si>
  <si>
    <t>3-PhenylpropionateClostridium sensu stricto</t>
  </si>
  <si>
    <t>3-PhenylpropionateUnclassified Clostridia</t>
  </si>
  <si>
    <t>UracilClostridium sensu stricto</t>
  </si>
  <si>
    <t>UracilUnclassified Actinobacteria</t>
  </si>
  <si>
    <t>LactateSuccinivibrio</t>
  </si>
  <si>
    <t>RiboseSuccinivibrio</t>
  </si>
  <si>
    <t>HypoxanthineUnclassified Clostridia</t>
  </si>
  <si>
    <t>PimelateClostridium sensu stricto</t>
  </si>
  <si>
    <t>HypoxanthineClostridium sensu stricto</t>
  </si>
  <si>
    <t>TrimethylamineUnclassified Firmicutes</t>
  </si>
  <si>
    <t>HypoxanthineUnclassified Firmicutes</t>
  </si>
  <si>
    <t>PimelateUnclassified Actinobacteria</t>
  </si>
  <si>
    <t>TrimethylamineClostridium sensu stricto</t>
  </si>
  <si>
    <t>ButyrateUnclassified Clostridia</t>
  </si>
  <si>
    <t>TrimethylamineUnclassified Clostridia</t>
  </si>
  <si>
    <t>ButyrateClostridium sensu stricto</t>
  </si>
  <si>
    <t>UracilUnclassified Clostridia</t>
  </si>
  <si>
    <t>TrimethylamineSuccinivibrio</t>
  </si>
  <si>
    <t>RiboseUnclassified Actinobacteria</t>
  </si>
  <si>
    <t>MethanolClostridium sensu stricto</t>
  </si>
  <si>
    <t>MethanolUnclassified Actinobacteria</t>
  </si>
  <si>
    <t>TrimethylamineUnclassified Actinobacteria</t>
  </si>
  <si>
    <t>UracilUnclassified Firmicutes</t>
  </si>
  <si>
    <t>ButyrateUnclassified Actinobacteria</t>
  </si>
  <si>
    <t>PimelateSuccinivibrio</t>
  </si>
  <si>
    <t>PimelateUnclassified Clostridia</t>
  </si>
  <si>
    <t>LactateUnclassified Firmicutes</t>
  </si>
  <si>
    <t>ButyrateSuccinivibrio</t>
  </si>
  <si>
    <t>PimelateUnclassified Firmicutes</t>
  </si>
  <si>
    <t>RiboseUnclassified Firmicutes</t>
  </si>
  <si>
    <t>PhenylalanineClostridium sensu stricto</t>
  </si>
  <si>
    <t>PhenylalanineUnclassified Actinobacteria</t>
  </si>
  <si>
    <t>4-HydroxybutyrateUnclassified Actinobacteria</t>
  </si>
  <si>
    <t>PropionateUnclassified Actinobacteria</t>
  </si>
  <si>
    <t>PhenylalanineUnclassified Firmicutes</t>
  </si>
  <si>
    <t>4-HydroxybutyrateUnclassified Firmicutes</t>
  </si>
  <si>
    <t>4-HydroxybutyrateUnclassified Clostridia</t>
  </si>
  <si>
    <t>PropionateUnclassified Clostridia</t>
  </si>
  <si>
    <t>TyrosineClostridium sensu stricto</t>
  </si>
  <si>
    <t>TyrosineSuccinivibrio</t>
  </si>
  <si>
    <t>PropionateUnclassified Firmicutes</t>
  </si>
  <si>
    <t>TyrosineUnclassified Actinobacteria</t>
  </si>
  <si>
    <t>TyrosineUnclassified Clostridia</t>
  </si>
  <si>
    <t>PropionateSuccinivibrio</t>
  </si>
  <si>
    <t>GlycineUnclassified Firmicutes</t>
  </si>
  <si>
    <t>CadaverineSuccinivibrio</t>
  </si>
  <si>
    <t>GlycineSuccinivibrio</t>
  </si>
  <si>
    <t>CadaverineUnclassified Firmicutes</t>
  </si>
  <si>
    <t>GlycerolUnclassified Actinobacteria</t>
  </si>
  <si>
    <t>XanthineUnclassified Actinobacteria</t>
  </si>
  <si>
    <t>MaltoseUnclassified Firmicutes</t>
  </si>
  <si>
    <t>N-PhenylacetylglycineUnclassified Firmicutes</t>
  </si>
  <si>
    <t>N-PhenylacetylglycineUnclassified Clostridia</t>
  </si>
  <si>
    <t>XanthineUnclassified Clostridia</t>
  </si>
  <si>
    <t>GlycineUnclassified Clostridia</t>
  </si>
  <si>
    <t>XanthineUnclassified Firmicutes</t>
  </si>
  <si>
    <t>GlycerolSuccinivibrio</t>
  </si>
  <si>
    <t>CaffeineUnclassified Firmicutes</t>
  </si>
  <si>
    <t>CaffeineUnclassified Clostridia</t>
  </si>
  <si>
    <t>GlycineClostridium sensu stricto</t>
  </si>
  <si>
    <t>N-PhenylacetylglycineSuccinivibrio</t>
  </si>
  <si>
    <t>CaffeineClostridium sensu stricto</t>
  </si>
  <si>
    <t>CaffeineUnclassified Actinobacteria</t>
  </si>
  <si>
    <t>AlanineUnclassified Actinobacteria</t>
  </si>
  <si>
    <t>AlanineSuccinivibrio</t>
  </si>
  <si>
    <t>AcetoacetateUnclassified Actinobacteria</t>
  </si>
  <si>
    <t>AcetoacetateSuccinivibrio</t>
  </si>
  <si>
    <t>AcetoacetateUnclassified Clostridia</t>
  </si>
  <si>
    <t>AcetoacetateUnclassified Firmicutes</t>
  </si>
  <si>
    <t>AlanineUnclassified Clostridia</t>
  </si>
  <si>
    <t>IsoleucineClostridium sensu stricto</t>
  </si>
  <si>
    <t>LeucineUnclassified Actinobacteria</t>
  </si>
  <si>
    <t>LeucineUnclassified Firmicutes</t>
  </si>
  <si>
    <t>LeucineSuccinivibrio</t>
  </si>
  <si>
    <t>LeucineClostridium sensu stricto</t>
  </si>
  <si>
    <t>IsoleucineSuccinivibrio</t>
  </si>
  <si>
    <t>LysineSuccinivibrio</t>
  </si>
  <si>
    <t>SuccinateUnclassified Firmicutes</t>
  </si>
  <si>
    <t>LysineUnclassified Actinobacteria</t>
  </si>
  <si>
    <t>LysineUnclassified Firmicutes</t>
  </si>
  <si>
    <t>SuccinateUnclassified Clostridia</t>
  </si>
  <si>
    <t>N-nitrosodimethylamineUnclassified Actinobacteria</t>
  </si>
  <si>
    <t>N-nitrosodimethylamineUnclassified Firmicutes</t>
  </si>
  <si>
    <t>3-HydroxybutyrateClostridium sensu stricto</t>
  </si>
  <si>
    <t>N-nitrosodimethylamineUnclassified Clostridia</t>
  </si>
  <si>
    <t>3-HydroxybutyrateUnclassified Firmicutes</t>
  </si>
  <si>
    <t>GlutamateSuccinivibrio</t>
  </si>
  <si>
    <t>N-nitrosodimethylamineSuccinivibrio</t>
  </si>
  <si>
    <t>GlutamateUnclassified Actinobacteria</t>
  </si>
  <si>
    <t>3-HydroxybutyrateSuccinivibrio</t>
  </si>
  <si>
    <t>GlucoseUnclassified Firmicutes</t>
  </si>
  <si>
    <t>AdipateUnclassified Actinobacteria</t>
  </si>
  <si>
    <t>AdipateSuccinivibrio</t>
  </si>
  <si>
    <t>IsovalerateClostridium sensu stricto</t>
  </si>
  <si>
    <t>IsovalerateUnclassified Firmicutes</t>
  </si>
  <si>
    <t>GlucoseUnclassified Actinobacteria</t>
  </si>
  <si>
    <t>IsovalerateUnclassified Clostridia</t>
  </si>
  <si>
    <t>AdipateUnclassified Clostridia</t>
  </si>
  <si>
    <t>3-HydroxyphenylacetateUnclassified Actinobacteria</t>
  </si>
  <si>
    <t>3-HydroxyphenylacetateUnclassified Firmicutes</t>
  </si>
  <si>
    <t>HistidineUnclassified Clostridia</t>
  </si>
  <si>
    <t>OrnithineUnclassified Actinobacteria</t>
  </si>
  <si>
    <t>3-HydroxyphenylacetateUnclassified Clostridia</t>
  </si>
  <si>
    <t>HistidineClostridium sensu stricto</t>
  </si>
  <si>
    <t>HistidineSuccinivibrio</t>
  </si>
  <si>
    <t>OrnithineSuccinivibrio</t>
  </si>
  <si>
    <t>AcetateUnclassified Firmicutes</t>
  </si>
  <si>
    <t>AcetateClostridium sensu stricto</t>
  </si>
  <si>
    <t>AcetateUnclassified Clostridia</t>
  </si>
  <si>
    <t>MethylamineUnclassified Actinobacteria</t>
  </si>
  <si>
    <t>MethylamineSuccinivibrio</t>
  </si>
  <si>
    <t>MethylamineUnclassified Clostridia</t>
  </si>
  <si>
    <t>IsobutyrateUnclassified Firmicutes</t>
  </si>
  <si>
    <t>IsobutyrateUnclassified Clostridia</t>
  </si>
  <si>
    <t>IsobutyrateClostridium sensu stricto</t>
  </si>
  <si>
    <t>UreaClostridium sensu stricto</t>
  </si>
  <si>
    <t>UreaSuccinivibrio</t>
  </si>
  <si>
    <t>UreaUnclassified Clostridia</t>
  </si>
  <si>
    <t>UreaUnclassified Firmicutes</t>
  </si>
  <si>
    <t>Unclassified Bacteroidetes</t>
  </si>
  <si>
    <t>CholineUnclassified Bacteroidetes</t>
  </si>
  <si>
    <t>FormateUnclassified Bacteroidetes</t>
  </si>
  <si>
    <t>ProlineUnclassified Bacteroidetes</t>
  </si>
  <si>
    <t>ValerateUnclassified Bacteroidetes</t>
  </si>
  <si>
    <t>1,3-DihydroxyacetoneUnclassified Bacteroidetes</t>
  </si>
  <si>
    <t>AspartateUnclassified Bacteroidetes</t>
  </si>
  <si>
    <t>SerineUnclassified Bacteroidetes</t>
  </si>
  <si>
    <t>DimethylamineUnclassified Bacteroidetes</t>
  </si>
  <si>
    <t>2-PhenylpropionateUnclassified Bacteroidetes</t>
  </si>
  <si>
    <t>NicotinateUnclassified Bacteroidetes</t>
  </si>
  <si>
    <t>BenzoateUnclassified Bacteroidetes</t>
  </si>
  <si>
    <t>CarnitineUnclassified Bacteroidetes</t>
  </si>
  <si>
    <t>AcetoneUnclassified Bacteroidetes</t>
  </si>
  <si>
    <t>3-PhenylpropionateUnclassified Bacteroidetes</t>
  </si>
  <si>
    <t>ImidazoleUnclassified Bacteroidetes</t>
  </si>
  <si>
    <t>EthanolUnclassified Bacteroidetes</t>
  </si>
  <si>
    <t>ButyrateUnclassified Bacteroidetes</t>
  </si>
  <si>
    <t>PimelateUnclassified Bacteroidetes</t>
  </si>
  <si>
    <t>HypoxanthineUnclassified Bacteroidetes</t>
  </si>
  <si>
    <t>RiboseUnclassified Bacteroidetes</t>
  </si>
  <si>
    <t>MethanolUnclassified Bacteroidetes</t>
  </si>
  <si>
    <t>UracilUnclassified Bacteroidetes</t>
  </si>
  <si>
    <t>PropionateUnclassified Bacteroidetes</t>
  </si>
  <si>
    <t>TyrosineUnclassified Bacteroidetes</t>
  </si>
  <si>
    <t>GlycineUnclassified Bacteroidetes</t>
  </si>
  <si>
    <t>MaltoseUnclassified Bacteroidetes</t>
  </si>
  <si>
    <t>GlycerolUnclassified Bacteroidetes</t>
  </si>
  <si>
    <t>AcetoacetateUnclassified Bacteroidetes</t>
  </si>
  <si>
    <t>LeucineUnclassified Bacteroidetes</t>
  </si>
  <si>
    <t>FerulateUnclassified Bacteroidetes</t>
  </si>
  <si>
    <t>N-nitrosodimethylamineUnclassified Bacteroidetes</t>
  </si>
  <si>
    <t>AdipateUnclassified Bacteroidetes</t>
  </si>
  <si>
    <t>IsovalerateUnclassified Bacteroidetes</t>
  </si>
  <si>
    <t>HistidineUnclassified Bacteroidetes</t>
  </si>
  <si>
    <t>3-HydroxyphenylacetateUnclassified Bacteroidetes</t>
  </si>
  <si>
    <t>AcetateUnclassified Bacteroidetes</t>
  </si>
  <si>
    <t>MethylamineUnclassified Bacteroidetes</t>
  </si>
  <si>
    <t>IsobutyrateUnclassified Bacteroidetes</t>
  </si>
  <si>
    <t>UreaUnclassified Bacteroidetes</t>
  </si>
  <si>
    <t>CholineSelenomonas</t>
  </si>
  <si>
    <t>CholineAllisonella</t>
  </si>
  <si>
    <t>FormateSelenomonas</t>
  </si>
  <si>
    <t>FormateAllisonella</t>
  </si>
  <si>
    <t>ProlineSelenomonas</t>
  </si>
  <si>
    <t>PhenylacetateAllisonella</t>
  </si>
  <si>
    <t>PhenylacetateSelenomonas</t>
  </si>
  <si>
    <t>AspartateSelenomonas</t>
  </si>
  <si>
    <t>ValerateAllisonella</t>
  </si>
  <si>
    <t>ValerateSelenomonas</t>
  </si>
  <si>
    <t>1,3-DihydroxyacetoneAllisonella</t>
  </si>
  <si>
    <t>FumarateAllisonella</t>
  </si>
  <si>
    <t>SerineSelenomonas</t>
  </si>
  <si>
    <t>ValineSelenomonas</t>
  </si>
  <si>
    <t>IsopropanolSelenomonas</t>
  </si>
  <si>
    <t>IsopropanolAllisonella</t>
  </si>
  <si>
    <t>FumarateSelenomonas</t>
  </si>
  <si>
    <t>ValineAllisonella</t>
  </si>
  <si>
    <t>2-PhenylpropionateAllisonella</t>
  </si>
  <si>
    <t>2-PhenylpropionateSelenomonas</t>
  </si>
  <si>
    <t>DimethylamineSelenomonas</t>
  </si>
  <si>
    <t>DimethylamineAllisonella</t>
  </si>
  <si>
    <t>ImidazoleSelenomonas</t>
  </si>
  <si>
    <t>NicotinateSelenomonas</t>
  </si>
  <si>
    <t>AllantoinAllisonella</t>
  </si>
  <si>
    <t>CarnitineAllisonella</t>
  </si>
  <si>
    <t>BenzoateAllisonella</t>
  </si>
  <si>
    <t>ImidazoleAllisonella</t>
  </si>
  <si>
    <t>EthanolAllisonella</t>
  </si>
  <si>
    <t>3-PhenylpropionateAllisonella</t>
  </si>
  <si>
    <t>LactateAllisonella</t>
  </si>
  <si>
    <t>UracilAllisonella</t>
  </si>
  <si>
    <t>RiboseAllisonella</t>
  </si>
  <si>
    <t>RiboseSelenomonas</t>
  </si>
  <si>
    <t>LactateSelenomonas</t>
  </si>
  <si>
    <t>HypoxanthineSelenomonas</t>
  </si>
  <si>
    <t>MethanolAllisonella</t>
  </si>
  <si>
    <t>TrimethylamineAllisonella</t>
  </si>
  <si>
    <t>TrimethylamineSelenomonas</t>
  </si>
  <si>
    <t>MethanolSelenomonas</t>
  </si>
  <si>
    <t>HypoxanthineAllisonella</t>
  </si>
  <si>
    <t>UracilSelenomonas</t>
  </si>
  <si>
    <t>PimelateSelenomonas</t>
  </si>
  <si>
    <t>PhenylalanineAllisonella</t>
  </si>
  <si>
    <t>4-HydroxybutyrateSelenomonas</t>
  </si>
  <si>
    <t>TyrosineAllisonella</t>
  </si>
  <si>
    <t>PhenylalanineSelenomonas</t>
  </si>
  <si>
    <t>PropionateSelenomonas</t>
  </si>
  <si>
    <t>CadaverineAllisonella</t>
  </si>
  <si>
    <t>CaffeineSelenomonas</t>
  </si>
  <si>
    <t>GlycineSelenomonas</t>
  </si>
  <si>
    <t>CadaverineSelenomonas</t>
  </si>
  <si>
    <t>GlycerolSelenomonas</t>
  </si>
  <si>
    <t>N-PhenylacetylglycineSelenomonas</t>
  </si>
  <si>
    <t>N-PhenylacetylglycineAllisonella</t>
  </si>
  <si>
    <t>GlycineAllisonella</t>
  </si>
  <si>
    <t>MaltoseAllisonella</t>
  </si>
  <si>
    <t>CaffeineAllisonella</t>
  </si>
  <si>
    <t>AlanineAllisonella</t>
  </si>
  <si>
    <t>AlanineSelenomonas</t>
  </si>
  <si>
    <t>AcetoacetateAllisonella</t>
  </si>
  <si>
    <t>FerulateSelenomonas</t>
  </si>
  <si>
    <t>LeucineAllisonella</t>
  </si>
  <si>
    <t>LeucineSelenomonas</t>
  </si>
  <si>
    <t>LysineAllisonella</t>
  </si>
  <si>
    <t>LysineSelenomonas</t>
  </si>
  <si>
    <t>SuccinateSelenomonas</t>
  </si>
  <si>
    <t>SuccinateAllisonella</t>
  </si>
  <si>
    <t>N-nitrosodimethylamineSelenomonas</t>
  </si>
  <si>
    <t>3-HydroxybutyrateAllisonella</t>
  </si>
  <si>
    <t>IsovalerateAllisonella</t>
  </si>
  <si>
    <t>IsovalerateSelenomonas</t>
  </si>
  <si>
    <t>AdipateAllisonella</t>
  </si>
  <si>
    <t>AdipateSelenomonas</t>
  </si>
  <si>
    <t>HistidineSelenomonas</t>
  </si>
  <si>
    <t>HistidineAllisonella</t>
  </si>
  <si>
    <t>OrnithineAllisonella</t>
  </si>
  <si>
    <t>AcetateSelenomonas</t>
  </si>
  <si>
    <t>MethylamineAllisonella</t>
  </si>
  <si>
    <t>MethylamineSelenomonas</t>
  </si>
  <si>
    <t>Unclassified Bacteroidales</t>
  </si>
  <si>
    <t>CholineUnclassified Bacteroidales</t>
  </si>
  <si>
    <t>CholinePrevotella</t>
  </si>
  <si>
    <t>FormateUnclassified Bacteroidales</t>
  </si>
  <si>
    <t>FormatePrevotella</t>
  </si>
  <si>
    <t>ProlinePrevotella</t>
  </si>
  <si>
    <t>ProlineUnclassified Bacteroidales</t>
  </si>
  <si>
    <t>PhenylacetateUnclassified Bacteroidales</t>
  </si>
  <si>
    <t>1,3-DihydroxyacetonePrevotella</t>
  </si>
  <si>
    <t>AspartatePrevotella</t>
  </si>
  <si>
    <t>1,3-DihydroxyacetoneUnclassified Bacteroidales</t>
  </si>
  <si>
    <t>ValeratePrevotella</t>
  </si>
  <si>
    <t>AspartateUnclassified Bacteroidales</t>
  </si>
  <si>
    <t>FumaratePrevotella</t>
  </si>
  <si>
    <t>SerineUnclassified Bacteroidales</t>
  </si>
  <si>
    <t>IsopropanolUnclassified Bacteroidales</t>
  </si>
  <si>
    <t>DimethylamineUnclassified Bacteroidales</t>
  </si>
  <si>
    <t>2-PhenylpropionatePrevotella</t>
  </si>
  <si>
    <t>AllantoinPrevotella</t>
  </si>
  <si>
    <t>NicotinateUnclassified Bacteroidales</t>
  </si>
  <si>
    <t>ImidazolePrevotella</t>
  </si>
  <si>
    <t>BenzoatePrevotella</t>
  </si>
  <si>
    <t>CarnitineUnclassified Bacteroidales</t>
  </si>
  <si>
    <t>3-PhenylpropionateUnclassified Bacteroidales</t>
  </si>
  <si>
    <t>ImidazoleUnclassified Bacteroidales</t>
  </si>
  <si>
    <t>3-PhenylpropionatePrevotella</t>
  </si>
  <si>
    <t>NicotinatePrevotella</t>
  </si>
  <si>
    <t>BenzoateUnclassified Bacteroidales</t>
  </si>
  <si>
    <t>MethanolUnclassified Bacteroidales</t>
  </si>
  <si>
    <t>ButyratePrevotella</t>
  </si>
  <si>
    <t>TrimethylamineUnclassified Bacteroidales</t>
  </si>
  <si>
    <t>HypoxanthineUnclassified Bacteroidales</t>
  </si>
  <si>
    <t>LactatePrevotella</t>
  </si>
  <si>
    <t>UracilPrevotella</t>
  </si>
  <si>
    <t>PimelateUnclassified Bacteroidales</t>
  </si>
  <si>
    <t>LactateUnclassified Bacteroidales</t>
  </si>
  <si>
    <t>PimelatePrevotella</t>
  </si>
  <si>
    <t>UracilUnclassified Bacteroidales</t>
  </si>
  <si>
    <t>ButyrateUnclassified Bacteroidales</t>
  </si>
  <si>
    <t>PhenylalanineUnclassified Bacteroidales</t>
  </si>
  <si>
    <t>PropionateUnclassified Bacteroidales</t>
  </si>
  <si>
    <t>TyrosineUnclassified Bacteroidales</t>
  </si>
  <si>
    <t>4-HydroxybutyrateUnclassified Bacteroidales</t>
  </si>
  <si>
    <t>TyrosinePrevotella</t>
  </si>
  <si>
    <t>4-HydroxybutyratePrevotella</t>
  </si>
  <si>
    <t>PhenylalaninePrevotella</t>
  </si>
  <si>
    <t>N-PhenylacetylglycineUnclassified Bacteroidales</t>
  </si>
  <si>
    <t>CaffeinePrevotella</t>
  </si>
  <si>
    <t>XanthineUnclassified Bacteroidales</t>
  </si>
  <si>
    <t>GlycerolUnclassified Bacteroidales</t>
  </si>
  <si>
    <t>GlycinePrevotella</t>
  </si>
  <si>
    <t>GlycineUnclassified Bacteroidales</t>
  </si>
  <si>
    <t>CadaverineUnclassified Bacteroidales</t>
  </si>
  <si>
    <t>N-PhenylacetylglycinePrevotella</t>
  </si>
  <si>
    <t>MaltosePrevotella</t>
  </si>
  <si>
    <t>CaffeineUnclassified Bacteroidales</t>
  </si>
  <si>
    <t>XanthinePrevotella</t>
  </si>
  <si>
    <t>AcetoacetatePrevotella</t>
  </si>
  <si>
    <t>AcetoacetateUnclassified Bacteroidales</t>
  </si>
  <si>
    <t>AlaninePrevotella</t>
  </si>
  <si>
    <t>FerulateUnclassified Bacteroidales</t>
  </si>
  <si>
    <t>FerulatePrevotella</t>
  </si>
  <si>
    <t>LeucineUnclassified Bacteroidales</t>
  </si>
  <si>
    <t>LeucinePrevotella</t>
  </si>
  <si>
    <t>LysinePrevotella</t>
  </si>
  <si>
    <t>SuccinatePrevotella</t>
  </si>
  <si>
    <t>SuccinateUnclassified Bacteroidales</t>
  </si>
  <si>
    <t>GlutamateUnclassified Bacteroidales</t>
  </si>
  <si>
    <t>GlutamatePrevotella</t>
  </si>
  <si>
    <t>3-HydroxybutyratePrevotella</t>
  </si>
  <si>
    <t>N-nitrosodimethylaminePrevotella</t>
  </si>
  <si>
    <t>AdipatePrevotella</t>
  </si>
  <si>
    <t>GlucoseUnclassified Bacteroidales</t>
  </si>
  <si>
    <t>IsovalerateUnclassified Bacteroidales</t>
  </si>
  <si>
    <t>GlucosePrevotella</t>
  </si>
  <si>
    <t>HistidinePrevotella</t>
  </si>
  <si>
    <t>OrnithinePrevotella</t>
  </si>
  <si>
    <t>HistidineUnclassified Bacteroidales</t>
  </si>
  <si>
    <t>3-HydroxyphenylacetatePrevotella</t>
  </si>
  <si>
    <t>AcetateUnclassified Bacteroidales</t>
  </si>
  <si>
    <t>MethylaminePrevotella</t>
  </si>
  <si>
    <t>IsobutyrateUnclassified Bacteroidales</t>
  </si>
  <si>
    <t>UreaPrevotella</t>
  </si>
  <si>
    <t>CholineAnaeroplasma</t>
  </si>
  <si>
    <t>CholineButyrivibrio</t>
  </si>
  <si>
    <t>Unclassified Selenomonadales</t>
  </si>
  <si>
    <t>CholineUnclassified Selenomonadales</t>
  </si>
  <si>
    <t>FormateUnclassified Selenomonadales</t>
  </si>
  <si>
    <t>FormateAnaeroplasma</t>
  </si>
  <si>
    <t>FormateButyrivibrio</t>
  </si>
  <si>
    <t>FormateSyntrophococcus</t>
  </si>
  <si>
    <t>ProlineUnclassified Selenomonadales</t>
  </si>
  <si>
    <t>ProlineAnaeroplasma</t>
  </si>
  <si>
    <t>ProlineButyrivibrio</t>
  </si>
  <si>
    <t>PhenylacetateSyntrophococcus</t>
  </si>
  <si>
    <t>PhenylacetateUnclassified Selenomonadales</t>
  </si>
  <si>
    <t>PhenylacetateButyrivibrio</t>
  </si>
  <si>
    <t>PhenylacetateAnaeroplasma</t>
  </si>
  <si>
    <t>AspartateSyntrophococcus</t>
  </si>
  <si>
    <t>1,3-DihydroxyacetoneAnaeroplasma</t>
  </si>
  <si>
    <t>1,3-DihydroxyacetoneUnclassified Selenomonadales</t>
  </si>
  <si>
    <t>AspartateAnaeroplasma</t>
  </si>
  <si>
    <t>1,3-DihydroxyacetoneButyrivibrio</t>
  </si>
  <si>
    <t>1,3-DihydroxyacetoneSyntrophococcus</t>
  </si>
  <si>
    <t>ValerateAnaeroplasma</t>
  </si>
  <si>
    <t>FumarateButyrivibrio</t>
  </si>
  <si>
    <t>SerineUnclassified Selenomonadales</t>
  </si>
  <si>
    <t>IsopropanolAnaeroplasma</t>
  </si>
  <si>
    <t>SerineAnaeroplasma</t>
  </si>
  <si>
    <t>ValineSyntrophococcus</t>
  </si>
  <si>
    <t>IsopropanolUnclassified Selenomonadales</t>
  </si>
  <si>
    <t>IsopropanolButyrivibrio</t>
  </si>
  <si>
    <t>ValineButyrivibrio</t>
  </si>
  <si>
    <t>FumarateUnclassified Selenomonadales</t>
  </si>
  <si>
    <t>IsopropanolSyntrophococcus</t>
  </si>
  <si>
    <t>SerineButyrivibrio</t>
  </si>
  <si>
    <t>ValineUnclassified Selenomonadales</t>
  </si>
  <si>
    <t>SerineSyntrophococcus</t>
  </si>
  <si>
    <t>DimethylamineButyrivibrio</t>
  </si>
  <si>
    <t>DimethylamineAnaeroplasma</t>
  </si>
  <si>
    <t>2-PhenylpropionateSyntrophococcus</t>
  </si>
  <si>
    <t>DimethylamineSyntrophococcus</t>
  </si>
  <si>
    <t>DimethylamineUnclassified Selenomonadales</t>
  </si>
  <si>
    <t>2-PhenylpropionateAnaeroplasma</t>
  </si>
  <si>
    <t>2-PhenylpropionateUnclassified Selenomonadales</t>
  </si>
  <si>
    <t>2-PhenylpropionateButyrivibrio</t>
  </si>
  <si>
    <t>BenzoateSyntrophococcus</t>
  </si>
  <si>
    <t>BenzoateUnclassified Selenomonadales</t>
  </si>
  <si>
    <t>AcetoneSyntrophococcus</t>
  </si>
  <si>
    <t>AcetoneUnclassified Selenomonadales</t>
  </si>
  <si>
    <t>ImidazoleAnaeroplasma</t>
  </si>
  <si>
    <t>CarnitineSyntrophococcus</t>
  </si>
  <si>
    <t>AllantoinSyntrophococcus</t>
  </si>
  <si>
    <t>CarnitineUnclassified Selenomonadales</t>
  </si>
  <si>
    <t>BenzoateButyrivibrio</t>
  </si>
  <si>
    <t>EthanolSyntrophococcus</t>
  </si>
  <si>
    <t>AcetoneAnaeroplasma</t>
  </si>
  <si>
    <t>AllantoinButyrivibrio</t>
  </si>
  <si>
    <t>NicotinateButyrivibrio</t>
  </si>
  <si>
    <t>NicotinateAnaeroplasma</t>
  </si>
  <si>
    <t>AllantoinAnaeroplasma</t>
  </si>
  <si>
    <t>3-PhenylpropionateButyrivibrio</t>
  </si>
  <si>
    <t>3-PhenylpropionateSyntrophococcus</t>
  </si>
  <si>
    <t>EthanolUnclassified Selenomonadales</t>
  </si>
  <si>
    <t>EthanolButyrivibrio</t>
  </si>
  <si>
    <t>ImidazoleUnclassified Selenomonadales</t>
  </si>
  <si>
    <t>AcetoneButyrivibrio</t>
  </si>
  <si>
    <t>CarnitineButyrivibrio</t>
  </si>
  <si>
    <t>ImidazoleButyrivibrio</t>
  </si>
  <si>
    <t>CarnitineAnaeroplasma</t>
  </si>
  <si>
    <t>TrimethylamineSyntrophococcus</t>
  </si>
  <si>
    <t>TrimethylamineUnclassified Selenomonadales</t>
  </si>
  <si>
    <t>MethanolUnclassified Selenomonadales</t>
  </si>
  <si>
    <t>RiboseSyntrophococcus</t>
  </si>
  <si>
    <t>MethanolAnaeroplasma</t>
  </si>
  <si>
    <t>TrimethylamineAnaeroplasma</t>
  </si>
  <si>
    <t>HypoxanthineSyntrophococcus</t>
  </si>
  <si>
    <t>RiboseButyrivibrio</t>
  </si>
  <si>
    <t>HypoxanthineUnclassified Selenomonadales</t>
  </si>
  <si>
    <t>RiboseAnaeroplasma</t>
  </si>
  <si>
    <t>LactateUnclassified Selenomonadales</t>
  </si>
  <si>
    <t>UracilUnclassified Selenomonadales</t>
  </si>
  <si>
    <t>UracilSyntrophococcus</t>
  </si>
  <si>
    <t>HypoxanthineAnaeroplasma</t>
  </si>
  <si>
    <t>ButyrateButyrivibrio</t>
  </si>
  <si>
    <t>UracilButyrivibrio</t>
  </si>
  <si>
    <t>TrimethylamineButyrivibrio</t>
  </si>
  <si>
    <t>LactateButyrivibrio</t>
  </si>
  <si>
    <t>MethanolButyrivibrio</t>
  </si>
  <si>
    <t>MethanolSyntrophococcus</t>
  </si>
  <si>
    <t>PimelateAnaeroplasma</t>
  </si>
  <si>
    <t>LactateSyntrophococcus</t>
  </si>
  <si>
    <t>HypoxanthineButyrivibrio</t>
  </si>
  <si>
    <t>4-HydroxybutyrateSyntrophococcus</t>
  </si>
  <si>
    <t>TyrosineButyrivibrio</t>
  </si>
  <si>
    <t>4-HydroxybutyrateAnaeroplasma</t>
  </si>
  <si>
    <t>PropionateAnaeroplasma</t>
  </si>
  <si>
    <t>PropionateButyrivibrio</t>
  </si>
  <si>
    <t>PhenylalanineAnaeroplasma</t>
  </si>
  <si>
    <t>PhenylalanineButyrivibrio</t>
  </si>
  <si>
    <t>TyrosineUnclassified Selenomonadales</t>
  </si>
  <si>
    <t>4-HydroxybutyrateButyrivibrio</t>
  </si>
  <si>
    <t>4-HydroxybutyrateUnclassified Selenomonadales</t>
  </si>
  <si>
    <t>PhenylalanineSyntrophococcus</t>
  </si>
  <si>
    <t>TyrosineSyntrophococcus</t>
  </si>
  <si>
    <t>PropionateSyntrophococcus</t>
  </si>
  <si>
    <t>PhenylalanineUnclassified Selenomonadales</t>
  </si>
  <si>
    <t>PropionateUnclassified Selenomonadales</t>
  </si>
  <si>
    <t>GlycerolUnclassified Selenomonadales</t>
  </si>
  <si>
    <t>CadaverineUnclassified Selenomonadales</t>
  </si>
  <si>
    <t>GlycineSyntrophococcus</t>
  </si>
  <si>
    <t>GlycineUnclassified Selenomonadales</t>
  </si>
  <si>
    <t>N-PhenylacetylglycineSyntrophococcus</t>
  </si>
  <si>
    <t>N-PhenylacetylglycineButyrivibrio</t>
  </si>
  <si>
    <t>MaltoseButyrivibrio</t>
  </si>
  <si>
    <t>MaltoseAnaeroplasma</t>
  </si>
  <si>
    <t>CaffeineAnaeroplasma</t>
  </si>
  <si>
    <t>MaltoseUnclassified Selenomonadales</t>
  </si>
  <si>
    <t>GlycerolSyntrophococcus</t>
  </si>
  <si>
    <t>MaltoseSyntrophococcus</t>
  </si>
  <si>
    <t>N-PhenylacetylglycineUnclassified Selenomonadales</t>
  </si>
  <si>
    <t>GlycerolAnaeroplasma</t>
  </si>
  <si>
    <t>CadaverineAnaeroplasma</t>
  </si>
  <si>
    <t>CadaverineButyrivibrio</t>
  </si>
  <si>
    <t>CaffeineButyrivibrio</t>
  </si>
  <si>
    <t>GlycineAnaeroplasma</t>
  </si>
  <si>
    <t>XanthineSyntrophococcus</t>
  </si>
  <si>
    <t>XanthineUnclassified Selenomonadales</t>
  </si>
  <si>
    <t>N-PhenylacetylglycineAnaeroplasma</t>
  </si>
  <si>
    <t>XanthineAnaeroplasma</t>
  </si>
  <si>
    <t>CaffeineUnclassified Selenomonadales</t>
  </si>
  <si>
    <t>AlanineUnclassified Selenomonadales</t>
  </si>
  <si>
    <t>AlanineSyntrophococcus</t>
  </si>
  <si>
    <t>AlanineButyrivibrio</t>
  </si>
  <si>
    <t>AcetoacetateAnaeroplasma</t>
  </si>
  <si>
    <t>LeucineSyntrophococcus</t>
  </si>
  <si>
    <t>IsoleucineSyntrophococcus</t>
  </si>
  <si>
    <t>FerulateUnclassified Selenomonadales</t>
  </si>
  <si>
    <t>FerulateAnaeroplasma</t>
  </si>
  <si>
    <t>FerulateSyntrophococcus</t>
  </si>
  <si>
    <t>IsoleucineAnaeroplasma</t>
  </si>
  <si>
    <t>LeucineUnclassified Selenomonadales</t>
  </si>
  <si>
    <t>FerulateButyrivibrio</t>
  </si>
  <si>
    <t>LeucineButyrivibrio</t>
  </si>
  <si>
    <t>IsoleucineButyrivibrio</t>
  </si>
  <si>
    <t>SuccinateSyntrophococcus</t>
  </si>
  <si>
    <t>SuccinateUnclassified Selenomonadales</t>
  </si>
  <si>
    <t>LysineAnaeroplasma</t>
  </si>
  <si>
    <t>SuccinateAnaeroplasma</t>
  </si>
  <si>
    <t>LysineUnclassified Selenomonadales</t>
  </si>
  <si>
    <t>LysineSyntrophococcus</t>
  </si>
  <si>
    <t>GlutamateAnaeroplasma</t>
  </si>
  <si>
    <t>N-nitrosodimethylamineAnaeroplasma</t>
  </si>
  <si>
    <t>GlutamateUnclassified Selenomonadales</t>
  </si>
  <si>
    <t>N-nitrosodimethylamineSyntrophococcus</t>
  </si>
  <si>
    <t>GlutamateSyntrophococcus</t>
  </si>
  <si>
    <t>GlucoseSyntrophococcus</t>
  </si>
  <si>
    <t>IsovalerateAnaeroplasma</t>
  </si>
  <si>
    <t>IsovalerateUnclassified Selenomonadales</t>
  </si>
  <si>
    <t>GlucoseUnclassified Selenomonadales</t>
  </si>
  <si>
    <t>AdipateButyrivibrio</t>
  </si>
  <si>
    <t>GlucoseButyrivibrio</t>
  </si>
  <si>
    <t>IsovalerateButyrivibrio</t>
  </si>
  <si>
    <t>AdipateUnclassified Selenomonadales</t>
  </si>
  <si>
    <t>IsovalerateSyntrophococcus</t>
  </si>
  <si>
    <t>HistidineAnaeroplasma</t>
  </si>
  <si>
    <t>OrnithineSyntrophococcus</t>
  </si>
  <si>
    <t>HistidineUnclassified Selenomonadales</t>
  </si>
  <si>
    <t>HistidineSyntrophococcus</t>
  </si>
  <si>
    <t>3-HydroxyphenylacetateSyntrophococcus</t>
  </si>
  <si>
    <t>OrnithineUnclassified Selenomonadales</t>
  </si>
  <si>
    <t>HistidineButyrivibrio</t>
  </si>
  <si>
    <t>OrnithineAnaeroplasma</t>
  </si>
  <si>
    <t>AcetateUnclassified Selenomonadales</t>
  </si>
  <si>
    <t>AcetateButyrivibrio</t>
  </si>
  <si>
    <t>AcetateAnaeroplasma</t>
  </si>
  <si>
    <t>MethylamineSyntrophococcus</t>
  </si>
  <si>
    <t>IsobutyrateAnaeroplasma</t>
  </si>
  <si>
    <t>UreaButyrivibrio</t>
  </si>
  <si>
    <t>UreaAnaeroplasma</t>
  </si>
  <si>
    <t>Unclassified Clostridiales_Incertae Sedis XIII</t>
  </si>
  <si>
    <t>CholineUnclassified Clostridiales_Incertae Sedis XIII</t>
  </si>
  <si>
    <t>Unclassified Streptococcaceae</t>
  </si>
  <si>
    <t>CholineUnclassified Streptococcaceae</t>
  </si>
  <si>
    <t>FormateUnclassified Streptococcaceae</t>
  </si>
  <si>
    <t>FormateUnclassified Clostridiales_Incertae Sedis XIII</t>
  </si>
  <si>
    <t>ProlineUnclassified Streptococcaceae</t>
  </si>
  <si>
    <t>PhenylacetateUnclassified Streptococcaceae</t>
  </si>
  <si>
    <t>1,3-DihydroxyacetoneUnclassified Streptococcaceae</t>
  </si>
  <si>
    <t>ValerateUnclassified Streptococcaceae</t>
  </si>
  <si>
    <t>ValerateUnclassified Clostridiales_Incertae Sedis XIII</t>
  </si>
  <si>
    <t>AspartateUnclassified Clostridiales_Incertae Sedis XIII</t>
  </si>
  <si>
    <t>1,3-DihydroxyacetoneUnclassified Clostridiales_Incertae Sedis XIII</t>
  </si>
  <si>
    <t>FumarateUnclassified Streptococcaceae</t>
  </si>
  <si>
    <t>SerineUnclassified Streptococcaceae</t>
  </si>
  <si>
    <t>ValineUnclassified Streptococcaceae</t>
  </si>
  <si>
    <t>SerineUnclassified Clostridiales_Incertae Sedis XIII</t>
  </si>
  <si>
    <t>FumarateUnclassified Clostridiales_Incertae Sedis XIII</t>
  </si>
  <si>
    <t>IsopropanolUnclassified Clostridiales_Incertae Sedis XIII</t>
  </si>
  <si>
    <t>IsopropanolUnclassified Streptococcaceae</t>
  </si>
  <si>
    <t>DimethylamineUnclassified Clostridiales_Incertae Sedis XIII</t>
  </si>
  <si>
    <t>2-PhenylpropionateUnclassified Clostridiales_Incertae Sedis XIII</t>
  </si>
  <si>
    <t>2-PhenylpropionateUnclassified Streptococcaceae</t>
  </si>
  <si>
    <t>DimethylamineUnclassified Streptococcaceae</t>
  </si>
  <si>
    <t>BenzoateUnclassified Streptococcaceae</t>
  </si>
  <si>
    <t>AllantoinUnclassified Streptococcaceae</t>
  </si>
  <si>
    <t>AcetoneUnclassified Clostridiales_Incertae Sedis XIII</t>
  </si>
  <si>
    <t>EthanolUnclassified Clostridiales_Incertae Sedis XIII</t>
  </si>
  <si>
    <t>3-PhenylpropionateUnclassified Clostridiales_Incertae Sedis XIII</t>
  </si>
  <si>
    <t>ImidazoleUnclassified Clostridiales_Incertae Sedis XIII</t>
  </si>
  <si>
    <t>NicotinateUnclassified Streptococcaceae</t>
  </si>
  <si>
    <t>AllantoinUnclassified Clostridiales_Incertae Sedis XIII</t>
  </si>
  <si>
    <t>CarnitineUnclassified Clostridiales_Incertae Sedis XIII</t>
  </si>
  <si>
    <t>BenzoateUnclassified Clostridiales_Incertae Sedis XIII</t>
  </si>
  <si>
    <t>ImidazoleUnclassified Streptococcaceae</t>
  </si>
  <si>
    <t>NicotinateUnclassified Clostridiales_Incertae Sedis XIII</t>
  </si>
  <si>
    <t>EthanolUnclassified Streptococcaceae</t>
  </si>
  <si>
    <t>MethanolUnclassified Streptococcaceae</t>
  </si>
  <si>
    <t>UracilUnclassified Streptococcaceae</t>
  </si>
  <si>
    <t>TrimethylamineUnclassified Streptococcaceae</t>
  </si>
  <si>
    <t>TrimethylamineUnclassified Clostridiales_Incertae Sedis XIII</t>
  </si>
  <si>
    <t>PimelateUnclassified Clostridiales_Incertae Sedis XIII</t>
  </si>
  <si>
    <t>ButyrateUnclassified Clostridiales_Incertae Sedis XIII</t>
  </si>
  <si>
    <t>UracilUnclassified Clostridiales_Incertae Sedis XIII</t>
  </si>
  <si>
    <t>MethanolUnclassified Clostridiales_Incertae Sedis XIII</t>
  </si>
  <si>
    <t>HypoxanthineUnclassified Streptococcaceae</t>
  </si>
  <si>
    <t>RiboseUnclassified Streptococcaceae</t>
  </si>
  <si>
    <t>RiboseUnclassified Clostridiales_Incertae Sedis XIII</t>
  </si>
  <si>
    <t>PimelateUnclassified Streptococcaceae</t>
  </si>
  <si>
    <t>PropionateUnclassified Clostridiales_Incertae Sedis XIII</t>
  </si>
  <si>
    <t>PhenylalanineUnclassified Streptococcaceae</t>
  </si>
  <si>
    <t>PropionateUnclassified Streptococcaceae</t>
  </si>
  <si>
    <t>4-HydroxybutyrateUnclassified Clostridiales_Incertae Sedis XIII</t>
  </si>
  <si>
    <t>4-HydroxybutyrateUnclassified Streptococcaceae</t>
  </si>
  <si>
    <t>CaffeineUnclassified Streptococcaceae</t>
  </si>
  <si>
    <t>GlycerolUnclassified Clostridiales_Incertae Sedis XIII</t>
  </si>
  <si>
    <t>GlycineUnclassified Clostridiales_Incertae Sedis XIII</t>
  </si>
  <si>
    <t>GlycineUnclassified Streptococcaceae</t>
  </si>
  <si>
    <t>XanthineUnclassified Streptococcaceae</t>
  </si>
  <si>
    <t>MaltoseUnclassified Clostridiales_Incertae Sedis XIII</t>
  </si>
  <si>
    <t>CadaverineUnclassified Clostridiales_Incertae Sedis XIII</t>
  </si>
  <si>
    <t>GlycerolUnclassified Streptococcaceae</t>
  </si>
  <si>
    <t>N-PhenylacetylglycineUnclassified Streptococcaceae</t>
  </si>
  <si>
    <t>XanthineUnclassified Clostridiales_Incertae Sedis XIII</t>
  </si>
  <si>
    <t>CadaverineUnclassified Streptococcaceae</t>
  </si>
  <si>
    <t>MaltoseUnclassified Streptococcaceae</t>
  </si>
  <si>
    <t>AcetoacetateUnclassified Clostridiales_Incertae Sedis XIII</t>
  </si>
  <si>
    <t>AlanineUnclassified Streptococcaceae</t>
  </si>
  <si>
    <t>AcetoacetateUnclassified Streptococcaceae</t>
  </si>
  <si>
    <t>AlanineUnclassified Clostridiales_Incertae Sedis XIII</t>
  </si>
  <si>
    <t>IsoleucineUnclassified Clostridiales_Incertae Sedis XIII</t>
  </si>
  <si>
    <t>FerulateUnclassified Streptococcaceae</t>
  </si>
  <si>
    <t>LeucineUnclassified Clostridiales_Incertae Sedis XIII</t>
  </si>
  <si>
    <t>IsoleucineUnclassified Streptococcaceae</t>
  </si>
  <si>
    <t>SuccinateUnclassified Clostridiales_Incertae Sedis XIII</t>
  </si>
  <si>
    <t>GlutamateUnclassified Streptococcaceae</t>
  </si>
  <si>
    <t>GlutamateUnclassified Clostridiales_Incertae Sedis XIII</t>
  </si>
  <si>
    <t>3-HydroxybutyrateUnclassified Clostridiales_Incertae Sedis XIII</t>
  </si>
  <si>
    <t>GlucoseUnclassified Streptococcaceae</t>
  </si>
  <si>
    <t>AdipateUnclassified Clostridiales_Incertae Sedis XIII</t>
  </si>
  <si>
    <t>GlucoseUnclassified Clostridiales_Incertae Sedis XIII</t>
  </si>
  <si>
    <t>IsovalerateUnclassified Clostridiales_Incertae Sedis XIII</t>
  </si>
  <si>
    <t>AdipateUnclassified Streptococcaceae</t>
  </si>
  <si>
    <t>HistidineUnclassified Streptococcaceae</t>
  </si>
  <si>
    <t>3-HydroxyphenylacetateUnclassified Streptococcaceae</t>
  </si>
  <si>
    <t>OrnithineUnclassified Clostridiales_Incertae Sedis XIII</t>
  </si>
  <si>
    <t>AcetateUnclassified Clostridiales_Incertae Sedis XIII</t>
  </si>
  <si>
    <t>AcetateUnclassified Streptococcaceae</t>
  </si>
  <si>
    <t>MethylamineUnclassified Streptococcaceae</t>
  </si>
  <si>
    <t>IsobutyrateUnclassified Clostridiales_Incertae Sedis XIII</t>
  </si>
  <si>
    <t>UreaUnclassified Streptococcaceae</t>
  </si>
  <si>
    <t>UreaUnclassified Clostridiales_Incertae Sedis XIII</t>
  </si>
  <si>
    <t>CholineBifidobacterium</t>
  </si>
  <si>
    <t>CholineSchwartzia</t>
  </si>
  <si>
    <t>Unclassified SR1_genera_incertae_sedis</t>
  </si>
  <si>
    <t>CholineUnclassified SR1_genera_incertae_sedis</t>
  </si>
  <si>
    <t>Unclassified Prevotellaceae</t>
  </si>
  <si>
    <t>CholineUnclassified Prevotellaceae</t>
  </si>
  <si>
    <t>Unclassified Ruminococcaceae</t>
  </si>
  <si>
    <t>CholineUnclassified Ruminococcaceae</t>
  </si>
  <si>
    <t>FormateSchwartzia</t>
  </si>
  <si>
    <t>FormateUnclassified SR1_genera_incertae_sedis</t>
  </si>
  <si>
    <t>FormateUnclassified Ruminococcaceae</t>
  </si>
  <si>
    <t>ProlineSchwartzia</t>
  </si>
  <si>
    <t>ProlineUnclassified Prevotellaceae</t>
  </si>
  <si>
    <t>ProlineUnclassified SR1_genera_incertae_sedis</t>
  </si>
  <si>
    <t>ProlineUnclassified Ruminococcaceae</t>
  </si>
  <si>
    <t>PhenylacetateSchwartzia</t>
  </si>
  <si>
    <t>PhenylacetateBifidobacterium</t>
  </si>
  <si>
    <t>PhenylacetateUnclassified SR1_genera_incertae_sedis</t>
  </si>
  <si>
    <t>ValerateBifidobacterium</t>
  </si>
  <si>
    <t>1,3-DihydroxyacetoneSchwartzia</t>
  </si>
  <si>
    <t>ValerateUnclassified Prevotellaceae</t>
  </si>
  <si>
    <t>ValerateUnclassified SR1_genera_incertae_sedis</t>
  </si>
  <si>
    <t>AspartateSchwartzia</t>
  </si>
  <si>
    <t>AspartateBifidobacterium</t>
  </si>
  <si>
    <t>1,3-DihydroxyacetoneUnclassified SR1_genera_incertae_sedis</t>
  </si>
  <si>
    <t>ValerateUnclassified Ruminococcaceae</t>
  </si>
  <si>
    <t>AspartateUnclassified Ruminococcaceae</t>
  </si>
  <si>
    <t>AspartateUnclassified SR1_genera_incertae_sedis</t>
  </si>
  <si>
    <t>ValerateSchwartzia</t>
  </si>
  <si>
    <t>AspartateUnclassified Prevotellaceae</t>
  </si>
  <si>
    <t>FumarateUnclassified SR1_genera_incertae_sedis</t>
  </si>
  <si>
    <t>SerineSchwartzia</t>
  </si>
  <si>
    <t>ValineSchwartzia</t>
  </si>
  <si>
    <t>IsopropanolSchwartzia</t>
  </si>
  <si>
    <t>SerineUnclassified SR1_genera_incertae_sedis</t>
  </si>
  <si>
    <t>ValineBifidobacterium</t>
  </si>
  <si>
    <t>FumarateSchwartzia</t>
  </si>
  <si>
    <t>ValineUnclassified Prevotellaceae</t>
  </si>
  <si>
    <t>ValineUnclassified SR1_genera_incertae_sedis</t>
  </si>
  <si>
    <t>IsopropanolUnclassified SR1_genera_incertae_sedis</t>
  </si>
  <si>
    <t>FumarateBifidobacterium</t>
  </si>
  <si>
    <t>ValineUnclassified Ruminococcaceae</t>
  </si>
  <si>
    <t>SerineUnclassified Prevotellaceae</t>
  </si>
  <si>
    <t>FumarateUnclassified Prevotellaceae</t>
  </si>
  <si>
    <t>SerineBifidobacterium</t>
  </si>
  <si>
    <t>FumarateUnclassified Ruminococcaceae</t>
  </si>
  <si>
    <t>IsopropanolUnclassified Ruminococcaceae</t>
  </si>
  <si>
    <t>DimethylamineUnclassified Ruminococcaceae</t>
  </si>
  <si>
    <t>2-PhenylpropionateSchwartzia</t>
  </si>
  <si>
    <t>DimethylamineUnclassified Prevotellaceae</t>
  </si>
  <si>
    <t>2-PhenylpropionateUnclassified SR1_genera_incertae_sedis</t>
  </si>
  <si>
    <t>2-PhenylpropionateUnclassified Prevotellaceae</t>
  </si>
  <si>
    <t>2-PhenylpropionateUnclassified Ruminococcaceae</t>
  </si>
  <si>
    <t>2-PhenylpropionateBifidobacterium</t>
  </si>
  <si>
    <t>DimethylamineSchwartzia</t>
  </si>
  <si>
    <t>NicotinateUnclassified Ruminococcaceae</t>
  </si>
  <si>
    <t>BenzoateSchwartzia</t>
  </si>
  <si>
    <t>ImidazoleSchwartzia</t>
  </si>
  <si>
    <t>BenzoateUnclassified Ruminococcaceae</t>
  </si>
  <si>
    <t>EthanolBifidobacterium</t>
  </si>
  <si>
    <t>3-PhenylpropionateSchwartzia</t>
  </si>
  <si>
    <t>BenzoateBifidobacterium</t>
  </si>
  <si>
    <t>CarnitineBifidobacterium</t>
  </si>
  <si>
    <t>AllantoinUnclassified SR1_genera_incertae_sedis</t>
  </si>
  <si>
    <t>EthanolUnclassified Prevotellaceae</t>
  </si>
  <si>
    <t>CarnitineUnclassified Ruminococcaceae</t>
  </si>
  <si>
    <t>3-PhenylpropionateUnclassified SR1_genera_incertae_sedis</t>
  </si>
  <si>
    <t>ImidazoleUnclassified Ruminococcaceae</t>
  </si>
  <si>
    <t>NicotinateBifidobacterium</t>
  </si>
  <si>
    <t>EthanolUnclassified SR1_genera_incertae_sedis</t>
  </si>
  <si>
    <t>AllantoinUnclassified Ruminococcaceae</t>
  </si>
  <si>
    <t>AcetoneBifidobacterium</t>
  </si>
  <si>
    <t>EthanolUnclassified Ruminococcaceae</t>
  </si>
  <si>
    <t>NicotinateUnclassified SR1_genera_incertae_sedis</t>
  </si>
  <si>
    <t>CarnitineSchwartzia</t>
  </si>
  <si>
    <t>AcetoneUnclassified SR1_genera_incertae_sedis</t>
  </si>
  <si>
    <t>AllantoinSchwartzia</t>
  </si>
  <si>
    <t>ImidazoleUnclassified SR1_genera_incertae_sedis</t>
  </si>
  <si>
    <t>AllantoinBifidobacterium</t>
  </si>
  <si>
    <t>BenzoateUnclassified SR1_genera_incertae_sedis</t>
  </si>
  <si>
    <t>AcetoneUnclassified Prevotellaceae</t>
  </si>
  <si>
    <t>AcetoneSchwartzia</t>
  </si>
  <si>
    <t>UracilSchwartzia</t>
  </si>
  <si>
    <t>HypoxanthineSchwartzia</t>
  </si>
  <si>
    <t>UracilUnclassified SR1_genera_incertae_sedis</t>
  </si>
  <si>
    <t>ButyrateBifidobacterium</t>
  </si>
  <si>
    <t>RiboseUnclassified Prevotellaceae</t>
  </si>
  <si>
    <t>PimelateBifidobacterium</t>
  </si>
  <si>
    <t>LactateBifidobacterium</t>
  </si>
  <si>
    <t>RiboseUnclassified Ruminococcaceae</t>
  </si>
  <si>
    <t>LactateSchwartzia</t>
  </si>
  <si>
    <t>PimelateUnclassified SR1_genera_incertae_sedis</t>
  </si>
  <si>
    <t>TrimethylamineUnclassified Ruminococcaceae</t>
  </si>
  <si>
    <t>TrimethylamineUnclassified Prevotellaceae</t>
  </si>
  <si>
    <t>TrimethylamineSchwartzia</t>
  </si>
  <si>
    <t>ButyrateUnclassified Ruminococcaceae</t>
  </si>
  <si>
    <t>RiboseBifidobacterium</t>
  </si>
  <si>
    <t>MethanolUnclassified SR1_genera_incertae_sedis</t>
  </si>
  <si>
    <t>HypoxanthineUnclassified Ruminococcaceae</t>
  </si>
  <si>
    <t>HypoxanthineUnclassified Prevotellaceae</t>
  </si>
  <si>
    <t>UracilBifidobacterium</t>
  </si>
  <si>
    <t>PimelateSchwartzia</t>
  </si>
  <si>
    <t>MethanolUnclassified Prevotellaceae</t>
  </si>
  <si>
    <t>ButyrateUnclassified Prevotellaceae</t>
  </si>
  <si>
    <t>LactateUnclassified SR1_genera_incertae_sedis</t>
  </si>
  <si>
    <t>MethanolBifidobacterium</t>
  </si>
  <si>
    <t>ButyrateUnclassified SR1_genera_incertae_sedis</t>
  </si>
  <si>
    <t>PimelateUnclassified Prevotellaceae</t>
  </si>
  <si>
    <t>TyrosineUnclassified SR1_genera_incertae_sedis</t>
  </si>
  <si>
    <t>PropionateUnclassified Ruminococcaceae</t>
  </si>
  <si>
    <t>4-HydroxybutyrateBifidobacterium</t>
  </si>
  <si>
    <t>PropionateBifidobacterium</t>
  </si>
  <si>
    <t>PropionateUnclassified Prevotellaceae</t>
  </si>
  <si>
    <t>PhenylalanineUnclassified SR1_genera_incertae_sedis</t>
  </si>
  <si>
    <t>PhenylalanineSchwartzia</t>
  </si>
  <si>
    <t>4-HydroxybutyrateUnclassified Prevotellaceae</t>
  </si>
  <si>
    <t>TyrosineBifidobacterium</t>
  </si>
  <si>
    <t>PhenylalanineBifidobacterium</t>
  </si>
  <si>
    <t>PhenylalanineUnclassified Ruminococcaceae</t>
  </si>
  <si>
    <t>TyrosineUnclassified Ruminococcaceae</t>
  </si>
  <si>
    <t>4-HydroxybutyrateUnclassified Ruminococcaceae</t>
  </si>
  <si>
    <t>4-HydroxybutyrateSchwartzia</t>
  </si>
  <si>
    <t>PhenylalanineUnclassified Prevotellaceae</t>
  </si>
  <si>
    <t>TyrosineUnclassified Prevotellaceae</t>
  </si>
  <si>
    <t>PropionateSchwartzia</t>
  </si>
  <si>
    <t>CadaverineUnclassified Prevotellaceae</t>
  </si>
  <si>
    <t>N-PhenylacetylglycineUnclassified SR1_genera_incertae_sedis</t>
  </si>
  <si>
    <t>GlycerolUnclassified Ruminococcaceae</t>
  </si>
  <si>
    <t>N-PhenylacetylglycineUnclassified Prevotellaceae</t>
  </si>
  <si>
    <t>GlycineSchwartzia</t>
  </si>
  <si>
    <t>XanthineUnclassified Ruminococcaceae</t>
  </si>
  <si>
    <t>CaffeineSchwartzia</t>
  </si>
  <si>
    <t>CaffeineUnclassified Prevotellaceae</t>
  </si>
  <si>
    <t>MaltoseBifidobacterium</t>
  </si>
  <si>
    <t>GlycineUnclassified Ruminococcaceae</t>
  </si>
  <si>
    <t>N-PhenylacetylglycineBifidobacterium</t>
  </si>
  <si>
    <t>CaffeineUnclassified Ruminococcaceae</t>
  </si>
  <si>
    <t>MaltoseUnclassified SR1_genera_incertae_sedis</t>
  </si>
  <si>
    <t>CadaverineSchwartzia</t>
  </si>
  <si>
    <t>GlycineUnclassified Prevotellaceae</t>
  </si>
  <si>
    <t>GlycerolSchwartzia</t>
  </si>
  <si>
    <t>GlycerolBifidobacterium</t>
  </si>
  <si>
    <t>CadaverineBifidobacterium</t>
  </si>
  <si>
    <t>XanthineUnclassified SR1_genera_incertae_sedis</t>
  </si>
  <si>
    <t>N-PhenylacetylglycineUnclassified Ruminococcaceae</t>
  </si>
  <si>
    <t>XanthineUnclassified Prevotellaceae</t>
  </si>
  <si>
    <t>XanthineSchwartzia</t>
  </si>
  <si>
    <t>GlycerolUnclassified Prevotellaceae</t>
  </si>
  <si>
    <t>N-PhenylacetylglycineSchwartzia</t>
  </si>
  <si>
    <t>GlycerolUnclassified SR1_genera_incertae_sedis</t>
  </si>
  <si>
    <t>MaltoseSchwartzia</t>
  </si>
  <si>
    <t>MaltoseUnclassified Prevotellaceae</t>
  </si>
  <si>
    <t>CaffeineUnclassified SR1_genera_incertae_sedis</t>
  </si>
  <si>
    <t>MaltoseUnclassified Ruminococcaceae</t>
  </si>
  <si>
    <t>CadaverineUnclassified SR1_genera_incertae_sedis</t>
  </si>
  <si>
    <t>AlanineBifidobacterium</t>
  </si>
  <si>
    <t>AcetoacetateBifidobacterium</t>
  </si>
  <si>
    <t>AlanineSchwartzia</t>
  </si>
  <si>
    <t>AlanineUnclassified Ruminococcaceae</t>
  </si>
  <si>
    <t>AcetoacetateUnclassified SR1_genera_incertae_sedis</t>
  </si>
  <si>
    <t>AlanineUnclassified Prevotellaceae</t>
  </si>
  <si>
    <t>AcetoacetateUnclassified Prevotellaceae</t>
  </si>
  <si>
    <t>AcetoacetateUnclassified Ruminococcaceae</t>
  </si>
  <si>
    <t>IsoleucineBifidobacterium</t>
  </si>
  <si>
    <t>LeucineSchwartzia</t>
  </si>
  <si>
    <t>IsoleucineUnclassified Ruminococcaceae</t>
  </si>
  <si>
    <t>FerulateSchwartzia</t>
  </si>
  <si>
    <t>IsoleucineUnclassified SR1_genera_incertae_sedis</t>
  </si>
  <si>
    <t>LeucineBifidobacterium</t>
  </si>
  <si>
    <t>LeucineUnclassified Prevotellaceae</t>
  </si>
  <si>
    <t>FerulateUnclassified SR1_genera_incertae_sedis</t>
  </si>
  <si>
    <t>LeucineUnclassified SR1_genera_incertae_sedis</t>
  </si>
  <si>
    <t>FerulateUnclassified Ruminococcaceae</t>
  </si>
  <si>
    <t>FerulateBifidobacterium</t>
  </si>
  <si>
    <t>FerulateUnclassified Prevotellaceae</t>
  </si>
  <si>
    <t>IsoleucineSchwartzia</t>
  </si>
  <si>
    <t>LysineSchwartzia</t>
  </si>
  <si>
    <t>LysineBifidobacterium</t>
  </si>
  <si>
    <t>SuccinateUnclassified Prevotellaceae</t>
  </si>
  <si>
    <t>SuccinateBifidobacterium</t>
  </si>
  <si>
    <t>LysineUnclassified Prevotellaceae</t>
  </si>
  <si>
    <t>LysineUnclassified Ruminococcaceae</t>
  </si>
  <si>
    <t>SuccinateUnclassified SR1_genera_incertae_sedis</t>
  </si>
  <si>
    <t>SuccinateUnclassified Ruminococcaceae</t>
  </si>
  <si>
    <t>3-HydroxybutyrateUnclassified Ruminococcaceae</t>
  </si>
  <si>
    <t>N-nitrosodimethylamineBifidobacterium</t>
  </si>
  <si>
    <t>GlutamateUnclassified Ruminococcaceae</t>
  </si>
  <si>
    <t>N-nitrosodimethylamineUnclassified Ruminococcaceae</t>
  </si>
  <si>
    <t>3-HydroxybutyrateUnclassified Prevotellaceae</t>
  </si>
  <si>
    <t>GlutamateBifidobacterium</t>
  </si>
  <si>
    <t>3-HydroxybutyrateBifidobacterium</t>
  </si>
  <si>
    <t>GlutamateUnclassified Prevotellaceae</t>
  </si>
  <si>
    <t>GlutamateUnclassified SR1_genera_incertae_sedis</t>
  </si>
  <si>
    <t>GlutamateSchwartzia</t>
  </si>
  <si>
    <t>N-nitrosodimethylamineUnclassified SR1_genera_incertae_sedis</t>
  </si>
  <si>
    <t>AdipateBifidobacterium</t>
  </si>
  <si>
    <t>AdipateUnclassified Prevotellaceae</t>
  </si>
  <si>
    <t>GlucoseBifidobacterium</t>
  </si>
  <si>
    <t>AdipateUnclassified SR1_genera_incertae_sedis</t>
  </si>
  <si>
    <t>GlucoseUnclassified SR1_genera_incertae_sedis</t>
  </si>
  <si>
    <t>IsovalerateUnclassified Ruminococcaceae</t>
  </si>
  <si>
    <t>IsovalerateUnclassified Prevotellaceae</t>
  </si>
  <si>
    <t>IsovalerateBifidobacterium</t>
  </si>
  <si>
    <t>GlucoseUnclassified Ruminococcaceae</t>
  </si>
  <si>
    <t>GlucoseUnclassified Prevotellaceae</t>
  </si>
  <si>
    <t>IsovalerateUnclassified SR1_genera_incertae_sedis</t>
  </si>
  <si>
    <t>IsovalerateSchwartzia</t>
  </si>
  <si>
    <t>GlucoseSchwartzia</t>
  </si>
  <si>
    <t>AdipateUnclassified Ruminococcaceae</t>
  </si>
  <si>
    <t>HistidineUnclassified SR1_genera_incertae_sedis</t>
  </si>
  <si>
    <t>3-HydroxyphenylacetateUnclassified Ruminococcaceae</t>
  </si>
  <si>
    <t>OrnithineBifidobacterium</t>
  </si>
  <si>
    <t>3-HydroxyphenylacetateUnclassified SR1_genera_incertae_sedis</t>
  </si>
  <si>
    <t>OrnithineSchwartzia</t>
  </si>
  <si>
    <t>3-HydroxyphenylacetateBifidobacterium</t>
  </si>
  <si>
    <t>OrnithineUnclassified Ruminococcaceae</t>
  </si>
  <si>
    <t>OrnithineUnclassified Prevotellaceae</t>
  </si>
  <si>
    <t>OrnithineUnclassified SR1_genera_incertae_sedis</t>
  </si>
  <si>
    <t>HistidineUnclassified Prevotellaceae</t>
  </si>
  <si>
    <t>3-HydroxyphenylacetateUnclassified Prevotellaceae</t>
  </si>
  <si>
    <t>AcetateSchwartzia</t>
  </si>
  <si>
    <t>AcetateUnclassified Ruminococcaceae</t>
  </si>
  <si>
    <t>AcetateUnclassified Prevotellaceae</t>
  </si>
  <si>
    <t>MethylamineBifidobacterium</t>
  </si>
  <si>
    <t>MethylamineUnclassified SR1_genera_incertae_sedis</t>
  </si>
  <si>
    <t>MethylamineUnclassified Prevotellaceae</t>
  </si>
  <si>
    <t>IsobutyrateBifidobacterium</t>
  </si>
  <si>
    <t>IsobutyrateSchwartzia</t>
  </si>
  <si>
    <t>IsobutyrateUnclassified Ruminococcaceae</t>
  </si>
  <si>
    <t>IsobutyrateUnclassified Prevotellaceae</t>
  </si>
  <si>
    <t>UreaBifidobacterium</t>
  </si>
  <si>
    <t>UreaSchwartzia</t>
  </si>
  <si>
    <t>UreaUnclassified Prevotellaceae</t>
  </si>
  <si>
    <t>Unclassified Bacteroidia</t>
  </si>
  <si>
    <t>CholineUnclassified Bacteroidia</t>
  </si>
  <si>
    <t>Unclassified Gammaproteobacteria</t>
  </si>
  <si>
    <t>CholineUnclassified Gammaproteobacteria</t>
  </si>
  <si>
    <t>Unclassified Betaproteobacteria</t>
  </si>
  <si>
    <t>CholineUnclassified Betaproteobacteria</t>
  </si>
  <si>
    <t>FormateUnclassified Betaproteobacteria</t>
  </si>
  <si>
    <t>FormateUnclassified Gammaproteobacteria</t>
  </si>
  <si>
    <t>FormateUnclassified Bacteroidia</t>
  </si>
  <si>
    <t>FormateCorynebacterium</t>
  </si>
  <si>
    <t>ProlineUnclassified Gammaproteobacteria</t>
  </si>
  <si>
    <t>ProlineUnclassified Betaproteobacteria</t>
  </si>
  <si>
    <t>ProlineCorynebacterium</t>
  </si>
  <si>
    <t>ProlineUnclassified Bacteroidia</t>
  </si>
  <si>
    <t>PhenylacetateCorynebacterium</t>
  </si>
  <si>
    <t>PhenylacetateUnclassified Betaproteobacteria</t>
  </si>
  <si>
    <t>PhenylacetateUnclassified Gammaproteobacteria</t>
  </si>
  <si>
    <t>PhenylacetateUnclassified Bacteroidia</t>
  </si>
  <si>
    <t>AspartateCorynebacterium</t>
  </si>
  <si>
    <t>AspartateUnclassified Gammaproteobacteria</t>
  </si>
  <si>
    <t>1,3-DihydroxyacetoneUnclassified Betaproteobacteria</t>
  </si>
  <si>
    <t>ValerateCorynebacterium</t>
  </si>
  <si>
    <t>AspartateUnclassified Betaproteobacteria</t>
  </si>
  <si>
    <t>ValerateUnclassified Bacteroidia</t>
  </si>
  <si>
    <t>1,3-DihydroxyacetoneUnclassified Bacteroidia</t>
  </si>
  <si>
    <t>1,3-DihydroxyacetoneCorynebacterium</t>
  </si>
  <si>
    <t>ValerateUnclassified Gammaproteobacteria</t>
  </si>
  <si>
    <t>AspartateUnclassified Bacteroidia</t>
  </si>
  <si>
    <t>1,3-DihydroxyacetoneUnclassified Gammaproteobacteria</t>
  </si>
  <si>
    <t>SerineCorynebacterium</t>
  </si>
  <si>
    <t>SerineUnclassified Betaproteobacteria</t>
  </si>
  <si>
    <t>FumarateCorynebacterium</t>
  </si>
  <si>
    <t>IsopropanolUnclassified Bacteroidia</t>
  </si>
  <si>
    <t>SerineUnclassified Gammaproteobacteria</t>
  </si>
  <si>
    <t>ValineCorynebacterium</t>
  </si>
  <si>
    <t>ValineUnclassified Gammaproteobacteria</t>
  </si>
  <si>
    <t>ValineUnclassified Betaproteobacteria</t>
  </si>
  <si>
    <t>IsopropanolUnclassified Gammaproteobacteria</t>
  </si>
  <si>
    <t>SerineUnclassified Bacteroidia</t>
  </si>
  <si>
    <t>FumarateUnclassified Gammaproteobacteria</t>
  </si>
  <si>
    <t>ValineUnclassified Bacteroidia</t>
  </si>
  <si>
    <t>DimethylamineUnclassified Betaproteobacteria</t>
  </si>
  <si>
    <t>DimethylamineUnclassified Gammaproteobacteria</t>
  </si>
  <si>
    <t>DimethylamineUnclassified Bacteroidia</t>
  </si>
  <si>
    <t>2-PhenylpropionateUnclassified Gammaproteobacteria</t>
  </si>
  <si>
    <t>2-PhenylpropionateCorynebacterium</t>
  </si>
  <si>
    <t>2-PhenylpropionateUnclassified Betaproteobacteria</t>
  </si>
  <si>
    <t>2-PhenylpropionateUnclassified Bacteroidia</t>
  </si>
  <si>
    <t>AcetoneCorynebacterium</t>
  </si>
  <si>
    <t>CarnitineUnclassified Betaproteobacteria</t>
  </si>
  <si>
    <t>NicotinateUnclassified Betaproteobacteria</t>
  </si>
  <si>
    <t>ImidazoleUnclassified Betaproteobacteria</t>
  </si>
  <si>
    <t>ImidazoleUnclassified Gammaproteobacteria</t>
  </si>
  <si>
    <t>EthanolCorynebacterium</t>
  </si>
  <si>
    <t>ImidazoleUnclassified Bacteroidia</t>
  </si>
  <si>
    <t>BenzoateCorynebacterium</t>
  </si>
  <si>
    <t>EthanolUnclassified Bacteroidia</t>
  </si>
  <si>
    <t>NicotinateUnclassified Gammaproteobacteria</t>
  </si>
  <si>
    <t>3-PhenylpropionateUnclassified Betaproteobacteria</t>
  </si>
  <si>
    <t>CarnitineCorynebacterium</t>
  </si>
  <si>
    <t>3-PhenylpropionateUnclassified Bacteroidia</t>
  </si>
  <si>
    <t>BenzoateUnclassified Bacteroidia</t>
  </si>
  <si>
    <t>BenzoateUnclassified Betaproteobacteria</t>
  </si>
  <si>
    <t>NicotinateUnclassified Bacteroidia</t>
  </si>
  <si>
    <t>EthanolUnclassified Gammaproteobacteria</t>
  </si>
  <si>
    <t>AllantoinUnclassified Gammaproteobacteria</t>
  </si>
  <si>
    <t>EthanolUnclassified Betaproteobacteria</t>
  </si>
  <si>
    <t>3-PhenylpropionateUnclassified Gammaproteobacteria</t>
  </si>
  <si>
    <t>CarnitineUnclassified Bacteroidia</t>
  </si>
  <si>
    <t>AllantoinCorynebacterium</t>
  </si>
  <si>
    <t>NicotinateCorynebacterium</t>
  </si>
  <si>
    <t>AllantoinUnclassified Bacteroidia</t>
  </si>
  <si>
    <t>ImidazoleCorynebacterium</t>
  </si>
  <si>
    <t>AcetoneUnclassified Betaproteobacteria</t>
  </si>
  <si>
    <t>AcetoneUnclassified Bacteroidia</t>
  </si>
  <si>
    <t>LactateUnclassified Betaproteobacteria</t>
  </si>
  <si>
    <t>ButyrateCorynebacterium</t>
  </si>
  <si>
    <t>RiboseCorynebacterium</t>
  </si>
  <si>
    <t>HypoxanthineUnclassified Betaproteobacteria</t>
  </si>
  <si>
    <t>MethanolUnclassified Bacteroidia</t>
  </si>
  <si>
    <t>PimelateCorynebacterium</t>
  </si>
  <si>
    <t>LactateUnclassified Gammaproteobacteria</t>
  </si>
  <si>
    <t>RiboseUnclassified Gammaproteobacteria</t>
  </si>
  <si>
    <t>HypoxanthineUnclassified Gammaproteobacteria</t>
  </si>
  <si>
    <t>LactateCorynebacterium</t>
  </si>
  <si>
    <t>UracilCorynebacterium</t>
  </si>
  <si>
    <t>MethanolUnclassified Betaproteobacteria</t>
  </si>
  <si>
    <t>MethanolUnclassified Gammaproteobacteria</t>
  </si>
  <si>
    <t>RiboseUnclassified Bacteroidia</t>
  </si>
  <si>
    <t>HypoxanthineUnclassified Bacteroidia</t>
  </si>
  <si>
    <t>PimelateUnclassified Gammaproteobacteria</t>
  </si>
  <si>
    <t>MethanolCorynebacterium</t>
  </si>
  <si>
    <t>UracilUnclassified Betaproteobacteria</t>
  </si>
  <si>
    <t>TrimethylamineUnclassified Betaproteobacteria</t>
  </si>
  <si>
    <t>UracilUnclassified Gammaproteobacteria</t>
  </si>
  <si>
    <t>HypoxanthineCorynebacterium</t>
  </si>
  <si>
    <t>PimelateUnclassified Bacteroidia</t>
  </si>
  <si>
    <t>PimelateUnclassified Betaproteobacteria</t>
  </si>
  <si>
    <t>4-HydroxybutyrateUnclassified Betaproteobacteria</t>
  </si>
  <si>
    <t>PropionateUnclassified Bacteroidia</t>
  </si>
  <si>
    <t>PropionateCorynebacterium</t>
  </si>
  <si>
    <t>PropionateUnclassified Betaproteobacteria</t>
  </si>
  <si>
    <t>PropionateUnclassified Gammaproteobacteria</t>
  </si>
  <si>
    <t>4-HydroxybutyrateCorynebacterium</t>
  </si>
  <si>
    <t>PhenylalanineUnclassified Bacteroidia</t>
  </si>
  <si>
    <t>TyrosineUnclassified Betaproteobacteria</t>
  </si>
  <si>
    <t>4-HydroxybutyrateUnclassified Gammaproteobacteria</t>
  </si>
  <si>
    <t>PhenylalanineUnclassified Betaproteobacteria</t>
  </si>
  <si>
    <t>PhenylalanineUnclassified Gammaproteobacteria</t>
  </si>
  <si>
    <t>4-HydroxybutyrateUnclassified Bacteroidia</t>
  </si>
  <si>
    <t>GlycineCorynebacterium</t>
  </si>
  <si>
    <t>GlycerolCorynebacterium</t>
  </si>
  <si>
    <t>MaltoseCorynebacterium</t>
  </si>
  <si>
    <t>CadaverineUnclassified Betaproteobacteria</t>
  </si>
  <si>
    <t>CaffeineUnclassified Gammaproteobacteria</t>
  </si>
  <si>
    <t>CaffeineUnclassified Bacteroidia</t>
  </si>
  <si>
    <t>CadaverineUnclassified Gammaproteobacteria</t>
  </si>
  <si>
    <t>CaffeineCorynebacterium</t>
  </si>
  <si>
    <t>GlycerolUnclassified Gammaproteobacteria</t>
  </si>
  <si>
    <t>MaltoseUnclassified Betaproteobacteria</t>
  </si>
  <si>
    <t>CaffeineUnclassified Betaproteobacteria</t>
  </si>
  <si>
    <t>XanthineCorynebacterium</t>
  </si>
  <si>
    <t>GlycineUnclassified Gammaproteobacteria</t>
  </si>
  <si>
    <t>GlycineUnclassified Betaproteobacteria</t>
  </si>
  <si>
    <t>N-PhenylacetylglycineUnclassified Gammaproteobacteria</t>
  </si>
  <si>
    <t>GlycerolUnclassified Bacteroidia</t>
  </si>
  <si>
    <t>XanthineUnclassified Betaproteobacteria</t>
  </si>
  <si>
    <t>GlycineUnclassified Bacteroidia</t>
  </si>
  <si>
    <t>N-PhenylacetylglycineUnclassified Bacteroidia</t>
  </si>
  <si>
    <t>GlycerolUnclassified Betaproteobacteria</t>
  </si>
  <si>
    <t>CadaverineUnclassified Bacteroidia</t>
  </si>
  <si>
    <t>N-PhenylacetylglycineUnclassified Betaproteobacteria</t>
  </si>
  <si>
    <t>N-PhenylacetylglycineCorynebacterium</t>
  </si>
  <si>
    <t>AcetoacetateCorynebacterium</t>
  </si>
  <si>
    <t>AlanineUnclassified Betaproteobacteria</t>
  </si>
  <si>
    <t>AlanineUnclassified Gammaproteobacteria</t>
  </si>
  <si>
    <t>AlanineUnclassified Bacteroidia</t>
  </si>
  <si>
    <t>AcetoacetateUnclassified Gammaproteobacteria</t>
  </si>
  <si>
    <t>FerulateUnclassified Gammaproteobacteria</t>
  </si>
  <si>
    <t>FerulateCorynebacterium</t>
  </si>
  <si>
    <t>IsoleucineCorynebacterium</t>
  </si>
  <si>
    <t>LeucineCorynebacterium</t>
  </si>
  <si>
    <t>FerulateUnclassified Bacteroidia</t>
  </si>
  <si>
    <t>LeucineUnclassified Gammaproteobacteria</t>
  </si>
  <si>
    <t>LeucineUnclassified Bacteroidia</t>
  </si>
  <si>
    <t>IsoleucineUnclassified Gammaproteobacteria</t>
  </si>
  <si>
    <t>IsoleucineUnclassified Bacteroidia</t>
  </si>
  <si>
    <t>FerulateUnclassified Betaproteobacteria</t>
  </si>
  <si>
    <t>IsoleucineUnclassified Betaproteobacteria</t>
  </si>
  <si>
    <t>LysineUnclassified Betaproteobacteria</t>
  </si>
  <si>
    <t>LysineUnclassified Gammaproteobacteria</t>
  </si>
  <si>
    <t>LysineCorynebacterium</t>
  </si>
  <si>
    <t>SuccinateUnclassified Gammaproteobacteria</t>
  </si>
  <si>
    <t>SuccinateCorynebacterium</t>
  </si>
  <si>
    <t>SuccinateUnclassified Bacteroidia</t>
  </si>
  <si>
    <t>SuccinateUnclassified Betaproteobacteria</t>
  </si>
  <si>
    <t>N-nitrosodimethylamineUnclassified Gammaproteobacteria</t>
  </si>
  <si>
    <t>N-nitrosodimethylamineCorynebacterium</t>
  </si>
  <si>
    <t>GlutamateCorynebacterium</t>
  </si>
  <si>
    <t>3-HydroxybutyrateUnclassified Betaproteobacteria</t>
  </si>
  <si>
    <t>N-nitrosodimethylamineUnclassified Bacteroidia</t>
  </si>
  <si>
    <t>3-HydroxybutyrateUnclassified Gammaproteobacteria</t>
  </si>
  <si>
    <t>GlutamateUnclassified Betaproteobacteria</t>
  </si>
  <si>
    <t>3-HydroxybutyrateCorynebacterium</t>
  </si>
  <si>
    <t>GlutamateUnclassified Bacteroidia</t>
  </si>
  <si>
    <t>GlucoseCorynebacterium</t>
  </si>
  <si>
    <t>AdipateCorynebacterium</t>
  </si>
  <si>
    <t>IsovalerateUnclassified Bacteroidia</t>
  </si>
  <si>
    <t>AdipateUnclassified Gammaproteobacteria</t>
  </si>
  <si>
    <t>AdipateUnclassified Bacteroidia</t>
  </si>
  <si>
    <t>IsovalerateUnclassified Gammaproteobacteria</t>
  </si>
  <si>
    <t>GlucoseUnclassified Betaproteobacteria</t>
  </si>
  <si>
    <t>GlucoseUnclassified Bacteroidia</t>
  </si>
  <si>
    <t>IsovalerateUnclassified Betaproteobacteria</t>
  </si>
  <si>
    <t>HistidineUnclassified Gammaproteobacteria</t>
  </si>
  <si>
    <t>HistidineUnclassified Bacteroidia</t>
  </si>
  <si>
    <t>OrnithineUnclassified Bacteroidia</t>
  </si>
  <si>
    <t>OrnithineCorynebacterium</t>
  </si>
  <si>
    <t>OrnithineUnclassified Betaproteobacteria</t>
  </si>
  <si>
    <t>3-HydroxyphenylacetateUnclassified Bacteroidia</t>
  </si>
  <si>
    <t>3-HydroxyphenylacetateUnclassified Betaproteobacteria</t>
  </si>
  <si>
    <t>HistidineUnclassified Betaproteobacteria</t>
  </si>
  <si>
    <t>3-HydroxyphenylacetateCorynebacterium</t>
  </si>
  <si>
    <t>AcetateUnclassified Gammaproteobacteria</t>
  </si>
  <si>
    <t>AcetateCorynebacterium</t>
  </si>
  <si>
    <t>MethylamineUnclassified Betaproteobacteria</t>
  </si>
  <si>
    <t>IsobutyrateUnclassified Bacteroidia</t>
  </si>
  <si>
    <t>IsobutyrateUnclassified Gammaproteobacteria</t>
  </si>
  <si>
    <t>UreaUnclassified Gammaproteobacteria</t>
  </si>
  <si>
    <t>UreaUnclassified Bacteroidia</t>
  </si>
  <si>
    <t>UreaCorynebacterium</t>
  </si>
  <si>
    <t>CholineDenitrobacterium</t>
  </si>
  <si>
    <t>CholineLactobacillus</t>
  </si>
  <si>
    <t>CholinePseudoscardovia</t>
  </si>
  <si>
    <t>Unclassified Coriobacteriaceae</t>
  </si>
  <si>
    <t>CholineUnclassified Coriobacteriaceae</t>
  </si>
  <si>
    <t>FormateLactobacillus</t>
  </si>
  <si>
    <t>FormatePseudoscardovia</t>
  </si>
  <si>
    <t>FormateUnclassified Coriobacteriaceae</t>
  </si>
  <si>
    <t>FormateDenitrobacterium</t>
  </si>
  <si>
    <t>ProlineDenitrobacterium</t>
  </si>
  <si>
    <t>ProlinePseudoscardovia</t>
  </si>
  <si>
    <t>ProlineUnclassified Coriobacteriaceae</t>
  </si>
  <si>
    <t>ProlineLactobacillus</t>
  </si>
  <si>
    <t>PhenylacetateLactobacillus</t>
  </si>
  <si>
    <t>PhenylacetateDenitrobacterium</t>
  </si>
  <si>
    <t>PhenylacetateUnclassified Coriobacteriaceae</t>
  </si>
  <si>
    <t>PhenylacetatePseudoscardovia</t>
  </si>
  <si>
    <t>1,3-DihydroxyacetoneDenitrobacterium</t>
  </si>
  <si>
    <t>AspartateLactobacillus</t>
  </si>
  <si>
    <t>ValerateDenitrobacterium</t>
  </si>
  <si>
    <t>1,3-DihydroxyacetoneUnclassified Coriobacteriaceae</t>
  </si>
  <si>
    <t>AspartatePseudoscardovia</t>
  </si>
  <si>
    <t>AspartateUnclassified Coriobacteriaceae</t>
  </si>
  <si>
    <t>ValerateUnclassified Coriobacteriaceae</t>
  </si>
  <si>
    <t>1,3-DihydroxyacetonePseudoscardovia</t>
  </si>
  <si>
    <t>ValeratePseudoscardovia</t>
  </si>
  <si>
    <t>ValerateLactobacillus</t>
  </si>
  <si>
    <t>AspartateDenitrobacterium</t>
  </si>
  <si>
    <t>FumarateDenitrobacterium</t>
  </si>
  <si>
    <t>SerineUnclassified Coriobacteriaceae</t>
  </si>
  <si>
    <t>ValineLactobacillus</t>
  </si>
  <si>
    <t>FumarateLactobacillus</t>
  </si>
  <si>
    <t>IsopropanolLactobacillus</t>
  </si>
  <si>
    <t>SerinePseudoscardovia</t>
  </si>
  <si>
    <t>FumarateUnclassified Coriobacteriaceae</t>
  </si>
  <si>
    <t>IsopropanolDenitrobacterium</t>
  </si>
  <si>
    <t>ValinePseudoscardovia</t>
  </si>
  <si>
    <t>SerineDenitrobacterium</t>
  </si>
  <si>
    <t>IsopropanolPseudoscardovia</t>
  </si>
  <si>
    <t>IsopropanolUnclassified Coriobacteriaceae</t>
  </si>
  <si>
    <t>DimethylamineUnclassified Coriobacteriaceae</t>
  </si>
  <si>
    <t>2-PhenylpropionatePseudoscardovia</t>
  </si>
  <si>
    <t>DimethylaminePseudoscardovia</t>
  </si>
  <si>
    <t>2-PhenylpropionateDenitrobacterium</t>
  </si>
  <si>
    <t>DimethylamineLactobacillus</t>
  </si>
  <si>
    <t>2-PhenylpropionateUnclassified Coriobacteriaceae</t>
  </si>
  <si>
    <t>DimethylamineDenitrobacterium</t>
  </si>
  <si>
    <t>2-PhenylpropionateLactobacillus</t>
  </si>
  <si>
    <t>BenzoateLactobacillus</t>
  </si>
  <si>
    <t>ImidazoleLactobacillus</t>
  </si>
  <si>
    <t>CarnitinePseudoscardovia</t>
  </si>
  <si>
    <t>ImidazoleDenitrobacterium</t>
  </si>
  <si>
    <t>NicotinatePseudoscardovia</t>
  </si>
  <si>
    <t>ImidazolePseudoscardovia</t>
  </si>
  <si>
    <t>AcetoneLactobacillus</t>
  </si>
  <si>
    <t>AllantoinUnclassified Coriobacteriaceae</t>
  </si>
  <si>
    <t>AllantoinLactobacillus</t>
  </si>
  <si>
    <t>BenzoateDenitrobacterium</t>
  </si>
  <si>
    <t>EthanolPseudoscardovia</t>
  </si>
  <si>
    <t>EthanolLactobacillus</t>
  </si>
  <si>
    <t>CarnitineLactobacillus</t>
  </si>
  <si>
    <t>AcetoneUnclassified Coriobacteriaceae</t>
  </si>
  <si>
    <t>AllantoinDenitrobacterium</t>
  </si>
  <si>
    <t>3-PhenylpropionateUnclassified Coriobacteriaceae</t>
  </si>
  <si>
    <t>AcetonePseudoscardovia</t>
  </si>
  <si>
    <t>3-PhenylpropionatePseudoscardovia</t>
  </si>
  <si>
    <t>NicotinateDenitrobacterium</t>
  </si>
  <si>
    <t>EthanolUnclassified Coriobacteriaceae</t>
  </si>
  <si>
    <t>3-PhenylpropionateLactobacillus</t>
  </si>
  <si>
    <t>BenzoatePseudoscardovia</t>
  </si>
  <si>
    <t>3-PhenylpropionateDenitrobacterium</t>
  </si>
  <si>
    <t>CarnitineUnclassified Coriobacteriaceae</t>
  </si>
  <si>
    <t>HypoxanthineLactobacillus</t>
  </si>
  <si>
    <t>UracilLactobacillus</t>
  </si>
  <si>
    <t>LactateLactobacillus</t>
  </si>
  <si>
    <t>UracilDenitrobacterium</t>
  </si>
  <si>
    <t>HypoxanthinePseudoscardovia</t>
  </si>
  <si>
    <t>TrimethylamineLactobacillus</t>
  </si>
  <si>
    <t>PimelateDenitrobacterium</t>
  </si>
  <si>
    <t>TrimethylaminePseudoscardovia</t>
  </si>
  <si>
    <t>HypoxanthineDenitrobacterium</t>
  </si>
  <si>
    <t>ButyratePseudoscardovia</t>
  </si>
  <si>
    <t>TrimethylamineUnclassified Coriobacteriaceae</t>
  </si>
  <si>
    <t>PimelateUnclassified Coriobacteriaceae</t>
  </si>
  <si>
    <t>RiboseUnclassified Coriobacteriaceae</t>
  </si>
  <si>
    <t>LactatePseudoscardovia</t>
  </si>
  <si>
    <t>MethanolDenitrobacterium</t>
  </si>
  <si>
    <t>PimelateLactobacillus</t>
  </si>
  <si>
    <t>TrimethylamineDenitrobacterium</t>
  </si>
  <si>
    <t>UracilPseudoscardovia</t>
  </si>
  <si>
    <t>RiboseLactobacillus</t>
  </si>
  <si>
    <t>PimelatePseudoscardovia</t>
  </si>
  <si>
    <t>LactateUnclassified Coriobacteriaceae</t>
  </si>
  <si>
    <t>LactateDenitrobacterium</t>
  </si>
  <si>
    <t>ButyrateUnclassified Coriobacteriaceae</t>
  </si>
  <si>
    <t>RibosePseudoscardovia</t>
  </si>
  <si>
    <t>RiboseDenitrobacterium</t>
  </si>
  <si>
    <t>ButyrateDenitrobacterium</t>
  </si>
  <si>
    <t>MethanolUnclassified Coriobacteriaceae</t>
  </si>
  <si>
    <t>MethanolLactobacillus</t>
  </si>
  <si>
    <t>HypoxanthineUnclassified Coriobacteriaceae</t>
  </si>
  <si>
    <t>4-HydroxybutyratePseudoscardovia</t>
  </si>
  <si>
    <t>TyrosineUnclassified Coriobacteriaceae</t>
  </si>
  <si>
    <t>PhenylalanineDenitrobacterium</t>
  </si>
  <si>
    <t>TyrosineDenitrobacterium</t>
  </si>
  <si>
    <t>PhenylalanineLactobacillus</t>
  </si>
  <si>
    <t>PropionateUnclassified Coriobacteriaceae</t>
  </si>
  <si>
    <t>4-HydroxybutyrateLactobacillus</t>
  </si>
  <si>
    <t>PropionateDenitrobacterium</t>
  </si>
  <si>
    <t>PropionatePseudoscardovia</t>
  </si>
  <si>
    <t>TyrosineLactobacillus</t>
  </si>
  <si>
    <t>4-HydroxybutyrateDenitrobacterium</t>
  </si>
  <si>
    <t>GlycineDenitrobacterium</t>
  </si>
  <si>
    <t>CadaverineLactobacillus</t>
  </si>
  <si>
    <t>XanthinePseudoscardovia</t>
  </si>
  <si>
    <t>CadaverinePseudoscardovia</t>
  </si>
  <si>
    <t>GlycineLactobacillus</t>
  </si>
  <si>
    <t>MaltosePseudoscardovia</t>
  </si>
  <si>
    <t>XanthineDenitrobacterium</t>
  </si>
  <si>
    <t>GlycerolPseudoscardovia</t>
  </si>
  <si>
    <t>CaffeineLactobacillus</t>
  </si>
  <si>
    <t>GlycineUnclassified Coriobacteriaceae</t>
  </si>
  <si>
    <t>GlycerolUnclassified Coriobacteriaceae</t>
  </si>
  <si>
    <t>MaltoseDenitrobacterium</t>
  </si>
  <si>
    <t>MaltoseUnclassified Coriobacteriaceae</t>
  </si>
  <si>
    <t>N-PhenylacetylglycineDenitrobacterium</t>
  </si>
  <si>
    <t>XanthineLactobacillus</t>
  </si>
  <si>
    <t>GlycinePseudoscardovia</t>
  </si>
  <si>
    <t>N-PhenylacetylglycineLactobacillus</t>
  </si>
  <si>
    <t>GlycerolDenitrobacterium</t>
  </si>
  <si>
    <t>CadaverineDenitrobacterium</t>
  </si>
  <si>
    <t>MaltoseLactobacillus</t>
  </si>
  <si>
    <t>XanthineUnclassified Coriobacteriaceae</t>
  </si>
  <si>
    <t>CaffeineDenitrobacterium</t>
  </si>
  <si>
    <t>AcetoacetateDenitrobacterium</t>
  </si>
  <si>
    <t>AcetoacetatePseudoscardovia</t>
  </si>
  <si>
    <t>AlanineDenitrobacterium</t>
  </si>
  <si>
    <t>AcetoacetateUnclassified Coriobacteriaceae</t>
  </si>
  <si>
    <t>AlanineLactobacillus</t>
  </si>
  <si>
    <t>AlanineUnclassified Coriobacteriaceae</t>
  </si>
  <si>
    <t>AlaninePseudoscardovia</t>
  </si>
  <si>
    <t>LeucineLactobacillus</t>
  </si>
  <si>
    <t>IsoleucineLactobacillus</t>
  </si>
  <si>
    <t>IsoleucinePseudoscardovia</t>
  </si>
  <si>
    <t>FerulateLactobacillus</t>
  </si>
  <si>
    <t>LeucineUnclassified Coriobacteriaceae</t>
  </si>
  <si>
    <t>IsoleucineUnclassified Coriobacteriaceae</t>
  </si>
  <si>
    <t>FerulateDenitrobacterium</t>
  </si>
  <si>
    <t>LeucineDenitrobacterium</t>
  </si>
  <si>
    <t>LysineLactobacillus</t>
  </si>
  <si>
    <t>SuccinatePseudoscardovia</t>
  </si>
  <si>
    <t>SuccinateLactobacillus</t>
  </si>
  <si>
    <t>SuccinateDenitrobacterium</t>
  </si>
  <si>
    <t>LysineUnclassified Coriobacteriaceae</t>
  </si>
  <si>
    <t>SuccinateUnclassified Coriobacteriaceae</t>
  </si>
  <si>
    <t>3-HydroxybutyratePseudoscardovia</t>
  </si>
  <si>
    <t>N-nitrosodimethylaminePseudoscardovia</t>
  </si>
  <si>
    <t>3-HydroxybutyrateLactobacillus</t>
  </si>
  <si>
    <t>GlutamateUnclassified Coriobacteriaceae</t>
  </si>
  <si>
    <t>GlutamatePseudoscardovia</t>
  </si>
  <si>
    <t>N-nitrosodimethylamineUnclassified Coriobacteriaceae</t>
  </si>
  <si>
    <t>3-HydroxybutyrateUnclassified Coriobacteriaceae</t>
  </si>
  <si>
    <t>GlutamateDenitrobacterium</t>
  </si>
  <si>
    <t>AdipatePseudoscardovia</t>
  </si>
  <si>
    <t>AdipateUnclassified Coriobacteriaceae</t>
  </si>
  <si>
    <t>GlucoseLactobacillus</t>
  </si>
  <si>
    <t>GlucoseUnclassified Coriobacteriaceae</t>
  </si>
  <si>
    <t>IsovaleratePseudoscardovia</t>
  </si>
  <si>
    <t>IsovalerateLactobacillus</t>
  </si>
  <si>
    <t>IsovalerateDenitrobacterium</t>
  </si>
  <si>
    <t>GlucosePseudoscardovia</t>
  </si>
  <si>
    <t>IsovalerateUnclassified Coriobacteriaceae</t>
  </si>
  <si>
    <t>HistidineLactobacillus</t>
  </si>
  <si>
    <t>OrnithineLactobacillus</t>
  </si>
  <si>
    <t>OrnithinePseudoscardovia</t>
  </si>
  <si>
    <t>3-HydroxyphenylacetateUnclassified Coriobacteriaceae</t>
  </si>
  <si>
    <t>3-HydroxyphenylacetateDenitrobacterium</t>
  </si>
  <si>
    <t>3-HydroxyphenylacetatePseudoscardovia</t>
  </si>
  <si>
    <t>OrnithineUnclassified Coriobacteriaceae</t>
  </si>
  <si>
    <t>HistidineUnclassified Coriobacteriaceae</t>
  </si>
  <si>
    <t>AcetateLactobacillus</t>
  </si>
  <si>
    <t>AcetateDenitrobacterium</t>
  </si>
  <si>
    <t>AcetateUnclassified Coriobacteriaceae</t>
  </si>
  <si>
    <t>AcetatePseudoscardovia</t>
  </si>
  <si>
    <t>MethylaminePseudoscardovia</t>
  </si>
  <si>
    <t>MethylamineLactobacillus</t>
  </si>
  <si>
    <t>MethylamineUnclassified Coriobacteriaceae</t>
  </si>
  <si>
    <t>MethylamineDenitrobacterium</t>
  </si>
  <si>
    <t>IsobutyrateDenitrobacterium</t>
  </si>
  <si>
    <t>IsobutyratePseudoscardovia</t>
  </si>
  <si>
    <t>UreaUnclassified Coriobacteriaceae</t>
  </si>
  <si>
    <t>UreaLactobacillus</t>
  </si>
  <si>
    <t>UreaDenitrobacterium</t>
  </si>
  <si>
    <t>CholineAcidaminococcus</t>
  </si>
  <si>
    <t>FormateAcidaminococcus</t>
  </si>
  <si>
    <t>Unclassified Spirochaetaceae</t>
  </si>
  <si>
    <t>FormateUnclassified Spirochaetaceae</t>
  </si>
  <si>
    <t>ProlineUnclassified Spirochaetaceae</t>
  </si>
  <si>
    <t>ProlineAcidaminococcus</t>
  </si>
  <si>
    <t>PhenylacetateUnclassified Spirochaetaceae</t>
  </si>
  <si>
    <t>PhenylacetateAcidaminococcus</t>
  </si>
  <si>
    <t>AspartateUnclassified Spirochaetaceae</t>
  </si>
  <si>
    <t>1,3-DihydroxyacetoneUnclassified Spirochaetaceae</t>
  </si>
  <si>
    <t>AspartateAcidaminococcus</t>
  </si>
  <si>
    <t>1,3-DihydroxyacetoneAcidaminococcus</t>
  </si>
  <si>
    <t>ValerateAcidaminococcus</t>
  </si>
  <si>
    <t>ValerateUnclassified Spirochaetaceae</t>
  </si>
  <si>
    <t>SerineUnclassified Spirochaetaceae</t>
  </si>
  <si>
    <t>ValineAcidaminococcus</t>
  </si>
  <si>
    <t>IsopropanolAcidaminococcus</t>
  </si>
  <si>
    <t>ValineUnclassified Spirochaetaceae</t>
  </si>
  <si>
    <t>IsopropanolUnclassified Spirochaetaceae</t>
  </si>
  <si>
    <t>FumarateUnclassified Spirochaetaceae</t>
  </si>
  <si>
    <t>FumarateAcidaminococcus</t>
  </si>
  <si>
    <t>DimethylamineAcidaminococcus</t>
  </si>
  <si>
    <t>DimethylamineUnclassified Spirochaetaceae</t>
  </si>
  <si>
    <t>2-PhenylpropionateAcidaminococcus</t>
  </si>
  <si>
    <t>2-PhenylpropionateUnclassified Spirochaetaceae</t>
  </si>
  <si>
    <t>CarnitineAcidaminococcus</t>
  </si>
  <si>
    <t>ImidazoleAcidaminococcus</t>
  </si>
  <si>
    <t>ImidazoleUnclassified Spirochaetaceae</t>
  </si>
  <si>
    <t>NicotinateAcidaminococcus</t>
  </si>
  <si>
    <t>NicotinateUnclassified Spirochaetaceae</t>
  </si>
  <si>
    <t>AcetoneAcidaminococcus</t>
  </si>
  <si>
    <t>AllantoinUnclassified Spirochaetaceae</t>
  </si>
  <si>
    <t>EthanolAcidaminococcus</t>
  </si>
  <si>
    <t>3-PhenylpropionateUnclassified Spirochaetaceae</t>
  </si>
  <si>
    <t>AllantoinAcidaminococcus</t>
  </si>
  <si>
    <t>3-PhenylpropionateAcidaminococcus</t>
  </si>
  <si>
    <t>AcetoneUnclassified Spirochaetaceae</t>
  </si>
  <si>
    <t>EthanolUnclassified Spirochaetaceae</t>
  </si>
  <si>
    <t>TrimethylamineUnclassified Spirochaetaceae</t>
  </si>
  <si>
    <t>RiboseAcidaminococcus</t>
  </si>
  <si>
    <t>LactateAcidaminococcus</t>
  </si>
  <si>
    <t>HypoxanthineUnclassified Spirochaetaceae</t>
  </si>
  <si>
    <t>ButyrateAcidaminococcus</t>
  </si>
  <si>
    <t>HypoxanthineAcidaminococcus</t>
  </si>
  <si>
    <t>TrimethylamineAcidaminococcus</t>
  </si>
  <si>
    <t>MethanolAcidaminococcus</t>
  </si>
  <si>
    <t>MethanolUnclassified Spirochaetaceae</t>
  </si>
  <si>
    <t>RiboseUnclassified Spirochaetaceae</t>
  </si>
  <si>
    <t>LactateUnclassified Spirochaetaceae</t>
  </si>
  <si>
    <t>PimelateUnclassified Spirochaetaceae</t>
  </si>
  <si>
    <t>ButyrateUnclassified Spirochaetaceae</t>
  </si>
  <si>
    <t>PimelateAcidaminococcus</t>
  </si>
  <si>
    <t>UracilAcidaminococcus</t>
  </si>
  <si>
    <t>UracilUnclassified Spirochaetaceae</t>
  </si>
  <si>
    <t>4-HydroxybutyrateAcidaminococcus</t>
  </si>
  <si>
    <t>4-HydroxybutyrateUnclassified Spirochaetaceae</t>
  </si>
  <si>
    <t>PropionateUnclassified Spirochaetaceae</t>
  </si>
  <si>
    <t>TyrosineUnclassified Spirochaetaceae</t>
  </si>
  <si>
    <t>PhenylalanineUnclassified Spirochaetaceae</t>
  </si>
  <si>
    <t>TyrosineAcidaminococcus</t>
  </si>
  <si>
    <t>PhenylalanineAcidaminococcus</t>
  </si>
  <si>
    <t>PropionateAcidaminococcus</t>
  </si>
  <si>
    <t>CadaverineAcidaminococcus</t>
  </si>
  <si>
    <t>CaffeineAcidaminococcus</t>
  </si>
  <si>
    <t>CaffeineUnclassified Spirochaetaceae</t>
  </si>
  <si>
    <t>N-PhenylacetylglycineAcidaminococcus</t>
  </si>
  <si>
    <t>MaltoseAcidaminococcus</t>
  </si>
  <si>
    <t>MaltoseUnclassified Spirochaetaceae</t>
  </si>
  <si>
    <t>XanthineAcidaminococcus</t>
  </si>
  <si>
    <t>XanthineUnclassified Spirochaetaceae</t>
  </si>
  <si>
    <t>GlycerolUnclassified Spirochaetaceae</t>
  </si>
  <si>
    <t>CadaverineUnclassified Spirochaetaceae</t>
  </si>
  <si>
    <t>AlanineAcidaminococcus</t>
  </si>
  <si>
    <t>AcetoacetateUnclassified Spirochaetaceae</t>
  </si>
  <si>
    <t>AcetoacetateAcidaminococcus</t>
  </si>
  <si>
    <t>AlanineUnclassified Spirochaetaceae</t>
  </si>
  <si>
    <t>IsoleucineAcidaminococcus</t>
  </si>
  <si>
    <t>LeucineAcidaminococcus</t>
  </si>
  <si>
    <t>LysineAcidaminococcus</t>
  </si>
  <si>
    <t>LysineUnclassified Spirochaetaceae</t>
  </si>
  <si>
    <t>SuccinateUnclassified Spirochaetaceae</t>
  </si>
  <si>
    <t>SuccinateAcidaminococcus</t>
  </si>
  <si>
    <t>3-HydroxybutyrateUnclassified Spirochaetaceae</t>
  </si>
  <si>
    <t>N-nitrosodimethylamineUnclassified Spirochaetaceae</t>
  </si>
  <si>
    <t>3-HydroxybutyrateAcidaminococcus</t>
  </si>
  <si>
    <t>GlutamateUnclassified Spirochaetaceae</t>
  </si>
  <si>
    <t>IsovalerateUnclassified Spirochaetaceae</t>
  </si>
  <si>
    <t>AdipateAcidaminococcus</t>
  </si>
  <si>
    <t>AdipateUnclassified Spirochaetaceae</t>
  </si>
  <si>
    <t>IsovalerateAcidaminococcus</t>
  </si>
  <si>
    <t>HistidineAcidaminococcus</t>
  </si>
  <si>
    <t>HistidineUnclassified Spirochaetaceae</t>
  </si>
  <si>
    <t>OrnithineUnclassified Spirochaetaceae</t>
  </si>
  <si>
    <t>OrnithineAcidaminococcus</t>
  </si>
  <si>
    <t>AcetateAcidaminococcus</t>
  </si>
  <si>
    <t>MethylamineAcidaminococcus</t>
  </si>
  <si>
    <t>MethylamineUnclassified Spirochaetaceae</t>
  </si>
  <si>
    <t>IsobutyrateUnclassified Spirochaetaceae</t>
  </si>
  <si>
    <t>UreaUnclassified Spirochaetaceae</t>
  </si>
  <si>
    <t>CholineSharpea</t>
  </si>
  <si>
    <t>Unclassified Acidaminococcaceae</t>
  </si>
  <si>
    <t>CholineUnclassified Acidaminococcaceae</t>
  </si>
  <si>
    <t>CholineFibrobacter</t>
  </si>
  <si>
    <t>CholineCatenisphaera</t>
  </si>
  <si>
    <t>FormateUnclassified Acidaminococcaceae</t>
  </si>
  <si>
    <t>FormateSharpea</t>
  </si>
  <si>
    <t>Unclassified Desulfobulbaceae</t>
  </si>
  <si>
    <t>FormateUnclassified Desulfobulbaceae</t>
  </si>
  <si>
    <t>FormateFibrobacter</t>
  </si>
  <si>
    <t>ProlineUnclassified Acidaminococcaceae</t>
  </si>
  <si>
    <t>ProlineFibrobacter</t>
  </si>
  <si>
    <t>ProlineCatenisphaera</t>
  </si>
  <si>
    <t>ProlineSharpea</t>
  </si>
  <si>
    <t>ProlineUnclassified Desulfobulbaceae</t>
  </si>
  <si>
    <t>PhenylacetateUnclassified Acidaminococcaceae</t>
  </si>
  <si>
    <t>PhenylacetateSharpea</t>
  </si>
  <si>
    <t>1,3-DihydroxyacetoneCatenisphaera</t>
  </si>
  <si>
    <t>1,3-DihydroxyacetoneUnclassified Acidaminococcaceae</t>
  </si>
  <si>
    <t>1,3-DihydroxyacetoneUnclassified Desulfobulbaceae</t>
  </si>
  <si>
    <t>AspartateUnclassified Desulfobulbaceae</t>
  </si>
  <si>
    <t>AspartateCatenisphaera</t>
  </si>
  <si>
    <t>1,3-DihydroxyacetoneSharpea</t>
  </si>
  <si>
    <t>AspartateFibrobacter</t>
  </si>
  <si>
    <t>AspartateSharpea</t>
  </si>
  <si>
    <t>AspartateUnclassified Acidaminococcaceae</t>
  </si>
  <si>
    <t>ValerateUnclassified Desulfobulbaceae</t>
  </si>
  <si>
    <t>ValerateCatenisphaera</t>
  </si>
  <si>
    <t>ValerateSharpea</t>
  </si>
  <si>
    <t>ValerateUnclassified Acidaminococcaceae</t>
  </si>
  <si>
    <t>ValerateFibrobacter</t>
  </si>
  <si>
    <t>FumarateUnclassified Acidaminococcaceae</t>
  </si>
  <si>
    <t>IsopropanolUnclassified Acidaminococcaceae</t>
  </si>
  <si>
    <t>FumarateCatenisphaera</t>
  </si>
  <si>
    <t>SerineUnclassified Acidaminococcaceae</t>
  </si>
  <si>
    <t>SerineFibrobacter</t>
  </si>
  <si>
    <t>SerineUnclassified Desulfobulbaceae</t>
  </si>
  <si>
    <t>ValineUnclassified Acidaminococcaceae</t>
  </si>
  <si>
    <t>IsopropanolSharpea</t>
  </si>
  <si>
    <t>FumarateSharpea</t>
  </si>
  <si>
    <t>IsopropanolFibrobacter</t>
  </si>
  <si>
    <t>ValineCatenisphaera</t>
  </si>
  <si>
    <t>FumarateUnclassified Desulfobulbaceae</t>
  </si>
  <si>
    <t>ValineFibrobacter</t>
  </si>
  <si>
    <t>SerineSharpea</t>
  </si>
  <si>
    <t>ValineUnclassified Desulfobulbaceae</t>
  </si>
  <si>
    <t>ValineSharpea</t>
  </si>
  <si>
    <t>FumarateFibrobacter</t>
  </si>
  <si>
    <t>SerineCatenisphaera</t>
  </si>
  <si>
    <t>2-PhenylpropionateUnclassified Acidaminococcaceae</t>
  </si>
  <si>
    <t>2-PhenylpropionateFibrobacter</t>
  </si>
  <si>
    <t>DimethylamineCatenisphaera</t>
  </si>
  <si>
    <t>2-PhenylpropionateSharpea</t>
  </si>
  <si>
    <t>DimethylamineFibrobacter</t>
  </si>
  <si>
    <t>2-PhenylpropionateUnclassified Desulfobulbaceae</t>
  </si>
  <si>
    <t>DimethylamineSharpea</t>
  </si>
  <si>
    <t>CarnitineSharpea</t>
  </si>
  <si>
    <t>3-PhenylpropionateUnclassified Acidaminococcaceae</t>
  </si>
  <si>
    <t>BenzoateUnclassified Acidaminococcaceae</t>
  </si>
  <si>
    <t>ImidazoleUnclassified Acidaminococcaceae</t>
  </si>
  <si>
    <t>NicotinateUnclassified Acidaminococcaceae</t>
  </si>
  <si>
    <t>CarnitineCatenisphaera</t>
  </si>
  <si>
    <t>AllantoinCatenisphaera</t>
  </si>
  <si>
    <t>EthanolUnclassified Acidaminococcaceae</t>
  </si>
  <si>
    <t>3-PhenylpropionateFibrobacter</t>
  </si>
  <si>
    <t>AcetoneUnclassified Desulfobulbaceae</t>
  </si>
  <si>
    <t>ImidazoleFibrobacter</t>
  </si>
  <si>
    <t>AcetoneUnclassified Acidaminococcaceae</t>
  </si>
  <si>
    <t>3-PhenylpropionateSharpea</t>
  </si>
  <si>
    <t>AcetoneSharpea</t>
  </si>
  <si>
    <t>NicotinateFibrobacter</t>
  </si>
  <si>
    <t>3-PhenylpropionateCatenisphaera</t>
  </si>
  <si>
    <t>BenzoateCatenisphaera</t>
  </si>
  <si>
    <t>EthanolFibrobacter</t>
  </si>
  <si>
    <t>NicotinateSharpea</t>
  </si>
  <si>
    <t>ImidazoleSharpea</t>
  </si>
  <si>
    <t>BenzoateFibrobacter</t>
  </si>
  <si>
    <t>EthanolSharpea</t>
  </si>
  <si>
    <t>3-PhenylpropionateUnclassified Desulfobulbaceae</t>
  </si>
  <si>
    <t>BenzoateSharpea</t>
  </si>
  <si>
    <t>EthanolCatenisphaera</t>
  </si>
  <si>
    <t>BenzoateUnclassified Desulfobulbaceae</t>
  </si>
  <si>
    <t>EthanolUnclassified Desulfobulbaceae</t>
  </si>
  <si>
    <t>NicotinateCatenisphaera</t>
  </si>
  <si>
    <t>AllantoinUnclassified Desulfobulbaceae</t>
  </si>
  <si>
    <t>NicotinateUnclassified Desulfobulbaceae</t>
  </si>
  <si>
    <t>AllantoinSharpea</t>
  </si>
  <si>
    <t>AllantoinFibrobacter</t>
  </si>
  <si>
    <t>ImidazoleUnclassified Desulfobulbaceae</t>
  </si>
  <si>
    <t>CarnitineUnclassified Desulfobulbaceae</t>
  </si>
  <si>
    <t>ImidazoleCatenisphaera</t>
  </si>
  <si>
    <t>AcetoneCatenisphaera</t>
  </si>
  <si>
    <t>LactateSharpea</t>
  </si>
  <si>
    <t>LactateUnclassified Acidaminococcaceae</t>
  </si>
  <si>
    <t>LactateFibrobacter</t>
  </si>
  <si>
    <t>LactateUnclassified Desulfobulbaceae</t>
  </si>
  <si>
    <t>HypoxanthineUnclassified Acidaminococcaceae</t>
  </si>
  <si>
    <t>MethanolUnclassified Acidaminococcaceae</t>
  </si>
  <si>
    <t>UracilUnclassified Acidaminococcaceae</t>
  </si>
  <si>
    <t>RiboseUnclassified Acidaminococcaceae</t>
  </si>
  <si>
    <t>ButyrateSharpea</t>
  </si>
  <si>
    <t>RiboseFibrobacter</t>
  </si>
  <si>
    <t>UracilCatenisphaera</t>
  </si>
  <si>
    <t>RiboseSharpea</t>
  </si>
  <si>
    <t>MethanolCatenisphaera</t>
  </si>
  <si>
    <t>RiboseUnclassified Desulfobulbaceae</t>
  </si>
  <si>
    <t>MethanolSharpea</t>
  </si>
  <si>
    <t>HypoxanthineUnclassified Desulfobulbaceae</t>
  </si>
  <si>
    <t>HypoxanthineSharpea</t>
  </si>
  <si>
    <t>UracilSharpea</t>
  </si>
  <si>
    <t>ButyrateFibrobacter</t>
  </si>
  <si>
    <t>TrimethylamineUnclassified Desulfobulbaceae</t>
  </si>
  <si>
    <t>HypoxanthineFibrobacter</t>
  </si>
  <si>
    <t>PimelateUnclassified Desulfobulbaceae</t>
  </si>
  <si>
    <t>TrimethylamineCatenisphaera</t>
  </si>
  <si>
    <t>PimelateUnclassified Acidaminococcaceae</t>
  </si>
  <si>
    <t>MethanolFibrobacter</t>
  </si>
  <si>
    <t>ButyrateCatenisphaera</t>
  </si>
  <si>
    <t>PimelateCatenisphaera</t>
  </si>
  <si>
    <t>TrimethylamineFibrobacter</t>
  </si>
  <si>
    <t>TrimethylamineUnclassified Acidaminococcaceae</t>
  </si>
  <si>
    <t>ButyrateUnclassified Desulfobulbaceae</t>
  </si>
  <si>
    <t>HypoxanthineCatenisphaera</t>
  </si>
  <si>
    <t>LactateCatenisphaera</t>
  </si>
  <si>
    <t>ButyrateUnclassified Acidaminococcaceae</t>
  </si>
  <si>
    <t>UracilFibrobacter</t>
  </si>
  <si>
    <t>PimelateSharpea</t>
  </si>
  <si>
    <t>RiboseCatenisphaera</t>
  </si>
  <si>
    <t>TyrosineUnclassified Acidaminococcaceae</t>
  </si>
  <si>
    <t>PhenylalanineUnclassified Acidaminococcaceae</t>
  </si>
  <si>
    <t>PropionateFibrobacter</t>
  </si>
  <si>
    <t>4-HydroxybutyrateUnclassified Desulfobulbaceae</t>
  </si>
  <si>
    <t>TyrosineCatenisphaera</t>
  </si>
  <si>
    <t>PhenylalanineUnclassified Desulfobulbaceae</t>
  </si>
  <si>
    <t>PropionateCatenisphaera</t>
  </si>
  <si>
    <t>PropionateUnclassified Desulfobulbaceae</t>
  </si>
  <si>
    <t>PropionateSharpea</t>
  </si>
  <si>
    <t>4-HydroxybutyrateSharpea</t>
  </si>
  <si>
    <t>4-HydroxybutyrateFibrobacter</t>
  </si>
  <si>
    <t>TyrosineSharpea</t>
  </si>
  <si>
    <t>TyrosineUnclassified Desulfobulbaceae</t>
  </si>
  <si>
    <t>PhenylalanineCatenisphaera</t>
  </si>
  <si>
    <t>PhenylalanineFibrobacter</t>
  </si>
  <si>
    <t>4-HydroxybutyrateCatenisphaera</t>
  </si>
  <si>
    <t>4-HydroxybutyrateUnclassified Acidaminococcaceae</t>
  </si>
  <si>
    <t>PhenylalanineSharpea</t>
  </si>
  <si>
    <t>PropionateUnclassified Acidaminococcaceae</t>
  </si>
  <si>
    <t>CadaverineUnclassified Desulfobulbaceae</t>
  </si>
  <si>
    <t>CaffeineUnclassified Acidaminococcaceae</t>
  </si>
  <si>
    <t>XanthineUnclassified Acidaminococcaceae</t>
  </si>
  <si>
    <t>CaffeineFibrobacter</t>
  </si>
  <si>
    <t>GlycineFibrobacter</t>
  </si>
  <si>
    <t>CadaverineFibrobacter</t>
  </si>
  <si>
    <t>GlycineCatenisphaera</t>
  </si>
  <si>
    <t>XanthineUnclassified Desulfobulbaceae</t>
  </si>
  <si>
    <t>CadaverineSharpea</t>
  </si>
  <si>
    <t>GlycineUnclassified Acidaminococcaceae</t>
  </si>
  <si>
    <t>MaltoseUnclassified Desulfobulbaceae</t>
  </si>
  <si>
    <t>GlycerolUnclassified Desulfobulbaceae</t>
  </si>
  <si>
    <t>GlycerolSharpea</t>
  </si>
  <si>
    <t>CaffeineSharpea</t>
  </si>
  <si>
    <t>CaffeineUnclassified Desulfobulbaceae</t>
  </si>
  <si>
    <t>GlycerolFibrobacter</t>
  </si>
  <si>
    <t>GlycerolUnclassified Acidaminococcaceae</t>
  </si>
  <si>
    <t>XanthineCatenisphaera</t>
  </si>
  <si>
    <t>CadaverineUnclassified Acidaminococcaceae</t>
  </si>
  <si>
    <t>N-PhenylacetylglycineUnclassified Acidaminococcaceae</t>
  </si>
  <si>
    <t>GlycerolCatenisphaera</t>
  </si>
  <si>
    <t>N-PhenylacetylglycineFibrobacter</t>
  </si>
  <si>
    <t>XanthineSharpea</t>
  </si>
  <si>
    <t>N-PhenylacetylglycineUnclassified Desulfobulbaceae</t>
  </si>
  <si>
    <t>MaltoseCatenisphaera</t>
  </si>
  <si>
    <t>N-PhenylacetylglycineCatenisphaera</t>
  </si>
  <si>
    <t>GlycineUnclassified Desulfobulbaceae</t>
  </si>
  <si>
    <t>CaffeineCatenisphaera</t>
  </si>
  <si>
    <t>N-PhenylacetylglycineSharpea</t>
  </si>
  <si>
    <t>AcetoacetateCatenisphaera</t>
  </si>
  <si>
    <t>AlanineFibrobacter</t>
  </si>
  <si>
    <t>AcetoacetateUnclassified Desulfobulbaceae</t>
  </si>
  <si>
    <t>AlanineUnclassified Desulfobulbaceae</t>
  </si>
  <si>
    <t>AlanineCatenisphaera</t>
  </si>
  <si>
    <t>AcetoacetateFibrobacter</t>
  </si>
  <si>
    <t>AcetoacetateUnclassified Acidaminococcaceae</t>
  </si>
  <si>
    <t>FerulateFibrobacter</t>
  </si>
  <si>
    <t>IsoleucineSharpea</t>
  </si>
  <si>
    <t>FerulateUnclassified Acidaminococcaceae</t>
  </si>
  <si>
    <t>FerulateUnclassified Desulfobulbaceae</t>
  </si>
  <si>
    <t>IsoleucineFibrobacter</t>
  </si>
  <si>
    <t>FerulateCatenisphaera</t>
  </si>
  <si>
    <t>IsoleucineUnclassified Desulfobulbaceae</t>
  </si>
  <si>
    <t>LeucineUnclassified Desulfobulbaceae</t>
  </si>
  <si>
    <t>LeucineFibrobacter</t>
  </si>
  <si>
    <t>FerulateSharpea</t>
  </si>
  <si>
    <t>IsoleucineCatenisphaera</t>
  </si>
  <si>
    <t>LeucineCatenisphaera</t>
  </si>
  <si>
    <t>SuccinateSharpea</t>
  </si>
  <si>
    <t>SuccinateUnclassified Acidaminococcaceae</t>
  </si>
  <si>
    <t>SuccinateFibrobacter</t>
  </si>
  <si>
    <t>LysineUnclassified Desulfobulbaceae</t>
  </si>
  <si>
    <t>LysineFibrobacter</t>
  </si>
  <si>
    <t>LysineUnclassified Acidaminococcaceae</t>
  </si>
  <si>
    <t>SuccinateCatenisphaera</t>
  </si>
  <si>
    <t>N-nitrosodimethylamineUnclassified Desulfobulbaceae</t>
  </si>
  <si>
    <t>GlutamateUnclassified Desulfobulbaceae</t>
  </si>
  <si>
    <t>N-nitrosodimethylamineFibrobacter</t>
  </si>
  <si>
    <t>N-nitrosodimethylamineCatenisphaera</t>
  </si>
  <si>
    <t>3-HydroxybutyrateUnclassified Acidaminococcaceae</t>
  </si>
  <si>
    <t>GlutamateUnclassified Acidaminococcaceae</t>
  </si>
  <si>
    <t>N-nitrosodimethylamineSharpea</t>
  </si>
  <si>
    <t>3-HydroxybutyrateSharpea</t>
  </si>
  <si>
    <t>N-nitrosodimethylamineUnclassified Acidaminococcaceae</t>
  </si>
  <si>
    <t>3-HydroxybutyrateFibrobacter</t>
  </si>
  <si>
    <t>GlutamateFibrobacter</t>
  </si>
  <si>
    <t>3-HydroxybutyrateUnclassified Desulfobulbaceae</t>
  </si>
  <si>
    <t>AdipateSharpea</t>
  </si>
  <si>
    <t>GlucoseUnclassified Desulfobulbaceae</t>
  </si>
  <si>
    <t>AdipateUnclassified Desulfobulbaceae</t>
  </si>
  <si>
    <t>AdipateCatenisphaera</t>
  </si>
  <si>
    <t>IsovalerateCatenisphaera</t>
  </si>
  <si>
    <t>GlucoseUnclassified Acidaminococcaceae</t>
  </si>
  <si>
    <t>IsovalerateFibrobacter</t>
  </si>
  <si>
    <t>GlucoseCatenisphaera</t>
  </si>
  <si>
    <t>AdipateFibrobacter</t>
  </si>
  <si>
    <t>HistidineUnclassified Acidaminococcaceae</t>
  </si>
  <si>
    <t>3-HydroxyphenylacetateUnclassified Acidaminococcaceae</t>
  </si>
  <si>
    <t>HistidineFibrobacter</t>
  </si>
  <si>
    <t>OrnithineUnclassified Desulfobulbaceae</t>
  </si>
  <si>
    <t>OrnithineUnclassified Acidaminococcaceae</t>
  </si>
  <si>
    <t>3-HydroxyphenylacetateUnclassified Desulfobulbaceae</t>
  </si>
  <si>
    <t>3-HydroxyphenylacetateCatenisphaera</t>
  </si>
  <si>
    <t>HistidineSharpea</t>
  </si>
  <si>
    <t>3-HydroxyphenylacetateSharpea</t>
  </si>
  <si>
    <t>OrnithineSharpea</t>
  </si>
  <si>
    <t>OrnithineFibrobacter</t>
  </si>
  <si>
    <t>OrnithineCatenisphaera</t>
  </si>
  <si>
    <t>AcetateUnclassified Acidaminococcaceae</t>
  </si>
  <si>
    <t>AcetateFibrobacter</t>
  </si>
  <si>
    <t>AcetateCatenisphaera</t>
  </si>
  <si>
    <t>AcetateUnclassified Desulfobulbaceae</t>
  </si>
  <si>
    <t>AcetateSharpea</t>
  </si>
  <si>
    <t>MethylamineFibrobacter</t>
  </si>
  <si>
    <t>MethylamineCatenisphaera</t>
  </si>
  <si>
    <t>MethylamineUnclassified Acidaminococcaceae</t>
  </si>
  <si>
    <t>MethylamineSharpea</t>
  </si>
  <si>
    <t>IsobutyrateSharpea</t>
  </si>
  <si>
    <t>IsobutyrateUnclassified Acidaminococcaceae</t>
  </si>
  <si>
    <t>IsobutyrateFibrobacter</t>
  </si>
  <si>
    <t>IsobutyrateUnclassified Desulfobulbaceae</t>
  </si>
  <si>
    <t>UreaCatenisphaera</t>
  </si>
  <si>
    <t>UreaSharpea</t>
  </si>
  <si>
    <t>UreaFibrobacter</t>
  </si>
  <si>
    <t>UreaUnclassified Desulfobulbaceae</t>
  </si>
  <si>
    <t>CholineSucciniclasticum</t>
  </si>
  <si>
    <t>CholineAnaerovibrio</t>
  </si>
  <si>
    <t>FormateAnaerovibrio</t>
  </si>
  <si>
    <t>FormateSucciniclasticum</t>
  </si>
  <si>
    <t>ProlineAnaerovibrio</t>
  </si>
  <si>
    <t>ProlineSucciniclasticum</t>
  </si>
  <si>
    <t>PhenylacetateAnaerovibrio</t>
  </si>
  <si>
    <t>PhenylacetateSucciniclasticum</t>
  </si>
  <si>
    <t>AspartateAnaerovibrio</t>
  </si>
  <si>
    <t>1,3-DihydroxyacetoneAnaerovibrio</t>
  </si>
  <si>
    <t>ValerateSucciniclasticum</t>
  </si>
  <si>
    <t>AspartateSucciniclasticum</t>
  </si>
  <si>
    <t>FumarateAnaerovibrio</t>
  </si>
  <si>
    <t>IsopropanolAnaerovibrio</t>
  </si>
  <si>
    <t>SerineAnaerovibrio</t>
  </si>
  <si>
    <t>SerineSucciniclasticum</t>
  </si>
  <si>
    <t>FumarateSucciniclasticum</t>
  </si>
  <si>
    <t>ValineAnaerovibrio</t>
  </si>
  <si>
    <t>IsopropanolSucciniclasticum</t>
  </si>
  <si>
    <t>ValineSucciniclasticum</t>
  </si>
  <si>
    <t>2-PhenylpropionateAnaerovibrio</t>
  </si>
  <si>
    <t>DimethylamineSucciniclasticum</t>
  </si>
  <si>
    <t>2-PhenylpropionateSucciniclasticum</t>
  </si>
  <si>
    <t>3-PhenylpropionateAnaerovibrio</t>
  </si>
  <si>
    <t>BenzoateAnaerovibrio</t>
  </si>
  <si>
    <t>ImidazoleAnaerovibrio</t>
  </si>
  <si>
    <t>NicotinateAnaerovibrio</t>
  </si>
  <si>
    <t>EthanolAnaerovibrio</t>
  </si>
  <si>
    <t>AcetoneAnaerovibrio</t>
  </si>
  <si>
    <t>AcetoneSucciniclasticum</t>
  </si>
  <si>
    <t>ImidazoleSucciniclasticum</t>
  </si>
  <si>
    <t>BenzoateSucciniclasticum</t>
  </si>
  <si>
    <t>AllantoinAnaerovibrio</t>
  </si>
  <si>
    <t>AllantoinSucciniclasticum</t>
  </si>
  <si>
    <t>EthanolSucciniclasticum</t>
  </si>
  <si>
    <t>NicotinateSucciniclasticum</t>
  </si>
  <si>
    <t>3-PhenylpropionateSucciniclasticum</t>
  </si>
  <si>
    <t>HypoxanthineAnaerovibrio</t>
  </si>
  <si>
    <t>MethanolAnaerovibrio</t>
  </si>
  <si>
    <t>UracilAnaerovibrio</t>
  </si>
  <si>
    <t>RiboseSucciniclasticum</t>
  </si>
  <si>
    <t>RiboseAnaerovibrio</t>
  </si>
  <si>
    <t>HypoxanthineSucciniclasticum</t>
  </si>
  <si>
    <t>LactateSucciniclasticum</t>
  </si>
  <si>
    <t>PimelateAnaerovibrio</t>
  </si>
  <si>
    <t>TrimethylamineSucciniclasticum</t>
  </si>
  <si>
    <t>MethanolSucciniclasticum</t>
  </si>
  <si>
    <t>UracilSucciniclasticum</t>
  </si>
  <si>
    <t>LactateAnaerovibrio</t>
  </si>
  <si>
    <t>ButyrateAnaerovibrio</t>
  </si>
  <si>
    <t>PimelateSucciniclasticum</t>
  </si>
  <si>
    <t>ButyrateSucciniclasticum</t>
  </si>
  <si>
    <t>TyrosineAnaerovibrio</t>
  </si>
  <si>
    <t>PhenylalanineAnaerovibrio</t>
  </si>
  <si>
    <t>4-HydroxybutyrateSucciniclasticum</t>
  </si>
  <si>
    <t>4-HydroxybutyrateAnaerovibrio</t>
  </si>
  <si>
    <t>PropionateSucciniclasticum</t>
  </si>
  <si>
    <t>PropionateAnaerovibrio</t>
  </si>
  <si>
    <t>TyrosineSucciniclasticum</t>
  </si>
  <si>
    <t>GlycineAnaerovibrio</t>
  </si>
  <si>
    <t>CaffeineAnaerovibrio</t>
  </si>
  <si>
    <t>XanthineAnaerovibrio</t>
  </si>
  <si>
    <t>CadaverineSucciniclasticum</t>
  </si>
  <si>
    <t>GlycerolAnaerovibrio</t>
  </si>
  <si>
    <t>CadaverineAnaerovibrio</t>
  </si>
  <si>
    <t>N-PhenylacetylglycineAnaerovibrio</t>
  </si>
  <si>
    <t>CaffeineSucciniclasticum</t>
  </si>
  <si>
    <t>GlycerolSucciniclasticum</t>
  </si>
  <si>
    <t>MaltoseSucciniclasticum</t>
  </si>
  <si>
    <t>GlycineSucciniclasticum</t>
  </si>
  <si>
    <t>AcetoacetateAnaerovibrio</t>
  </si>
  <si>
    <t>AlanineSucciniclasticum</t>
  </si>
  <si>
    <t>AcetoacetateSucciniclasticum</t>
  </si>
  <si>
    <t>AlanineAnaerovibrio</t>
  </si>
  <si>
    <t>FerulateSucciniclasticum</t>
  </si>
  <si>
    <t>FerulateAnaerovibrio</t>
  </si>
  <si>
    <t>LeucineSucciniclasticum</t>
  </si>
  <si>
    <t>IsoleucineSucciniclasticum</t>
  </si>
  <si>
    <t>SuccinateAnaerovibrio</t>
  </si>
  <si>
    <t>LysineSucciniclasticum</t>
  </si>
  <si>
    <t>LysineAnaerovibrio</t>
  </si>
  <si>
    <t>SuccinateSucciniclasticum</t>
  </si>
  <si>
    <t>3-HydroxybutyrateAnaerovibrio</t>
  </si>
  <si>
    <t>GlutamateAnaerovibrio</t>
  </si>
  <si>
    <t>N-nitrosodimethylamineSucciniclasticum</t>
  </si>
  <si>
    <t>N-nitrosodimethylamineAnaerovibrio</t>
  </si>
  <si>
    <t>3-HydroxybutyrateSucciniclasticum</t>
  </si>
  <si>
    <t>AdipateSucciniclasticum</t>
  </si>
  <si>
    <t>GlucoseSucciniclasticum</t>
  </si>
  <si>
    <t>GlucoseAnaerovibrio</t>
  </si>
  <si>
    <t>IsovalerateSucciniclasticum</t>
  </si>
  <si>
    <t>HistidineAnaerovibrio</t>
  </si>
  <si>
    <t>3-HydroxyphenylacetateAnaerovibrio</t>
  </si>
  <si>
    <t>OrnithineAnaerovibrio</t>
  </si>
  <si>
    <t>OrnithineSucciniclasticum</t>
  </si>
  <si>
    <t>HistidineSucciniclasticum</t>
  </si>
  <si>
    <t>AcetateAnaerovibrio</t>
  </si>
  <si>
    <t>MethylamineSucciniclasticum</t>
  </si>
  <si>
    <t>MethylamineAnaerovibrio</t>
  </si>
  <si>
    <t>IsobutyrateAnaerovibrio</t>
  </si>
  <si>
    <t>UreaAnaerovibrio</t>
  </si>
  <si>
    <t>UreaSucciniclasticum</t>
  </si>
  <si>
    <t>Unclassified Burkholderiales</t>
  </si>
  <si>
    <t>CholineUnclassified Burkholderiales</t>
  </si>
  <si>
    <t>CholineRoseburia</t>
  </si>
  <si>
    <t>FormateRoseburia</t>
  </si>
  <si>
    <t>FormateUnclassified Burkholderiales</t>
  </si>
  <si>
    <t>ProlineUnclassified Burkholderiales</t>
  </si>
  <si>
    <t>ProlineRoseburia</t>
  </si>
  <si>
    <t>PhenylacetateRoseburia</t>
  </si>
  <si>
    <t>PhenylacetateUnclassified Burkholderiales</t>
  </si>
  <si>
    <t>1,3-DihydroxyacetoneUnclassified Burkholderiales</t>
  </si>
  <si>
    <t>AspartateUnclassified Burkholderiales</t>
  </si>
  <si>
    <t>AspartateRoseburia</t>
  </si>
  <si>
    <t>1,3-DihydroxyacetoneRoseburia</t>
  </si>
  <si>
    <t>ValerateRoseburia</t>
  </si>
  <si>
    <t>SerineUnclassified Burkholderiales</t>
  </si>
  <si>
    <t>FumarateRoseburia</t>
  </si>
  <si>
    <t>SerineRoseburia</t>
  </si>
  <si>
    <t>FumarateUnclassified Burkholderiales</t>
  </si>
  <si>
    <t>ValineRoseburia</t>
  </si>
  <si>
    <t>IsopropanolRoseburia</t>
  </si>
  <si>
    <t>IsopropanolUnclassified Burkholderiales</t>
  </si>
  <si>
    <t>ValineUnclassified Burkholderiales</t>
  </si>
  <si>
    <t>DimethylamineUnclassified Burkholderiales</t>
  </si>
  <si>
    <t>2-PhenylpropionateUnclassified Burkholderiales</t>
  </si>
  <si>
    <t>2-PhenylpropionateRoseburia</t>
  </si>
  <si>
    <t>DimethylamineRoseburia</t>
  </si>
  <si>
    <t>AcetoneRoseburia</t>
  </si>
  <si>
    <t>3-PhenylpropionateUnclassified Burkholderiales</t>
  </si>
  <si>
    <t>CarnitineUnclassified Burkholderiales</t>
  </si>
  <si>
    <t>EthanolRoseburia</t>
  </si>
  <si>
    <t>ImidazoleUnclassified Burkholderiales</t>
  </si>
  <si>
    <t>BenzoateRoseburia</t>
  </si>
  <si>
    <t>NicotinateUnclassified Burkholderiales</t>
  </si>
  <si>
    <t>BenzoateUnclassified Burkholderiales</t>
  </si>
  <si>
    <t>EthanolUnclassified Burkholderiales</t>
  </si>
  <si>
    <t>AllantoinRoseburia</t>
  </si>
  <si>
    <t>ImidazoleRoseburia</t>
  </si>
  <si>
    <t>CarnitineRoseburia</t>
  </si>
  <si>
    <t>AllantoinUnclassified Burkholderiales</t>
  </si>
  <si>
    <t>NicotinateRoseburia</t>
  </si>
  <si>
    <t>3-PhenylpropionateRoseburia</t>
  </si>
  <si>
    <t>UracilRoseburia</t>
  </si>
  <si>
    <t>MethanolUnclassified Burkholderiales</t>
  </si>
  <si>
    <t>RiboseRoseburia</t>
  </si>
  <si>
    <t>RiboseUnclassified Burkholderiales</t>
  </si>
  <si>
    <t>LactateUnclassified Burkholderiales</t>
  </si>
  <si>
    <t>HypoxanthineRoseburia</t>
  </si>
  <si>
    <t>TrimethylamineRoseburia</t>
  </si>
  <si>
    <t>ButyrateRoseburia</t>
  </si>
  <si>
    <t>HypoxanthineUnclassified Burkholderiales</t>
  </si>
  <si>
    <t>ButyrateUnclassified Burkholderiales</t>
  </si>
  <si>
    <t>LactateRoseburia</t>
  </si>
  <si>
    <t>MethanolRoseburia</t>
  </si>
  <si>
    <t>UracilUnclassified Burkholderiales</t>
  </si>
  <si>
    <t>TrimethylamineUnclassified Burkholderiales</t>
  </si>
  <si>
    <t>4-HydroxybutyrateRoseburia</t>
  </si>
  <si>
    <t>PhenylalanineUnclassified Burkholderiales</t>
  </si>
  <si>
    <t>PhenylalanineRoseburia</t>
  </si>
  <si>
    <t>TyrosineUnclassified Burkholderiales</t>
  </si>
  <si>
    <t>4-HydroxybutyrateUnclassified Burkholderiales</t>
  </si>
  <si>
    <t>GlycerolRoseburia</t>
  </si>
  <si>
    <t>MaltoseRoseburia</t>
  </si>
  <si>
    <t>MaltoseUnclassified Burkholderiales</t>
  </si>
  <si>
    <t>GlycerolUnclassified Burkholderiales</t>
  </si>
  <si>
    <t>CaffeineUnclassified Burkholderiales</t>
  </si>
  <si>
    <t>CadaverineUnclassified Burkholderiales</t>
  </si>
  <si>
    <t>GlycineUnclassified Burkholderiales</t>
  </si>
  <si>
    <t>CaffeineRoseburia</t>
  </si>
  <si>
    <t>XanthineRoseburia</t>
  </si>
  <si>
    <t>CadaverineRoseburia</t>
  </si>
  <si>
    <t>N-PhenylacetylglycineUnclassified Burkholderiales</t>
  </si>
  <si>
    <t>GlycineRoseburia</t>
  </si>
  <si>
    <t>N-PhenylacetylglycineRoseburia</t>
  </si>
  <si>
    <t>AlanineUnclassified Burkholderiales</t>
  </si>
  <si>
    <t>AcetoacetateRoseburia</t>
  </si>
  <si>
    <t>AlanineRoseburia</t>
  </si>
  <si>
    <t>AcetoacetateUnclassified Burkholderiales</t>
  </si>
  <si>
    <t>FerulateUnclassified Burkholderiales</t>
  </si>
  <si>
    <t>FerulateRoseburia</t>
  </si>
  <si>
    <t>IsoleucineRoseburia</t>
  </si>
  <si>
    <t>LeucineRoseburia</t>
  </si>
  <si>
    <t>IsoleucineUnclassified Burkholderiales</t>
  </si>
  <si>
    <t>LeucineUnclassified Burkholderiales</t>
  </si>
  <si>
    <t>LysineRoseburia</t>
  </si>
  <si>
    <t>SuccinateUnclassified Burkholderiales</t>
  </si>
  <si>
    <t>LysineUnclassified Burkholderiales</t>
  </si>
  <si>
    <t>N-nitrosodimethylamineUnclassified Burkholderiales</t>
  </si>
  <si>
    <t>3-HydroxybutyrateUnclassified Burkholderiales</t>
  </si>
  <si>
    <t>N-nitrosodimethylamineRoseburia</t>
  </si>
  <si>
    <t>GlutamateRoseburia</t>
  </si>
  <si>
    <t>GlutamateUnclassified Burkholderiales</t>
  </si>
  <si>
    <t>GlucoseRoseburia</t>
  </si>
  <si>
    <t>GlucoseUnclassified Burkholderiales</t>
  </si>
  <si>
    <t>IsovalerateUnclassified Burkholderiales</t>
  </si>
  <si>
    <t>AdipateRoseburia</t>
  </si>
  <si>
    <t>IsovalerateRoseburia</t>
  </si>
  <si>
    <t>HistidineUnclassified Burkholderiales</t>
  </si>
  <si>
    <t>OrnithineRoseburia</t>
  </si>
  <si>
    <t>3-HydroxyphenylacetateRoseburia</t>
  </si>
  <si>
    <t>HistidineRoseburia</t>
  </si>
  <si>
    <t>OrnithineUnclassified Burkholderiales</t>
  </si>
  <si>
    <t>AcetateRoseburia</t>
  </si>
  <si>
    <t>AcetateUnclassified Burkholderiales</t>
  </si>
  <si>
    <t>MethylamineRoseburia</t>
  </si>
  <si>
    <t>MethylamineUnclassified Burkholderiales</t>
  </si>
  <si>
    <t>IsobutyrateUnclassified Burkholderiales</t>
  </si>
  <si>
    <t>UreaUnclassified Burkholderiales</t>
  </si>
  <si>
    <t>Unclassified Alphaproteobacteria</t>
  </si>
  <si>
    <t>CholineUnclassified Alphaproteobacteria</t>
  </si>
  <si>
    <t>Unclassified Clostridiaceae 1</t>
  </si>
  <si>
    <t>CholineUnclassified Clostridiaceae 1</t>
  </si>
  <si>
    <t>CholineDialister</t>
  </si>
  <si>
    <t>CholineStreptococcus</t>
  </si>
  <si>
    <t>Unclassified Lachnospiraceae</t>
  </si>
  <si>
    <t>CholineUnclassified Lachnospiraceae</t>
  </si>
  <si>
    <t>FormateDialister</t>
  </si>
  <si>
    <t>FormateStreptococcus</t>
  </si>
  <si>
    <t>FormateUnclassified Clostridiaceae 1</t>
  </si>
  <si>
    <t>FormateUnclassified Alphaproteobacteria</t>
  </si>
  <si>
    <t>FormateUnclassified Lachnospiraceae</t>
  </si>
  <si>
    <t>ProlineUnclassified Alphaproteobacteria</t>
  </si>
  <si>
    <t>ProlineDialister</t>
  </si>
  <si>
    <t>ProlineUnclassified Clostridiaceae 1</t>
  </si>
  <si>
    <t>ProlineStreptococcus</t>
  </si>
  <si>
    <t>ProlineUnclassified Lachnospiraceae</t>
  </si>
  <si>
    <t>PhenylacetateStreptococcus</t>
  </si>
  <si>
    <t>PhenylacetateDialister</t>
  </si>
  <si>
    <t>PhenylacetateUnclassified Clostridiaceae 1</t>
  </si>
  <si>
    <t>PhenylacetateUnclassified Alphaproteobacteria</t>
  </si>
  <si>
    <t>PhenylacetateUnclassified Lachnospiraceae</t>
  </si>
  <si>
    <t>AspartateUnclassified Lachnospiraceae</t>
  </si>
  <si>
    <t>1,3-DihydroxyacetoneDialister</t>
  </si>
  <si>
    <t>1,3-DihydroxyacetoneStreptococcus</t>
  </si>
  <si>
    <t>1,3-DihydroxyacetoneUnclassified Clostridiaceae 1</t>
  </si>
  <si>
    <t>AspartateStreptococcus</t>
  </si>
  <si>
    <t>1,3-DihydroxyacetoneUnclassified Alphaproteobacteria</t>
  </si>
  <si>
    <t>AspartateUnclassified Alphaproteobacteria</t>
  </si>
  <si>
    <t>AspartateDialister</t>
  </si>
  <si>
    <t>1,3-DihydroxyacetoneUnclassified Lachnospiraceae</t>
  </si>
  <si>
    <t>AspartateUnclassified Clostridiaceae 1</t>
  </si>
  <si>
    <t>ValerateUnclassified Lachnospiraceae</t>
  </si>
  <si>
    <t>ValerateStreptococcus</t>
  </si>
  <si>
    <t>ValerateUnclassified Clostridiaceae 1</t>
  </si>
  <si>
    <t>ValerateUnclassified Alphaproteobacteria</t>
  </si>
  <si>
    <t>ValerateDialister</t>
  </si>
  <si>
    <t>FumarateDialister</t>
  </si>
  <si>
    <t>IsopropanolDialister</t>
  </si>
  <si>
    <t>SerineStreptococcus</t>
  </si>
  <si>
    <t>SerineDialister</t>
  </si>
  <si>
    <t>FumarateUnclassified Alphaproteobacteria</t>
  </si>
  <si>
    <t>SerineUnclassified Lachnospiraceae</t>
  </si>
  <si>
    <t>FumarateUnclassified Clostridiaceae 1</t>
  </si>
  <si>
    <t>SerineUnclassified Clostridiaceae 1</t>
  </si>
  <si>
    <t>SerineUnclassified Alphaproteobacteria</t>
  </si>
  <si>
    <t>FumarateStreptococcus</t>
  </si>
  <si>
    <t>ValineStreptococcus</t>
  </si>
  <si>
    <t>IsopropanolStreptococcus</t>
  </si>
  <si>
    <t>ValineDialister</t>
  </si>
  <si>
    <t>IsopropanolUnclassified Lachnospiraceae</t>
  </si>
  <si>
    <t>IsopropanolUnclassified Alphaproteobacteria</t>
  </si>
  <si>
    <t>ValineUnclassified Clostridiaceae 1</t>
  </si>
  <si>
    <t>IsopropanolUnclassified Clostridiaceae 1</t>
  </si>
  <si>
    <t>ValineUnclassified Lachnospiraceae</t>
  </si>
  <si>
    <t>ValineUnclassified Alphaproteobacteria</t>
  </si>
  <si>
    <t>DimethylamineUnclassified Lachnospiraceae</t>
  </si>
  <si>
    <t>DimethylamineUnclassified Clostridiaceae 1</t>
  </si>
  <si>
    <t>2-PhenylpropionateDialister</t>
  </si>
  <si>
    <t>DimethylamineUnclassified Alphaproteobacteria</t>
  </si>
  <si>
    <t>2-PhenylpropionateStreptococcus</t>
  </si>
  <si>
    <t>2-PhenylpropionateUnclassified Alphaproteobacteria</t>
  </si>
  <si>
    <t>DimethylamineDialister</t>
  </si>
  <si>
    <t>2-PhenylpropionateUnclassified Clostridiaceae 1</t>
  </si>
  <si>
    <t>2-PhenylpropionateUnclassified Lachnospiraceae</t>
  </si>
  <si>
    <t>CarnitineDialister</t>
  </si>
  <si>
    <t>3-PhenylpropionateDialister</t>
  </si>
  <si>
    <t>BenzoateDialister</t>
  </si>
  <si>
    <t>ImidazoleDialister</t>
  </si>
  <si>
    <t>NicotinateDialister</t>
  </si>
  <si>
    <t>NicotinateUnclassified Alphaproteobacteria</t>
  </si>
  <si>
    <t>CarnitineUnclassified Clostridiaceae 1</t>
  </si>
  <si>
    <t>EthanolDialister</t>
  </si>
  <si>
    <t>EthanolUnclassified Lachnospiraceae</t>
  </si>
  <si>
    <t>3-PhenylpropionateUnclassified Clostridiaceae 1</t>
  </si>
  <si>
    <t>AcetoneUnclassified Lachnospiraceae</t>
  </si>
  <si>
    <t>AllantoinUnclassified Clostridiaceae 1</t>
  </si>
  <si>
    <t>AllantoinUnclassified Alphaproteobacteria</t>
  </si>
  <si>
    <t>ImidazoleUnclassified Alphaproteobacteria</t>
  </si>
  <si>
    <t>AcetoneDialister</t>
  </si>
  <si>
    <t>CarnitineStreptococcus</t>
  </si>
  <si>
    <t>NicotinateUnclassified Clostridiaceae 1</t>
  </si>
  <si>
    <t>NicotinateUnclassified Lachnospiraceae</t>
  </si>
  <si>
    <t>NicotinateStreptococcus</t>
  </si>
  <si>
    <t>BenzoateStreptococcus</t>
  </si>
  <si>
    <t>ImidazoleStreptococcus</t>
  </si>
  <si>
    <t>CarnitineUnclassified Alphaproteobacteria</t>
  </si>
  <si>
    <t>CarnitineUnclassified Lachnospiraceae</t>
  </si>
  <si>
    <t>3-PhenylpropionateStreptococcus</t>
  </si>
  <si>
    <t>EthanolStreptococcus</t>
  </si>
  <si>
    <t>AcetoneStreptococcus</t>
  </si>
  <si>
    <t>AllantoinUnclassified Lachnospiraceae</t>
  </si>
  <si>
    <t>AcetoneUnclassified Clostridiaceae 1</t>
  </si>
  <si>
    <t>BenzoateUnclassified Clostridiaceae 1</t>
  </si>
  <si>
    <t>3-PhenylpropionateUnclassified Lachnospiraceae</t>
  </si>
  <si>
    <t>BenzoateUnclassified Lachnospiraceae</t>
  </si>
  <si>
    <t>AcetoneUnclassified Alphaproteobacteria</t>
  </si>
  <si>
    <t>EthanolUnclassified Clostridiaceae 1</t>
  </si>
  <si>
    <t>3-PhenylpropionateUnclassified Alphaproteobacteria</t>
  </si>
  <si>
    <t>BenzoateUnclassified Alphaproteobacteria</t>
  </si>
  <si>
    <t>AllantoinStreptococcus</t>
  </si>
  <si>
    <t>ImidazoleUnclassified Clostridiaceae 1</t>
  </si>
  <si>
    <t>ImidazoleUnclassified Lachnospiraceae</t>
  </si>
  <si>
    <t>LactateDialister</t>
  </si>
  <si>
    <t>HypoxanthineDialister</t>
  </si>
  <si>
    <t>MethanolDialister</t>
  </si>
  <si>
    <t>UracilDialister</t>
  </si>
  <si>
    <t>UracilUnclassified Alphaproteobacteria</t>
  </si>
  <si>
    <t>RiboseDialister</t>
  </si>
  <si>
    <t>HypoxanthineUnclassified Clostridiaceae 1</t>
  </si>
  <si>
    <t>LactateUnclassified Alphaproteobacteria</t>
  </si>
  <si>
    <t>ButyrateUnclassified Lachnospiraceae</t>
  </si>
  <si>
    <t>TrimethylamineUnclassified Clostridiaceae 1</t>
  </si>
  <si>
    <t>ButyrateUnclassified Clostridiaceae 1</t>
  </si>
  <si>
    <t>RiboseUnclassified Clostridiaceae 1</t>
  </si>
  <si>
    <t>RiboseUnclassified Alphaproteobacteria</t>
  </si>
  <si>
    <t>UracilUnclassified Clostridiaceae 1</t>
  </si>
  <si>
    <t>RiboseStreptococcus</t>
  </si>
  <si>
    <t>RiboseUnclassified Lachnospiraceae</t>
  </si>
  <si>
    <t>HypoxanthineStreptococcus</t>
  </si>
  <si>
    <t>MethanolStreptococcus</t>
  </si>
  <si>
    <t>LactateUnclassified Clostridiaceae 1</t>
  </si>
  <si>
    <t>UracilStreptococcus</t>
  </si>
  <si>
    <t>ButyrateDialister</t>
  </si>
  <si>
    <t>ButyrateStreptococcus</t>
  </si>
  <si>
    <t>UracilUnclassified Lachnospiraceae</t>
  </si>
  <si>
    <t>HypoxanthineUnclassified Alphaproteobacteria</t>
  </si>
  <si>
    <t>MethanolUnclassified Clostridiaceae 1</t>
  </si>
  <si>
    <t>PimelateUnclassified Clostridiaceae 1</t>
  </si>
  <si>
    <t>LactateStreptococcus</t>
  </si>
  <si>
    <t>PimelateUnclassified Lachnospiraceae</t>
  </si>
  <si>
    <t>PimelateDialister</t>
  </si>
  <si>
    <t>MethanolUnclassified Alphaproteobacteria</t>
  </si>
  <si>
    <t>ButyrateUnclassified Alphaproteobacteria</t>
  </si>
  <si>
    <t>PimelateUnclassified Alphaproteobacteria</t>
  </si>
  <si>
    <t>PimelateStreptococcus</t>
  </si>
  <si>
    <t>LactateUnclassified Lachnospiraceae</t>
  </si>
  <si>
    <t>TrimethylamineDialister</t>
  </si>
  <si>
    <t>TrimethylamineUnclassified Lachnospiraceae</t>
  </si>
  <si>
    <t>4-HydroxybutyrateUnclassified Clostridiaceae 1</t>
  </si>
  <si>
    <t>PropionateUnclassified Alphaproteobacteria</t>
  </si>
  <si>
    <t>TyrosineStreptococcus</t>
  </si>
  <si>
    <t>PropionateUnclassified Lachnospiraceae</t>
  </si>
  <si>
    <t>4-HydroxybutyrateUnclassified Lachnospiraceae</t>
  </si>
  <si>
    <t>PhenylalanineStreptococcus</t>
  </si>
  <si>
    <t>4-HydroxybutyrateStreptococcus</t>
  </si>
  <si>
    <t>PhenylalanineUnclassified Alphaproteobacteria</t>
  </si>
  <si>
    <t>TyrosineUnclassified Lachnospiraceae</t>
  </si>
  <si>
    <t>TyrosineDialister</t>
  </si>
  <si>
    <t>PhenylalanineDialister</t>
  </si>
  <si>
    <t>4-HydroxybutyrateUnclassified Alphaproteobacteria</t>
  </si>
  <si>
    <t>PhenylalanineUnclassified Clostridiaceae 1</t>
  </si>
  <si>
    <t>TyrosineUnclassified Alphaproteobacteria</t>
  </si>
  <si>
    <t>4-HydroxybutyrateDialister</t>
  </si>
  <si>
    <t>TyrosineUnclassified Clostridiaceae 1</t>
  </si>
  <si>
    <t>PropionateDialister</t>
  </si>
  <si>
    <t>GlycineStreptococcus</t>
  </si>
  <si>
    <t>CaffeineDialister</t>
  </si>
  <si>
    <t>XanthineDialister</t>
  </si>
  <si>
    <t>CaffeineUnclassified Alphaproteobacteria</t>
  </si>
  <si>
    <t>GlycerolDialister</t>
  </si>
  <si>
    <t>N-PhenylacetylglycineUnclassified Clostridiaceae 1</t>
  </si>
  <si>
    <t>GlycineDialister</t>
  </si>
  <si>
    <t>MaltoseUnclassified Lachnospiraceae</t>
  </si>
  <si>
    <t>GlycerolUnclassified Alphaproteobacteria</t>
  </si>
  <si>
    <t>GlycerolUnclassified Clostridiaceae 1</t>
  </si>
  <si>
    <t>CaffeineStreptococcus</t>
  </si>
  <si>
    <t>MaltoseStreptococcus</t>
  </si>
  <si>
    <t>XanthineStreptococcus</t>
  </si>
  <si>
    <t>GlycerolStreptococcus</t>
  </si>
  <si>
    <t>N-PhenylacetylglycineStreptococcus</t>
  </si>
  <si>
    <t>XanthineUnclassified Lachnospiraceae</t>
  </si>
  <si>
    <t>CaffeineUnclassified Lachnospiraceae</t>
  </si>
  <si>
    <t>CadaverineDialister</t>
  </si>
  <si>
    <t>N-PhenylacetylglycineDialister</t>
  </si>
  <si>
    <t>GlycerolUnclassified Lachnospiraceae</t>
  </si>
  <si>
    <t>CaffeineUnclassified Clostridiaceae 1</t>
  </si>
  <si>
    <t>MaltoseDialister</t>
  </si>
  <si>
    <t>CadaverineStreptococcus</t>
  </si>
  <si>
    <t>XanthineUnclassified Alphaproteobacteria</t>
  </si>
  <si>
    <t>N-PhenylacetylglycineUnclassified Alphaproteobacteria</t>
  </si>
  <si>
    <t>XanthineUnclassified Clostridiaceae 1</t>
  </si>
  <si>
    <t>CadaverineUnclassified Lachnospiraceae</t>
  </si>
  <si>
    <t>MaltoseUnclassified Alphaproteobacteria</t>
  </si>
  <si>
    <t>GlycineUnclassified Alphaproteobacteria</t>
  </si>
  <si>
    <t>N-PhenylacetylglycineUnclassified Lachnospiraceae</t>
  </si>
  <si>
    <t>MaltoseUnclassified Clostridiaceae 1</t>
  </si>
  <si>
    <t>GlycineUnclassified Lachnospiraceae</t>
  </si>
  <si>
    <t>AcetoacetateStreptococcus</t>
  </si>
  <si>
    <t>AlanineUnclassified Clostridiaceae 1</t>
  </si>
  <si>
    <t>AcetoacetateUnclassified Clostridiaceae 1</t>
  </si>
  <si>
    <t>AcetoacetateUnclassified Alphaproteobacteria</t>
  </si>
  <si>
    <t>AcetoacetateDialister</t>
  </si>
  <si>
    <t>AcetoacetateUnclassified Lachnospiraceae</t>
  </si>
  <si>
    <t>AlanineUnclassified Lachnospiraceae</t>
  </si>
  <si>
    <t>AlanineStreptococcus</t>
  </si>
  <si>
    <t>AlanineUnclassified Alphaproteobacteria</t>
  </si>
  <si>
    <t>FerulateUnclassified Alphaproteobacteria</t>
  </si>
  <si>
    <t>IsoleucineDialister</t>
  </si>
  <si>
    <t>FerulateDialister</t>
  </si>
  <si>
    <t>LeucineUnclassified Alphaproteobacteria</t>
  </si>
  <si>
    <t>IsoleucineUnclassified Lachnospiraceae</t>
  </si>
  <si>
    <t>FerulateUnclassified Lachnospiraceae</t>
  </si>
  <si>
    <t>IsoleucineUnclassified Clostridiaceae 1</t>
  </si>
  <si>
    <t>FerulateStreptococcus</t>
  </si>
  <si>
    <t>LeucineStreptococcus</t>
  </si>
  <si>
    <t>LeucineUnclassified Clostridiaceae 1</t>
  </si>
  <si>
    <t>IsoleucineStreptococcus</t>
  </si>
  <si>
    <t>FerulateUnclassified Clostridiaceae 1</t>
  </si>
  <si>
    <t>LeucineUnclassified Lachnospiraceae</t>
  </si>
  <si>
    <t>IsoleucineUnclassified Alphaproteobacteria</t>
  </si>
  <si>
    <t>SuccinateDialister</t>
  </si>
  <si>
    <t>SuccinateUnclassified Clostridiaceae 1</t>
  </si>
  <si>
    <t>SuccinateUnclassified Alphaproteobacteria</t>
  </si>
  <si>
    <t>SuccinateStreptococcus</t>
  </si>
  <si>
    <t>LysineStreptococcus</t>
  </si>
  <si>
    <t>LysineDialister</t>
  </si>
  <si>
    <t>SuccinateUnclassified Lachnospiraceae</t>
  </si>
  <si>
    <t>LysineUnclassified Lachnospiraceae</t>
  </si>
  <si>
    <t>LysineUnclassified Clostridiaceae 1</t>
  </si>
  <si>
    <t>LysineUnclassified Alphaproteobacteria</t>
  </si>
  <si>
    <t>N-nitrosodimethylamineUnclassified Lachnospiraceae</t>
  </si>
  <si>
    <t>GlutamateStreptococcus</t>
  </si>
  <si>
    <t>N-nitrosodimethylamineUnclassified Alphaproteobacteria</t>
  </si>
  <si>
    <t>3-HydroxybutyrateDialister</t>
  </si>
  <si>
    <t>GlutamateUnclassified Lachnospiraceae</t>
  </si>
  <si>
    <t>N-nitrosodimethylamineUnclassified Clostridiaceae 1</t>
  </si>
  <si>
    <t>GlutamateDialister</t>
  </si>
  <si>
    <t>N-nitrosodimethylamineStreptococcus</t>
  </si>
  <si>
    <t>N-nitrosodimethylamineDialister</t>
  </si>
  <si>
    <t>3-HydroxybutyrateStreptococcus</t>
  </si>
  <si>
    <t>3-HydroxybutyrateUnclassified Clostridiaceae 1</t>
  </si>
  <si>
    <t>GlutamateUnclassified Clostridiaceae 1</t>
  </si>
  <si>
    <t>GlutamateUnclassified Alphaproteobacteria</t>
  </si>
  <si>
    <t>3-HydroxybutyrateUnclassified Lachnospiraceae</t>
  </si>
  <si>
    <t>GlucoseUnclassified Lachnospiraceae</t>
  </si>
  <si>
    <t>GlucoseStreptococcus</t>
  </si>
  <si>
    <t>AdipateStreptococcus</t>
  </si>
  <si>
    <t>AdipateUnclassified Alphaproteobacteria</t>
  </si>
  <si>
    <t>IsovalerateUnclassified Lachnospiraceae</t>
  </si>
  <si>
    <t>AdipateUnclassified Lachnospiraceae</t>
  </si>
  <si>
    <t>IsovalerateUnclassified Clostridiaceae 1</t>
  </si>
  <si>
    <t>GlucoseUnclassified Clostridiaceae 1</t>
  </si>
  <si>
    <t>GlucoseDialister</t>
  </si>
  <si>
    <t>IsovalerateUnclassified Alphaproteobacteria</t>
  </si>
  <si>
    <t>GlucoseUnclassified Alphaproteobacteria</t>
  </si>
  <si>
    <t>HistidineDialister</t>
  </si>
  <si>
    <t>3-HydroxyphenylacetateDialister</t>
  </si>
  <si>
    <t>HistidineUnclassified Alphaproteobacteria</t>
  </si>
  <si>
    <t>3-HydroxyphenylacetateUnclassified Clostridiaceae 1</t>
  </si>
  <si>
    <t>HistidineStreptococcus</t>
  </si>
  <si>
    <t>3-HydroxyphenylacetateStreptococcus</t>
  </si>
  <si>
    <t>OrnithineDialister</t>
  </si>
  <si>
    <t>3-HydroxyphenylacetateUnclassified Lachnospiraceae</t>
  </si>
  <si>
    <t>OrnithineUnclassified Lachnospiraceae</t>
  </si>
  <si>
    <t>3-HydroxyphenylacetateUnclassified Alphaproteobacteria</t>
  </si>
  <si>
    <t>HistidineUnclassified Clostridiaceae 1</t>
  </si>
  <si>
    <t>OrnithineStreptococcus</t>
  </si>
  <si>
    <t>AcetateStreptococcus</t>
  </si>
  <si>
    <t>AcetateDialister</t>
  </si>
  <si>
    <t>AcetateUnclassified Lachnospiraceae</t>
  </si>
  <si>
    <t>AcetateUnclassified Clostridiaceae 1</t>
  </si>
  <si>
    <t>MethylamineStreptococcus</t>
  </si>
  <si>
    <t>MethylamineUnclassified Clostridiaceae 1</t>
  </si>
  <si>
    <t>MethylamineUnclassified Lachnospiraceae</t>
  </si>
  <si>
    <t>MethylamineDialister</t>
  </si>
  <si>
    <t>MethylamineUnclassified Alphaproteobacteria</t>
  </si>
  <si>
    <t>IsobutyrateDialister</t>
  </si>
  <si>
    <t>IsobutyrateUnclassified Alphaproteobacteria</t>
  </si>
  <si>
    <t>IsobutyrateUnclassified Lachnospiraceae</t>
  </si>
  <si>
    <t>UreaUnclassified Clostridiaceae 1</t>
  </si>
  <si>
    <t>UreaUnclassified Alphaproteobacteria</t>
  </si>
  <si>
    <t>Unclassified Bifidobacteriaceae</t>
  </si>
  <si>
    <t>CholineUnclassified Bifidobacteriaceae</t>
  </si>
  <si>
    <t>FormateUnclassified Bifidobacteriaceae</t>
  </si>
  <si>
    <t>ProlineUnclassified Bifidobacteriaceae</t>
  </si>
  <si>
    <t>PhenylacetateUnclassified Bifidobacteriaceae</t>
  </si>
  <si>
    <t>1,3-DihydroxyacetoneUnclassified Bifidobacteriaceae</t>
  </si>
  <si>
    <t>AspartateUnclassified Bifidobacteriaceae</t>
  </si>
  <si>
    <t>ValerateUnclassified Bifidobacteriaceae</t>
  </si>
  <si>
    <t>SerineUnclassified Bifidobacteriaceae</t>
  </si>
  <si>
    <t>IsopropanolUnclassified Bifidobacteriaceae</t>
  </si>
  <si>
    <t>ValineUnclassified Bifidobacteriaceae</t>
  </si>
  <si>
    <t>FumarateUnclassified Bifidobacteriaceae</t>
  </si>
  <si>
    <t>2-PhenylpropionateUnclassified Bifidobacteriaceae</t>
  </si>
  <si>
    <t>3-PhenylpropionateUnclassified Bifidobacteriaceae</t>
  </si>
  <si>
    <t>BenzoateUnclassified Bifidobacteriaceae</t>
  </si>
  <si>
    <t>CarnitineUnclassified Bifidobacteriaceae</t>
  </si>
  <si>
    <t>EthanolUnclassified Bifidobacteriaceae</t>
  </si>
  <si>
    <t>ImidazoleUnclassified Bifidobacteriaceae</t>
  </si>
  <si>
    <t>NicotinateUnclassified Bifidobacteriaceae</t>
  </si>
  <si>
    <t>AcetoneUnclassified Bifidobacteriaceae</t>
  </si>
  <si>
    <t>HypoxanthineUnclassified Bifidobacteriaceae</t>
  </si>
  <si>
    <t>LactateUnclassified Bifidobacteriaceae</t>
  </si>
  <si>
    <t>MethanolUnclassified Bifidobacteriaceae</t>
  </si>
  <si>
    <t>RiboseUnclassified Bifidobacteriaceae</t>
  </si>
  <si>
    <t>ButyrateUnclassified Bifidobacteriaceae</t>
  </si>
  <si>
    <t>UracilUnclassified Bifidobacteriaceae</t>
  </si>
  <si>
    <t>PimelateUnclassified Bifidobacteriaceae</t>
  </si>
  <si>
    <t>TrimethylamineUnclassified Bifidobacteriaceae</t>
  </si>
  <si>
    <t>4-HydroxybutyrateUnclassified Bifidobacteriaceae</t>
  </si>
  <si>
    <t>PhenylalanineUnclassified Bifidobacteriaceae</t>
  </si>
  <si>
    <t>TyrosineUnclassified Bifidobacteriaceae</t>
  </si>
  <si>
    <t>PropionateUnclassified Bifidobacteriaceae</t>
  </si>
  <si>
    <t>CaffeineUnclassified Bifidobacteriaceae</t>
  </si>
  <si>
    <t>GlycerolUnclassified Bifidobacteriaceae</t>
  </si>
  <si>
    <t>N-PhenylacetylglycineUnclassified Bifidobacteriaceae</t>
  </si>
  <si>
    <t>XanthineUnclassified Bifidobacteriaceae</t>
  </si>
  <si>
    <t>CadaverineUnclassified Bifidobacteriaceae</t>
  </si>
  <si>
    <t>MaltoseUnclassified Bifidobacteriaceae</t>
  </si>
  <si>
    <t>AcetoacetateUnclassified Bifidobacteriaceae</t>
  </si>
  <si>
    <t>AlanineUnclassified Bifidobacteriaceae</t>
  </si>
  <si>
    <t>IsoleucineUnclassified Bifidobacteriaceae</t>
  </si>
  <si>
    <t>LeucineUnclassified Bifidobacteriaceae</t>
  </si>
  <si>
    <t>FerulateUnclassified Bifidobacteriaceae</t>
  </si>
  <si>
    <t>LysineUnclassified Bifidobacteriaceae</t>
  </si>
  <si>
    <t>SuccinateUnclassified Bifidobacteriaceae</t>
  </si>
  <si>
    <t>GlutamateUnclassified Bifidobacteriaceae</t>
  </si>
  <si>
    <t>N-nitrosodimethylamineUnclassified Bifidobacteriaceae</t>
  </si>
  <si>
    <t>3-HydroxybutyrateUnclassified Bifidobacteriaceae</t>
  </si>
  <si>
    <t>AdipateUnclassified Bifidobacteriaceae</t>
  </si>
  <si>
    <t>GlucoseUnclassified Bifidobacteriaceae</t>
  </si>
  <si>
    <t>IsovalerateUnclassified Bifidobacteriaceae</t>
  </si>
  <si>
    <t>HistidineUnclassified Bifidobacteriaceae</t>
  </si>
  <si>
    <t>3-HydroxyphenylacetateUnclassified Bifidobacteriaceae</t>
  </si>
  <si>
    <t>OrnithineUnclassified Bifidobacteriaceae</t>
  </si>
  <si>
    <t>MethylamineUnclassified Bifidobacteriaceae</t>
  </si>
  <si>
    <t>IsobutyrateUnclassified Bifidobacteriaceae</t>
  </si>
  <si>
    <t>CholineCampylobacter</t>
  </si>
  <si>
    <t>CholineSaccharibacteria_genera_incertae_sedis</t>
  </si>
  <si>
    <t>Unclassified Spirochaetia</t>
  </si>
  <si>
    <t>CholineUnclassified Spirochaetia</t>
  </si>
  <si>
    <t>Unclassified Mollicutes</t>
  </si>
  <si>
    <t>CholineUnclassified Mollicutes</t>
  </si>
  <si>
    <t>CholineEisenbergiella</t>
  </si>
  <si>
    <t>CholineOlsenella</t>
  </si>
  <si>
    <t>FormateCampylobacter</t>
  </si>
  <si>
    <t>FormateSaccharibacteria_genera_incertae_sedis</t>
  </si>
  <si>
    <t>FormateUnclassified Spirochaetia</t>
  </si>
  <si>
    <t>FormateEisenbergiella</t>
  </si>
  <si>
    <t>FormateUnclassified Mollicutes</t>
  </si>
  <si>
    <t>FormateOlsenella</t>
  </si>
  <si>
    <t>ProlineCampylobacter</t>
  </si>
  <si>
    <t>ProlineUnclassified Spirochaetia</t>
  </si>
  <si>
    <t>ProlineUnclassified Mollicutes</t>
  </si>
  <si>
    <t>ProlineSaccharibacteria_genera_incertae_sedis</t>
  </si>
  <si>
    <t>ProlineEisenbergiella</t>
  </si>
  <si>
    <t>ProlineOlsenella</t>
  </si>
  <si>
    <t>PhenylacetateCampylobacter</t>
  </si>
  <si>
    <t>PhenylacetateSaccharibacteria_genera_incertae_sedis</t>
  </si>
  <si>
    <t>PhenylacetateUnclassified Spirochaetia</t>
  </si>
  <si>
    <t>PhenylacetateUnclassified Mollicutes</t>
  </si>
  <si>
    <t>PhenylacetateEisenbergiella</t>
  </si>
  <si>
    <t>PhenylacetateOlsenella</t>
  </si>
  <si>
    <t>1,3-DihydroxyacetoneCampylobacter</t>
  </si>
  <si>
    <t>AspartateCampylobacter</t>
  </si>
  <si>
    <t>ValerateCampylobacter</t>
  </si>
  <si>
    <t>1,3-DihydroxyacetoneSaccharibacteria_genera_incertae_sedis</t>
  </si>
  <si>
    <t>1,3-DihydroxyacetoneUnclassified Spirochaetia</t>
  </si>
  <si>
    <t>AspartateSaccharibacteria_genera_incertae_sedis</t>
  </si>
  <si>
    <t>AspartateUnclassified Spirochaetia</t>
  </si>
  <si>
    <t>AspartateUnclassified Mollicutes</t>
  </si>
  <si>
    <t>ValerateUnclassified Mollicutes</t>
  </si>
  <si>
    <t>ValerateSaccharibacteria_genera_incertae_sedis</t>
  </si>
  <si>
    <t>ValerateUnclassified Spirochaetia</t>
  </si>
  <si>
    <t>1,3-DihydroxyacetoneEisenbergiella</t>
  </si>
  <si>
    <t>1,3-DihydroxyacetoneUnclassified Mollicutes</t>
  </si>
  <si>
    <t>ValerateOlsenella</t>
  </si>
  <si>
    <t>1,3-DihydroxyacetoneOlsenella</t>
  </si>
  <si>
    <t>AspartateOlsenella</t>
  </si>
  <si>
    <t>AspartateEisenbergiella</t>
  </si>
  <si>
    <t>ValerateEisenbergiella</t>
  </si>
  <si>
    <t>SerineCampylobacter</t>
  </si>
  <si>
    <t>IsopropanolCampylobacter</t>
  </si>
  <si>
    <t>ValineCampylobacter</t>
  </si>
  <si>
    <t>SerineSaccharibacteria_genera_incertae_sedis</t>
  </si>
  <si>
    <t>SerineUnclassified Spirochaetia</t>
  </si>
  <si>
    <t>FumarateCampylobacter</t>
  </si>
  <si>
    <t>FumarateSaccharibacteria_genera_incertae_sedis</t>
  </si>
  <si>
    <t>FumarateUnclassified Spirochaetia</t>
  </si>
  <si>
    <t>IsopropanolSaccharibacteria_genera_incertae_sedis</t>
  </si>
  <si>
    <t>IsopropanolUnclassified Spirochaetia</t>
  </si>
  <si>
    <t>ValineUnclassified Mollicutes</t>
  </si>
  <si>
    <t>ValineSaccharibacteria_genera_incertae_sedis</t>
  </si>
  <si>
    <t>ValineUnclassified Spirochaetia</t>
  </si>
  <si>
    <t>FumarateEisenbergiella</t>
  </si>
  <si>
    <t>FumarateUnclassified Mollicutes</t>
  </si>
  <si>
    <t>IsopropanolEisenbergiella</t>
  </si>
  <si>
    <t>IsopropanolUnclassified Mollicutes</t>
  </si>
  <si>
    <t>SerineUnclassified Mollicutes</t>
  </si>
  <si>
    <t>SerineEisenbergiella</t>
  </si>
  <si>
    <t>IsopropanolOlsenella</t>
  </si>
  <si>
    <t>SerineOlsenella</t>
  </si>
  <si>
    <t>FumarateOlsenella</t>
  </si>
  <si>
    <t>ValineEisenbergiella</t>
  </si>
  <si>
    <t>ValineOlsenella</t>
  </si>
  <si>
    <t>2-PhenylpropionateCampylobacter</t>
  </si>
  <si>
    <t>2-PhenylpropionateSaccharibacteria_genera_incertae_sedis</t>
  </si>
  <si>
    <t>2-PhenylpropionateUnclassified Spirochaetia</t>
  </si>
  <si>
    <t>2-PhenylpropionateUnclassified Mollicutes</t>
  </si>
  <si>
    <t>2-PhenylpropionateEisenbergiella</t>
  </si>
  <si>
    <t>DimethylamineEisenbergiella</t>
  </si>
  <si>
    <t>DimethylamineOlsenella</t>
  </si>
  <si>
    <t>3-PhenylpropionateCampylobacter</t>
  </si>
  <si>
    <t>AcetoneCampylobacter</t>
  </si>
  <si>
    <t>BenzoateCampylobacter</t>
  </si>
  <si>
    <t>CarnitineCampylobacter</t>
  </si>
  <si>
    <t>EthanolCampylobacter</t>
  </si>
  <si>
    <t>ImidazoleCampylobacter</t>
  </si>
  <si>
    <t>NicotinateCampylobacter</t>
  </si>
  <si>
    <t>3-PhenylpropionateSaccharibacteria_genera_incertae_sedis</t>
  </si>
  <si>
    <t>3-PhenylpropionateUnclassified Spirochaetia</t>
  </si>
  <si>
    <t>AcetoneSaccharibacteria_genera_incertae_sedis</t>
  </si>
  <si>
    <t>AcetoneUnclassified Spirochaetia</t>
  </si>
  <si>
    <t>BenzoateSaccharibacteria_genera_incertae_sedis</t>
  </si>
  <si>
    <t>BenzoateUnclassified Spirochaetia</t>
  </si>
  <si>
    <t>CarnitineSaccharibacteria_genera_incertae_sedis</t>
  </si>
  <si>
    <t>CarnitineUnclassified Spirochaetia</t>
  </si>
  <si>
    <t>EthanolSaccharibacteria_genera_incertae_sedis</t>
  </si>
  <si>
    <t>EthanolUnclassified Spirochaetia</t>
  </si>
  <si>
    <t>ImidazoleSaccharibacteria_genera_incertae_sedis</t>
  </si>
  <si>
    <t>ImidazoleUnclassified Spirochaetia</t>
  </si>
  <si>
    <t>NicotinateSaccharibacteria_genera_incertae_sedis</t>
  </si>
  <si>
    <t>NicotinateUnclassified Spirochaetia</t>
  </si>
  <si>
    <t>3-PhenylpropionateEisenbergiella</t>
  </si>
  <si>
    <t>3-PhenylpropionateUnclassified Mollicutes</t>
  </si>
  <si>
    <t>BenzoateEisenbergiella</t>
  </si>
  <si>
    <t>BenzoateUnclassified Mollicutes</t>
  </si>
  <si>
    <t>ImidazoleEisenbergiella</t>
  </si>
  <si>
    <t>ImidazoleUnclassified Mollicutes</t>
  </si>
  <si>
    <t>NicotinateEisenbergiella</t>
  </si>
  <si>
    <t>NicotinateUnclassified Mollicutes</t>
  </si>
  <si>
    <t>EthanolUnclassified Mollicutes</t>
  </si>
  <si>
    <t>AcetoneOlsenella</t>
  </si>
  <si>
    <t>AcetoneUnclassified Mollicutes</t>
  </si>
  <si>
    <t>CarnitineUnclassified Mollicutes</t>
  </si>
  <si>
    <t>BenzoateOlsenella</t>
  </si>
  <si>
    <t>EthanolEisenbergiella</t>
  </si>
  <si>
    <t>AllantoinOlsenella</t>
  </si>
  <si>
    <t>AcetoneEisenbergiella</t>
  </si>
  <si>
    <t>CarnitineOlsenella</t>
  </si>
  <si>
    <t>ImidazoleOlsenella</t>
  </si>
  <si>
    <t>AllantoinCampylobacter</t>
  </si>
  <si>
    <t>AllantoinSaccharibacteria_genera_incertae_sedis</t>
  </si>
  <si>
    <t>AllantoinUnclassified Spirochaetia</t>
  </si>
  <si>
    <t>EthanolOlsenella</t>
  </si>
  <si>
    <t>CarnitineEisenbergiella</t>
  </si>
  <si>
    <t>AllantoinUnclassified Mollicutes</t>
  </si>
  <si>
    <t>NicotinateOlsenella</t>
  </si>
  <si>
    <t>AllantoinEisenbergiella</t>
  </si>
  <si>
    <t>ButyrateCampylobacter</t>
  </si>
  <si>
    <t>HypoxanthineCampylobacter</t>
  </si>
  <si>
    <t>LactateCampylobacter</t>
  </si>
  <si>
    <t>MethanolCampylobacter</t>
  </si>
  <si>
    <t>PimelateCampylobacter</t>
  </si>
  <si>
    <t>RiboseCampylobacter</t>
  </si>
  <si>
    <t>UracilCampylobacter</t>
  </si>
  <si>
    <t>LactateEisenbergiella</t>
  </si>
  <si>
    <t>LactateSaccharibacteria_genera_incertae_sedis</t>
  </si>
  <si>
    <t>HypoxanthineUnclassified Mollicutes</t>
  </si>
  <si>
    <t>HypoxanthineSaccharibacteria_genera_incertae_sedis</t>
  </si>
  <si>
    <t>HypoxanthineUnclassified Spirochaetia</t>
  </si>
  <si>
    <t>LactateUnclassified Spirochaetia</t>
  </si>
  <si>
    <t>MethanolSaccharibacteria_genera_incertae_sedis</t>
  </si>
  <si>
    <t>MethanolUnclassified Spirochaetia</t>
  </si>
  <si>
    <t>RiboseUnclassified Mollicutes</t>
  </si>
  <si>
    <t>RiboseSaccharibacteria_genera_incertae_sedis</t>
  </si>
  <si>
    <t>RiboseUnclassified Spirochaetia</t>
  </si>
  <si>
    <t>UracilSaccharibacteria_genera_incertae_sedis</t>
  </si>
  <si>
    <t>UracilUnclassified Spirochaetia</t>
  </si>
  <si>
    <t>HypoxanthineEisenbergiella</t>
  </si>
  <si>
    <t>MethanolEisenbergiella</t>
  </si>
  <si>
    <t>MethanolUnclassified Mollicutes</t>
  </si>
  <si>
    <t>UracilEisenbergiella</t>
  </si>
  <si>
    <t>UracilUnclassified Mollicutes</t>
  </si>
  <si>
    <t>PimelateUnclassified Mollicutes</t>
  </si>
  <si>
    <t>RiboseEisenbergiella</t>
  </si>
  <si>
    <t>ButyrateUnclassified Mollicutes</t>
  </si>
  <si>
    <t>LactateUnclassified Mollicutes</t>
  </si>
  <si>
    <t>ButyrateSaccharibacteria_genera_incertae_sedis</t>
  </si>
  <si>
    <t>ButyrateUnclassified Spirochaetia</t>
  </si>
  <si>
    <t>TrimethylamineOlsenella</t>
  </si>
  <si>
    <t>TrimethylamineUnclassified Mollicutes</t>
  </si>
  <si>
    <t>HypoxanthineOlsenella</t>
  </si>
  <si>
    <t>PimelateSaccharibacteria_genera_incertae_sedis</t>
  </si>
  <si>
    <t>PimelateUnclassified Spirochaetia</t>
  </si>
  <si>
    <t>LactateOlsenella</t>
  </si>
  <si>
    <t>PimelateOlsenella</t>
  </si>
  <si>
    <t>ButyrateOlsenella</t>
  </si>
  <si>
    <t>RiboseOlsenella</t>
  </si>
  <si>
    <t>PimelateEisenbergiella</t>
  </si>
  <si>
    <t>UracilOlsenella</t>
  </si>
  <si>
    <t>TrimethylamineEisenbergiella</t>
  </si>
  <si>
    <t>TrimethylamineUnclassified Spirochaetia</t>
  </si>
  <si>
    <t>MethanolOlsenella</t>
  </si>
  <si>
    <t>4-HydroxybutyrateCampylobacter</t>
  </si>
  <si>
    <t>PhenylalanineCampylobacter</t>
  </si>
  <si>
    <t>TyrosineCampylobacter</t>
  </si>
  <si>
    <t>4-HydroxybutyrateUnclassified Mollicutes</t>
  </si>
  <si>
    <t>4-HydroxybutyrateSaccharibacteria_genera_incertae_sedis</t>
  </si>
  <si>
    <t>4-HydroxybutyrateUnclassified Spirochaetia</t>
  </si>
  <si>
    <t>PhenylalanineSaccharibacteria_genera_incertae_sedis</t>
  </si>
  <si>
    <t>PhenylalanineUnclassified Spirochaetia</t>
  </si>
  <si>
    <t>TyrosineSaccharibacteria_genera_incertae_sedis</t>
  </si>
  <si>
    <t>TyrosineUnclassified Spirochaetia</t>
  </si>
  <si>
    <t>PhenylalanineUnclassified Mollicutes</t>
  </si>
  <si>
    <t>TyrosineUnclassified Mollicutes</t>
  </si>
  <si>
    <t>PropionateCampylobacter</t>
  </si>
  <si>
    <t>PropionateOlsenella</t>
  </si>
  <si>
    <t>PropionateEisenbergiella</t>
  </si>
  <si>
    <t>TyrosineEisenbergiella</t>
  </si>
  <si>
    <t>PhenylalanineEisenbergiella</t>
  </si>
  <si>
    <t>PhenylalanineOlsenella</t>
  </si>
  <si>
    <t>TyrosineOlsenella</t>
  </si>
  <si>
    <t>PropionateUnclassified Spirochaetia</t>
  </si>
  <si>
    <t>4-HydroxybutyrateOlsenella</t>
  </si>
  <si>
    <t>4-HydroxybutyrateEisenbergiella</t>
  </si>
  <si>
    <t>CadaverineCampylobacter</t>
  </si>
  <si>
    <t>CaffeineCampylobacter</t>
  </si>
  <si>
    <t>GlycerolCampylobacter</t>
  </si>
  <si>
    <t>MaltoseCampylobacter</t>
  </si>
  <si>
    <t>N-PhenylacetylglycineCampylobacter</t>
  </si>
  <si>
    <t>XanthineCampylobacter</t>
  </si>
  <si>
    <t>GlycineEisenbergiella</t>
  </si>
  <si>
    <t>CadaverineSaccharibacteria_genera_incertae_sedis</t>
  </si>
  <si>
    <t>CadaverineUnclassified Spirochaetia</t>
  </si>
  <si>
    <t>CaffeineUnclassified Mollicutes</t>
  </si>
  <si>
    <t>CaffeineSaccharibacteria_genera_incertae_sedis</t>
  </si>
  <si>
    <t>CaffeineUnclassified Spirochaetia</t>
  </si>
  <si>
    <t>GlycerolSaccharibacteria_genera_incertae_sedis</t>
  </si>
  <si>
    <t>GlycerolUnclassified Spirochaetia</t>
  </si>
  <si>
    <t>MaltoseSaccharibacteria_genera_incertae_sedis</t>
  </si>
  <si>
    <t>MaltoseUnclassified Spirochaetia</t>
  </si>
  <si>
    <t>N-PhenylacetylglycineUnclassified Mollicutes</t>
  </si>
  <si>
    <t>N-PhenylacetylglycineSaccharibacteria_genera_incertae_sedis</t>
  </si>
  <si>
    <t>N-PhenylacetylglycineUnclassified Spirochaetia</t>
  </si>
  <si>
    <t>XanthineSaccharibacteria_genera_incertae_sedis</t>
  </si>
  <si>
    <t>XanthineUnclassified Spirochaetia</t>
  </si>
  <si>
    <t>CaffeineEisenbergiella</t>
  </si>
  <si>
    <t>XanthineEisenbergiella</t>
  </si>
  <si>
    <t>XanthineUnclassified Mollicutes</t>
  </si>
  <si>
    <t>GlycerolUnclassified Mollicutes</t>
  </si>
  <si>
    <t>MaltoseUnclassified Mollicutes</t>
  </si>
  <si>
    <t>CadaverineUnclassified Mollicutes</t>
  </si>
  <si>
    <t>GlycineOlsenella</t>
  </si>
  <si>
    <t>MaltoseOlsenella</t>
  </si>
  <si>
    <t>CadaverineOlsenella</t>
  </si>
  <si>
    <t>GlycerolOlsenella</t>
  </si>
  <si>
    <t>GlycerolEisenbergiella</t>
  </si>
  <si>
    <t>XanthineOlsenella</t>
  </si>
  <si>
    <t>CadaverineEisenbergiella</t>
  </si>
  <si>
    <t>N-PhenylacetylglycineEisenbergiella</t>
  </si>
  <si>
    <t>N-PhenylacetylglycineOlsenella</t>
  </si>
  <si>
    <t>CaffeineOlsenella</t>
  </si>
  <si>
    <t>GlycineSaccharibacteria_genera_incertae_sedis</t>
  </si>
  <si>
    <t>MaltoseEisenbergiella</t>
  </si>
  <si>
    <t>GlycineCampylobacter</t>
  </si>
  <si>
    <t>AcetoacetateCampylobacter</t>
  </si>
  <si>
    <t>AlanineCampylobacter</t>
  </si>
  <si>
    <t>AcetoacetateUnclassified Mollicutes</t>
  </si>
  <si>
    <t>AcetoacetateSaccharibacteria_genera_incertae_sedis</t>
  </si>
  <si>
    <t>AcetoacetateUnclassified Spirochaetia</t>
  </si>
  <si>
    <t>AcetoacetateEisenbergiella</t>
  </si>
  <si>
    <t>AlanineUnclassified Spirochaetia</t>
  </si>
  <si>
    <t>AlanineUnclassified Mollicutes</t>
  </si>
  <si>
    <t>AlanineSaccharibacteria_genera_incertae_sedis</t>
  </si>
  <si>
    <t>AcetoacetateOlsenella</t>
  </si>
  <si>
    <t>AlanineOlsenella</t>
  </si>
  <si>
    <t>FerulateCampylobacter</t>
  </si>
  <si>
    <t>IsoleucineCampylobacter</t>
  </si>
  <si>
    <t>LeucineCampylobacter</t>
  </si>
  <si>
    <t>FerulateUnclassified Mollicutes</t>
  </si>
  <si>
    <t>FerulateSaccharibacteria_genera_incertae_sedis</t>
  </si>
  <si>
    <t>FerulateUnclassified Spirochaetia</t>
  </si>
  <si>
    <t>IsoleucineSaccharibacteria_genera_incertae_sedis</t>
  </si>
  <si>
    <t>IsoleucineUnclassified Spirochaetia</t>
  </si>
  <si>
    <t>FerulateEisenbergiella</t>
  </si>
  <si>
    <t>IsoleucineUnclassified Mollicutes</t>
  </si>
  <si>
    <t>LeucineUnclassified Mollicutes</t>
  </si>
  <si>
    <t>LeucineSaccharibacteria_genera_incertae_sedis</t>
  </si>
  <si>
    <t>LeucineUnclassified Spirochaetia</t>
  </si>
  <si>
    <t>LeucineOlsenella</t>
  </si>
  <si>
    <t>IsoleucineOlsenella</t>
  </si>
  <si>
    <t>LeucineEisenbergiella</t>
  </si>
  <si>
    <t>FerulateOlsenella</t>
  </si>
  <si>
    <t>LysineCampylobacter</t>
  </si>
  <si>
    <t>SuccinateCampylobacter</t>
  </si>
  <si>
    <t>SuccinateEisenbergiella</t>
  </si>
  <si>
    <t>SuccinateSaccharibacteria_genera_incertae_sedis</t>
  </si>
  <si>
    <t>LysineUnclassified Mollicutes</t>
  </si>
  <si>
    <t>SuccinateUnclassified Mollicutes</t>
  </si>
  <si>
    <t>SuccinateUnclassified Spirochaetia</t>
  </si>
  <si>
    <t>LysineSaccharibacteria_genera_incertae_sedis</t>
  </si>
  <si>
    <t>LysineUnclassified Spirochaetia</t>
  </si>
  <si>
    <t>SuccinateOlsenella</t>
  </si>
  <si>
    <t>LysineEisenbergiella</t>
  </si>
  <si>
    <t>LysineOlsenella</t>
  </si>
  <si>
    <t>3-HydroxybutyrateCampylobacter</t>
  </si>
  <si>
    <t>GlutamateCampylobacter</t>
  </si>
  <si>
    <t>N-nitrosodimethylamineCampylobacter</t>
  </si>
  <si>
    <t>3-HydroxybutyrateSaccharibacteria_genera_incertae_sedis</t>
  </si>
  <si>
    <t>3-HydroxybutyrateUnclassified Spirochaetia</t>
  </si>
  <si>
    <t>GlutamateSaccharibacteria_genera_incertae_sedis</t>
  </si>
  <si>
    <t>GlutamateUnclassified Spirochaetia</t>
  </si>
  <si>
    <t>N-nitrosodimethylamineSaccharibacteria_genera_incertae_sedis</t>
  </si>
  <si>
    <t>N-nitrosodimethylamineUnclassified Spirochaetia</t>
  </si>
  <si>
    <t>N-nitrosodimethylamineUnclassified Mollicutes</t>
  </si>
  <si>
    <t>3-HydroxybutyrateUnclassified Mollicutes</t>
  </si>
  <si>
    <t>GlutamateUnclassified Mollicutes</t>
  </si>
  <si>
    <t>3-HydroxybutyrateEisenbergiella</t>
  </si>
  <si>
    <t>GlutamateEisenbergiella</t>
  </si>
  <si>
    <t>GlutamateOlsenella</t>
  </si>
  <si>
    <t>N-nitrosodimethylamineEisenbergiella</t>
  </si>
  <si>
    <t>3-HydroxybutyrateOlsenella</t>
  </si>
  <si>
    <t>N-nitrosodimethylamineOlsenella</t>
  </si>
  <si>
    <t>AdipateCampylobacter</t>
  </si>
  <si>
    <t>GlucoseCampylobacter</t>
  </si>
  <si>
    <t>AdipateUnclassified Mollicutes</t>
  </si>
  <si>
    <t>AdipateSaccharibacteria_genera_incertae_sedis</t>
  </si>
  <si>
    <t>AdipateUnclassified Spirochaetia</t>
  </si>
  <si>
    <t>GlucoseSaccharibacteria_genera_incertae_sedis</t>
  </si>
  <si>
    <t>GlucoseUnclassified Spirochaetia</t>
  </si>
  <si>
    <t>GlucoseUnclassified Mollicutes</t>
  </si>
  <si>
    <t>IsovalerateCampylobacter</t>
  </si>
  <si>
    <t>GlucoseOlsenella</t>
  </si>
  <si>
    <t>AdipateOlsenella</t>
  </si>
  <si>
    <t>IsovalerateUnclassified Mollicutes</t>
  </si>
  <si>
    <t>IsovalerateSaccharibacteria_genera_incertae_sedis</t>
  </si>
  <si>
    <t>IsovalerateUnclassified Spirochaetia</t>
  </si>
  <si>
    <t>IsovalerateOlsenella</t>
  </si>
  <si>
    <t>GlucoseEisenbergiella</t>
  </si>
  <si>
    <t>AdipateEisenbergiella</t>
  </si>
  <si>
    <t>3-HydroxyphenylacetateCampylobacter</t>
  </si>
  <si>
    <t>HistidineCampylobacter</t>
  </si>
  <si>
    <t>3-HydroxyphenylacetateUnclassified Mollicutes</t>
  </si>
  <si>
    <t>3-HydroxyphenylacetateSaccharibacteria_genera_incertae_sedis</t>
  </si>
  <si>
    <t>3-HydroxyphenylacetateUnclassified Spirochaetia</t>
  </si>
  <si>
    <t>HistidineSaccharibacteria_genera_incertae_sedis</t>
  </si>
  <si>
    <t>HistidineUnclassified Spirochaetia</t>
  </si>
  <si>
    <t>HistidineEisenbergiella</t>
  </si>
  <si>
    <t>HistidineUnclassified Mollicutes</t>
  </si>
  <si>
    <t>OrnithineCampylobacter</t>
  </si>
  <si>
    <t>3-HydroxyphenylacetateEisenbergiella</t>
  </si>
  <si>
    <t>OrnithineSaccharibacteria_genera_incertae_sedis</t>
  </si>
  <si>
    <t>OrnithineUnclassified Spirochaetia</t>
  </si>
  <si>
    <t>OrnithineEisenbergiella</t>
  </si>
  <si>
    <t>OrnithineUnclassified Mollicutes</t>
  </si>
  <si>
    <t>OrnithineOlsenella</t>
  </si>
  <si>
    <t>HistidineOlsenella</t>
  </si>
  <si>
    <t>3-HydroxyphenylacetateOlsenella</t>
  </si>
  <si>
    <t>AcetateOlsenella</t>
  </si>
  <si>
    <t>AcetateSaccharibacteria_genera_incertae_sedis</t>
  </si>
  <si>
    <t>AcetateEisenbergiella</t>
  </si>
  <si>
    <t>MethylamineCampylobacter</t>
  </si>
  <si>
    <t>MethylamineUnclassified Mollicutes</t>
  </si>
  <si>
    <t>MethylamineSaccharibacteria_genera_incertae_sedis</t>
  </si>
  <si>
    <t>MethylamineUnclassified Spirochaetia</t>
  </si>
  <si>
    <t>MethylamineEisenbergiella</t>
  </si>
  <si>
    <t>IsobutyrateCampylobacter</t>
  </si>
  <si>
    <t>IsobutyrateEisenbergiella</t>
  </si>
  <si>
    <t>IsobutyrateSaccharibacteria_genera_incertae_sedis</t>
  </si>
  <si>
    <t>IsobutyrateUnclassified Mollicutes</t>
  </si>
  <si>
    <t>IsobutyrateUnclassified Spirochaetia</t>
  </si>
  <si>
    <t>UreaOlsenella</t>
  </si>
  <si>
    <t>UreaEisenbergiella</t>
  </si>
  <si>
    <t>UreaUnclassified Mollicutes</t>
  </si>
  <si>
    <t>Unclassified Subdivision5_genera_incertae_sedis</t>
  </si>
  <si>
    <t>CholineUnclassified Subdivision5_genera_incertae_sedis</t>
  </si>
  <si>
    <t>CholineRuminobacter</t>
  </si>
  <si>
    <t>CholineAsteroleplasma</t>
  </si>
  <si>
    <t>CholineLachnospiracea_incertae_sedis</t>
  </si>
  <si>
    <t>FormateUnclassified Subdivision5_genera_incertae_sedis</t>
  </si>
  <si>
    <t>FormateRuminobacter</t>
  </si>
  <si>
    <t>FormateLachnospiracea_incertae_sedis</t>
  </si>
  <si>
    <t>FormateAsteroleplasma</t>
  </si>
  <si>
    <t>ProlineUnclassified Subdivision5_genera_incertae_sedis</t>
  </si>
  <si>
    <t>ProlineAsteroleplasma</t>
  </si>
  <si>
    <t>ProlineRuminobacter</t>
  </si>
  <si>
    <t>ProlineLachnospiracea_incertae_sedis</t>
  </si>
  <si>
    <t>PhenylacetateUnclassified Subdivision5_genera_incertae_sedis</t>
  </si>
  <si>
    <t>PhenylacetateLachnospiracea_incertae_sedis</t>
  </si>
  <si>
    <t>PhenylacetateAsteroleplasma</t>
  </si>
  <si>
    <t>PhenylacetateRuminobacter</t>
  </si>
  <si>
    <t>1,3-DihydroxyacetoneUnclassified Subdivision5_genera_incertae_sedis</t>
  </si>
  <si>
    <t>AspartateUnclassified Subdivision5_genera_incertae_sedis</t>
  </si>
  <si>
    <t>ValerateUnclassified Subdivision5_genera_incertae_sedis</t>
  </si>
  <si>
    <t>1,3-DihydroxyacetoneRuminobacter</t>
  </si>
  <si>
    <t>1,3-DihydroxyacetoneAsteroleplasma</t>
  </si>
  <si>
    <t>ValerateAsteroleplasma</t>
  </si>
  <si>
    <t>AspartateRuminobacter</t>
  </si>
  <si>
    <t>AspartateAsteroleplasma</t>
  </si>
  <si>
    <t>ValerateRuminobacter</t>
  </si>
  <si>
    <t>AspartateLachnospiracea_incertae_sedis</t>
  </si>
  <si>
    <t>ValerateLachnospiracea_incertae_sedis</t>
  </si>
  <si>
    <t>1,3-DihydroxyacetoneLachnospiracea_incertae_sedis</t>
  </si>
  <si>
    <t>SerineUnclassified Subdivision5_genera_incertae_sedis</t>
  </si>
  <si>
    <t>IsopropanolUnclassified Subdivision5_genera_incertae_sedis</t>
  </si>
  <si>
    <t>ValineUnclassified Subdivision5_genera_incertae_sedis</t>
  </si>
  <si>
    <t>FumarateRuminobacter</t>
  </si>
  <si>
    <t>FumarateUnclassified Subdivision5_genera_incertae_sedis</t>
  </si>
  <si>
    <t>IsopropanolRuminobacter</t>
  </si>
  <si>
    <t>SerineRuminobacter</t>
  </si>
  <si>
    <t>FumarateAsteroleplasma</t>
  </si>
  <si>
    <t>SerineLachnospiracea_incertae_sedis</t>
  </si>
  <si>
    <t>ValineAsteroleplasma</t>
  </si>
  <si>
    <t>ValineRuminobacter</t>
  </si>
  <si>
    <t>SerineAsteroleplasma</t>
  </si>
  <si>
    <t>IsopropanolAsteroleplasma</t>
  </si>
  <si>
    <t>FumarateLachnospiracea_incertae_sedis</t>
  </si>
  <si>
    <t>ValineLachnospiracea_incertae_sedis</t>
  </si>
  <si>
    <t>IsopropanolLachnospiracea_incertae_sedis</t>
  </si>
  <si>
    <t>2-PhenylpropionateUnclassified Subdivision5_genera_incertae_sedis</t>
  </si>
  <si>
    <t>2-PhenylpropionateRuminobacter</t>
  </si>
  <si>
    <t>2-PhenylpropionateAsteroleplasma</t>
  </si>
  <si>
    <t>DimethylamineLachnospiracea_incertae_sedis</t>
  </si>
  <si>
    <t>2-PhenylpropionateLachnospiracea_incertae_sedis</t>
  </si>
  <si>
    <t>DimethylamineAsteroleplasma</t>
  </si>
  <si>
    <t>3-PhenylpropionateUnclassified Subdivision5_genera_incertae_sedis</t>
  </si>
  <si>
    <t>AcetoneUnclassified Subdivision5_genera_incertae_sedis</t>
  </si>
  <si>
    <t>BenzoateUnclassified Subdivision5_genera_incertae_sedis</t>
  </si>
  <si>
    <t>CarnitineUnclassified Subdivision5_genera_incertae_sedis</t>
  </si>
  <si>
    <t>EthanolUnclassified Subdivision5_genera_incertae_sedis</t>
  </si>
  <si>
    <t>ImidazoleUnclassified Subdivision5_genera_incertae_sedis</t>
  </si>
  <si>
    <t>NicotinateUnclassified Subdivision5_genera_incertae_sedis</t>
  </si>
  <si>
    <t>BenzoateLachnospiracea_incertae_sedis</t>
  </si>
  <si>
    <t>3-PhenylpropionateRuminobacter</t>
  </si>
  <si>
    <t>BenzoateRuminobacter</t>
  </si>
  <si>
    <t>ImidazoleRuminobacter</t>
  </si>
  <si>
    <t>NicotinateRuminobacter</t>
  </si>
  <si>
    <t>EthanolLachnospiracea_incertae_sedis</t>
  </si>
  <si>
    <t>ImidazoleLachnospiracea_incertae_sedis</t>
  </si>
  <si>
    <t>EthanolRuminobacter</t>
  </si>
  <si>
    <t>AcetoneLachnospiracea_incertae_sedis</t>
  </si>
  <si>
    <t>AllantoinAsteroleplasma</t>
  </si>
  <si>
    <t>AcetoneRuminobacter</t>
  </si>
  <si>
    <t>AllantoinRuminobacter</t>
  </si>
  <si>
    <t>NicotinateLachnospiracea_incertae_sedis</t>
  </si>
  <si>
    <t>CarnitineRuminobacter</t>
  </si>
  <si>
    <t>CarnitineLachnospiracea_incertae_sedis</t>
  </si>
  <si>
    <t>NicotinateAsteroleplasma</t>
  </si>
  <si>
    <t>BenzoateAsteroleplasma</t>
  </si>
  <si>
    <t>3-PhenylpropionateAsteroleplasma</t>
  </si>
  <si>
    <t>ImidazoleAsteroleplasma</t>
  </si>
  <si>
    <t>EthanolAsteroleplasma</t>
  </si>
  <si>
    <t>AcetoneAsteroleplasma</t>
  </si>
  <si>
    <t>AllantoinLachnospiracea_incertae_sedis</t>
  </si>
  <si>
    <t>CarnitineAsteroleplasma</t>
  </si>
  <si>
    <t>3-PhenylpropionateLachnospiracea_incertae_sedis</t>
  </si>
  <si>
    <t>AllantoinUnclassified Subdivision5_genera_incertae_sedis</t>
  </si>
  <si>
    <t>ButyrateUnclassified Subdivision5_genera_incertae_sedis</t>
  </si>
  <si>
    <t>HypoxanthineUnclassified Subdivision5_genera_incertae_sedis</t>
  </si>
  <si>
    <t>LactateUnclassified Subdivision5_genera_incertae_sedis</t>
  </si>
  <si>
    <t>MethanolUnclassified Subdivision5_genera_incertae_sedis</t>
  </si>
  <si>
    <t>PimelateUnclassified Subdivision5_genera_incertae_sedis</t>
  </si>
  <si>
    <t>RiboseUnclassified Subdivision5_genera_incertae_sedis</t>
  </si>
  <si>
    <t>UracilUnclassified Subdivision5_genera_incertae_sedis</t>
  </si>
  <si>
    <t>HypoxanthineRuminobacter</t>
  </si>
  <si>
    <t>MethanolRuminobacter</t>
  </si>
  <si>
    <t>UracilRuminobacter</t>
  </si>
  <si>
    <t>RiboseLachnospiracea_incertae_sedis</t>
  </si>
  <si>
    <t>HypoxanthineLachnospiracea_incertae_sedis</t>
  </si>
  <si>
    <t>RiboseRuminobacter</t>
  </si>
  <si>
    <t>UracilLachnospiracea_incertae_sedis</t>
  </si>
  <si>
    <t>LactateRuminobacter</t>
  </si>
  <si>
    <t>LactateLachnospiracea_incertae_sedis</t>
  </si>
  <si>
    <t>RiboseAsteroleplasma</t>
  </si>
  <si>
    <t>PimelateAsteroleplasma</t>
  </si>
  <si>
    <t>TrimethylamineLachnospiracea_incertae_sedis</t>
  </si>
  <si>
    <t>HypoxanthineAsteroleplasma</t>
  </si>
  <si>
    <t>MethanolAsteroleplasma</t>
  </si>
  <si>
    <t>ButyrateAsteroleplasma</t>
  </si>
  <si>
    <t>TrimethylamineRuminobacter</t>
  </si>
  <si>
    <t>ButyrateRuminobacter</t>
  </si>
  <si>
    <t>PimelateRuminobacter</t>
  </si>
  <si>
    <t>UracilAsteroleplasma</t>
  </si>
  <si>
    <t>LactateAsteroleplasma</t>
  </si>
  <si>
    <t>ButyrateLachnospiracea_incertae_sedis</t>
  </si>
  <si>
    <t>TrimethylamineUnclassified Subdivision5_genera_incertae_sedis</t>
  </si>
  <si>
    <t>PimelateLachnospiracea_incertae_sedis</t>
  </si>
  <si>
    <t>MethanolLachnospiracea_incertae_sedis</t>
  </si>
  <si>
    <t>4-HydroxybutyrateUnclassified Subdivision5_genera_incertae_sedis</t>
  </si>
  <si>
    <t>PhenylalanineUnclassified Subdivision5_genera_incertae_sedis</t>
  </si>
  <si>
    <t>TyrosineUnclassified Subdivision5_genera_incertae_sedis</t>
  </si>
  <si>
    <t>PropionateUnclassified Subdivision5_genera_incertae_sedis</t>
  </si>
  <si>
    <t>PhenylalanineRuminobacter</t>
  </si>
  <si>
    <t>TyrosineRuminobacter</t>
  </si>
  <si>
    <t>4-HydroxybutyrateRuminobacter</t>
  </si>
  <si>
    <t>4-HydroxybutyrateAsteroleplasma</t>
  </si>
  <si>
    <t>TyrosineAsteroleplasma</t>
  </si>
  <si>
    <t>4-HydroxybutyrateLachnospiracea_incertae_sedis</t>
  </si>
  <si>
    <t>PhenylalanineAsteroleplasma</t>
  </si>
  <si>
    <t>PhenylalanineLachnospiracea_incertae_sedis</t>
  </si>
  <si>
    <t>PropionateRuminobacter</t>
  </si>
  <si>
    <t>TyrosineLachnospiracea_incertae_sedis</t>
  </si>
  <si>
    <t>PropionateAsteroleplasma</t>
  </si>
  <si>
    <t>PropionateLachnospiracea_incertae_sedis</t>
  </si>
  <si>
    <t>CadaverineUnclassified Subdivision5_genera_incertae_sedis</t>
  </si>
  <si>
    <t>CaffeineUnclassified Subdivision5_genera_incertae_sedis</t>
  </si>
  <si>
    <t>GlycerolUnclassified Subdivision5_genera_incertae_sedis</t>
  </si>
  <si>
    <t>MaltoseUnclassified Subdivision5_genera_incertae_sedis</t>
  </si>
  <si>
    <t>N-PhenylacetylglycineUnclassified Subdivision5_genera_incertae_sedis</t>
  </si>
  <si>
    <t>XanthineUnclassified Subdivision5_genera_incertae_sedis</t>
  </si>
  <si>
    <t>GlycineUnclassified Subdivision5_genera_incertae_sedis</t>
  </si>
  <si>
    <t>CaffeineRuminobacter</t>
  </si>
  <si>
    <t>XanthineRuminobacter</t>
  </si>
  <si>
    <t>MaltoseLachnospiracea_incertae_sedis</t>
  </si>
  <si>
    <t>CadaverineRuminobacter</t>
  </si>
  <si>
    <t>GlycerolLachnospiracea_incertae_sedis</t>
  </si>
  <si>
    <t>GlycerolRuminobacter</t>
  </si>
  <si>
    <t>N-PhenylacetylglycineRuminobacter</t>
  </si>
  <si>
    <t>N-PhenylacetylglycineLachnospiracea_incertae_sedis</t>
  </si>
  <si>
    <t>CaffeineLachnospiracea_incertae_sedis</t>
  </si>
  <si>
    <t>CaffeineAsteroleplasma</t>
  </si>
  <si>
    <t>MaltoseRuminobacter</t>
  </si>
  <si>
    <t>N-PhenylacetylglycineAsteroleplasma</t>
  </si>
  <si>
    <t>MaltoseAsteroleplasma</t>
  </si>
  <si>
    <t>GlycerolAsteroleplasma</t>
  </si>
  <si>
    <t>XanthineLachnospiracea_incertae_sedis</t>
  </si>
  <si>
    <t>XanthineAsteroleplasma</t>
  </si>
  <si>
    <t>GlycineLachnospiracea_incertae_sedis</t>
  </si>
  <si>
    <t>CadaverineAsteroleplasma</t>
  </si>
  <si>
    <t>CadaverineLachnospiracea_incertae_sedis</t>
  </si>
  <si>
    <t>AcetoacetateUnclassified Subdivision5_genera_incertae_sedis</t>
  </si>
  <si>
    <t>AlanineUnclassified Subdivision5_genera_incertae_sedis</t>
  </si>
  <si>
    <t>AlanineRuminobacter</t>
  </si>
  <si>
    <t>AcetoacetateRuminobacter</t>
  </si>
  <si>
    <t>AcetoacetateAsteroleplasma</t>
  </si>
  <si>
    <t>AlanineAsteroleplasma</t>
  </si>
  <si>
    <t>AcetoacetateLachnospiracea_incertae_sedis</t>
  </si>
  <si>
    <t>AlanineLachnospiracea_incertae_sedis</t>
  </si>
  <si>
    <t>FerulateUnclassified Subdivision5_genera_incertae_sedis</t>
  </si>
  <si>
    <t>IsoleucineUnclassified Subdivision5_genera_incertae_sedis</t>
  </si>
  <si>
    <t>LeucineUnclassified Subdivision5_genera_incertae_sedis</t>
  </si>
  <si>
    <t>IsoleucineLachnospiracea_incertae_sedis</t>
  </si>
  <si>
    <t>LeucineLachnospiracea_incertae_sedis</t>
  </si>
  <si>
    <t>FerulateRuminobacter</t>
  </si>
  <si>
    <t>FerulateLachnospiracea_incertae_sedis</t>
  </si>
  <si>
    <t>IsoleucineRuminobacter</t>
  </si>
  <si>
    <t>LeucineRuminobacter</t>
  </si>
  <si>
    <t>FerulateAsteroleplasma</t>
  </si>
  <si>
    <t>IsoleucineAsteroleplasma</t>
  </si>
  <si>
    <t>LeucineAsteroleplasma</t>
  </si>
  <si>
    <t>LysineUnclassified Subdivision5_genera_incertae_sedis</t>
  </si>
  <si>
    <t>SuccinateUnclassified Subdivision5_genera_incertae_sedis</t>
  </si>
  <si>
    <t>SuccinateRuminobacter</t>
  </si>
  <si>
    <t>SuccinateLachnospiracea_incertae_sedis</t>
  </si>
  <si>
    <t>SuccinateAsteroleplasma</t>
  </si>
  <si>
    <t>LysineAsteroleplasma</t>
  </si>
  <si>
    <t>LysineRuminobacter</t>
  </si>
  <si>
    <t>LysineLachnospiracea_incertae_sedis</t>
  </si>
  <si>
    <t>3-HydroxybutyrateUnclassified Subdivision5_genera_incertae_sedis</t>
  </si>
  <si>
    <t>GlutamateUnclassified Subdivision5_genera_incertae_sedis</t>
  </si>
  <si>
    <t>N-nitrosodimethylamineUnclassified Subdivision5_genera_incertae_sedis</t>
  </si>
  <si>
    <t>N-nitrosodimethylamineRuminobacter</t>
  </si>
  <si>
    <t>GlutamateRuminobacter</t>
  </si>
  <si>
    <t>3-HydroxybutyrateRuminobacter</t>
  </si>
  <si>
    <t>N-nitrosodimethylamineAsteroleplasma</t>
  </si>
  <si>
    <t>3-HydroxybutyrateAsteroleplasma</t>
  </si>
  <si>
    <t>GlutamateAsteroleplasma</t>
  </si>
  <si>
    <t>N-nitrosodimethylamineLachnospiracea_incertae_sedis</t>
  </si>
  <si>
    <t>GlutamateLachnospiracea_incertae_sedis</t>
  </si>
  <si>
    <t>3-HydroxybutyrateLachnospiracea_incertae_sedis</t>
  </si>
  <si>
    <t>AdipateUnclassified Subdivision5_genera_incertae_sedis</t>
  </si>
  <si>
    <t>GlucoseUnclassified Subdivision5_genera_incertae_sedis</t>
  </si>
  <si>
    <t>IsovalerateUnclassified Subdivision5_genera_incertae_sedis</t>
  </si>
  <si>
    <t>AdipateRuminobacter</t>
  </si>
  <si>
    <t>IsovalerateRuminobacter</t>
  </si>
  <si>
    <t>AdipateAsteroleplasma</t>
  </si>
  <si>
    <t>GlucoseLachnospiracea_incertae_sedis</t>
  </si>
  <si>
    <t>GlucoseAsteroleplasma</t>
  </si>
  <si>
    <t>GlucoseRuminobacter</t>
  </si>
  <si>
    <t>IsovalerateAsteroleplasma</t>
  </si>
  <si>
    <t>AdipateLachnospiracea_incertae_sedis</t>
  </si>
  <si>
    <t>3-HydroxyphenylacetateUnclassified Subdivision5_genera_incertae_sedis</t>
  </si>
  <si>
    <t>HistidineUnclassified Subdivision5_genera_incertae_sedis</t>
  </si>
  <si>
    <t>HistidineRuminobacter</t>
  </si>
  <si>
    <t>OrnithineUnclassified Subdivision5_genera_incertae_sedis</t>
  </si>
  <si>
    <t>3-HydroxyphenylacetateRuminobacter</t>
  </si>
  <si>
    <t>HistidineLachnospiracea_incertae_sedis</t>
  </si>
  <si>
    <t>OrnithineRuminobacter</t>
  </si>
  <si>
    <t>3-HydroxyphenylacetateAsteroleplasma</t>
  </si>
  <si>
    <t>HistidineAsteroleplasma</t>
  </si>
  <si>
    <t>3-HydroxyphenylacetateLachnospiracea_incertae_sedis</t>
  </si>
  <si>
    <t>OrnithineLachnospiracea_incertae_sedis</t>
  </si>
  <si>
    <t>OrnithineAsteroleplasma</t>
  </si>
  <si>
    <t>AcetateLachnospiracea_incertae_sedis</t>
  </si>
  <si>
    <t>MethylamineUnclassified Subdivision5_genera_incertae_sedis</t>
  </si>
  <si>
    <t>MethylamineAsteroleplasma</t>
  </si>
  <si>
    <t>MethylamineRuminobacter</t>
  </si>
  <si>
    <t>IsobutyrateUnclassified Subdivision5_genera_incertae_sedis</t>
  </si>
  <si>
    <t>IsobutyrateRuminobacter</t>
  </si>
  <si>
    <t>IsobutyrateAsteroleplasma</t>
  </si>
  <si>
    <t>IsobutyrateLachnospiracea_incertae_sedis</t>
  </si>
  <si>
    <t>UreaRuminobacter</t>
  </si>
  <si>
    <t>UreaAsteroleplasma</t>
  </si>
  <si>
    <t>CholinePorphyromonas</t>
  </si>
  <si>
    <t>Unclassified Neisseriaceae</t>
  </si>
  <si>
    <t>CholineUnclassified Neisseriaceae</t>
  </si>
  <si>
    <t>Unclassified Spirochaetales</t>
  </si>
  <si>
    <t>CholineUnclassified Spirochaetales</t>
  </si>
  <si>
    <t>FormatePorphyromonas</t>
  </si>
  <si>
    <t>FormateUnclassified Spirochaetales</t>
  </si>
  <si>
    <t>FormateUnclassified Neisseriaceae</t>
  </si>
  <si>
    <t>ProlinePorphyromonas</t>
  </si>
  <si>
    <t>ProlineUnclassified Neisseriaceae</t>
  </si>
  <si>
    <t>ProlineUnclassified Spirochaetales</t>
  </si>
  <si>
    <t>PhenylacetatePorphyromonas</t>
  </si>
  <si>
    <t>PhenylacetateUnclassified Neisseriaceae</t>
  </si>
  <si>
    <t>PhenylacetateUnclassified Spirochaetales</t>
  </si>
  <si>
    <t>1,3-DihydroxyacetonePorphyromonas</t>
  </si>
  <si>
    <t>AspartatePorphyromonas</t>
  </si>
  <si>
    <t>ValeratePorphyromonas</t>
  </si>
  <si>
    <t>AspartateUnclassified Neisseriaceae</t>
  </si>
  <si>
    <t>AspartateUnclassified Spirochaetales</t>
  </si>
  <si>
    <t>ValerateUnclassified Neisseriaceae</t>
  </si>
  <si>
    <t>1,3-DihydroxyacetoneUnclassified Spirochaetales</t>
  </si>
  <si>
    <t>1,3-DihydroxyacetoneUnclassified Neisseriaceae</t>
  </si>
  <si>
    <t>ValerateUnclassified Spirochaetales</t>
  </si>
  <si>
    <t>SerinePorphyromonas</t>
  </si>
  <si>
    <t>IsopropanolPorphyromonas</t>
  </si>
  <si>
    <t>ValinePorphyromonas</t>
  </si>
  <si>
    <t>FumaratePorphyromonas</t>
  </si>
  <si>
    <t>SerineUnclassified Spirochaetales</t>
  </si>
  <si>
    <t>SerineUnclassified Neisseriaceae</t>
  </si>
  <si>
    <t>FumarateUnclassified Neisseriaceae</t>
  </si>
  <si>
    <t>IsopropanolUnclassified Neisseriaceae</t>
  </si>
  <si>
    <t>IsopropanolUnclassified Spirochaetales</t>
  </si>
  <si>
    <t>FumarateUnclassified Spirochaetales</t>
  </si>
  <si>
    <t>ValineUnclassified Neisseriaceae</t>
  </si>
  <si>
    <t>ValineUnclassified Spirochaetales</t>
  </si>
  <si>
    <t>2-PhenylpropionatePorphyromonas</t>
  </si>
  <si>
    <t>2-PhenylpropionateUnclassified Neisseriaceae</t>
  </si>
  <si>
    <t>DimethylamineUnclassified Neisseriaceae</t>
  </si>
  <si>
    <t>2-PhenylpropionateUnclassified Spirochaetales</t>
  </si>
  <si>
    <t>DimethylamineUnclassified Spirochaetales</t>
  </si>
  <si>
    <t>DimethylaminePorphyromonas</t>
  </si>
  <si>
    <t>3-PhenylpropionatePorphyromonas</t>
  </si>
  <si>
    <t>AcetonePorphyromonas</t>
  </si>
  <si>
    <t>BenzoatePorphyromonas</t>
  </si>
  <si>
    <t>CarnitinePorphyromonas</t>
  </si>
  <si>
    <t>EthanolPorphyromonas</t>
  </si>
  <si>
    <t>ImidazolePorphyromonas</t>
  </si>
  <si>
    <t>NicotinatePorphyromonas</t>
  </si>
  <si>
    <t>3-PhenylpropionateUnclassified Neisseriaceae</t>
  </si>
  <si>
    <t>ImidazoleUnclassified Neisseriaceae</t>
  </si>
  <si>
    <t>ImidazoleUnclassified Spirochaetales</t>
  </si>
  <si>
    <t>AllantoinPorphyromonas</t>
  </si>
  <si>
    <t>NicotinateUnclassified Neisseriaceae</t>
  </si>
  <si>
    <t>NicotinateUnclassified Spirochaetales</t>
  </si>
  <si>
    <t>BenzoateUnclassified Spirochaetales</t>
  </si>
  <si>
    <t>EthanolUnclassified Neisseriaceae</t>
  </si>
  <si>
    <t>3-PhenylpropionateUnclassified Spirochaetales</t>
  </si>
  <si>
    <t>CarnitineUnclassified Spirochaetales</t>
  </si>
  <si>
    <t>AcetoneUnclassified Spirochaetales</t>
  </si>
  <si>
    <t>AllantoinUnclassified Neisseriaceae</t>
  </si>
  <si>
    <t>EthanolUnclassified Spirochaetales</t>
  </si>
  <si>
    <t>AllantoinUnclassified Spirochaetales</t>
  </si>
  <si>
    <t>AcetoneUnclassified Neisseriaceae</t>
  </si>
  <si>
    <t>BenzoateUnclassified Neisseriaceae</t>
  </si>
  <si>
    <t>CarnitineUnclassified Neisseriaceae</t>
  </si>
  <si>
    <t>ButyratePorphyromonas</t>
  </si>
  <si>
    <t>HypoxanthinePorphyromonas</t>
  </si>
  <si>
    <t>LactatePorphyromonas</t>
  </si>
  <si>
    <t>MethanolPorphyromonas</t>
  </si>
  <si>
    <t>PimelatePorphyromonas</t>
  </si>
  <si>
    <t>RibosePorphyromonas</t>
  </si>
  <si>
    <t>UracilPorphyromonas</t>
  </si>
  <si>
    <t>TrimethylamineUnclassified Neisseriaceae</t>
  </si>
  <si>
    <t>RiboseUnclassified Spirochaetales</t>
  </si>
  <si>
    <t>LactateUnclassified Spirochaetales</t>
  </si>
  <si>
    <t>RiboseUnclassified Neisseriaceae</t>
  </si>
  <si>
    <t>ButyrateUnclassified Neisseriaceae</t>
  </si>
  <si>
    <t>HypoxanthineUnclassified Neisseriaceae</t>
  </si>
  <si>
    <t>HypoxanthineUnclassified Spirochaetales</t>
  </si>
  <si>
    <t>PimelateUnclassified Neisseriaceae</t>
  </si>
  <si>
    <t>TrimethylamineUnclassified Spirochaetales</t>
  </si>
  <si>
    <t>UracilUnclassified Neisseriaceae</t>
  </si>
  <si>
    <t>LactateUnclassified Neisseriaceae</t>
  </si>
  <si>
    <t>MethanolUnclassified Neisseriaceae</t>
  </si>
  <si>
    <t>MethanolUnclassified Spirochaetales</t>
  </si>
  <si>
    <t>UracilUnclassified Spirochaetales</t>
  </si>
  <si>
    <t>ButyrateUnclassified Spirochaetales</t>
  </si>
  <si>
    <t>4-HydroxybutyratePorphyromonas</t>
  </si>
  <si>
    <t>PhenylalaninePorphyromonas</t>
  </si>
  <si>
    <t>TyrosinePorphyromonas</t>
  </si>
  <si>
    <t>PropionatePorphyromonas</t>
  </si>
  <si>
    <t>PropionateUnclassified Spirochaetales</t>
  </si>
  <si>
    <t>PropionateUnclassified Neisseriaceae</t>
  </si>
  <si>
    <t>PhenylalanineUnclassified Spirochaetales</t>
  </si>
  <si>
    <t>4-HydroxybutyrateUnclassified Spirochaetales</t>
  </si>
  <si>
    <t>TyrosineUnclassified Neisseriaceae</t>
  </si>
  <si>
    <t>4-HydroxybutyrateUnclassified Neisseriaceae</t>
  </si>
  <si>
    <t>PhenylalanineUnclassified Neisseriaceae</t>
  </si>
  <si>
    <t>TyrosineUnclassified Spirochaetales</t>
  </si>
  <si>
    <t>CadaverinePorphyromonas</t>
  </si>
  <si>
    <t>CaffeinePorphyromonas</t>
  </si>
  <si>
    <t>GlycerolPorphyromonas</t>
  </si>
  <si>
    <t>MaltosePorphyromonas</t>
  </si>
  <si>
    <t>N-PhenylacetylglycinePorphyromonas</t>
  </si>
  <si>
    <t>XanthinePorphyromonas</t>
  </si>
  <si>
    <t>CadaverineUnclassified Neisseriaceae</t>
  </si>
  <si>
    <t>CaffeineUnclassified Neisseriaceae</t>
  </si>
  <si>
    <t>CaffeineUnclassified Spirochaetales</t>
  </si>
  <si>
    <t>GlycineUnclassified Neisseriaceae</t>
  </si>
  <si>
    <t>CadaverineUnclassified Spirochaetales</t>
  </si>
  <si>
    <t>GlycineUnclassified Spirochaetales</t>
  </si>
  <si>
    <t>GlycerolUnclassified Neisseriaceae</t>
  </si>
  <si>
    <t>GlycerolUnclassified Spirochaetales</t>
  </si>
  <si>
    <t>MaltoseUnclassified Spirochaetales</t>
  </si>
  <si>
    <t>XanthineUnclassified Spirochaetales</t>
  </si>
  <si>
    <t>MaltoseUnclassified Neisseriaceae</t>
  </si>
  <si>
    <t>N-PhenylacetylglycineUnclassified Neisseriaceae</t>
  </si>
  <si>
    <t>XanthineUnclassified Neisseriaceae</t>
  </si>
  <si>
    <t>N-PhenylacetylglycineUnclassified Spirochaetales</t>
  </si>
  <si>
    <t>GlycinePorphyromonas</t>
  </si>
  <si>
    <t>AcetoacetatePorphyromonas</t>
  </si>
  <si>
    <t>AlaninePorphyromonas</t>
  </si>
  <si>
    <t>AcetoacetateUnclassified Spirochaetales</t>
  </si>
  <si>
    <t>AlanineUnclassified Spirochaetales</t>
  </si>
  <si>
    <t>AlanineUnclassified Neisseriaceae</t>
  </si>
  <si>
    <t>AcetoacetateUnclassified Neisseriaceae</t>
  </si>
  <si>
    <t>FerulatePorphyromonas</t>
  </si>
  <si>
    <t>IsoleucinePorphyromonas</t>
  </si>
  <si>
    <t>LeucinePorphyromonas</t>
  </si>
  <si>
    <t>FerulateUnclassified Neisseriaceae</t>
  </si>
  <si>
    <t>FerulateUnclassified Spirochaetales</t>
  </si>
  <si>
    <t>LeucineUnclassified Spirochaetales</t>
  </si>
  <si>
    <t>IsoleucineUnclassified Neisseriaceae</t>
  </si>
  <si>
    <t>LeucineUnclassified Neisseriaceae</t>
  </si>
  <si>
    <t>IsoleucineUnclassified Spirochaetales</t>
  </si>
  <si>
    <t>LysinePorphyromonas</t>
  </si>
  <si>
    <t>SuccinatePorphyromonas</t>
  </si>
  <si>
    <t>LysineUnclassified Spirochaetales</t>
  </si>
  <si>
    <t>SuccinateUnclassified Spirochaetales</t>
  </si>
  <si>
    <t>SuccinateUnclassified Neisseriaceae</t>
  </si>
  <si>
    <t>LysineUnclassified Neisseriaceae</t>
  </si>
  <si>
    <t>3-HydroxybutyratePorphyromonas</t>
  </si>
  <si>
    <t>GlutamatePorphyromonas</t>
  </si>
  <si>
    <t>N-nitrosodimethylaminePorphyromonas</t>
  </si>
  <si>
    <t>N-nitrosodimethylamineUnclassified Neisseriaceae</t>
  </si>
  <si>
    <t>N-nitrosodimethylamineUnclassified Spirochaetales</t>
  </si>
  <si>
    <t>3-HydroxybutyrateUnclassified Spirochaetales</t>
  </si>
  <si>
    <t>GlutamateUnclassified Spirochaetales</t>
  </si>
  <si>
    <t>3-HydroxybutyrateUnclassified Neisseriaceae</t>
  </si>
  <si>
    <t>GlutamateUnclassified Neisseriaceae</t>
  </si>
  <si>
    <t>AdipatePorphyromonas</t>
  </si>
  <si>
    <t>GlucosePorphyromonas</t>
  </si>
  <si>
    <t>IsovaleratePorphyromonas</t>
  </si>
  <si>
    <t>IsovalerateUnclassified Spirochaetales</t>
  </si>
  <si>
    <t>IsovalerateUnclassified Neisseriaceae</t>
  </si>
  <si>
    <t>AdipateUnclassified Neisseriaceae</t>
  </si>
  <si>
    <t>AdipateUnclassified Spirochaetales</t>
  </si>
  <si>
    <t>GlucoseUnclassified Spirochaetales</t>
  </si>
  <si>
    <t>GlucoseUnclassified Neisseriaceae</t>
  </si>
  <si>
    <t>3-HydroxyphenylacetatePorphyromonas</t>
  </si>
  <si>
    <t>HistidinePorphyromonas</t>
  </si>
  <si>
    <t>OrnithinePorphyromonas</t>
  </si>
  <si>
    <t>HistidineUnclassified Neisseriaceae</t>
  </si>
  <si>
    <t>HistidineUnclassified Spirochaetales</t>
  </si>
  <si>
    <t>OrnithineUnclassified Spirochaetales</t>
  </si>
  <si>
    <t>OrnithineUnclassified Neisseriaceae</t>
  </si>
  <si>
    <t>3-HydroxyphenylacetateUnclassified Neisseriaceae</t>
  </si>
  <si>
    <t>3-HydroxyphenylacetateUnclassified Spirochaetales</t>
  </si>
  <si>
    <t>AcetatePorphyromonas</t>
  </si>
  <si>
    <t>MethylaminePorphyromonas</t>
  </si>
  <si>
    <t>MethylamineUnclassified Spirochaetales</t>
  </si>
  <si>
    <t>MethylamineUnclassified Neisseriaceae</t>
  </si>
  <si>
    <t>IsobutyratePorphyromonas</t>
  </si>
  <si>
    <t>IsobutyrateUnclassified Spirochaetales</t>
  </si>
  <si>
    <t>IsobutyrateUnclassified Neisseriaceae</t>
  </si>
  <si>
    <t>UreaUnclassified Spirochaetales</t>
  </si>
  <si>
    <t>Unclassified Anaeroplasmataceae</t>
  </si>
  <si>
    <t>CholineUnclassified Anaeroplasmataceae</t>
  </si>
  <si>
    <t>Unclassified Actinomycetaceae</t>
  </si>
  <si>
    <t>CholineUnclassified Actinomycetaceae</t>
  </si>
  <si>
    <t>CholineFusobacterium</t>
  </si>
  <si>
    <t>CholineSR1_genera_incertae_sedis</t>
  </si>
  <si>
    <t>Unclassified Succinivibrionaceae</t>
  </si>
  <si>
    <t>CholineUnclassified Succinivibrionaceae</t>
  </si>
  <si>
    <t>CholineMegasphaera</t>
  </si>
  <si>
    <t>Unclassified Erysipelotrichaceae</t>
  </si>
  <si>
    <t>CholineUnclassified Erysipelotrichaceae</t>
  </si>
  <si>
    <t>CholinePseudobutyrivibrio</t>
  </si>
  <si>
    <t>Unclassified Bacteria</t>
  </si>
  <si>
    <t>CholineUnclassified Bacteria</t>
  </si>
  <si>
    <t>CholineTreponema</t>
  </si>
  <si>
    <t>FormateUnclassified Anaeroplasmataceae</t>
  </si>
  <si>
    <t>FormateUnclassified Actinomycetaceae</t>
  </si>
  <si>
    <t>FormateFusobacterium</t>
  </si>
  <si>
    <t>FormateSR1_genera_incertae_sedis</t>
  </si>
  <si>
    <t>FormateUnclassified Succinivibrionaceae</t>
  </si>
  <si>
    <t>FormateMegasphaera</t>
  </si>
  <si>
    <t>FormatePseudobutyrivibrio</t>
  </si>
  <si>
    <t>FormateUnclassified Erysipelotrichaceae</t>
  </si>
  <si>
    <t>FormateUnclassified Bacteria</t>
  </si>
  <si>
    <t>FormateTreponema</t>
  </si>
  <si>
    <t>ProlineUnclassified Anaeroplasmataceae</t>
  </si>
  <si>
    <t>ProlineUnclassified Actinomycetaceae</t>
  </si>
  <si>
    <t>ProlineFusobacterium</t>
  </si>
  <si>
    <t>ProlineSR1_genera_incertae_sedis</t>
  </si>
  <si>
    <t>ProlineUnclassified Succinivibrionaceae</t>
  </si>
  <si>
    <t>ProlineMegasphaera</t>
  </si>
  <si>
    <t>ProlinePseudobutyrivibrio</t>
  </si>
  <si>
    <t>ProlineUnclassified Erysipelotrichaceae</t>
  </si>
  <si>
    <t>ProlineUnclassified Bacteria</t>
  </si>
  <si>
    <t>ProlineTreponema</t>
  </si>
  <si>
    <t>PhenylacetateUnclassified Anaeroplasmataceae</t>
  </si>
  <si>
    <t>PhenylacetateUnclassified Actinomycetaceae</t>
  </si>
  <si>
    <t>PhenylacetateFusobacterium</t>
  </si>
  <si>
    <t>PhenylacetateSR1_genera_incertae_sedis</t>
  </si>
  <si>
    <t>PhenylacetateUnclassified Succinivibrionaceae</t>
  </si>
  <si>
    <t>PhenylacetateMegasphaera</t>
  </si>
  <si>
    <t>PhenylacetatePseudobutyrivibrio</t>
  </si>
  <si>
    <t>PhenylacetateUnclassified Erysipelotrichaceae</t>
  </si>
  <si>
    <t>PhenylacetateUnclassified Bacteria</t>
  </si>
  <si>
    <t>PhenylacetateTreponema</t>
  </si>
  <si>
    <t>1,3-DihydroxyacetoneUnclassified Anaeroplasmataceae</t>
  </si>
  <si>
    <t>1,3-DihydroxyacetoneUnclassified Actinomycetaceae</t>
  </si>
  <si>
    <t>1,3-DihydroxyacetoneFusobacterium</t>
  </si>
  <si>
    <t>1,3-DihydroxyacetoneSR1_genera_incertae_sedis</t>
  </si>
  <si>
    <t>1,3-DihydroxyacetoneUnclassified Succinivibrionaceae</t>
  </si>
  <si>
    <t>AspartateUnclassified Anaeroplasmataceae</t>
  </si>
  <si>
    <t>AspartateUnclassified Actinomycetaceae</t>
  </si>
  <si>
    <t>AspartateFusobacterium</t>
  </si>
  <si>
    <t>AspartateSR1_genera_incertae_sedis</t>
  </si>
  <si>
    <t>AspartateUnclassified Succinivibrionaceae</t>
  </si>
  <si>
    <t>ValerateUnclassified Anaeroplasmataceae</t>
  </si>
  <si>
    <t>ValerateUnclassified Actinomycetaceae</t>
  </si>
  <si>
    <t>ValerateFusobacterium</t>
  </si>
  <si>
    <t>ValerateSR1_genera_incertae_sedis</t>
  </si>
  <si>
    <t>ValerateUnclassified Succinivibrionaceae</t>
  </si>
  <si>
    <t>1,3-DihydroxyacetoneMegasphaera</t>
  </si>
  <si>
    <t>1,3-DihydroxyacetoneUnclassified Erysipelotrichaceae</t>
  </si>
  <si>
    <t>AspartateMegasphaera</t>
  </si>
  <si>
    <t>AspartatePseudobutyrivibrio</t>
  </si>
  <si>
    <t>AspartateUnclassified Erysipelotrichaceae</t>
  </si>
  <si>
    <t>ValeratePseudobutyrivibrio</t>
  </si>
  <si>
    <t>ValerateUnclassified Erysipelotrichaceae</t>
  </si>
  <si>
    <t>1,3-DihydroxyacetoneUnclassified Bacteria</t>
  </si>
  <si>
    <t>1,3-DihydroxyacetonePseudobutyrivibrio</t>
  </si>
  <si>
    <t>ValerateMegasphaera</t>
  </si>
  <si>
    <t>AspartateUnclassified Bacteria</t>
  </si>
  <si>
    <t>ValerateUnclassified Bacteria</t>
  </si>
  <si>
    <t>1,3-DihydroxyacetoneTreponema</t>
  </si>
  <si>
    <t>AspartateTreponema</t>
  </si>
  <si>
    <t>ValerateTreponema</t>
  </si>
  <si>
    <t>SerineUnclassified Anaeroplasmataceae</t>
  </si>
  <si>
    <t>SerineUnclassified Actinomycetaceae</t>
  </si>
  <si>
    <t>SerineFusobacterium</t>
  </si>
  <si>
    <t>SerineSR1_genera_incertae_sedis</t>
  </si>
  <si>
    <t>SerineUnclassified Succinivibrionaceae</t>
  </si>
  <si>
    <t>IsopropanolUnclassified Anaeroplasmataceae</t>
  </si>
  <si>
    <t>IsopropanolUnclassified Actinomycetaceae</t>
  </si>
  <si>
    <t>IsopropanolFusobacterium</t>
  </si>
  <si>
    <t>IsopropanolSR1_genera_incertae_sedis</t>
  </si>
  <si>
    <t>IsopropanolUnclassified Succinivibrionaceae</t>
  </si>
  <si>
    <t>ValineUnclassified Anaeroplasmataceae</t>
  </si>
  <si>
    <t>ValineUnclassified Actinomycetaceae</t>
  </si>
  <si>
    <t>ValineFusobacterium</t>
  </si>
  <si>
    <t>ValineSR1_genera_incertae_sedis</t>
  </si>
  <si>
    <t>ValineUnclassified Succinivibrionaceae</t>
  </si>
  <si>
    <t>SerineMegasphaera</t>
  </si>
  <si>
    <t>SerinePseudobutyrivibrio</t>
  </si>
  <si>
    <t>SerineUnclassified Erysipelotrichaceae</t>
  </si>
  <si>
    <t>FumarateMegasphaera</t>
  </si>
  <si>
    <t>FumarateUnclassified Actinomycetaceae</t>
  </si>
  <si>
    <t>FumarateSR1_genera_incertae_sedis</t>
  </si>
  <si>
    <t>IsopropanolMegasphaera</t>
  </si>
  <si>
    <t>IsopropanolPseudobutyrivibrio</t>
  </si>
  <si>
    <t>IsopropanolUnclassified Erysipelotrichaceae</t>
  </si>
  <si>
    <t>ValineMegasphaera</t>
  </si>
  <si>
    <t>ValinePseudobutyrivibrio</t>
  </si>
  <si>
    <t>ValineUnclassified Erysipelotrichaceae</t>
  </si>
  <si>
    <t>FumaratePseudobutyrivibrio</t>
  </si>
  <si>
    <t>FumarateUnclassified Succinivibrionaceae</t>
  </si>
  <si>
    <t>FumarateUnclassified Anaeroplasmataceae</t>
  </si>
  <si>
    <t>FumarateFusobacterium</t>
  </si>
  <si>
    <t>FumarateUnclassified Erysipelotrichaceae</t>
  </si>
  <si>
    <t>SerineUnclassified Bacteria</t>
  </si>
  <si>
    <t>IsopropanolUnclassified Bacteria</t>
  </si>
  <si>
    <t>ValineUnclassified Bacteria</t>
  </si>
  <si>
    <t>FumarateUnclassified Bacteria</t>
  </si>
  <si>
    <t>IsopropanolTreponema</t>
  </si>
  <si>
    <t>FumarateTreponema</t>
  </si>
  <si>
    <t>SerineTreponema</t>
  </si>
  <si>
    <t>ValineTreponema</t>
  </si>
  <si>
    <t>2-PhenylpropionateUnclassified Anaeroplasmataceae</t>
  </si>
  <si>
    <t>2-PhenylpropionateUnclassified Actinomycetaceae</t>
  </si>
  <si>
    <t>2-PhenylpropionateFusobacterium</t>
  </si>
  <si>
    <t>2-PhenylpropionateSR1_genera_incertae_sedis</t>
  </si>
  <si>
    <t>2-PhenylpropionateUnclassified Succinivibrionaceae</t>
  </si>
  <si>
    <t>2-PhenylpropionateMegasphaera</t>
  </si>
  <si>
    <t>2-PhenylpropionatePseudobutyrivibrio</t>
  </si>
  <si>
    <t>2-PhenylpropionateUnclassified Erysipelotrichaceae</t>
  </si>
  <si>
    <t>DimethylamineUnclassified Actinomycetaceae</t>
  </si>
  <si>
    <t>2-PhenylpropionateUnclassified Bacteria</t>
  </si>
  <si>
    <t>2-PhenylpropionateTreponema</t>
  </si>
  <si>
    <t>DimethylaminePseudobutyrivibrio</t>
  </si>
  <si>
    <t>DimethylamineUnclassified Erysipelotrichaceae</t>
  </si>
  <si>
    <t>DimethylamineTreponema</t>
  </si>
  <si>
    <t>DimethylamineUnclassified Anaeroplasmataceae</t>
  </si>
  <si>
    <t>DimethylamineSR1_genera_incertae_sedis</t>
  </si>
  <si>
    <t>DimethylamineUnclassified Succinivibrionaceae</t>
  </si>
  <si>
    <t>DimethylamineFusobacterium</t>
  </si>
  <si>
    <t>DimethylamineMegasphaera</t>
  </si>
  <si>
    <t>3-PhenylpropionateUnclassified Anaeroplasmataceae</t>
  </si>
  <si>
    <t>3-PhenylpropionateUnclassified Actinomycetaceae</t>
  </si>
  <si>
    <t>3-PhenylpropionateFusobacterium</t>
  </si>
  <si>
    <t>3-PhenylpropionateSR1_genera_incertae_sedis</t>
  </si>
  <si>
    <t>3-PhenylpropionateUnclassified Succinivibrionaceae</t>
  </si>
  <si>
    <t>AcetoneUnclassified Anaeroplasmataceae</t>
  </si>
  <si>
    <t>AcetoneUnclassified Actinomycetaceae</t>
  </si>
  <si>
    <t>AcetoneFusobacterium</t>
  </si>
  <si>
    <t>AcetoneSR1_genera_incertae_sedis</t>
  </si>
  <si>
    <t>AcetoneUnclassified Succinivibrionaceae</t>
  </si>
  <si>
    <t>BenzoateUnclassified Anaeroplasmataceae</t>
  </si>
  <si>
    <t>BenzoateUnclassified Actinomycetaceae</t>
  </si>
  <si>
    <t>BenzoateFusobacterium</t>
  </si>
  <si>
    <t>BenzoateSR1_genera_incertae_sedis</t>
  </si>
  <si>
    <t>BenzoateUnclassified Succinivibrionaceae</t>
  </si>
  <si>
    <t>CarnitineUnclassified Anaeroplasmataceae</t>
  </si>
  <si>
    <t>CarnitineUnclassified Actinomycetaceae</t>
  </si>
  <si>
    <t>CarnitineFusobacterium</t>
  </si>
  <si>
    <t>CarnitineSR1_genera_incertae_sedis</t>
  </si>
  <si>
    <t>CarnitineUnclassified Succinivibrionaceae</t>
  </si>
  <si>
    <t>EthanolUnclassified Anaeroplasmataceae</t>
  </si>
  <si>
    <t>EthanolUnclassified Actinomycetaceae</t>
  </si>
  <si>
    <t>EthanolFusobacterium</t>
  </si>
  <si>
    <t>EthanolSR1_genera_incertae_sedis</t>
  </si>
  <si>
    <t>EthanolUnclassified Succinivibrionaceae</t>
  </si>
  <si>
    <t>ImidazoleUnclassified Anaeroplasmataceae</t>
  </si>
  <si>
    <t>ImidazoleUnclassified Actinomycetaceae</t>
  </si>
  <si>
    <t>ImidazoleFusobacterium</t>
  </si>
  <si>
    <t>ImidazoleSR1_genera_incertae_sedis</t>
  </si>
  <si>
    <t>ImidazoleUnclassified Succinivibrionaceae</t>
  </si>
  <si>
    <t>NicotinateUnclassified Anaeroplasmataceae</t>
  </si>
  <si>
    <t>NicotinateUnclassified Actinomycetaceae</t>
  </si>
  <si>
    <t>NicotinateFusobacterium</t>
  </si>
  <si>
    <t>NicotinateSR1_genera_incertae_sedis</t>
  </si>
  <si>
    <t>NicotinateUnclassified Succinivibrionaceae</t>
  </si>
  <si>
    <t>CarnitineMegasphaera</t>
  </si>
  <si>
    <t>3-PhenylpropionateMegasphaera</t>
  </si>
  <si>
    <t>3-PhenylpropionatePseudobutyrivibrio</t>
  </si>
  <si>
    <t>3-PhenylpropionateUnclassified Erysipelotrichaceae</t>
  </si>
  <si>
    <t>AcetoneMegasphaera</t>
  </si>
  <si>
    <t>AcetoneUnclassified Erysipelotrichaceae</t>
  </si>
  <si>
    <t>BenzoateMegasphaera</t>
  </si>
  <si>
    <t>BenzoateUnclassified Erysipelotrichaceae</t>
  </si>
  <si>
    <t>EthanolMegasphaera</t>
  </si>
  <si>
    <t>EthanolPseudobutyrivibrio</t>
  </si>
  <si>
    <t>EthanolUnclassified Erysipelotrichaceae</t>
  </si>
  <si>
    <t>ImidazoleMegasphaera</t>
  </si>
  <si>
    <t>ImidazoleUnclassified Erysipelotrichaceae</t>
  </si>
  <si>
    <t>NicotinateMegasphaera</t>
  </si>
  <si>
    <t>NicotinatePseudobutyrivibrio</t>
  </si>
  <si>
    <t>NicotinateUnclassified Erysipelotrichaceae</t>
  </si>
  <si>
    <t>BenzoatePseudobutyrivibrio</t>
  </si>
  <si>
    <t>ImidazolePseudobutyrivibrio</t>
  </si>
  <si>
    <t>CarnitineUnclassified Erysipelotrichaceae</t>
  </si>
  <si>
    <t>AcetonePseudobutyrivibrio</t>
  </si>
  <si>
    <t>CarnitinePseudobutyrivibrio</t>
  </si>
  <si>
    <t>ImidazoleTreponema</t>
  </si>
  <si>
    <t>EthanolUnclassified Bacteria</t>
  </si>
  <si>
    <t>3-PhenylpropionateUnclassified Bacteria</t>
  </si>
  <si>
    <t>CarnitineUnclassified Bacteria</t>
  </si>
  <si>
    <t>ImidazoleUnclassified Bacteria</t>
  </si>
  <si>
    <t>NicotinateUnclassified Bacteria</t>
  </si>
  <si>
    <t>BenzoateUnclassified Bacteria</t>
  </si>
  <si>
    <t>AcetoneUnclassified Bacteria</t>
  </si>
  <si>
    <t>EthanolTreponema</t>
  </si>
  <si>
    <t>3-PhenylpropionateTreponema</t>
  </si>
  <si>
    <t>CarnitineTreponema</t>
  </si>
  <si>
    <t>NicotinateTreponema</t>
  </si>
  <si>
    <t>BenzoateTreponema</t>
  </si>
  <si>
    <t>AllantoinUnclassified Anaeroplasmataceae</t>
  </si>
  <si>
    <t>AcetoneTreponema</t>
  </si>
  <si>
    <t>AllantoinMegasphaera</t>
  </si>
  <si>
    <t>AllantoinUnclassified Actinomycetaceae</t>
  </si>
  <si>
    <t>AllantoinSR1_genera_incertae_sedis</t>
  </si>
  <si>
    <t>AllantoinUnclassified Erysipelotrichaceae</t>
  </si>
  <si>
    <t>AllantoinUnclassified Succinivibrionaceae</t>
  </si>
  <si>
    <t>AllantoinPseudobutyrivibrio</t>
  </si>
  <si>
    <t>AllantoinUnclassified Bacteria</t>
  </si>
  <si>
    <t>AllantoinFusobacterium</t>
  </si>
  <si>
    <t>AllantoinTreponema</t>
  </si>
  <si>
    <t>ButyrateUnclassified Anaeroplasmataceae</t>
  </si>
  <si>
    <t>ButyrateUnclassified Actinomycetaceae</t>
  </si>
  <si>
    <t>ButyrateFusobacterium</t>
  </si>
  <si>
    <t>ButyrateSR1_genera_incertae_sedis</t>
  </si>
  <si>
    <t>ButyrateUnclassified Succinivibrionaceae</t>
  </si>
  <si>
    <t>HypoxanthineUnclassified Anaeroplasmataceae</t>
  </si>
  <si>
    <t>HypoxanthineUnclassified Actinomycetaceae</t>
  </si>
  <si>
    <t>HypoxanthineFusobacterium</t>
  </si>
  <si>
    <t>HypoxanthineSR1_genera_incertae_sedis</t>
  </si>
  <si>
    <t>HypoxanthineUnclassified Succinivibrionaceae</t>
  </si>
  <si>
    <t>LactateUnclassified Anaeroplasmataceae</t>
  </si>
  <si>
    <t>LactateUnclassified Actinomycetaceae</t>
  </si>
  <si>
    <t>LactateFusobacterium</t>
  </si>
  <si>
    <t>LactateSR1_genera_incertae_sedis</t>
  </si>
  <si>
    <t>LactateUnclassified Succinivibrionaceae</t>
  </si>
  <si>
    <t>MethanolUnclassified Anaeroplasmataceae</t>
  </si>
  <si>
    <t>MethanolUnclassified Actinomycetaceae</t>
  </si>
  <si>
    <t>MethanolFusobacterium</t>
  </si>
  <si>
    <t>MethanolSR1_genera_incertae_sedis</t>
  </si>
  <si>
    <t>MethanolUnclassified Succinivibrionaceae</t>
  </si>
  <si>
    <t>PimelateUnclassified Anaeroplasmataceae</t>
  </si>
  <si>
    <t>PimelateUnclassified Actinomycetaceae</t>
  </si>
  <si>
    <t>PimelateFusobacterium</t>
  </si>
  <si>
    <t>PimelateSR1_genera_incertae_sedis</t>
  </si>
  <si>
    <t>PimelateUnclassified Succinivibrionaceae</t>
  </si>
  <si>
    <t>RiboseUnclassified Anaeroplasmataceae</t>
  </si>
  <si>
    <t>RiboseUnclassified Actinomycetaceae</t>
  </si>
  <si>
    <t>RiboseFusobacterium</t>
  </si>
  <si>
    <t>RiboseSR1_genera_incertae_sedis</t>
  </si>
  <si>
    <t>RiboseUnclassified Succinivibrionaceae</t>
  </si>
  <si>
    <t>UracilUnclassified Anaeroplasmataceae</t>
  </si>
  <si>
    <t>UracilUnclassified Actinomycetaceae</t>
  </si>
  <si>
    <t>UracilFusobacterium</t>
  </si>
  <si>
    <t>UracilSR1_genera_incertae_sedis</t>
  </si>
  <si>
    <t>UracilUnclassified Succinivibrionaceae</t>
  </si>
  <si>
    <t>LactateMegasphaera</t>
  </si>
  <si>
    <t>ButyratePseudobutyrivibrio</t>
  </si>
  <si>
    <t>ButyrateUnclassified Erysipelotrichaceae</t>
  </si>
  <si>
    <t>HypoxanthineMegasphaera</t>
  </si>
  <si>
    <t>HypoxanthinePseudobutyrivibrio</t>
  </si>
  <si>
    <t>HypoxanthineUnclassified Erysipelotrichaceae</t>
  </si>
  <si>
    <t>LactatePseudobutyrivibrio</t>
  </si>
  <si>
    <t>LactateUnclassified Erysipelotrichaceae</t>
  </si>
  <si>
    <t>MethanolMegasphaera</t>
  </si>
  <si>
    <t>MethanolPseudobutyrivibrio</t>
  </si>
  <si>
    <t>MethanolUnclassified Erysipelotrichaceae</t>
  </si>
  <si>
    <t>PimelatePseudobutyrivibrio</t>
  </si>
  <si>
    <t>PimelateUnclassified Erysipelotrichaceae</t>
  </si>
  <si>
    <t>RiboseMegasphaera</t>
  </si>
  <si>
    <t>RibosePseudobutyrivibrio</t>
  </si>
  <si>
    <t>RiboseUnclassified Erysipelotrichaceae</t>
  </si>
  <si>
    <t>UracilMegasphaera</t>
  </si>
  <si>
    <t>UracilUnclassified Erysipelotrichaceae</t>
  </si>
  <si>
    <t>UracilPseudobutyrivibrio</t>
  </si>
  <si>
    <t>ButyrateMegasphaera</t>
  </si>
  <si>
    <t>PimelateMegasphaera</t>
  </si>
  <si>
    <t>LactateUnclassified Bacteria</t>
  </si>
  <si>
    <t>MethanolUnclassified Bacteria</t>
  </si>
  <si>
    <t>RiboseUnclassified Bacteria</t>
  </si>
  <si>
    <t>HypoxanthineUnclassified Bacteria</t>
  </si>
  <si>
    <t>UracilUnclassified Bacteria</t>
  </si>
  <si>
    <t>PimelateUnclassified Bacteria</t>
  </si>
  <si>
    <t>ButyrateUnclassified Bacteria</t>
  </si>
  <si>
    <t>LactateTreponema</t>
  </si>
  <si>
    <t>RiboseTreponema</t>
  </si>
  <si>
    <t>HypoxanthineTreponema</t>
  </si>
  <si>
    <t>MethanolTreponema</t>
  </si>
  <si>
    <t>UracilTreponema</t>
  </si>
  <si>
    <t>PimelateTreponema</t>
  </si>
  <si>
    <t>ButyrateTreponema</t>
  </si>
  <si>
    <t>TrimethylamineUnclassified Erysipelotrichaceae</t>
  </si>
  <si>
    <t>TrimethylaminePseudobutyrivibrio</t>
  </si>
  <si>
    <t>TrimethylamineTreponema</t>
  </si>
  <si>
    <t>TrimethylamineUnclassified Anaeroplasmataceae</t>
  </si>
  <si>
    <t>TrimethylamineMegasphaera</t>
  </si>
  <si>
    <t>TrimethylamineUnclassified Actinomycetaceae</t>
  </si>
  <si>
    <t>TrimethylamineFusobacterium</t>
  </si>
  <si>
    <t>TrimethylamineUnclassified Bacteria</t>
  </si>
  <si>
    <t>TrimethylamineSR1_genera_incertae_sedis</t>
  </si>
  <si>
    <t>TrimethylamineUnclassified Succinivibrionaceae</t>
  </si>
  <si>
    <t>4-HydroxybutyrateUnclassified Anaeroplasmataceae</t>
  </si>
  <si>
    <t>4-HydroxybutyrateUnclassified Actinomycetaceae</t>
  </si>
  <si>
    <t>4-HydroxybutyrateFusobacterium</t>
  </si>
  <si>
    <t>4-HydroxybutyrateSR1_genera_incertae_sedis</t>
  </si>
  <si>
    <t>4-HydroxybutyrateUnclassified Succinivibrionaceae</t>
  </si>
  <si>
    <t>PhenylalanineUnclassified Anaeroplasmataceae</t>
  </si>
  <si>
    <t>PhenylalanineUnclassified Actinomycetaceae</t>
  </si>
  <si>
    <t>PhenylalanineFusobacterium</t>
  </si>
  <si>
    <t>PhenylalanineSR1_genera_incertae_sedis</t>
  </si>
  <si>
    <t>PhenylalanineUnclassified Succinivibrionaceae</t>
  </si>
  <si>
    <t>TyrosineUnclassified Anaeroplasmataceae</t>
  </si>
  <si>
    <t>TyrosineUnclassified Actinomycetaceae</t>
  </si>
  <si>
    <t>TyrosineFusobacterium</t>
  </si>
  <si>
    <t>TyrosineSR1_genera_incertae_sedis</t>
  </si>
  <si>
    <t>TyrosineUnclassified Succinivibrionaceae</t>
  </si>
  <si>
    <t>4-HydroxybutyrateMegasphaera</t>
  </si>
  <si>
    <t>4-HydroxybutyratePseudobutyrivibrio</t>
  </si>
  <si>
    <t>4-HydroxybutyrateUnclassified Erysipelotrichaceae</t>
  </si>
  <si>
    <t>PhenylalanineMegasphaera</t>
  </si>
  <si>
    <t>PhenylalanineUnclassified Erysipelotrichaceae</t>
  </si>
  <si>
    <t>TyrosineMegasphaera</t>
  </si>
  <si>
    <t>TyrosinePseudobutyrivibrio</t>
  </si>
  <si>
    <t>TyrosineUnclassified Erysipelotrichaceae</t>
  </si>
  <si>
    <t>PhenylalaninePseudobutyrivibrio</t>
  </si>
  <si>
    <t>PropionateUnclassified Anaeroplasmataceae</t>
  </si>
  <si>
    <t>PropionateUnclassified Actinomycetaceae</t>
  </si>
  <si>
    <t>PropionateFusobacterium</t>
  </si>
  <si>
    <t>PropionateSR1_genera_incertae_sedis</t>
  </si>
  <si>
    <t>PropionateUnclassified Succinivibrionaceae</t>
  </si>
  <si>
    <t>PropionatePseudobutyrivibrio</t>
  </si>
  <si>
    <t>PhenylalanineUnclassified Bacteria</t>
  </si>
  <si>
    <t>TyrosineUnclassified Bacteria</t>
  </si>
  <si>
    <t>4-HydroxybutyrateUnclassified Bacteria</t>
  </si>
  <si>
    <t>PropionateUnclassified Bacteria</t>
  </si>
  <si>
    <t>TyrosineTreponema</t>
  </si>
  <si>
    <t>PropionateUnclassified Erysipelotrichaceae</t>
  </si>
  <si>
    <t>PhenylalanineTreponema</t>
  </si>
  <si>
    <t>4-HydroxybutyrateTreponema</t>
  </si>
  <si>
    <t>PropionateTreponema</t>
  </si>
  <si>
    <t>PropionateMegasphaera</t>
  </si>
  <si>
    <t>CadaverineUnclassified Anaeroplasmataceae</t>
  </si>
  <si>
    <t>CadaverineUnclassified Actinomycetaceae</t>
  </si>
  <si>
    <t>CadaverineFusobacterium</t>
  </si>
  <si>
    <t>CadaverineSR1_genera_incertae_sedis</t>
  </si>
  <si>
    <t>CadaverineUnclassified Succinivibrionaceae</t>
  </si>
  <si>
    <t>CaffeineUnclassified Anaeroplasmataceae</t>
  </si>
  <si>
    <t>CaffeineUnclassified Actinomycetaceae</t>
  </si>
  <si>
    <t>CaffeineFusobacterium</t>
  </si>
  <si>
    <t>CaffeineSR1_genera_incertae_sedis</t>
  </si>
  <si>
    <t>CaffeineUnclassified Succinivibrionaceae</t>
  </si>
  <si>
    <t>GlycerolUnclassified Anaeroplasmataceae</t>
  </si>
  <si>
    <t>GlycerolUnclassified Actinomycetaceae</t>
  </si>
  <si>
    <t>GlycerolFusobacterium</t>
  </si>
  <si>
    <t>GlycerolSR1_genera_incertae_sedis</t>
  </si>
  <si>
    <t>GlycerolUnclassified Succinivibrionaceae</t>
  </si>
  <si>
    <t>MaltoseUnclassified Anaeroplasmataceae</t>
  </si>
  <si>
    <t>MaltoseUnclassified Actinomycetaceae</t>
  </si>
  <si>
    <t>MaltoseFusobacterium</t>
  </si>
  <si>
    <t>MaltoseSR1_genera_incertae_sedis</t>
  </si>
  <si>
    <t>MaltoseUnclassified Succinivibrionaceae</t>
  </si>
  <si>
    <t>N-PhenylacetylglycineUnclassified Anaeroplasmataceae</t>
  </si>
  <si>
    <t>N-PhenylacetylglycineUnclassified Actinomycetaceae</t>
  </si>
  <si>
    <t>N-PhenylacetylglycineFusobacterium</t>
  </si>
  <si>
    <t>N-PhenylacetylglycineSR1_genera_incertae_sedis</t>
  </si>
  <si>
    <t>N-PhenylacetylglycineUnclassified Succinivibrionaceae</t>
  </si>
  <si>
    <t>XanthineUnclassified Anaeroplasmataceae</t>
  </si>
  <si>
    <t>XanthineUnclassified Actinomycetaceae</t>
  </si>
  <si>
    <t>XanthineFusobacterium</t>
  </si>
  <si>
    <t>XanthineSR1_genera_incertae_sedis</t>
  </si>
  <si>
    <t>XanthineUnclassified Succinivibrionaceae</t>
  </si>
  <si>
    <t>CadaverineMegasphaera</t>
  </si>
  <si>
    <t>CadaverinePseudobutyrivibrio</t>
  </si>
  <si>
    <t>CadaverineUnclassified Erysipelotrichaceae</t>
  </si>
  <si>
    <t>CaffeineMegasphaera</t>
  </si>
  <si>
    <t>CaffeinePseudobutyrivibrio</t>
  </si>
  <si>
    <t>CaffeineUnclassified Erysipelotrichaceae</t>
  </si>
  <si>
    <t>GlycerolMegasphaera</t>
  </si>
  <si>
    <t>GlycerolPseudobutyrivibrio</t>
  </si>
  <si>
    <t>GlycerolUnclassified Erysipelotrichaceae</t>
  </si>
  <si>
    <t>MaltoseMegasphaera</t>
  </si>
  <si>
    <t>MaltosePseudobutyrivibrio</t>
  </si>
  <si>
    <t>MaltoseUnclassified Erysipelotrichaceae</t>
  </si>
  <si>
    <t>N-PhenylacetylglycineMegasphaera</t>
  </si>
  <si>
    <t>N-PhenylacetylglycinePseudobutyrivibrio</t>
  </si>
  <si>
    <t>N-PhenylacetylglycineUnclassified Erysipelotrichaceae</t>
  </si>
  <si>
    <t>XanthineMegasphaera</t>
  </si>
  <si>
    <t>XanthineUnclassified Erysipelotrichaceae</t>
  </si>
  <si>
    <t>XanthinePseudobutyrivibrio</t>
  </si>
  <si>
    <t>CadaverineUnclassified Bacteria</t>
  </si>
  <si>
    <t>GlycineMegasphaera</t>
  </si>
  <si>
    <t>CaffeineTreponema</t>
  </si>
  <si>
    <t>CaffeineUnclassified Bacteria</t>
  </si>
  <si>
    <t>GlycerolUnclassified Bacteria</t>
  </si>
  <si>
    <t>MaltoseUnclassified Bacteria</t>
  </si>
  <si>
    <t>N-PhenylacetylglycineUnclassified Bacteria</t>
  </si>
  <si>
    <t>XanthineUnclassified Bacteria</t>
  </si>
  <si>
    <t>MaltoseTreponema</t>
  </si>
  <si>
    <t>GlycineUnclassified Actinomycetaceae</t>
  </si>
  <si>
    <t>GlycineUnclassified Succinivibrionaceae</t>
  </si>
  <si>
    <t>XanthineTreponema</t>
  </si>
  <si>
    <t>GlycerolTreponema</t>
  </si>
  <si>
    <t>N-PhenylacetylglycineTreponema</t>
  </si>
  <si>
    <t>GlycineUnclassified Bacteria</t>
  </si>
  <si>
    <t>CadaverineTreponema</t>
  </si>
  <si>
    <t>GlycineTreponema</t>
  </si>
  <si>
    <t>GlycineFusobacterium</t>
  </si>
  <si>
    <t>GlycinePseudobutyrivibrio</t>
  </si>
  <si>
    <t>GlycineUnclassified Erysipelotrichaceae</t>
  </si>
  <si>
    <t>GlycineUnclassified Anaeroplasmataceae</t>
  </si>
  <si>
    <t>GlycineSR1_genera_incertae_sedis</t>
  </si>
  <si>
    <t>AcetoacetateUnclassified Anaeroplasmataceae</t>
  </si>
  <si>
    <t>AcetoacetateUnclassified Actinomycetaceae</t>
  </si>
  <si>
    <t>AcetoacetateFusobacterium</t>
  </si>
  <si>
    <t>AcetoacetateSR1_genera_incertae_sedis</t>
  </si>
  <si>
    <t>AcetoacetateUnclassified Succinivibrionaceae</t>
  </si>
  <si>
    <t>AlanineUnclassified Anaeroplasmataceae</t>
  </si>
  <si>
    <t>AlanineUnclassified Actinomycetaceae</t>
  </si>
  <si>
    <t>AlanineFusobacterium</t>
  </si>
  <si>
    <t>AlanineSR1_genera_incertae_sedis</t>
  </si>
  <si>
    <t>AlanineUnclassified Succinivibrionaceae</t>
  </si>
  <si>
    <t>AcetoacetatePseudobutyrivibrio</t>
  </si>
  <si>
    <t>AcetoacetateUnclassified Erysipelotrichaceae</t>
  </si>
  <si>
    <t>AcetoacetateMegasphaera</t>
  </si>
  <si>
    <t>AlaninePseudobutyrivibrio</t>
  </si>
  <si>
    <t>AlanineUnclassified Erysipelotrichaceae</t>
  </si>
  <si>
    <t>AcetoacetateUnclassified Bacteria</t>
  </si>
  <si>
    <t>AlanineMegasphaera</t>
  </si>
  <si>
    <t>AlanineUnclassified Bacteria</t>
  </si>
  <si>
    <t>AcetoacetateTreponema</t>
  </si>
  <si>
    <t>AlanineTreponema</t>
  </si>
  <si>
    <t>FerulateUnclassified Anaeroplasmataceae</t>
  </si>
  <si>
    <t>FerulateUnclassified Actinomycetaceae</t>
  </si>
  <si>
    <t>FerulateFusobacterium</t>
  </si>
  <si>
    <t>FerulateSR1_genera_incertae_sedis</t>
  </si>
  <si>
    <t>FerulateUnclassified Succinivibrionaceae</t>
  </si>
  <si>
    <t>IsoleucineUnclassified Anaeroplasmataceae</t>
  </si>
  <si>
    <t>IsoleucineUnclassified Actinomycetaceae</t>
  </si>
  <si>
    <t>IsoleucineFusobacterium</t>
  </si>
  <si>
    <t>IsoleucineSR1_genera_incertae_sedis</t>
  </si>
  <si>
    <t>IsoleucineUnclassified Succinivibrionaceae</t>
  </si>
  <si>
    <t>LeucineUnclassified Anaeroplasmataceae</t>
  </si>
  <si>
    <t>LeucineUnclassified Actinomycetaceae</t>
  </si>
  <si>
    <t>LeucineFusobacterium</t>
  </si>
  <si>
    <t>LeucineSR1_genera_incertae_sedis</t>
  </si>
  <si>
    <t>LeucineUnclassified Succinivibrionaceae</t>
  </si>
  <si>
    <t>FerulateMegasphaera</t>
  </si>
  <si>
    <t>FerulatePseudobutyrivibrio</t>
  </si>
  <si>
    <t>FerulateUnclassified Erysipelotrichaceae</t>
  </si>
  <si>
    <t>IsoleucineMegasphaera</t>
  </si>
  <si>
    <t>LeucinePseudobutyrivibrio</t>
  </si>
  <si>
    <t>IsoleucineUnclassified Erysipelotrichaceae</t>
  </si>
  <si>
    <t>LeucineUnclassified Erysipelotrichaceae</t>
  </si>
  <si>
    <t>IsoleucinePseudobutyrivibrio</t>
  </si>
  <si>
    <t>IsoleucineUnclassified Bacteria</t>
  </si>
  <si>
    <t>LeucineUnclassified Bacteria</t>
  </si>
  <si>
    <t>FerulateUnclassified Bacteria</t>
  </si>
  <si>
    <t>FerulateTreponema</t>
  </si>
  <si>
    <t>LeucineMegasphaera</t>
  </si>
  <si>
    <t>IsoleucineTreponema</t>
  </si>
  <si>
    <t>LeucineTreponema</t>
  </si>
  <si>
    <t>LysineUnclassified Anaeroplasmataceae</t>
  </si>
  <si>
    <t>LysineUnclassified Actinomycetaceae</t>
  </si>
  <si>
    <t>LysineFusobacterium</t>
  </si>
  <si>
    <t>LysineSR1_genera_incertae_sedis</t>
  </si>
  <si>
    <t>LysineUnclassified Succinivibrionaceae</t>
  </si>
  <si>
    <t>SuccinateUnclassified Anaeroplasmataceae</t>
  </si>
  <si>
    <t>SuccinateUnclassified Actinomycetaceae</t>
  </si>
  <si>
    <t>SuccinateFusobacterium</t>
  </si>
  <si>
    <t>SuccinateSR1_genera_incertae_sedis</t>
  </si>
  <si>
    <t>SuccinateUnclassified Succinivibrionaceae</t>
  </si>
  <si>
    <t>SuccinateMegasphaera</t>
  </si>
  <si>
    <t>LysinePseudobutyrivibrio</t>
  </si>
  <si>
    <t>LysineUnclassified Erysipelotrichaceae</t>
  </si>
  <si>
    <t>SuccinatePseudobutyrivibrio</t>
  </si>
  <si>
    <t>SuccinateUnclassified Erysipelotrichaceae</t>
  </si>
  <si>
    <t>LysineMegasphaera</t>
  </si>
  <si>
    <t>LysineUnclassified Bacteria</t>
  </si>
  <si>
    <t>SuccinateUnclassified Bacteria</t>
  </si>
  <si>
    <t>LysineTreponema</t>
  </si>
  <si>
    <t>SuccinateTreponema</t>
  </si>
  <si>
    <t>3-HydroxybutyrateUnclassified Anaeroplasmataceae</t>
  </si>
  <si>
    <t>3-HydroxybutyrateUnclassified Actinomycetaceae</t>
  </si>
  <si>
    <t>3-HydroxybutyrateFusobacterium</t>
  </si>
  <si>
    <t>3-HydroxybutyrateSR1_genera_incertae_sedis</t>
  </si>
  <si>
    <t>3-HydroxybutyrateUnclassified Succinivibrionaceae</t>
  </si>
  <si>
    <t>GlutamateUnclassified Anaeroplasmataceae</t>
  </si>
  <si>
    <t>GlutamateUnclassified Actinomycetaceae</t>
  </si>
  <si>
    <t>GlutamateFusobacterium</t>
  </si>
  <si>
    <t>GlutamateSR1_genera_incertae_sedis</t>
  </si>
  <si>
    <t>GlutamateUnclassified Succinivibrionaceae</t>
  </si>
  <si>
    <t>N-nitrosodimethylamineUnclassified Anaeroplasmataceae</t>
  </si>
  <si>
    <t>N-nitrosodimethylamineUnclassified Actinomycetaceae</t>
  </si>
  <si>
    <t>N-nitrosodimethylamineFusobacterium</t>
  </si>
  <si>
    <t>N-nitrosodimethylamineSR1_genera_incertae_sedis</t>
  </si>
  <si>
    <t>N-nitrosodimethylamineUnclassified Succinivibrionaceae</t>
  </si>
  <si>
    <t>3-HydroxybutyrateMegasphaera</t>
  </si>
  <si>
    <t>GlutamateMegasphaera</t>
  </si>
  <si>
    <t>N-nitrosodimethylamineMegasphaera</t>
  </si>
  <si>
    <t>N-nitrosodimethylamineUnclassified Erysipelotrichaceae</t>
  </si>
  <si>
    <t>N-nitrosodimethylaminePseudobutyrivibrio</t>
  </si>
  <si>
    <t>3-HydroxybutyrateUnclassified Erysipelotrichaceae</t>
  </si>
  <si>
    <t>GlutamateUnclassified Erysipelotrichaceae</t>
  </si>
  <si>
    <t>3-HydroxybutyratePseudobutyrivibrio</t>
  </si>
  <si>
    <t>GlutamatePseudobutyrivibrio</t>
  </si>
  <si>
    <t>GlutamateUnclassified Bacteria</t>
  </si>
  <si>
    <t>N-nitrosodimethylamineUnclassified Bacteria</t>
  </si>
  <si>
    <t>3-HydroxybutyrateUnclassified Bacteria</t>
  </si>
  <si>
    <t>GlutamateTreponema</t>
  </si>
  <si>
    <t>3-HydroxybutyrateTreponema</t>
  </si>
  <si>
    <t>N-nitrosodimethylamineTreponema</t>
  </si>
  <si>
    <t>AdipateUnclassified Anaeroplasmataceae</t>
  </si>
  <si>
    <t>AdipateUnclassified Actinomycetaceae</t>
  </si>
  <si>
    <t>AdipateFusobacterium</t>
  </si>
  <si>
    <t>AdipateSR1_genera_incertae_sedis</t>
  </si>
  <si>
    <t>AdipateUnclassified Succinivibrionaceae</t>
  </si>
  <si>
    <t>GlucoseUnclassified Anaeroplasmataceae</t>
  </si>
  <si>
    <t>GlucoseUnclassified Actinomycetaceae</t>
  </si>
  <si>
    <t>GlucoseFusobacterium</t>
  </si>
  <si>
    <t>GlucoseSR1_genera_incertae_sedis</t>
  </si>
  <si>
    <t>GlucoseUnclassified Succinivibrionaceae</t>
  </si>
  <si>
    <t>AdipateMegasphaera</t>
  </si>
  <si>
    <t>AdipatePseudobutyrivibrio</t>
  </si>
  <si>
    <t>AdipateUnclassified Erysipelotrichaceae</t>
  </si>
  <si>
    <t>GlucoseMegasphaera</t>
  </si>
  <si>
    <t>GlucosePseudobutyrivibrio</t>
  </si>
  <si>
    <t>GlucoseUnclassified Erysipelotrichaceae</t>
  </si>
  <si>
    <t>IsovalerateUnclassified Anaeroplasmataceae</t>
  </si>
  <si>
    <t>IsovalerateUnclassified Actinomycetaceae</t>
  </si>
  <si>
    <t>IsovalerateFusobacterium</t>
  </si>
  <si>
    <t>IsovalerateSR1_genera_incertae_sedis</t>
  </si>
  <si>
    <t>IsovalerateUnclassified Succinivibrionaceae</t>
  </si>
  <si>
    <t>IsovalerateUnclassified Bacteria</t>
  </si>
  <si>
    <t>GlucoseUnclassified Bacteria</t>
  </si>
  <si>
    <t>IsovaleratePseudobutyrivibrio</t>
  </si>
  <si>
    <t>IsovalerateTreponema</t>
  </si>
  <si>
    <t>AdipateUnclassified Bacteria</t>
  </si>
  <si>
    <t>IsovalerateUnclassified Erysipelotrichaceae</t>
  </si>
  <si>
    <t>AdipateTreponema</t>
  </si>
  <si>
    <t>GlucoseTreponema</t>
  </si>
  <si>
    <t>IsovalerateMegasphaera</t>
  </si>
  <si>
    <t>3-HydroxyphenylacetateUnclassified Anaeroplasmataceae</t>
  </si>
  <si>
    <t>3-HydroxyphenylacetateUnclassified Actinomycetaceae</t>
  </si>
  <si>
    <t>3-HydroxyphenylacetateFusobacterium</t>
  </si>
  <si>
    <t>3-HydroxyphenylacetateSR1_genera_incertae_sedis</t>
  </si>
  <si>
    <t>3-HydroxyphenylacetateUnclassified Succinivibrionaceae</t>
  </si>
  <si>
    <t>HistidineUnclassified Anaeroplasmataceae</t>
  </si>
  <si>
    <t>HistidineUnclassified Actinomycetaceae</t>
  </si>
  <si>
    <t>HistidineFusobacterium</t>
  </si>
  <si>
    <t>HistidineSR1_genera_incertae_sedis</t>
  </si>
  <si>
    <t>HistidineUnclassified Succinivibrionaceae</t>
  </si>
  <si>
    <t>3-HydroxyphenylacetateMegasphaera</t>
  </si>
  <si>
    <t>3-HydroxyphenylacetatePseudobutyrivibrio</t>
  </si>
  <si>
    <t>3-HydroxyphenylacetateUnclassified Erysipelotrichaceae</t>
  </si>
  <si>
    <t>HistidineMegasphaera</t>
  </si>
  <si>
    <t>HistidinePseudobutyrivibrio</t>
  </si>
  <si>
    <t>HistidineUnclassified Erysipelotrichaceae</t>
  </si>
  <si>
    <t>OrnithineUnclassified Anaeroplasmataceae</t>
  </si>
  <si>
    <t>OrnithineUnclassified Actinomycetaceae</t>
  </si>
  <si>
    <t>OrnithineFusobacterium</t>
  </si>
  <si>
    <t>OrnithineSR1_genera_incertae_sedis</t>
  </si>
  <si>
    <t>OrnithineUnclassified Succinivibrionaceae</t>
  </si>
  <si>
    <t>OrnithineUnclassified Bacteria</t>
  </si>
  <si>
    <t>HistidineTreponema</t>
  </si>
  <si>
    <t>HistidineUnclassified Bacteria</t>
  </si>
  <si>
    <t>OrnithineMegasphaera</t>
  </si>
  <si>
    <t>OrnithineUnclassified Erysipelotrichaceae</t>
  </si>
  <si>
    <t>3-HydroxyphenylacetateUnclassified Bacteria</t>
  </si>
  <si>
    <t>OrnithinePseudobutyrivibrio</t>
  </si>
  <si>
    <t>OrnithineTreponema</t>
  </si>
  <si>
    <t>3-HydroxyphenylacetateTreponema</t>
  </si>
  <si>
    <t>AcetateFusobacterium</t>
  </si>
  <si>
    <t>AcetateMegasphaera</t>
  </si>
  <si>
    <t>AcetateUnclassified Actinomycetaceae</t>
  </si>
  <si>
    <t>AcetateUnclassified Erysipelotrichaceae</t>
  </si>
  <si>
    <t>AcetatePseudobutyrivibrio</t>
  </si>
  <si>
    <t>AcetateUnclassified Bacteria</t>
  </si>
  <si>
    <t>MethylamineUnclassified Anaeroplasmataceae</t>
  </si>
  <si>
    <t>MethylamineUnclassified Actinomycetaceae</t>
  </si>
  <si>
    <t>MethylamineFusobacterium</t>
  </si>
  <si>
    <t>MethylamineSR1_genera_incertae_sedis</t>
  </si>
  <si>
    <t>MethylamineUnclassified Succinivibrionaceae</t>
  </si>
  <si>
    <t>MethylamineUnclassified Erysipelotrichaceae</t>
  </si>
  <si>
    <t>MethylaminePseudobutyrivibrio</t>
  </si>
  <si>
    <t>MethylamineUnclassified Bacteria</t>
  </si>
  <si>
    <t>MethylamineMegasphaera</t>
  </si>
  <si>
    <t>MethylamineTreponema</t>
  </si>
  <si>
    <t>IsobutyrateUnclassified Anaeroplasmataceae</t>
  </si>
  <si>
    <t>IsobutyrateUnclassified Actinomycetaceae</t>
  </si>
  <si>
    <t>IsobutyrateFusobacterium</t>
  </si>
  <si>
    <t>IsobutyrateSR1_genera_incertae_sedis</t>
  </si>
  <si>
    <t>IsobutyrateUnclassified Succinivibrionaceae</t>
  </si>
  <si>
    <t>IsobutyrateUnclassified Bacteria</t>
  </si>
  <si>
    <t>IsobutyrateTreponema</t>
  </si>
  <si>
    <t>IsobutyrateMegasphaera</t>
  </si>
  <si>
    <t>IsobutyratePseudobutyrivibrio</t>
  </si>
  <si>
    <t>IsobutyrateUnclassified Erysipelotrichaceae</t>
  </si>
  <si>
    <t>UreaUnclassified Anaeroplasmataceae</t>
  </si>
  <si>
    <t>UreaUnclassified Bacteria</t>
  </si>
  <si>
    <t>UreaTreponema</t>
  </si>
  <si>
    <t>UreaSR1_genera_incertae_sedis</t>
  </si>
  <si>
    <t>UreaUnclassified Succinivibrionaceae</t>
  </si>
  <si>
    <t>CholineBacteroides</t>
  </si>
  <si>
    <t>FormateBacteroides</t>
  </si>
  <si>
    <t>ProlineBacteroides</t>
  </si>
  <si>
    <t>PhenylacetateBacteroides</t>
  </si>
  <si>
    <t>1,3-DihydroxyacetoneBacteroides</t>
  </si>
  <si>
    <t>AspartateBacteroides</t>
  </si>
  <si>
    <t>ValerateBacteroides</t>
  </si>
  <si>
    <t>SerineBacteroides</t>
  </si>
  <si>
    <t>IsopropanolBacteroides</t>
  </si>
  <si>
    <t>ValineBacteroides</t>
  </si>
  <si>
    <t>FumarateBacteroides</t>
  </si>
  <si>
    <t>2-PhenylpropionateBacteroides</t>
  </si>
  <si>
    <t>DimethylamineBacteroides</t>
  </si>
  <si>
    <t>3-PhenylpropionateBacteroides</t>
  </si>
  <si>
    <t>AcetoneBacteroides</t>
  </si>
  <si>
    <t>BenzoateBacteroides</t>
  </si>
  <si>
    <t>CarnitineBacteroides</t>
  </si>
  <si>
    <t>EthanolBacteroides</t>
  </si>
  <si>
    <t>ImidazoleBacteroides</t>
  </si>
  <si>
    <t>NicotinateBacteroides</t>
  </si>
  <si>
    <t>AllantoinBacteroides</t>
  </si>
  <si>
    <t>ButyrateBacteroides</t>
  </si>
  <si>
    <t>HypoxanthineBacteroides</t>
  </si>
  <si>
    <t>LactateBacteroides</t>
  </si>
  <si>
    <t>MethanolBacteroides</t>
  </si>
  <si>
    <t>PimelateBacteroides</t>
  </si>
  <si>
    <t>RiboseBacteroides</t>
  </si>
  <si>
    <t>UracilBacteroides</t>
  </si>
  <si>
    <t>TrimethylamineBacteroides</t>
  </si>
  <si>
    <t>4-HydroxybutyrateBacteroides</t>
  </si>
  <si>
    <t>PhenylalanineBacteroides</t>
  </si>
  <si>
    <t>TyrosineBacteroides</t>
  </si>
  <si>
    <t>PropionateBacteroides</t>
  </si>
  <si>
    <t>CadaverineBacteroides</t>
  </si>
  <si>
    <t>CaffeineBacteroides</t>
  </si>
  <si>
    <t>GlycerolBacteroides</t>
  </si>
  <si>
    <t>MaltoseBacteroides</t>
  </si>
  <si>
    <t>N-PhenylacetylglycineBacteroides</t>
  </si>
  <si>
    <t>XanthineBacteroides</t>
  </si>
  <si>
    <t>GlycineBacteroides</t>
  </si>
  <si>
    <t>AcetoacetateBacteroides</t>
  </si>
  <si>
    <t>AlanineBacteroides</t>
  </si>
  <si>
    <t>FerulateBacteroides</t>
  </si>
  <si>
    <t>IsoleucineBacteroides</t>
  </si>
  <si>
    <t>LeucineBacteroides</t>
  </si>
  <si>
    <t>LysineBacteroides</t>
  </si>
  <si>
    <t>SuccinateBacteroides</t>
  </si>
  <si>
    <t>3-HydroxybutyrateBacteroides</t>
  </si>
  <si>
    <t>GlutamateBacteroides</t>
  </si>
  <si>
    <t>N-nitrosodimethylamineBacteroides</t>
  </si>
  <si>
    <t>AdipateBacteroides</t>
  </si>
  <si>
    <t>GlucoseBacteroides</t>
  </si>
  <si>
    <t>IsovalerateBacteroides</t>
  </si>
  <si>
    <t>3-HydroxyphenylacetateBacteroides</t>
  </si>
  <si>
    <t>HistidineBacteroides</t>
  </si>
  <si>
    <t>OrnithineBacteroides</t>
  </si>
  <si>
    <t>AcetateBacteroides</t>
  </si>
  <si>
    <t>MethylamineBacteroides</t>
  </si>
  <si>
    <t>IsobutyrateBacteroides</t>
  </si>
  <si>
    <t>UreaBacteroides</t>
  </si>
  <si>
    <t>Concatination</t>
  </si>
  <si>
    <t>COUNT Metabolite</t>
  </si>
  <si>
    <t>COUNT Bacterium</t>
  </si>
  <si>
    <t>Metabolite (Variable1)</t>
  </si>
  <si>
    <t>Genus (Variable2)</t>
  </si>
  <si>
    <t>Most frequent repeats (≥ 5 repeats)</t>
  </si>
  <si>
    <t>RUM</t>
  </si>
  <si>
    <t>DUO</t>
  </si>
  <si>
    <t>Matrix</t>
  </si>
  <si>
    <t>-42</t>
  </si>
  <si>
    <t>-14</t>
  </si>
  <si>
    <t>In this table all significant combinations between metabolite and genus were concatinated. Afterwards, all dublicate combinations were deleted.</t>
  </si>
  <si>
    <t xml:space="preserve">The metabolites and genera were then counted across the complete list, in order to make a statement how broad the interactions of a metabolite or genus are. </t>
  </si>
  <si>
    <t>E.g. Choline (metabolite) covered 86 out of 102 total genera and hence correlated with the respective genus at least once significantly throughout the complete trial phase.</t>
  </si>
  <si>
    <t>E.g. Turicibacter (genus) correalted with 5 different metabolites across the complete trial phase, at least once.</t>
  </si>
  <si>
    <t>How to understand this table:</t>
  </si>
  <si>
    <t>Summary Table</t>
  </si>
  <si>
    <t>Genera</t>
  </si>
  <si>
    <t>NMR Metabolites</t>
  </si>
  <si>
    <t>Time points/Matrix</t>
  </si>
  <si>
    <t>Samples</t>
  </si>
  <si>
    <t>Time points (Time points including a ‚–‘ or ‚+‘ indicate days antepartum or postpartum and time points including ‚hC‘ or ‚hL‘ are samples taken at 12, 24 or 72 hours after calving or LPS challenge, respectively)</t>
  </si>
  <si>
    <t>Matrixes: Rumen (RUM) and Duodenum (DUO)</t>
  </si>
  <si>
    <t>Supplementary Data 6</t>
  </si>
  <si>
    <r>
      <t xml:space="preserve">In this table the multiple correlation output of genera and metabolites in RUM and DUO is listed, whereby only significant ones are considered </t>
    </r>
    <r>
      <rPr>
        <i/>
        <sz val="11"/>
        <color theme="1"/>
        <rFont val="Arial"/>
        <family val="2"/>
      </rPr>
      <t>(p</t>
    </r>
    <r>
      <rPr>
        <sz val="11"/>
        <color theme="1"/>
        <rFont val="Arial"/>
        <family val="2"/>
      </rPr>
      <t xml:space="preserve">&lt;0.05). </t>
    </r>
  </si>
  <si>
    <t xml:space="preserve">Each combination case was listed and counted across all time points. The more frequent the combination is significantly correlating the more meaningful it may be to the rumen ecosystem.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</si>
</sst>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1"/>
      <color rgb="FF9C57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9">
    <xf numFmtId="0" fontId="0" fillId="0" borderId="0" xfId="0"/>
    <xf numFmtId="0" fontId="1" fillId="0" borderId="0" xfId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5" xfId="0" applyBorder="1"/>
    <xf numFmtId="0" fontId="0" fillId="5" borderId="6" xfId="0" applyFill="1" applyBorder="1"/>
    <xf numFmtId="0" fontId="0" fillId="0" borderId="6" xfId="0" applyBorder="1"/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6" borderId="5" xfId="0" applyFill="1" applyBorder="1"/>
    <xf numFmtId="0" fontId="0" fillId="7" borderId="5" xfId="0" applyFill="1" applyBorder="1"/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/>
    <xf numFmtId="0" fontId="0" fillId="5" borderId="10" xfId="0" applyFill="1" applyBorder="1" applyAlignment="1">
      <alignment horizontal="center" vertical="center"/>
    </xf>
    <xf numFmtId="49" fontId="0" fillId="0" borderId="11" xfId="0" applyNumberFormat="1" applyBorder="1" applyAlignment="1">
      <alignment horizontal="right"/>
    </xf>
    <xf numFmtId="0" fontId="3" fillId="0" borderId="0" xfId="0" applyFont="1"/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6" borderId="12" xfId="0" applyFill="1" applyBorder="1"/>
    <xf numFmtId="0" fontId="0" fillId="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10" xfId="0" applyFill="1" applyBorder="1"/>
    <xf numFmtId="0" fontId="0" fillId="0" borderId="13" xfId="0" applyBorder="1" applyAlignment="1">
      <alignment horizontal="center" vertical="center"/>
    </xf>
    <xf numFmtId="49" fontId="0" fillId="0" borderId="15" xfId="0" applyNumberFormat="1" applyBorder="1" applyAlignment="1">
      <alignment horizontal="right"/>
    </xf>
    <xf numFmtId="0" fontId="0" fillId="0" borderId="10" xfId="0" applyBorder="1"/>
    <xf numFmtId="0" fontId="0" fillId="5" borderId="13" xfId="0" applyFill="1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0" borderId="12" xfId="0" applyBorder="1"/>
    <xf numFmtId="0" fontId="0" fillId="5" borderId="12" xfId="0" applyFill="1" applyBorder="1"/>
    <xf numFmtId="0" fontId="0" fillId="5" borderId="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7" borderId="12" xfId="0" applyFill="1" applyBorder="1"/>
    <xf numFmtId="0" fontId="0" fillId="6" borderId="14" xfId="0" applyFill="1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5" borderId="12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6" borderId="18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49" fontId="0" fillId="6" borderId="18" xfId="0" applyNumberFormat="1" applyFill="1" applyBorder="1"/>
    <xf numFmtId="49" fontId="0" fillId="6" borderId="19" xfId="0" applyNumberFormat="1" applyFill="1" applyBorder="1"/>
    <xf numFmtId="49" fontId="0" fillId="0" borderId="25" xfId="0" applyNumberFormat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49" fontId="0" fillId="0" borderId="18" xfId="0" applyNumberFormat="1" applyBorder="1"/>
    <xf numFmtId="49" fontId="0" fillId="0" borderId="24" xfId="0" applyNumberFormat="1" applyBorder="1" applyAlignment="1">
      <alignment horizontal="center" vertical="center"/>
    </xf>
    <xf numFmtId="49" fontId="0" fillId="6" borderId="7" xfId="0" applyNumberFormat="1" applyFill="1" applyBorder="1" applyAlignment="1">
      <alignment horizontal="center" vertical="center"/>
    </xf>
    <xf numFmtId="49" fontId="0" fillId="6" borderId="18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right"/>
    </xf>
    <xf numFmtId="0" fontId="0" fillId="0" borderId="0" xfId="0" applyAlignment="1">
      <alignment textRotation="90"/>
    </xf>
    <xf numFmtId="0" fontId="0" fillId="0" borderId="4" xfId="0" applyBorder="1" applyAlignment="1">
      <alignment textRotation="90"/>
    </xf>
    <xf numFmtId="0" fontId="4" fillId="0" borderId="0" xfId="0" applyFont="1"/>
    <xf numFmtId="0" fontId="5" fillId="0" borderId="0" xfId="0" applyFont="1"/>
    <xf numFmtId="0" fontId="0" fillId="0" borderId="3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3" borderId="2" xfId="0" applyFill="1" applyBorder="1" applyAlignment="1">
      <alignment textRotation="90"/>
    </xf>
    <xf numFmtId="0" fontId="0" fillId="3" borderId="3" xfId="0" applyFill="1" applyBorder="1" applyAlignment="1">
      <alignment textRotation="90"/>
    </xf>
    <xf numFmtId="0" fontId="0" fillId="4" borderId="2" xfId="0" applyFill="1" applyBorder="1" applyAlignment="1">
      <alignment textRotation="90"/>
    </xf>
    <xf numFmtId="0" fontId="4" fillId="3" borderId="0" xfId="0" applyFont="1" applyFill="1" applyAlignment="1">
      <alignment horizontal="center"/>
    </xf>
    <xf numFmtId="0" fontId="0" fillId="0" borderId="0" xfId="0" quotePrefix="1"/>
    <xf numFmtId="0" fontId="6" fillId="0" borderId="0" xfId="0" applyFont="1"/>
    <xf numFmtId="0" fontId="4" fillId="0" borderId="0" xfId="0" quotePrefix="1" applyFont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20" borderId="33" xfId="0" applyFill="1" applyBorder="1" applyAlignment="1">
      <alignment horizontal="center" textRotation="90"/>
    </xf>
    <xf numFmtId="0" fontId="0" fillId="20" borderId="32" xfId="0" applyFill="1" applyBorder="1" applyAlignment="1">
      <alignment horizontal="center" textRotation="90"/>
    </xf>
    <xf numFmtId="0" fontId="0" fillId="20" borderId="4" xfId="0" applyFill="1" applyBorder="1" applyAlignment="1">
      <alignment horizontal="center" textRotation="90"/>
    </xf>
    <xf numFmtId="0" fontId="0" fillId="20" borderId="28" xfId="0" applyFill="1" applyBorder="1" applyAlignment="1">
      <alignment horizontal="center" textRotation="90"/>
    </xf>
    <xf numFmtId="0" fontId="0" fillId="20" borderId="27" xfId="0" applyFill="1" applyBorder="1" applyAlignment="1">
      <alignment horizontal="center" textRotation="90"/>
    </xf>
    <xf numFmtId="0" fontId="0" fillId="4" borderId="33" xfId="0" applyFill="1" applyBorder="1" applyAlignment="1">
      <alignment horizontal="center" textRotation="90"/>
    </xf>
    <xf numFmtId="0" fontId="0" fillId="4" borderId="32" xfId="0" applyFill="1" applyBorder="1" applyAlignment="1">
      <alignment horizontal="center" textRotation="90"/>
    </xf>
    <xf numFmtId="0" fontId="0" fillId="4" borderId="4" xfId="0" applyFill="1" applyBorder="1" applyAlignment="1">
      <alignment horizontal="center" textRotation="90"/>
    </xf>
    <xf numFmtId="0" fontId="0" fillId="4" borderId="27" xfId="0" applyFill="1" applyBorder="1" applyAlignment="1">
      <alignment horizontal="center" textRotation="90"/>
    </xf>
    <xf numFmtId="0" fontId="0" fillId="19" borderId="28" xfId="0" applyFill="1" applyBorder="1" applyAlignment="1">
      <alignment horizontal="center" textRotation="90"/>
    </xf>
    <xf numFmtId="0" fontId="0" fillId="19" borderId="27" xfId="0" applyFill="1" applyBorder="1" applyAlignment="1">
      <alignment horizontal="center" textRotation="90"/>
    </xf>
    <xf numFmtId="0" fontId="0" fillId="19" borderId="4" xfId="0" applyFill="1" applyBorder="1" applyAlignment="1">
      <alignment horizontal="center" textRotation="90"/>
    </xf>
    <xf numFmtId="0" fontId="0" fillId="3" borderId="34" xfId="0" applyFill="1" applyBorder="1" applyAlignment="1">
      <alignment horizontal="center" textRotation="90"/>
    </xf>
    <xf numFmtId="0" fontId="0" fillId="3" borderId="29" xfId="0" applyFill="1" applyBorder="1" applyAlignment="1">
      <alignment horizontal="center" textRotation="90"/>
    </xf>
    <xf numFmtId="0" fontId="0" fillId="3" borderId="4" xfId="0" applyFill="1" applyBorder="1" applyAlignment="1">
      <alignment horizontal="center" textRotation="90"/>
    </xf>
    <xf numFmtId="0" fontId="0" fillId="3" borderId="27" xfId="0" applyFill="1" applyBorder="1" applyAlignment="1">
      <alignment horizontal="center" textRotation="90"/>
    </xf>
    <xf numFmtId="0" fontId="0" fillId="18" borderId="4" xfId="0" applyFill="1" applyBorder="1" applyAlignment="1">
      <alignment horizontal="center" textRotation="90"/>
    </xf>
    <xf numFmtId="0" fontId="0" fillId="18" borderId="27" xfId="0" applyFill="1" applyBorder="1" applyAlignment="1">
      <alignment horizontal="center" textRotation="90"/>
    </xf>
    <xf numFmtId="0" fontId="0" fillId="18" borderId="28" xfId="0" applyFill="1" applyBorder="1" applyAlignment="1">
      <alignment horizontal="center" textRotation="90"/>
    </xf>
    <xf numFmtId="0" fontId="0" fillId="18" borderId="34" xfId="0" applyFill="1" applyBorder="1" applyAlignment="1">
      <alignment horizontal="center" textRotation="90"/>
    </xf>
    <xf numFmtId="0" fontId="0" fillId="16" borderId="33" xfId="0" applyFill="1" applyBorder="1" applyAlignment="1">
      <alignment horizontal="center" textRotation="90"/>
    </xf>
    <xf numFmtId="0" fontId="0" fillId="16" borderId="32" xfId="0" applyFill="1" applyBorder="1" applyAlignment="1">
      <alignment horizontal="center" textRotation="90"/>
    </xf>
    <xf numFmtId="0" fontId="0" fillId="16" borderId="4" xfId="0" applyFill="1" applyBorder="1" applyAlignment="1">
      <alignment horizontal="center" textRotation="90"/>
    </xf>
    <xf numFmtId="0" fontId="0" fillId="16" borderId="27" xfId="0" applyFill="1" applyBorder="1" applyAlignment="1">
      <alignment horizontal="center" textRotation="90"/>
    </xf>
    <xf numFmtId="0" fontId="3" fillId="3" borderId="31" xfId="0" applyFont="1" applyFill="1" applyBorder="1" applyAlignment="1">
      <alignment horizontal="center" textRotation="90"/>
    </xf>
    <xf numFmtId="0" fontId="3" fillId="3" borderId="30" xfId="0" applyFont="1" applyFill="1" applyBorder="1" applyAlignment="1">
      <alignment horizontal="center" textRotation="90"/>
    </xf>
    <xf numFmtId="0" fontId="3" fillId="3" borderId="4" xfId="0" applyFont="1" applyFill="1" applyBorder="1" applyAlignment="1">
      <alignment horizontal="center" textRotation="90"/>
    </xf>
    <xf numFmtId="0" fontId="3" fillId="3" borderId="28" xfId="0" applyFont="1" applyFill="1" applyBorder="1" applyAlignment="1">
      <alignment horizontal="center" textRotation="90"/>
    </xf>
    <xf numFmtId="0" fontId="3" fillId="3" borderId="27" xfId="0" applyFont="1" applyFill="1" applyBorder="1" applyAlignment="1">
      <alignment horizontal="center" textRotation="90"/>
    </xf>
    <xf numFmtId="0" fontId="0" fillId="8" borderId="4" xfId="0" applyFill="1" applyBorder="1" applyAlignment="1">
      <alignment horizontal="center" textRotation="90"/>
    </xf>
    <xf numFmtId="0" fontId="0" fillId="8" borderId="28" xfId="0" applyFill="1" applyBorder="1" applyAlignment="1">
      <alignment horizontal="center" textRotation="90"/>
    </xf>
    <xf numFmtId="0" fontId="0" fillId="8" borderId="27" xfId="0" applyFill="1" applyBorder="1" applyAlignment="1">
      <alignment horizontal="center" textRotation="90"/>
    </xf>
    <xf numFmtId="0" fontId="2" fillId="17" borderId="4" xfId="0" applyFont="1" applyFill="1" applyBorder="1" applyAlignment="1">
      <alignment horizontal="center" textRotation="90"/>
    </xf>
    <xf numFmtId="0" fontId="2" fillId="17" borderId="27" xfId="0" applyFont="1" applyFill="1" applyBorder="1" applyAlignment="1">
      <alignment horizontal="center" textRotation="90"/>
    </xf>
    <xf numFmtId="0" fontId="0" fillId="16" borderId="29" xfId="0" applyFill="1" applyBorder="1" applyAlignment="1">
      <alignment horizontal="center" textRotation="90"/>
    </xf>
    <xf numFmtId="0" fontId="0" fillId="15" borderId="4" xfId="0" applyFill="1" applyBorder="1" applyAlignment="1">
      <alignment horizontal="center" textRotation="90"/>
    </xf>
    <xf numFmtId="0" fontId="0" fillId="15" borderId="28" xfId="0" applyFill="1" applyBorder="1" applyAlignment="1">
      <alignment horizontal="center" textRotation="90"/>
    </xf>
    <xf numFmtId="0" fontId="0" fillId="14" borderId="4" xfId="0" applyFill="1" applyBorder="1" applyAlignment="1">
      <alignment horizontal="center" textRotation="90"/>
    </xf>
    <xf numFmtId="0" fontId="0" fillId="14" borderId="27" xfId="0" applyFill="1" applyBorder="1" applyAlignment="1">
      <alignment horizontal="center" textRotation="90"/>
    </xf>
    <xf numFmtId="0" fontId="0" fillId="13" borderId="4" xfId="0" applyFill="1" applyBorder="1" applyAlignment="1">
      <alignment horizontal="center" textRotation="90"/>
    </xf>
    <xf numFmtId="0" fontId="0" fillId="13" borderId="27" xfId="0" applyFill="1" applyBorder="1" applyAlignment="1">
      <alignment horizontal="center" textRotation="90"/>
    </xf>
    <xf numFmtId="0" fontId="0" fillId="12" borderId="4" xfId="0" applyFill="1" applyBorder="1" applyAlignment="1">
      <alignment horizontal="center" textRotation="90"/>
    </xf>
    <xf numFmtId="0" fontId="0" fillId="12" borderId="27" xfId="0" applyFill="1" applyBorder="1" applyAlignment="1">
      <alignment horizontal="center" textRotation="90"/>
    </xf>
    <xf numFmtId="0" fontId="0" fillId="11" borderId="4" xfId="0" applyFill="1" applyBorder="1" applyAlignment="1">
      <alignment horizontal="center" textRotation="90"/>
    </xf>
    <xf numFmtId="0" fontId="0" fillId="11" borderId="27" xfId="0" applyFill="1" applyBorder="1" applyAlignment="1">
      <alignment horizontal="center" textRotation="90"/>
    </xf>
    <xf numFmtId="0" fontId="0" fillId="10" borderId="4" xfId="0" applyFill="1" applyBorder="1" applyAlignment="1">
      <alignment horizontal="center" textRotation="90"/>
    </xf>
    <xf numFmtId="0" fontId="0" fillId="10" borderId="27" xfId="0" applyFill="1" applyBorder="1" applyAlignment="1">
      <alignment horizontal="center" textRotation="90"/>
    </xf>
    <xf numFmtId="0" fontId="0" fillId="9" borderId="4" xfId="0" applyFill="1" applyBorder="1" applyAlignment="1">
      <alignment horizontal="center" textRotation="90"/>
    </xf>
    <xf numFmtId="0" fontId="0" fillId="9" borderId="27" xfId="0" applyFill="1" applyBorder="1" applyAlignment="1">
      <alignment horizontal="center" textRotation="90"/>
    </xf>
    <xf numFmtId="0" fontId="0" fillId="9" borderId="28" xfId="0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0" xfId="0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BCB2-93A6-4B5E-8125-BD4B39D433E3}">
  <dimension ref="A1:O7807"/>
  <sheetViews>
    <sheetView workbookViewId="0"/>
  </sheetViews>
  <sheetFormatPr defaultColWidth="8.796875" defaultRowHeight="13.8" x14ac:dyDescent="0.25"/>
  <cols>
    <col min="1" max="1" width="20.5" bestFit="1" customWidth="1"/>
    <col min="2" max="2" width="39.59765625" bestFit="1" customWidth="1"/>
    <col min="5" max="5" width="59.59765625" bestFit="1" customWidth="1"/>
    <col min="6" max="6" width="20.09765625" bestFit="1" customWidth="1"/>
    <col min="7" max="7" width="32.5" bestFit="1" customWidth="1"/>
    <col min="8" max="8" width="30.59765625" bestFit="1" customWidth="1"/>
    <col min="9" max="9" width="10.8984375" bestFit="1" customWidth="1"/>
    <col min="10" max="10" width="13.3984375" bestFit="1" customWidth="1"/>
    <col min="11" max="11" width="10.59765625" bestFit="1" customWidth="1"/>
  </cols>
  <sheetData>
    <row r="1" spans="1:15" x14ac:dyDescent="0.25">
      <c r="A1" s="83" t="s">
        <v>11909</v>
      </c>
    </row>
    <row r="2" spans="1:15" ht="14.4" x14ac:dyDescent="0.3">
      <c r="A2" t="s">
        <v>11910</v>
      </c>
    </row>
    <row r="3" spans="1:15" x14ac:dyDescent="0.25">
      <c r="A3" s="138" t="s">
        <v>11911</v>
      </c>
      <c r="B3" s="74"/>
      <c r="C3" s="74"/>
      <c r="D3" s="74"/>
      <c r="E3" s="74"/>
      <c r="F3" s="74"/>
      <c r="G3" s="74"/>
      <c r="H3" s="74"/>
      <c r="I3" s="86" t="s">
        <v>84</v>
      </c>
      <c r="J3" s="86"/>
      <c r="K3" s="86"/>
      <c r="L3" s="86"/>
      <c r="M3" s="86"/>
      <c r="N3" s="81"/>
      <c r="O3" s="74"/>
    </row>
    <row r="4" spans="1:15" x14ac:dyDescent="0.25">
      <c r="A4" s="74"/>
      <c r="B4" s="74"/>
      <c r="C4" s="74"/>
      <c r="D4" s="74"/>
      <c r="E4" s="74"/>
      <c r="F4" s="74"/>
      <c r="G4" s="74"/>
      <c r="H4" s="74"/>
      <c r="I4" s="85"/>
      <c r="J4" s="85"/>
      <c r="K4" s="85"/>
      <c r="L4" s="85"/>
      <c r="M4" s="85"/>
      <c r="N4" s="85"/>
      <c r="O4" s="74"/>
    </row>
    <row r="5" spans="1:15" x14ac:dyDescent="0.25">
      <c r="A5" s="74" t="s">
        <v>11889</v>
      </c>
      <c r="B5" s="74" t="s">
        <v>11890</v>
      </c>
      <c r="C5" s="74" t="s">
        <v>94</v>
      </c>
      <c r="D5" s="74" t="s">
        <v>95</v>
      </c>
      <c r="E5" s="74" t="s">
        <v>85</v>
      </c>
      <c r="F5" s="74" t="s">
        <v>86</v>
      </c>
      <c r="G5" s="74" t="s">
        <v>87</v>
      </c>
      <c r="H5" s="74" t="s">
        <v>88</v>
      </c>
      <c r="I5" s="74" t="s">
        <v>89</v>
      </c>
      <c r="J5" s="74" t="s">
        <v>90</v>
      </c>
      <c r="K5" s="74" t="s">
        <v>91</v>
      </c>
      <c r="L5" s="74" t="s">
        <v>92</v>
      </c>
      <c r="M5" s="74" t="s">
        <v>93</v>
      </c>
      <c r="N5" s="74" t="s">
        <v>11894</v>
      </c>
      <c r="O5" s="74" t="s">
        <v>96</v>
      </c>
    </row>
    <row r="6" spans="1:15" x14ac:dyDescent="0.25">
      <c r="A6" t="s">
        <v>97</v>
      </c>
      <c r="B6" t="s">
        <v>7496</v>
      </c>
      <c r="C6" t="s">
        <v>101</v>
      </c>
      <c r="D6" t="s">
        <v>102</v>
      </c>
      <c r="E6" t="str">
        <f t="shared" ref="E6:E69" si="0">CONCATENATE(A6,B6)</f>
        <v>FormateUncl. Succinivibrionaceae</v>
      </c>
      <c r="F6">
        <f>COUNTIF($E:$E,E6)</f>
        <v>4</v>
      </c>
      <c r="G6">
        <f>COUNTIF($A:$A,A6)</f>
        <v>178</v>
      </c>
      <c r="H6">
        <f>COUNTIF($B:$B,B6)</f>
        <v>216</v>
      </c>
      <c r="I6" t="s">
        <v>98</v>
      </c>
      <c r="J6">
        <v>6</v>
      </c>
      <c r="K6" t="s">
        <v>99</v>
      </c>
      <c r="L6">
        <v>10000</v>
      </c>
      <c r="M6" t="s">
        <v>100</v>
      </c>
      <c r="N6" t="s">
        <v>11893</v>
      </c>
      <c r="O6" s="82" t="s">
        <v>11895</v>
      </c>
    </row>
    <row r="7" spans="1:15" x14ac:dyDescent="0.25">
      <c r="A7" t="s">
        <v>97</v>
      </c>
      <c r="B7" t="s">
        <v>7496</v>
      </c>
      <c r="C7" t="s">
        <v>101</v>
      </c>
      <c r="D7" t="s">
        <v>102</v>
      </c>
      <c r="E7" t="str">
        <f t="shared" si="0"/>
        <v>FormateUncl. Succinivibrionaceae</v>
      </c>
      <c r="F7">
        <f>COUNTIF($E:$E,E7)</f>
        <v>4</v>
      </c>
      <c r="G7">
        <f>COUNTIF($A:$A,A7)</f>
        <v>178</v>
      </c>
      <c r="H7">
        <f>COUNTIF($B:$B,B7)</f>
        <v>216</v>
      </c>
      <c r="I7" t="s">
        <v>103</v>
      </c>
      <c r="J7">
        <v>7</v>
      </c>
      <c r="K7" t="s">
        <v>104</v>
      </c>
      <c r="L7" t="s">
        <v>105</v>
      </c>
      <c r="M7" t="s">
        <v>100</v>
      </c>
      <c r="N7" t="s">
        <v>11893</v>
      </c>
      <c r="O7" t="s">
        <v>7</v>
      </c>
    </row>
    <row r="8" spans="1:15" x14ac:dyDescent="0.25">
      <c r="A8" t="s">
        <v>97</v>
      </c>
      <c r="B8" t="s">
        <v>7496</v>
      </c>
      <c r="C8" t="s">
        <v>101</v>
      </c>
      <c r="D8" t="s">
        <v>102</v>
      </c>
      <c r="E8" t="str">
        <f t="shared" si="0"/>
        <v>FormateUncl. Succinivibrionaceae</v>
      </c>
      <c r="F8">
        <f>COUNTIF($E:$E,E8)</f>
        <v>4</v>
      </c>
      <c r="G8">
        <f>COUNTIF($A:$A,A8)</f>
        <v>178</v>
      </c>
      <c r="H8">
        <f>COUNTIF($B:$B,B8)</f>
        <v>216</v>
      </c>
      <c r="I8" t="s">
        <v>106</v>
      </c>
      <c r="J8">
        <v>4</v>
      </c>
      <c r="K8" t="s">
        <v>107</v>
      </c>
      <c r="L8" t="s">
        <v>108</v>
      </c>
      <c r="M8" t="s">
        <v>109</v>
      </c>
      <c r="N8" t="s">
        <v>11893</v>
      </c>
      <c r="O8" s="82" t="s">
        <v>4</v>
      </c>
    </row>
    <row r="9" spans="1:15" x14ac:dyDescent="0.25">
      <c r="A9" t="s">
        <v>97</v>
      </c>
      <c r="B9" t="s">
        <v>7496</v>
      </c>
      <c r="C9" t="s">
        <v>101</v>
      </c>
      <c r="D9" t="s">
        <v>102</v>
      </c>
      <c r="E9" t="str">
        <f t="shared" si="0"/>
        <v>FormateUncl. Succinivibrionaceae</v>
      </c>
      <c r="F9">
        <f>COUNTIF($E:$E,E9)</f>
        <v>4</v>
      </c>
      <c r="G9">
        <f>COUNTIF($A:$A,A9)</f>
        <v>178</v>
      </c>
      <c r="H9">
        <f>COUNTIF($B:$B,B9)</f>
        <v>216</v>
      </c>
      <c r="I9" t="s">
        <v>110</v>
      </c>
      <c r="J9">
        <v>7</v>
      </c>
      <c r="K9" t="s">
        <v>111</v>
      </c>
      <c r="L9" t="s">
        <v>112</v>
      </c>
      <c r="M9" t="s">
        <v>113</v>
      </c>
      <c r="N9" t="s">
        <v>11892</v>
      </c>
      <c r="O9" s="82" t="s">
        <v>11895</v>
      </c>
    </row>
    <row r="10" spans="1:15" x14ac:dyDescent="0.25">
      <c r="A10" t="s">
        <v>114</v>
      </c>
      <c r="B10" t="s">
        <v>7496</v>
      </c>
      <c r="C10" t="s">
        <v>101</v>
      </c>
      <c r="D10" t="s">
        <v>102</v>
      </c>
      <c r="E10" t="str">
        <f t="shared" si="0"/>
        <v>CholineUncl. Succinivibrionaceae</v>
      </c>
      <c r="F10">
        <f>COUNTIF($E:$E,E10)</f>
        <v>4</v>
      </c>
      <c r="G10">
        <f>COUNTIF($A:$A,A10)</f>
        <v>173</v>
      </c>
      <c r="H10">
        <f>COUNTIF($B:$B,B10)</f>
        <v>216</v>
      </c>
      <c r="I10" t="s">
        <v>108</v>
      </c>
      <c r="J10">
        <v>6</v>
      </c>
      <c r="K10" t="s">
        <v>115</v>
      </c>
      <c r="L10">
        <v>10000</v>
      </c>
      <c r="M10" t="s">
        <v>100</v>
      </c>
      <c r="N10" t="s">
        <v>11893</v>
      </c>
      <c r="O10" s="82" t="s">
        <v>11895</v>
      </c>
    </row>
    <row r="11" spans="1:15" x14ac:dyDescent="0.25">
      <c r="A11" t="s">
        <v>114</v>
      </c>
      <c r="B11" t="s">
        <v>7496</v>
      </c>
      <c r="C11" t="s">
        <v>101</v>
      </c>
      <c r="D11" t="s">
        <v>102</v>
      </c>
      <c r="E11" t="str">
        <f t="shared" si="0"/>
        <v>CholineUncl. Succinivibrionaceae</v>
      </c>
      <c r="F11">
        <f>COUNTIF($E:$E,E11)</f>
        <v>4</v>
      </c>
      <c r="G11">
        <f>COUNTIF($A:$A,A11)</f>
        <v>173</v>
      </c>
      <c r="H11">
        <f>COUNTIF($B:$B,B11)</f>
        <v>216</v>
      </c>
      <c r="I11" t="s">
        <v>116</v>
      </c>
      <c r="J11">
        <v>7</v>
      </c>
      <c r="K11" t="s">
        <v>117</v>
      </c>
      <c r="L11" t="s">
        <v>118</v>
      </c>
      <c r="M11" t="s">
        <v>119</v>
      </c>
      <c r="N11" t="s">
        <v>11893</v>
      </c>
      <c r="O11" t="s">
        <v>7</v>
      </c>
    </row>
    <row r="12" spans="1:15" x14ac:dyDescent="0.25">
      <c r="A12" t="s">
        <v>114</v>
      </c>
      <c r="B12" t="s">
        <v>7496</v>
      </c>
      <c r="C12" t="s">
        <v>101</v>
      </c>
      <c r="D12" t="s">
        <v>102</v>
      </c>
      <c r="E12" t="str">
        <f t="shared" si="0"/>
        <v>CholineUncl. Succinivibrionaceae</v>
      </c>
      <c r="F12">
        <f>COUNTIF($E:$E,E12)</f>
        <v>4</v>
      </c>
      <c r="G12">
        <f>COUNTIF($A:$A,A12)</f>
        <v>173</v>
      </c>
      <c r="H12">
        <f>COUNTIF($B:$B,B12)</f>
        <v>216</v>
      </c>
      <c r="I12" t="s">
        <v>120</v>
      </c>
      <c r="J12">
        <v>5</v>
      </c>
      <c r="K12" t="s">
        <v>121</v>
      </c>
      <c r="L12" t="s">
        <v>115</v>
      </c>
      <c r="M12" t="s">
        <v>122</v>
      </c>
      <c r="N12" t="s">
        <v>11892</v>
      </c>
      <c r="O12" s="82" t="s">
        <v>9</v>
      </c>
    </row>
    <row r="13" spans="1:15" x14ac:dyDescent="0.25">
      <c r="A13" t="s">
        <v>114</v>
      </c>
      <c r="B13" t="s">
        <v>7496</v>
      </c>
      <c r="C13" t="s">
        <v>101</v>
      </c>
      <c r="D13" t="s">
        <v>102</v>
      </c>
      <c r="E13" t="str">
        <f t="shared" si="0"/>
        <v>CholineUncl. Succinivibrionaceae</v>
      </c>
      <c r="F13">
        <f>COUNTIF($E:$E,E13)</f>
        <v>4</v>
      </c>
      <c r="G13">
        <f>COUNTIF($A:$A,A13)</f>
        <v>173</v>
      </c>
      <c r="H13">
        <f>COUNTIF($B:$B,B13)</f>
        <v>216</v>
      </c>
      <c r="I13" t="s">
        <v>123</v>
      </c>
      <c r="J13">
        <v>4</v>
      </c>
      <c r="K13" t="s">
        <v>124</v>
      </c>
      <c r="L13" t="s">
        <v>125</v>
      </c>
      <c r="M13" t="s">
        <v>126</v>
      </c>
      <c r="N13" t="s">
        <v>11893</v>
      </c>
      <c r="O13" s="82" t="s">
        <v>4</v>
      </c>
    </row>
    <row r="14" spans="1:15" x14ac:dyDescent="0.25">
      <c r="A14" t="s">
        <v>127</v>
      </c>
      <c r="B14" t="s">
        <v>7496</v>
      </c>
      <c r="C14" t="s">
        <v>101</v>
      </c>
      <c r="D14" t="s">
        <v>102</v>
      </c>
      <c r="E14" t="str">
        <f t="shared" si="0"/>
        <v>FumarateUncl. Succinivibrionaceae</v>
      </c>
      <c r="F14">
        <f>COUNTIF($E:$E,E14)</f>
        <v>4</v>
      </c>
      <c r="G14">
        <f>COUNTIF($A:$A,A14)</f>
        <v>166</v>
      </c>
      <c r="H14">
        <f>COUNTIF($B:$B,B14)</f>
        <v>216</v>
      </c>
      <c r="I14">
        <v>10000</v>
      </c>
      <c r="J14">
        <v>4</v>
      </c>
      <c r="K14" t="s">
        <v>128</v>
      </c>
      <c r="L14">
        <v>10000</v>
      </c>
      <c r="M14" t="s">
        <v>100</v>
      </c>
      <c r="N14" t="s">
        <v>11893</v>
      </c>
      <c r="O14" t="s">
        <v>5</v>
      </c>
    </row>
    <row r="15" spans="1:15" x14ac:dyDescent="0.25">
      <c r="A15" t="s">
        <v>127</v>
      </c>
      <c r="B15" t="s">
        <v>7496</v>
      </c>
      <c r="C15" t="s">
        <v>101</v>
      </c>
      <c r="D15" t="s">
        <v>102</v>
      </c>
      <c r="E15" t="str">
        <f t="shared" si="0"/>
        <v>FumarateUncl. Succinivibrionaceae</v>
      </c>
      <c r="F15">
        <f>COUNTIF($E:$E,E15)</f>
        <v>4</v>
      </c>
      <c r="G15">
        <f>COUNTIF($A:$A,A15)</f>
        <v>166</v>
      </c>
      <c r="H15">
        <f>COUNTIF($B:$B,B15)</f>
        <v>216</v>
      </c>
      <c r="I15" t="s">
        <v>129</v>
      </c>
      <c r="J15">
        <v>6</v>
      </c>
      <c r="K15" t="s">
        <v>130</v>
      </c>
      <c r="L15" t="s">
        <v>131</v>
      </c>
      <c r="M15" t="s">
        <v>132</v>
      </c>
      <c r="N15" t="s">
        <v>11893</v>
      </c>
      <c r="O15" s="82" t="s">
        <v>11895</v>
      </c>
    </row>
    <row r="16" spans="1:15" x14ac:dyDescent="0.25">
      <c r="A16" t="s">
        <v>127</v>
      </c>
      <c r="B16" t="s">
        <v>7496</v>
      </c>
      <c r="C16" t="s">
        <v>101</v>
      </c>
      <c r="D16" t="s">
        <v>102</v>
      </c>
      <c r="E16" t="str">
        <f t="shared" si="0"/>
        <v>FumarateUncl. Succinivibrionaceae</v>
      </c>
      <c r="F16">
        <f>COUNTIF($E:$E,E16)</f>
        <v>4</v>
      </c>
      <c r="G16">
        <f>COUNTIF($A:$A,A16)</f>
        <v>166</v>
      </c>
      <c r="H16">
        <f>COUNTIF($B:$B,B16)</f>
        <v>216</v>
      </c>
      <c r="I16" t="s">
        <v>133</v>
      </c>
      <c r="J16">
        <v>7</v>
      </c>
      <c r="K16" t="s">
        <v>134</v>
      </c>
      <c r="L16" t="s">
        <v>135</v>
      </c>
      <c r="M16" t="s">
        <v>136</v>
      </c>
      <c r="N16" t="s">
        <v>11893</v>
      </c>
      <c r="O16" t="s">
        <v>7</v>
      </c>
    </row>
    <row r="17" spans="1:15" x14ac:dyDescent="0.25">
      <c r="A17" t="s">
        <v>127</v>
      </c>
      <c r="B17" t="s">
        <v>7496</v>
      </c>
      <c r="C17" t="s">
        <v>101</v>
      </c>
      <c r="D17" t="s">
        <v>102</v>
      </c>
      <c r="E17" t="str">
        <f t="shared" si="0"/>
        <v>FumarateUncl. Succinivibrionaceae</v>
      </c>
      <c r="F17">
        <f>COUNTIF($E:$E,E17)</f>
        <v>4</v>
      </c>
      <c r="G17">
        <f>COUNTIF($A:$A,A17)</f>
        <v>166</v>
      </c>
      <c r="H17">
        <f>COUNTIF($B:$B,B17)</f>
        <v>216</v>
      </c>
      <c r="I17" t="s">
        <v>137</v>
      </c>
      <c r="J17">
        <v>6</v>
      </c>
      <c r="K17" t="s">
        <v>138</v>
      </c>
      <c r="L17" t="s">
        <v>139</v>
      </c>
      <c r="M17" t="s">
        <v>140</v>
      </c>
      <c r="N17" t="s">
        <v>11892</v>
      </c>
      <c r="O17" t="s">
        <v>10</v>
      </c>
    </row>
    <row r="18" spans="1:15" x14ac:dyDescent="0.25">
      <c r="A18" t="s">
        <v>141</v>
      </c>
      <c r="B18" t="s">
        <v>7496</v>
      </c>
      <c r="C18" t="s">
        <v>101</v>
      </c>
      <c r="D18" t="s">
        <v>102</v>
      </c>
      <c r="E18" t="str">
        <f t="shared" si="0"/>
        <v>ProlineUncl. Succinivibrionaceae</v>
      </c>
      <c r="F18">
        <f>COUNTIF($E:$E,E18)</f>
        <v>6</v>
      </c>
      <c r="G18">
        <f>COUNTIF($A:$A,A18)</f>
        <v>165</v>
      </c>
      <c r="H18">
        <f>COUNTIF($B:$B,B18)</f>
        <v>216</v>
      </c>
      <c r="I18">
        <v>10000</v>
      </c>
      <c r="J18">
        <v>6</v>
      </c>
      <c r="K18" t="s">
        <v>125</v>
      </c>
      <c r="L18">
        <v>10000</v>
      </c>
      <c r="M18" t="s">
        <v>100</v>
      </c>
      <c r="N18" t="s">
        <v>11893</v>
      </c>
      <c r="O18" s="82" t="s">
        <v>11895</v>
      </c>
    </row>
    <row r="19" spans="1:15" x14ac:dyDescent="0.25">
      <c r="A19" t="s">
        <v>141</v>
      </c>
      <c r="B19" t="s">
        <v>7496</v>
      </c>
      <c r="C19" t="s">
        <v>101</v>
      </c>
      <c r="D19" t="s">
        <v>102</v>
      </c>
      <c r="E19" t="str">
        <f t="shared" si="0"/>
        <v>ProlineUncl. Succinivibrionaceae</v>
      </c>
      <c r="F19">
        <f>COUNTIF($E:$E,E19)</f>
        <v>6</v>
      </c>
      <c r="G19">
        <f>COUNTIF($A:$A,A19)</f>
        <v>165</v>
      </c>
      <c r="H19">
        <f>COUNTIF($B:$B,B19)</f>
        <v>216</v>
      </c>
      <c r="I19" t="s">
        <v>142</v>
      </c>
      <c r="J19">
        <v>7</v>
      </c>
      <c r="K19" t="s">
        <v>143</v>
      </c>
      <c r="L19" t="s">
        <v>144</v>
      </c>
      <c r="M19" t="s">
        <v>100</v>
      </c>
      <c r="N19" t="s">
        <v>11893</v>
      </c>
      <c r="O19" t="s">
        <v>11</v>
      </c>
    </row>
    <row r="20" spans="1:15" x14ac:dyDescent="0.25">
      <c r="A20" t="s">
        <v>141</v>
      </c>
      <c r="B20" t="s">
        <v>7496</v>
      </c>
      <c r="C20" t="s">
        <v>101</v>
      </c>
      <c r="D20" t="s">
        <v>102</v>
      </c>
      <c r="E20" t="str">
        <f t="shared" si="0"/>
        <v>ProlineUncl. Succinivibrionaceae</v>
      </c>
      <c r="F20">
        <f>COUNTIF($E:$E,E20)</f>
        <v>6</v>
      </c>
      <c r="G20">
        <f>COUNTIF($A:$A,A20)</f>
        <v>165</v>
      </c>
      <c r="H20">
        <f>COUNTIF($B:$B,B20)</f>
        <v>216</v>
      </c>
      <c r="I20" t="s">
        <v>145</v>
      </c>
      <c r="J20">
        <v>7</v>
      </c>
      <c r="K20" t="s">
        <v>146</v>
      </c>
      <c r="L20" t="s">
        <v>105</v>
      </c>
      <c r="M20" t="s">
        <v>100</v>
      </c>
      <c r="N20" t="s">
        <v>11893</v>
      </c>
      <c r="O20" t="s">
        <v>7</v>
      </c>
    </row>
    <row r="21" spans="1:15" x14ac:dyDescent="0.25">
      <c r="A21" t="s">
        <v>141</v>
      </c>
      <c r="B21" t="s">
        <v>7496</v>
      </c>
      <c r="C21" t="s">
        <v>101</v>
      </c>
      <c r="D21" t="s">
        <v>102</v>
      </c>
      <c r="E21" t="str">
        <f t="shared" si="0"/>
        <v>ProlineUncl. Succinivibrionaceae</v>
      </c>
      <c r="F21">
        <f>COUNTIF($E:$E,E21)</f>
        <v>6</v>
      </c>
      <c r="G21">
        <f>COUNTIF($A:$A,A21)</f>
        <v>165</v>
      </c>
      <c r="H21">
        <f>COUNTIF($B:$B,B21)</f>
        <v>216</v>
      </c>
      <c r="I21" t="s">
        <v>128</v>
      </c>
      <c r="J21">
        <v>4</v>
      </c>
      <c r="K21" t="s">
        <v>147</v>
      </c>
      <c r="L21">
        <v>10000</v>
      </c>
      <c r="M21" t="s">
        <v>148</v>
      </c>
      <c r="N21" t="s">
        <v>11893</v>
      </c>
      <c r="O21" s="82" t="s">
        <v>4</v>
      </c>
    </row>
    <row r="22" spans="1:15" x14ac:dyDescent="0.25">
      <c r="A22" t="s">
        <v>141</v>
      </c>
      <c r="B22" t="s">
        <v>7496</v>
      </c>
      <c r="C22" t="s">
        <v>101</v>
      </c>
      <c r="D22" t="s">
        <v>102</v>
      </c>
      <c r="E22" t="str">
        <f t="shared" si="0"/>
        <v>ProlineUncl. Succinivibrionaceae</v>
      </c>
      <c r="F22">
        <f>COUNTIF($E:$E,E22)</f>
        <v>6</v>
      </c>
      <c r="G22">
        <f>COUNTIF($A:$A,A22)</f>
        <v>165</v>
      </c>
      <c r="H22">
        <f>COUNTIF($B:$B,B22)</f>
        <v>216</v>
      </c>
      <c r="I22" t="s">
        <v>149</v>
      </c>
      <c r="J22">
        <v>5</v>
      </c>
      <c r="K22" t="s">
        <v>150</v>
      </c>
      <c r="L22" t="s">
        <v>151</v>
      </c>
      <c r="M22" t="s">
        <v>152</v>
      </c>
      <c r="N22" t="s">
        <v>11892</v>
      </c>
      <c r="O22" s="82" t="s">
        <v>9</v>
      </c>
    </row>
    <row r="23" spans="1:15" x14ac:dyDescent="0.25">
      <c r="A23" t="s">
        <v>141</v>
      </c>
      <c r="B23" t="s">
        <v>7496</v>
      </c>
      <c r="C23" t="s">
        <v>101</v>
      </c>
      <c r="D23" t="s">
        <v>102</v>
      </c>
      <c r="E23" t="str">
        <f t="shared" si="0"/>
        <v>ProlineUncl. Succinivibrionaceae</v>
      </c>
      <c r="F23">
        <f>COUNTIF($E:$E,E23)</f>
        <v>6</v>
      </c>
      <c r="G23">
        <f>COUNTIF($A:$A,A23)</f>
        <v>165</v>
      </c>
      <c r="H23">
        <f>COUNTIF($B:$B,B23)</f>
        <v>216</v>
      </c>
      <c r="I23" t="s">
        <v>153</v>
      </c>
      <c r="J23">
        <v>6</v>
      </c>
      <c r="K23" t="s">
        <v>154</v>
      </c>
      <c r="L23" t="s">
        <v>155</v>
      </c>
      <c r="M23" t="s">
        <v>156</v>
      </c>
      <c r="N23" t="s">
        <v>11892</v>
      </c>
      <c r="O23" s="82" t="s">
        <v>4</v>
      </c>
    </row>
    <row r="24" spans="1:15" x14ac:dyDescent="0.25">
      <c r="A24" t="s">
        <v>157</v>
      </c>
      <c r="B24" t="s">
        <v>7496</v>
      </c>
      <c r="C24" t="s">
        <v>101</v>
      </c>
      <c r="D24" t="s">
        <v>102</v>
      </c>
      <c r="E24" t="str">
        <f t="shared" si="0"/>
        <v>AspartateUncl. Succinivibrionaceae</v>
      </c>
      <c r="F24">
        <f>COUNTIF($E:$E,E24)</f>
        <v>7</v>
      </c>
      <c r="G24">
        <f>COUNTIF($A:$A,A24)</f>
        <v>159</v>
      </c>
      <c r="H24">
        <f>COUNTIF($B:$B,B24)</f>
        <v>216</v>
      </c>
      <c r="I24" t="s">
        <v>128</v>
      </c>
      <c r="J24">
        <v>6</v>
      </c>
      <c r="K24" t="s">
        <v>158</v>
      </c>
      <c r="L24">
        <v>10000</v>
      </c>
      <c r="M24" t="s">
        <v>100</v>
      </c>
      <c r="N24" t="s">
        <v>11893</v>
      </c>
      <c r="O24" s="82" t="s">
        <v>11895</v>
      </c>
    </row>
    <row r="25" spans="1:15" x14ac:dyDescent="0.25">
      <c r="A25" t="s">
        <v>157</v>
      </c>
      <c r="B25" t="s">
        <v>7496</v>
      </c>
      <c r="C25" t="s">
        <v>101</v>
      </c>
      <c r="D25" t="s">
        <v>102</v>
      </c>
      <c r="E25" t="str">
        <f t="shared" si="0"/>
        <v>AspartateUncl. Succinivibrionaceae</v>
      </c>
      <c r="F25">
        <f>COUNTIF($E:$E,E25)</f>
        <v>7</v>
      </c>
      <c r="G25">
        <f>COUNTIF($A:$A,A25)</f>
        <v>159</v>
      </c>
      <c r="H25">
        <f>COUNTIF($B:$B,B25)</f>
        <v>216</v>
      </c>
      <c r="I25" t="s">
        <v>159</v>
      </c>
      <c r="J25">
        <v>7</v>
      </c>
      <c r="K25" t="s">
        <v>160</v>
      </c>
      <c r="L25" t="s">
        <v>161</v>
      </c>
      <c r="M25" t="s">
        <v>100</v>
      </c>
      <c r="N25" t="s">
        <v>11893</v>
      </c>
      <c r="O25" t="s">
        <v>7</v>
      </c>
    </row>
    <row r="26" spans="1:15" x14ac:dyDescent="0.25">
      <c r="A26" t="s">
        <v>157</v>
      </c>
      <c r="B26" t="s">
        <v>7496</v>
      </c>
      <c r="C26" t="s">
        <v>101</v>
      </c>
      <c r="D26" t="s">
        <v>102</v>
      </c>
      <c r="E26" t="str">
        <f t="shared" si="0"/>
        <v>AspartateUncl. Succinivibrionaceae</v>
      </c>
      <c r="F26">
        <f>COUNTIF($E:$E,E26)</f>
        <v>7</v>
      </c>
      <c r="G26">
        <f>COUNTIF($A:$A,A26)</f>
        <v>159</v>
      </c>
      <c r="H26">
        <f>COUNTIF($B:$B,B26)</f>
        <v>216</v>
      </c>
      <c r="I26" t="s">
        <v>135</v>
      </c>
      <c r="J26">
        <v>4</v>
      </c>
      <c r="K26" t="s">
        <v>162</v>
      </c>
      <c r="L26" t="s">
        <v>125</v>
      </c>
      <c r="M26" t="s">
        <v>163</v>
      </c>
      <c r="N26" t="s">
        <v>11893</v>
      </c>
      <c r="O26" s="82" t="s">
        <v>4</v>
      </c>
    </row>
    <row r="27" spans="1:15" x14ac:dyDescent="0.25">
      <c r="A27" t="s">
        <v>157</v>
      </c>
      <c r="B27" t="s">
        <v>7496</v>
      </c>
      <c r="C27" t="s">
        <v>101</v>
      </c>
      <c r="D27" t="s">
        <v>102</v>
      </c>
      <c r="E27" t="str">
        <f t="shared" si="0"/>
        <v>AspartateUncl. Succinivibrionaceae</v>
      </c>
      <c r="F27">
        <f>COUNTIF($E:$E,E27)</f>
        <v>7</v>
      </c>
      <c r="G27">
        <f>COUNTIF($A:$A,A27)</f>
        <v>159</v>
      </c>
      <c r="H27">
        <f>COUNTIF($B:$B,B27)</f>
        <v>216</v>
      </c>
      <c r="I27" t="s">
        <v>164</v>
      </c>
      <c r="J27">
        <v>5</v>
      </c>
      <c r="K27" t="s">
        <v>165</v>
      </c>
      <c r="L27" t="s">
        <v>161</v>
      </c>
      <c r="M27" t="s">
        <v>166</v>
      </c>
      <c r="N27" t="s">
        <v>11892</v>
      </c>
      <c r="O27" s="82" t="s">
        <v>9</v>
      </c>
    </row>
    <row r="28" spans="1:15" x14ac:dyDescent="0.25">
      <c r="A28" t="s">
        <v>157</v>
      </c>
      <c r="B28" t="s">
        <v>7496</v>
      </c>
      <c r="C28" t="s">
        <v>101</v>
      </c>
      <c r="D28" t="s">
        <v>102</v>
      </c>
      <c r="E28" t="str">
        <f t="shared" si="0"/>
        <v>AspartateUncl. Succinivibrionaceae</v>
      </c>
      <c r="F28">
        <f>COUNTIF($E:$E,E28)</f>
        <v>7</v>
      </c>
      <c r="G28">
        <f>COUNTIF($A:$A,A28)</f>
        <v>159</v>
      </c>
      <c r="H28">
        <f>COUNTIF($B:$B,B28)</f>
        <v>216</v>
      </c>
      <c r="I28" t="s">
        <v>167</v>
      </c>
      <c r="J28">
        <v>5</v>
      </c>
      <c r="K28" t="s">
        <v>168</v>
      </c>
      <c r="L28" t="s">
        <v>169</v>
      </c>
      <c r="M28" t="s">
        <v>170</v>
      </c>
      <c r="N28" t="s">
        <v>11892</v>
      </c>
      <c r="O28" t="s">
        <v>6</v>
      </c>
    </row>
    <row r="29" spans="1:15" x14ac:dyDescent="0.25">
      <c r="A29" t="s">
        <v>157</v>
      </c>
      <c r="B29" t="s">
        <v>7496</v>
      </c>
      <c r="C29" t="s">
        <v>101</v>
      </c>
      <c r="D29" t="s">
        <v>102</v>
      </c>
      <c r="E29" t="str">
        <f t="shared" si="0"/>
        <v>AspartateUncl. Succinivibrionaceae</v>
      </c>
      <c r="F29">
        <f>COUNTIF($E:$E,E29)</f>
        <v>7</v>
      </c>
      <c r="G29">
        <f>COUNTIF($A:$A,A29)</f>
        <v>159</v>
      </c>
      <c r="H29">
        <f>COUNTIF($B:$B,B29)</f>
        <v>216</v>
      </c>
      <c r="I29" t="s">
        <v>171</v>
      </c>
      <c r="J29">
        <v>6</v>
      </c>
      <c r="K29" t="s">
        <v>172</v>
      </c>
      <c r="L29" t="s">
        <v>129</v>
      </c>
      <c r="M29" t="s">
        <v>173</v>
      </c>
      <c r="N29" t="s">
        <v>11892</v>
      </c>
      <c r="O29" t="s">
        <v>5</v>
      </c>
    </row>
    <row r="30" spans="1:15" x14ac:dyDescent="0.25">
      <c r="A30" t="s">
        <v>157</v>
      </c>
      <c r="B30" t="s">
        <v>7496</v>
      </c>
      <c r="C30" t="s">
        <v>101</v>
      </c>
      <c r="D30" t="s">
        <v>102</v>
      </c>
      <c r="E30" t="str">
        <f t="shared" si="0"/>
        <v>AspartateUncl. Succinivibrionaceae</v>
      </c>
      <c r="F30">
        <f>COUNTIF($E:$E,E30)</f>
        <v>7</v>
      </c>
      <c r="G30">
        <f>COUNTIF($A:$A,A30)</f>
        <v>159</v>
      </c>
      <c r="H30">
        <f>COUNTIF($B:$B,B30)</f>
        <v>216</v>
      </c>
      <c r="I30" t="s">
        <v>174</v>
      </c>
      <c r="J30">
        <v>6</v>
      </c>
      <c r="K30" t="s">
        <v>175</v>
      </c>
      <c r="L30" t="s">
        <v>176</v>
      </c>
      <c r="M30" t="s">
        <v>177</v>
      </c>
      <c r="N30" t="s">
        <v>11892</v>
      </c>
      <c r="O30" s="82" t="s">
        <v>4</v>
      </c>
    </row>
    <row r="31" spans="1:15" x14ac:dyDescent="0.25">
      <c r="A31" t="s">
        <v>178</v>
      </c>
      <c r="B31" t="s">
        <v>7496</v>
      </c>
      <c r="C31" t="s">
        <v>101</v>
      </c>
      <c r="D31" t="s">
        <v>102</v>
      </c>
      <c r="E31" t="str">
        <f t="shared" si="0"/>
        <v>RiboseUncl. Succinivibrionaceae</v>
      </c>
      <c r="F31">
        <f>COUNTIF($E:$E,E31)</f>
        <v>7</v>
      </c>
      <c r="G31">
        <f>COUNTIF($A:$A,A31)</f>
        <v>158</v>
      </c>
      <c r="H31">
        <f>COUNTIF($B:$B,B31)</f>
        <v>216</v>
      </c>
      <c r="I31" t="s">
        <v>108</v>
      </c>
      <c r="J31">
        <v>6</v>
      </c>
      <c r="K31" t="s">
        <v>179</v>
      </c>
      <c r="L31">
        <v>10000</v>
      </c>
      <c r="M31" t="s">
        <v>100</v>
      </c>
      <c r="N31" t="s">
        <v>11893</v>
      </c>
      <c r="O31" s="82" t="s">
        <v>11895</v>
      </c>
    </row>
    <row r="32" spans="1:15" x14ac:dyDescent="0.25">
      <c r="A32" t="s">
        <v>178</v>
      </c>
      <c r="B32" t="s">
        <v>7496</v>
      </c>
      <c r="C32" t="s">
        <v>101</v>
      </c>
      <c r="D32" t="s">
        <v>102</v>
      </c>
      <c r="E32" t="str">
        <f t="shared" si="0"/>
        <v>RiboseUncl. Succinivibrionaceae</v>
      </c>
      <c r="F32">
        <f>COUNTIF($E:$E,E32)</f>
        <v>7</v>
      </c>
      <c r="G32">
        <f>COUNTIF($A:$A,A32)</f>
        <v>158</v>
      </c>
      <c r="H32">
        <f>COUNTIF($B:$B,B32)</f>
        <v>216</v>
      </c>
      <c r="I32" t="s">
        <v>139</v>
      </c>
      <c r="J32">
        <v>7</v>
      </c>
      <c r="K32" t="s">
        <v>180</v>
      </c>
      <c r="L32" t="s">
        <v>181</v>
      </c>
      <c r="M32" t="s">
        <v>100</v>
      </c>
      <c r="N32" t="s">
        <v>11893</v>
      </c>
      <c r="O32" t="s">
        <v>7</v>
      </c>
    </row>
    <row r="33" spans="1:15" x14ac:dyDescent="0.25">
      <c r="A33" t="s">
        <v>178</v>
      </c>
      <c r="B33" t="s">
        <v>7496</v>
      </c>
      <c r="C33" t="s">
        <v>101</v>
      </c>
      <c r="D33" t="s">
        <v>102</v>
      </c>
      <c r="E33" t="str">
        <f t="shared" si="0"/>
        <v>RiboseUncl. Succinivibrionaceae</v>
      </c>
      <c r="F33">
        <f>COUNTIF($E:$E,E33)</f>
        <v>7</v>
      </c>
      <c r="G33">
        <f>COUNTIF($A:$A,A33)</f>
        <v>158</v>
      </c>
      <c r="H33">
        <f>COUNTIF($B:$B,B33)</f>
        <v>216</v>
      </c>
      <c r="I33" t="s">
        <v>182</v>
      </c>
      <c r="J33">
        <v>5</v>
      </c>
      <c r="K33" t="s">
        <v>183</v>
      </c>
      <c r="L33" t="s">
        <v>184</v>
      </c>
      <c r="M33" t="s">
        <v>185</v>
      </c>
      <c r="N33" t="s">
        <v>11892</v>
      </c>
      <c r="O33" t="s">
        <v>6</v>
      </c>
    </row>
    <row r="34" spans="1:15" x14ac:dyDescent="0.25">
      <c r="A34" t="s">
        <v>178</v>
      </c>
      <c r="B34" t="s">
        <v>7496</v>
      </c>
      <c r="C34" t="s">
        <v>101</v>
      </c>
      <c r="D34" t="s">
        <v>102</v>
      </c>
      <c r="E34" t="str">
        <f t="shared" si="0"/>
        <v>RiboseUncl. Succinivibrionaceae</v>
      </c>
      <c r="F34">
        <f>COUNTIF($E:$E,E34)</f>
        <v>7</v>
      </c>
      <c r="G34">
        <f>COUNTIF($A:$A,A34)</f>
        <v>158</v>
      </c>
      <c r="H34">
        <f>COUNTIF($B:$B,B34)</f>
        <v>216</v>
      </c>
      <c r="I34" t="s">
        <v>103</v>
      </c>
      <c r="J34">
        <v>5</v>
      </c>
      <c r="K34" t="s">
        <v>186</v>
      </c>
      <c r="L34" t="s">
        <v>187</v>
      </c>
      <c r="M34" t="s">
        <v>188</v>
      </c>
      <c r="N34" t="s">
        <v>11892</v>
      </c>
      <c r="O34" s="82" t="s">
        <v>9</v>
      </c>
    </row>
    <row r="35" spans="1:15" x14ac:dyDescent="0.25">
      <c r="A35" t="s">
        <v>178</v>
      </c>
      <c r="B35" t="s">
        <v>7496</v>
      </c>
      <c r="C35" t="s">
        <v>101</v>
      </c>
      <c r="D35" t="s">
        <v>102</v>
      </c>
      <c r="E35" t="str">
        <f t="shared" si="0"/>
        <v>RiboseUncl. Succinivibrionaceae</v>
      </c>
      <c r="F35">
        <f>COUNTIF($E:$E,E35)</f>
        <v>7</v>
      </c>
      <c r="G35">
        <f>COUNTIF($A:$A,A35)</f>
        <v>158</v>
      </c>
      <c r="H35">
        <f>COUNTIF($B:$B,B35)</f>
        <v>216</v>
      </c>
      <c r="I35" t="s">
        <v>189</v>
      </c>
      <c r="J35">
        <v>5</v>
      </c>
      <c r="K35" t="s">
        <v>190</v>
      </c>
      <c r="L35" t="s">
        <v>191</v>
      </c>
      <c r="M35" t="s">
        <v>192</v>
      </c>
      <c r="N35" t="s">
        <v>11893</v>
      </c>
      <c r="O35" t="s">
        <v>12</v>
      </c>
    </row>
    <row r="36" spans="1:15" x14ac:dyDescent="0.25">
      <c r="A36" t="s">
        <v>178</v>
      </c>
      <c r="B36" t="s">
        <v>7496</v>
      </c>
      <c r="C36" t="s">
        <v>101</v>
      </c>
      <c r="D36" t="s">
        <v>102</v>
      </c>
      <c r="E36" t="str">
        <f t="shared" si="0"/>
        <v>RiboseUncl. Succinivibrionaceae</v>
      </c>
      <c r="F36">
        <f>COUNTIF($E:$E,E36)</f>
        <v>7</v>
      </c>
      <c r="G36">
        <f>COUNTIF($A:$A,A36)</f>
        <v>158</v>
      </c>
      <c r="H36">
        <f>COUNTIF($B:$B,B36)</f>
        <v>216</v>
      </c>
      <c r="I36" t="s">
        <v>193</v>
      </c>
      <c r="J36">
        <v>4</v>
      </c>
      <c r="K36" t="s">
        <v>194</v>
      </c>
      <c r="L36" t="s">
        <v>125</v>
      </c>
      <c r="M36" t="s">
        <v>195</v>
      </c>
      <c r="N36" t="s">
        <v>11893</v>
      </c>
      <c r="O36" s="82" t="s">
        <v>4</v>
      </c>
    </row>
    <row r="37" spans="1:15" x14ac:dyDescent="0.25">
      <c r="A37" t="s">
        <v>178</v>
      </c>
      <c r="B37" t="s">
        <v>7496</v>
      </c>
      <c r="C37" t="s">
        <v>101</v>
      </c>
      <c r="D37" t="s">
        <v>102</v>
      </c>
      <c r="E37" t="str">
        <f t="shared" si="0"/>
        <v>RiboseUncl. Succinivibrionaceae</v>
      </c>
      <c r="F37">
        <f>COUNTIF($E:$E,E37)</f>
        <v>7</v>
      </c>
      <c r="G37">
        <f>COUNTIF($A:$A,A37)</f>
        <v>158</v>
      </c>
      <c r="H37">
        <f>COUNTIF($B:$B,B37)</f>
        <v>216</v>
      </c>
      <c r="I37" t="s">
        <v>196</v>
      </c>
      <c r="J37">
        <v>7</v>
      </c>
      <c r="K37" t="s">
        <v>197</v>
      </c>
      <c r="L37" t="s">
        <v>198</v>
      </c>
      <c r="M37" t="s">
        <v>199</v>
      </c>
      <c r="N37" t="s">
        <v>11893</v>
      </c>
      <c r="O37" t="s">
        <v>11</v>
      </c>
    </row>
    <row r="38" spans="1:15" x14ac:dyDescent="0.25">
      <c r="A38" t="s">
        <v>200</v>
      </c>
      <c r="B38" t="s">
        <v>7496</v>
      </c>
      <c r="C38" t="s">
        <v>101</v>
      </c>
      <c r="D38" t="s">
        <v>102</v>
      </c>
      <c r="E38" t="str">
        <f t="shared" si="0"/>
        <v>1,3-DihydroxyacetoneUncl. Succinivibrionaceae</v>
      </c>
      <c r="F38">
        <f>COUNTIF($E:$E,E38)</f>
        <v>6</v>
      </c>
      <c r="G38">
        <f>COUNTIF($A:$A,A38)</f>
        <v>154</v>
      </c>
      <c r="H38">
        <f>COUNTIF($B:$B,B38)</f>
        <v>216</v>
      </c>
      <c r="I38" t="s">
        <v>125</v>
      </c>
      <c r="J38">
        <v>6</v>
      </c>
      <c r="K38" t="s">
        <v>201</v>
      </c>
      <c r="L38">
        <v>10000</v>
      </c>
      <c r="M38" t="s">
        <v>100</v>
      </c>
      <c r="N38" t="s">
        <v>11893</v>
      </c>
      <c r="O38" s="82" t="s">
        <v>11895</v>
      </c>
    </row>
    <row r="39" spans="1:15" x14ac:dyDescent="0.25">
      <c r="A39" t="s">
        <v>202</v>
      </c>
      <c r="B39" t="s">
        <v>7496</v>
      </c>
      <c r="C39" t="s">
        <v>101</v>
      </c>
      <c r="D39" t="s">
        <v>102</v>
      </c>
      <c r="E39" t="str">
        <f t="shared" si="0"/>
        <v>IsopropanolUncl. Succinivibrionaceae</v>
      </c>
      <c r="F39">
        <f>COUNTIF($E:$E,E39)</f>
        <v>4</v>
      </c>
      <c r="G39">
        <f>COUNTIF($A:$A,A39)</f>
        <v>154</v>
      </c>
      <c r="H39">
        <f>COUNTIF($B:$B,B39)</f>
        <v>216</v>
      </c>
      <c r="I39" t="s">
        <v>187</v>
      </c>
      <c r="J39">
        <v>6</v>
      </c>
      <c r="K39" t="s">
        <v>203</v>
      </c>
      <c r="L39" t="s">
        <v>125</v>
      </c>
      <c r="M39" t="s">
        <v>100</v>
      </c>
      <c r="N39" t="s">
        <v>11893</v>
      </c>
      <c r="O39" s="82" t="s">
        <v>11895</v>
      </c>
    </row>
    <row r="40" spans="1:15" x14ac:dyDescent="0.25">
      <c r="A40" t="s">
        <v>202</v>
      </c>
      <c r="B40" t="s">
        <v>7496</v>
      </c>
      <c r="C40" t="s">
        <v>101</v>
      </c>
      <c r="D40" t="s">
        <v>102</v>
      </c>
      <c r="E40" t="str">
        <f t="shared" si="0"/>
        <v>IsopropanolUncl. Succinivibrionaceae</v>
      </c>
      <c r="F40">
        <f>COUNTIF($E:$E,E40)</f>
        <v>4</v>
      </c>
      <c r="G40">
        <f>COUNTIF($A:$A,A40)</f>
        <v>154</v>
      </c>
      <c r="H40">
        <f>COUNTIF($B:$B,B40)</f>
        <v>216</v>
      </c>
      <c r="I40" t="s">
        <v>204</v>
      </c>
      <c r="J40">
        <v>7</v>
      </c>
      <c r="K40" t="s">
        <v>205</v>
      </c>
      <c r="L40" t="s">
        <v>191</v>
      </c>
      <c r="M40" t="s">
        <v>100</v>
      </c>
      <c r="N40" t="s">
        <v>11893</v>
      </c>
      <c r="O40" t="s">
        <v>7</v>
      </c>
    </row>
    <row r="41" spans="1:15" x14ac:dyDescent="0.25">
      <c r="A41" t="s">
        <v>200</v>
      </c>
      <c r="B41" t="s">
        <v>7496</v>
      </c>
      <c r="C41" t="s">
        <v>101</v>
      </c>
      <c r="D41" t="s">
        <v>102</v>
      </c>
      <c r="E41" t="str">
        <f t="shared" si="0"/>
        <v>1,3-DihydroxyacetoneUncl. Succinivibrionaceae</v>
      </c>
      <c r="F41">
        <f>COUNTIF($E:$E,E41)</f>
        <v>6</v>
      </c>
      <c r="G41">
        <f>COUNTIF($A:$A,A41)</f>
        <v>154</v>
      </c>
      <c r="H41">
        <f>COUNTIF($B:$B,B41)</f>
        <v>216</v>
      </c>
      <c r="I41" t="s">
        <v>206</v>
      </c>
      <c r="J41">
        <v>7</v>
      </c>
      <c r="K41" t="s">
        <v>207</v>
      </c>
      <c r="L41" t="s">
        <v>208</v>
      </c>
      <c r="M41" t="s">
        <v>132</v>
      </c>
      <c r="N41" t="s">
        <v>11893</v>
      </c>
      <c r="O41" t="s">
        <v>7</v>
      </c>
    </row>
    <row r="42" spans="1:15" x14ac:dyDescent="0.25">
      <c r="A42" t="s">
        <v>200</v>
      </c>
      <c r="B42" t="s">
        <v>7496</v>
      </c>
      <c r="C42" t="s">
        <v>101</v>
      </c>
      <c r="D42" t="s">
        <v>102</v>
      </c>
      <c r="E42" t="str">
        <f t="shared" si="0"/>
        <v>1,3-DihydroxyacetoneUncl. Succinivibrionaceae</v>
      </c>
      <c r="F42">
        <f>COUNTIF($E:$E,E42)</f>
        <v>6</v>
      </c>
      <c r="G42">
        <f>COUNTIF($A:$A,A42)</f>
        <v>154</v>
      </c>
      <c r="H42">
        <f>COUNTIF($B:$B,B42)</f>
        <v>216</v>
      </c>
      <c r="I42" t="s">
        <v>209</v>
      </c>
      <c r="J42">
        <v>7</v>
      </c>
      <c r="K42" t="s">
        <v>210</v>
      </c>
      <c r="L42" t="s">
        <v>211</v>
      </c>
      <c r="M42" t="s">
        <v>212</v>
      </c>
      <c r="N42" t="s">
        <v>11893</v>
      </c>
      <c r="O42" t="s">
        <v>11</v>
      </c>
    </row>
    <row r="43" spans="1:15" x14ac:dyDescent="0.25">
      <c r="A43" t="s">
        <v>202</v>
      </c>
      <c r="B43" t="s">
        <v>7496</v>
      </c>
      <c r="C43" t="s">
        <v>101</v>
      </c>
      <c r="D43" t="s">
        <v>102</v>
      </c>
      <c r="E43" t="str">
        <f t="shared" si="0"/>
        <v>IsopropanolUncl. Succinivibrionaceae</v>
      </c>
      <c r="F43">
        <f>COUNTIF($E:$E,E43)</f>
        <v>4</v>
      </c>
      <c r="G43">
        <f>COUNTIF($A:$A,A43)</f>
        <v>154</v>
      </c>
      <c r="H43">
        <f>COUNTIF($B:$B,B43)</f>
        <v>216</v>
      </c>
      <c r="I43" t="s">
        <v>213</v>
      </c>
      <c r="J43">
        <v>4</v>
      </c>
      <c r="K43" t="s">
        <v>214</v>
      </c>
      <c r="L43" t="s">
        <v>98</v>
      </c>
      <c r="M43" t="s">
        <v>215</v>
      </c>
      <c r="N43" t="s">
        <v>11893</v>
      </c>
      <c r="O43" s="82" t="s">
        <v>4</v>
      </c>
    </row>
    <row r="44" spans="1:15" x14ac:dyDescent="0.25">
      <c r="A44" t="s">
        <v>200</v>
      </c>
      <c r="B44" t="s">
        <v>7496</v>
      </c>
      <c r="C44" t="s">
        <v>101</v>
      </c>
      <c r="D44" t="s">
        <v>102</v>
      </c>
      <c r="E44" t="str">
        <f t="shared" si="0"/>
        <v>1,3-DihydroxyacetoneUncl. Succinivibrionaceae</v>
      </c>
      <c r="F44">
        <f>COUNTIF($E:$E,E44)</f>
        <v>6</v>
      </c>
      <c r="G44">
        <f>COUNTIF($A:$A,A44)</f>
        <v>154</v>
      </c>
      <c r="H44">
        <f>COUNTIF($B:$B,B44)</f>
        <v>216</v>
      </c>
      <c r="I44" t="s">
        <v>216</v>
      </c>
      <c r="J44">
        <v>6</v>
      </c>
      <c r="K44" t="s">
        <v>217</v>
      </c>
      <c r="L44" t="s">
        <v>218</v>
      </c>
      <c r="M44" t="s">
        <v>219</v>
      </c>
      <c r="N44" t="s">
        <v>11892</v>
      </c>
      <c r="O44" s="82" t="s">
        <v>4</v>
      </c>
    </row>
    <row r="45" spans="1:15" x14ac:dyDescent="0.25">
      <c r="A45" t="s">
        <v>202</v>
      </c>
      <c r="B45" t="s">
        <v>7496</v>
      </c>
      <c r="C45" t="s">
        <v>101</v>
      </c>
      <c r="D45" t="s">
        <v>102</v>
      </c>
      <c r="E45" t="str">
        <f t="shared" si="0"/>
        <v>IsopropanolUncl. Succinivibrionaceae</v>
      </c>
      <c r="F45">
        <f>COUNTIF($E:$E,E45)</f>
        <v>4</v>
      </c>
      <c r="G45">
        <f>COUNTIF($A:$A,A45)</f>
        <v>154</v>
      </c>
      <c r="H45">
        <f>COUNTIF($B:$B,B45)</f>
        <v>216</v>
      </c>
      <c r="I45" t="s">
        <v>220</v>
      </c>
      <c r="J45">
        <v>5</v>
      </c>
      <c r="K45" t="s">
        <v>221</v>
      </c>
      <c r="L45" t="s">
        <v>222</v>
      </c>
      <c r="M45" t="s">
        <v>223</v>
      </c>
      <c r="N45" t="s">
        <v>11892</v>
      </c>
      <c r="O45" t="s">
        <v>6</v>
      </c>
    </row>
    <row r="46" spans="1:15" x14ac:dyDescent="0.25">
      <c r="A46" t="s">
        <v>200</v>
      </c>
      <c r="B46" t="s">
        <v>7496</v>
      </c>
      <c r="C46" t="s">
        <v>101</v>
      </c>
      <c r="D46" t="s">
        <v>102</v>
      </c>
      <c r="E46" t="str">
        <f t="shared" si="0"/>
        <v>1,3-DihydroxyacetoneUncl. Succinivibrionaceae</v>
      </c>
      <c r="F46">
        <f>COUNTIF($E:$E,E46)</f>
        <v>6</v>
      </c>
      <c r="G46">
        <f>COUNTIF($A:$A,A46)</f>
        <v>154</v>
      </c>
      <c r="H46">
        <f>COUNTIF($B:$B,B46)</f>
        <v>216</v>
      </c>
      <c r="I46" t="s">
        <v>224</v>
      </c>
      <c r="J46">
        <v>7</v>
      </c>
      <c r="K46" t="s">
        <v>225</v>
      </c>
      <c r="L46" t="s">
        <v>226</v>
      </c>
      <c r="M46" t="s">
        <v>227</v>
      </c>
      <c r="N46" t="s">
        <v>11893</v>
      </c>
      <c r="O46" s="82" t="s">
        <v>8</v>
      </c>
    </row>
    <row r="47" spans="1:15" x14ac:dyDescent="0.25">
      <c r="A47" t="s">
        <v>200</v>
      </c>
      <c r="B47" t="s">
        <v>7496</v>
      </c>
      <c r="C47" t="s">
        <v>101</v>
      </c>
      <c r="D47" t="s">
        <v>102</v>
      </c>
      <c r="E47" t="str">
        <f t="shared" si="0"/>
        <v>1,3-DihydroxyacetoneUncl. Succinivibrionaceae</v>
      </c>
      <c r="F47">
        <f>COUNTIF($E:$E,E47)</f>
        <v>6</v>
      </c>
      <c r="G47">
        <f>COUNTIF($A:$A,A47)</f>
        <v>154</v>
      </c>
      <c r="H47">
        <f>COUNTIF($B:$B,B47)</f>
        <v>216</v>
      </c>
      <c r="I47" t="s">
        <v>228</v>
      </c>
      <c r="J47">
        <v>5</v>
      </c>
      <c r="K47" t="s">
        <v>229</v>
      </c>
      <c r="L47" t="s">
        <v>230</v>
      </c>
      <c r="M47" t="s">
        <v>231</v>
      </c>
      <c r="N47" t="s">
        <v>11893</v>
      </c>
      <c r="O47" t="s">
        <v>12</v>
      </c>
    </row>
    <row r="48" spans="1:15" x14ac:dyDescent="0.25">
      <c r="A48" t="s">
        <v>232</v>
      </c>
      <c r="B48" t="s">
        <v>7496</v>
      </c>
      <c r="C48" t="s">
        <v>101</v>
      </c>
      <c r="D48" t="s">
        <v>102</v>
      </c>
      <c r="E48" t="str">
        <f t="shared" si="0"/>
        <v>LactateUncl. Succinivibrionaceae</v>
      </c>
      <c r="F48">
        <f>COUNTIF($E:$E,E48)</f>
        <v>5</v>
      </c>
      <c r="G48">
        <f>COUNTIF($A:$A,A48)</f>
        <v>153</v>
      </c>
      <c r="H48">
        <f>COUNTIF($B:$B,B48)</f>
        <v>216</v>
      </c>
      <c r="I48" t="s">
        <v>181</v>
      </c>
      <c r="J48">
        <v>6</v>
      </c>
      <c r="K48" t="s">
        <v>189</v>
      </c>
      <c r="L48" t="s">
        <v>108</v>
      </c>
      <c r="M48" t="s">
        <v>100</v>
      </c>
      <c r="N48" t="s">
        <v>11893</v>
      </c>
      <c r="O48" s="82" t="s">
        <v>11895</v>
      </c>
    </row>
    <row r="49" spans="1:15" x14ac:dyDescent="0.25">
      <c r="A49" t="s">
        <v>232</v>
      </c>
      <c r="B49" t="s">
        <v>7496</v>
      </c>
      <c r="C49" t="s">
        <v>101</v>
      </c>
      <c r="D49" t="s">
        <v>102</v>
      </c>
      <c r="E49" t="str">
        <f t="shared" si="0"/>
        <v>LactateUncl. Succinivibrionaceae</v>
      </c>
      <c r="F49">
        <f>COUNTIF($E:$E,E49)</f>
        <v>5</v>
      </c>
      <c r="G49">
        <f>COUNTIF($A:$A,A49)</f>
        <v>153</v>
      </c>
      <c r="H49">
        <f>COUNTIF($B:$B,B49)</f>
        <v>216</v>
      </c>
      <c r="I49" t="s">
        <v>187</v>
      </c>
      <c r="J49">
        <v>5</v>
      </c>
      <c r="K49" t="s">
        <v>233</v>
      </c>
      <c r="L49" t="s">
        <v>125</v>
      </c>
      <c r="M49" t="s">
        <v>100</v>
      </c>
      <c r="N49" t="s">
        <v>11892</v>
      </c>
      <c r="O49" s="82" t="s">
        <v>9</v>
      </c>
    </row>
    <row r="50" spans="1:15" x14ac:dyDescent="0.25">
      <c r="A50" t="s">
        <v>232</v>
      </c>
      <c r="B50" t="s">
        <v>7496</v>
      </c>
      <c r="C50" t="s">
        <v>101</v>
      </c>
      <c r="D50" t="s">
        <v>102</v>
      </c>
      <c r="E50" t="str">
        <f t="shared" si="0"/>
        <v>LactateUncl. Succinivibrionaceae</v>
      </c>
      <c r="F50">
        <f>COUNTIF($E:$E,E50)</f>
        <v>5</v>
      </c>
      <c r="G50">
        <f>COUNTIF($A:$A,A50)</f>
        <v>153</v>
      </c>
      <c r="H50">
        <f>COUNTIF($B:$B,B50)</f>
        <v>216</v>
      </c>
      <c r="I50" t="s">
        <v>234</v>
      </c>
      <c r="J50">
        <v>7</v>
      </c>
      <c r="K50" t="s">
        <v>235</v>
      </c>
      <c r="L50" t="s">
        <v>236</v>
      </c>
      <c r="M50" t="s">
        <v>100</v>
      </c>
      <c r="N50" t="s">
        <v>11893</v>
      </c>
      <c r="O50" t="s">
        <v>7</v>
      </c>
    </row>
    <row r="51" spans="1:15" x14ac:dyDescent="0.25">
      <c r="A51" t="s">
        <v>232</v>
      </c>
      <c r="B51" t="s">
        <v>7496</v>
      </c>
      <c r="C51" t="s">
        <v>101</v>
      </c>
      <c r="D51" t="s">
        <v>102</v>
      </c>
      <c r="E51" t="str">
        <f t="shared" si="0"/>
        <v>LactateUncl. Succinivibrionaceae</v>
      </c>
      <c r="F51">
        <f>COUNTIF($E:$E,E51)</f>
        <v>5</v>
      </c>
      <c r="G51">
        <f>COUNTIF($A:$A,A51)</f>
        <v>153</v>
      </c>
      <c r="H51">
        <f>COUNTIF($B:$B,B51)</f>
        <v>216</v>
      </c>
      <c r="I51" t="s">
        <v>237</v>
      </c>
      <c r="J51">
        <v>5</v>
      </c>
      <c r="K51" t="s">
        <v>238</v>
      </c>
      <c r="L51" t="s">
        <v>98</v>
      </c>
      <c r="M51" t="s">
        <v>148</v>
      </c>
      <c r="N51" t="s">
        <v>11892</v>
      </c>
      <c r="O51" t="s">
        <v>6</v>
      </c>
    </row>
    <row r="52" spans="1:15" x14ac:dyDescent="0.25">
      <c r="A52" t="s">
        <v>232</v>
      </c>
      <c r="B52" t="s">
        <v>7496</v>
      </c>
      <c r="C52" t="s">
        <v>101</v>
      </c>
      <c r="D52" t="s">
        <v>102</v>
      </c>
      <c r="E52" t="str">
        <f t="shared" si="0"/>
        <v>LactateUncl. Succinivibrionaceae</v>
      </c>
      <c r="F52">
        <f>COUNTIF($E:$E,E52)</f>
        <v>5</v>
      </c>
      <c r="G52">
        <f>COUNTIF($A:$A,A52)</f>
        <v>153</v>
      </c>
      <c r="H52">
        <f>COUNTIF($B:$B,B52)</f>
        <v>216</v>
      </c>
      <c r="I52" t="s">
        <v>239</v>
      </c>
      <c r="J52">
        <v>6</v>
      </c>
      <c r="K52" t="s">
        <v>240</v>
      </c>
      <c r="L52" t="s">
        <v>241</v>
      </c>
      <c r="M52" t="s">
        <v>242</v>
      </c>
      <c r="N52" t="s">
        <v>11892</v>
      </c>
      <c r="O52" t="s">
        <v>5</v>
      </c>
    </row>
    <row r="53" spans="1:15" x14ac:dyDescent="0.25">
      <c r="A53" t="s">
        <v>243</v>
      </c>
      <c r="B53" t="s">
        <v>7496</v>
      </c>
      <c r="C53" t="s">
        <v>101</v>
      </c>
      <c r="D53" t="s">
        <v>102</v>
      </c>
      <c r="E53" t="str">
        <f t="shared" si="0"/>
        <v>SerineUncl. Succinivibrionaceae</v>
      </c>
      <c r="F53">
        <f>COUNTIF($E:$E,E53)</f>
        <v>6</v>
      </c>
      <c r="G53">
        <f>COUNTIF($A:$A,A53)</f>
        <v>152</v>
      </c>
      <c r="H53">
        <f>COUNTIF($B:$B,B53)</f>
        <v>216</v>
      </c>
      <c r="I53">
        <v>10000</v>
      </c>
      <c r="J53">
        <v>6</v>
      </c>
      <c r="K53" t="s">
        <v>108</v>
      </c>
      <c r="L53">
        <v>10000</v>
      </c>
      <c r="M53" t="s">
        <v>100</v>
      </c>
      <c r="N53" t="s">
        <v>11893</v>
      </c>
      <c r="O53" s="82" t="s">
        <v>11895</v>
      </c>
    </row>
    <row r="54" spans="1:15" x14ac:dyDescent="0.25">
      <c r="A54" t="s">
        <v>243</v>
      </c>
      <c r="B54" t="s">
        <v>7496</v>
      </c>
      <c r="C54" t="s">
        <v>101</v>
      </c>
      <c r="D54" t="s">
        <v>102</v>
      </c>
      <c r="E54" t="str">
        <f t="shared" si="0"/>
        <v>SerineUncl. Succinivibrionaceae</v>
      </c>
      <c r="F54">
        <f>COUNTIF($E:$E,E54)</f>
        <v>6</v>
      </c>
      <c r="G54">
        <f>COUNTIF($A:$A,A54)</f>
        <v>152</v>
      </c>
      <c r="H54">
        <f>COUNTIF($B:$B,B54)</f>
        <v>216</v>
      </c>
      <c r="I54" t="s">
        <v>244</v>
      </c>
      <c r="J54">
        <v>7</v>
      </c>
      <c r="K54" t="s">
        <v>245</v>
      </c>
      <c r="L54" t="s">
        <v>246</v>
      </c>
      <c r="M54" t="s">
        <v>100</v>
      </c>
      <c r="N54" t="s">
        <v>11893</v>
      </c>
      <c r="O54" t="s">
        <v>7</v>
      </c>
    </row>
    <row r="55" spans="1:15" x14ac:dyDescent="0.25">
      <c r="A55" t="s">
        <v>243</v>
      </c>
      <c r="B55" t="s">
        <v>7496</v>
      </c>
      <c r="C55" t="s">
        <v>101</v>
      </c>
      <c r="D55" t="s">
        <v>102</v>
      </c>
      <c r="E55" t="str">
        <f t="shared" si="0"/>
        <v>SerineUncl. Succinivibrionaceae</v>
      </c>
      <c r="F55">
        <f>COUNTIF($E:$E,E55)</f>
        <v>6</v>
      </c>
      <c r="G55">
        <f>COUNTIF($A:$A,A55)</f>
        <v>152</v>
      </c>
      <c r="H55">
        <f>COUNTIF($B:$B,B55)</f>
        <v>216</v>
      </c>
      <c r="I55" t="s">
        <v>247</v>
      </c>
      <c r="J55">
        <v>4</v>
      </c>
      <c r="K55" t="s">
        <v>248</v>
      </c>
      <c r="L55" t="s">
        <v>125</v>
      </c>
      <c r="M55" t="s">
        <v>249</v>
      </c>
      <c r="N55" t="s">
        <v>11893</v>
      </c>
      <c r="O55" s="82" t="s">
        <v>4</v>
      </c>
    </row>
    <row r="56" spans="1:15" x14ac:dyDescent="0.25">
      <c r="A56" t="s">
        <v>243</v>
      </c>
      <c r="B56" t="s">
        <v>7496</v>
      </c>
      <c r="C56" t="s">
        <v>101</v>
      </c>
      <c r="D56" t="s">
        <v>102</v>
      </c>
      <c r="E56" t="str">
        <f t="shared" si="0"/>
        <v>SerineUncl. Succinivibrionaceae</v>
      </c>
      <c r="F56">
        <f>COUNTIF($E:$E,E56)</f>
        <v>6</v>
      </c>
      <c r="G56">
        <f>COUNTIF($A:$A,A56)</f>
        <v>152</v>
      </c>
      <c r="H56">
        <f>COUNTIF($B:$B,B56)</f>
        <v>216</v>
      </c>
      <c r="I56" t="s">
        <v>250</v>
      </c>
      <c r="J56">
        <v>7</v>
      </c>
      <c r="K56" t="s">
        <v>251</v>
      </c>
      <c r="L56" t="s">
        <v>252</v>
      </c>
      <c r="M56" t="s">
        <v>253</v>
      </c>
      <c r="N56" t="s">
        <v>11893</v>
      </c>
      <c r="O56" s="82" t="s">
        <v>8</v>
      </c>
    </row>
    <row r="57" spans="1:15" x14ac:dyDescent="0.25">
      <c r="A57" t="s">
        <v>243</v>
      </c>
      <c r="B57" t="s">
        <v>7496</v>
      </c>
      <c r="C57" t="s">
        <v>101</v>
      </c>
      <c r="D57" t="s">
        <v>102</v>
      </c>
      <c r="E57" t="str">
        <f t="shared" si="0"/>
        <v>SerineUncl. Succinivibrionaceae</v>
      </c>
      <c r="F57">
        <f>COUNTIF($E:$E,E57)</f>
        <v>6</v>
      </c>
      <c r="G57">
        <f>COUNTIF($A:$A,A57)</f>
        <v>152</v>
      </c>
      <c r="H57">
        <f>COUNTIF($B:$B,B57)</f>
        <v>216</v>
      </c>
      <c r="I57" t="s">
        <v>254</v>
      </c>
      <c r="J57">
        <v>6</v>
      </c>
      <c r="K57" t="s">
        <v>255</v>
      </c>
      <c r="L57" t="s">
        <v>256</v>
      </c>
      <c r="M57" t="s">
        <v>257</v>
      </c>
      <c r="N57" t="s">
        <v>11892</v>
      </c>
      <c r="O57" s="82" t="s">
        <v>4</v>
      </c>
    </row>
    <row r="58" spans="1:15" x14ac:dyDescent="0.25">
      <c r="A58" t="s">
        <v>243</v>
      </c>
      <c r="B58" t="s">
        <v>7496</v>
      </c>
      <c r="C58" t="s">
        <v>101</v>
      </c>
      <c r="D58" t="s">
        <v>102</v>
      </c>
      <c r="E58" t="str">
        <f t="shared" si="0"/>
        <v>SerineUncl. Succinivibrionaceae</v>
      </c>
      <c r="F58">
        <f>COUNTIF($E:$E,E58)</f>
        <v>6</v>
      </c>
      <c r="G58">
        <f>COUNTIF($A:$A,A58)</f>
        <v>152</v>
      </c>
      <c r="H58">
        <f>COUNTIF($B:$B,B58)</f>
        <v>216</v>
      </c>
      <c r="I58" t="s">
        <v>258</v>
      </c>
      <c r="J58">
        <v>6</v>
      </c>
      <c r="K58" t="s">
        <v>259</v>
      </c>
      <c r="L58" t="s">
        <v>211</v>
      </c>
      <c r="M58" t="s">
        <v>260</v>
      </c>
      <c r="N58" t="s">
        <v>11892</v>
      </c>
      <c r="O58" t="s">
        <v>10</v>
      </c>
    </row>
    <row r="59" spans="1:15" x14ac:dyDescent="0.25">
      <c r="A59" t="s">
        <v>261</v>
      </c>
      <c r="B59" t="s">
        <v>7496</v>
      </c>
      <c r="C59" t="s">
        <v>101</v>
      </c>
      <c r="D59" t="s">
        <v>102</v>
      </c>
      <c r="E59" t="str">
        <f t="shared" si="0"/>
        <v>CadaverineUncl. Succinivibrionaceae</v>
      </c>
      <c r="F59">
        <f>COUNTIF($E:$E,E59)</f>
        <v>4</v>
      </c>
      <c r="G59">
        <f>COUNTIF($A:$A,A59)</f>
        <v>143</v>
      </c>
      <c r="H59">
        <f>COUNTIF($B:$B,B59)</f>
        <v>216</v>
      </c>
      <c r="I59" t="s">
        <v>262</v>
      </c>
      <c r="J59">
        <v>6</v>
      </c>
      <c r="K59" t="s">
        <v>263</v>
      </c>
      <c r="L59" t="s">
        <v>201</v>
      </c>
      <c r="M59" t="s">
        <v>100</v>
      </c>
      <c r="N59" t="s">
        <v>11893</v>
      </c>
      <c r="O59" s="82" t="s">
        <v>11895</v>
      </c>
    </row>
    <row r="60" spans="1:15" x14ac:dyDescent="0.25">
      <c r="A60" t="s">
        <v>264</v>
      </c>
      <c r="B60" t="s">
        <v>7496</v>
      </c>
      <c r="C60" t="s">
        <v>101</v>
      </c>
      <c r="D60" t="s">
        <v>102</v>
      </c>
      <c r="E60" t="str">
        <f t="shared" si="0"/>
        <v>UracilUncl. Succinivibrionaceae</v>
      </c>
      <c r="F60">
        <f>COUNTIF($E:$E,E60)</f>
        <v>4</v>
      </c>
      <c r="G60">
        <f>COUNTIF($A:$A,A60)</f>
        <v>143</v>
      </c>
      <c r="H60">
        <f>COUNTIF($B:$B,B60)</f>
        <v>216</v>
      </c>
      <c r="I60" t="s">
        <v>265</v>
      </c>
      <c r="J60">
        <v>6</v>
      </c>
      <c r="K60" t="s">
        <v>266</v>
      </c>
      <c r="L60" t="s">
        <v>128</v>
      </c>
      <c r="M60" t="s">
        <v>100</v>
      </c>
      <c r="N60" t="s">
        <v>11893</v>
      </c>
      <c r="O60" s="82" t="s">
        <v>11895</v>
      </c>
    </row>
    <row r="61" spans="1:15" x14ac:dyDescent="0.25">
      <c r="A61" t="s">
        <v>261</v>
      </c>
      <c r="B61" t="s">
        <v>7496</v>
      </c>
      <c r="C61" t="s">
        <v>101</v>
      </c>
      <c r="D61" t="s">
        <v>102</v>
      </c>
      <c r="E61" t="str">
        <f t="shared" si="0"/>
        <v>CadaverineUncl. Succinivibrionaceae</v>
      </c>
      <c r="F61">
        <f>COUNTIF($E:$E,E61)</f>
        <v>4</v>
      </c>
      <c r="G61">
        <f>COUNTIF($A:$A,A61)</f>
        <v>143</v>
      </c>
      <c r="H61">
        <f>COUNTIF($B:$B,B61)</f>
        <v>216</v>
      </c>
      <c r="I61" t="s">
        <v>267</v>
      </c>
      <c r="J61">
        <v>7</v>
      </c>
      <c r="K61" t="s">
        <v>268</v>
      </c>
      <c r="L61" t="s">
        <v>269</v>
      </c>
      <c r="M61" t="s">
        <v>100</v>
      </c>
      <c r="N61" t="s">
        <v>11893</v>
      </c>
      <c r="O61" t="s">
        <v>7</v>
      </c>
    </row>
    <row r="62" spans="1:15" x14ac:dyDescent="0.25">
      <c r="A62" t="s">
        <v>264</v>
      </c>
      <c r="B62" t="s">
        <v>7496</v>
      </c>
      <c r="C62" t="s">
        <v>101</v>
      </c>
      <c r="D62" t="s">
        <v>102</v>
      </c>
      <c r="E62" t="str">
        <f t="shared" si="0"/>
        <v>UracilUncl. Succinivibrionaceae</v>
      </c>
      <c r="F62">
        <f>COUNTIF($E:$E,E62)</f>
        <v>4</v>
      </c>
      <c r="G62">
        <f>COUNTIF($A:$A,A62)</f>
        <v>143</v>
      </c>
      <c r="H62">
        <f>COUNTIF($B:$B,B62)</f>
        <v>216</v>
      </c>
      <c r="I62" t="s">
        <v>270</v>
      </c>
      <c r="J62">
        <v>7</v>
      </c>
      <c r="K62" t="s">
        <v>271</v>
      </c>
      <c r="L62" t="s">
        <v>272</v>
      </c>
      <c r="M62" t="s">
        <v>100</v>
      </c>
      <c r="N62" t="s">
        <v>11893</v>
      </c>
      <c r="O62" t="s">
        <v>7</v>
      </c>
    </row>
    <row r="63" spans="1:15" x14ac:dyDescent="0.25">
      <c r="A63" t="s">
        <v>261</v>
      </c>
      <c r="B63" t="s">
        <v>7496</v>
      </c>
      <c r="C63" t="s">
        <v>101</v>
      </c>
      <c r="D63" t="s">
        <v>102</v>
      </c>
      <c r="E63" t="str">
        <f t="shared" si="0"/>
        <v>CadaverineUncl. Succinivibrionaceae</v>
      </c>
      <c r="F63">
        <f>COUNTIF($E:$E,E63)</f>
        <v>4</v>
      </c>
      <c r="G63">
        <f>COUNTIF($A:$A,A63)</f>
        <v>143</v>
      </c>
      <c r="H63">
        <f>COUNTIF($B:$B,B63)</f>
        <v>216</v>
      </c>
      <c r="I63" t="s">
        <v>115</v>
      </c>
      <c r="J63">
        <v>5</v>
      </c>
      <c r="K63" t="s">
        <v>273</v>
      </c>
      <c r="L63" t="s">
        <v>125</v>
      </c>
      <c r="M63" t="s">
        <v>100</v>
      </c>
      <c r="N63" t="s">
        <v>11892</v>
      </c>
      <c r="O63" t="s">
        <v>6</v>
      </c>
    </row>
    <row r="64" spans="1:15" x14ac:dyDescent="0.25">
      <c r="A64" t="s">
        <v>261</v>
      </c>
      <c r="B64" t="s">
        <v>7496</v>
      </c>
      <c r="C64" t="s">
        <v>101</v>
      </c>
      <c r="D64" t="s">
        <v>102</v>
      </c>
      <c r="E64" t="str">
        <f t="shared" si="0"/>
        <v>CadaverineUncl. Succinivibrionaceae</v>
      </c>
      <c r="F64">
        <f>COUNTIF($E:$E,E64)</f>
        <v>4</v>
      </c>
      <c r="G64">
        <f>COUNTIF($A:$A,A64)</f>
        <v>143</v>
      </c>
      <c r="H64">
        <f>COUNTIF($B:$B,B64)</f>
        <v>216</v>
      </c>
      <c r="I64" t="s">
        <v>274</v>
      </c>
      <c r="J64">
        <v>6</v>
      </c>
      <c r="K64" t="s">
        <v>275</v>
      </c>
      <c r="L64" t="s">
        <v>276</v>
      </c>
      <c r="M64" t="s">
        <v>277</v>
      </c>
      <c r="N64" t="s">
        <v>11892</v>
      </c>
      <c r="O64" t="s">
        <v>5</v>
      </c>
    </row>
    <row r="65" spans="1:15" x14ac:dyDescent="0.25">
      <c r="A65" t="s">
        <v>264</v>
      </c>
      <c r="B65" t="s">
        <v>7496</v>
      </c>
      <c r="C65" t="s">
        <v>101</v>
      </c>
      <c r="D65" t="s">
        <v>102</v>
      </c>
      <c r="E65" t="str">
        <f t="shared" si="0"/>
        <v>UracilUncl. Succinivibrionaceae</v>
      </c>
      <c r="F65">
        <f>COUNTIF($E:$E,E65)</f>
        <v>4</v>
      </c>
      <c r="G65">
        <f>COUNTIF($A:$A,A65)</f>
        <v>143</v>
      </c>
      <c r="H65">
        <f>COUNTIF($B:$B,B65)</f>
        <v>216</v>
      </c>
      <c r="I65" t="s">
        <v>278</v>
      </c>
      <c r="J65">
        <v>4</v>
      </c>
      <c r="K65" t="s">
        <v>279</v>
      </c>
      <c r="L65" t="s">
        <v>98</v>
      </c>
      <c r="M65" t="s">
        <v>280</v>
      </c>
      <c r="N65" t="s">
        <v>11893</v>
      </c>
      <c r="O65" t="s">
        <v>5</v>
      </c>
    </row>
    <row r="66" spans="1:15" x14ac:dyDescent="0.25">
      <c r="A66" t="s">
        <v>264</v>
      </c>
      <c r="B66" t="s">
        <v>7496</v>
      </c>
      <c r="C66" t="s">
        <v>101</v>
      </c>
      <c r="D66" t="s">
        <v>102</v>
      </c>
      <c r="E66" t="str">
        <f t="shared" si="0"/>
        <v>UracilUncl. Succinivibrionaceae</v>
      </c>
      <c r="F66">
        <f>COUNTIF($E:$E,E66)</f>
        <v>4</v>
      </c>
      <c r="G66">
        <f>COUNTIF($A:$A,A66)</f>
        <v>143</v>
      </c>
      <c r="H66">
        <f>COUNTIF($B:$B,B66)</f>
        <v>216</v>
      </c>
      <c r="I66" t="s">
        <v>281</v>
      </c>
      <c r="J66">
        <v>4</v>
      </c>
      <c r="K66" t="s">
        <v>282</v>
      </c>
      <c r="L66" t="s">
        <v>283</v>
      </c>
      <c r="M66" t="s">
        <v>284</v>
      </c>
      <c r="N66" t="s">
        <v>11893</v>
      </c>
      <c r="O66" s="82" t="s">
        <v>4</v>
      </c>
    </row>
    <row r="67" spans="1:15" x14ac:dyDescent="0.25">
      <c r="A67" t="s">
        <v>285</v>
      </c>
      <c r="B67" t="s">
        <v>7496</v>
      </c>
      <c r="C67" t="s">
        <v>101</v>
      </c>
      <c r="D67" t="s">
        <v>102</v>
      </c>
      <c r="E67" t="str">
        <f t="shared" si="0"/>
        <v>LysineUncl. Succinivibrionaceae</v>
      </c>
      <c r="F67">
        <f>COUNTIF($E:$E,E67)</f>
        <v>5</v>
      </c>
      <c r="G67">
        <f>COUNTIF($A:$A,A67)</f>
        <v>140</v>
      </c>
      <c r="H67">
        <f>COUNTIF($B:$B,B67)</f>
        <v>216</v>
      </c>
      <c r="I67" t="s">
        <v>179</v>
      </c>
      <c r="J67">
        <v>6</v>
      </c>
      <c r="K67" t="s">
        <v>286</v>
      </c>
      <c r="L67" t="s">
        <v>108</v>
      </c>
      <c r="M67" t="s">
        <v>100</v>
      </c>
      <c r="N67" t="s">
        <v>11893</v>
      </c>
      <c r="O67" s="82" t="s">
        <v>11895</v>
      </c>
    </row>
    <row r="68" spans="1:15" x14ac:dyDescent="0.25">
      <c r="A68" t="s">
        <v>287</v>
      </c>
      <c r="B68" t="s">
        <v>7496</v>
      </c>
      <c r="C68" t="s">
        <v>101</v>
      </c>
      <c r="D68" t="s">
        <v>102</v>
      </c>
      <c r="E68" t="str">
        <f t="shared" si="0"/>
        <v>SuccinateUncl. Succinivibrionaceae</v>
      </c>
      <c r="F68">
        <f>COUNTIF($E:$E,E68)</f>
        <v>6</v>
      </c>
      <c r="G68">
        <f>COUNTIF($A:$A,A68)</f>
        <v>140</v>
      </c>
      <c r="H68">
        <f>COUNTIF($B:$B,B68)</f>
        <v>216</v>
      </c>
      <c r="I68" t="s">
        <v>98</v>
      </c>
      <c r="J68">
        <v>6</v>
      </c>
      <c r="K68" t="s">
        <v>288</v>
      </c>
      <c r="L68">
        <v>10000</v>
      </c>
      <c r="M68" t="s">
        <v>100</v>
      </c>
      <c r="N68" t="s">
        <v>11893</v>
      </c>
      <c r="O68" s="82" t="s">
        <v>11895</v>
      </c>
    </row>
    <row r="69" spans="1:15" x14ac:dyDescent="0.25">
      <c r="A69" t="s">
        <v>287</v>
      </c>
      <c r="B69" t="s">
        <v>7496</v>
      </c>
      <c r="C69" t="s">
        <v>101</v>
      </c>
      <c r="D69" t="s">
        <v>102</v>
      </c>
      <c r="E69" t="str">
        <f t="shared" si="0"/>
        <v>SuccinateUncl. Succinivibrionaceae</v>
      </c>
      <c r="F69">
        <f>COUNTIF($E:$E,E69)</f>
        <v>6</v>
      </c>
      <c r="G69">
        <f>COUNTIF($A:$A,A69)</f>
        <v>140</v>
      </c>
      <c r="H69">
        <f>COUNTIF($B:$B,B69)</f>
        <v>216</v>
      </c>
      <c r="I69" t="s">
        <v>125</v>
      </c>
      <c r="J69">
        <v>5</v>
      </c>
      <c r="K69" t="s">
        <v>289</v>
      </c>
      <c r="L69">
        <v>10000</v>
      </c>
      <c r="M69" t="s">
        <v>100</v>
      </c>
      <c r="N69" t="s">
        <v>11892</v>
      </c>
      <c r="O69" s="82" t="s">
        <v>9</v>
      </c>
    </row>
    <row r="70" spans="1:15" x14ac:dyDescent="0.25">
      <c r="A70" t="s">
        <v>285</v>
      </c>
      <c r="B70" t="s">
        <v>7496</v>
      </c>
      <c r="C70" t="s">
        <v>101</v>
      </c>
      <c r="D70" t="s">
        <v>102</v>
      </c>
      <c r="E70" t="str">
        <f t="shared" ref="E70:E133" si="1">CONCATENATE(A70,B70)</f>
        <v>LysineUncl. Succinivibrionaceae</v>
      </c>
      <c r="F70">
        <f>COUNTIF($E:$E,E70)</f>
        <v>5</v>
      </c>
      <c r="G70">
        <f>COUNTIF($A:$A,A70)</f>
        <v>140</v>
      </c>
      <c r="H70">
        <f>COUNTIF($B:$B,B70)</f>
        <v>216</v>
      </c>
      <c r="I70" t="s">
        <v>290</v>
      </c>
      <c r="J70">
        <v>7</v>
      </c>
      <c r="K70" t="s">
        <v>291</v>
      </c>
      <c r="L70" t="s">
        <v>283</v>
      </c>
      <c r="M70" t="s">
        <v>100</v>
      </c>
      <c r="N70" t="s">
        <v>11893</v>
      </c>
      <c r="O70" t="s">
        <v>7</v>
      </c>
    </row>
    <row r="71" spans="1:15" x14ac:dyDescent="0.25">
      <c r="A71" t="s">
        <v>287</v>
      </c>
      <c r="B71" t="s">
        <v>7496</v>
      </c>
      <c r="C71" t="s">
        <v>101</v>
      </c>
      <c r="D71" t="s">
        <v>102</v>
      </c>
      <c r="E71" t="str">
        <f t="shared" si="1"/>
        <v>SuccinateUncl. Succinivibrionaceae</v>
      </c>
      <c r="F71">
        <f>COUNTIF($E:$E,E71)</f>
        <v>6</v>
      </c>
      <c r="G71">
        <f>COUNTIF($A:$A,A71)</f>
        <v>140</v>
      </c>
      <c r="H71">
        <f>COUNTIF($B:$B,B71)</f>
        <v>216</v>
      </c>
      <c r="I71" t="s">
        <v>292</v>
      </c>
      <c r="J71">
        <v>7</v>
      </c>
      <c r="K71" t="s">
        <v>293</v>
      </c>
      <c r="L71" t="s">
        <v>294</v>
      </c>
      <c r="M71" t="s">
        <v>100</v>
      </c>
      <c r="N71" t="s">
        <v>11893</v>
      </c>
      <c r="O71" t="s">
        <v>7</v>
      </c>
    </row>
    <row r="72" spans="1:15" x14ac:dyDescent="0.25">
      <c r="A72" t="s">
        <v>285</v>
      </c>
      <c r="B72" t="s">
        <v>7496</v>
      </c>
      <c r="C72" t="s">
        <v>101</v>
      </c>
      <c r="D72" t="s">
        <v>102</v>
      </c>
      <c r="E72" t="str">
        <f t="shared" si="1"/>
        <v>LysineUncl. Succinivibrionaceae</v>
      </c>
      <c r="F72">
        <f>COUNTIF($E:$E,E72)</f>
        <v>5</v>
      </c>
      <c r="G72">
        <f>COUNTIF($A:$A,A72)</f>
        <v>140</v>
      </c>
      <c r="H72">
        <f>COUNTIF($B:$B,B72)</f>
        <v>216</v>
      </c>
      <c r="I72" t="s">
        <v>295</v>
      </c>
      <c r="J72">
        <v>5</v>
      </c>
      <c r="K72" t="s">
        <v>296</v>
      </c>
      <c r="L72" t="s">
        <v>201</v>
      </c>
      <c r="M72" t="s">
        <v>297</v>
      </c>
      <c r="N72" t="s">
        <v>11892</v>
      </c>
      <c r="O72" t="s">
        <v>6</v>
      </c>
    </row>
    <row r="73" spans="1:15" x14ac:dyDescent="0.25">
      <c r="A73" t="s">
        <v>287</v>
      </c>
      <c r="B73" t="s">
        <v>7496</v>
      </c>
      <c r="C73" t="s">
        <v>101</v>
      </c>
      <c r="D73" t="s">
        <v>102</v>
      </c>
      <c r="E73" t="str">
        <f t="shared" si="1"/>
        <v>SuccinateUncl. Succinivibrionaceae</v>
      </c>
      <c r="F73">
        <f>COUNTIF($E:$E,E73)</f>
        <v>6</v>
      </c>
      <c r="G73">
        <f>COUNTIF($A:$A,A73)</f>
        <v>140</v>
      </c>
      <c r="H73">
        <f>COUNTIF($B:$B,B73)</f>
        <v>216</v>
      </c>
      <c r="I73" t="s">
        <v>298</v>
      </c>
      <c r="J73">
        <v>5</v>
      </c>
      <c r="K73" t="s">
        <v>299</v>
      </c>
      <c r="L73" t="s">
        <v>131</v>
      </c>
      <c r="M73" t="s">
        <v>300</v>
      </c>
      <c r="N73" t="s">
        <v>11893</v>
      </c>
      <c r="O73" t="s">
        <v>12</v>
      </c>
    </row>
    <row r="74" spans="1:15" x14ac:dyDescent="0.25">
      <c r="A74" t="s">
        <v>285</v>
      </c>
      <c r="B74" t="s">
        <v>7496</v>
      </c>
      <c r="C74" t="s">
        <v>101</v>
      </c>
      <c r="D74" t="s">
        <v>102</v>
      </c>
      <c r="E74" t="str">
        <f t="shared" si="1"/>
        <v>LysineUncl. Succinivibrionaceae</v>
      </c>
      <c r="F74">
        <f>COUNTIF($E:$E,E74)</f>
        <v>5</v>
      </c>
      <c r="G74">
        <f>COUNTIF($A:$A,A74)</f>
        <v>140</v>
      </c>
      <c r="H74">
        <f>COUNTIF($B:$B,B74)</f>
        <v>216</v>
      </c>
      <c r="I74" t="s">
        <v>301</v>
      </c>
      <c r="J74">
        <v>6</v>
      </c>
      <c r="K74" t="s">
        <v>302</v>
      </c>
      <c r="L74" t="s">
        <v>303</v>
      </c>
      <c r="M74" t="s">
        <v>304</v>
      </c>
      <c r="N74" t="s">
        <v>11892</v>
      </c>
      <c r="O74" t="s">
        <v>5</v>
      </c>
    </row>
    <row r="75" spans="1:15" x14ac:dyDescent="0.25">
      <c r="A75" t="s">
        <v>287</v>
      </c>
      <c r="B75" t="s">
        <v>7496</v>
      </c>
      <c r="C75" t="s">
        <v>101</v>
      </c>
      <c r="D75" t="s">
        <v>102</v>
      </c>
      <c r="E75" t="str">
        <f t="shared" si="1"/>
        <v>SuccinateUncl. Succinivibrionaceae</v>
      </c>
      <c r="F75">
        <f>COUNTIF($E:$E,E75)</f>
        <v>6</v>
      </c>
      <c r="G75">
        <f>COUNTIF($A:$A,A75)</f>
        <v>140</v>
      </c>
      <c r="H75">
        <f>COUNTIF($B:$B,B75)</f>
        <v>216</v>
      </c>
      <c r="I75" t="s">
        <v>303</v>
      </c>
      <c r="J75">
        <v>4</v>
      </c>
      <c r="K75" t="s">
        <v>305</v>
      </c>
      <c r="L75" t="s">
        <v>125</v>
      </c>
      <c r="M75" t="s">
        <v>306</v>
      </c>
      <c r="N75" t="s">
        <v>11893</v>
      </c>
      <c r="O75" s="82" t="s">
        <v>4</v>
      </c>
    </row>
    <row r="76" spans="1:15" x14ac:dyDescent="0.25">
      <c r="A76" t="s">
        <v>307</v>
      </c>
      <c r="B76" t="s">
        <v>7496</v>
      </c>
      <c r="C76" t="s">
        <v>101</v>
      </c>
      <c r="D76" t="s">
        <v>102</v>
      </c>
      <c r="E76" t="str">
        <f t="shared" si="1"/>
        <v>AllantoinUncl. Succinivibrionaceae</v>
      </c>
      <c r="F76">
        <f>COUNTIF($E:$E,E76)</f>
        <v>3</v>
      </c>
      <c r="G76">
        <f>COUNTIF($A:$A,A76)</f>
        <v>140</v>
      </c>
      <c r="H76">
        <f>COUNTIF($B:$B,B76)</f>
        <v>216</v>
      </c>
      <c r="I76" t="s">
        <v>308</v>
      </c>
      <c r="J76">
        <v>7</v>
      </c>
      <c r="K76" t="s">
        <v>309</v>
      </c>
      <c r="L76" t="s">
        <v>310</v>
      </c>
      <c r="M76" t="s">
        <v>152</v>
      </c>
      <c r="N76" t="s">
        <v>11893</v>
      </c>
      <c r="O76" t="s">
        <v>7</v>
      </c>
    </row>
    <row r="77" spans="1:15" x14ac:dyDescent="0.25">
      <c r="A77" t="s">
        <v>287</v>
      </c>
      <c r="B77" t="s">
        <v>7496</v>
      </c>
      <c r="C77" t="s">
        <v>101</v>
      </c>
      <c r="D77" t="s">
        <v>102</v>
      </c>
      <c r="E77" t="str">
        <f t="shared" si="1"/>
        <v>SuccinateUncl. Succinivibrionaceae</v>
      </c>
      <c r="F77">
        <f>COUNTIF($E:$E,E77)</f>
        <v>6</v>
      </c>
      <c r="G77">
        <f>COUNTIF($A:$A,A77)</f>
        <v>140</v>
      </c>
      <c r="H77">
        <f>COUNTIF($B:$B,B77)</f>
        <v>216</v>
      </c>
      <c r="I77" t="s">
        <v>311</v>
      </c>
      <c r="J77">
        <v>7</v>
      </c>
      <c r="K77" t="s">
        <v>312</v>
      </c>
      <c r="L77" t="s">
        <v>313</v>
      </c>
      <c r="M77" t="s">
        <v>314</v>
      </c>
      <c r="N77" t="s">
        <v>11893</v>
      </c>
      <c r="O77" s="82" t="s">
        <v>8</v>
      </c>
    </row>
    <row r="78" spans="1:15" x14ac:dyDescent="0.25">
      <c r="A78" t="s">
        <v>285</v>
      </c>
      <c r="B78" t="s">
        <v>7496</v>
      </c>
      <c r="C78" t="s">
        <v>101</v>
      </c>
      <c r="D78" t="s">
        <v>102</v>
      </c>
      <c r="E78" t="str">
        <f t="shared" si="1"/>
        <v>LysineUncl. Succinivibrionaceae</v>
      </c>
      <c r="F78">
        <f>COUNTIF($E:$E,E78)</f>
        <v>5</v>
      </c>
      <c r="G78">
        <f>COUNTIF($A:$A,A78)</f>
        <v>140</v>
      </c>
      <c r="H78">
        <f>COUNTIF($B:$B,B78)</f>
        <v>216</v>
      </c>
      <c r="I78" t="s">
        <v>315</v>
      </c>
      <c r="J78">
        <v>4</v>
      </c>
      <c r="K78" t="s">
        <v>316</v>
      </c>
      <c r="L78" t="s">
        <v>201</v>
      </c>
      <c r="M78" t="s">
        <v>317</v>
      </c>
      <c r="N78" t="s">
        <v>11893</v>
      </c>
      <c r="O78" s="82" t="s">
        <v>4</v>
      </c>
    </row>
    <row r="79" spans="1:15" x14ac:dyDescent="0.25">
      <c r="A79" t="s">
        <v>307</v>
      </c>
      <c r="B79" t="s">
        <v>7496</v>
      </c>
      <c r="C79" t="s">
        <v>101</v>
      </c>
      <c r="D79" t="s">
        <v>102</v>
      </c>
      <c r="E79" t="str">
        <f t="shared" si="1"/>
        <v>AllantoinUncl. Succinivibrionaceae</v>
      </c>
      <c r="F79">
        <f>COUNTIF($E:$E,E79)</f>
        <v>3</v>
      </c>
      <c r="G79">
        <f>COUNTIF($A:$A,A79)</f>
        <v>140</v>
      </c>
      <c r="H79">
        <f>COUNTIF($B:$B,B79)</f>
        <v>216</v>
      </c>
      <c r="I79" t="s">
        <v>318</v>
      </c>
      <c r="J79">
        <v>6</v>
      </c>
      <c r="K79" t="s">
        <v>319</v>
      </c>
      <c r="L79" t="s">
        <v>320</v>
      </c>
      <c r="M79" t="s">
        <v>321</v>
      </c>
      <c r="N79" t="s">
        <v>11892</v>
      </c>
      <c r="O79" t="s">
        <v>10</v>
      </c>
    </row>
    <row r="80" spans="1:15" x14ac:dyDescent="0.25">
      <c r="A80" t="s">
        <v>307</v>
      </c>
      <c r="B80" t="s">
        <v>7496</v>
      </c>
      <c r="C80" t="s">
        <v>101</v>
      </c>
      <c r="D80" t="s">
        <v>102</v>
      </c>
      <c r="E80" t="str">
        <f t="shared" si="1"/>
        <v>AllantoinUncl. Succinivibrionaceae</v>
      </c>
      <c r="F80">
        <f>COUNTIF($E:$E,E80)</f>
        <v>3</v>
      </c>
      <c r="G80">
        <f>COUNTIF($A:$A,A80)</f>
        <v>140</v>
      </c>
      <c r="H80">
        <f>COUNTIF($B:$B,B80)</f>
        <v>216</v>
      </c>
      <c r="I80" t="s">
        <v>322</v>
      </c>
      <c r="J80">
        <v>5</v>
      </c>
      <c r="K80" t="s">
        <v>323</v>
      </c>
      <c r="L80" t="s">
        <v>303</v>
      </c>
      <c r="M80" t="s">
        <v>324</v>
      </c>
      <c r="N80" t="s">
        <v>11893</v>
      </c>
      <c r="O80" t="s">
        <v>12</v>
      </c>
    </row>
    <row r="81" spans="1:15" x14ac:dyDescent="0.25">
      <c r="A81" t="s">
        <v>325</v>
      </c>
      <c r="B81" t="s">
        <v>7496</v>
      </c>
      <c r="C81" t="s">
        <v>101</v>
      </c>
      <c r="D81" t="s">
        <v>102</v>
      </c>
      <c r="E81" t="str">
        <f t="shared" si="1"/>
        <v>4-HydroxybutyrateUncl. Succinivibrionaceae</v>
      </c>
      <c r="F81">
        <f>COUNTIF($E:$E,E81)</f>
        <v>5</v>
      </c>
      <c r="G81">
        <f>COUNTIF($A:$A,A81)</f>
        <v>139</v>
      </c>
      <c r="H81">
        <f>COUNTIF($B:$B,B81)</f>
        <v>216</v>
      </c>
      <c r="I81" t="s">
        <v>125</v>
      </c>
      <c r="J81">
        <v>6</v>
      </c>
      <c r="K81" t="s">
        <v>201</v>
      </c>
      <c r="L81">
        <v>10000</v>
      </c>
      <c r="M81" t="s">
        <v>100</v>
      </c>
      <c r="N81" t="s">
        <v>11893</v>
      </c>
      <c r="O81" s="82" t="s">
        <v>11895</v>
      </c>
    </row>
    <row r="82" spans="1:15" x14ac:dyDescent="0.25">
      <c r="A82" t="s">
        <v>325</v>
      </c>
      <c r="B82" t="s">
        <v>7496</v>
      </c>
      <c r="C82" t="s">
        <v>101</v>
      </c>
      <c r="D82" t="s">
        <v>102</v>
      </c>
      <c r="E82" t="str">
        <f t="shared" si="1"/>
        <v>4-HydroxybutyrateUncl. Succinivibrionaceae</v>
      </c>
      <c r="F82">
        <f>COUNTIF($E:$E,E82)</f>
        <v>5</v>
      </c>
      <c r="G82">
        <f>COUNTIF($A:$A,A82)</f>
        <v>139</v>
      </c>
      <c r="H82">
        <f>COUNTIF($B:$B,B82)</f>
        <v>216</v>
      </c>
      <c r="I82" t="s">
        <v>326</v>
      </c>
      <c r="J82">
        <v>7</v>
      </c>
      <c r="K82" t="s">
        <v>327</v>
      </c>
      <c r="L82" t="s">
        <v>328</v>
      </c>
      <c r="M82" t="s">
        <v>100</v>
      </c>
      <c r="N82" t="s">
        <v>11893</v>
      </c>
      <c r="O82" t="s">
        <v>7</v>
      </c>
    </row>
    <row r="83" spans="1:15" x14ac:dyDescent="0.25">
      <c r="A83" t="s">
        <v>325</v>
      </c>
      <c r="B83" t="s">
        <v>7496</v>
      </c>
      <c r="C83" t="s">
        <v>101</v>
      </c>
      <c r="D83" t="s">
        <v>102</v>
      </c>
      <c r="E83" t="str">
        <f t="shared" si="1"/>
        <v>4-HydroxybutyrateUncl. Succinivibrionaceae</v>
      </c>
      <c r="F83">
        <f>COUNTIF($E:$E,E83)</f>
        <v>5</v>
      </c>
      <c r="G83">
        <f>COUNTIF($A:$A,A83)</f>
        <v>139</v>
      </c>
      <c r="H83">
        <f>COUNTIF($B:$B,B83)</f>
        <v>216</v>
      </c>
      <c r="I83" t="s">
        <v>329</v>
      </c>
      <c r="J83">
        <v>6</v>
      </c>
      <c r="K83" t="s">
        <v>330</v>
      </c>
      <c r="L83" t="s">
        <v>331</v>
      </c>
      <c r="M83" t="s">
        <v>332</v>
      </c>
      <c r="N83" t="s">
        <v>11892</v>
      </c>
      <c r="O83" t="s">
        <v>5</v>
      </c>
    </row>
    <row r="84" spans="1:15" x14ac:dyDescent="0.25">
      <c r="A84" t="s">
        <v>325</v>
      </c>
      <c r="B84" t="s">
        <v>7496</v>
      </c>
      <c r="C84" t="s">
        <v>101</v>
      </c>
      <c r="D84" t="s">
        <v>102</v>
      </c>
      <c r="E84" t="str">
        <f t="shared" si="1"/>
        <v>4-HydroxybutyrateUncl. Succinivibrionaceae</v>
      </c>
      <c r="F84">
        <f>COUNTIF($E:$E,E84)</f>
        <v>5</v>
      </c>
      <c r="G84">
        <f>COUNTIF($A:$A,A84)</f>
        <v>139</v>
      </c>
      <c r="H84">
        <f>COUNTIF($B:$B,B84)</f>
        <v>216</v>
      </c>
      <c r="I84" t="s">
        <v>120</v>
      </c>
      <c r="J84">
        <v>4</v>
      </c>
      <c r="K84" t="s">
        <v>333</v>
      </c>
      <c r="L84" t="s">
        <v>201</v>
      </c>
      <c r="M84" t="s">
        <v>334</v>
      </c>
      <c r="N84" t="s">
        <v>11893</v>
      </c>
      <c r="O84" s="82" t="s">
        <v>4</v>
      </c>
    </row>
    <row r="85" spans="1:15" x14ac:dyDescent="0.25">
      <c r="A85" t="s">
        <v>335</v>
      </c>
      <c r="B85" t="s">
        <v>7496</v>
      </c>
      <c r="C85" t="s">
        <v>101</v>
      </c>
      <c r="D85" t="s">
        <v>102</v>
      </c>
      <c r="E85" t="str">
        <f t="shared" si="1"/>
        <v>TrimethylamineUncl. Succinivibrionaceae</v>
      </c>
      <c r="F85">
        <f>COUNTIF($E:$E,E85)</f>
        <v>1</v>
      </c>
      <c r="G85">
        <f>COUNTIF($A:$A,A85)</f>
        <v>139</v>
      </c>
      <c r="H85">
        <f>COUNTIF($B:$B,B85)</f>
        <v>216</v>
      </c>
      <c r="I85" t="s">
        <v>336</v>
      </c>
      <c r="J85">
        <v>5</v>
      </c>
      <c r="K85" t="s">
        <v>337</v>
      </c>
      <c r="L85" t="s">
        <v>338</v>
      </c>
      <c r="M85" t="s">
        <v>339</v>
      </c>
      <c r="N85" t="s">
        <v>11892</v>
      </c>
      <c r="O85" t="s">
        <v>6</v>
      </c>
    </row>
    <row r="86" spans="1:15" x14ac:dyDescent="0.25">
      <c r="A86" t="s">
        <v>325</v>
      </c>
      <c r="B86" t="s">
        <v>7496</v>
      </c>
      <c r="C86" t="s">
        <v>101</v>
      </c>
      <c r="D86" t="s">
        <v>102</v>
      </c>
      <c r="E86" t="str">
        <f t="shared" si="1"/>
        <v>4-HydroxybutyrateUncl. Succinivibrionaceae</v>
      </c>
      <c r="F86">
        <f>COUNTIF($E:$E,E86)</f>
        <v>5</v>
      </c>
      <c r="G86">
        <f>COUNTIF($A:$A,A86)</f>
        <v>139</v>
      </c>
      <c r="H86">
        <f>COUNTIF($B:$B,B86)</f>
        <v>216</v>
      </c>
      <c r="I86" t="s">
        <v>340</v>
      </c>
      <c r="J86">
        <v>7</v>
      </c>
      <c r="K86" t="s">
        <v>341</v>
      </c>
      <c r="L86" t="s">
        <v>342</v>
      </c>
      <c r="M86" t="s">
        <v>343</v>
      </c>
      <c r="N86" t="s">
        <v>11893</v>
      </c>
      <c r="O86" t="s">
        <v>11</v>
      </c>
    </row>
    <row r="87" spans="1:15" x14ac:dyDescent="0.25">
      <c r="A87" t="s">
        <v>344</v>
      </c>
      <c r="B87" t="s">
        <v>7496</v>
      </c>
      <c r="C87" t="s">
        <v>101</v>
      </c>
      <c r="D87" t="s">
        <v>102</v>
      </c>
      <c r="E87" t="str">
        <f t="shared" si="1"/>
        <v>PimelateUncl. Succinivibrionaceae</v>
      </c>
      <c r="F87">
        <f>COUNTIF($E:$E,E87)</f>
        <v>3</v>
      </c>
      <c r="G87">
        <f>COUNTIF($A:$A,A87)</f>
        <v>137</v>
      </c>
      <c r="H87">
        <f>COUNTIF($B:$B,B87)</f>
        <v>216</v>
      </c>
      <c r="I87" t="s">
        <v>345</v>
      </c>
      <c r="J87">
        <v>6</v>
      </c>
      <c r="K87" t="s">
        <v>346</v>
      </c>
      <c r="L87" t="s">
        <v>347</v>
      </c>
      <c r="M87" t="s">
        <v>100</v>
      </c>
      <c r="N87" t="s">
        <v>11893</v>
      </c>
      <c r="O87" s="82" t="s">
        <v>11895</v>
      </c>
    </row>
    <row r="88" spans="1:15" x14ac:dyDescent="0.25">
      <c r="A88" t="s">
        <v>344</v>
      </c>
      <c r="B88" t="s">
        <v>7496</v>
      </c>
      <c r="C88" t="s">
        <v>101</v>
      </c>
      <c r="D88" t="s">
        <v>102</v>
      </c>
      <c r="E88" t="str">
        <f t="shared" si="1"/>
        <v>PimelateUncl. Succinivibrionaceae</v>
      </c>
      <c r="F88">
        <f>COUNTIF($E:$E,E88)</f>
        <v>3</v>
      </c>
      <c r="G88">
        <f>COUNTIF($A:$A,A88)</f>
        <v>137</v>
      </c>
      <c r="H88">
        <f>COUNTIF($B:$B,B88)</f>
        <v>216</v>
      </c>
      <c r="I88" t="s">
        <v>348</v>
      </c>
      <c r="J88">
        <v>7</v>
      </c>
      <c r="K88" t="s">
        <v>349</v>
      </c>
      <c r="L88" t="s">
        <v>350</v>
      </c>
      <c r="M88" t="s">
        <v>100</v>
      </c>
      <c r="N88" t="s">
        <v>11893</v>
      </c>
      <c r="O88" t="s">
        <v>7</v>
      </c>
    </row>
    <row r="89" spans="1:15" x14ac:dyDescent="0.25">
      <c r="A89" t="s">
        <v>344</v>
      </c>
      <c r="B89" t="s">
        <v>7496</v>
      </c>
      <c r="C89" t="s">
        <v>101</v>
      </c>
      <c r="D89" t="s">
        <v>102</v>
      </c>
      <c r="E89" t="str">
        <f t="shared" si="1"/>
        <v>PimelateUncl. Succinivibrionaceae</v>
      </c>
      <c r="F89">
        <f>COUNTIF($E:$E,E89)</f>
        <v>3</v>
      </c>
      <c r="G89">
        <f>COUNTIF($A:$A,A89)</f>
        <v>137</v>
      </c>
      <c r="H89">
        <f>COUNTIF($B:$B,B89)</f>
        <v>216</v>
      </c>
      <c r="I89" t="s">
        <v>351</v>
      </c>
      <c r="J89">
        <v>4</v>
      </c>
      <c r="K89" t="s">
        <v>352</v>
      </c>
      <c r="L89" t="s">
        <v>98</v>
      </c>
      <c r="M89" t="s">
        <v>353</v>
      </c>
      <c r="N89" t="s">
        <v>11893</v>
      </c>
      <c r="O89" t="s">
        <v>5</v>
      </c>
    </row>
    <row r="90" spans="1:15" x14ac:dyDescent="0.25">
      <c r="A90" t="s">
        <v>354</v>
      </c>
      <c r="B90" t="s">
        <v>7496</v>
      </c>
      <c r="C90" t="s">
        <v>101</v>
      </c>
      <c r="D90" t="s">
        <v>102</v>
      </c>
      <c r="E90" t="str">
        <f t="shared" si="1"/>
        <v>N-nitrosodimethylamineUncl. Succinivibrionaceae</v>
      </c>
      <c r="F90">
        <f>COUNTIF($E:$E,E90)</f>
        <v>4</v>
      </c>
      <c r="G90">
        <f>COUNTIF($A:$A,A90)</f>
        <v>136</v>
      </c>
      <c r="H90">
        <f>COUNTIF($B:$B,B90)</f>
        <v>216</v>
      </c>
      <c r="I90" t="s">
        <v>187</v>
      </c>
      <c r="J90">
        <v>6</v>
      </c>
      <c r="K90" t="s">
        <v>203</v>
      </c>
      <c r="L90" t="s">
        <v>125</v>
      </c>
      <c r="M90" t="s">
        <v>100</v>
      </c>
      <c r="N90" t="s">
        <v>11893</v>
      </c>
      <c r="O90" s="82" t="s">
        <v>11895</v>
      </c>
    </row>
    <row r="91" spans="1:15" x14ac:dyDescent="0.25">
      <c r="A91" t="s">
        <v>354</v>
      </c>
      <c r="B91" t="s">
        <v>7496</v>
      </c>
      <c r="C91" t="s">
        <v>101</v>
      </c>
      <c r="D91" t="s">
        <v>102</v>
      </c>
      <c r="E91" t="str">
        <f t="shared" si="1"/>
        <v>N-nitrosodimethylamineUncl. Succinivibrionaceae</v>
      </c>
      <c r="F91">
        <f>COUNTIF($E:$E,E91)</f>
        <v>4</v>
      </c>
      <c r="G91">
        <f>COUNTIF($A:$A,A91)</f>
        <v>136</v>
      </c>
      <c r="H91">
        <f>COUNTIF($B:$B,B91)</f>
        <v>216</v>
      </c>
      <c r="I91" t="s">
        <v>355</v>
      </c>
      <c r="J91">
        <v>7</v>
      </c>
      <c r="K91" t="s">
        <v>356</v>
      </c>
      <c r="L91" t="s">
        <v>357</v>
      </c>
      <c r="M91" t="s">
        <v>358</v>
      </c>
      <c r="N91" t="s">
        <v>11893</v>
      </c>
      <c r="O91" t="s">
        <v>7</v>
      </c>
    </row>
    <row r="92" spans="1:15" x14ac:dyDescent="0.25">
      <c r="A92" t="s">
        <v>354</v>
      </c>
      <c r="B92" t="s">
        <v>7496</v>
      </c>
      <c r="C92" t="s">
        <v>101</v>
      </c>
      <c r="D92" t="s">
        <v>102</v>
      </c>
      <c r="E92" t="str">
        <f t="shared" si="1"/>
        <v>N-nitrosodimethylamineUncl. Succinivibrionaceae</v>
      </c>
      <c r="F92">
        <f>COUNTIF($E:$E,E92)</f>
        <v>4</v>
      </c>
      <c r="G92">
        <f>COUNTIF($A:$A,A92)</f>
        <v>136</v>
      </c>
      <c r="H92">
        <f>COUNTIF($B:$B,B92)</f>
        <v>216</v>
      </c>
      <c r="I92" t="s">
        <v>359</v>
      </c>
      <c r="J92">
        <v>4</v>
      </c>
      <c r="K92" t="s">
        <v>360</v>
      </c>
      <c r="L92">
        <v>10000</v>
      </c>
      <c r="M92" t="s">
        <v>242</v>
      </c>
      <c r="N92" t="s">
        <v>11893</v>
      </c>
      <c r="O92" s="82" t="s">
        <v>4</v>
      </c>
    </row>
    <row r="93" spans="1:15" x14ac:dyDescent="0.25">
      <c r="A93" t="s">
        <v>354</v>
      </c>
      <c r="B93" t="s">
        <v>7496</v>
      </c>
      <c r="C93" t="s">
        <v>101</v>
      </c>
      <c r="D93" t="s">
        <v>102</v>
      </c>
      <c r="E93" t="str">
        <f t="shared" si="1"/>
        <v>N-nitrosodimethylamineUncl. Succinivibrionaceae</v>
      </c>
      <c r="F93">
        <f>COUNTIF($E:$E,E93)</f>
        <v>4</v>
      </c>
      <c r="G93">
        <f>COUNTIF($A:$A,A93)</f>
        <v>136</v>
      </c>
      <c r="H93">
        <f>COUNTIF($B:$B,B93)</f>
        <v>216</v>
      </c>
      <c r="I93" t="s">
        <v>361</v>
      </c>
      <c r="J93">
        <v>6</v>
      </c>
      <c r="K93" t="s">
        <v>362</v>
      </c>
      <c r="L93" t="s">
        <v>363</v>
      </c>
      <c r="M93" t="s">
        <v>364</v>
      </c>
      <c r="N93" t="s">
        <v>11892</v>
      </c>
      <c r="O93" t="s">
        <v>10</v>
      </c>
    </row>
    <row r="94" spans="1:15" x14ac:dyDescent="0.25">
      <c r="A94" t="s">
        <v>365</v>
      </c>
      <c r="B94" t="s">
        <v>7496</v>
      </c>
      <c r="C94" t="s">
        <v>101</v>
      </c>
      <c r="D94" t="s">
        <v>102</v>
      </c>
      <c r="E94" t="str">
        <f t="shared" si="1"/>
        <v>PhenylacetateUncl. Succinivibrionaceae</v>
      </c>
      <c r="F94">
        <f>COUNTIF($E:$E,E94)</f>
        <v>3</v>
      </c>
      <c r="G94">
        <f>COUNTIF($A:$A,A94)</f>
        <v>134</v>
      </c>
      <c r="H94">
        <f>COUNTIF($B:$B,B94)</f>
        <v>216</v>
      </c>
      <c r="I94" t="s">
        <v>366</v>
      </c>
      <c r="J94">
        <v>6</v>
      </c>
      <c r="K94" t="s">
        <v>367</v>
      </c>
      <c r="L94" t="s">
        <v>184</v>
      </c>
      <c r="M94" t="s">
        <v>100</v>
      </c>
      <c r="N94" t="s">
        <v>11893</v>
      </c>
      <c r="O94" s="82" t="s">
        <v>11895</v>
      </c>
    </row>
    <row r="95" spans="1:15" x14ac:dyDescent="0.25">
      <c r="A95" t="s">
        <v>365</v>
      </c>
      <c r="B95" t="s">
        <v>7496</v>
      </c>
      <c r="C95" t="s">
        <v>101</v>
      </c>
      <c r="D95" t="s">
        <v>102</v>
      </c>
      <c r="E95" t="str">
        <f t="shared" si="1"/>
        <v>PhenylacetateUncl. Succinivibrionaceae</v>
      </c>
      <c r="F95">
        <f>COUNTIF($E:$E,E95)</f>
        <v>3</v>
      </c>
      <c r="G95">
        <f>COUNTIF($A:$A,A95)</f>
        <v>134</v>
      </c>
      <c r="H95">
        <f>COUNTIF($B:$B,B95)</f>
        <v>216</v>
      </c>
      <c r="I95" t="s">
        <v>368</v>
      </c>
      <c r="J95">
        <v>7</v>
      </c>
      <c r="K95" t="s">
        <v>369</v>
      </c>
      <c r="L95" t="s">
        <v>328</v>
      </c>
      <c r="M95" t="s">
        <v>100</v>
      </c>
      <c r="N95" t="s">
        <v>11893</v>
      </c>
      <c r="O95" t="s">
        <v>7</v>
      </c>
    </row>
    <row r="96" spans="1:15" x14ac:dyDescent="0.25">
      <c r="A96" t="s">
        <v>365</v>
      </c>
      <c r="B96" t="s">
        <v>7496</v>
      </c>
      <c r="C96" t="s">
        <v>101</v>
      </c>
      <c r="D96" t="s">
        <v>102</v>
      </c>
      <c r="E96" t="str">
        <f t="shared" si="1"/>
        <v>PhenylacetateUncl. Succinivibrionaceae</v>
      </c>
      <c r="F96">
        <f>COUNTIF($E:$E,E96)</f>
        <v>3</v>
      </c>
      <c r="G96">
        <f>COUNTIF($A:$A,A96)</f>
        <v>134</v>
      </c>
      <c r="H96">
        <f>COUNTIF($B:$B,B96)</f>
        <v>216</v>
      </c>
      <c r="I96" t="s">
        <v>370</v>
      </c>
      <c r="J96">
        <v>6</v>
      </c>
      <c r="K96" t="s">
        <v>371</v>
      </c>
      <c r="L96" t="s">
        <v>372</v>
      </c>
      <c r="M96" t="s">
        <v>373</v>
      </c>
      <c r="N96" t="s">
        <v>11892</v>
      </c>
      <c r="O96" t="s">
        <v>5</v>
      </c>
    </row>
    <row r="97" spans="1:15" x14ac:dyDescent="0.25">
      <c r="A97" t="s">
        <v>374</v>
      </c>
      <c r="B97" t="s">
        <v>7496</v>
      </c>
      <c r="C97" t="s">
        <v>101</v>
      </c>
      <c r="D97" t="s">
        <v>102</v>
      </c>
      <c r="E97" t="str">
        <f t="shared" si="1"/>
        <v>CaffeineUncl. Succinivibrionaceae</v>
      </c>
      <c r="F97">
        <f>COUNTIF($E:$E,E97)</f>
        <v>5</v>
      </c>
      <c r="G97">
        <f>COUNTIF($A:$A,A97)</f>
        <v>133</v>
      </c>
      <c r="H97">
        <f>COUNTIF($B:$B,B97)</f>
        <v>216</v>
      </c>
      <c r="I97">
        <v>10000</v>
      </c>
      <c r="J97">
        <v>6</v>
      </c>
      <c r="K97" t="s">
        <v>125</v>
      </c>
      <c r="L97">
        <v>10000</v>
      </c>
      <c r="M97" t="s">
        <v>100</v>
      </c>
      <c r="N97" t="s">
        <v>11893</v>
      </c>
      <c r="O97" s="82" t="s">
        <v>11895</v>
      </c>
    </row>
    <row r="98" spans="1:15" x14ac:dyDescent="0.25">
      <c r="A98" t="s">
        <v>375</v>
      </c>
      <c r="B98" t="s">
        <v>7496</v>
      </c>
      <c r="C98" t="s">
        <v>101</v>
      </c>
      <c r="D98" t="s">
        <v>102</v>
      </c>
      <c r="E98" t="str">
        <f t="shared" si="1"/>
        <v>HypoxanthineUncl. Succinivibrionaceae</v>
      </c>
      <c r="F98">
        <f>COUNTIF($E:$E,E98)</f>
        <v>3</v>
      </c>
      <c r="G98">
        <f>COUNTIF($A:$A,A98)</f>
        <v>133</v>
      </c>
      <c r="H98">
        <f>COUNTIF($B:$B,B98)</f>
        <v>216</v>
      </c>
      <c r="I98" t="s">
        <v>125</v>
      </c>
      <c r="J98">
        <v>6</v>
      </c>
      <c r="K98" t="s">
        <v>201</v>
      </c>
      <c r="L98">
        <v>10000</v>
      </c>
      <c r="M98" t="s">
        <v>100</v>
      </c>
      <c r="N98" t="s">
        <v>11893</v>
      </c>
      <c r="O98" s="82" t="s">
        <v>11895</v>
      </c>
    </row>
    <row r="99" spans="1:15" x14ac:dyDescent="0.25">
      <c r="A99" t="s">
        <v>376</v>
      </c>
      <c r="B99" t="s">
        <v>7496</v>
      </c>
      <c r="C99" t="s">
        <v>101</v>
      </c>
      <c r="D99" t="s">
        <v>102</v>
      </c>
      <c r="E99" t="str">
        <f t="shared" si="1"/>
        <v>ValerateUncl. Succinivibrionaceae</v>
      </c>
      <c r="F99">
        <f>COUNTIF($E:$E,E99)</f>
        <v>2</v>
      </c>
      <c r="G99">
        <f>COUNTIF($A:$A,A99)</f>
        <v>133</v>
      </c>
      <c r="H99">
        <f>COUNTIF($B:$B,B99)</f>
        <v>216</v>
      </c>
      <c r="I99" t="s">
        <v>377</v>
      </c>
      <c r="J99">
        <v>6</v>
      </c>
      <c r="K99" t="s">
        <v>378</v>
      </c>
      <c r="L99" t="s">
        <v>184</v>
      </c>
      <c r="M99" t="s">
        <v>100</v>
      </c>
      <c r="N99" t="s">
        <v>11893</v>
      </c>
      <c r="O99" s="82" t="s">
        <v>11895</v>
      </c>
    </row>
    <row r="100" spans="1:15" x14ac:dyDescent="0.25">
      <c r="A100" t="s">
        <v>374</v>
      </c>
      <c r="B100" t="s">
        <v>7496</v>
      </c>
      <c r="C100" t="s">
        <v>101</v>
      </c>
      <c r="D100" t="s">
        <v>102</v>
      </c>
      <c r="E100" t="str">
        <f t="shared" si="1"/>
        <v>CaffeineUncl. Succinivibrionaceae</v>
      </c>
      <c r="F100">
        <f>COUNTIF($E:$E,E100)</f>
        <v>5</v>
      </c>
      <c r="G100">
        <f>COUNTIF($A:$A,A100)</f>
        <v>133</v>
      </c>
      <c r="H100">
        <f>COUNTIF($B:$B,B100)</f>
        <v>216</v>
      </c>
      <c r="I100" t="s">
        <v>326</v>
      </c>
      <c r="J100">
        <v>7</v>
      </c>
      <c r="K100" t="s">
        <v>379</v>
      </c>
      <c r="L100" t="s">
        <v>328</v>
      </c>
      <c r="M100" t="s">
        <v>100</v>
      </c>
      <c r="N100" t="s">
        <v>11893</v>
      </c>
      <c r="O100" t="s">
        <v>7</v>
      </c>
    </row>
    <row r="101" spans="1:15" x14ac:dyDescent="0.25">
      <c r="A101" t="s">
        <v>375</v>
      </c>
      <c r="B101" t="s">
        <v>7496</v>
      </c>
      <c r="C101" t="s">
        <v>101</v>
      </c>
      <c r="D101" t="s">
        <v>102</v>
      </c>
      <c r="E101" t="str">
        <f t="shared" si="1"/>
        <v>HypoxanthineUncl. Succinivibrionaceae</v>
      </c>
      <c r="F101">
        <f>COUNTIF($E:$E,E101)</f>
        <v>3</v>
      </c>
      <c r="G101">
        <f>COUNTIF($A:$A,A101)</f>
        <v>133</v>
      </c>
      <c r="H101">
        <f>COUNTIF($B:$B,B101)</f>
        <v>216</v>
      </c>
      <c r="I101" t="s">
        <v>380</v>
      </c>
      <c r="J101">
        <v>7</v>
      </c>
      <c r="K101" t="s">
        <v>381</v>
      </c>
      <c r="L101" t="s">
        <v>328</v>
      </c>
      <c r="M101" t="s">
        <v>100</v>
      </c>
      <c r="N101" t="s">
        <v>11893</v>
      </c>
      <c r="O101" t="s">
        <v>7</v>
      </c>
    </row>
    <row r="102" spans="1:15" x14ac:dyDescent="0.25">
      <c r="A102" t="s">
        <v>376</v>
      </c>
      <c r="B102" t="s">
        <v>7496</v>
      </c>
      <c r="C102" t="s">
        <v>101</v>
      </c>
      <c r="D102" t="s">
        <v>102</v>
      </c>
      <c r="E102" t="str">
        <f t="shared" si="1"/>
        <v>ValerateUncl. Succinivibrionaceae</v>
      </c>
      <c r="F102">
        <f>COUNTIF($E:$E,E102)</f>
        <v>2</v>
      </c>
      <c r="G102">
        <f>COUNTIF($A:$A,A102)</f>
        <v>133</v>
      </c>
      <c r="H102">
        <f>COUNTIF($B:$B,B102)</f>
        <v>216</v>
      </c>
      <c r="I102" t="s">
        <v>382</v>
      </c>
      <c r="J102">
        <v>7</v>
      </c>
      <c r="K102" t="s">
        <v>346</v>
      </c>
      <c r="L102" t="s">
        <v>191</v>
      </c>
      <c r="M102" t="s">
        <v>100</v>
      </c>
      <c r="N102" t="s">
        <v>11893</v>
      </c>
      <c r="O102" t="s">
        <v>7</v>
      </c>
    </row>
    <row r="103" spans="1:15" x14ac:dyDescent="0.25">
      <c r="A103" t="s">
        <v>374</v>
      </c>
      <c r="B103" t="s">
        <v>7496</v>
      </c>
      <c r="C103" t="s">
        <v>101</v>
      </c>
      <c r="D103" t="s">
        <v>102</v>
      </c>
      <c r="E103" t="str">
        <f t="shared" si="1"/>
        <v>CaffeineUncl. Succinivibrionaceae</v>
      </c>
      <c r="F103">
        <f>COUNTIF($E:$E,E103)</f>
        <v>5</v>
      </c>
      <c r="G103">
        <f>COUNTIF($A:$A,A103)</f>
        <v>133</v>
      </c>
      <c r="H103">
        <f>COUNTIF($B:$B,B103)</f>
        <v>216</v>
      </c>
      <c r="I103" t="s">
        <v>184</v>
      </c>
      <c r="J103">
        <v>4</v>
      </c>
      <c r="K103" t="s">
        <v>383</v>
      </c>
      <c r="L103">
        <v>10000</v>
      </c>
      <c r="M103" t="s">
        <v>384</v>
      </c>
      <c r="N103" t="s">
        <v>11893</v>
      </c>
      <c r="O103" s="82" t="s">
        <v>4</v>
      </c>
    </row>
    <row r="104" spans="1:15" x14ac:dyDescent="0.25">
      <c r="A104" t="s">
        <v>374</v>
      </c>
      <c r="B104" t="s">
        <v>7496</v>
      </c>
      <c r="C104" t="s">
        <v>101</v>
      </c>
      <c r="D104" t="s">
        <v>102</v>
      </c>
      <c r="E104" t="str">
        <f t="shared" si="1"/>
        <v>CaffeineUncl. Succinivibrionaceae</v>
      </c>
      <c r="F104">
        <f>COUNTIF($E:$E,E104)</f>
        <v>5</v>
      </c>
      <c r="G104">
        <f>COUNTIF($A:$A,A104)</f>
        <v>133</v>
      </c>
      <c r="H104">
        <f>COUNTIF($B:$B,B104)</f>
        <v>216</v>
      </c>
      <c r="I104" t="s">
        <v>385</v>
      </c>
      <c r="J104">
        <v>6</v>
      </c>
      <c r="K104" t="s">
        <v>386</v>
      </c>
      <c r="L104" t="s">
        <v>387</v>
      </c>
      <c r="M104" t="s">
        <v>388</v>
      </c>
      <c r="N104" t="s">
        <v>11892</v>
      </c>
      <c r="O104" t="s">
        <v>11</v>
      </c>
    </row>
    <row r="105" spans="1:15" x14ac:dyDescent="0.25">
      <c r="A105" t="s">
        <v>375</v>
      </c>
      <c r="B105" t="s">
        <v>7496</v>
      </c>
      <c r="C105" t="s">
        <v>101</v>
      </c>
      <c r="D105" t="s">
        <v>102</v>
      </c>
      <c r="E105" t="str">
        <f t="shared" si="1"/>
        <v>HypoxanthineUncl. Succinivibrionaceae</v>
      </c>
      <c r="F105">
        <f>COUNTIF($E:$E,E105)</f>
        <v>3</v>
      </c>
      <c r="G105">
        <f>COUNTIF($A:$A,A105)</f>
        <v>133</v>
      </c>
      <c r="H105">
        <f>COUNTIF($B:$B,B105)</f>
        <v>216</v>
      </c>
      <c r="I105" t="s">
        <v>389</v>
      </c>
      <c r="J105">
        <v>4</v>
      </c>
      <c r="K105" t="s">
        <v>390</v>
      </c>
      <c r="L105" t="s">
        <v>108</v>
      </c>
      <c r="M105" t="s">
        <v>391</v>
      </c>
      <c r="N105" t="s">
        <v>11893</v>
      </c>
      <c r="O105" s="82" t="s">
        <v>4</v>
      </c>
    </row>
    <row r="106" spans="1:15" x14ac:dyDescent="0.25">
      <c r="A106" t="s">
        <v>374</v>
      </c>
      <c r="B106" t="s">
        <v>7496</v>
      </c>
      <c r="C106" t="s">
        <v>101</v>
      </c>
      <c r="D106" t="s">
        <v>102</v>
      </c>
      <c r="E106" t="str">
        <f t="shared" si="1"/>
        <v>CaffeineUncl. Succinivibrionaceae</v>
      </c>
      <c r="F106">
        <f>COUNTIF($E:$E,E106)</f>
        <v>5</v>
      </c>
      <c r="G106">
        <f>COUNTIF($A:$A,A106)</f>
        <v>133</v>
      </c>
      <c r="H106">
        <f>COUNTIF($B:$B,B106)</f>
        <v>216</v>
      </c>
      <c r="I106" t="s">
        <v>392</v>
      </c>
      <c r="J106">
        <v>7</v>
      </c>
      <c r="K106" t="s">
        <v>393</v>
      </c>
      <c r="L106" t="s">
        <v>394</v>
      </c>
      <c r="M106" t="s">
        <v>395</v>
      </c>
      <c r="N106" t="s">
        <v>11892</v>
      </c>
      <c r="O106" s="82" t="s">
        <v>11895</v>
      </c>
    </row>
    <row r="107" spans="1:15" x14ac:dyDescent="0.25">
      <c r="A107" t="s">
        <v>396</v>
      </c>
      <c r="B107" t="s">
        <v>7496</v>
      </c>
      <c r="C107" t="s">
        <v>101</v>
      </c>
      <c r="D107" t="s">
        <v>102</v>
      </c>
      <c r="E107" t="str">
        <f t="shared" si="1"/>
        <v>AcetoneUncl. Succinivibrionaceae</v>
      </c>
      <c r="F107">
        <f>COUNTIF($E:$E,E107)</f>
        <v>2</v>
      </c>
      <c r="G107">
        <f>COUNTIF($A:$A,A107)</f>
        <v>132</v>
      </c>
      <c r="H107">
        <f>COUNTIF($B:$B,B107)</f>
        <v>216</v>
      </c>
      <c r="I107" t="s">
        <v>288</v>
      </c>
      <c r="J107">
        <v>6</v>
      </c>
      <c r="K107" t="s">
        <v>397</v>
      </c>
      <c r="L107" t="s">
        <v>98</v>
      </c>
      <c r="M107" t="s">
        <v>100</v>
      </c>
      <c r="N107" t="s">
        <v>11893</v>
      </c>
      <c r="O107" s="82" t="s">
        <v>11895</v>
      </c>
    </row>
    <row r="108" spans="1:15" x14ac:dyDescent="0.25">
      <c r="A108" t="s">
        <v>396</v>
      </c>
      <c r="B108" t="s">
        <v>7496</v>
      </c>
      <c r="C108" t="s">
        <v>101</v>
      </c>
      <c r="D108" t="s">
        <v>102</v>
      </c>
      <c r="E108" t="str">
        <f t="shared" si="1"/>
        <v>AcetoneUncl. Succinivibrionaceae</v>
      </c>
      <c r="F108">
        <f>COUNTIF($E:$E,E108)</f>
        <v>2</v>
      </c>
      <c r="G108">
        <f>COUNTIF($A:$A,A108)</f>
        <v>132</v>
      </c>
      <c r="H108">
        <f>COUNTIF($B:$B,B108)</f>
        <v>216</v>
      </c>
      <c r="I108" t="s">
        <v>398</v>
      </c>
      <c r="J108">
        <v>7</v>
      </c>
      <c r="K108" t="s">
        <v>399</v>
      </c>
      <c r="L108" t="s">
        <v>151</v>
      </c>
      <c r="M108" t="s">
        <v>358</v>
      </c>
      <c r="N108" t="s">
        <v>11893</v>
      </c>
      <c r="O108" t="s">
        <v>7</v>
      </c>
    </row>
    <row r="109" spans="1:15" x14ac:dyDescent="0.25">
      <c r="A109" t="s">
        <v>400</v>
      </c>
      <c r="B109" t="s">
        <v>7496</v>
      </c>
      <c r="C109" t="s">
        <v>101</v>
      </c>
      <c r="D109" t="s">
        <v>102</v>
      </c>
      <c r="E109" t="str">
        <f t="shared" si="1"/>
        <v>BenzoateUncl. Succinivibrionaceae</v>
      </c>
      <c r="F109">
        <f>COUNTIF($E:$E,E109)</f>
        <v>2</v>
      </c>
      <c r="G109">
        <f>COUNTIF($A:$A,A109)</f>
        <v>131</v>
      </c>
      <c r="H109">
        <f>COUNTIF($B:$B,B109)</f>
        <v>216</v>
      </c>
      <c r="I109" t="s">
        <v>128</v>
      </c>
      <c r="J109">
        <v>6</v>
      </c>
      <c r="K109" t="s">
        <v>401</v>
      </c>
      <c r="L109">
        <v>10000</v>
      </c>
      <c r="M109" t="s">
        <v>100</v>
      </c>
      <c r="N109" t="s">
        <v>11893</v>
      </c>
      <c r="O109" s="82" t="s">
        <v>11895</v>
      </c>
    </row>
    <row r="110" spans="1:15" x14ac:dyDescent="0.25">
      <c r="A110" t="s">
        <v>402</v>
      </c>
      <c r="B110" t="s">
        <v>7496</v>
      </c>
      <c r="C110" t="s">
        <v>101</v>
      </c>
      <c r="D110" t="s">
        <v>102</v>
      </c>
      <c r="E110" t="str">
        <f t="shared" si="1"/>
        <v>ValineUncl. Succinivibrionaceae</v>
      </c>
      <c r="F110">
        <f>COUNTIF($E:$E,E110)</f>
        <v>4</v>
      </c>
      <c r="G110">
        <f>COUNTIF($A:$A,A110)</f>
        <v>131</v>
      </c>
      <c r="H110">
        <f>COUNTIF($B:$B,B110)</f>
        <v>216</v>
      </c>
      <c r="I110" t="s">
        <v>98</v>
      </c>
      <c r="J110">
        <v>6</v>
      </c>
      <c r="K110" t="s">
        <v>272</v>
      </c>
      <c r="L110">
        <v>10000</v>
      </c>
      <c r="M110" t="s">
        <v>100</v>
      </c>
      <c r="N110" t="s">
        <v>11893</v>
      </c>
      <c r="O110" s="82" t="s">
        <v>11895</v>
      </c>
    </row>
    <row r="111" spans="1:15" x14ac:dyDescent="0.25">
      <c r="A111" t="s">
        <v>402</v>
      </c>
      <c r="B111" t="s">
        <v>7496</v>
      </c>
      <c r="C111" t="s">
        <v>101</v>
      </c>
      <c r="D111" t="s">
        <v>102</v>
      </c>
      <c r="E111" t="str">
        <f t="shared" si="1"/>
        <v>ValineUncl. Succinivibrionaceae</v>
      </c>
      <c r="F111">
        <f>COUNTIF($E:$E,E111)</f>
        <v>4</v>
      </c>
      <c r="G111">
        <f>COUNTIF($A:$A,A111)</f>
        <v>131</v>
      </c>
      <c r="H111">
        <f>COUNTIF($B:$B,B111)</f>
        <v>216</v>
      </c>
      <c r="I111" t="s">
        <v>403</v>
      </c>
      <c r="J111">
        <v>7</v>
      </c>
      <c r="K111" t="s">
        <v>404</v>
      </c>
      <c r="L111" t="s">
        <v>184</v>
      </c>
      <c r="M111" t="s">
        <v>100</v>
      </c>
      <c r="N111" t="s">
        <v>11893</v>
      </c>
      <c r="O111" t="s">
        <v>7</v>
      </c>
    </row>
    <row r="112" spans="1:15" x14ac:dyDescent="0.25">
      <c r="A112" t="s">
        <v>400</v>
      </c>
      <c r="B112" t="s">
        <v>7496</v>
      </c>
      <c r="C112" t="s">
        <v>101</v>
      </c>
      <c r="D112" t="s">
        <v>102</v>
      </c>
      <c r="E112" t="str">
        <f t="shared" si="1"/>
        <v>BenzoateUncl. Succinivibrionaceae</v>
      </c>
      <c r="F112">
        <f>COUNTIF($E:$E,E112)</f>
        <v>2</v>
      </c>
      <c r="G112">
        <f>COUNTIF($A:$A,A112)</f>
        <v>131</v>
      </c>
      <c r="H112">
        <f>COUNTIF($B:$B,B112)</f>
        <v>216</v>
      </c>
      <c r="I112" t="s">
        <v>405</v>
      </c>
      <c r="J112">
        <v>7</v>
      </c>
      <c r="K112" t="s">
        <v>406</v>
      </c>
      <c r="L112" t="s">
        <v>357</v>
      </c>
      <c r="M112" t="s">
        <v>358</v>
      </c>
      <c r="N112" t="s">
        <v>11893</v>
      </c>
      <c r="O112" t="s">
        <v>7</v>
      </c>
    </row>
    <row r="113" spans="1:15" x14ac:dyDescent="0.25">
      <c r="A113" t="s">
        <v>402</v>
      </c>
      <c r="B113" t="s">
        <v>7496</v>
      </c>
      <c r="C113" t="s">
        <v>101</v>
      </c>
      <c r="D113" t="s">
        <v>102</v>
      </c>
      <c r="E113" t="str">
        <f t="shared" si="1"/>
        <v>ValineUncl. Succinivibrionaceae</v>
      </c>
      <c r="F113">
        <f>COUNTIF($E:$E,E113)</f>
        <v>4</v>
      </c>
      <c r="G113">
        <f>COUNTIF($A:$A,A113)</f>
        <v>131</v>
      </c>
      <c r="H113">
        <f>COUNTIF($B:$B,B113)</f>
        <v>216</v>
      </c>
      <c r="I113" t="s">
        <v>407</v>
      </c>
      <c r="J113">
        <v>6</v>
      </c>
      <c r="K113" t="s">
        <v>408</v>
      </c>
      <c r="L113" t="s">
        <v>409</v>
      </c>
      <c r="M113" t="s">
        <v>410</v>
      </c>
      <c r="N113" t="s">
        <v>11892</v>
      </c>
      <c r="O113" t="s">
        <v>5</v>
      </c>
    </row>
    <row r="114" spans="1:15" x14ac:dyDescent="0.25">
      <c r="A114" t="s">
        <v>402</v>
      </c>
      <c r="B114" t="s">
        <v>7496</v>
      </c>
      <c r="C114" t="s">
        <v>101</v>
      </c>
      <c r="D114" t="s">
        <v>102</v>
      </c>
      <c r="E114" t="str">
        <f t="shared" si="1"/>
        <v>ValineUncl. Succinivibrionaceae</v>
      </c>
      <c r="F114">
        <f>COUNTIF($E:$E,E114)</f>
        <v>4</v>
      </c>
      <c r="G114">
        <f>COUNTIF($A:$A,A114)</f>
        <v>131</v>
      </c>
      <c r="H114">
        <f>COUNTIF($B:$B,B114)</f>
        <v>216</v>
      </c>
      <c r="I114" t="s">
        <v>411</v>
      </c>
      <c r="J114">
        <v>5</v>
      </c>
      <c r="K114" t="s">
        <v>412</v>
      </c>
      <c r="L114" t="s">
        <v>413</v>
      </c>
      <c r="M114" t="s">
        <v>414</v>
      </c>
      <c r="N114" t="s">
        <v>11892</v>
      </c>
      <c r="O114" t="s">
        <v>6</v>
      </c>
    </row>
    <row r="115" spans="1:15" x14ac:dyDescent="0.25">
      <c r="A115" t="s">
        <v>415</v>
      </c>
      <c r="B115" t="s">
        <v>7496</v>
      </c>
      <c r="C115" t="s">
        <v>101</v>
      </c>
      <c r="D115" t="s">
        <v>102</v>
      </c>
      <c r="E115" t="str">
        <f t="shared" si="1"/>
        <v>AlanineUncl. Succinivibrionaceae</v>
      </c>
      <c r="F115">
        <f>COUNTIF($E:$E,E115)</f>
        <v>4</v>
      </c>
      <c r="G115">
        <f>COUNTIF($A:$A,A115)</f>
        <v>130</v>
      </c>
      <c r="H115">
        <f>COUNTIF($B:$B,B115)</f>
        <v>216</v>
      </c>
      <c r="I115" t="s">
        <v>290</v>
      </c>
      <c r="J115">
        <v>6</v>
      </c>
      <c r="K115" t="s">
        <v>416</v>
      </c>
      <c r="L115" t="s">
        <v>347</v>
      </c>
      <c r="M115" t="s">
        <v>100</v>
      </c>
      <c r="N115" t="s">
        <v>11893</v>
      </c>
      <c r="O115" s="82" t="s">
        <v>11895</v>
      </c>
    </row>
    <row r="116" spans="1:15" x14ac:dyDescent="0.25">
      <c r="A116" t="s">
        <v>417</v>
      </c>
      <c r="B116" t="s">
        <v>7496</v>
      </c>
      <c r="C116" t="s">
        <v>101</v>
      </c>
      <c r="D116" t="s">
        <v>102</v>
      </c>
      <c r="E116" t="str">
        <f t="shared" si="1"/>
        <v>CarnitineUncl. Succinivibrionaceae</v>
      </c>
      <c r="F116">
        <f>COUNTIF($E:$E,E116)</f>
        <v>2</v>
      </c>
      <c r="G116">
        <f>COUNTIF($A:$A,A116)</f>
        <v>130</v>
      </c>
      <c r="H116">
        <f>COUNTIF($B:$B,B116)</f>
        <v>216</v>
      </c>
      <c r="I116">
        <v>10000</v>
      </c>
      <c r="J116">
        <v>6</v>
      </c>
      <c r="K116" t="s">
        <v>98</v>
      </c>
      <c r="L116">
        <v>10000</v>
      </c>
      <c r="M116" t="s">
        <v>100</v>
      </c>
      <c r="N116" t="s">
        <v>11893</v>
      </c>
      <c r="O116" s="82" t="s">
        <v>11895</v>
      </c>
    </row>
    <row r="117" spans="1:15" x14ac:dyDescent="0.25">
      <c r="A117" t="s">
        <v>418</v>
      </c>
      <c r="B117" t="s">
        <v>7496</v>
      </c>
      <c r="C117" t="s">
        <v>101</v>
      </c>
      <c r="D117" t="s">
        <v>102</v>
      </c>
      <c r="E117" t="str">
        <f t="shared" si="1"/>
        <v>GlycerolUncl. Succinivibrionaceae</v>
      </c>
      <c r="F117">
        <f>COUNTIF($E:$E,E117)</f>
        <v>4</v>
      </c>
      <c r="G117">
        <f>COUNTIF($A:$A,A117)</f>
        <v>130</v>
      </c>
      <c r="H117">
        <f>COUNTIF($B:$B,B117)</f>
        <v>216</v>
      </c>
      <c r="I117">
        <v>10000</v>
      </c>
      <c r="J117">
        <v>6</v>
      </c>
      <c r="K117" t="s">
        <v>125</v>
      </c>
      <c r="L117">
        <v>10000</v>
      </c>
      <c r="M117" t="s">
        <v>100</v>
      </c>
      <c r="N117" t="s">
        <v>11893</v>
      </c>
      <c r="O117" s="82" t="s">
        <v>11895</v>
      </c>
    </row>
    <row r="118" spans="1:15" x14ac:dyDescent="0.25">
      <c r="A118" t="s">
        <v>419</v>
      </c>
      <c r="B118" t="s">
        <v>7496</v>
      </c>
      <c r="C118" t="s">
        <v>101</v>
      </c>
      <c r="D118" t="s">
        <v>102</v>
      </c>
      <c r="E118" t="str">
        <f t="shared" si="1"/>
        <v>ImidazoleUncl. Succinivibrionaceae</v>
      </c>
      <c r="F118">
        <f>COUNTIF($E:$E,E118)</f>
        <v>5</v>
      </c>
      <c r="G118">
        <f>COUNTIF($A:$A,A118)</f>
        <v>130</v>
      </c>
      <c r="H118">
        <f>COUNTIF($B:$B,B118)</f>
        <v>216</v>
      </c>
      <c r="I118" t="s">
        <v>125</v>
      </c>
      <c r="J118">
        <v>6</v>
      </c>
      <c r="K118" t="s">
        <v>283</v>
      </c>
      <c r="L118">
        <v>10000</v>
      </c>
      <c r="M118" t="s">
        <v>100</v>
      </c>
      <c r="N118" t="s">
        <v>11893</v>
      </c>
      <c r="O118" s="82" t="s">
        <v>11895</v>
      </c>
    </row>
    <row r="119" spans="1:15" x14ac:dyDescent="0.25">
      <c r="A119" t="s">
        <v>420</v>
      </c>
      <c r="B119" t="s">
        <v>7496</v>
      </c>
      <c r="C119" t="s">
        <v>101</v>
      </c>
      <c r="D119" t="s">
        <v>102</v>
      </c>
      <c r="E119" t="str">
        <f t="shared" si="1"/>
        <v>LeucineUncl. Succinivibrionaceae</v>
      </c>
      <c r="F119">
        <f>COUNTIF($E:$E,E119)</f>
        <v>3</v>
      </c>
      <c r="G119">
        <f>COUNTIF($A:$A,A119)</f>
        <v>130</v>
      </c>
      <c r="H119">
        <f>COUNTIF($B:$B,B119)</f>
        <v>216</v>
      </c>
      <c r="I119" t="s">
        <v>237</v>
      </c>
      <c r="J119">
        <v>6</v>
      </c>
      <c r="K119" t="s">
        <v>421</v>
      </c>
      <c r="L119" t="s">
        <v>201</v>
      </c>
      <c r="M119" t="s">
        <v>100</v>
      </c>
      <c r="N119" t="s">
        <v>11893</v>
      </c>
      <c r="O119" s="82" t="s">
        <v>11895</v>
      </c>
    </row>
    <row r="120" spans="1:15" x14ac:dyDescent="0.25">
      <c r="A120" t="s">
        <v>418</v>
      </c>
      <c r="B120" t="s">
        <v>7496</v>
      </c>
      <c r="C120" t="s">
        <v>101</v>
      </c>
      <c r="D120" t="s">
        <v>102</v>
      </c>
      <c r="E120" t="str">
        <f t="shared" si="1"/>
        <v>GlycerolUncl. Succinivibrionaceae</v>
      </c>
      <c r="F120">
        <f>COUNTIF($E:$E,E120)</f>
        <v>4</v>
      </c>
      <c r="G120">
        <f>COUNTIF($A:$A,A120)</f>
        <v>130</v>
      </c>
      <c r="H120">
        <f>COUNTIF($B:$B,B120)</f>
        <v>216</v>
      </c>
      <c r="I120" t="s">
        <v>422</v>
      </c>
      <c r="J120">
        <v>7</v>
      </c>
      <c r="K120" t="s">
        <v>423</v>
      </c>
      <c r="L120" t="s">
        <v>288</v>
      </c>
      <c r="M120" t="s">
        <v>100</v>
      </c>
      <c r="N120" t="s">
        <v>11893</v>
      </c>
      <c r="O120" t="s">
        <v>7</v>
      </c>
    </row>
    <row r="121" spans="1:15" x14ac:dyDescent="0.25">
      <c r="A121" t="s">
        <v>419</v>
      </c>
      <c r="B121" t="s">
        <v>7496</v>
      </c>
      <c r="C121" t="s">
        <v>101</v>
      </c>
      <c r="D121" t="s">
        <v>102</v>
      </c>
      <c r="E121" t="str">
        <f t="shared" si="1"/>
        <v>ImidazoleUncl. Succinivibrionaceae</v>
      </c>
      <c r="F121">
        <f>COUNTIF($E:$E,E121)</f>
        <v>5</v>
      </c>
      <c r="G121">
        <f>COUNTIF($A:$A,A121)</f>
        <v>130</v>
      </c>
      <c r="H121">
        <f>COUNTIF($B:$B,B121)</f>
        <v>216</v>
      </c>
      <c r="I121" t="s">
        <v>424</v>
      </c>
      <c r="J121">
        <v>7</v>
      </c>
      <c r="K121" t="s">
        <v>425</v>
      </c>
      <c r="L121" t="s">
        <v>269</v>
      </c>
      <c r="M121" t="s">
        <v>100</v>
      </c>
      <c r="N121" t="s">
        <v>11893</v>
      </c>
      <c r="O121" t="s">
        <v>7</v>
      </c>
    </row>
    <row r="122" spans="1:15" x14ac:dyDescent="0.25">
      <c r="A122" t="s">
        <v>415</v>
      </c>
      <c r="B122" t="s">
        <v>7496</v>
      </c>
      <c r="C122" t="s">
        <v>101</v>
      </c>
      <c r="D122" t="s">
        <v>102</v>
      </c>
      <c r="E122" t="str">
        <f t="shared" si="1"/>
        <v>AlanineUncl. Succinivibrionaceae</v>
      </c>
      <c r="F122">
        <f>COUNTIF($E:$E,E122)</f>
        <v>4</v>
      </c>
      <c r="G122">
        <f>COUNTIF($A:$A,A122)</f>
        <v>130</v>
      </c>
      <c r="H122">
        <f>COUNTIF($B:$B,B122)</f>
        <v>216</v>
      </c>
      <c r="I122" t="s">
        <v>426</v>
      </c>
      <c r="J122">
        <v>7</v>
      </c>
      <c r="K122" t="s">
        <v>427</v>
      </c>
      <c r="L122" t="s">
        <v>99</v>
      </c>
      <c r="M122" t="s">
        <v>132</v>
      </c>
      <c r="N122" t="s">
        <v>11893</v>
      </c>
      <c r="O122" t="s">
        <v>7</v>
      </c>
    </row>
    <row r="123" spans="1:15" x14ac:dyDescent="0.25">
      <c r="A123" t="s">
        <v>417</v>
      </c>
      <c r="B123" t="s">
        <v>7496</v>
      </c>
      <c r="C123" t="s">
        <v>101</v>
      </c>
      <c r="D123" t="s">
        <v>102</v>
      </c>
      <c r="E123" t="str">
        <f t="shared" si="1"/>
        <v>CarnitineUncl. Succinivibrionaceae</v>
      </c>
      <c r="F123">
        <f>COUNTIF($E:$E,E123)</f>
        <v>2</v>
      </c>
      <c r="G123">
        <f>COUNTIF($A:$A,A123)</f>
        <v>130</v>
      </c>
      <c r="H123">
        <f>COUNTIF($B:$B,B123)</f>
        <v>216</v>
      </c>
      <c r="I123" t="s">
        <v>428</v>
      </c>
      <c r="J123">
        <v>7</v>
      </c>
      <c r="K123" t="s">
        <v>429</v>
      </c>
      <c r="L123" t="s">
        <v>430</v>
      </c>
      <c r="M123" t="s">
        <v>431</v>
      </c>
      <c r="N123" t="s">
        <v>11893</v>
      </c>
      <c r="O123" t="s">
        <v>7</v>
      </c>
    </row>
    <row r="124" spans="1:15" x14ac:dyDescent="0.25">
      <c r="A124" t="s">
        <v>420</v>
      </c>
      <c r="B124" t="s">
        <v>7496</v>
      </c>
      <c r="C124" t="s">
        <v>101</v>
      </c>
      <c r="D124" t="s">
        <v>102</v>
      </c>
      <c r="E124" t="str">
        <f t="shared" si="1"/>
        <v>LeucineUncl. Succinivibrionaceae</v>
      </c>
      <c r="F124">
        <f>COUNTIF($E:$E,E124)</f>
        <v>3</v>
      </c>
      <c r="G124">
        <f>COUNTIF($A:$A,A124)</f>
        <v>130</v>
      </c>
      <c r="H124">
        <f>COUNTIF($B:$B,B124)</f>
        <v>216</v>
      </c>
      <c r="I124" t="s">
        <v>112</v>
      </c>
      <c r="J124">
        <v>7</v>
      </c>
      <c r="K124" t="s">
        <v>432</v>
      </c>
      <c r="L124" t="s">
        <v>230</v>
      </c>
      <c r="M124" t="s">
        <v>119</v>
      </c>
      <c r="N124" t="s">
        <v>11893</v>
      </c>
      <c r="O124" t="s">
        <v>7</v>
      </c>
    </row>
    <row r="125" spans="1:15" x14ac:dyDescent="0.25">
      <c r="A125" t="s">
        <v>415</v>
      </c>
      <c r="B125" t="s">
        <v>7496</v>
      </c>
      <c r="C125" t="s">
        <v>101</v>
      </c>
      <c r="D125" t="s">
        <v>102</v>
      </c>
      <c r="E125" t="str">
        <f t="shared" si="1"/>
        <v>AlanineUncl. Succinivibrionaceae</v>
      </c>
      <c r="F125">
        <f>COUNTIF($E:$E,E125)</f>
        <v>4</v>
      </c>
      <c r="G125">
        <f>COUNTIF($A:$A,A125)</f>
        <v>130</v>
      </c>
      <c r="H125">
        <f>COUNTIF($B:$B,B125)</f>
        <v>216</v>
      </c>
      <c r="I125" t="s">
        <v>433</v>
      </c>
      <c r="J125">
        <v>6</v>
      </c>
      <c r="K125" t="s">
        <v>434</v>
      </c>
      <c r="L125" t="s">
        <v>169</v>
      </c>
      <c r="M125" t="s">
        <v>435</v>
      </c>
      <c r="N125" t="s">
        <v>11892</v>
      </c>
      <c r="O125" t="s">
        <v>5</v>
      </c>
    </row>
    <row r="126" spans="1:15" x14ac:dyDescent="0.25">
      <c r="A126" t="s">
        <v>419</v>
      </c>
      <c r="B126" t="s">
        <v>7496</v>
      </c>
      <c r="C126" t="s">
        <v>101</v>
      </c>
      <c r="D126" t="s">
        <v>102</v>
      </c>
      <c r="E126" t="str">
        <f t="shared" si="1"/>
        <v>ImidazoleUncl. Succinivibrionaceae</v>
      </c>
      <c r="F126">
        <f>COUNTIF($E:$E,E126)</f>
        <v>5</v>
      </c>
      <c r="G126">
        <f>COUNTIF($A:$A,A126)</f>
        <v>130</v>
      </c>
      <c r="H126">
        <f>COUNTIF($B:$B,B126)</f>
        <v>216</v>
      </c>
      <c r="I126" t="s">
        <v>272</v>
      </c>
      <c r="J126">
        <v>4</v>
      </c>
      <c r="K126" t="s">
        <v>436</v>
      </c>
      <c r="L126" t="s">
        <v>125</v>
      </c>
      <c r="M126" t="s">
        <v>282</v>
      </c>
      <c r="N126" t="s">
        <v>11893</v>
      </c>
      <c r="O126" s="82" t="s">
        <v>4</v>
      </c>
    </row>
    <row r="127" spans="1:15" x14ac:dyDescent="0.25">
      <c r="A127" t="s">
        <v>418</v>
      </c>
      <c r="B127" t="s">
        <v>7496</v>
      </c>
      <c r="C127" t="s">
        <v>101</v>
      </c>
      <c r="D127" t="s">
        <v>102</v>
      </c>
      <c r="E127" t="str">
        <f t="shared" si="1"/>
        <v>GlycerolUncl. Succinivibrionaceae</v>
      </c>
      <c r="F127">
        <f>COUNTIF($E:$E,E127)</f>
        <v>4</v>
      </c>
      <c r="G127">
        <f>COUNTIF($A:$A,A127)</f>
        <v>130</v>
      </c>
      <c r="H127">
        <f>COUNTIF($B:$B,B127)</f>
        <v>216</v>
      </c>
      <c r="I127" t="s">
        <v>208</v>
      </c>
      <c r="J127">
        <v>4</v>
      </c>
      <c r="K127" t="s">
        <v>437</v>
      </c>
      <c r="L127" t="s">
        <v>125</v>
      </c>
      <c r="M127" t="s">
        <v>300</v>
      </c>
      <c r="N127" t="s">
        <v>11893</v>
      </c>
      <c r="O127" s="82" t="s">
        <v>4</v>
      </c>
    </row>
    <row r="128" spans="1:15" x14ac:dyDescent="0.25">
      <c r="A128" t="s">
        <v>418</v>
      </c>
      <c r="B128" t="s">
        <v>7496</v>
      </c>
      <c r="C128" t="s">
        <v>101</v>
      </c>
      <c r="D128" t="s">
        <v>102</v>
      </c>
      <c r="E128" t="str">
        <f t="shared" si="1"/>
        <v>GlycerolUncl. Succinivibrionaceae</v>
      </c>
      <c r="F128">
        <f>COUNTIF($E:$E,E128)</f>
        <v>4</v>
      </c>
      <c r="G128">
        <f>COUNTIF($A:$A,A128)</f>
        <v>130</v>
      </c>
      <c r="H128">
        <f>COUNTIF($B:$B,B128)</f>
        <v>216</v>
      </c>
      <c r="I128" t="s">
        <v>205</v>
      </c>
      <c r="J128">
        <v>6</v>
      </c>
      <c r="K128" t="s">
        <v>438</v>
      </c>
      <c r="L128" t="s">
        <v>292</v>
      </c>
      <c r="M128" t="s">
        <v>439</v>
      </c>
      <c r="N128" t="s">
        <v>11892</v>
      </c>
      <c r="O128" t="s">
        <v>5</v>
      </c>
    </row>
    <row r="129" spans="1:15" x14ac:dyDescent="0.25">
      <c r="A129" t="s">
        <v>420</v>
      </c>
      <c r="B129" t="s">
        <v>7496</v>
      </c>
      <c r="C129" t="s">
        <v>101</v>
      </c>
      <c r="D129" t="s">
        <v>102</v>
      </c>
      <c r="E129" t="str">
        <f t="shared" si="1"/>
        <v>LeucineUncl. Succinivibrionaceae</v>
      </c>
      <c r="F129">
        <f>COUNTIF($E:$E,E129)</f>
        <v>3</v>
      </c>
      <c r="G129">
        <f>COUNTIF($A:$A,A129)</f>
        <v>130</v>
      </c>
      <c r="H129">
        <f>COUNTIF($B:$B,B129)</f>
        <v>216</v>
      </c>
      <c r="I129" t="s">
        <v>440</v>
      </c>
      <c r="J129">
        <v>5</v>
      </c>
      <c r="K129" t="s">
        <v>441</v>
      </c>
      <c r="L129" t="s">
        <v>328</v>
      </c>
      <c r="M129" t="s">
        <v>442</v>
      </c>
      <c r="N129" t="s">
        <v>11892</v>
      </c>
      <c r="O129" t="s">
        <v>6</v>
      </c>
    </row>
    <row r="130" spans="1:15" x14ac:dyDescent="0.25">
      <c r="A130" t="s">
        <v>415</v>
      </c>
      <c r="B130" t="s">
        <v>7496</v>
      </c>
      <c r="C130" t="s">
        <v>101</v>
      </c>
      <c r="D130" t="s">
        <v>102</v>
      </c>
      <c r="E130" t="str">
        <f t="shared" si="1"/>
        <v>AlanineUncl. Succinivibrionaceae</v>
      </c>
      <c r="F130">
        <f>COUNTIF($E:$E,E130)</f>
        <v>4</v>
      </c>
      <c r="G130">
        <f>COUNTIF($A:$A,A130)</f>
        <v>130</v>
      </c>
      <c r="H130">
        <f>COUNTIF($B:$B,B130)</f>
        <v>216</v>
      </c>
      <c r="I130" t="s">
        <v>116</v>
      </c>
      <c r="J130">
        <v>5</v>
      </c>
      <c r="K130" t="s">
        <v>443</v>
      </c>
      <c r="L130" t="s">
        <v>246</v>
      </c>
      <c r="M130" t="s">
        <v>444</v>
      </c>
      <c r="N130" t="s">
        <v>11892</v>
      </c>
      <c r="O130" t="s">
        <v>6</v>
      </c>
    </row>
    <row r="131" spans="1:15" x14ac:dyDescent="0.25">
      <c r="A131" t="s">
        <v>419</v>
      </c>
      <c r="B131" t="s">
        <v>7496</v>
      </c>
      <c r="C131" t="s">
        <v>101</v>
      </c>
      <c r="D131" t="s">
        <v>102</v>
      </c>
      <c r="E131" t="str">
        <f t="shared" si="1"/>
        <v>ImidazoleUncl. Succinivibrionaceae</v>
      </c>
      <c r="F131">
        <f>COUNTIF($E:$E,E131)</f>
        <v>5</v>
      </c>
      <c r="G131">
        <f>COUNTIF($A:$A,A131)</f>
        <v>130</v>
      </c>
      <c r="H131">
        <f>COUNTIF($B:$B,B131)</f>
        <v>216</v>
      </c>
      <c r="I131" t="s">
        <v>445</v>
      </c>
      <c r="J131">
        <v>4</v>
      </c>
      <c r="K131" t="s">
        <v>446</v>
      </c>
      <c r="L131" t="s">
        <v>347</v>
      </c>
      <c r="M131" t="s">
        <v>447</v>
      </c>
      <c r="N131" t="s">
        <v>11893</v>
      </c>
      <c r="O131" t="s">
        <v>5</v>
      </c>
    </row>
    <row r="132" spans="1:15" x14ac:dyDescent="0.25">
      <c r="A132" t="s">
        <v>448</v>
      </c>
      <c r="B132" t="s">
        <v>7496</v>
      </c>
      <c r="C132" t="s">
        <v>101</v>
      </c>
      <c r="D132" t="s">
        <v>102</v>
      </c>
      <c r="E132" t="str">
        <f t="shared" si="1"/>
        <v>DimethylamineUncl. Succinivibrionaceae</v>
      </c>
      <c r="F132">
        <f>COUNTIF($E:$E,E132)</f>
        <v>1</v>
      </c>
      <c r="G132">
        <f>COUNTIF($A:$A,A132)</f>
        <v>130</v>
      </c>
      <c r="H132">
        <f>COUNTIF($B:$B,B132)</f>
        <v>216</v>
      </c>
      <c r="I132" t="s">
        <v>449</v>
      </c>
      <c r="J132">
        <v>7</v>
      </c>
      <c r="K132" t="s">
        <v>450</v>
      </c>
      <c r="L132" t="s">
        <v>451</v>
      </c>
      <c r="M132" t="s">
        <v>452</v>
      </c>
      <c r="N132" t="s">
        <v>11892</v>
      </c>
      <c r="O132" s="82" t="s">
        <v>11895</v>
      </c>
    </row>
    <row r="133" spans="1:15" x14ac:dyDescent="0.25">
      <c r="A133" t="s">
        <v>419</v>
      </c>
      <c r="B133" t="s">
        <v>7496</v>
      </c>
      <c r="C133" t="s">
        <v>101</v>
      </c>
      <c r="D133" t="s">
        <v>102</v>
      </c>
      <c r="E133" t="str">
        <f t="shared" si="1"/>
        <v>ImidazoleUncl. Succinivibrionaceae</v>
      </c>
      <c r="F133">
        <f>COUNTIF($E:$E,E133)</f>
        <v>5</v>
      </c>
      <c r="G133">
        <f>COUNTIF($A:$A,A133)</f>
        <v>130</v>
      </c>
      <c r="H133">
        <f>COUNTIF($B:$B,B133)</f>
        <v>216</v>
      </c>
      <c r="I133" t="s">
        <v>453</v>
      </c>
      <c r="J133">
        <v>7</v>
      </c>
      <c r="K133" t="s">
        <v>454</v>
      </c>
      <c r="L133" t="s">
        <v>455</v>
      </c>
      <c r="M133" t="s">
        <v>339</v>
      </c>
      <c r="N133" t="s">
        <v>11892</v>
      </c>
      <c r="O133" s="82" t="s">
        <v>11895</v>
      </c>
    </row>
    <row r="134" spans="1:15" x14ac:dyDescent="0.25">
      <c r="A134" t="s">
        <v>456</v>
      </c>
      <c r="B134" t="s">
        <v>7496</v>
      </c>
      <c r="C134" t="s">
        <v>101</v>
      </c>
      <c r="D134" t="s">
        <v>102</v>
      </c>
      <c r="E134" t="str">
        <f t="shared" ref="E134:E197" si="2">CONCATENATE(A134,B134)</f>
        <v>EthanolUncl. Succinivibrionaceae</v>
      </c>
      <c r="F134">
        <f>COUNTIF($E:$E,E134)</f>
        <v>3</v>
      </c>
      <c r="G134">
        <f>COUNTIF($A:$A,A134)</f>
        <v>129</v>
      </c>
      <c r="H134">
        <f>COUNTIF($B:$B,B134)</f>
        <v>216</v>
      </c>
      <c r="I134" t="s">
        <v>108</v>
      </c>
      <c r="J134">
        <v>6</v>
      </c>
      <c r="K134" t="s">
        <v>179</v>
      </c>
      <c r="L134">
        <v>10000</v>
      </c>
      <c r="M134" t="s">
        <v>100</v>
      </c>
      <c r="N134" t="s">
        <v>11893</v>
      </c>
      <c r="O134" s="82" t="s">
        <v>11895</v>
      </c>
    </row>
    <row r="135" spans="1:15" x14ac:dyDescent="0.25">
      <c r="A135" t="s">
        <v>456</v>
      </c>
      <c r="B135" t="s">
        <v>7496</v>
      </c>
      <c r="C135" t="s">
        <v>101</v>
      </c>
      <c r="D135" t="s">
        <v>102</v>
      </c>
      <c r="E135" t="str">
        <f t="shared" si="2"/>
        <v>EthanolUncl. Succinivibrionaceae</v>
      </c>
      <c r="F135">
        <f>COUNTIF($E:$E,E135)</f>
        <v>3</v>
      </c>
      <c r="G135">
        <f>COUNTIF($A:$A,A135)</f>
        <v>129</v>
      </c>
      <c r="H135">
        <f>COUNTIF($B:$B,B135)</f>
        <v>216</v>
      </c>
      <c r="I135" t="s">
        <v>457</v>
      </c>
      <c r="J135">
        <v>7</v>
      </c>
      <c r="K135" t="s">
        <v>458</v>
      </c>
      <c r="L135" t="s">
        <v>289</v>
      </c>
      <c r="M135" t="s">
        <v>100</v>
      </c>
      <c r="N135" t="s">
        <v>11893</v>
      </c>
      <c r="O135" t="s">
        <v>7</v>
      </c>
    </row>
    <row r="136" spans="1:15" x14ac:dyDescent="0.25">
      <c r="A136" t="s">
        <v>456</v>
      </c>
      <c r="B136" t="s">
        <v>7496</v>
      </c>
      <c r="C136" t="s">
        <v>101</v>
      </c>
      <c r="D136" t="s">
        <v>102</v>
      </c>
      <c r="E136" t="str">
        <f t="shared" si="2"/>
        <v>EthanolUncl. Succinivibrionaceae</v>
      </c>
      <c r="F136">
        <f>COUNTIF($E:$E,E136)</f>
        <v>3</v>
      </c>
      <c r="G136">
        <f>COUNTIF($A:$A,A136)</f>
        <v>129</v>
      </c>
      <c r="H136">
        <f>COUNTIF($B:$B,B136)</f>
        <v>216</v>
      </c>
      <c r="I136" t="s">
        <v>160</v>
      </c>
      <c r="J136">
        <v>5</v>
      </c>
      <c r="K136" t="s">
        <v>459</v>
      </c>
      <c r="L136" t="s">
        <v>123</v>
      </c>
      <c r="M136" t="s">
        <v>460</v>
      </c>
      <c r="N136" t="s">
        <v>11892</v>
      </c>
      <c r="O136" t="s">
        <v>6</v>
      </c>
    </row>
    <row r="137" spans="1:15" x14ac:dyDescent="0.25">
      <c r="A137" t="s">
        <v>461</v>
      </c>
      <c r="B137" t="s">
        <v>7496</v>
      </c>
      <c r="C137" t="s">
        <v>101</v>
      </c>
      <c r="D137" t="s">
        <v>102</v>
      </c>
      <c r="E137" t="str">
        <f t="shared" si="2"/>
        <v>2-PhenylpropionateUncl. Succinivibrionaceae</v>
      </c>
      <c r="F137">
        <f>COUNTIF($E:$E,E137)</f>
        <v>4</v>
      </c>
      <c r="G137">
        <f>COUNTIF($A:$A,A137)</f>
        <v>127</v>
      </c>
      <c r="H137">
        <f>COUNTIF($B:$B,B137)</f>
        <v>216</v>
      </c>
      <c r="I137" t="s">
        <v>115</v>
      </c>
      <c r="J137">
        <v>6</v>
      </c>
      <c r="K137" t="s">
        <v>233</v>
      </c>
      <c r="L137" t="s">
        <v>108</v>
      </c>
      <c r="M137" t="s">
        <v>100</v>
      </c>
      <c r="N137" t="s">
        <v>11893</v>
      </c>
      <c r="O137" s="82" t="s">
        <v>11895</v>
      </c>
    </row>
    <row r="138" spans="1:15" x14ac:dyDescent="0.25">
      <c r="A138" t="s">
        <v>462</v>
      </c>
      <c r="B138" t="s">
        <v>7496</v>
      </c>
      <c r="C138" t="s">
        <v>101</v>
      </c>
      <c r="D138" t="s">
        <v>102</v>
      </c>
      <c r="E138" t="str">
        <f t="shared" si="2"/>
        <v>N-PhenylacetylglycineUncl. Succinivibrionaceae</v>
      </c>
      <c r="F138">
        <f>COUNTIF($E:$E,E138)</f>
        <v>3</v>
      </c>
      <c r="G138">
        <f>COUNTIF($A:$A,A138)</f>
        <v>127</v>
      </c>
      <c r="H138">
        <f>COUNTIF($B:$B,B138)</f>
        <v>216</v>
      </c>
      <c r="I138">
        <v>10000</v>
      </c>
      <c r="J138">
        <v>6</v>
      </c>
      <c r="K138" t="s">
        <v>125</v>
      </c>
      <c r="L138">
        <v>10000</v>
      </c>
      <c r="M138" t="s">
        <v>100</v>
      </c>
      <c r="N138" t="s">
        <v>11893</v>
      </c>
      <c r="O138" s="82" t="s">
        <v>11895</v>
      </c>
    </row>
    <row r="139" spans="1:15" x14ac:dyDescent="0.25">
      <c r="A139" t="s">
        <v>461</v>
      </c>
      <c r="B139" t="s">
        <v>7496</v>
      </c>
      <c r="C139" t="s">
        <v>101</v>
      </c>
      <c r="D139" t="s">
        <v>102</v>
      </c>
      <c r="E139" t="str">
        <f t="shared" si="2"/>
        <v>2-PhenylpropionateUncl. Succinivibrionaceae</v>
      </c>
      <c r="F139">
        <f>COUNTIF($E:$E,E139)</f>
        <v>4</v>
      </c>
      <c r="G139">
        <f>COUNTIF($A:$A,A139)</f>
        <v>127</v>
      </c>
      <c r="H139">
        <f>COUNTIF($B:$B,B139)</f>
        <v>216</v>
      </c>
      <c r="I139" t="s">
        <v>155</v>
      </c>
      <c r="J139">
        <v>7</v>
      </c>
      <c r="K139" t="s">
        <v>463</v>
      </c>
      <c r="L139" t="s">
        <v>236</v>
      </c>
      <c r="M139" t="s">
        <v>100</v>
      </c>
      <c r="N139" t="s">
        <v>11893</v>
      </c>
      <c r="O139" t="s">
        <v>7</v>
      </c>
    </row>
    <row r="140" spans="1:15" x14ac:dyDescent="0.25">
      <c r="A140" t="s">
        <v>462</v>
      </c>
      <c r="B140" t="s">
        <v>7496</v>
      </c>
      <c r="C140" t="s">
        <v>101</v>
      </c>
      <c r="D140" t="s">
        <v>102</v>
      </c>
      <c r="E140" t="str">
        <f t="shared" si="2"/>
        <v>N-PhenylacetylglycineUncl. Succinivibrionaceae</v>
      </c>
      <c r="F140">
        <f>COUNTIF($E:$E,E140)</f>
        <v>3</v>
      </c>
      <c r="G140">
        <f>COUNTIF($A:$A,A140)</f>
        <v>127</v>
      </c>
      <c r="H140">
        <f>COUNTIF($B:$B,B140)</f>
        <v>216</v>
      </c>
      <c r="I140" t="s">
        <v>464</v>
      </c>
      <c r="J140">
        <v>7</v>
      </c>
      <c r="K140" t="s">
        <v>465</v>
      </c>
      <c r="L140" t="s">
        <v>115</v>
      </c>
      <c r="M140" t="s">
        <v>100</v>
      </c>
      <c r="N140" t="s">
        <v>11893</v>
      </c>
      <c r="O140" t="s">
        <v>7</v>
      </c>
    </row>
    <row r="141" spans="1:15" x14ac:dyDescent="0.25">
      <c r="A141" t="s">
        <v>466</v>
      </c>
      <c r="B141" t="s">
        <v>7496</v>
      </c>
      <c r="C141" t="s">
        <v>101</v>
      </c>
      <c r="D141" t="s">
        <v>102</v>
      </c>
      <c r="E141" t="str">
        <f t="shared" si="2"/>
        <v>GlycineUncl. Succinivibrionaceae</v>
      </c>
      <c r="F141">
        <f>COUNTIF($E:$E,E141)</f>
        <v>2</v>
      </c>
      <c r="G141">
        <f>COUNTIF($A:$A,A141)</f>
        <v>127</v>
      </c>
      <c r="H141">
        <f>COUNTIF($B:$B,B141)</f>
        <v>216</v>
      </c>
      <c r="I141" t="s">
        <v>467</v>
      </c>
      <c r="J141">
        <v>6</v>
      </c>
      <c r="K141" t="s">
        <v>468</v>
      </c>
      <c r="L141" t="s">
        <v>469</v>
      </c>
      <c r="M141" t="s">
        <v>470</v>
      </c>
      <c r="N141" t="s">
        <v>11892</v>
      </c>
      <c r="O141" t="s">
        <v>5</v>
      </c>
    </row>
    <row r="142" spans="1:15" x14ac:dyDescent="0.25">
      <c r="A142" t="s">
        <v>462</v>
      </c>
      <c r="B142" t="s">
        <v>7496</v>
      </c>
      <c r="C142" t="s">
        <v>101</v>
      </c>
      <c r="D142" t="s">
        <v>102</v>
      </c>
      <c r="E142" t="str">
        <f t="shared" si="2"/>
        <v>N-PhenylacetylglycineUncl. Succinivibrionaceae</v>
      </c>
      <c r="F142">
        <f>COUNTIF($E:$E,E142)</f>
        <v>3</v>
      </c>
      <c r="G142">
        <f>COUNTIF($A:$A,A142)</f>
        <v>127</v>
      </c>
      <c r="H142">
        <f>COUNTIF($B:$B,B142)</f>
        <v>216</v>
      </c>
      <c r="I142" t="s">
        <v>471</v>
      </c>
      <c r="J142">
        <v>4</v>
      </c>
      <c r="K142" t="s">
        <v>472</v>
      </c>
      <c r="L142" t="s">
        <v>98</v>
      </c>
      <c r="M142" t="s">
        <v>473</v>
      </c>
      <c r="N142" t="s">
        <v>11893</v>
      </c>
      <c r="O142" s="82" t="s">
        <v>4</v>
      </c>
    </row>
    <row r="143" spans="1:15" x14ac:dyDescent="0.25">
      <c r="A143" t="s">
        <v>461</v>
      </c>
      <c r="B143" t="s">
        <v>7496</v>
      </c>
      <c r="C143" t="s">
        <v>101</v>
      </c>
      <c r="D143" t="s">
        <v>102</v>
      </c>
      <c r="E143" t="str">
        <f t="shared" si="2"/>
        <v>2-PhenylpropionateUncl. Succinivibrionaceae</v>
      </c>
      <c r="F143">
        <f>COUNTIF($E:$E,E143)</f>
        <v>4</v>
      </c>
      <c r="G143">
        <f>COUNTIF($A:$A,A143)</f>
        <v>127</v>
      </c>
      <c r="H143">
        <f>COUNTIF($B:$B,B143)</f>
        <v>216</v>
      </c>
      <c r="I143" t="s">
        <v>474</v>
      </c>
      <c r="J143">
        <v>4</v>
      </c>
      <c r="K143" t="s">
        <v>475</v>
      </c>
      <c r="L143" t="s">
        <v>128</v>
      </c>
      <c r="M143" t="s">
        <v>476</v>
      </c>
      <c r="N143" t="s">
        <v>11893</v>
      </c>
      <c r="O143" s="82" t="s">
        <v>4</v>
      </c>
    </row>
    <row r="144" spans="1:15" x14ac:dyDescent="0.25">
      <c r="A144" t="s">
        <v>461</v>
      </c>
      <c r="B144" t="s">
        <v>7496</v>
      </c>
      <c r="C144" t="s">
        <v>101</v>
      </c>
      <c r="D144" t="s">
        <v>102</v>
      </c>
      <c r="E144" t="str">
        <f t="shared" si="2"/>
        <v>2-PhenylpropionateUncl. Succinivibrionaceae</v>
      </c>
      <c r="F144">
        <f>COUNTIF($E:$E,E144)</f>
        <v>4</v>
      </c>
      <c r="G144">
        <f>COUNTIF($A:$A,A144)</f>
        <v>127</v>
      </c>
      <c r="H144">
        <f>COUNTIF($B:$B,B144)</f>
        <v>216</v>
      </c>
      <c r="I144" t="s">
        <v>477</v>
      </c>
      <c r="J144">
        <v>7</v>
      </c>
      <c r="K144" t="s">
        <v>478</v>
      </c>
      <c r="L144" t="s">
        <v>479</v>
      </c>
      <c r="M144" t="s">
        <v>480</v>
      </c>
      <c r="N144" t="s">
        <v>11893</v>
      </c>
      <c r="O144" s="82" t="s">
        <v>8</v>
      </c>
    </row>
    <row r="145" spans="1:15" x14ac:dyDescent="0.25">
      <c r="A145" t="s">
        <v>466</v>
      </c>
      <c r="B145" t="s">
        <v>7496</v>
      </c>
      <c r="C145" t="s">
        <v>101</v>
      </c>
      <c r="D145" t="s">
        <v>102</v>
      </c>
      <c r="E145" t="str">
        <f t="shared" si="2"/>
        <v>GlycineUncl. Succinivibrionaceae</v>
      </c>
      <c r="F145">
        <f>COUNTIF($E:$E,E145)</f>
        <v>2</v>
      </c>
      <c r="G145">
        <f>COUNTIF($A:$A,A145)</f>
        <v>127</v>
      </c>
      <c r="H145">
        <f>COUNTIF($B:$B,B145)</f>
        <v>216</v>
      </c>
      <c r="I145" t="s">
        <v>481</v>
      </c>
      <c r="J145">
        <v>6</v>
      </c>
      <c r="K145" t="s">
        <v>482</v>
      </c>
      <c r="L145" t="s">
        <v>483</v>
      </c>
      <c r="M145" t="s">
        <v>484</v>
      </c>
      <c r="N145" t="s">
        <v>11893</v>
      </c>
      <c r="O145" s="82" t="s">
        <v>11895</v>
      </c>
    </row>
    <row r="146" spans="1:15" x14ac:dyDescent="0.25">
      <c r="A146" t="s">
        <v>485</v>
      </c>
      <c r="B146" t="s">
        <v>7496</v>
      </c>
      <c r="C146" t="s">
        <v>101</v>
      </c>
      <c r="D146" t="s">
        <v>102</v>
      </c>
      <c r="E146" t="str">
        <f t="shared" si="2"/>
        <v>ButyrateUncl. Succinivibrionaceae</v>
      </c>
      <c r="F146">
        <f>COUNTIF($E:$E,E146)</f>
        <v>3</v>
      </c>
      <c r="G146">
        <f>COUNTIF($A:$A,A146)</f>
        <v>126</v>
      </c>
      <c r="H146">
        <f>COUNTIF($B:$B,B146)</f>
        <v>216</v>
      </c>
      <c r="I146" t="s">
        <v>486</v>
      </c>
      <c r="J146">
        <v>6</v>
      </c>
      <c r="K146" t="s">
        <v>487</v>
      </c>
      <c r="L146" t="s">
        <v>98</v>
      </c>
      <c r="M146" t="s">
        <v>100</v>
      </c>
      <c r="N146" t="s">
        <v>11893</v>
      </c>
      <c r="O146" s="82" t="s">
        <v>11895</v>
      </c>
    </row>
    <row r="147" spans="1:15" x14ac:dyDescent="0.25">
      <c r="A147" t="s">
        <v>488</v>
      </c>
      <c r="B147" t="s">
        <v>7496</v>
      </c>
      <c r="C147" t="s">
        <v>101</v>
      </c>
      <c r="D147" t="s">
        <v>102</v>
      </c>
      <c r="E147" t="str">
        <f t="shared" si="2"/>
        <v>PhenylalanineUncl. Succinivibrionaceae</v>
      </c>
      <c r="F147">
        <f>COUNTIF($E:$E,E147)</f>
        <v>3</v>
      </c>
      <c r="G147">
        <f>COUNTIF($A:$A,A147)</f>
        <v>126</v>
      </c>
      <c r="H147">
        <f>COUNTIF($B:$B,B147)</f>
        <v>216</v>
      </c>
      <c r="I147" t="s">
        <v>187</v>
      </c>
      <c r="J147">
        <v>6</v>
      </c>
      <c r="K147" t="s">
        <v>489</v>
      </c>
      <c r="L147" t="s">
        <v>125</v>
      </c>
      <c r="M147" t="s">
        <v>100</v>
      </c>
      <c r="N147" t="s">
        <v>11893</v>
      </c>
      <c r="O147" s="82" t="s">
        <v>11895</v>
      </c>
    </row>
    <row r="148" spans="1:15" x14ac:dyDescent="0.25">
      <c r="A148" t="s">
        <v>485</v>
      </c>
      <c r="B148" t="s">
        <v>7496</v>
      </c>
      <c r="C148" t="s">
        <v>101</v>
      </c>
      <c r="D148" t="s">
        <v>102</v>
      </c>
      <c r="E148" t="str">
        <f t="shared" si="2"/>
        <v>ButyrateUncl. Succinivibrionaceae</v>
      </c>
      <c r="F148">
        <f>COUNTIF($E:$E,E148)</f>
        <v>3</v>
      </c>
      <c r="G148">
        <f>COUNTIF($A:$A,A148)</f>
        <v>126</v>
      </c>
      <c r="H148">
        <f>COUNTIF($B:$B,B148)</f>
        <v>216</v>
      </c>
      <c r="I148" t="s">
        <v>331</v>
      </c>
      <c r="J148">
        <v>7</v>
      </c>
      <c r="K148" t="s">
        <v>490</v>
      </c>
      <c r="L148" t="s">
        <v>350</v>
      </c>
      <c r="M148" t="s">
        <v>100</v>
      </c>
      <c r="N148" t="s">
        <v>11893</v>
      </c>
      <c r="O148" t="s">
        <v>7</v>
      </c>
    </row>
    <row r="149" spans="1:15" x14ac:dyDescent="0.25">
      <c r="A149" t="s">
        <v>488</v>
      </c>
      <c r="B149" t="s">
        <v>7496</v>
      </c>
      <c r="C149" t="s">
        <v>101</v>
      </c>
      <c r="D149" t="s">
        <v>102</v>
      </c>
      <c r="E149" t="str">
        <f t="shared" si="2"/>
        <v>PhenylalanineUncl. Succinivibrionaceae</v>
      </c>
      <c r="F149">
        <f>COUNTIF($E:$E,E149)</f>
        <v>3</v>
      </c>
      <c r="G149">
        <f>COUNTIF($A:$A,A149)</f>
        <v>126</v>
      </c>
      <c r="H149">
        <f>COUNTIF($B:$B,B149)</f>
        <v>216</v>
      </c>
      <c r="I149" t="s">
        <v>491</v>
      </c>
      <c r="J149">
        <v>7</v>
      </c>
      <c r="K149" t="s">
        <v>492</v>
      </c>
      <c r="L149" t="s">
        <v>269</v>
      </c>
      <c r="M149" t="s">
        <v>100</v>
      </c>
      <c r="N149" t="s">
        <v>11893</v>
      </c>
      <c r="O149" t="s">
        <v>7</v>
      </c>
    </row>
    <row r="150" spans="1:15" x14ac:dyDescent="0.25">
      <c r="A150" t="s">
        <v>485</v>
      </c>
      <c r="B150" t="s">
        <v>7496</v>
      </c>
      <c r="C150" t="s">
        <v>101</v>
      </c>
      <c r="D150" t="s">
        <v>102</v>
      </c>
      <c r="E150" t="str">
        <f t="shared" si="2"/>
        <v>ButyrateUncl. Succinivibrionaceae</v>
      </c>
      <c r="F150">
        <f>COUNTIF($E:$E,E150)</f>
        <v>3</v>
      </c>
      <c r="G150">
        <f>COUNTIF($A:$A,A150)</f>
        <v>126</v>
      </c>
      <c r="H150">
        <f>COUNTIF($B:$B,B150)</f>
        <v>216</v>
      </c>
      <c r="I150" t="s">
        <v>493</v>
      </c>
      <c r="J150">
        <v>6</v>
      </c>
      <c r="K150" t="s">
        <v>494</v>
      </c>
      <c r="L150" t="s">
        <v>495</v>
      </c>
      <c r="M150" t="s">
        <v>496</v>
      </c>
      <c r="N150" t="s">
        <v>11892</v>
      </c>
      <c r="O150" s="82" t="s">
        <v>3</v>
      </c>
    </row>
    <row r="151" spans="1:15" x14ac:dyDescent="0.25">
      <c r="A151" t="s">
        <v>488</v>
      </c>
      <c r="B151" t="s">
        <v>7496</v>
      </c>
      <c r="C151" t="s">
        <v>101</v>
      </c>
      <c r="D151" t="s">
        <v>102</v>
      </c>
      <c r="E151" t="str">
        <f t="shared" si="2"/>
        <v>PhenylalanineUncl. Succinivibrionaceae</v>
      </c>
      <c r="F151">
        <f>COUNTIF($E:$E,E151)</f>
        <v>3</v>
      </c>
      <c r="G151">
        <f>COUNTIF($A:$A,A151)</f>
        <v>126</v>
      </c>
      <c r="H151">
        <f>COUNTIF($B:$B,B151)</f>
        <v>216</v>
      </c>
      <c r="I151" t="s">
        <v>394</v>
      </c>
      <c r="J151">
        <v>4</v>
      </c>
      <c r="K151" t="s">
        <v>497</v>
      </c>
      <c r="L151" t="s">
        <v>347</v>
      </c>
      <c r="M151" t="s">
        <v>498</v>
      </c>
      <c r="N151" t="s">
        <v>11893</v>
      </c>
      <c r="O151" s="82" t="s">
        <v>4</v>
      </c>
    </row>
    <row r="152" spans="1:15" x14ac:dyDescent="0.25">
      <c r="A152" t="s">
        <v>499</v>
      </c>
      <c r="B152" t="s">
        <v>7496</v>
      </c>
      <c r="C152" t="s">
        <v>101</v>
      </c>
      <c r="D152" t="s">
        <v>102</v>
      </c>
      <c r="E152" t="str">
        <f t="shared" si="2"/>
        <v>FerulateUncl. Succinivibrionaceae</v>
      </c>
      <c r="F152">
        <f>COUNTIF($E:$E,E152)</f>
        <v>3</v>
      </c>
      <c r="G152">
        <f>COUNTIF($A:$A,A152)</f>
        <v>124</v>
      </c>
      <c r="H152">
        <f>COUNTIF($B:$B,B152)</f>
        <v>216</v>
      </c>
      <c r="I152" t="s">
        <v>500</v>
      </c>
      <c r="J152">
        <v>6</v>
      </c>
      <c r="K152" t="s">
        <v>501</v>
      </c>
      <c r="L152" t="s">
        <v>283</v>
      </c>
      <c r="M152" t="s">
        <v>100</v>
      </c>
      <c r="N152" t="s">
        <v>11893</v>
      </c>
      <c r="O152" s="82" t="s">
        <v>11895</v>
      </c>
    </row>
    <row r="153" spans="1:15" x14ac:dyDescent="0.25">
      <c r="A153" t="s">
        <v>502</v>
      </c>
      <c r="B153" t="s">
        <v>7496</v>
      </c>
      <c r="C153" t="s">
        <v>101</v>
      </c>
      <c r="D153" t="s">
        <v>102</v>
      </c>
      <c r="E153" t="str">
        <f t="shared" si="2"/>
        <v>MaltoseUncl. Succinivibrionaceae</v>
      </c>
      <c r="F153">
        <f>COUNTIF($E:$E,E153)</f>
        <v>3</v>
      </c>
      <c r="G153">
        <f>COUNTIF($A:$A,A153)</f>
        <v>124</v>
      </c>
      <c r="H153">
        <f>COUNTIF($B:$B,B153)</f>
        <v>216</v>
      </c>
      <c r="I153" t="s">
        <v>262</v>
      </c>
      <c r="J153">
        <v>6</v>
      </c>
      <c r="K153" t="s">
        <v>503</v>
      </c>
      <c r="L153" t="s">
        <v>201</v>
      </c>
      <c r="M153" t="s">
        <v>100</v>
      </c>
      <c r="N153" t="s">
        <v>11893</v>
      </c>
      <c r="O153" s="82" t="s">
        <v>11895</v>
      </c>
    </row>
    <row r="154" spans="1:15" x14ac:dyDescent="0.25">
      <c r="A154" t="s">
        <v>499</v>
      </c>
      <c r="B154" t="s">
        <v>7496</v>
      </c>
      <c r="C154" t="s">
        <v>101</v>
      </c>
      <c r="D154" t="s">
        <v>102</v>
      </c>
      <c r="E154" t="str">
        <f t="shared" si="2"/>
        <v>FerulateUncl. Succinivibrionaceae</v>
      </c>
      <c r="F154">
        <f>COUNTIF($E:$E,E154)</f>
        <v>3</v>
      </c>
      <c r="G154">
        <f>COUNTIF($A:$A,A154)</f>
        <v>124</v>
      </c>
      <c r="H154">
        <f>COUNTIF($B:$B,B154)</f>
        <v>216</v>
      </c>
      <c r="I154" t="s">
        <v>504</v>
      </c>
      <c r="J154">
        <v>7</v>
      </c>
      <c r="K154" t="s">
        <v>505</v>
      </c>
      <c r="L154" t="s">
        <v>359</v>
      </c>
      <c r="M154" t="s">
        <v>100</v>
      </c>
      <c r="N154" t="s">
        <v>11893</v>
      </c>
      <c r="O154" t="s">
        <v>7</v>
      </c>
    </row>
    <row r="155" spans="1:15" x14ac:dyDescent="0.25">
      <c r="A155" t="s">
        <v>502</v>
      </c>
      <c r="B155" t="s">
        <v>7496</v>
      </c>
      <c r="C155" t="s">
        <v>101</v>
      </c>
      <c r="D155" t="s">
        <v>102</v>
      </c>
      <c r="E155" t="str">
        <f t="shared" si="2"/>
        <v>MaltoseUncl. Succinivibrionaceae</v>
      </c>
      <c r="F155">
        <f>COUNTIF($E:$E,E155)</f>
        <v>3</v>
      </c>
      <c r="G155">
        <f>COUNTIF($A:$A,A155)</f>
        <v>124</v>
      </c>
      <c r="H155">
        <f>COUNTIF($B:$B,B155)</f>
        <v>216</v>
      </c>
      <c r="I155" t="s">
        <v>506</v>
      </c>
      <c r="J155">
        <v>7</v>
      </c>
      <c r="K155" t="s">
        <v>507</v>
      </c>
      <c r="L155" t="s">
        <v>289</v>
      </c>
      <c r="M155" t="s">
        <v>100</v>
      </c>
      <c r="N155" t="s">
        <v>11893</v>
      </c>
      <c r="O155" t="s">
        <v>7</v>
      </c>
    </row>
    <row r="156" spans="1:15" x14ac:dyDescent="0.25">
      <c r="A156" t="s">
        <v>499</v>
      </c>
      <c r="B156" t="s">
        <v>7496</v>
      </c>
      <c r="C156" t="s">
        <v>101</v>
      </c>
      <c r="D156" t="s">
        <v>102</v>
      </c>
      <c r="E156" t="str">
        <f t="shared" si="2"/>
        <v>FerulateUncl. Succinivibrionaceae</v>
      </c>
      <c r="F156">
        <f>COUNTIF($E:$E,E156)</f>
        <v>3</v>
      </c>
      <c r="G156">
        <f>COUNTIF($A:$A,A156)</f>
        <v>124</v>
      </c>
      <c r="H156">
        <f>COUNTIF($B:$B,B156)</f>
        <v>216</v>
      </c>
      <c r="I156" t="s">
        <v>125</v>
      </c>
      <c r="J156">
        <v>4</v>
      </c>
      <c r="K156" t="s">
        <v>262</v>
      </c>
      <c r="L156">
        <v>10000</v>
      </c>
      <c r="M156" t="s">
        <v>100</v>
      </c>
      <c r="N156" t="s">
        <v>11893</v>
      </c>
      <c r="O156" s="82" t="s">
        <v>4</v>
      </c>
    </row>
    <row r="157" spans="1:15" x14ac:dyDescent="0.25">
      <c r="A157" t="s">
        <v>502</v>
      </c>
      <c r="B157" t="s">
        <v>7496</v>
      </c>
      <c r="C157" t="s">
        <v>101</v>
      </c>
      <c r="D157" t="s">
        <v>102</v>
      </c>
      <c r="E157" t="str">
        <f t="shared" si="2"/>
        <v>MaltoseUncl. Succinivibrionaceae</v>
      </c>
      <c r="F157">
        <f>COUNTIF($E:$E,E157)</f>
        <v>3</v>
      </c>
      <c r="G157">
        <f>COUNTIF($A:$A,A157)</f>
        <v>124</v>
      </c>
      <c r="H157">
        <f>COUNTIF($B:$B,B157)</f>
        <v>216</v>
      </c>
      <c r="I157" t="s">
        <v>508</v>
      </c>
      <c r="J157">
        <v>6</v>
      </c>
      <c r="K157" t="s">
        <v>509</v>
      </c>
      <c r="L157" t="s">
        <v>265</v>
      </c>
      <c r="M157" t="s">
        <v>510</v>
      </c>
      <c r="N157" t="s">
        <v>11892</v>
      </c>
      <c r="O157" t="s">
        <v>5</v>
      </c>
    </row>
    <row r="158" spans="1:15" x14ac:dyDescent="0.25">
      <c r="A158" t="s">
        <v>511</v>
      </c>
      <c r="B158" t="s">
        <v>7496</v>
      </c>
      <c r="C158" t="s">
        <v>101</v>
      </c>
      <c r="D158" t="s">
        <v>102</v>
      </c>
      <c r="E158" t="str">
        <f t="shared" si="2"/>
        <v>NicotinateUncl. Succinivibrionaceae</v>
      </c>
      <c r="F158">
        <f>COUNTIF($E:$E,E158)</f>
        <v>3</v>
      </c>
      <c r="G158">
        <f>COUNTIF($A:$A,A158)</f>
        <v>123</v>
      </c>
      <c r="H158">
        <f>COUNTIF($B:$B,B158)</f>
        <v>216</v>
      </c>
      <c r="I158">
        <v>10000</v>
      </c>
      <c r="J158">
        <v>6</v>
      </c>
      <c r="K158">
        <v>10000</v>
      </c>
      <c r="L158">
        <v>10000</v>
      </c>
      <c r="M158" t="s">
        <v>100</v>
      </c>
      <c r="N158" t="s">
        <v>11893</v>
      </c>
      <c r="O158" s="82" t="s">
        <v>11895</v>
      </c>
    </row>
    <row r="159" spans="1:15" x14ac:dyDescent="0.25">
      <c r="A159" t="s">
        <v>511</v>
      </c>
      <c r="B159" t="s">
        <v>7496</v>
      </c>
      <c r="C159" t="s">
        <v>101</v>
      </c>
      <c r="D159" t="s">
        <v>102</v>
      </c>
      <c r="E159" t="str">
        <f t="shared" si="2"/>
        <v>NicotinateUncl. Succinivibrionaceae</v>
      </c>
      <c r="F159">
        <f>COUNTIF($E:$E,E159)</f>
        <v>3</v>
      </c>
      <c r="G159">
        <f>COUNTIF($A:$A,A159)</f>
        <v>123</v>
      </c>
      <c r="H159">
        <f>COUNTIF($B:$B,B159)</f>
        <v>216</v>
      </c>
      <c r="I159" t="s">
        <v>512</v>
      </c>
      <c r="J159">
        <v>7</v>
      </c>
      <c r="K159" t="s">
        <v>513</v>
      </c>
      <c r="L159" t="s">
        <v>246</v>
      </c>
      <c r="M159" t="s">
        <v>100</v>
      </c>
      <c r="N159" t="s">
        <v>11893</v>
      </c>
      <c r="O159" t="s">
        <v>7</v>
      </c>
    </row>
    <row r="160" spans="1:15" x14ac:dyDescent="0.25">
      <c r="A160" t="s">
        <v>511</v>
      </c>
      <c r="B160" t="s">
        <v>7496</v>
      </c>
      <c r="C160" t="s">
        <v>101</v>
      </c>
      <c r="D160" t="s">
        <v>102</v>
      </c>
      <c r="E160" t="str">
        <f t="shared" si="2"/>
        <v>NicotinateUncl. Succinivibrionaceae</v>
      </c>
      <c r="F160">
        <f>COUNTIF($E:$E,E160)</f>
        <v>3</v>
      </c>
      <c r="G160">
        <f>COUNTIF($A:$A,A160)</f>
        <v>123</v>
      </c>
      <c r="H160">
        <f>COUNTIF($B:$B,B160)</f>
        <v>216</v>
      </c>
      <c r="I160" t="s">
        <v>401</v>
      </c>
      <c r="J160">
        <v>4</v>
      </c>
      <c r="K160" t="s">
        <v>514</v>
      </c>
      <c r="L160" t="s">
        <v>125</v>
      </c>
      <c r="M160" t="s">
        <v>515</v>
      </c>
      <c r="N160" t="s">
        <v>11893</v>
      </c>
      <c r="O160" s="82" t="s">
        <v>4</v>
      </c>
    </row>
    <row r="161" spans="1:15" x14ac:dyDescent="0.25">
      <c r="A161" t="s">
        <v>516</v>
      </c>
      <c r="B161" t="s">
        <v>7496</v>
      </c>
      <c r="C161" t="s">
        <v>101</v>
      </c>
      <c r="D161" t="s">
        <v>102</v>
      </c>
      <c r="E161" t="str">
        <f t="shared" si="2"/>
        <v>3-PhenylpropionateUncl. Succinivibrionaceae</v>
      </c>
      <c r="F161">
        <f>COUNTIF($E:$E,E161)</f>
        <v>5</v>
      </c>
      <c r="G161">
        <f>COUNTIF($A:$A,A161)</f>
        <v>121</v>
      </c>
      <c r="H161">
        <f>COUNTIF($B:$B,B161)</f>
        <v>216</v>
      </c>
      <c r="I161" t="s">
        <v>128</v>
      </c>
      <c r="J161">
        <v>6</v>
      </c>
      <c r="K161" t="s">
        <v>517</v>
      </c>
      <c r="L161">
        <v>10000</v>
      </c>
      <c r="M161" t="s">
        <v>100</v>
      </c>
      <c r="N161" t="s">
        <v>11893</v>
      </c>
      <c r="O161" s="82" t="s">
        <v>11895</v>
      </c>
    </row>
    <row r="162" spans="1:15" x14ac:dyDescent="0.25">
      <c r="A162" t="s">
        <v>516</v>
      </c>
      <c r="B162" t="s">
        <v>7496</v>
      </c>
      <c r="C162" t="s">
        <v>101</v>
      </c>
      <c r="D162" t="s">
        <v>102</v>
      </c>
      <c r="E162" t="str">
        <f t="shared" si="2"/>
        <v>3-PhenylpropionateUncl. Succinivibrionaceae</v>
      </c>
      <c r="F162">
        <f>COUNTIF($E:$E,E162)</f>
        <v>5</v>
      </c>
      <c r="G162">
        <f>COUNTIF($A:$A,A162)</f>
        <v>121</v>
      </c>
      <c r="H162">
        <f>COUNTIF($B:$B,B162)</f>
        <v>216</v>
      </c>
      <c r="I162" t="s">
        <v>139</v>
      </c>
      <c r="J162">
        <v>7</v>
      </c>
      <c r="K162" t="s">
        <v>180</v>
      </c>
      <c r="L162" t="s">
        <v>181</v>
      </c>
      <c r="M162" t="s">
        <v>100</v>
      </c>
      <c r="N162" t="s">
        <v>11893</v>
      </c>
      <c r="O162" t="s">
        <v>7</v>
      </c>
    </row>
    <row r="163" spans="1:15" x14ac:dyDescent="0.25">
      <c r="A163" t="s">
        <v>516</v>
      </c>
      <c r="B163" t="s">
        <v>7496</v>
      </c>
      <c r="C163" t="s">
        <v>101</v>
      </c>
      <c r="D163" t="s">
        <v>102</v>
      </c>
      <c r="E163" t="str">
        <f t="shared" si="2"/>
        <v>3-PhenylpropionateUncl. Succinivibrionaceae</v>
      </c>
      <c r="F163">
        <f>COUNTIF($E:$E,E163)</f>
        <v>5</v>
      </c>
      <c r="G163">
        <f>COUNTIF($A:$A,A163)</f>
        <v>121</v>
      </c>
      <c r="H163">
        <f>COUNTIF($B:$B,B163)</f>
        <v>216</v>
      </c>
      <c r="I163" t="s">
        <v>518</v>
      </c>
      <c r="J163">
        <v>6</v>
      </c>
      <c r="K163" t="s">
        <v>519</v>
      </c>
      <c r="L163" t="s">
        <v>520</v>
      </c>
      <c r="M163" t="s">
        <v>521</v>
      </c>
      <c r="N163" t="s">
        <v>11892</v>
      </c>
      <c r="O163" t="s">
        <v>5</v>
      </c>
    </row>
    <row r="164" spans="1:15" x14ac:dyDescent="0.25">
      <c r="A164" t="s">
        <v>516</v>
      </c>
      <c r="B164" t="s">
        <v>7496</v>
      </c>
      <c r="C164" t="s">
        <v>101</v>
      </c>
      <c r="D164" t="s">
        <v>102</v>
      </c>
      <c r="E164" t="str">
        <f t="shared" si="2"/>
        <v>3-PhenylpropionateUncl. Succinivibrionaceae</v>
      </c>
      <c r="F164">
        <f>COUNTIF($E:$E,E164)</f>
        <v>5</v>
      </c>
      <c r="G164">
        <f>COUNTIF($A:$A,A164)</f>
        <v>121</v>
      </c>
      <c r="H164">
        <f>COUNTIF($B:$B,B164)</f>
        <v>216</v>
      </c>
      <c r="I164" t="s">
        <v>522</v>
      </c>
      <c r="J164">
        <v>7</v>
      </c>
      <c r="K164" t="s">
        <v>523</v>
      </c>
      <c r="L164" t="s">
        <v>524</v>
      </c>
      <c r="M164" t="s">
        <v>525</v>
      </c>
      <c r="N164" t="s">
        <v>11893</v>
      </c>
      <c r="O164" s="82" t="s">
        <v>8</v>
      </c>
    </row>
    <row r="165" spans="1:15" x14ac:dyDescent="0.25">
      <c r="A165" t="s">
        <v>516</v>
      </c>
      <c r="B165" t="s">
        <v>7496</v>
      </c>
      <c r="C165" t="s">
        <v>101</v>
      </c>
      <c r="D165" t="s">
        <v>102</v>
      </c>
      <c r="E165" t="str">
        <f t="shared" si="2"/>
        <v>3-PhenylpropionateUncl. Succinivibrionaceae</v>
      </c>
      <c r="F165">
        <f>COUNTIF($E:$E,E165)</f>
        <v>5</v>
      </c>
      <c r="G165">
        <f>COUNTIF($A:$A,A165)</f>
        <v>121</v>
      </c>
      <c r="H165">
        <f>COUNTIF($B:$B,B165)</f>
        <v>216</v>
      </c>
      <c r="I165" t="s">
        <v>526</v>
      </c>
      <c r="J165">
        <v>5</v>
      </c>
      <c r="K165" t="s">
        <v>527</v>
      </c>
      <c r="L165" t="s">
        <v>517</v>
      </c>
      <c r="M165" t="s">
        <v>528</v>
      </c>
      <c r="N165" t="s">
        <v>11893</v>
      </c>
      <c r="O165" t="s">
        <v>12</v>
      </c>
    </row>
    <row r="166" spans="1:15" x14ac:dyDescent="0.25">
      <c r="A166" t="s">
        <v>529</v>
      </c>
      <c r="B166" t="s">
        <v>7496</v>
      </c>
      <c r="C166" t="s">
        <v>101</v>
      </c>
      <c r="D166" t="s">
        <v>102</v>
      </c>
      <c r="E166" t="str">
        <f t="shared" si="2"/>
        <v>MethylamineUncl. Succinivibrionaceae</v>
      </c>
      <c r="F166">
        <f>COUNTIF($E:$E,E166)</f>
        <v>6</v>
      </c>
      <c r="G166">
        <f>COUNTIF($A:$A,A166)</f>
        <v>120</v>
      </c>
      <c r="H166">
        <f>COUNTIF($B:$B,B166)</f>
        <v>216</v>
      </c>
      <c r="I166" t="s">
        <v>272</v>
      </c>
      <c r="J166">
        <v>6</v>
      </c>
      <c r="K166" t="s">
        <v>530</v>
      </c>
      <c r="L166" t="s">
        <v>98</v>
      </c>
      <c r="M166" t="s">
        <v>100</v>
      </c>
      <c r="N166" t="s">
        <v>11893</v>
      </c>
      <c r="O166" s="82" t="s">
        <v>11895</v>
      </c>
    </row>
    <row r="167" spans="1:15" x14ac:dyDescent="0.25">
      <c r="A167" t="s">
        <v>529</v>
      </c>
      <c r="B167" t="s">
        <v>7496</v>
      </c>
      <c r="C167" t="s">
        <v>101</v>
      </c>
      <c r="D167" t="s">
        <v>102</v>
      </c>
      <c r="E167" t="str">
        <f t="shared" si="2"/>
        <v>MethylamineUncl. Succinivibrionaceae</v>
      </c>
      <c r="F167">
        <f>COUNTIF($E:$E,E167)</f>
        <v>6</v>
      </c>
      <c r="G167">
        <f>COUNTIF($A:$A,A167)</f>
        <v>120</v>
      </c>
      <c r="H167">
        <f>COUNTIF($B:$B,B167)</f>
        <v>216</v>
      </c>
      <c r="I167" t="s">
        <v>531</v>
      </c>
      <c r="J167">
        <v>7</v>
      </c>
      <c r="K167" t="s">
        <v>532</v>
      </c>
      <c r="L167" t="s">
        <v>533</v>
      </c>
      <c r="M167" t="s">
        <v>431</v>
      </c>
      <c r="N167" t="s">
        <v>11893</v>
      </c>
      <c r="O167" t="s">
        <v>7</v>
      </c>
    </row>
    <row r="168" spans="1:15" x14ac:dyDescent="0.25">
      <c r="A168" t="s">
        <v>529</v>
      </c>
      <c r="B168" t="s">
        <v>7496</v>
      </c>
      <c r="C168" t="s">
        <v>101</v>
      </c>
      <c r="D168" t="s">
        <v>102</v>
      </c>
      <c r="E168" t="str">
        <f t="shared" si="2"/>
        <v>MethylamineUncl. Succinivibrionaceae</v>
      </c>
      <c r="F168">
        <f>COUNTIF($E:$E,E168)</f>
        <v>6</v>
      </c>
      <c r="G168">
        <f>COUNTIF($A:$A,A168)</f>
        <v>120</v>
      </c>
      <c r="H168">
        <f>COUNTIF($B:$B,B168)</f>
        <v>216</v>
      </c>
      <c r="I168" t="s">
        <v>534</v>
      </c>
      <c r="J168">
        <v>7</v>
      </c>
      <c r="K168" t="s">
        <v>535</v>
      </c>
      <c r="L168" t="s">
        <v>536</v>
      </c>
      <c r="M168" t="s">
        <v>537</v>
      </c>
      <c r="N168" t="s">
        <v>11893</v>
      </c>
      <c r="O168" s="82" t="s">
        <v>8</v>
      </c>
    </row>
    <row r="169" spans="1:15" x14ac:dyDescent="0.25">
      <c r="A169" t="s">
        <v>529</v>
      </c>
      <c r="B169" t="s">
        <v>7496</v>
      </c>
      <c r="C169" t="s">
        <v>101</v>
      </c>
      <c r="D169" t="s">
        <v>102</v>
      </c>
      <c r="E169" t="str">
        <f t="shared" si="2"/>
        <v>MethylamineUncl. Succinivibrionaceae</v>
      </c>
      <c r="F169">
        <f>COUNTIF($E:$E,E169)</f>
        <v>6</v>
      </c>
      <c r="G169">
        <f>COUNTIF($A:$A,A169)</f>
        <v>120</v>
      </c>
      <c r="H169">
        <f>COUNTIF($B:$B,B169)</f>
        <v>216</v>
      </c>
      <c r="I169" t="s">
        <v>538</v>
      </c>
      <c r="J169">
        <v>7</v>
      </c>
      <c r="K169" t="s">
        <v>539</v>
      </c>
      <c r="L169" t="s">
        <v>540</v>
      </c>
      <c r="M169" t="s">
        <v>541</v>
      </c>
      <c r="N169" t="s">
        <v>11892</v>
      </c>
      <c r="O169" s="82" t="s">
        <v>11895</v>
      </c>
    </row>
    <row r="170" spans="1:15" x14ac:dyDescent="0.25">
      <c r="A170" t="s">
        <v>529</v>
      </c>
      <c r="B170" t="s">
        <v>7496</v>
      </c>
      <c r="C170" t="s">
        <v>101</v>
      </c>
      <c r="D170" t="s">
        <v>102</v>
      </c>
      <c r="E170" t="str">
        <f t="shared" si="2"/>
        <v>MethylamineUncl. Succinivibrionaceae</v>
      </c>
      <c r="F170">
        <f>COUNTIF($E:$E,E170)</f>
        <v>6</v>
      </c>
      <c r="G170">
        <f>COUNTIF($A:$A,A170)</f>
        <v>120</v>
      </c>
      <c r="H170">
        <f>COUNTIF($B:$B,B170)</f>
        <v>216</v>
      </c>
      <c r="I170" t="s">
        <v>542</v>
      </c>
      <c r="J170">
        <v>6</v>
      </c>
      <c r="K170" t="s">
        <v>543</v>
      </c>
      <c r="L170" t="s">
        <v>544</v>
      </c>
      <c r="M170" t="s">
        <v>545</v>
      </c>
      <c r="N170" t="s">
        <v>11892</v>
      </c>
      <c r="O170" s="82" t="s">
        <v>3</v>
      </c>
    </row>
    <row r="171" spans="1:15" x14ac:dyDescent="0.25">
      <c r="A171" t="s">
        <v>529</v>
      </c>
      <c r="B171" t="s">
        <v>7496</v>
      </c>
      <c r="C171" t="s">
        <v>101</v>
      </c>
      <c r="D171" t="s">
        <v>102</v>
      </c>
      <c r="E171" t="str">
        <f t="shared" si="2"/>
        <v>MethylamineUncl. Succinivibrionaceae</v>
      </c>
      <c r="F171">
        <f>COUNTIF($E:$E,E171)</f>
        <v>6</v>
      </c>
      <c r="G171">
        <f>COUNTIF($A:$A,A171)</f>
        <v>120</v>
      </c>
      <c r="H171">
        <f>COUNTIF($B:$B,B171)</f>
        <v>216</v>
      </c>
      <c r="I171" t="s">
        <v>546</v>
      </c>
      <c r="J171">
        <v>5</v>
      </c>
      <c r="K171" t="s">
        <v>547</v>
      </c>
      <c r="L171" t="s">
        <v>548</v>
      </c>
      <c r="M171" t="s">
        <v>549</v>
      </c>
      <c r="N171" t="s">
        <v>11892</v>
      </c>
      <c r="O171" t="s">
        <v>6</v>
      </c>
    </row>
    <row r="172" spans="1:15" x14ac:dyDescent="0.25">
      <c r="A172" t="s">
        <v>550</v>
      </c>
      <c r="B172" t="s">
        <v>7496</v>
      </c>
      <c r="C172" t="s">
        <v>101</v>
      </c>
      <c r="D172" t="s">
        <v>102</v>
      </c>
      <c r="E172" t="str">
        <f t="shared" si="2"/>
        <v>IsovalerateUncl. Succinivibrionaceae</v>
      </c>
      <c r="F172">
        <f>COUNTIF($E:$E,E172)</f>
        <v>3</v>
      </c>
      <c r="G172">
        <f>COUNTIF($A:$A,A172)</f>
        <v>119</v>
      </c>
      <c r="H172">
        <f>COUNTIF($B:$B,B172)</f>
        <v>216</v>
      </c>
      <c r="I172" t="s">
        <v>145</v>
      </c>
      <c r="J172">
        <v>6</v>
      </c>
      <c r="K172" t="s">
        <v>551</v>
      </c>
      <c r="L172" t="s">
        <v>115</v>
      </c>
      <c r="M172" t="s">
        <v>148</v>
      </c>
      <c r="N172" t="s">
        <v>11893</v>
      </c>
      <c r="O172" s="82" t="s">
        <v>11895</v>
      </c>
    </row>
    <row r="173" spans="1:15" x14ac:dyDescent="0.25">
      <c r="A173" t="s">
        <v>550</v>
      </c>
      <c r="B173" t="s">
        <v>7496</v>
      </c>
      <c r="C173" t="s">
        <v>101</v>
      </c>
      <c r="D173" t="s">
        <v>102</v>
      </c>
      <c r="E173" t="str">
        <f t="shared" si="2"/>
        <v>IsovalerateUncl. Succinivibrionaceae</v>
      </c>
      <c r="F173">
        <f>COUNTIF($E:$E,E173)</f>
        <v>3</v>
      </c>
      <c r="G173">
        <f>COUNTIF($A:$A,A173)</f>
        <v>119</v>
      </c>
      <c r="H173">
        <f>COUNTIF($B:$B,B173)</f>
        <v>216</v>
      </c>
      <c r="I173" t="s">
        <v>552</v>
      </c>
      <c r="J173">
        <v>7</v>
      </c>
      <c r="K173" t="s">
        <v>553</v>
      </c>
      <c r="L173" t="s">
        <v>331</v>
      </c>
      <c r="M173" t="s">
        <v>510</v>
      </c>
      <c r="N173" t="s">
        <v>11893</v>
      </c>
      <c r="O173" t="s">
        <v>7</v>
      </c>
    </row>
    <row r="174" spans="1:15" x14ac:dyDescent="0.25">
      <c r="A174" t="s">
        <v>550</v>
      </c>
      <c r="B174" t="s">
        <v>7496</v>
      </c>
      <c r="C174" t="s">
        <v>101</v>
      </c>
      <c r="D174" t="s">
        <v>102</v>
      </c>
      <c r="E174" t="str">
        <f t="shared" si="2"/>
        <v>IsovalerateUncl. Succinivibrionaceae</v>
      </c>
      <c r="F174">
        <f>COUNTIF($E:$E,E174)</f>
        <v>3</v>
      </c>
      <c r="G174">
        <f>COUNTIF($A:$A,A174)</f>
        <v>119</v>
      </c>
      <c r="H174">
        <f>COUNTIF($B:$B,B174)</f>
        <v>216</v>
      </c>
      <c r="I174" t="s">
        <v>554</v>
      </c>
      <c r="J174">
        <v>7</v>
      </c>
      <c r="K174" t="s">
        <v>555</v>
      </c>
      <c r="L174" t="s">
        <v>556</v>
      </c>
      <c r="M174" t="s">
        <v>557</v>
      </c>
      <c r="N174" t="s">
        <v>11893</v>
      </c>
      <c r="O174" s="82" t="s">
        <v>8</v>
      </c>
    </row>
    <row r="175" spans="1:15" x14ac:dyDescent="0.25">
      <c r="A175" t="s">
        <v>558</v>
      </c>
      <c r="B175" t="s">
        <v>7496</v>
      </c>
      <c r="C175" t="s">
        <v>101</v>
      </c>
      <c r="D175" t="s">
        <v>102</v>
      </c>
      <c r="E175" t="str">
        <f t="shared" si="2"/>
        <v>MethanolUncl. Succinivibrionaceae</v>
      </c>
      <c r="F175">
        <f>COUNTIF($E:$E,E175)</f>
        <v>5</v>
      </c>
      <c r="G175">
        <f>COUNTIF($A:$A,A175)</f>
        <v>118</v>
      </c>
      <c r="H175">
        <f>COUNTIF($B:$B,B175)</f>
        <v>216</v>
      </c>
      <c r="I175">
        <v>10000</v>
      </c>
      <c r="J175">
        <v>6</v>
      </c>
      <c r="K175" t="s">
        <v>108</v>
      </c>
      <c r="L175">
        <v>10000</v>
      </c>
      <c r="M175" t="s">
        <v>100</v>
      </c>
      <c r="N175" t="s">
        <v>11893</v>
      </c>
      <c r="O175" s="82" t="s">
        <v>11895</v>
      </c>
    </row>
    <row r="176" spans="1:15" x14ac:dyDescent="0.25">
      <c r="A176" t="s">
        <v>558</v>
      </c>
      <c r="B176" t="s">
        <v>7496</v>
      </c>
      <c r="C176" t="s">
        <v>101</v>
      </c>
      <c r="D176" t="s">
        <v>102</v>
      </c>
      <c r="E176" t="str">
        <f t="shared" si="2"/>
        <v>MethanolUncl. Succinivibrionaceae</v>
      </c>
      <c r="F176">
        <f>COUNTIF($E:$E,E176)</f>
        <v>5</v>
      </c>
      <c r="G176">
        <f>COUNTIF($A:$A,A176)</f>
        <v>118</v>
      </c>
      <c r="H176">
        <f>COUNTIF($B:$B,B176)</f>
        <v>216</v>
      </c>
      <c r="I176" t="s">
        <v>320</v>
      </c>
      <c r="J176">
        <v>7</v>
      </c>
      <c r="K176" t="s">
        <v>559</v>
      </c>
      <c r="L176" t="s">
        <v>179</v>
      </c>
      <c r="M176" t="s">
        <v>100</v>
      </c>
      <c r="N176" t="s">
        <v>11893</v>
      </c>
      <c r="O176" t="s">
        <v>7</v>
      </c>
    </row>
    <row r="177" spans="1:15" x14ac:dyDescent="0.25">
      <c r="A177" t="s">
        <v>558</v>
      </c>
      <c r="B177" t="s">
        <v>7496</v>
      </c>
      <c r="C177" t="s">
        <v>101</v>
      </c>
      <c r="D177" t="s">
        <v>102</v>
      </c>
      <c r="E177" t="str">
        <f t="shared" si="2"/>
        <v>MethanolUncl. Succinivibrionaceae</v>
      </c>
      <c r="F177">
        <f>COUNTIF($E:$E,E177)</f>
        <v>5</v>
      </c>
      <c r="G177">
        <f>COUNTIF($A:$A,A177)</f>
        <v>118</v>
      </c>
      <c r="H177">
        <f>COUNTIF($B:$B,B177)</f>
        <v>216</v>
      </c>
      <c r="I177" t="s">
        <v>506</v>
      </c>
      <c r="J177">
        <v>4</v>
      </c>
      <c r="K177" t="s">
        <v>560</v>
      </c>
      <c r="L177" t="s">
        <v>98</v>
      </c>
      <c r="M177" t="s">
        <v>561</v>
      </c>
      <c r="N177" t="s">
        <v>11893</v>
      </c>
      <c r="O177" s="82" t="s">
        <v>4</v>
      </c>
    </row>
    <row r="178" spans="1:15" x14ac:dyDescent="0.25">
      <c r="A178" t="s">
        <v>558</v>
      </c>
      <c r="B178" t="s">
        <v>7496</v>
      </c>
      <c r="C178" t="s">
        <v>101</v>
      </c>
      <c r="D178" t="s">
        <v>102</v>
      </c>
      <c r="E178" t="str">
        <f t="shared" si="2"/>
        <v>MethanolUncl. Succinivibrionaceae</v>
      </c>
      <c r="F178">
        <f>COUNTIF($E:$E,E178)</f>
        <v>5</v>
      </c>
      <c r="G178">
        <f>COUNTIF($A:$A,A178)</f>
        <v>118</v>
      </c>
      <c r="H178">
        <f>COUNTIF($B:$B,B178)</f>
        <v>216</v>
      </c>
      <c r="I178" t="s">
        <v>562</v>
      </c>
      <c r="J178">
        <v>6</v>
      </c>
      <c r="K178" t="s">
        <v>563</v>
      </c>
      <c r="L178" t="s">
        <v>218</v>
      </c>
      <c r="M178" t="s">
        <v>223</v>
      </c>
      <c r="N178" t="s">
        <v>11892</v>
      </c>
      <c r="O178" s="82" t="s">
        <v>4</v>
      </c>
    </row>
    <row r="179" spans="1:15" x14ac:dyDescent="0.25">
      <c r="A179" t="s">
        <v>558</v>
      </c>
      <c r="B179" t="s">
        <v>7496</v>
      </c>
      <c r="C179" t="s">
        <v>101</v>
      </c>
      <c r="D179" t="s">
        <v>102</v>
      </c>
      <c r="E179" t="str">
        <f t="shared" si="2"/>
        <v>MethanolUncl. Succinivibrionaceae</v>
      </c>
      <c r="F179">
        <f>COUNTIF($E:$E,E179)</f>
        <v>5</v>
      </c>
      <c r="G179">
        <f>COUNTIF($A:$A,A179)</f>
        <v>118</v>
      </c>
      <c r="H179">
        <f>COUNTIF($B:$B,B179)</f>
        <v>216</v>
      </c>
      <c r="I179" t="s">
        <v>564</v>
      </c>
      <c r="J179">
        <v>7</v>
      </c>
      <c r="K179" t="s">
        <v>565</v>
      </c>
      <c r="L179" t="s">
        <v>566</v>
      </c>
      <c r="M179" t="s">
        <v>567</v>
      </c>
      <c r="N179" t="s">
        <v>11892</v>
      </c>
      <c r="O179" s="82" t="s">
        <v>11895</v>
      </c>
    </row>
    <row r="180" spans="1:15" x14ac:dyDescent="0.25">
      <c r="A180" t="s">
        <v>568</v>
      </c>
      <c r="B180" t="s">
        <v>7496</v>
      </c>
      <c r="C180" t="s">
        <v>101</v>
      </c>
      <c r="D180" t="s">
        <v>102</v>
      </c>
      <c r="E180" t="str">
        <f t="shared" si="2"/>
        <v>HistidineUncl. Succinivibrionaceae</v>
      </c>
      <c r="F180">
        <f>COUNTIF($E:$E,E180)</f>
        <v>5</v>
      </c>
      <c r="G180">
        <f>COUNTIF($A:$A,A180)</f>
        <v>116</v>
      </c>
      <c r="H180">
        <f>COUNTIF($B:$B,B180)</f>
        <v>216</v>
      </c>
      <c r="I180" t="s">
        <v>125</v>
      </c>
      <c r="J180">
        <v>6</v>
      </c>
      <c r="K180" t="s">
        <v>347</v>
      </c>
      <c r="L180">
        <v>10000</v>
      </c>
      <c r="M180" t="s">
        <v>100</v>
      </c>
      <c r="N180" t="s">
        <v>11893</v>
      </c>
      <c r="O180" s="82" t="s">
        <v>11895</v>
      </c>
    </row>
    <row r="181" spans="1:15" x14ac:dyDescent="0.25">
      <c r="A181" t="s">
        <v>569</v>
      </c>
      <c r="B181" t="s">
        <v>7496</v>
      </c>
      <c r="C181" t="s">
        <v>101</v>
      </c>
      <c r="D181" t="s">
        <v>102</v>
      </c>
      <c r="E181" t="str">
        <f t="shared" si="2"/>
        <v>TyrosineUncl. Succinivibrionaceae</v>
      </c>
      <c r="F181">
        <f>COUNTIF($E:$E,E181)</f>
        <v>2</v>
      </c>
      <c r="G181">
        <f>COUNTIF($A:$A,A181)</f>
        <v>116</v>
      </c>
      <c r="H181">
        <f>COUNTIF($B:$B,B181)</f>
        <v>216</v>
      </c>
      <c r="I181" t="s">
        <v>347</v>
      </c>
      <c r="J181">
        <v>6</v>
      </c>
      <c r="K181" t="s">
        <v>570</v>
      </c>
      <c r="L181" t="s">
        <v>125</v>
      </c>
      <c r="M181" t="s">
        <v>100</v>
      </c>
      <c r="N181" t="s">
        <v>11893</v>
      </c>
      <c r="O181" s="82" t="s">
        <v>11895</v>
      </c>
    </row>
    <row r="182" spans="1:15" x14ac:dyDescent="0.25">
      <c r="A182" t="s">
        <v>568</v>
      </c>
      <c r="B182" t="s">
        <v>7496</v>
      </c>
      <c r="C182" t="s">
        <v>101</v>
      </c>
      <c r="D182" t="s">
        <v>102</v>
      </c>
      <c r="E182" t="str">
        <f t="shared" si="2"/>
        <v>HistidineUncl. Succinivibrionaceae</v>
      </c>
      <c r="F182">
        <f>COUNTIF($E:$E,E182)</f>
        <v>5</v>
      </c>
      <c r="G182">
        <f>COUNTIF($A:$A,A182)</f>
        <v>116</v>
      </c>
      <c r="H182">
        <f>COUNTIF($B:$B,B182)</f>
        <v>216</v>
      </c>
      <c r="I182" t="s">
        <v>571</v>
      </c>
      <c r="J182">
        <v>7</v>
      </c>
      <c r="K182" t="s">
        <v>572</v>
      </c>
      <c r="L182" t="s">
        <v>246</v>
      </c>
      <c r="M182" t="s">
        <v>100</v>
      </c>
      <c r="N182" t="s">
        <v>11893</v>
      </c>
      <c r="O182" t="s">
        <v>7</v>
      </c>
    </row>
    <row r="183" spans="1:15" x14ac:dyDescent="0.25">
      <c r="A183" t="s">
        <v>569</v>
      </c>
      <c r="B183" t="s">
        <v>7496</v>
      </c>
      <c r="C183" t="s">
        <v>101</v>
      </c>
      <c r="D183" t="s">
        <v>102</v>
      </c>
      <c r="E183" t="str">
        <f t="shared" si="2"/>
        <v>TyrosineUncl. Succinivibrionaceae</v>
      </c>
      <c r="F183">
        <f>COUNTIF($E:$E,E183)</f>
        <v>2</v>
      </c>
      <c r="G183">
        <f>COUNTIF($A:$A,A183)</f>
        <v>116</v>
      </c>
      <c r="H183">
        <f>COUNTIF($B:$B,B183)</f>
        <v>216</v>
      </c>
      <c r="I183" t="s">
        <v>573</v>
      </c>
      <c r="J183">
        <v>7</v>
      </c>
      <c r="K183" t="s">
        <v>574</v>
      </c>
      <c r="L183" t="s">
        <v>105</v>
      </c>
      <c r="M183" t="s">
        <v>100</v>
      </c>
      <c r="N183" t="s">
        <v>11893</v>
      </c>
      <c r="O183" t="s">
        <v>7</v>
      </c>
    </row>
    <row r="184" spans="1:15" x14ac:dyDescent="0.25">
      <c r="A184" t="s">
        <v>568</v>
      </c>
      <c r="B184" t="s">
        <v>7496</v>
      </c>
      <c r="C184" t="s">
        <v>101</v>
      </c>
      <c r="D184" t="s">
        <v>102</v>
      </c>
      <c r="E184" t="str">
        <f t="shared" si="2"/>
        <v>HistidineUncl. Succinivibrionaceae</v>
      </c>
      <c r="F184">
        <f>COUNTIF($E:$E,E184)</f>
        <v>5</v>
      </c>
      <c r="G184">
        <f>COUNTIF($A:$A,A184)</f>
        <v>116</v>
      </c>
      <c r="H184">
        <f>COUNTIF($B:$B,B184)</f>
        <v>216</v>
      </c>
      <c r="I184" t="s">
        <v>359</v>
      </c>
      <c r="J184">
        <v>4</v>
      </c>
      <c r="K184" t="s">
        <v>575</v>
      </c>
      <c r="L184">
        <v>10000</v>
      </c>
      <c r="M184" t="s">
        <v>242</v>
      </c>
      <c r="N184" t="s">
        <v>11893</v>
      </c>
      <c r="O184" s="82" t="s">
        <v>4</v>
      </c>
    </row>
    <row r="185" spans="1:15" x14ac:dyDescent="0.25">
      <c r="A185" t="s">
        <v>568</v>
      </c>
      <c r="B185" t="s">
        <v>7496</v>
      </c>
      <c r="C185" t="s">
        <v>101</v>
      </c>
      <c r="D185" t="s">
        <v>102</v>
      </c>
      <c r="E185" t="str">
        <f t="shared" si="2"/>
        <v>HistidineUncl. Succinivibrionaceae</v>
      </c>
      <c r="F185">
        <f>COUNTIF($E:$E,E185)</f>
        <v>5</v>
      </c>
      <c r="G185">
        <f>COUNTIF($A:$A,A185)</f>
        <v>116</v>
      </c>
      <c r="H185">
        <f>COUNTIF($B:$B,B185)</f>
        <v>216</v>
      </c>
      <c r="I185" t="s">
        <v>576</v>
      </c>
      <c r="J185">
        <v>5</v>
      </c>
      <c r="K185" t="s">
        <v>577</v>
      </c>
      <c r="L185" t="s">
        <v>262</v>
      </c>
      <c r="M185" t="s">
        <v>578</v>
      </c>
      <c r="N185" t="s">
        <v>11893</v>
      </c>
      <c r="O185" t="s">
        <v>12</v>
      </c>
    </row>
    <row r="186" spans="1:15" x14ac:dyDescent="0.25">
      <c r="A186" t="s">
        <v>568</v>
      </c>
      <c r="B186" t="s">
        <v>7496</v>
      </c>
      <c r="C186" t="s">
        <v>101</v>
      </c>
      <c r="D186" t="s">
        <v>102</v>
      </c>
      <c r="E186" t="str">
        <f t="shared" si="2"/>
        <v>HistidineUncl. Succinivibrionaceae</v>
      </c>
      <c r="F186">
        <f>COUNTIF($E:$E,E186)</f>
        <v>5</v>
      </c>
      <c r="G186">
        <f>COUNTIF($A:$A,A186)</f>
        <v>116</v>
      </c>
      <c r="H186">
        <f>COUNTIF($B:$B,B186)</f>
        <v>216</v>
      </c>
      <c r="I186" t="s">
        <v>579</v>
      </c>
      <c r="J186">
        <v>7</v>
      </c>
      <c r="K186" t="s">
        <v>580</v>
      </c>
      <c r="L186" t="s">
        <v>581</v>
      </c>
      <c r="M186" t="s">
        <v>582</v>
      </c>
      <c r="N186" t="s">
        <v>11893</v>
      </c>
      <c r="O186" s="82" t="s">
        <v>8</v>
      </c>
    </row>
    <row r="187" spans="1:15" x14ac:dyDescent="0.25">
      <c r="A187" t="s">
        <v>583</v>
      </c>
      <c r="B187" t="s">
        <v>7496</v>
      </c>
      <c r="C187" t="s">
        <v>101</v>
      </c>
      <c r="D187" t="s">
        <v>102</v>
      </c>
      <c r="E187" t="str">
        <f t="shared" si="2"/>
        <v>AcetoacetateUncl. Succinivibrionaceae</v>
      </c>
      <c r="F187">
        <f>COUNTIF($E:$E,E187)</f>
        <v>2</v>
      </c>
      <c r="G187">
        <f>COUNTIF($A:$A,A187)</f>
        <v>115</v>
      </c>
      <c r="H187">
        <f>COUNTIF($B:$B,B187)</f>
        <v>216</v>
      </c>
      <c r="I187" t="s">
        <v>328</v>
      </c>
      <c r="J187">
        <v>6</v>
      </c>
      <c r="K187" t="s">
        <v>584</v>
      </c>
      <c r="L187" t="s">
        <v>108</v>
      </c>
      <c r="M187" t="s">
        <v>100</v>
      </c>
      <c r="N187" t="s">
        <v>11893</v>
      </c>
      <c r="O187" s="82" t="s">
        <v>11895</v>
      </c>
    </row>
    <row r="188" spans="1:15" x14ac:dyDescent="0.25">
      <c r="A188" t="s">
        <v>583</v>
      </c>
      <c r="B188" t="s">
        <v>7496</v>
      </c>
      <c r="C188" t="s">
        <v>101</v>
      </c>
      <c r="D188" t="s">
        <v>102</v>
      </c>
      <c r="E188" t="str">
        <f t="shared" si="2"/>
        <v>AcetoacetateUncl. Succinivibrionaceae</v>
      </c>
      <c r="F188">
        <f>COUNTIF($E:$E,E188)</f>
        <v>2</v>
      </c>
      <c r="G188">
        <f>COUNTIF($A:$A,A188)</f>
        <v>115</v>
      </c>
      <c r="H188">
        <f>COUNTIF($B:$B,B188)</f>
        <v>216</v>
      </c>
      <c r="I188" t="s">
        <v>292</v>
      </c>
      <c r="J188">
        <v>7</v>
      </c>
      <c r="K188" t="s">
        <v>585</v>
      </c>
      <c r="L188" t="s">
        <v>294</v>
      </c>
      <c r="M188" t="s">
        <v>100</v>
      </c>
      <c r="N188" t="s">
        <v>11893</v>
      </c>
      <c r="O188" t="s">
        <v>7</v>
      </c>
    </row>
    <row r="189" spans="1:15" x14ac:dyDescent="0.25">
      <c r="A189" t="s">
        <v>586</v>
      </c>
      <c r="B189" t="s">
        <v>7496</v>
      </c>
      <c r="C189" t="s">
        <v>101</v>
      </c>
      <c r="D189" t="s">
        <v>102</v>
      </c>
      <c r="E189" t="str">
        <f t="shared" si="2"/>
        <v>GlutamateUncl. Succinivibrionaceae</v>
      </c>
      <c r="F189">
        <f>COUNTIF($E:$E,E189)</f>
        <v>3</v>
      </c>
      <c r="G189">
        <f>COUNTIF($A:$A,A189)</f>
        <v>114</v>
      </c>
      <c r="H189">
        <f>COUNTIF($B:$B,B189)</f>
        <v>216</v>
      </c>
      <c r="I189" t="s">
        <v>131</v>
      </c>
      <c r="J189">
        <v>6</v>
      </c>
      <c r="K189" t="s">
        <v>234</v>
      </c>
      <c r="L189" t="s">
        <v>125</v>
      </c>
      <c r="M189" t="s">
        <v>100</v>
      </c>
      <c r="N189" t="s">
        <v>11893</v>
      </c>
      <c r="O189" s="82" t="s">
        <v>11895</v>
      </c>
    </row>
    <row r="190" spans="1:15" x14ac:dyDescent="0.25">
      <c r="A190" t="s">
        <v>587</v>
      </c>
      <c r="B190" t="s">
        <v>7496</v>
      </c>
      <c r="C190" t="s">
        <v>101</v>
      </c>
      <c r="D190" t="s">
        <v>102</v>
      </c>
      <c r="E190" t="str">
        <f t="shared" si="2"/>
        <v>XanthineUncl. Succinivibrionaceae</v>
      </c>
      <c r="F190">
        <f>COUNTIF($E:$E,E190)</f>
        <v>2</v>
      </c>
      <c r="G190">
        <f>COUNTIF($A:$A,A190)</f>
        <v>114</v>
      </c>
      <c r="H190">
        <f>COUNTIF($B:$B,B190)</f>
        <v>216</v>
      </c>
      <c r="I190" t="s">
        <v>191</v>
      </c>
      <c r="J190">
        <v>6</v>
      </c>
      <c r="K190" t="s">
        <v>588</v>
      </c>
      <c r="L190" t="s">
        <v>125</v>
      </c>
      <c r="M190" t="s">
        <v>100</v>
      </c>
      <c r="N190" t="s">
        <v>11893</v>
      </c>
      <c r="O190" s="82" t="s">
        <v>11895</v>
      </c>
    </row>
    <row r="191" spans="1:15" x14ac:dyDescent="0.25">
      <c r="A191" t="s">
        <v>587</v>
      </c>
      <c r="B191" t="s">
        <v>7496</v>
      </c>
      <c r="C191" t="s">
        <v>101</v>
      </c>
      <c r="D191" t="s">
        <v>102</v>
      </c>
      <c r="E191" t="str">
        <f t="shared" si="2"/>
        <v>XanthineUncl. Succinivibrionaceae</v>
      </c>
      <c r="F191">
        <f>COUNTIF($E:$E,E191)</f>
        <v>2</v>
      </c>
      <c r="G191">
        <f>COUNTIF($A:$A,A191)</f>
        <v>114</v>
      </c>
      <c r="H191">
        <f>COUNTIF($B:$B,B191)</f>
        <v>216</v>
      </c>
      <c r="I191" t="s">
        <v>589</v>
      </c>
      <c r="J191">
        <v>7</v>
      </c>
      <c r="K191" t="s">
        <v>590</v>
      </c>
      <c r="L191" t="s">
        <v>272</v>
      </c>
      <c r="M191" t="s">
        <v>358</v>
      </c>
      <c r="N191" t="s">
        <v>11893</v>
      </c>
      <c r="O191" t="s">
        <v>7</v>
      </c>
    </row>
    <row r="192" spans="1:15" x14ac:dyDescent="0.25">
      <c r="A192" t="s">
        <v>586</v>
      </c>
      <c r="B192" t="s">
        <v>7496</v>
      </c>
      <c r="C192" t="s">
        <v>101</v>
      </c>
      <c r="D192" t="s">
        <v>102</v>
      </c>
      <c r="E192" t="str">
        <f t="shared" si="2"/>
        <v>GlutamateUncl. Succinivibrionaceae</v>
      </c>
      <c r="F192">
        <f>COUNTIF($E:$E,E192)</f>
        <v>3</v>
      </c>
      <c r="G192">
        <f>COUNTIF($A:$A,A192)</f>
        <v>114</v>
      </c>
      <c r="H192">
        <f>COUNTIF($B:$B,B192)</f>
        <v>216</v>
      </c>
      <c r="I192" t="s">
        <v>591</v>
      </c>
      <c r="J192">
        <v>7</v>
      </c>
      <c r="K192" t="s">
        <v>592</v>
      </c>
      <c r="L192" t="s">
        <v>430</v>
      </c>
      <c r="M192" t="s">
        <v>431</v>
      </c>
      <c r="N192" t="s">
        <v>11893</v>
      </c>
      <c r="O192" t="s">
        <v>7</v>
      </c>
    </row>
    <row r="193" spans="1:15" x14ac:dyDescent="0.25">
      <c r="A193" t="s">
        <v>586</v>
      </c>
      <c r="B193" t="s">
        <v>7496</v>
      </c>
      <c r="C193" t="s">
        <v>101</v>
      </c>
      <c r="D193" t="s">
        <v>102</v>
      </c>
      <c r="E193" t="str">
        <f t="shared" si="2"/>
        <v>GlutamateUncl. Succinivibrionaceae</v>
      </c>
      <c r="F193">
        <f>COUNTIF($E:$E,E193)</f>
        <v>3</v>
      </c>
      <c r="G193">
        <f>COUNTIF($A:$A,A193)</f>
        <v>114</v>
      </c>
      <c r="H193">
        <f>COUNTIF($B:$B,B193)</f>
        <v>216</v>
      </c>
      <c r="I193" t="s">
        <v>593</v>
      </c>
      <c r="J193">
        <v>7</v>
      </c>
      <c r="K193" t="s">
        <v>594</v>
      </c>
      <c r="L193" t="s">
        <v>595</v>
      </c>
      <c r="M193" t="s">
        <v>596</v>
      </c>
      <c r="N193" t="s">
        <v>11893</v>
      </c>
      <c r="O193" t="s">
        <v>11</v>
      </c>
    </row>
    <row r="194" spans="1:15" x14ac:dyDescent="0.25">
      <c r="A194" t="s">
        <v>597</v>
      </c>
      <c r="B194" t="s">
        <v>7496</v>
      </c>
      <c r="C194" t="s">
        <v>101</v>
      </c>
      <c r="D194" t="s">
        <v>102</v>
      </c>
      <c r="E194" t="str">
        <f t="shared" si="2"/>
        <v>3-HydroxybutyrateUncl. Succinivibrionaceae</v>
      </c>
      <c r="F194">
        <f>COUNTIF($E:$E,E194)</f>
        <v>4</v>
      </c>
      <c r="G194">
        <f>COUNTIF($A:$A,A194)</f>
        <v>112</v>
      </c>
      <c r="H194">
        <f>COUNTIF($B:$B,B194)</f>
        <v>216</v>
      </c>
      <c r="I194" t="s">
        <v>151</v>
      </c>
      <c r="J194">
        <v>6</v>
      </c>
      <c r="K194" t="s">
        <v>451</v>
      </c>
      <c r="L194" t="s">
        <v>98</v>
      </c>
      <c r="M194" t="s">
        <v>100</v>
      </c>
      <c r="N194" t="s">
        <v>11893</v>
      </c>
      <c r="O194" s="82" t="s">
        <v>11895</v>
      </c>
    </row>
    <row r="195" spans="1:15" x14ac:dyDescent="0.25">
      <c r="A195" t="s">
        <v>597</v>
      </c>
      <c r="B195" t="s">
        <v>7496</v>
      </c>
      <c r="C195" t="s">
        <v>101</v>
      </c>
      <c r="D195" t="s">
        <v>102</v>
      </c>
      <c r="E195" t="str">
        <f t="shared" si="2"/>
        <v>3-HydroxybutyrateUncl. Succinivibrionaceae</v>
      </c>
      <c r="F195">
        <f>COUNTIF($E:$E,E195)</f>
        <v>4</v>
      </c>
      <c r="G195">
        <f>COUNTIF($A:$A,A195)</f>
        <v>112</v>
      </c>
      <c r="H195">
        <f>COUNTIF($B:$B,B195)</f>
        <v>216</v>
      </c>
      <c r="I195" t="s">
        <v>598</v>
      </c>
      <c r="J195">
        <v>7</v>
      </c>
      <c r="K195" t="s">
        <v>599</v>
      </c>
      <c r="L195" t="s">
        <v>430</v>
      </c>
      <c r="M195" t="s">
        <v>431</v>
      </c>
      <c r="N195" t="s">
        <v>11893</v>
      </c>
      <c r="O195" t="s">
        <v>7</v>
      </c>
    </row>
    <row r="196" spans="1:15" x14ac:dyDescent="0.25">
      <c r="A196" t="s">
        <v>597</v>
      </c>
      <c r="B196" t="s">
        <v>7496</v>
      </c>
      <c r="C196" t="s">
        <v>101</v>
      </c>
      <c r="D196" t="s">
        <v>102</v>
      </c>
      <c r="E196" t="str">
        <f t="shared" si="2"/>
        <v>3-HydroxybutyrateUncl. Succinivibrionaceae</v>
      </c>
      <c r="F196">
        <f>COUNTIF($E:$E,E196)</f>
        <v>4</v>
      </c>
      <c r="G196">
        <f>COUNTIF($A:$A,A196)</f>
        <v>112</v>
      </c>
      <c r="H196">
        <f>COUNTIF($B:$B,B196)</f>
        <v>216</v>
      </c>
      <c r="I196" t="s">
        <v>600</v>
      </c>
      <c r="J196">
        <v>7</v>
      </c>
      <c r="K196" t="s">
        <v>601</v>
      </c>
      <c r="L196" t="s">
        <v>602</v>
      </c>
      <c r="M196" t="s">
        <v>603</v>
      </c>
      <c r="N196" t="s">
        <v>11893</v>
      </c>
      <c r="O196" s="82" t="s">
        <v>8</v>
      </c>
    </row>
    <row r="197" spans="1:15" x14ac:dyDescent="0.25">
      <c r="A197" t="s">
        <v>597</v>
      </c>
      <c r="B197" t="s">
        <v>7496</v>
      </c>
      <c r="C197" t="s">
        <v>101</v>
      </c>
      <c r="D197" t="s">
        <v>102</v>
      </c>
      <c r="E197" t="str">
        <f t="shared" si="2"/>
        <v>3-HydroxybutyrateUncl. Succinivibrionaceae</v>
      </c>
      <c r="F197">
        <f>COUNTIF($E:$E,E197)</f>
        <v>4</v>
      </c>
      <c r="G197">
        <f>COUNTIF($A:$A,A197)</f>
        <v>112</v>
      </c>
      <c r="H197">
        <f>COUNTIF($B:$B,B197)</f>
        <v>216</v>
      </c>
      <c r="I197" t="s">
        <v>604</v>
      </c>
      <c r="J197">
        <v>6</v>
      </c>
      <c r="K197" t="s">
        <v>605</v>
      </c>
      <c r="L197" t="s">
        <v>606</v>
      </c>
      <c r="M197" t="s">
        <v>607</v>
      </c>
      <c r="N197" t="s">
        <v>11892</v>
      </c>
      <c r="O197" t="s">
        <v>10</v>
      </c>
    </row>
    <row r="198" spans="1:15" x14ac:dyDescent="0.25">
      <c r="A198" t="s">
        <v>608</v>
      </c>
      <c r="B198" t="s">
        <v>7496</v>
      </c>
      <c r="C198" t="s">
        <v>101</v>
      </c>
      <c r="D198" t="s">
        <v>102</v>
      </c>
      <c r="E198" t="str">
        <f t="shared" ref="E198:E261" si="3">CONCATENATE(A198,B198)</f>
        <v>GlucoseUncl. Succinivibrionaceae</v>
      </c>
      <c r="F198">
        <f>COUNTIF($E:$E,E198)</f>
        <v>3</v>
      </c>
      <c r="G198">
        <f>COUNTIF($A:$A,A198)</f>
        <v>110</v>
      </c>
      <c r="H198">
        <f>COUNTIF($B:$B,B198)</f>
        <v>216</v>
      </c>
      <c r="I198" t="s">
        <v>357</v>
      </c>
      <c r="J198">
        <v>6</v>
      </c>
      <c r="K198" t="s">
        <v>609</v>
      </c>
      <c r="L198" t="s">
        <v>98</v>
      </c>
      <c r="M198" t="s">
        <v>100</v>
      </c>
      <c r="N198" t="s">
        <v>11893</v>
      </c>
      <c r="O198" s="82" t="s">
        <v>11895</v>
      </c>
    </row>
    <row r="199" spans="1:15" x14ac:dyDescent="0.25">
      <c r="A199" t="s">
        <v>608</v>
      </c>
      <c r="B199" t="s">
        <v>7496</v>
      </c>
      <c r="C199" t="s">
        <v>101</v>
      </c>
      <c r="D199" t="s">
        <v>102</v>
      </c>
      <c r="E199" t="str">
        <f t="shared" si="3"/>
        <v>GlucoseUncl. Succinivibrionaceae</v>
      </c>
      <c r="F199">
        <f>COUNTIF($E:$E,E199)</f>
        <v>3</v>
      </c>
      <c r="G199">
        <f>COUNTIF($A:$A,A199)</f>
        <v>110</v>
      </c>
      <c r="H199">
        <f>COUNTIF($B:$B,B199)</f>
        <v>216</v>
      </c>
      <c r="I199" t="s">
        <v>471</v>
      </c>
      <c r="J199">
        <v>7</v>
      </c>
      <c r="K199" t="s">
        <v>610</v>
      </c>
      <c r="L199" t="s">
        <v>289</v>
      </c>
      <c r="M199" t="s">
        <v>100</v>
      </c>
      <c r="N199" t="s">
        <v>11893</v>
      </c>
      <c r="O199" t="s">
        <v>7</v>
      </c>
    </row>
    <row r="200" spans="1:15" x14ac:dyDescent="0.25">
      <c r="A200" t="s">
        <v>611</v>
      </c>
      <c r="B200" t="s">
        <v>7496</v>
      </c>
      <c r="C200" t="s">
        <v>101</v>
      </c>
      <c r="D200" t="s">
        <v>102</v>
      </c>
      <c r="E200" t="str">
        <f t="shared" si="3"/>
        <v>OrnithineUncl. Succinivibrionaceae</v>
      </c>
      <c r="F200">
        <f>COUNTIF($E:$E,E200)</f>
        <v>4</v>
      </c>
      <c r="G200">
        <f>COUNTIF($A:$A,A200)</f>
        <v>110</v>
      </c>
      <c r="H200">
        <f>COUNTIF($B:$B,B200)</f>
        <v>216</v>
      </c>
      <c r="I200" t="s">
        <v>176</v>
      </c>
      <c r="J200">
        <v>6</v>
      </c>
      <c r="K200" t="s">
        <v>612</v>
      </c>
      <c r="L200" t="s">
        <v>236</v>
      </c>
      <c r="M200" t="s">
        <v>148</v>
      </c>
      <c r="N200" t="s">
        <v>11893</v>
      </c>
      <c r="O200" s="82" t="s">
        <v>11895</v>
      </c>
    </row>
    <row r="201" spans="1:15" x14ac:dyDescent="0.25">
      <c r="A201" t="s">
        <v>611</v>
      </c>
      <c r="B201" t="s">
        <v>7496</v>
      </c>
      <c r="C201" t="s">
        <v>101</v>
      </c>
      <c r="D201" t="s">
        <v>102</v>
      </c>
      <c r="E201" t="str">
        <f t="shared" si="3"/>
        <v>OrnithineUncl. Succinivibrionaceae</v>
      </c>
      <c r="F201">
        <f>COUNTIF($E:$E,E201)</f>
        <v>4</v>
      </c>
      <c r="G201">
        <f>COUNTIF($A:$A,A201)</f>
        <v>110</v>
      </c>
      <c r="H201">
        <f>COUNTIF($B:$B,B201)</f>
        <v>216</v>
      </c>
      <c r="I201" t="s">
        <v>613</v>
      </c>
      <c r="J201">
        <v>7</v>
      </c>
      <c r="K201" t="s">
        <v>614</v>
      </c>
      <c r="L201" t="s">
        <v>464</v>
      </c>
      <c r="M201" t="s">
        <v>615</v>
      </c>
      <c r="N201" t="s">
        <v>11893</v>
      </c>
      <c r="O201" t="s">
        <v>7</v>
      </c>
    </row>
    <row r="202" spans="1:15" x14ac:dyDescent="0.25">
      <c r="A202" t="s">
        <v>611</v>
      </c>
      <c r="B202" t="s">
        <v>7496</v>
      </c>
      <c r="C202" t="s">
        <v>101</v>
      </c>
      <c r="D202" t="s">
        <v>102</v>
      </c>
      <c r="E202" t="str">
        <f t="shared" si="3"/>
        <v>OrnithineUncl. Succinivibrionaceae</v>
      </c>
      <c r="F202">
        <f>COUNTIF($E:$E,E202)</f>
        <v>4</v>
      </c>
      <c r="G202">
        <f>COUNTIF($A:$A,A202)</f>
        <v>110</v>
      </c>
      <c r="H202">
        <f>COUNTIF($B:$B,B202)</f>
        <v>216</v>
      </c>
      <c r="I202" t="s">
        <v>274</v>
      </c>
      <c r="J202">
        <v>6</v>
      </c>
      <c r="K202" t="s">
        <v>616</v>
      </c>
      <c r="L202" t="s">
        <v>276</v>
      </c>
      <c r="M202" t="s">
        <v>277</v>
      </c>
      <c r="N202" t="s">
        <v>11892</v>
      </c>
      <c r="O202" t="s">
        <v>5</v>
      </c>
    </row>
    <row r="203" spans="1:15" x14ac:dyDescent="0.25">
      <c r="A203" t="s">
        <v>611</v>
      </c>
      <c r="B203" t="s">
        <v>7496</v>
      </c>
      <c r="C203" t="s">
        <v>101</v>
      </c>
      <c r="D203" t="s">
        <v>102</v>
      </c>
      <c r="E203" t="str">
        <f t="shared" si="3"/>
        <v>OrnithineUncl. Succinivibrionaceae</v>
      </c>
      <c r="F203">
        <f>COUNTIF($E:$E,E203)</f>
        <v>4</v>
      </c>
      <c r="G203">
        <f>COUNTIF($A:$A,A203)</f>
        <v>110</v>
      </c>
      <c r="H203">
        <f>COUNTIF($B:$B,B203)</f>
        <v>216</v>
      </c>
      <c r="I203" t="s">
        <v>617</v>
      </c>
      <c r="J203">
        <v>6</v>
      </c>
      <c r="K203" t="s">
        <v>618</v>
      </c>
      <c r="L203" t="s">
        <v>588</v>
      </c>
      <c r="M203" t="s">
        <v>619</v>
      </c>
      <c r="N203" t="s">
        <v>11892</v>
      </c>
      <c r="O203" s="82" t="s">
        <v>4</v>
      </c>
    </row>
    <row r="204" spans="1:15" x14ac:dyDescent="0.25">
      <c r="A204" t="s">
        <v>608</v>
      </c>
      <c r="B204" t="s">
        <v>7496</v>
      </c>
      <c r="C204" t="s">
        <v>101</v>
      </c>
      <c r="D204" t="s">
        <v>102</v>
      </c>
      <c r="E204" t="str">
        <f t="shared" si="3"/>
        <v>GlucoseUncl. Succinivibrionaceae</v>
      </c>
      <c r="F204">
        <f>COUNTIF($E:$E,E204)</f>
        <v>3</v>
      </c>
      <c r="G204">
        <f>COUNTIF($A:$A,A204)</f>
        <v>110</v>
      </c>
      <c r="H204">
        <f>COUNTIF($B:$B,B204)</f>
        <v>216</v>
      </c>
      <c r="I204" t="s">
        <v>620</v>
      </c>
      <c r="J204">
        <v>6</v>
      </c>
      <c r="K204" t="s">
        <v>621</v>
      </c>
      <c r="L204" t="s">
        <v>622</v>
      </c>
      <c r="M204" t="s">
        <v>623</v>
      </c>
      <c r="N204" t="s">
        <v>11892</v>
      </c>
      <c r="O204" t="s">
        <v>5</v>
      </c>
    </row>
    <row r="205" spans="1:15" x14ac:dyDescent="0.25">
      <c r="A205" t="s">
        <v>624</v>
      </c>
      <c r="B205" t="s">
        <v>7496</v>
      </c>
      <c r="C205" t="s">
        <v>101</v>
      </c>
      <c r="D205" t="s">
        <v>102</v>
      </c>
      <c r="E205" t="str">
        <f t="shared" si="3"/>
        <v>AdipateUncl. Succinivibrionaceae</v>
      </c>
      <c r="F205">
        <f>COUNTIF($E:$E,E205)</f>
        <v>3</v>
      </c>
      <c r="G205">
        <f>COUNTIF($A:$A,A205)</f>
        <v>109</v>
      </c>
      <c r="H205">
        <f>COUNTIF($B:$B,B205)</f>
        <v>216</v>
      </c>
      <c r="I205" t="s">
        <v>625</v>
      </c>
      <c r="J205">
        <v>6</v>
      </c>
      <c r="K205" t="s">
        <v>626</v>
      </c>
      <c r="L205" t="s">
        <v>184</v>
      </c>
      <c r="M205" t="s">
        <v>100</v>
      </c>
      <c r="N205" t="s">
        <v>11893</v>
      </c>
      <c r="O205" s="82" t="s">
        <v>11895</v>
      </c>
    </row>
    <row r="206" spans="1:15" x14ac:dyDescent="0.25">
      <c r="A206" t="s">
        <v>627</v>
      </c>
      <c r="B206" t="s">
        <v>7496</v>
      </c>
      <c r="C206" t="s">
        <v>101</v>
      </c>
      <c r="D206" t="s">
        <v>102</v>
      </c>
      <c r="E206" t="str">
        <f t="shared" si="3"/>
        <v>IsoleucineUncl. Succinivibrionaceae</v>
      </c>
      <c r="F206">
        <f>COUNTIF($E:$E,E206)</f>
        <v>4</v>
      </c>
      <c r="G206">
        <f>COUNTIF($A:$A,A206)</f>
        <v>109</v>
      </c>
      <c r="H206">
        <f>COUNTIF($B:$B,B206)</f>
        <v>216</v>
      </c>
      <c r="I206" t="s">
        <v>98</v>
      </c>
      <c r="J206">
        <v>6</v>
      </c>
      <c r="K206" t="s">
        <v>288</v>
      </c>
      <c r="L206">
        <v>10000</v>
      </c>
      <c r="M206" t="s">
        <v>100</v>
      </c>
      <c r="N206" t="s">
        <v>11893</v>
      </c>
      <c r="O206" s="82" t="s">
        <v>11895</v>
      </c>
    </row>
    <row r="207" spans="1:15" x14ac:dyDescent="0.25">
      <c r="A207" t="s">
        <v>624</v>
      </c>
      <c r="B207" t="s">
        <v>7496</v>
      </c>
      <c r="C207" t="s">
        <v>101</v>
      </c>
      <c r="D207" t="s">
        <v>102</v>
      </c>
      <c r="E207" t="str">
        <f t="shared" si="3"/>
        <v>AdipateUncl. Succinivibrionaceae</v>
      </c>
      <c r="F207">
        <f>COUNTIF($E:$E,E207)</f>
        <v>3</v>
      </c>
      <c r="G207">
        <f>COUNTIF($A:$A,A207)</f>
        <v>109</v>
      </c>
      <c r="H207">
        <f>COUNTIF($B:$B,B207)</f>
        <v>216</v>
      </c>
      <c r="I207" t="s">
        <v>628</v>
      </c>
      <c r="J207">
        <v>7</v>
      </c>
      <c r="K207" t="s">
        <v>629</v>
      </c>
      <c r="L207" t="s">
        <v>191</v>
      </c>
      <c r="M207" t="s">
        <v>100</v>
      </c>
      <c r="N207" t="s">
        <v>11893</v>
      </c>
      <c r="O207" t="s">
        <v>7</v>
      </c>
    </row>
    <row r="208" spans="1:15" x14ac:dyDescent="0.25">
      <c r="A208" t="s">
        <v>630</v>
      </c>
      <c r="B208" t="s">
        <v>7496</v>
      </c>
      <c r="C208" t="s">
        <v>101</v>
      </c>
      <c r="D208" t="s">
        <v>102</v>
      </c>
      <c r="E208" t="str">
        <f t="shared" si="3"/>
        <v>PropionateUncl. Succinivibrionaceae</v>
      </c>
      <c r="F208">
        <f>COUNTIF($E:$E,E208)</f>
        <v>3</v>
      </c>
      <c r="G208">
        <f>COUNTIF($A:$A,A208)</f>
        <v>109</v>
      </c>
      <c r="H208">
        <f>COUNTIF($B:$B,B208)</f>
        <v>216</v>
      </c>
      <c r="I208" t="s">
        <v>256</v>
      </c>
      <c r="J208">
        <v>6</v>
      </c>
      <c r="K208" t="s">
        <v>336</v>
      </c>
      <c r="L208" t="s">
        <v>131</v>
      </c>
      <c r="M208" t="s">
        <v>132</v>
      </c>
      <c r="N208" t="s">
        <v>11893</v>
      </c>
      <c r="O208" s="82" t="s">
        <v>11895</v>
      </c>
    </row>
    <row r="209" spans="1:15" x14ac:dyDescent="0.25">
      <c r="A209" t="s">
        <v>627</v>
      </c>
      <c r="B209" t="s">
        <v>7496</v>
      </c>
      <c r="C209" t="s">
        <v>101</v>
      </c>
      <c r="D209" t="s">
        <v>102</v>
      </c>
      <c r="E209" t="str">
        <f t="shared" si="3"/>
        <v>IsoleucineUncl. Succinivibrionaceae</v>
      </c>
      <c r="F209">
        <f>COUNTIF($E:$E,E209)</f>
        <v>4</v>
      </c>
      <c r="G209">
        <f>COUNTIF($A:$A,A209)</f>
        <v>109</v>
      </c>
      <c r="H209">
        <f>COUNTIF($B:$B,B209)</f>
        <v>216</v>
      </c>
      <c r="I209" t="s">
        <v>631</v>
      </c>
      <c r="J209">
        <v>7</v>
      </c>
      <c r="K209" t="s">
        <v>632</v>
      </c>
      <c r="L209" t="s">
        <v>633</v>
      </c>
      <c r="M209" t="s">
        <v>435</v>
      </c>
      <c r="N209" t="s">
        <v>11893</v>
      </c>
      <c r="O209" t="s">
        <v>7</v>
      </c>
    </row>
    <row r="210" spans="1:15" x14ac:dyDescent="0.25">
      <c r="A210" t="s">
        <v>624</v>
      </c>
      <c r="B210" t="s">
        <v>7496</v>
      </c>
      <c r="C210" t="s">
        <v>101</v>
      </c>
      <c r="D210" t="s">
        <v>102</v>
      </c>
      <c r="E210" t="str">
        <f t="shared" si="3"/>
        <v>AdipateUncl. Succinivibrionaceae</v>
      </c>
      <c r="F210">
        <f>COUNTIF($E:$E,E210)</f>
        <v>3</v>
      </c>
      <c r="G210">
        <f>COUNTIF($A:$A,A210)</f>
        <v>109</v>
      </c>
      <c r="H210">
        <f>COUNTIF($B:$B,B210)</f>
        <v>216</v>
      </c>
      <c r="I210" t="s">
        <v>634</v>
      </c>
      <c r="J210">
        <v>6</v>
      </c>
      <c r="K210" t="s">
        <v>635</v>
      </c>
      <c r="L210" t="s">
        <v>636</v>
      </c>
      <c r="M210" t="s">
        <v>637</v>
      </c>
      <c r="N210" t="s">
        <v>11892</v>
      </c>
      <c r="O210" s="82" t="s">
        <v>3</v>
      </c>
    </row>
    <row r="211" spans="1:15" x14ac:dyDescent="0.25">
      <c r="A211" t="s">
        <v>630</v>
      </c>
      <c r="B211" t="s">
        <v>7496</v>
      </c>
      <c r="C211" t="s">
        <v>101</v>
      </c>
      <c r="D211" t="s">
        <v>102</v>
      </c>
      <c r="E211" t="str">
        <f t="shared" si="3"/>
        <v>PropionateUncl. Succinivibrionaceae</v>
      </c>
      <c r="F211">
        <f>COUNTIF($E:$E,E211)</f>
        <v>3</v>
      </c>
      <c r="G211">
        <f>COUNTIF($A:$A,A211)</f>
        <v>109</v>
      </c>
      <c r="H211">
        <f>COUNTIF($B:$B,B211)</f>
        <v>216</v>
      </c>
      <c r="I211" t="s">
        <v>638</v>
      </c>
      <c r="J211">
        <v>7</v>
      </c>
      <c r="K211" t="s">
        <v>639</v>
      </c>
      <c r="L211" t="s">
        <v>640</v>
      </c>
      <c r="M211" t="s">
        <v>641</v>
      </c>
      <c r="N211" t="s">
        <v>11893</v>
      </c>
      <c r="O211" t="s">
        <v>11</v>
      </c>
    </row>
    <row r="212" spans="1:15" x14ac:dyDescent="0.25">
      <c r="A212" t="s">
        <v>630</v>
      </c>
      <c r="B212" t="s">
        <v>7496</v>
      </c>
      <c r="C212" t="s">
        <v>101</v>
      </c>
      <c r="D212" t="s">
        <v>102</v>
      </c>
      <c r="E212" t="str">
        <f t="shared" si="3"/>
        <v>PropionateUncl. Succinivibrionaceae</v>
      </c>
      <c r="F212">
        <f>COUNTIF($E:$E,E212)</f>
        <v>3</v>
      </c>
      <c r="G212">
        <f>COUNTIF($A:$A,A212)</f>
        <v>109</v>
      </c>
      <c r="H212">
        <f>COUNTIF($B:$B,B212)</f>
        <v>216</v>
      </c>
      <c r="I212" t="s">
        <v>642</v>
      </c>
      <c r="J212">
        <v>7</v>
      </c>
      <c r="K212" t="s">
        <v>643</v>
      </c>
      <c r="L212" t="s">
        <v>644</v>
      </c>
      <c r="M212" t="s">
        <v>645</v>
      </c>
      <c r="N212" t="s">
        <v>11893</v>
      </c>
      <c r="O212" t="s">
        <v>7</v>
      </c>
    </row>
    <row r="213" spans="1:15" x14ac:dyDescent="0.25">
      <c r="A213" t="s">
        <v>627</v>
      </c>
      <c r="B213" t="s">
        <v>7496</v>
      </c>
      <c r="C213" t="s">
        <v>101</v>
      </c>
      <c r="D213" t="s">
        <v>102</v>
      </c>
      <c r="E213" t="str">
        <f t="shared" si="3"/>
        <v>IsoleucineUncl. Succinivibrionaceae</v>
      </c>
      <c r="F213">
        <f>COUNTIF($E:$E,E213)</f>
        <v>4</v>
      </c>
      <c r="G213">
        <f>COUNTIF($A:$A,A213)</f>
        <v>109</v>
      </c>
      <c r="H213">
        <f>COUNTIF($B:$B,B213)</f>
        <v>216</v>
      </c>
      <c r="I213" t="s">
        <v>646</v>
      </c>
      <c r="J213">
        <v>5</v>
      </c>
      <c r="K213" t="s">
        <v>647</v>
      </c>
      <c r="L213" t="s">
        <v>648</v>
      </c>
      <c r="M213" t="s">
        <v>649</v>
      </c>
      <c r="N213" t="s">
        <v>11892</v>
      </c>
      <c r="O213" t="s">
        <v>6</v>
      </c>
    </row>
    <row r="214" spans="1:15" x14ac:dyDescent="0.25">
      <c r="A214" t="s">
        <v>627</v>
      </c>
      <c r="B214" t="s">
        <v>7496</v>
      </c>
      <c r="C214" t="s">
        <v>101</v>
      </c>
      <c r="D214" t="s">
        <v>102</v>
      </c>
      <c r="E214" t="str">
        <f t="shared" si="3"/>
        <v>IsoleucineUncl. Succinivibrionaceae</v>
      </c>
      <c r="F214">
        <f>COUNTIF($E:$E,E214)</f>
        <v>4</v>
      </c>
      <c r="G214">
        <f>COUNTIF($A:$A,A214)</f>
        <v>109</v>
      </c>
      <c r="H214">
        <f>COUNTIF($B:$B,B214)</f>
        <v>216</v>
      </c>
      <c r="I214" t="s">
        <v>650</v>
      </c>
      <c r="J214">
        <v>6</v>
      </c>
      <c r="K214" t="s">
        <v>651</v>
      </c>
      <c r="L214" t="s">
        <v>652</v>
      </c>
      <c r="M214" t="s">
        <v>653</v>
      </c>
      <c r="N214" t="s">
        <v>11892</v>
      </c>
      <c r="O214" t="s">
        <v>5</v>
      </c>
    </row>
    <row r="215" spans="1:15" x14ac:dyDescent="0.25">
      <c r="A215" t="s">
        <v>654</v>
      </c>
      <c r="B215" t="s">
        <v>7496</v>
      </c>
      <c r="C215" t="s">
        <v>101</v>
      </c>
      <c r="D215" t="s">
        <v>102</v>
      </c>
      <c r="E215" t="str">
        <f t="shared" si="3"/>
        <v>IsobutyrateUncl. Succinivibrionaceae</v>
      </c>
      <c r="F215">
        <f>COUNTIF($E:$E,E215)</f>
        <v>4</v>
      </c>
      <c r="G215">
        <f>COUNTIF($A:$A,A215)</f>
        <v>103</v>
      </c>
      <c r="H215">
        <f>COUNTIF($B:$B,B215)</f>
        <v>216</v>
      </c>
      <c r="I215" t="s">
        <v>382</v>
      </c>
      <c r="J215">
        <v>6</v>
      </c>
      <c r="K215" t="s">
        <v>655</v>
      </c>
      <c r="L215" t="s">
        <v>294</v>
      </c>
      <c r="M215" t="s">
        <v>358</v>
      </c>
      <c r="N215" t="s">
        <v>11893</v>
      </c>
      <c r="O215" s="82" t="s">
        <v>11895</v>
      </c>
    </row>
    <row r="216" spans="1:15" x14ac:dyDescent="0.25">
      <c r="A216" t="s">
        <v>654</v>
      </c>
      <c r="B216" t="s">
        <v>7496</v>
      </c>
      <c r="C216" t="s">
        <v>101</v>
      </c>
      <c r="D216" t="s">
        <v>102</v>
      </c>
      <c r="E216" t="str">
        <f t="shared" si="3"/>
        <v>IsobutyrateUncl. Succinivibrionaceae</v>
      </c>
      <c r="F216">
        <f>COUNTIF($E:$E,E216)</f>
        <v>4</v>
      </c>
      <c r="G216">
        <f>COUNTIF($A:$A,A216)</f>
        <v>103</v>
      </c>
      <c r="H216">
        <f>COUNTIF($B:$B,B216)</f>
        <v>216</v>
      </c>
      <c r="I216" t="s">
        <v>326</v>
      </c>
      <c r="J216">
        <v>5</v>
      </c>
      <c r="K216" t="s">
        <v>656</v>
      </c>
      <c r="L216" t="s">
        <v>283</v>
      </c>
      <c r="M216" t="s">
        <v>657</v>
      </c>
      <c r="N216" t="s">
        <v>11892</v>
      </c>
      <c r="O216" s="82" t="s">
        <v>9</v>
      </c>
    </row>
    <row r="217" spans="1:15" x14ac:dyDescent="0.25">
      <c r="A217" t="s">
        <v>654</v>
      </c>
      <c r="B217" t="s">
        <v>7496</v>
      </c>
      <c r="C217" t="s">
        <v>101</v>
      </c>
      <c r="D217" t="s">
        <v>102</v>
      </c>
      <c r="E217" t="str">
        <f t="shared" si="3"/>
        <v>IsobutyrateUncl. Succinivibrionaceae</v>
      </c>
      <c r="F217">
        <f>COUNTIF($E:$E,E217)</f>
        <v>4</v>
      </c>
      <c r="G217">
        <f>COUNTIF($A:$A,A217)</f>
        <v>103</v>
      </c>
      <c r="H217">
        <f>COUNTIF($B:$B,B217)</f>
        <v>216</v>
      </c>
      <c r="I217" t="s">
        <v>658</v>
      </c>
      <c r="J217">
        <v>7</v>
      </c>
      <c r="K217" t="s">
        <v>659</v>
      </c>
      <c r="L217" t="s">
        <v>457</v>
      </c>
      <c r="M217" t="s">
        <v>660</v>
      </c>
      <c r="N217" t="s">
        <v>11893</v>
      </c>
      <c r="O217" t="s">
        <v>7</v>
      </c>
    </row>
    <row r="218" spans="1:15" x14ac:dyDescent="0.25">
      <c r="A218" t="s">
        <v>654</v>
      </c>
      <c r="B218" t="s">
        <v>7496</v>
      </c>
      <c r="C218" t="s">
        <v>101</v>
      </c>
      <c r="D218" t="s">
        <v>102</v>
      </c>
      <c r="E218" t="str">
        <f t="shared" si="3"/>
        <v>IsobutyrateUncl. Succinivibrionaceae</v>
      </c>
      <c r="F218">
        <f>COUNTIF($E:$E,E218)</f>
        <v>4</v>
      </c>
      <c r="G218">
        <f>COUNTIF($A:$A,A218)</f>
        <v>103</v>
      </c>
      <c r="H218">
        <f>COUNTIF($B:$B,B218)</f>
        <v>216</v>
      </c>
      <c r="I218" t="s">
        <v>661</v>
      </c>
      <c r="J218">
        <v>4</v>
      </c>
      <c r="K218" t="s">
        <v>662</v>
      </c>
      <c r="L218" t="s">
        <v>283</v>
      </c>
      <c r="M218" t="s">
        <v>663</v>
      </c>
      <c r="N218" t="s">
        <v>11893</v>
      </c>
      <c r="O218" t="s">
        <v>5</v>
      </c>
    </row>
    <row r="219" spans="1:15" x14ac:dyDescent="0.25">
      <c r="A219" t="s">
        <v>664</v>
      </c>
      <c r="B219" t="s">
        <v>7496</v>
      </c>
      <c r="C219" t="s">
        <v>101</v>
      </c>
      <c r="D219" t="s">
        <v>102</v>
      </c>
      <c r="E219" t="str">
        <f t="shared" si="3"/>
        <v>3-HydroxyphenylacetateUncl. Succinivibrionaceae</v>
      </c>
      <c r="F219">
        <f>COUNTIF($E:$E,E219)</f>
        <v>2</v>
      </c>
      <c r="G219">
        <f>COUNTIF($A:$A,A219)</f>
        <v>101</v>
      </c>
      <c r="H219">
        <f>COUNTIF($B:$B,B219)</f>
        <v>216</v>
      </c>
      <c r="I219" t="s">
        <v>246</v>
      </c>
      <c r="J219">
        <v>6</v>
      </c>
      <c r="K219" t="s">
        <v>665</v>
      </c>
      <c r="L219" t="s">
        <v>108</v>
      </c>
      <c r="M219" t="s">
        <v>100</v>
      </c>
      <c r="N219" t="s">
        <v>11893</v>
      </c>
      <c r="O219" s="82" t="s">
        <v>11895</v>
      </c>
    </row>
    <row r="220" spans="1:15" x14ac:dyDescent="0.25">
      <c r="A220" t="s">
        <v>664</v>
      </c>
      <c r="B220" t="s">
        <v>7496</v>
      </c>
      <c r="C220" t="s">
        <v>101</v>
      </c>
      <c r="D220" t="s">
        <v>102</v>
      </c>
      <c r="E220" t="str">
        <f t="shared" si="3"/>
        <v>3-HydroxyphenylacetateUncl. Succinivibrionaceae</v>
      </c>
      <c r="F220">
        <f>COUNTIF($E:$E,E220)</f>
        <v>2</v>
      </c>
      <c r="G220">
        <f>COUNTIF($A:$A,A220)</f>
        <v>101</v>
      </c>
      <c r="H220">
        <f>COUNTIF($B:$B,B220)</f>
        <v>216</v>
      </c>
      <c r="I220" t="s">
        <v>351</v>
      </c>
      <c r="J220">
        <v>7</v>
      </c>
      <c r="K220" t="s">
        <v>666</v>
      </c>
      <c r="L220" t="s">
        <v>181</v>
      </c>
      <c r="M220" t="s">
        <v>100</v>
      </c>
      <c r="N220" t="s">
        <v>11893</v>
      </c>
      <c r="O220" t="s">
        <v>7</v>
      </c>
    </row>
    <row r="221" spans="1:15" x14ac:dyDescent="0.25">
      <c r="A221" t="s">
        <v>667</v>
      </c>
      <c r="B221" t="s">
        <v>7496</v>
      </c>
      <c r="C221" t="s">
        <v>101</v>
      </c>
      <c r="D221" t="s">
        <v>102</v>
      </c>
      <c r="E221" t="str">
        <f t="shared" si="3"/>
        <v>UreaUncl. Succinivibrionaceae</v>
      </c>
      <c r="F221">
        <f>COUNTIF($E:$E,E221)</f>
        <v>1</v>
      </c>
      <c r="G221">
        <f>COUNTIF($A:$A,A221)</f>
        <v>65</v>
      </c>
      <c r="H221">
        <f>COUNTIF($B:$B,B221)</f>
        <v>216</v>
      </c>
      <c r="I221" t="s">
        <v>668</v>
      </c>
      <c r="J221">
        <v>6</v>
      </c>
      <c r="K221" t="s">
        <v>669</v>
      </c>
      <c r="L221" t="s">
        <v>457</v>
      </c>
      <c r="M221" t="s">
        <v>447</v>
      </c>
      <c r="N221" t="s">
        <v>11892</v>
      </c>
      <c r="O221" t="s">
        <v>10</v>
      </c>
    </row>
    <row r="222" spans="1:15" x14ac:dyDescent="0.25">
      <c r="A222" t="s">
        <v>97</v>
      </c>
      <c r="B222" t="s">
        <v>670</v>
      </c>
      <c r="C222" t="s">
        <v>101</v>
      </c>
      <c r="D222" t="s">
        <v>102</v>
      </c>
      <c r="E222" t="str">
        <f t="shared" si="3"/>
        <v>FormateSR1_genera_incertae_sedis</v>
      </c>
      <c r="F222">
        <f>COUNTIF($E:$E,E222)</f>
        <v>4</v>
      </c>
      <c r="G222">
        <f>COUNTIF($A:$A,A222)</f>
        <v>178</v>
      </c>
      <c r="H222">
        <f>COUNTIF($B:$B,B222)</f>
        <v>211</v>
      </c>
      <c r="I222" t="s">
        <v>98</v>
      </c>
      <c r="J222">
        <v>6</v>
      </c>
      <c r="K222" t="s">
        <v>99</v>
      </c>
      <c r="L222">
        <v>10000</v>
      </c>
      <c r="M222" t="s">
        <v>100</v>
      </c>
      <c r="N222" t="s">
        <v>11893</v>
      </c>
      <c r="O222" s="82" t="s">
        <v>11895</v>
      </c>
    </row>
    <row r="223" spans="1:15" x14ac:dyDescent="0.25">
      <c r="A223" t="s">
        <v>97</v>
      </c>
      <c r="B223" t="s">
        <v>670</v>
      </c>
      <c r="C223" t="s">
        <v>101</v>
      </c>
      <c r="D223" t="s">
        <v>102</v>
      </c>
      <c r="E223" t="str">
        <f t="shared" si="3"/>
        <v>FormateSR1_genera_incertae_sedis</v>
      </c>
      <c r="F223">
        <f>COUNTIF($E:$E,E223)</f>
        <v>4</v>
      </c>
      <c r="G223">
        <f>COUNTIF($A:$A,A223)</f>
        <v>178</v>
      </c>
      <c r="H223">
        <f>COUNTIF($B:$B,B223)</f>
        <v>211</v>
      </c>
      <c r="I223" t="s">
        <v>187</v>
      </c>
      <c r="J223">
        <v>7</v>
      </c>
      <c r="K223" t="s">
        <v>671</v>
      </c>
      <c r="L223" t="s">
        <v>125</v>
      </c>
      <c r="M223" t="s">
        <v>100</v>
      </c>
      <c r="N223" t="s">
        <v>11893</v>
      </c>
      <c r="O223" t="s">
        <v>7</v>
      </c>
    </row>
    <row r="224" spans="1:15" x14ac:dyDescent="0.25">
      <c r="A224" t="s">
        <v>97</v>
      </c>
      <c r="B224" t="s">
        <v>670</v>
      </c>
      <c r="C224" t="s">
        <v>101</v>
      </c>
      <c r="D224" t="s">
        <v>102</v>
      </c>
      <c r="E224" t="str">
        <f t="shared" si="3"/>
        <v>FormateSR1_genera_incertae_sedis</v>
      </c>
      <c r="F224">
        <f>COUNTIF($E:$E,E224)</f>
        <v>4</v>
      </c>
      <c r="G224">
        <f>COUNTIF($A:$A,A224)</f>
        <v>178</v>
      </c>
      <c r="H224">
        <f>COUNTIF($B:$B,B224)</f>
        <v>211</v>
      </c>
      <c r="I224" t="s">
        <v>347</v>
      </c>
      <c r="J224">
        <v>6</v>
      </c>
      <c r="K224" t="s">
        <v>413</v>
      </c>
      <c r="L224" t="s">
        <v>125</v>
      </c>
      <c r="M224" t="s">
        <v>100</v>
      </c>
      <c r="N224" t="s">
        <v>11893</v>
      </c>
      <c r="O224" s="82" t="s">
        <v>3</v>
      </c>
    </row>
    <row r="225" spans="1:15" x14ac:dyDescent="0.25">
      <c r="A225" t="s">
        <v>97</v>
      </c>
      <c r="B225" t="s">
        <v>670</v>
      </c>
      <c r="C225" t="s">
        <v>101</v>
      </c>
      <c r="D225" t="s">
        <v>102</v>
      </c>
      <c r="E225" t="str">
        <f t="shared" si="3"/>
        <v>FormateSR1_genera_incertae_sedis</v>
      </c>
      <c r="F225">
        <f>COUNTIF($E:$E,E225)</f>
        <v>4</v>
      </c>
      <c r="G225">
        <f>COUNTIF($A:$A,A225)</f>
        <v>178</v>
      </c>
      <c r="H225">
        <f>COUNTIF($B:$B,B225)</f>
        <v>211</v>
      </c>
      <c r="I225" t="s">
        <v>672</v>
      </c>
      <c r="J225">
        <v>5</v>
      </c>
      <c r="K225" t="s">
        <v>673</v>
      </c>
      <c r="L225" t="s">
        <v>674</v>
      </c>
      <c r="M225" t="s">
        <v>675</v>
      </c>
      <c r="N225" t="s">
        <v>11892</v>
      </c>
      <c r="O225" s="82" t="s">
        <v>8</v>
      </c>
    </row>
    <row r="226" spans="1:15" x14ac:dyDescent="0.25">
      <c r="A226" t="s">
        <v>114</v>
      </c>
      <c r="B226" t="s">
        <v>670</v>
      </c>
      <c r="C226" t="s">
        <v>101</v>
      </c>
      <c r="D226" t="s">
        <v>102</v>
      </c>
      <c r="E226" t="str">
        <f t="shared" si="3"/>
        <v>CholineSR1_genera_incertae_sedis</v>
      </c>
      <c r="F226">
        <f>COUNTIF($E:$E,E226)</f>
        <v>4</v>
      </c>
      <c r="G226">
        <f>COUNTIF($A:$A,A226)</f>
        <v>173</v>
      </c>
      <c r="H226">
        <f>COUNTIF($B:$B,B226)</f>
        <v>211</v>
      </c>
      <c r="I226" t="s">
        <v>108</v>
      </c>
      <c r="J226">
        <v>6</v>
      </c>
      <c r="K226" t="s">
        <v>115</v>
      </c>
      <c r="L226">
        <v>10000</v>
      </c>
      <c r="M226" t="s">
        <v>100</v>
      </c>
      <c r="N226" t="s">
        <v>11893</v>
      </c>
      <c r="O226" s="82" t="s">
        <v>11895</v>
      </c>
    </row>
    <row r="227" spans="1:15" x14ac:dyDescent="0.25">
      <c r="A227" t="s">
        <v>114</v>
      </c>
      <c r="B227" t="s">
        <v>670</v>
      </c>
      <c r="C227" t="s">
        <v>101</v>
      </c>
      <c r="D227" t="s">
        <v>102</v>
      </c>
      <c r="E227" t="str">
        <f t="shared" si="3"/>
        <v>CholineSR1_genera_incertae_sedis</v>
      </c>
      <c r="F227">
        <f>COUNTIF($E:$E,E227)</f>
        <v>4</v>
      </c>
      <c r="G227">
        <f>COUNTIF($A:$A,A227)</f>
        <v>173</v>
      </c>
      <c r="H227">
        <f>COUNTIF($B:$B,B227)</f>
        <v>211</v>
      </c>
      <c r="I227" t="s">
        <v>676</v>
      </c>
      <c r="J227">
        <v>7</v>
      </c>
      <c r="K227" t="s">
        <v>677</v>
      </c>
      <c r="L227" t="s">
        <v>678</v>
      </c>
      <c r="M227" t="s">
        <v>358</v>
      </c>
      <c r="N227" t="s">
        <v>11893</v>
      </c>
      <c r="O227" t="s">
        <v>7</v>
      </c>
    </row>
    <row r="228" spans="1:15" x14ac:dyDescent="0.25">
      <c r="A228" t="s">
        <v>114</v>
      </c>
      <c r="B228" t="s">
        <v>670</v>
      </c>
      <c r="C228" t="s">
        <v>101</v>
      </c>
      <c r="D228" t="s">
        <v>102</v>
      </c>
      <c r="E228" t="str">
        <f t="shared" si="3"/>
        <v>CholineSR1_genera_incertae_sedis</v>
      </c>
      <c r="F228">
        <f>COUNTIF($E:$E,E228)</f>
        <v>4</v>
      </c>
      <c r="G228">
        <f>COUNTIF($A:$A,A228)</f>
        <v>173</v>
      </c>
      <c r="H228">
        <f>COUNTIF($B:$B,B228)</f>
        <v>211</v>
      </c>
      <c r="I228" t="s">
        <v>120</v>
      </c>
      <c r="J228">
        <v>5</v>
      </c>
      <c r="K228" t="s">
        <v>121</v>
      </c>
      <c r="L228" t="s">
        <v>115</v>
      </c>
      <c r="M228" t="s">
        <v>122</v>
      </c>
      <c r="N228" t="s">
        <v>11892</v>
      </c>
      <c r="O228" s="82" t="s">
        <v>9</v>
      </c>
    </row>
    <row r="229" spans="1:15" x14ac:dyDescent="0.25">
      <c r="A229" t="s">
        <v>114</v>
      </c>
      <c r="B229" t="s">
        <v>670</v>
      </c>
      <c r="C229" t="s">
        <v>101</v>
      </c>
      <c r="D229" t="s">
        <v>102</v>
      </c>
      <c r="E229" t="str">
        <f t="shared" si="3"/>
        <v>CholineSR1_genera_incertae_sedis</v>
      </c>
      <c r="F229">
        <f>COUNTIF($E:$E,E229)</f>
        <v>4</v>
      </c>
      <c r="G229">
        <f>COUNTIF($A:$A,A229)</f>
        <v>173</v>
      </c>
      <c r="H229">
        <f>COUNTIF($B:$B,B229)</f>
        <v>211</v>
      </c>
      <c r="I229" t="s">
        <v>679</v>
      </c>
      <c r="J229">
        <v>6</v>
      </c>
      <c r="K229" t="s">
        <v>680</v>
      </c>
      <c r="L229" t="s">
        <v>681</v>
      </c>
      <c r="M229" t="s">
        <v>682</v>
      </c>
      <c r="N229" t="s">
        <v>11893</v>
      </c>
      <c r="O229" s="82" t="s">
        <v>3</v>
      </c>
    </row>
    <row r="230" spans="1:15" x14ac:dyDescent="0.25">
      <c r="A230" t="s">
        <v>127</v>
      </c>
      <c r="B230" t="s">
        <v>670</v>
      </c>
      <c r="C230" t="s">
        <v>101</v>
      </c>
      <c r="D230" t="s">
        <v>102</v>
      </c>
      <c r="E230" t="str">
        <f t="shared" si="3"/>
        <v>FumarateSR1_genera_incertae_sedis</v>
      </c>
      <c r="F230">
        <f>COUNTIF($E:$E,E230)</f>
        <v>7</v>
      </c>
      <c r="G230">
        <f>COUNTIF($A:$A,A230)</f>
        <v>166</v>
      </c>
      <c r="H230">
        <f>COUNTIF($B:$B,B230)</f>
        <v>211</v>
      </c>
      <c r="I230" t="s">
        <v>145</v>
      </c>
      <c r="J230">
        <v>7</v>
      </c>
      <c r="K230" t="s">
        <v>683</v>
      </c>
      <c r="L230" t="s">
        <v>105</v>
      </c>
      <c r="M230" t="s">
        <v>100</v>
      </c>
      <c r="N230" t="s">
        <v>11893</v>
      </c>
      <c r="O230" t="s">
        <v>7</v>
      </c>
    </row>
    <row r="231" spans="1:15" x14ac:dyDescent="0.25">
      <c r="A231" t="s">
        <v>127</v>
      </c>
      <c r="B231" t="s">
        <v>670</v>
      </c>
      <c r="C231" t="s">
        <v>101</v>
      </c>
      <c r="D231" t="s">
        <v>102</v>
      </c>
      <c r="E231" t="str">
        <f t="shared" si="3"/>
        <v>FumarateSR1_genera_incertae_sedis</v>
      </c>
      <c r="F231">
        <f>COUNTIF($E:$E,E231)</f>
        <v>7</v>
      </c>
      <c r="G231">
        <f>COUNTIF($A:$A,A231)</f>
        <v>166</v>
      </c>
      <c r="H231">
        <f>COUNTIF($B:$B,B231)</f>
        <v>211</v>
      </c>
      <c r="I231">
        <v>10000</v>
      </c>
      <c r="J231">
        <v>4</v>
      </c>
      <c r="K231" t="s">
        <v>128</v>
      </c>
      <c r="L231">
        <v>10000</v>
      </c>
      <c r="M231" t="s">
        <v>100</v>
      </c>
      <c r="N231" t="s">
        <v>11893</v>
      </c>
      <c r="O231" t="s">
        <v>5</v>
      </c>
    </row>
    <row r="232" spans="1:15" x14ac:dyDescent="0.25">
      <c r="A232" t="s">
        <v>127</v>
      </c>
      <c r="B232" t="s">
        <v>670</v>
      </c>
      <c r="C232" t="s">
        <v>101</v>
      </c>
      <c r="D232" t="s">
        <v>102</v>
      </c>
      <c r="E232" t="str">
        <f t="shared" si="3"/>
        <v>FumarateSR1_genera_incertae_sedis</v>
      </c>
      <c r="F232">
        <f>COUNTIF($E:$E,E232)</f>
        <v>7</v>
      </c>
      <c r="G232">
        <f>COUNTIF($A:$A,A232)</f>
        <v>166</v>
      </c>
      <c r="H232">
        <f>COUNTIF($B:$B,B232)</f>
        <v>211</v>
      </c>
      <c r="I232" t="s">
        <v>359</v>
      </c>
      <c r="J232">
        <v>6</v>
      </c>
      <c r="K232" t="s">
        <v>684</v>
      </c>
      <c r="L232" t="s">
        <v>108</v>
      </c>
      <c r="M232" t="s">
        <v>100</v>
      </c>
      <c r="N232" t="s">
        <v>11893</v>
      </c>
      <c r="O232" s="82" t="s">
        <v>3</v>
      </c>
    </row>
    <row r="233" spans="1:15" x14ac:dyDescent="0.25">
      <c r="A233" t="s">
        <v>127</v>
      </c>
      <c r="B233" t="s">
        <v>670</v>
      </c>
      <c r="C233" t="s">
        <v>101</v>
      </c>
      <c r="D233" t="s">
        <v>102</v>
      </c>
      <c r="E233" t="str">
        <f t="shared" si="3"/>
        <v>FumarateSR1_genera_incertae_sedis</v>
      </c>
      <c r="F233">
        <f>COUNTIF($E:$E,E233)</f>
        <v>7</v>
      </c>
      <c r="G233">
        <f>COUNTIF($A:$A,A233)</f>
        <v>166</v>
      </c>
      <c r="H233">
        <f>COUNTIF($B:$B,B233)</f>
        <v>211</v>
      </c>
      <c r="I233" t="s">
        <v>129</v>
      </c>
      <c r="J233">
        <v>6</v>
      </c>
      <c r="K233" t="s">
        <v>130</v>
      </c>
      <c r="L233" t="s">
        <v>131</v>
      </c>
      <c r="M233" t="s">
        <v>132</v>
      </c>
      <c r="N233" t="s">
        <v>11893</v>
      </c>
      <c r="O233" s="82" t="s">
        <v>11895</v>
      </c>
    </row>
    <row r="234" spans="1:15" x14ac:dyDescent="0.25">
      <c r="A234" t="s">
        <v>127</v>
      </c>
      <c r="B234" t="s">
        <v>670</v>
      </c>
      <c r="C234" t="s">
        <v>101</v>
      </c>
      <c r="D234" t="s">
        <v>102</v>
      </c>
      <c r="E234" t="str">
        <f t="shared" si="3"/>
        <v>FumarateSR1_genera_incertae_sedis</v>
      </c>
      <c r="F234">
        <f>COUNTIF($E:$E,E234)</f>
        <v>7</v>
      </c>
      <c r="G234">
        <f>COUNTIF($A:$A,A234)</f>
        <v>166</v>
      </c>
      <c r="H234">
        <f>COUNTIF($B:$B,B234)</f>
        <v>211</v>
      </c>
      <c r="I234" t="s">
        <v>137</v>
      </c>
      <c r="J234">
        <v>6</v>
      </c>
      <c r="K234" t="s">
        <v>138</v>
      </c>
      <c r="L234" t="s">
        <v>139</v>
      </c>
      <c r="M234" t="s">
        <v>140</v>
      </c>
      <c r="N234" t="s">
        <v>11892</v>
      </c>
      <c r="O234" t="s">
        <v>10</v>
      </c>
    </row>
    <row r="235" spans="1:15" x14ac:dyDescent="0.25">
      <c r="A235" t="s">
        <v>127</v>
      </c>
      <c r="B235" t="s">
        <v>670</v>
      </c>
      <c r="C235" t="s">
        <v>101</v>
      </c>
      <c r="D235" t="s">
        <v>102</v>
      </c>
      <c r="E235" t="str">
        <f t="shared" si="3"/>
        <v>FumarateSR1_genera_incertae_sedis</v>
      </c>
      <c r="F235">
        <f>COUNTIF($E:$E,E235)</f>
        <v>7</v>
      </c>
      <c r="G235">
        <f>COUNTIF($A:$A,A235)</f>
        <v>166</v>
      </c>
      <c r="H235">
        <f>COUNTIF($B:$B,B235)</f>
        <v>211</v>
      </c>
      <c r="I235" t="s">
        <v>685</v>
      </c>
      <c r="J235">
        <v>5</v>
      </c>
      <c r="K235" t="s">
        <v>686</v>
      </c>
      <c r="L235" t="s">
        <v>687</v>
      </c>
      <c r="M235" t="s">
        <v>688</v>
      </c>
      <c r="N235" t="s">
        <v>11892</v>
      </c>
      <c r="O235" s="82" t="s">
        <v>8</v>
      </c>
    </row>
    <row r="236" spans="1:15" x14ac:dyDescent="0.25">
      <c r="A236" t="s">
        <v>127</v>
      </c>
      <c r="B236" t="s">
        <v>670</v>
      </c>
      <c r="C236" t="s">
        <v>101</v>
      </c>
      <c r="D236" t="s">
        <v>102</v>
      </c>
      <c r="E236" t="str">
        <f t="shared" si="3"/>
        <v>FumarateSR1_genera_incertae_sedis</v>
      </c>
      <c r="F236">
        <f>COUNTIF($E:$E,E236)</f>
        <v>7</v>
      </c>
      <c r="G236">
        <f>COUNTIF($A:$A,A236)</f>
        <v>166</v>
      </c>
      <c r="H236">
        <f>COUNTIF($B:$B,B236)</f>
        <v>211</v>
      </c>
      <c r="I236" t="s">
        <v>689</v>
      </c>
      <c r="J236">
        <v>6</v>
      </c>
      <c r="K236" t="s">
        <v>690</v>
      </c>
      <c r="L236" t="s">
        <v>691</v>
      </c>
      <c r="M236" t="s">
        <v>692</v>
      </c>
      <c r="N236" t="s">
        <v>11892</v>
      </c>
      <c r="O236" s="82" t="s">
        <v>3</v>
      </c>
    </row>
    <row r="237" spans="1:15" x14ac:dyDescent="0.25">
      <c r="A237" t="s">
        <v>141</v>
      </c>
      <c r="B237" t="s">
        <v>670</v>
      </c>
      <c r="C237" t="s">
        <v>101</v>
      </c>
      <c r="D237" t="s">
        <v>102</v>
      </c>
      <c r="E237" t="str">
        <f t="shared" si="3"/>
        <v>ProlineSR1_genera_incertae_sedis</v>
      </c>
      <c r="F237">
        <f>COUNTIF($E:$E,E237)</f>
        <v>5</v>
      </c>
      <c r="G237">
        <f>COUNTIF($A:$A,A237)</f>
        <v>165</v>
      </c>
      <c r="H237">
        <f>COUNTIF($B:$B,B237)</f>
        <v>211</v>
      </c>
      <c r="I237">
        <v>10000</v>
      </c>
      <c r="J237">
        <v>6</v>
      </c>
      <c r="K237" t="s">
        <v>125</v>
      </c>
      <c r="L237">
        <v>10000</v>
      </c>
      <c r="M237" t="s">
        <v>100</v>
      </c>
      <c r="N237" t="s">
        <v>11893</v>
      </c>
      <c r="O237" s="82" t="s">
        <v>11895</v>
      </c>
    </row>
    <row r="238" spans="1:15" x14ac:dyDescent="0.25">
      <c r="A238" t="s">
        <v>141</v>
      </c>
      <c r="B238" t="s">
        <v>670</v>
      </c>
      <c r="C238" t="s">
        <v>101</v>
      </c>
      <c r="D238" t="s">
        <v>102</v>
      </c>
      <c r="E238" t="str">
        <f t="shared" si="3"/>
        <v>ProlineSR1_genera_incertae_sedis</v>
      </c>
      <c r="F238">
        <f>COUNTIF($E:$E,E238)</f>
        <v>5</v>
      </c>
      <c r="G238">
        <f>COUNTIF($A:$A,A238)</f>
        <v>165</v>
      </c>
      <c r="H238">
        <f>COUNTIF($B:$B,B238)</f>
        <v>211</v>
      </c>
      <c r="I238" t="s">
        <v>108</v>
      </c>
      <c r="J238">
        <v>7</v>
      </c>
      <c r="K238" t="s">
        <v>359</v>
      </c>
      <c r="L238">
        <v>10000</v>
      </c>
      <c r="M238" t="s">
        <v>100</v>
      </c>
      <c r="N238" t="s">
        <v>11893</v>
      </c>
      <c r="O238" t="s">
        <v>7</v>
      </c>
    </row>
    <row r="239" spans="1:15" x14ac:dyDescent="0.25">
      <c r="A239" t="s">
        <v>141</v>
      </c>
      <c r="B239" t="s">
        <v>670</v>
      </c>
      <c r="C239" t="s">
        <v>101</v>
      </c>
      <c r="D239" t="s">
        <v>102</v>
      </c>
      <c r="E239" t="str">
        <f t="shared" si="3"/>
        <v>ProlineSR1_genera_incertae_sedis</v>
      </c>
      <c r="F239">
        <f>COUNTIF($E:$E,E239)</f>
        <v>5</v>
      </c>
      <c r="G239">
        <f>COUNTIF($A:$A,A239)</f>
        <v>165</v>
      </c>
      <c r="H239">
        <f>COUNTIF($B:$B,B239)</f>
        <v>211</v>
      </c>
      <c r="I239" t="s">
        <v>125</v>
      </c>
      <c r="J239">
        <v>6</v>
      </c>
      <c r="K239" t="s">
        <v>184</v>
      </c>
      <c r="L239">
        <v>10000</v>
      </c>
      <c r="M239" t="s">
        <v>100</v>
      </c>
      <c r="N239" t="s">
        <v>11893</v>
      </c>
      <c r="O239" s="82" t="s">
        <v>3</v>
      </c>
    </row>
    <row r="240" spans="1:15" x14ac:dyDescent="0.25">
      <c r="A240" t="s">
        <v>141</v>
      </c>
      <c r="B240" t="s">
        <v>670</v>
      </c>
      <c r="C240" t="s">
        <v>101</v>
      </c>
      <c r="D240" t="s">
        <v>102</v>
      </c>
      <c r="E240" t="str">
        <f t="shared" si="3"/>
        <v>ProlineSR1_genera_incertae_sedis</v>
      </c>
      <c r="F240">
        <f>COUNTIF($E:$E,E240)</f>
        <v>5</v>
      </c>
      <c r="G240">
        <f>COUNTIF($A:$A,A240)</f>
        <v>165</v>
      </c>
      <c r="H240">
        <f>COUNTIF($B:$B,B240)</f>
        <v>211</v>
      </c>
      <c r="I240" t="s">
        <v>149</v>
      </c>
      <c r="J240">
        <v>5</v>
      </c>
      <c r="K240" t="s">
        <v>150</v>
      </c>
      <c r="L240" t="s">
        <v>151</v>
      </c>
      <c r="M240" t="s">
        <v>152</v>
      </c>
      <c r="N240" t="s">
        <v>11892</v>
      </c>
      <c r="O240" s="82" t="s">
        <v>9</v>
      </c>
    </row>
    <row r="241" spans="1:15" x14ac:dyDescent="0.25">
      <c r="A241" t="s">
        <v>141</v>
      </c>
      <c r="B241" t="s">
        <v>670</v>
      </c>
      <c r="C241" t="s">
        <v>101</v>
      </c>
      <c r="D241" t="s">
        <v>102</v>
      </c>
      <c r="E241" t="str">
        <f t="shared" si="3"/>
        <v>ProlineSR1_genera_incertae_sedis</v>
      </c>
      <c r="F241">
        <f>COUNTIF($E:$E,E241)</f>
        <v>5</v>
      </c>
      <c r="G241">
        <f>COUNTIF($A:$A,A241)</f>
        <v>165</v>
      </c>
      <c r="H241">
        <f>COUNTIF($B:$B,B241)</f>
        <v>211</v>
      </c>
      <c r="I241" t="s">
        <v>693</v>
      </c>
      <c r="J241">
        <v>6</v>
      </c>
      <c r="K241" t="s">
        <v>694</v>
      </c>
      <c r="L241" t="s">
        <v>652</v>
      </c>
      <c r="M241" t="s">
        <v>695</v>
      </c>
      <c r="N241" t="s">
        <v>11892</v>
      </c>
      <c r="O241" t="s">
        <v>5</v>
      </c>
    </row>
    <row r="242" spans="1:15" x14ac:dyDescent="0.25">
      <c r="A242" t="s">
        <v>157</v>
      </c>
      <c r="B242" t="s">
        <v>670</v>
      </c>
      <c r="C242" t="s">
        <v>101</v>
      </c>
      <c r="D242" t="s">
        <v>102</v>
      </c>
      <c r="E242" t="str">
        <f t="shared" si="3"/>
        <v>AspartateSR1_genera_incertae_sedis</v>
      </c>
      <c r="F242">
        <f>COUNTIF($E:$E,E242)</f>
        <v>6</v>
      </c>
      <c r="G242">
        <f>COUNTIF($A:$A,A242)</f>
        <v>159</v>
      </c>
      <c r="H242">
        <f>COUNTIF($B:$B,B242)</f>
        <v>211</v>
      </c>
      <c r="I242" t="s">
        <v>128</v>
      </c>
      <c r="J242">
        <v>6</v>
      </c>
      <c r="K242" t="s">
        <v>158</v>
      </c>
      <c r="L242">
        <v>10000</v>
      </c>
      <c r="M242" t="s">
        <v>100</v>
      </c>
      <c r="N242" t="s">
        <v>11893</v>
      </c>
      <c r="O242" s="82" t="s">
        <v>11895</v>
      </c>
    </row>
    <row r="243" spans="1:15" x14ac:dyDescent="0.25">
      <c r="A243" t="s">
        <v>157</v>
      </c>
      <c r="B243" t="s">
        <v>670</v>
      </c>
      <c r="C243" t="s">
        <v>101</v>
      </c>
      <c r="D243" t="s">
        <v>102</v>
      </c>
      <c r="E243" t="str">
        <f t="shared" si="3"/>
        <v>AspartateSR1_genera_incertae_sedis</v>
      </c>
      <c r="F243">
        <f>COUNTIF($E:$E,E243)</f>
        <v>6</v>
      </c>
      <c r="G243">
        <f>COUNTIF($A:$A,A243)</f>
        <v>159</v>
      </c>
      <c r="H243">
        <f>COUNTIF($B:$B,B243)</f>
        <v>211</v>
      </c>
      <c r="I243" t="s">
        <v>161</v>
      </c>
      <c r="J243">
        <v>7</v>
      </c>
      <c r="K243" t="s">
        <v>696</v>
      </c>
      <c r="L243" t="s">
        <v>98</v>
      </c>
      <c r="M243" t="s">
        <v>100</v>
      </c>
      <c r="N243" t="s">
        <v>11893</v>
      </c>
      <c r="O243" t="s">
        <v>7</v>
      </c>
    </row>
    <row r="244" spans="1:15" x14ac:dyDescent="0.25">
      <c r="A244" t="s">
        <v>157</v>
      </c>
      <c r="B244" t="s">
        <v>670</v>
      </c>
      <c r="C244" t="s">
        <v>101</v>
      </c>
      <c r="D244" t="s">
        <v>102</v>
      </c>
      <c r="E244" t="str">
        <f t="shared" si="3"/>
        <v>AspartateSR1_genera_incertae_sedis</v>
      </c>
      <c r="F244">
        <f>COUNTIF($E:$E,E244)</f>
        <v>6</v>
      </c>
      <c r="G244">
        <f>COUNTIF($A:$A,A244)</f>
        <v>159</v>
      </c>
      <c r="H244">
        <f>COUNTIF($B:$B,B244)</f>
        <v>211</v>
      </c>
      <c r="I244" t="s">
        <v>164</v>
      </c>
      <c r="J244">
        <v>5</v>
      </c>
      <c r="K244" t="s">
        <v>165</v>
      </c>
      <c r="L244" t="s">
        <v>161</v>
      </c>
      <c r="M244" t="s">
        <v>166</v>
      </c>
      <c r="N244" t="s">
        <v>11892</v>
      </c>
      <c r="O244" s="82" t="s">
        <v>9</v>
      </c>
    </row>
    <row r="245" spans="1:15" x14ac:dyDescent="0.25">
      <c r="A245" t="s">
        <v>157</v>
      </c>
      <c r="B245" t="s">
        <v>670</v>
      </c>
      <c r="C245" t="s">
        <v>101</v>
      </c>
      <c r="D245" t="s">
        <v>102</v>
      </c>
      <c r="E245" t="str">
        <f t="shared" si="3"/>
        <v>AspartateSR1_genera_incertae_sedis</v>
      </c>
      <c r="F245">
        <f>COUNTIF($E:$E,E245)</f>
        <v>6</v>
      </c>
      <c r="G245">
        <f>COUNTIF($A:$A,A245)</f>
        <v>159</v>
      </c>
      <c r="H245">
        <f>COUNTIF($B:$B,B245)</f>
        <v>211</v>
      </c>
      <c r="I245" t="s">
        <v>697</v>
      </c>
      <c r="J245">
        <v>6</v>
      </c>
      <c r="K245" t="s">
        <v>698</v>
      </c>
      <c r="L245" t="s">
        <v>699</v>
      </c>
      <c r="M245" t="s">
        <v>700</v>
      </c>
      <c r="N245" t="s">
        <v>11893</v>
      </c>
      <c r="O245" s="82" t="s">
        <v>3</v>
      </c>
    </row>
    <row r="246" spans="1:15" x14ac:dyDescent="0.25">
      <c r="A246" t="s">
        <v>157</v>
      </c>
      <c r="B246" t="s">
        <v>670</v>
      </c>
      <c r="C246" t="s">
        <v>101</v>
      </c>
      <c r="D246" t="s">
        <v>102</v>
      </c>
      <c r="E246" t="str">
        <f t="shared" si="3"/>
        <v>AspartateSR1_genera_incertae_sedis</v>
      </c>
      <c r="F246">
        <f>COUNTIF($E:$E,E246)</f>
        <v>6</v>
      </c>
      <c r="G246">
        <f>COUNTIF($A:$A,A246)</f>
        <v>159</v>
      </c>
      <c r="H246">
        <f>COUNTIF($B:$B,B246)</f>
        <v>211</v>
      </c>
      <c r="I246" t="s">
        <v>701</v>
      </c>
      <c r="J246">
        <v>5</v>
      </c>
      <c r="K246" t="s">
        <v>702</v>
      </c>
      <c r="L246" t="s">
        <v>288</v>
      </c>
      <c r="M246" t="s">
        <v>662</v>
      </c>
      <c r="N246" t="s">
        <v>11892</v>
      </c>
      <c r="O246" t="s">
        <v>6</v>
      </c>
    </row>
    <row r="247" spans="1:15" x14ac:dyDescent="0.25">
      <c r="A247" t="s">
        <v>157</v>
      </c>
      <c r="B247" t="s">
        <v>670</v>
      </c>
      <c r="C247" t="s">
        <v>101</v>
      </c>
      <c r="D247" t="s">
        <v>102</v>
      </c>
      <c r="E247" t="str">
        <f t="shared" si="3"/>
        <v>AspartateSR1_genera_incertae_sedis</v>
      </c>
      <c r="F247">
        <f>COUNTIF($E:$E,E247)</f>
        <v>6</v>
      </c>
      <c r="G247">
        <f>COUNTIF($A:$A,A247)</f>
        <v>159</v>
      </c>
      <c r="H247">
        <f>COUNTIF($B:$B,B247)</f>
        <v>211</v>
      </c>
      <c r="I247" t="s">
        <v>703</v>
      </c>
      <c r="J247">
        <v>6</v>
      </c>
      <c r="K247" t="s">
        <v>704</v>
      </c>
      <c r="L247" t="s">
        <v>705</v>
      </c>
      <c r="M247" t="s">
        <v>706</v>
      </c>
      <c r="N247" t="s">
        <v>11892</v>
      </c>
      <c r="O247" t="s">
        <v>5</v>
      </c>
    </row>
    <row r="248" spans="1:15" x14ac:dyDescent="0.25">
      <c r="A248" t="s">
        <v>178</v>
      </c>
      <c r="B248" t="s">
        <v>670</v>
      </c>
      <c r="C248" t="s">
        <v>101</v>
      </c>
      <c r="D248" t="s">
        <v>102</v>
      </c>
      <c r="E248" t="str">
        <f t="shared" si="3"/>
        <v>RiboseSR1_genera_incertae_sedis</v>
      </c>
      <c r="F248">
        <f>COUNTIF($E:$E,E248)</f>
        <v>7</v>
      </c>
      <c r="G248">
        <f>COUNTIF($A:$A,A248)</f>
        <v>158</v>
      </c>
      <c r="H248">
        <f>COUNTIF($B:$B,B248)</f>
        <v>211</v>
      </c>
      <c r="I248" t="s">
        <v>108</v>
      </c>
      <c r="J248">
        <v>6</v>
      </c>
      <c r="K248" t="s">
        <v>179</v>
      </c>
      <c r="L248">
        <v>10000</v>
      </c>
      <c r="M248" t="s">
        <v>100</v>
      </c>
      <c r="N248" t="s">
        <v>11893</v>
      </c>
      <c r="O248" s="82" t="s">
        <v>11895</v>
      </c>
    </row>
    <row r="249" spans="1:15" x14ac:dyDescent="0.25">
      <c r="A249" t="s">
        <v>178</v>
      </c>
      <c r="B249" t="s">
        <v>670</v>
      </c>
      <c r="C249" t="s">
        <v>101</v>
      </c>
      <c r="D249" t="s">
        <v>102</v>
      </c>
      <c r="E249" t="str">
        <f t="shared" si="3"/>
        <v>RiboseSR1_genera_incertae_sedis</v>
      </c>
      <c r="F249">
        <f>COUNTIF($E:$E,E249)</f>
        <v>7</v>
      </c>
      <c r="G249">
        <f>COUNTIF($A:$A,A249)</f>
        <v>158</v>
      </c>
      <c r="H249">
        <f>COUNTIF($B:$B,B249)</f>
        <v>211</v>
      </c>
      <c r="I249" t="s">
        <v>128</v>
      </c>
      <c r="J249">
        <v>7</v>
      </c>
      <c r="K249" t="s">
        <v>151</v>
      </c>
      <c r="L249" t="s">
        <v>125</v>
      </c>
      <c r="M249" t="s">
        <v>100</v>
      </c>
      <c r="N249" t="s">
        <v>11893</v>
      </c>
      <c r="O249" t="s">
        <v>7</v>
      </c>
    </row>
    <row r="250" spans="1:15" x14ac:dyDescent="0.25">
      <c r="A250" t="s">
        <v>178</v>
      </c>
      <c r="B250" t="s">
        <v>670</v>
      </c>
      <c r="C250" t="s">
        <v>101</v>
      </c>
      <c r="D250" t="s">
        <v>102</v>
      </c>
      <c r="E250" t="str">
        <f t="shared" si="3"/>
        <v>RiboseSR1_genera_incertae_sedis</v>
      </c>
      <c r="F250">
        <f>COUNTIF($E:$E,E250)</f>
        <v>7</v>
      </c>
      <c r="G250">
        <f>COUNTIF($A:$A,A250)</f>
        <v>158</v>
      </c>
      <c r="H250">
        <f>COUNTIF($B:$B,B250)</f>
        <v>211</v>
      </c>
      <c r="I250" t="s">
        <v>106</v>
      </c>
      <c r="J250">
        <v>6</v>
      </c>
      <c r="K250" t="s">
        <v>707</v>
      </c>
      <c r="L250" t="s">
        <v>191</v>
      </c>
      <c r="M250" t="s">
        <v>132</v>
      </c>
      <c r="N250" t="s">
        <v>11893</v>
      </c>
      <c r="O250" s="82" t="s">
        <v>3</v>
      </c>
    </row>
    <row r="251" spans="1:15" x14ac:dyDescent="0.25">
      <c r="A251" t="s">
        <v>178</v>
      </c>
      <c r="B251" t="s">
        <v>670</v>
      </c>
      <c r="C251" t="s">
        <v>101</v>
      </c>
      <c r="D251" t="s">
        <v>102</v>
      </c>
      <c r="E251" t="str">
        <f t="shared" si="3"/>
        <v>RiboseSR1_genera_incertae_sedis</v>
      </c>
      <c r="F251">
        <f>COUNTIF($E:$E,E251)</f>
        <v>7</v>
      </c>
      <c r="G251">
        <f>COUNTIF($A:$A,A251)</f>
        <v>158</v>
      </c>
      <c r="H251">
        <f>COUNTIF($B:$B,B251)</f>
        <v>211</v>
      </c>
      <c r="I251" t="s">
        <v>708</v>
      </c>
      <c r="J251">
        <v>5</v>
      </c>
      <c r="K251" t="s">
        <v>709</v>
      </c>
      <c r="L251" t="s">
        <v>283</v>
      </c>
      <c r="M251" t="s">
        <v>710</v>
      </c>
      <c r="N251" t="s">
        <v>11892</v>
      </c>
      <c r="O251" t="s">
        <v>6</v>
      </c>
    </row>
    <row r="252" spans="1:15" x14ac:dyDescent="0.25">
      <c r="A252" t="s">
        <v>178</v>
      </c>
      <c r="B252" t="s">
        <v>670</v>
      </c>
      <c r="C252" t="s">
        <v>101</v>
      </c>
      <c r="D252" t="s">
        <v>102</v>
      </c>
      <c r="E252" t="str">
        <f t="shared" si="3"/>
        <v>RiboseSR1_genera_incertae_sedis</v>
      </c>
      <c r="F252">
        <f>COUNTIF($E:$E,E252)</f>
        <v>7</v>
      </c>
      <c r="G252">
        <f>COUNTIF($A:$A,A252)</f>
        <v>158</v>
      </c>
      <c r="H252">
        <f>COUNTIF($B:$B,B252)</f>
        <v>211</v>
      </c>
      <c r="I252" t="s">
        <v>103</v>
      </c>
      <c r="J252">
        <v>5</v>
      </c>
      <c r="K252" t="s">
        <v>186</v>
      </c>
      <c r="L252" t="s">
        <v>187</v>
      </c>
      <c r="M252" t="s">
        <v>188</v>
      </c>
      <c r="N252" t="s">
        <v>11892</v>
      </c>
      <c r="O252" s="82" t="s">
        <v>9</v>
      </c>
    </row>
    <row r="253" spans="1:15" x14ac:dyDescent="0.25">
      <c r="A253" t="s">
        <v>178</v>
      </c>
      <c r="B253" t="s">
        <v>670</v>
      </c>
      <c r="C253" t="s">
        <v>101</v>
      </c>
      <c r="D253" t="s">
        <v>102</v>
      </c>
      <c r="E253" t="str">
        <f t="shared" si="3"/>
        <v>RiboseSR1_genera_incertae_sedis</v>
      </c>
      <c r="F253">
        <f>COUNTIF($E:$E,E253)</f>
        <v>7</v>
      </c>
      <c r="G253">
        <f>COUNTIF($A:$A,A253)</f>
        <v>158</v>
      </c>
      <c r="H253">
        <f>COUNTIF($B:$B,B253)</f>
        <v>211</v>
      </c>
      <c r="I253" t="s">
        <v>189</v>
      </c>
      <c r="J253">
        <v>5</v>
      </c>
      <c r="K253" t="s">
        <v>190</v>
      </c>
      <c r="L253" t="s">
        <v>191</v>
      </c>
      <c r="M253" t="s">
        <v>192</v>
      </c>
      <c r="N253" t="s">
        <v>11893</v>
      </c>
      <c r="O253" t="s">
        <v>12</v>
      </c>
    </row>
    <row r="254" spans="1:15" x14ac:dyDescent="0.25">
      <c r="A254" t="s">
        <v>178</v>
      </c>
      <c r="B254" t="s">
        <v>670</v>
      </c>
      <c r="C254" t="s">
        <v>101</v>
      </c>
      <c r="D254" t="s">
        <v>102</v>
      </c>
      <c r="E254" t="str">
        <f t="shared" si="3"/>
        <v>RiboseSR1_genera_incertae_sedis</v>
      </c>
      <c r="F254">
        <f>COUNTIF($E:$E,E254)</f>
        <v>7</v>
      </c>
      <c r="G254">
        <f>COUNTIF($A:$A,A254)</f>
        <v>158</v>
      </c>
      <c r="H254">
        <f>COUNTIF($B:$B,B254)</f>
        <v>211</v>
      </c>
      <c r="I254" t="s">
        <v>711</v>
      </c>
      <c r="J254">
        <v>6</v>
      </c>
      <c r="K254" t="s">
        <v>712</v>
      </c>
      <c r="L254" t="s">
        <v>713</v>
      </c>
      <c r="M254" t="s">
        <v>714</v>
      </c>
      <c r="N254" t="s">
        <v>11892</v>
      </c>
      <c r="O254" t="s">
        <v>5</v>
      </c>
    </row>
    <row r="255" spans="1:15" x14ac:dyDescent="0.25">
      <c r="A255" t="s">
        <v>200</v>
      </c>
      <c r="B255" t="s">
        <v>670</v>
      </c>
      <c r="C255" t="s">
        <v>101</v>
      </c>
      <c r="D255" t="s">
        <v>102</v>
      </c>
      <c r="E255" t="str">
        <f t="shared" si="3"/>
        <v>1,3-DihydroxyacetoneSR1_genera_incertae_sedis</v>
      </c>
      <c r="F255">
        <f>COUNTIF($E:$E,E255)</f>
        <v>4</v>
      </c>
      <c r="G255">
        <f>COUNTIF($A:$A,A255)</f>
        <v>154</v>
      </c>
      <c r="H255">
        <f>COUNTIF($B:$B,B255)</f>
        <v>211</v>
      </c>
      <c r="I255" t="s">
        <v>125</v>
      </c>
      <c r="J255">
        <v>6</v>
      </c>
      <c r="K255" t="s">
        <v>201</v>
      </c>
      <c r="L255">
        <v>10000</v>
      </c>
      <c r="M255" t="s">
        <v>100</v>
      </c>
      <c r="N255" t="s">
        <v>11893</v>
      </c>
      <c r="O255" s="82" t="s">
        <v>11895</v>
      </c>
    </row>
    <row r="256" spans="1:15" x14ac:dyDescent="0.25">
      <c r="A256" t="s">
        <v>202</v>
      </c>
      <c r="B256" t="s">
        <v>670</v>
      </c>
      <c r="C256" t="s">
        <v>101</v>
      </c>
      <c r="D256" t="s">
        <v>102</v>
      </c>
      <c r="E256" t="str">
        <f t="shared" si="3"/>
        <v>IsopropanolSR1_genera_incertae_sedis</v>
      </c>
      <c r="F256">
        <f>COUNTIF($E:$E,E256)</f>
        <v>4</v>
      </c>
      <c r="G256">
        <f>COUNTIF($A:$A,A256)</f>
        <v>154</v>
      </c>
      <c r="H256">
        <f>COUNTIF($B:$B,B256)</f>
        <v>211</v>
      </c>
      <c r="I256" t="s">
        <v>187</v>
      </c>
      <c r="J256">
        <v>6</v>
      </c>
      <c r="K256" t="s">
        <v>203</v>
      </c>
      <c r="L256" t="s">
        <v>125</v>
      </c>
      <c r="M256" t="s">
        <v>100</v>
      </c>
      <c r="N256" t="s">
        <v>11893</v>
      </c>
      <c r="O256" s="82" t="s">
        <v>11895</v>
      </c>
    </row>
    <row r="257" spans="1:15" x14ac:dyDescent="0.25">
      <c r="A257" t="s">
        <v>200</v>
      </c>
      <c r="B257" t="s">
        <v>670</v>
      </c>
      <c r="C257" t="s">
        <v>101</v>
      </c>
      <c r="D257" t="s">
        <v>102</v>
      </c>
      <c r="E257" t="str">
        <f t="shared" si="3"/>
        <v>1,3-DihydroxyacetoneSR1_genera_incertae_sedis</v>
      </c>
      <c r="F257">
        <f>COUNTIF($E:$E,E257)</f>
        <v>4</v>
      </c>
      <c r="G257">
        <f>COUNTIF($A:$A,A257)</f>
        <v>154</v>
      </c>
      <c r="H257">
        <f>COUNTIF($B:$B,B257)</f>
        <v>211</v>
      </c>
      <c r="I257" t="s">
        <v>588</v>
      </c>
      <c r="J257">
        <v>7</v>
      </c>
      <c r="K257" t="s">
        <v>715</v>
      </c>
      <c r="L257" t="s">
        <v>115</v>
      </c>
      <c r="M257" t="s">
        <v>100</v>
      </c>
      <c r="N257" t="s">
        <v>11893</v>
      </c>
      <c r="O257" t="s">
        <v>7</v>
      </c>
    </row>
    <row r="258" spans="1:15" x14ac:dyDescent="0.25">
      <c r="A258" t="s">
        <v>202</v>
      </c>
      <c r="B258" t="s">
        <v>670</v>
      </c>
      <c r="C258" t="s">
        <v>101</v>
      </c>
      <c r="D258" t="s">
        <v>102</v>
      </c>
      <c r="E258" t="str">
        <f t="shared" si="3"/>
        <v>IsopropanolSR1_genera_incertae_sedis</v>
      </c>
      <c r="F258">
        <f>COUNTIF($E:$E,E258)</f>
        <v>4</v>
      </c>
      <c r="G258">
        <f>COUNTIF($A:$A,A258)</f>
        <v>154</v>
      </c>
      <c r="H258">
        <f>COUNTIF($B:$B,B258)</f>
        <v>211</v>
      </c>
      <c r="I258" t="s">
        <v>716</v>
      </c>
      <c r="J258">
        <v>7</v>
      </c>
      <c r="K258" t="s">
        <v>239</v>
      </c>
      <c r="L258" t="s">
        <v>347</v>
      </c>
      <c r="M258" t="s">
        <v>100</v>
      </c>
      <c r="N258" t="s">
        <v>11893</v>
      </c>
      <c r="O258" t="s">
        <v>7</v>
      </c>
    </row>
    <row r="259" spans="1:15" x14ac:dyDescent="0.25">
      <c r="A259" t="s">
        <v>202</v>
      </c>
      <c r="B259" t="s">
        <v>670</v>
      </c>
      <c r="C259" t="s">
        <v>101</v>
      </c>
      <c r="D259" t="s">
        <v>102</v>
      </c>
      <c r="E259" t="str">
        <f t="shared" si="3"/>
        <v>IsopropanolSR1_genera_incertae_sedis</v>
      </c>
      <c r="F259">
        <f>COUNTIF($E:$E,E259)</f>
        <v>4</v>
      </c>
      <c r="G259">
        <f>COUNTIF($A:$A,A259)</f>
        <v>154</v>
      </c>
      <c r="H259">
        <f>COUNTIF($B:$B,B259)</f>
        <v>211</v>
      </c>
      <c r="I259" t="s">
        <v>717</v>
      </c>
      <c r="J259">
        <v>6</v>
      </c>
      <c r="K259" t="s">
        <v>718</v>
      </c>
      <c r="L259" t="s">
        <v>283</v>
      </c>
      <c r="M259" t="s">
        <v>100</v>
      </c>
      <c r="N259" t="s">
        <v>11893</v>
      </c>
      <c r="O259" s="82" t="s">
        <v>3</v>
      </c>
    </row>
    <row r="260" spans="1:15" x14ac:dyDescent="0.25">
      <c r="A260" t="s">
        <v>200</v>
      </c>
      <c r="B260" t="s">
        <v>670</v>
      </c>
      <c r="C260" t="s">
        <v>101</v>
      </c>
      <c r="D260" t="s">
        <v>102</v>
      </c>
      <c r="E260" t="str">
        <f t="shared" si="3"/>
        <v>1,3-DihydroxyacetoneSR1_genera_incertae_sedis</v>
      </c>
      <c r="F260">
        <f>COUNTIF($E:$E,E260)</f>
        <v>4</v>
      </c>
      <c r="G260">
        <f>COUNTIF($A:$A,A260)</f>
        <v>154</v>
      </c>
      <c r="H260">
        <f>COUNTIF($B:$B,B260)</f>
        <v>211</v>
      </c>
      <c r="I260" t="s">
        <v>719</v>
      </c>
      <c r="J260">
        <v>6</v>
      </c>
      <c r="K260" t="s">
        <v>720</v>
      </c>
      <c r="L260" t="s">
        <v>359</v>
      </c>
      <c r="M260" t="s">
        <v>431</v>
      </c>
      <c r="N260" t="s">
        <v>11893</v>
      </c>
      <c r="O260" s="82" t="s">
        <v>3</v>
      </c>
    </row>
    <row r="261" spans="1:15" x14ac:dyDescent="0.25">
      <c r="A261" t="s">
        <v>202</v>
      </c>
      <c r="B261" t="s">
        <v>670</v>
      </c>
      <c r="C261" t="s">
        <v>101</v>
      </c>
      <c r="D261" t="s">
        <v>102</v>
      </c>
      <c r="E261" t="str">
        <f t="shared" si="3"/>
        <v>IsopropanolSR1_genera_incertae_sedis</v>
      </c>
      <c r="F261">
        <f>COUNTIF($E:$E,E261)</f>
        <v>4</v>
      </c>
      <c r="G261">
        <f>COUNTIF($A:$A,A261)</f>
        <v>154</v>
      </c>
      <c r="H261">
        <f>COUNTIF($B:$B,B261)</f>
        <v>211</v>
      </c>
      <c r="I261" t="s">
        <v>721</v>
      </c>
      <c r="J261">
        <v>5</v>
      </c>
      <c r="K261" t="s">
        <v>722</v>
      </c>
      <c r="L261" t="s">
        <v>222</v>
      </c>
      <c r="M261" t="s">
        <v>723</v>
      </c>
      <c r="N261" t="s">
        <v>11892</v>
      </c>
      <c r="O261" t="s">
        <v>6</v>
      </c>
    </row>
    <row r="262" spans="1:15" x14ac:dyDescent="0.25">
      <c r="A262" t="s">
        <v>200</v>
      </c>
      <c r="B262" t="s">
        <v>670</v>
      </c>
      <c r="C262" t="s">
        <v>101</v>
      </c>
      <c r="D262" t="s">
        <v>102</v>
      </c>
      <c r="E262" t="str">
        <f t="shared" ref="E262:E325" si="4">CONCATENATE(A262,B262)</f>
        <v>1,3-DihydroxyacetoneSR1_genera_incertae_sedis</v>
      </c>
      <c r="F262">
        <f>COUNTIF($E:$E,E262)</f>
        <v>4</v>
      </c>
      <c r="G262">
        <f>COUNTIF($A:$A,A262)</f>
        <v>154</v>
      </c>
      <c r="H262">
        <f>COUNTIF($B:$B,B262)</f>
        <v>211</v>
      </c>
      <c r="I262" t="s">
        <v>228</v>
      </c>
      <c r="J262">
        <v>5</v>
      </c>
      <c r="K262" t="s">
        <v>229</v>
      </c>
      <c r="L262" t="s">
        <v>230</v>
      </c>
      <c r="M262" t="s">
        <v>231</v>
      </c>
      <c r="N262" t="s">
        <v>11893</v>
      </c>
      <c r="O262" t="s">
        <v>12</v>
      </c>
    </row>
    <row r="263" spans="1:15" x14ac:dyDescent="0.25">
      <c r="A263" t="s">
        <v>232</v>
      </c>
      <c r="B263" t="s">
        <v>670</v>
      </c>
      <c r="C263" t="s">
        <v>101</v>
      </c>
      <c r="D263" t="s">
        <v>102</v>
      </c>
      <c r="E263" t="str">
        <f t="shared" si="4"/>
        <v>LactateSR1_genera_incertae_sedis</v>
      </c>
      <c r="F263">
        <f>COUNTIF($E:$E,E263)</f>
        <v>5</v>
      </c>
      <c r="G263">
        <f>COUNTIF($A:$A,A263)</f>
        <v>153</v>
      </c>
      <c r="H263">
        <f>COUNTIF($B:$B,B263)</f>
        <v>211</v>
      </c>
      <c r="I263" t="s">
        <v>181</v>
      </c>
      <c r="J263">
        <v>6</v>
      </c>
      <c r="K263" t="s">
        <v>189</v>
      </c>
      <c r="L263" t="s">
        <v>108</v>
      </c>
      <c r="M263" t="s">
        <v>100</v>
      </c>
      <c r="N263" t="s">
        <v>11893</v>
      </c>
      <c r="O263" s="82" t="s">
        <v>11895</v>
      </c>
    </row>
    <row r="264" spans="1:15" x14ac:dyDescent="0.25">
      <c r="A264" t="s">
        <v>232</v>
      </c>
      <c r="B264" t="s">
        <v>670</v>
      </c>
      <c r="C264" t="s">
        <v>101</v>
      </c>
      <c r="D264" t="s">
        <v>102</v>
      </c>
      <c r="E264" t="str">
        <f t="shared" si="4"/>
        <v>LactateSR1_genera_incertae_sedis</v>
      </c>
      <c r="F264">
        <f>COUNTIF($E:$E,E264)</f>
        <v>5</v>
      </c>
      <c r="G264">
        <f>COUNTIF($A:$A,A264)</f>
        <v>153</v>
      </c>
      <c r="H264">
        <f>COUNTIF($B:$B,B264)</f>
        <v>211</v>
      </c>
      <c r="I264" t="s">
        <v>187</v>
      </c>
      <c r="J264">
        <v>5</v>
      </c>
      <c r="K264" t="s">
        <v>233</v>
      </c>
      <c r="L264" t="s">
        <v>125</v>
      </c>
      <c r="M264" t="s">
        <v>100</v>
      </c>
      <c r="N264" t="s">
        <v>11892</v>
      </c>
      <c r="O264" s="82" t="s">
        <v>9</v>
      </c>
    </row>
    <row r="265" spans="1:15" x14ac:dyDescent="0.25">
      <c r="A265" t="s">
        <v>232</v>
      </c>
      <c r="B265" t="s">
        <v>670</v>
      </c>
      <c r="C265" t="s">
        <v>101</v>
      </c>
      <c r="D265" t="s">
        <v>102</v>
      </c>
      <c r="E265" t="str">
        <f t="shared" si="4"/>
        <v>LactateSR1_genera_incertae_sedis</v>
      </c>
      <c r="F265">
        <f>COUNTIF($E:$E,E265)</f>
        <v>5</v>
      </c>
      <c r="G265">
        <f>COUNTIF($A:$A,A265)</f>
        <v>153</v>
      </c>
      <c r="H265">
        <f>COUNTIF($B:$B,B265)</f>
        <v>211</v>
      </c>
      <c r="I265" t="s">
        <v>724</v>
      </c>
      <c r="J265">
        <v>7</v>
      </c>
      <c r="K265" t="s">
        <v>725</v>
      </c>
      <c r="L265" t="s">
        <v>236</v>
      </c>
      <c r="M265" t="s">
        <v>100</v>
      </c>
      <c r="N265" t="s">
        <v>11893</v>
      </c>
      <c r="O265" t="s">
        <v>7</v>
      </c>
    </row>
    <row r="266" spans="1:15" x14ac:dyDescent="0.25">
      <c r="A266" t="s">
        <v>232</v>
      </c>
      <c r="B266" t="s">
        <v>670</v>
      </c>
      <c r="C266" t="s">
        <v>101</v>
      </c>
      <c r="D266" t="s">
        <v>102</v>
      </c>
      <c r="E266" t="str">
        <f t="shared" si="4"/>
        <v>LactateSR1_genera_incertae_sedis</v>
      </c>
      <c r="F266">
        <f>COUNTIF($E:$E,E266)</f>
        <v>5</v>
      </c>
      <c r="G266">
        <f>COUNTIF($A:$A,A266)</f>
        <v>153</v>
      </c>
      <c r="H266">
        <f>COUNTIF($B:$B,B266)</f>
        <v>211</v>
      </c>
      <c r="I266" t="s">
        <v>345</v>
      </c>
      <c r="J266">
        <v>5</v>
      </c>
      <c r="K266" t="s">
        <v>726</v>
      </c>
      <c r="L266" t="s">
        <v>128</v>
      </c>
      <c r="M266" t="s">
        <v>136</v>
      </c>
      <c r="N266" t="s">
        <v>11892</v>
      </c>
      <c r="O266" t="s">
        <v>6</v>
      </c>
    </row>
    <row r="267" spans="1:15" x14ac:dyDescent="0.25">
      <c r="A267" t="s">
        <v>232</v>
      </c>
      <c r="B267" t="s">
        <v>670</v>
      </c>
      <c r="C267" t="s">
        <v>101</v>
      </c>
      <c r="D267" t="s">
        <v>102</v>
      </c>
      <c r="E267" t="str">
        <f t="shared" si="4"/>
        <v>LactateSR1_genera_incertae_sedis</v>
      </c>
      <c r="F267">
        <f>COUNTIF($E:$E,E267)</f>
        <v>5</v>
      </c>
      <c r="G267">
        <f>COUNTIF($A:$A,A267)</f>
        <v>153</v>
      </c>
      <c r="H267">
        <f>COUNTIF($B:$B,B267)</f>
        <v>211</v>
      </c>
      <c r="I267" t="s">
        <v>727</v>
      </c>
      <c r="J267">
        <v>6</v>
      </c>
      <c r="K267" t="s">
        <v>728</v>
      </c>
      <c r="L267" t="s">
        <v>176</v>
      </c>
      <c r="M267" t="s">
        <v>177</v>
      </c>
      <c r="N267" t="s">
        <v>11893</v>
      </c>
      <c r="O267" s="82" t="s">
        <v>3</v>
      </c>
    </row>
    <row r="268" spans="1:15" x14ac:dyDescent="0.25">
      <c r="A268" t="s">
        <v>243</v>
      </c>
      <c r="B268" t="s">
        <v>670</v>
      </c>
      <c r="C268" t="s">
        <v>101</v>
      </c>
      <c r="D268" t="s">
        <v>102</v>
      </c>
      <c r="E268" t="str">
        <f t="shared" si="4"/>
        <v>SerineSR1_genera_incertae_sedis</v>
      </c>
      <c r="F268">
        <f>COUNTIF($E:$E,E268)</f>
        <v>5</v>
      </c>
      <c r="G268">
        <f>COUNTIF($A:$A,A268)</f>
        <v>152</v>
      </c>
      <c r="H268">
        <f>COUNTIF($B:$B,B268)</f>
        <v>211</v>
      </c>
      <c r="I268">
        <v>10000</v>
      </c>
      <c r="J268">
        <v>6</v>
      </c>
      <c r="K268" t="s">
        <v>108</v>
      </c>
      <c r="L268">
        <v>10000</v>
      </c>
      <c r="M268" t="s">
        <v>100</v>
      </c>
      <c r="N268" t="s">
        <v>11893</v>
      </c>
      <c r="O268" s="82" t="s">
        <v>11895</v>
      </c>
    </row>
    <row r="269" spans="1:15" x14ac:dyDescent="0.25">
      <c r="A269" t="s">
        <v>243</v>
      </c>
      <c r="B269" t="s">
        <v>670</v>
      </c>
      <c r="C269" t="s">
        <v>101</v>
      </c>
      <c r="D269" t="s">
        <v>102</v>
      </c>
      <c r="E269" t="str">
        <f t="shared" si="4"/>
        <v>SerineSR1_genera_incertae_sedis</v>
      </c>
      <c r="F269">
        <f>COUNTIF($E:$E,E269)</f>
        <v>5</v>
      </c>
      <c r="G269">
        <f>COUNTIF($A:$A,A269)</f>
        <v>152</v>
      </c>
      <c r="H269">
        <f>COUNTIF($B:$B,B269)</f>
        <v>211</v>
      </c>
      <c r="I269" t="s">
        <v>283</v>
      </c>
      <c r="J269">
        <v>7</v>
      </c>
      <c r="K269" t="s">
        <v>118</v>
      </c>
      <c r="L269" t="s">
        <v>125</v>
      </c>
      <c r="M269" t="s">
        <v>100</v>
      </c>
      <c r="N269" t="s">
        <v>11893</v>
      </c>
      <c r="O269" t="s">
        <v>7</v>
      </c>
    </row>
    <row r="270" spans="1:15" x14ac:dyDescent="0.25">
      <c r="A270" t="s">
        <v>243</v>
      </c>
      <c r="B270" t="s">
        <v>670</v>
      </c>
      <c r="C270" t="s">
        <v>101</v>
      </c>
      <c r="D270" t="s">
        <v>102</v>
      </c>
      <c r="E270" t="str">
        <f t="shared" si="4"/>
        <v>SerineSR1_genera_incertae_sedis</v>
      </c>
      <c r="F270">
        <f>COUNTIF($E:$E,E270)</f>
        <v>5</v>
      </c>
      <c r="G270">
        <f>COUNTIF($A:$A,A270)</f>
        <v>152</v>
      </c>
      <c r="H270">
        <f>COUNTIF($B:$B,B270)</f>
        <v>211</v>
      </c>
      <c r="I270" t="s">
        <v>729</v>
      </c>
      <c r="J270">
        <v>6</v>
      </c>
      <c r="K270" t="s">
        <v>730</v>
      </c>
      <c r="L270" t="s">
        <v>357</v>
      </c>
      <c r="M270" t="s">
        <v>731</v>
      </c>
      <c r="N270" t="s">
        <v>11893</v>
      </c>
      <c r="O270" s="82" t="s">
        <v>3</v>
      </c>
    </row>
    <row r="271" spans="1:15" x14ac:dyDescent="0.25">
      <c r="A271" t="s">
        <v>243</v>
      </c>
      <c r="B271" t="s">
        <v>670</v>
      </c>
      <c r="C271" t="s">
        <v>101</v>
      </c>
      <c r="D271" t="s">
        <v>102</v>
      </c>
      <c r="E271" t="str">
        <f t="shared" si="4"/>
        <v>SerineSR1_genera_incertae_sedis</v>
      </c>
      <c r="F271">
        <f>COUNTIF($E:$E,E271)</f>
        <v>5</v>
      </c>
      <c r="G271">
        <f>COUNTIF($A:$A,A271)</f>
        <v>152</v>
      </c>
      <c r="H271">
        <f>COUNTIF($B:$B,B271)</f>
        <v>211</v>
      </c>
      <c r="I271" t="s">
        <v>258</v>
      </c>
      <c r="J271">
        <v>6</v>
      </c>
      <c r="K271" t="s">
        <v>259</v>
      </c>
      <c r="L271" t="s">
        <v>211</v>
      </c>
      <c r="M271" t="s">
        <v>260</v>
      </c>
      <c r="N271" t="s">
        <v>11892</v>
      </c>
      <c r="O271" t="s">
        <v>10</v>
      </c>
    </row>
    <row r="272" spans="1:15" x14ac:dyDescent="0.25">
      <c r="A272" t="s">
        <v>243</v>
      </c>
      <c r="B272" t="s">
        <v>670</v>
      </c>
      <c r="C272" t="s">
        <v>101</v>
      </c>
      <c r="D272" t="s">
        <v>102</v>
      </c>
      <c r="E272" t="str">
        <f t="shared" si="4"/>
        <v>SerineSR1_genera_incertae_sedis</v>
      </c>
      <c r="F272">
        <f>COUNTIF($E:$E,E272)</f>
        <v>5</v>
      </c>
      <c r="G272">
        <f>COUNTIF($A:$A,A272)</f>
        <v>152</v>
      </c>
      <c r="H272">
        <f>COUNTIF($B:$B,B272)</f>
        <v>211</v>
      </c>
      <c r="I272" t="s">
        <v>732</v>
      </c>
      <c r="J272">
        <v>6</v>
      </c>
      <c r="K272" t="s">
        <v>733</v>
      </c>
      <c r="L272" t="s">
        <v>584</v>
      </c>
      <c r="M272" t="s">
        <v>734</v>
      </c>
      <c r="N272" t="s">
        <v>11892</v>
      </c>
      <c r="O272" t="s">
        <v>5</v>
      </c>
    </row>
    <row r="273" spans="1:15" x14ac:dyDescent="0.25">
      <c r="A273" t="s">
        <v>261</v>
      </c>
      <c r="B273" t="s">
        <v>670</v>
      </c>
      <c r="C273" t="s">
        <v>101</v>
      </c>
      <c r="D273" t="s">
        <v>102</v>
      </c>
      <c r="E273" t="str">
        <f t="shared" si="4"/>
        <v>CadaverineSR1_genera_incertae_sedis</v>
      </c>
      <c r="F273">
        <f>COUNTIF($E:$E,E273)</f>
        <v>4</v>
      </c>
      <c r="G273">
        <f>COUNTIF($A:$A,A273)</f>
        <v>143</v>
      </c>
      <c r="H273">
        <f>COUNTIF($B:$B,B273)</f>
        <v>211</v>
      </c>
      <c r="I273" t="s">
        <v>262</v>
      </c>
      <c r="J273">
        <v>6</v>
      </c>
      <c r="K273" t="s">
        <v>263</v>
      </c>
      <c r="L273" t="s">
        <v>201</v>
      </c>
      <c r="M273" t="s">
        <v>100</v>
      </c>
      <c r="N273" t="s">
        <v>11893</v>
      </c>
      <c r="O273" s="82" t="s">
        <v>11895</v>
      </c>
    </row>
    <row r="274" spans="1:15" x14ac:dyDescent="0.25">
      <c r="A274" t="s">
        <v>264</v>
      </c>
      <c r="B274" t="s">
        <v>670</v>
      </c>
      <c r="C274" t="s">
        <v>101</v>
      </c>
      <c r="D274" t="s">
        <v>102</v>
      </c>
      <c r="E274" t="str">
        <f t="shared" si="4"/>
        <v>UracilSR1_genera_incertae_sedis</v>
      </c>
      <c r="F274">
        <f>COUNTIF($E:$E,E274)</f>
        <v>4</v>
      </c>
      <c r="G274">
        <f>COUNTIF($A:$A,A274)</f>
        <v>143</v>
      </c>
      <c r="H274">
        <f>COUNTIF($B:$B,B274)</f>
        <v>211</v>
      </c>
      <c r="I274" t="s">
        <v>265</v>
      </c>
      <c r="J274">
        <v>6</v>
      </c>
      <c r="K274" t="s">
        <v>266</v>
      </c>
      <c r="L274" t="s">
        <v>128</v>
      </c>
      <c r="M274" t="s">
        <v>100</v>
      </c>
      <c r="N274" t="s">
        <v>11893</v>
      </c>
      <c r="O274" s="82" t="s">
        <v>11895</v>
      </c>
    </row>
    <row r="275" spans="1:15" x14ac:dyDescent="0.25">
      <c r="A275" t="s">
        <v>261</v>
      </c>
      <c r="B275" t="s">
        <v>670</v>
      </c>
      <c r="C275" t="s">
        <v>101</v>
      </c>
      <c r="D275" t="s">
        <v>102</v>
      </c>
      <c r="E275" t="str">
        <f t="shared" si="4"/>
        <v>CadaverineSR1_genera_incertae_sedis</v>
      </c>
      <c r="F275">
        <f>COUNTIF($E:$E,E275)</f>
        <v>4</v>
      </c>
      <c r="G275">
        <f>COUNTIF($A:$A,A275)</f>
        <v>143</v>
      </c>
      <c r="H275">
        <f>COUNTIF($B:$B,B275)</f>
        <v>211</v>
      </c>
      <c r="I275" t="s">
        <v>270</v>
      </c>
      <c r="J275">
        <v>7</v>
      </c>
      <c r="K275" t="s">
        <v>735</v>
      </c>
      <c r="L275" t="s">
        <v>272</v>
      </c>
      <c r="M275" t="s">
        <v>100</v>
      </c>
      <c r="N275" t="s">
        <v>11893</v>
      </c>
      <c r="O275" t="s">
        <v>7</v>
      </c>
    </row>
    <row r="276" spans="1:15" x14ac:dyDescent="0.25">
      <c r="A276" t="s">
        <v>264</v>
      </c>
      <c r="B276" t="s">
        <v>670</v>
      </c>
      <c r="C276" t="s">
        <v>101</v>
      </c>
      <c r="D276" t="s">
        <v>102</v>
      </c>
      <c r="E276" t="str">
        <f t="shared" si="4"/>
        <v>UracilSR1_genera_incertae_sedis</v>
      </c>
      <c r="F276">
        <f>COUNTIF($E:$E,E276)</f>
        <v>4</v>
      </c>
      <c r="G276">
        <f>COUNTIF($A:$A,A276)</f>
        <v>143</v>
      </c>
      <c r="H276">
        <f>COUNTIF($B:$B,B276)</f>
        <v>211</v>
      </c>
      <c r="I276" t="s">
        <v>272</v>
      </c>
      <c r="J276">
        <v>7</v>
      </c>
      <c r="K276" t="s">
        <v>736</v>
      </c>
      <c r="L276" t="s">
        <v>128</v>
      </c>
      <c r="M276" t="s">
        <v>100</v>
      </c>
      <c r="N276" t="s">
        <v>11893</v>
      </c>
      <c r="O276" t="s">
        <v>7</v>
      </c>
    </row>
    <row r="277" spans="1:15" x14ac:dyDescent="0.25">
      <c r="A277" t="s">
        <v>264</v>
      </c>
      <c r="B277" t="s">
        <v>670</v>
      </c>
      <c r="C277" t="s">
        <v>101</v>
      </c>
      <c r="D277" t="s">
        <v>102</v>
      </c>
      <c r="E277" t="str">
        <f t="shared" si="4"/>
        <v>UracilSR1_genera_incertae_sedis</v>
      </c>
      <c r="F277">
        <f>COUNTIF($E:$E,E277)</f>
        <v>4</v>
      </c>
      <c r="G277">
        <f>COUNTIF($A:$A,A277)</f>
        <v>143</v>
      </c>
      <c r="H277">
        <f>COUNTIF($B:$B,B277)</f>
        <v>211</v>
      </c>
      <c r="I277" t="s">
        <v>115</v>
      </c>
      <c r="J277">
        <v>6</v>
      </c>
      <c r="K277" t="s">
        <v>737</v>
      </c>
      <c r="L277" t="s">
        <v>108</v>
      </c>
      <c r="M277" t="s">
        <v>100</v>
      </c>
      <c r="N277" t="s">
        <v>11893</v>
      </c>
      <c r="O277" s="82" t="s">
        <v>3</v>
      </c>
    </row>
    <row r="278" spans="1:15" x14ac:dyDescent="0.25">
      <c r="A278" t="s">
        <v>261</v>
      </c>
      <c r="B278" t="s">
        <v>670</v>
      </c>
      <c r="C278" t="s">
        <v>101</v>
      </c>
      <c r="D278" t="s">
        <v>102</v>
      </c>
      <c r="E278" t="str">
        <f t="shared" si="4"/>
        <v>CadaverineSR1_genera_incertae_sedis</v>
      </c>
      <c r="F278">
        <f>COUNTIF($E:$E,E278)</f>
        <v>4</v>
      </c>
      <c r="G278">
        <f>COUNTIF($A:$A,A278)</f>
        <v>143</v>
      </c>
      <c r="H278">
        <f>COUNTIF($B:$B,B278)</f>
        <v>211</v>
      </c>
      <c r="I278" t="s">
        <v>289</v>
      </c>
      <c r="J278">
        <v>5</v>
      </c>
      <c r="K278" t="s">
        <v>112</v>
      </c>
      <c r="L278" t="s">
        <v>125</v>
      </c>
      <c r="M278" t="s">
        <v>358</v>
      </c>
      <c r="N278" t="s">
        <v>11892</v>
      </c>
      <c r="O278" t="s">
        <v>6</v>
      </c>
    </row>
    <row r="279" spans="1:15" x14ac:dyDescent="0.25">
      <c r="A279" t="s">
        <v>261</v>
      </c>
      <c r="B279" t="s">
        <v>670</v>
      </c>
      <c r="C279" t="s">
        <v>101</v>
      </c>
      <c r="D279" t="s">
        <v>102</v>
      </c>
      <c r="E279" t="str">
        <f t="shared" si="4"/>
        <v>CadaverineSR1_genera_incertae_sedis</v>
      </c>
      <c r="F279">
        <f>COUNTIF($E:$E,E279)</f>
        <v>4</v>
      </c>
      <c r="G279">
        <f>COUNTIF($A:$A,A279)</f>
        <v>143</v>
      </c>
      <c r="H279">
        <f>COUNTIF($B:$B,B279)</f>
        <v>211</v>
      </c>
      <c r="I279" t="s">
        <v>738</v>
      </c>
      <c r="J279">
        <v>6</v>
      </c>
      <c r="K279" t="s">
        <v>739</v>
      </c>
      <c r="L279" t="s">
        <v>292</v>
      </c>
      <c r="M279" t="s">
        <v>439</v>
      </c>
      <c r="N279" t="s">
        <v>11893</v>
      </c>
      <c r="O279" s="82" t="s">
        <v>3</v>
      </c>
    </row>
    <row r="280" spans="1:15" x14ac:dyDescent="0.25">
      <c r="A280" t="s">
        <v>264</v>
      </c>
      <c r="B280" t="s">
        <v>670</v>
      </c>
      <c r="C280" t="s">
        <v>101</v>
      </c>
      <c r="D280" t="s">
        <v>102</v>
      </c>
      <c r="E280" t="str">
        <f t="shared" si="4"/>
        <v>UracilSR1_genera_incertae_sedis</v>
      </c>
      <c r="F280">
        <f>COUNTIF($E:$E,E280)</f>
        <v>4</v>
      </c>
      <c r="G280">
        <f>COUNTIF($A:$A,A280)</f>
        <v>143</v>
      </c>
      <c r="H280">
        <f>COUNTIF($B:$B,B280)</f>
        <v>211</v>
      </c>
      <c r="I280" t="s">
        <v>278</v>
      </c>
      <c r="J280">
        <v>4</v>
      </c>
      <c r="K280" t="s">
        <v>279</v>
      </c>
      <c r="L280" t="s">
        <v>98</v>
      </c>
      <c r="M280" t="s">
        <v>280</v>
      </c>
      <c r="N280" t="s">
        <v>11893</v>
      </c>
      <c r="O280" t="s">
        <v>5</v>
      </c>
    </row>
    <row r="281" spans="1:15" x14ac:dyDescent="0.25">
      <c r="A281" t="s">
        <v>285</v>
      </c>
      <c r="B281" t="s">
        <v>670</v>
      </c>
      <c r="C281" t="s">
        <v>101</v>
      </c>
      <c r="D281" t="s">
        <v>102</v>
      </c>
      <c r="E281" t="str">
        <f t="shared" si="4"/>
        <v>LysineSR1_genera_incertae_sedis</v>
      </c>
      <c r="F281">
        <f>COUNTIF($E:$E,E281)</f>
        <v>4</v>
      </c>
      <c r="G281">
        <f>COUNTIF($A:$A,A281)</f>
        <v>140</v>
      </c>
      <c r="H281">
        <f>COUNTIF($B:$B,B281)</f>
        <v>211</v>
      </c>
      <c r="I281" t="s">
        <v>179</v>
      </c>
      <c r="J281">
        <v>6</v>
      </c>
      <c r="K281" t="s">
        <v>286</v>
      </c>
      <c r="L281" t="s">
        <v>108</v>
      </c>
      <c r="M281" t="s">
        <v>100</v>
      </c>
      <c r="N281" t="s">
        <v>11893</v>
      </c>
      <c r="O281" s="82" t="s">
        <v>11895</v>
      </c>
    </row>
    <row r="282" spans="1:15" x14ac:dyDescent="0.25">
      <c r="A282" t="s">
        <v>287</v>
      </c>
      <c r="B282" t="s">
        <v>670</v>
      </c>
      <c r="C282" t="s">
        <v>101</v>
      </c>
      <c r="D282" t="s">
        <v>102</v>
      </c>
      <c r="E282" t="str">
        <f t="shared" si="4"/>
        <v>SuccinateSR1_genera_incertae_sedis</v>
      </c>
      <c r="F282">
        <f>COUNTIF($E:$E,E282)</f>
        <v>5</v>
      </c>
      <c r="G282">
        <f>COUNTIF($A:$A,A282)</f>
        <v>140</v>
      </c>
      <c r="H282">
        <f>COUNTIF($B:$B,B282)</f>
        <v>211</v>
      </c>
      <c r="I282" t="s">
        <v>98</v>
      </c>
      <c r="J282">
        <v>6</v>
      </c>
      <c r="K282" t="s">
        <v>288</v>
      </c>
      <c r="L282">
        <v>10000</v>
      </c>
      <c r="M282" t="s">
        <v>100</v>
      </c>
      <c r="N282" t="s">
        <v>11893</v>
      </c>
      <c r="O282" s="82" t="s">
        <v>11895</v>
      </c>
    </row>
    <row r="283" spans="1:15" x14ac:dyDescent="0.25">
      <c r="A283" t="s">
        <v>287</v>
      </c>
      <c r="B283" t="s">
        <v>670</v>
      </c>
      <c r="C283" t="s">
        <v>101</v>
      </c>
      <c r="D283" t="s">
        <v>102</v>
      </c>
      <c r="E283" t="str">
        <f t="shared" si="4"/>
        <v>SuccinateSR1_genera_incertae_sedis</v>
      </c>
      <c r="F283">
        <f>COUNTIF($E:$E,E283)</f>
        <v>5</v>
      </c>
      <c r="G283">
        <f>COUNTIF($A:$A,A283)</f>
        <v>140</v>
      </c>
      <c r="H283">
        <f>COUNTIF($B:$B,B283)</f>
        <v>211</v>
      </c>
      <c r="I283" t="s">
        <v>125</v>
      </c>
      <c r="J283">
        <v>5</v>
      </c>
      <c r="K283" t="s">
        <v>289</v>
      </c>
      <c r="L283">
        <v>10000</v>
      </c>
      <c r="M283" t="s">
        <v>100</v>
      </c>
      <c r="N283" t="s">
        <v>11892</v>
      </c>
      <c r="O283" s="82" t="s">
        <v>9</v>
      </c>
    </row>
    <row r="284" spans="1:15" x14ac:dyDescent="0.25">
      <c r="A284" t="s">
        <v>287</v>
      </c>
      <c r="B284" t="s">
        <v>670</v>
      </c>
      <c r="C284" t="s">
        <v>101</v>
      </c>
      <c r="D284" t="s">
        <v>102</v>
      </c>
      <c r="E284" t="str">
        <f t="shared" si="4"/>
        <v>SuccinateSR1_genera_incertae_sedis</v>
      </c>
      <c r="F284">
        <f>COUNTIF($E:$E,E284)</f>
        <v>5</v>
      </c>
      <c r="G284">
        <f>COUNTIF($A:$A,A284)</f>
        <v>140</v>
      </c>
      <c r="H284">
        <f>COUNTIF($B:$B,B284)</f>
        <v>211</v>
      </c>
      <c r="I284" t="s">
        <v>430</v>
      </c>
      <c r="J284">
        <v>7</v>
      </c>
      <c r="K284" t="s">
        <v>591</v>
      </c>
      <c r="L284" t="s">
        <v>347</v>
      </c>
      <c r="M284" t="s">
        <v>100</v>
      </c>
      <c r="N284" t="s">
        <v>11893</v>
      </c>
      <c r="O284" t="s">
        <v>7</v>
      </c>
    </row>
    <row r="285" spans="1:15" x14ac:dyDescent="0.25">
      <c r="A285" t="s">
        <v>287</v>
      </c>
      <c r="B285" t="s">
        <v>670</v>
      </c>
      <c r="C285" t="s">
        <v>101</v>
      </c>
      <c r="D285" t="s">
        <v>102</v>
      </c>
      <c r="E285" t="str">
        <f t="shared" si="4"/>
        <v>SuccinateSR1_genera_incertae_sedis</v>
      </c>
      <c r="F285">
        <f>COUNTIF($E:$E,E285)</f>
        <v>5</v>
      </c>
      <c r="G285">
        <f>COUNTIF($A:$A,A285)</f>
        <v>140</v>
      </c>
      <c r="H285">
        <f>COUNTIF($B:$B,B285)</f>
        <v>211</v>
      </c>
      <c r="I285" t="s">
        <v>193</v>
      </c>
      <c r="J285">
        <v>6</v>
      </c>
      <c r="K285" t="s">
        <v>585</v>
      </c>
      <c r="L285" t="s">
        <v>201</v>
      </c>
      <c r="M285" t="s">
        <v>100</v>
      </c>
      <c r="N285" t="s">
        <v>11893</v>
      </c>
      <c r="O285" s="82" t="s">
        <v>3</v>
      </c>
    </row>
    <row r="286" spans="1:15" x14ac:dyDescent="0.25">
      <c r="A286" t="s">
        <v>285</v>
      </c>
      <c r="B286" t="s">
        <v>670</v>
      </c>
      <c r="C286" t="s">
        <v>101</v>
      </c>
      <c r="D286" t="s">
        <v>102</v>
      </c>
      <c r="E286" t="str">
        <f t="shared" si="4"/>
        <v>LysineSR1_genera_incertae_sedis</v>
      </c>
      <c r="F286">
        <f>COUNTIF($E:$E,E286)</f>
        <v>4</v>
      </c>
      <c r="G286">
        <f>COUNTIF($A:$A,A286)</f>
        <v>140</v>
      </c>
      <c r="H286">
        <f>COUNTIF($B:$B,B286)</f>
        <v>211</v>
      </c>
      <c r="I286" t="s">
        <v>740</v>
      </c>
      <c r="J286">
        <v>7</v>
      </c>
      <c r="K286" t="s">
        <v>137</v>
      </c>
      <c r="L286" t="s">
        <v>272</v>
      </c>
      <c r="M286" t="s">
        <v>358</v>
      </c>
      <c r="N286" t="s">
        <v>11893</v>
      </c>
      <c r="O286" t="s">
        <v>7</v>
      </c>
    </row>
    <row r="287" spans="1:15" x14ac:dyDescent="0.25">
      <c r="A287" t="s">
        <v>285</v>
      </c>
      <c r="B287" t="s">
        <v>670</v>
      </c>
      <c r="C287" t="s">
        <v>101</v>
      </c>
      <c r="D287" t="s">
        <v>102</v>
      </c>
      <c r="E287" t="str">
        <f t="shared" si="4"/>
        <v>LysineSR1_genera_incertae_sedis</v>
      </c>
      <c r="F287">
        <f>COUNTIF($E:$E,E287)</f>
        <v>4</v>
      </c>
      <c r="G287">
        <f>COUNTIF($A:$A,A287)</f>
        <v>140</v>
      </c>
      <c r="H287">
        <f>COUNTIF($B:$B,B287)</f>
        <v>211</v>
      </c>
      <c r="I287" t="s">
        <v>741</v>
      </c>
      <c r="J287">
        <v>5</v>
      </c>
      <c r="K287" t="s">
        <v>742</v>
      </c>
      <c r="L287" t="s">
        <v>201</v>
      </c>
      <c r="M287" t="s">
        <v>435</v>
      </c>
      <c r="N287" t="s">
        <v>11892</v>
      </c>
      <c r="O287" t="s">
        <v>6</v>
      </c>
    </row>
    <row r="288" spans="1:15" x14ac:dyDescent="0.25">
      <c r="A288" t="s">
        <v>287</v>
      </c>
      <c r="B288" t="s">
        <v>670</v>
      </c>
      <c r="C288" t="s">
        <v>101</v>
      </c>
      <c r="D288" t="s">
        <v>102</v>
      </c>
      <c r="E288" t="str">
        <f t="shared" si="4"/>
        <v>SuccinateSR1_genera_incertae_sedis</v>
      </c>
      <c r="F288">
        <f>COUNTIF($E:$E,E288)</f>
        <v>5</v>
      </c>
      <c r="G288">
        <f>COUNTIF($A:$A,A288)</f>
        <v>140</v>
      </c>
      <c r="H288">
        <f>COUNTIF($B:$B,B288)</f>
        <v>211</v>
      </c>
      <c r="I288" t="s">
        <v>298</v>
      </c>
      <c r="J288">
        <v>5</v>
      </c>
      <c r="K288" t="s">
        <v>299</v>
      </c>
      <c r="L288" t="s">
        <v>131</v>
      </c>
      <c r="M288" t="s">
        <v>300</v>
      </c>
      <c r="N288" t="s">
        <v>11893</v>
      </c>
      <c r="O288" t="s">
        <v>12</v>
      </c>
    </row>
    <row r="289" spans="1:15" x14ac:dyDescent="0.25">
      <c r="A289" t="s">
        <v>307</v>
      </c>
      <c r="B289" t="s">
        <v>670</v>
      </c>
      <c r="C289" t="s">
        <v>101</v>
      </c>
      <c r="D289" t="s">
        <v>102</v>
      </c>
      <c r="E289" t="str">
        <f t="shared" si="4"/>
        <v>AllantoinSR1_genera_incertae_sedis</v>
      </c>
      <c r="F289">
        <f>COUNTIF($E:$E,E289)</f>
        <v>3</v>
      </c>
      <c r="G289">
        <f>COUNTIF($A:$A,A289)</f>
        <v>140</v>
      </c>
      <c r="H289">
        <f>COUNTIF($B:$B,B289)</f>
        <v>211</v>
      </c>
      <c r="I289" t="s">
        <v>743</v>
      </c>
      <c r="J289">
        <v>7</v>
      </c>
      <c r="K289" t="s">
        <v>744</v>
      </c>
      <c r="L289" t="s">
        <v>506</v>
      </c>
      <c r="M289" t="s">
        <v>660</v>
      </c>
      <c r="N289" t="s">
        <v>11893</v>
      </c>
      <c r="O289" t="s">
        <v>7</v>
      </c>
    </row>
    <row r="290" spans="1:15" x14ac:dyDescent="0.25">
      <c r="A290" t="s">
        <v>285</v>
      </c>
      <c r="B290" t="s">
        <v>670</v>
      </c>
      <c r="C290" t="s">
        <v>101</v>
      </c>
      <c r="D290" t="s">
        <v>102</v>
      </c>
      <c r="E290" t="str">
        <f t="shared" si="4"/>
        <v>LysineSR1_genera_incertae_sedis</v>
      </c>
      <c r="F290">
        <f>COUNTIF($E:$E,E290)</f>
        <v>4</v>
      </c>
      <c r="G290">
        <f>COUNTIF($A:$A,A290)</f>
        <v>140</v>
      </c>
      <c r="H290">
        <f>COUNTIF($B:$B,B290)</f>
        <v>211</v>
      </c>
      <c r="I290" t="s">
        <v>745</v>
      </c>
      <c r="J290">
        <v>6</v>
      </c>
      <c r="K290" t="s">
        <v>746</v>
      </c>
      <c r="L290" t="s">
        <v>204</v>
      </c>
      <c r="M290" t="s">
        <v>747</v>
      </c>
      <c r="N290" t="s">
        <v>11893</v>
      </c>
      <c r="O290" s="82" t="s">
        <v>3</v>
      </c>
    </row>
    <row r="291" spans="1:15" x14ac:dyDescent="0.25">
      <c r="A291" t="s">
        <v>307</v>
      </c>
      <c r="B291" t="s">
        <v>670</v>
      </c>
      <c r="C291" t="s">
        <v>101</v>
      </c>
      <c r="D291" t="s">
        <v>102</v>
      </c>
      <c r="E291" t="str">
        <f t="shared" si="4"/>
        <v>AllantoinSR1_genera_incertae_sedis</v>
      </c>
      <c r="F291">
        <f>COUNTIF($E:$E,E291)</f>
        <v>3</v>
      </c>
      <c r="G291">
        <f>COUNTIF($A:$A,A291)</f>
        <v>140</v>
      </c>
      <c r="H291">
        <f>COUNTIF($B:$B,B291)</f>
        <v>211</v>
      </c>
      <c r="I291" t="s">
        <v>318</v>
      </c>
      <c r="J291">
        <v>6</v>
      </c>
      <c r="K291" t="s">
        <v>319</v>
      </c>
      <c r="L291" t="s">
        <v>320</v>
      </c>
      <c r="M291" t="s">
        <v>321</v>
      </c>
      <c r="N291" t="s">
        <v>11892</v>
      </c>
      <c r="O291" t="s">
        <v>10</v>
      </c>
    </row>
    <row r="292" spans="1:15" x14ac:dyDescent="0.25">
      <c r="A292" t="s">
        <v>307</v>
      </c>
      <c r="B292" t="s">
        <v>670</v>
      </c>
      <c r="C292" t="s">
        <v>101</v>
      </c>
      <c r="D292" t="s">
        <v>102</v>
      </c>
      <c r="E292" t="str">
        <f t="shared" si="4"/>
        <v>AllantoinSR1_genera_incertae_sedis</v>
      </c>
      <c r="F292">
        <f>COUNTIF($E:$E,E292)</f>
        <v>3</v>
      </c>
      <c r="G292">
        <f>COUNTIF($A:$A,A292)</f>
        <v>140</v>
      </c>
      <c r="H292">
        <f>COUNTIF($B:$B,B292)</f>
        <v>211</v>
      </c>
      <c r="I292" t="s">
        <v>322</v>
      </c>
      <c r="J292">
        <v>5</v>
      </c>
      <c r="K292" t="s">
        <v>323</v>
      </c>
      <c r="L292" t="s">
        <v>303</v>
      </c>
      <c r="M292" t="s">
        <v>324</v>
      </c>
      <c r="N292" t="s">
        <v>11893</v>
      </c>
      <c r="O292" t="s">
        <v>12</v>
      </c>
    </row>
    <row r="293" spans="1:15" x14ac:dyDescent="0.25">
      <c r="A293" t="s">
        <v>325</v>
      </c>
      <c r="B293" t="s">
        <v>670</v>
      </c>
      <c r="C293" t="s">
        <v>101</v>
      </c>
      <c r="D293" t="s">
        <v>102</v>
      </c>
      <c r="E293" t="str">
        <f t="shared" si="4"/>
        <v>4-HydroxybutyrateSR1_genera_incertae_sedis</v>
      </c>
      <c r="F293">
        <f>COUNTIF($E:$E,E293)</f>
        <v>3</v>
      </c>
      <c r="G293">
        <f>COUNTIF($A:$A,A293)</f>
        <v>139</v>
      </c>
      <c r="H293">
        <f>COUNTIF($B:$B,B293)</f>
        <v>211</v>
      </c>
      <c r="I293" t="s">
        <v>125</v>
      </c>
      <c r="J293">
        <v>6</v>
      </c>
      <c r="K293" t="s">
        <v>201</v>
      </c>
      <c r="L293">
        <v>10000</v>
      </c>
      <c r="M293" t="s">
        <v>100</v>
      </c>
      <c r="N293" t="s">
        <v>11893</v>
      </c>
      <c r="O293" s="82" t="s">
        <v>11895</v>
      </c>
    </row>
    <row r="294" spans="1:15" x14ac:dyDescent="0.25">
      <c r="A294" t="s">
        <v>325</v>
      </c>
      <c r="B294" t="s">
        <v>670</v>
      </c>
      <c r="C294" t="s">
        <v>101</v>
      </c>
      <c r="D294" t="s">
        <v>102</v>
      </c>
      <c r="E294" t="str">
        <f t="shared" si="4"/>
        <v>4-HydroxybutyrateSR1_genera_incertae_sedis</v>
      </c>
      <c r="F294">
        <f>COUNTIF($E:$E,E294)</f>
        <v>3</v>
      </c>
      <c r="G294">
        <f>COUNTIF($A:$A,A294)</f>
        <v>139</v>
      </c>
      <c r="H294">
        <f>COUNTIF($B:$B,B294)</f>
        <v>211</v>
      </c>
      <c r="I294" t="s">
        <v>144</v>
      </c>
      <c r="J294">
        <v>7</v>
      </c>
      <c r="K294" t="s">
        <v>295</v>
      </c>
      <c r="L294" t="s">
        <v>108</v>
      </c>
      <c r="M294" t="s">
        <v>100</v>
      </c>
      <c r="N294" t="s">
        <v>11893</v>
      </c>
      <c r="O294" t="s">
        <v>7</v>
      </c>
    </row>
    <row r="295" spans="1:15" x14ac:dyDescent="0.25">
      <c r="A295" t="s">
        <v>335</v>
      </c>
      <c r="B295" t="s">
        <v>670</v>
      </c>
      <c r="C295" t="s">
        <v>101</v>
      </c>
      <c r="D295" t="s">
        <v>102</v>
      </c>
      <c r="E295" t="str">
        <f t="shared" si="4"/>
        <v>TrimethylamineSR1_genera_incertae_sedis</v>
      </c>
      <c r="F295">
        <f>COUNTIF($E:$E,E295)</f>
        <v>2</v>
      </c>
      <c r="G295">
        <f>COUNTIF($A:$A,A295)</f>
        <v>139</v>
      </c>
      <c r="H295">
        <f>COUNTIF($B:$B,B295)</f>
        <v>211</v>
      </c>
      <c r="I295" t="s">
        <v>748</v>
      </c>
      <c r="J295">
        <v>6</v>
      </c>
      <c r="K295" t="s">
        <v>749</v>
      </c>
      <c r="L295" t="s">
        <v>719</v>
      </c>
      <c r="M295" t="s">
        <v>750</v>
      </c>
      <c r="N295" t="s">
        <v>11892</v>
      </c>
      <c r="O295" t="s">
        <v>5</v>
      </c>
    </row>
    <row r="296" spans="1:15" x14ac:dyDescent="0.25">
      <c r="A296" t="s">
        <v>325</v>
      </c>
      <c r="B296" t="s">
        <v>670</v>
      </c>
      <c r="C296" t="s">
        <v>101</v>
      </c>
      <c r="D296" t="s">
        <v>102</v>
      </c>
      <c r="E296" t="str">
        <f t="shared" si="4"/>
        <v>4-HydroxybutyrateSR1_genera_incertae_sedis</v>
      </c>
      <c r="F296">
        <f>COUNTIF($E:$E,E296)</f>
        <v>3</v>
      </c>
      <c r="G296">
        <f>COUNTIF($A:$A,A296)</f>
        <v>139</v>
      </c>
      <c r="H296">
        <f>COUNTIF($B:$B,B296)</f>
        <v>211</v>
      </c>
      <c r="I296" t="s">
        <v>751</v>
      </c>
      <c r="J296">
        <v>6</v>
      </c>
      <c r="K296" t="s">
        <v>752</v>
      </c>
      <c r="L296" t="s">
        <v>422</v>
      </c>
      <c r="M296" t="s">
        <v>753</v>
      </c>
      <c r="N296" t="s">
        <v>11893</v>
      </c>
      <c r="O296" s="82" t="s">
        <v>3</v>
      </c>
    </row>
    <row r="297" spans="1:15" x14ac:dyDescent="0.25">
      <c r="A297" t="s">
        <v>335</v>
      </c>
      <c r="B297" t="s">
        <v>670</v>
      </c>
      <c r="C297" t="s">
        <v>101</v>
      </c>
      <c r="D297" t="s">
        <v>102</v>
      </c>
      <c r="E297" t="str">
        <f t="shared" si="4"/>
        <v>TrimethylamineSR1_genera_incertae_sedis</v>
      </c>
      <c r="F297">
        <f>COUNTIF($E:$E,E297)</f>
        <v>2</v>
      </c>
      <c r="G297">
        <f>COUNTIF($A:$A,A297)</f>
        <v>139</v>
      </c>
      <c r="H297">
        <f>COUNTIF($B:$B,B297)</f>
        <v>211</v>
      </c>
      <c r="I297" t="s">
        <v>754</v>
      </c>
      <c r="J297">
        <v>5</v>
      </c>
      <c r="K297" t="s">
        <v>755</v>
      </c>
      <c r="L297" t="s">
        <v>142</v>
      </c>
      <c r="M297" t="s">
        <v>756</v>
      </c>
      <c r="N297" t="s">
        <v>11892</v>
      </c>
      <c r="O297" t="s">
        <v>6</v>
      </c>
    </row>
    <row r="298" spans="1:15" x14ac:dyDescent="0.25">
      <c r="A298" t="s">
        <v>344</v>
      </c>
      <c r="B298" t="s">
        <v>670</v>
      </c>
      <c r="C298" t="s">
        <v>101</v>
      </c>
      <c r="D298" t="s">
        <v>102</v>
      </c>
      <c r="E298" t="str">
        <f t="shared" si="4"/>
        <v>PimelateSR1_genera_incertae_sedis</v>
      </c>
      <c r="F298">
        <f>COUNTIF($E:$E,E298)</f>
        <v>3</v>
      </c>
      <c r="G298">
        <f>COUNTIF($A:$A,A298)</f>
        <v>137</v>
      </c>
      <c r="H298">
        <f>COUNTIF($B:$B,B298)</f>
        <v>211</v>
      </c>
      <c r="I298" t="s">
        <v>345</v>
      </c>
      <c r="J298">
        <v>6</v>
      </c>
      <c r="K298" t="s">
        <v>346</v>
      </c>
      <c r="L298" t="s">
        <v>347</v>
      </c>
      <c r="M298" t="s">
        <v>100</v>
      </c>
      <c r="N298" t="s">
        <v>11893</v>
      </c>
      <c r="O298" s="82" t="s">
        <v>11895</v>
      </c>
    </row>
    <row r="299" spans="1:15" x14ac:dyDescent="0.25">
      <c r="A299" t="s">
        <v>344</v>
      </c>
      <c r="B299" t="s">
        <v>670</v>
      </c>
      <c r="C299" t="s">
        <v>101</v>
      </c>
      <c r="D299" t="s">
        <v>102</v>
      </c>
      <c r="E299" t="str">
        <f t="shared" si="4"/>
        <v>PimelateSR1_genera_incertae_sedis</v>
      </c>
      <c r="F299">
        <f>COUNTIF($E:$E,E299)</f>
        <v>3</v>
      </c>
      <c r="G299">
        <f>COUNTIF($A:$A,A299)</f>
        <v>137</v>
      </c>
      <c r="H299">
        <f>COUNTIF($B:$B,B299)</f>
        <v>211</v>
      </c>
      <c r="I299" t="s">
        <v>757</v>
      </c>
      <c r="J299">
        <v>7</v>
      </c>
      <c r="K299" t="s">
        <v>758</v>
      </c>
      <c r="L299" t="s">
        <v>759</v>
      </c>
      <c r="M299" t="s">
        <v>435</v>
      </c>
      <c r="N299" t="s">
        <v>11893</v>
      </c>
      <c r="O299" t="s">
        <v>7</v>
      </c>
    </row>
    <row r="300" spans="1:15" x14ac:dyDescent="0.25">
      <c r="A300" t="s">
        <v>344</v>
      </c>
      <c r="B300" t="s">
        <v>670</v>
      </c>
      <c r="C300" t="s">
        <v>101</v>
      </c>
      <c r="D300" t="s">
        <v>102</v>
      </c>
      <c r="E300" t="str">
        <f t="shared" si="4"/>
        <v>PimelateSR1_genera_incertae_sedis</v>
      </c>
      <c r="F300">
        <f>COUNTIF($E:$E,E300)</f>
        <v>3</v>
      </c>
      <c r="G300">
        <f>COUNTIF($A:$A,A300)</f>
        <v>137</v>
      </c>
      <c r="H300">
        <f>COUNTIF($B:$B,B300)</f>
        <v>211</v>
      </c>
      <c r="I300" t="s">
        <v>351</v>
      </c>
      <c r="J300">
        <v>4</v>
      </c>
      <c r="K300" t="s">
        <v>352</v>
      </c>
      <c r="L300" t="s">
        <v>98</v>
      </c>
      <c r="M300" t="s">
        <v>353</v>
      </c>
      <c r="N300" t="s">
        <v>11893</v>
      </c>
      <c r="O300" t="s">
        <v>5</v>
      </c>
    </row>
    <row r="301" spans="1:15" x14ac:dyDescent="0.25">
      <c r="A301" t="s">
        <v>354</v>
      </c>
      <c r="B301" t="s">
        <v>670</v>
      </c>
      <c r="C301" t="s">
        <v>101</v>
      </c>
      <c r="D301" t="s">
        <v>102</v>
      </c>
      <c r="E301" t="str">
        <f t="shared" si="4"/>
        <v>N-nitrosodimethylamineSR1_genera_incertae_sedis</v>
      </c>
      <c r="F301">
        <f>COUNTIF($E:$E,E301)</f>
        <v>5</v>
      </c>
      <c r="G301">
        <f>COUNTIF($A:$A,A301)</f>
        <v>136</v>
      </c>
      <c r="H301">
        <f>COUNTIF($B:$B,B301)</f>
        <v>211</v>
      </c>
      <c r="I301" t="s">
        <v>187</v>
      </c>
      <c r="J301">
        <v>6</v>
      </c>
      <c r="K301" t="s">
        <v>203</v>
      </c>
      <c r="L301" t="s">
        <v>125</v>
      </c>
      <c r="M301" t="s">
        <v>100</v>
      </c>
      <c r="N301" t="s">
        <v>11893</v>
      </c>
      <c r="O301" s="82" t="s">
        <v>11895</v>
      </c>
    </row>
    <row r="302" spans="1:15" x14ac:dyDescent="0.25">
      <c r="A302" t="s">
        <v>354</v>
      </c>
      <c r="B302" t="s">
        <v>670</v>
      </c>
      <c r="C302" t="s">
        <v>101</v>
      </c>
      <c r="D302" t="s">
        <v>102</v>
      </c>
      <c r="E302" t="str">
        <f t="shared" si="4"/>
        <v>N-nitrosodimethylamineSR1_genera_incertae_sedis</v>
      </c>
      <c r="F302">
        <f>COUNTIF($E:$E,E302)</f>
        <v>5</v>
      </c>
      <c r="G302">
        <f>COUNTIF($A:$A,A302)</f>
        <v>136</v>
      </c>
      <c r="H302">
        <f>COUNTIF($B:$B,B302)</f>
        <v>211</v>
      </c>
      <c r="I302" t="s">
        <v>389</v>
      </c>
      <c r="J302">
        <v>7</v>
      </c>
      <c r="K302" t="s">
        <v>301</v>
      </c>
      <c r="L302" t="s">
        <v>131</v>
      </c>
      <c r="M302" t="s">
        <v>100</v>
      </c>
      <c r="N302" t="s">
        <v>11893</v>
      </c>
      <c r="O302" t="s">
        <v>7</v>
      </c>
    </row>
    <row r="303" spans="1:15" x14ac:dyDescent="0.25">
      <c r="A303" t="s">
        <v>354</v>
      </c>
      <c r="B303" t="s">
        <v>670</v>
      </c>
      <c r="C303" t="s">
        <v>101</v>
      </c>
      <c r="D303" t="s">
        <v>102</v>
      </c>
      <c r="E303" t="str">
        <f t="shared" si="4"/>
        <v>N-nitrosodimethylamineSR1_genera_incertae_sedis</v>
      </c>
      <c r="F303">
        <f>COUNTIF($E:$E,E303)</f>
        <v>5</v>
      </c>
      <c r="G303">
        <f>COUNTIF($A:$A,A303)</f>
        <v>136</v>
      </c>
      <c r="H303">
        <f>COUNTIF($B:$B,B303)</f>
        <v>211</v>
      </c>
      <c r="I303" t="s">
        <v>361</v>
      </c>
      <c r="J303">
        <v>6</v>
      </c>
      <c r="K303" t="s">
        <v>362</v>
      </c>
      <c r="L303" t="s">
        <v>363</v>
      </c>
      <c r="M303" t="s">
        <v>364</v>
      </c>
      <c r="N303" t="s">
        <v>11892</v>
      </c>
      <c r="O303" t="s">
        <v>10</v>
      </c>
    </row>
    <row r="304" spans="1:15" x14ac:dyDescent="0.25">
      <c r="A304" t="s">
        <v>354</v>
      </c>
      <c r="B304" t="s">
        <v>670</v>
      </c>
      <c r="C304" t="s">
        <v>101</v>
      </c>
      <c r="D304" t="s">
        <v>102</v>
      </c>
      <c r="E304" t="str">
        <f t="shared" si="4"/>
        <v>N-nitrosodimethylamineSR1_genera_incertae_sedis</v>
      </c>
      <c r="F304">
        <f>COUNTIF($E:$E,E304)</f>
        <v>5</v>
      </c>
      <c r="G304">
        <f>COUNTIF($A:$A,A304)</f>
        <v>136</v>
      </c>
      <c r="H304">
        <f>COUNTIF($B:$B,B304)</f>
        <v>211</v>
      </c>
      <c r="I304" t="s">
        <v>683</v>
      </c>
      <c r="J304">
        <v>6</v>
      </c>
      <c r="K304" t="s">
        <v>760</v>
      </c>
      <c r="L304" t="s">
        <v>761</v>
      </c>
      <c r="M304" t="s">
        <v>762</v>
      </c>
      <c r="N304" t="s">
        <v>11893</v>
      </c>
      <c r="O304" s="82" t="s">
        <v>3</v>
      </c>
    </row>
    <row r="305" spans="1:15" x14ac:dyDescent="0.25">
      <c r="A305" t="s">
        <v>354</v>
      </c>
      <c r="B305" t="s">
        <v>670</v>
      </c>
      <c r="C305" t="s">
        <v>101</v>
      </c>
      <c r="D305" t="s">
        <v>102</v>
      </c>
      <c r="E305" t="str">
        <f t="shared" si="4"/>
        <v>N-nitrosodimethylamineSR1_genera_incertae_sedis</v>
      </c>
      <c r="F305">
        <f>COUNTIF($E:$E,E305)</f>
        <v>5</v>
      </c>
      <c r="G305">
        <f>COUNTIF($A:$A,A305)</f>
        <v>136</v>
      </c>
      <c r="H305">
        <f>COUNTIF($B:$B,B305)</f>
        <v>211</v>
      </c>
      <c r="I305" t="s">
        <v>216</v>
      </c>
      <c r="J305">
        <v>6</v>
      </c>
      <c r="K305" t="s">
        <v>763</v>
      </c>
      <c r="L305" t="s">
        <v>218</v>
      </c>
      <c r="M305" t="s">
        <v>764</v>
      </c>
      <c r="N305" t="s">
        <v>11892</v>
      </c>
      <c r="O305" t="s">
        <v>5</v>
      </c>
    </row>
    <row r="306" spans="1:15" x14ac:dyDescent="0.25">
      <c r="A306" t="s">
        <v>365</v>
      </c>
      <c r="B306" t="s">
        <v>670</v>
      </c>
      <c r="C306" t="s">
        <v>101</v>
      </c>
      <c r="D306" t="s">
        <v>102</v>
      </c>
      <c r="E306" t="str">
        <f t="shared" si="4"/>
        <v>PhenylacetateSR1_genera_incertae_sedis</v>
      </c>
      <c r="F306">
        <f>COUNTIF($E:$E,E306)</f>
        <v>3</v>
      </c>
      <c r="G306">
        <f>COUNTIF($A:$A,A306)</f>
        <v>134</v>
      </c>
      <c r="H306">
        <f>COUNTIF($B:$B,B306)</f>
        <v>211</v>
      </c>
      <c r="I306" t="s">
        <v>366</v>
      </c>
      <c r="J306">
        <v>6</v>
      </c>
      <c r="K306" t="s">
        <v>367</v>
      </c>
      <c r="L306" t="s">
        <v>184</v>
      </c>
      <c r="M306" t="s">
        <v>100</v>
      </c>
      <c r="N306" t="s">
        <v>11893</v>
      </c>
      <c r="O306" s="82" t="s">
        <v>11895</v>
      </c>
    </row>
    <row r="307" spans="1:15" x14ac:dyDescent="0.25">
      <c r="A307" t="s">
        <v>365</v>
      </c>
      <c r="B307" t="s">
        <v>670</v>
      </c>
      <c r="C307" t="s">
        <v>101</v>
      </c>
      <c r="D307" t="s">
        <v>102</v>
      </c>
      <c r="E307" t="str">
        <f t="shared" si="4"/>
        <v>PhenylacetateSR1_genera_incertae_sedis</v>
      </c>
      <c r="F307">
        <f>COUNTIF($E:$E,E307)</f>
        <v>3</v>
      </c>
      <c r="G307">
        <f>COUNTIF($A:$A,A307)</f>
        <v>134</v>
      </c>
      <c r="H307">
        <f>COUNTIF($B:$B,B307)</f>
        <v>211</v>
      </c>
      <c r="I307" t="s">
        <v>382</v>
      </c>
      <c r="J307">
        <v>7</v>
      </c>
      <c r="K307" t="s">
        <v>765</v>
      </c>
      <c r="L307" t="s">
        <v>191</v>
      </c>
      <c r="M307" t="s">
        <v>100</v>
      </c>
      <c r="N307" t="s">
        <v>11893</v>
      </c>
      <c r="O307" t="s">
        <v>7</v>
      </c>
    </row>
    <row r="308" spans="1:15" x14ac:dyDescent="0.25">
      <c r="A308" t="s">
        <v>365</v>
      </c>
      <c r="B308" t="s">
        <v>670</v>
      </c>
      <c r="C308" t="s">
        <v>101</v>
      </c>
      <c r="D308" t="s">
        <v>102</v>
      </c>
      <c r="E308" t="str">
        <f t="shared" si="4"/>
        <v>PhenylacetateSR1_genera_incertae_sedis</v>
      </c>
      <c r="F308">
        <f>COUNTIF($E:$E,E308)</f>
        <v>3</v>
      </c>
      <c r="G308">
        <f>COUNTIF($A:$A,A308)</f>
        <v>134</v>
      </c>
      <c r="H308">
        <f>COUNTIF($B:$B,B308)</f>
        <v>211</v>
      </c>
      <c r="I308" t="s">
        <v>626</v>
      </c>
      <c r="J308">
        <v>6</v>
      </c>
      <c r="K308" t="s">
        <v>766</v>
      </c>
      <c r="L308" t="s">
        <v>625</v>
      </c>
      <c r="M308" t="s">
        <v>767</v>
      </c>
      <c r="N308" t="s">
        <v>11893</v>
      </c>
      <c r="O308" s="82" t="s">
        <v>3</v>
      </c>
    </row>
    <row r="309" spans="1:15" x14ac:dyDescent="0.25">
      <c r="A309" t="s">
        <v>374</v>
      </c>
      <c r="B309" t="s">
        <v>670</v>
      </c>
      <c r="C309" t="s">
        <v>101</v>
      </c>
      <c r="D309" t="s">
        <v>102</v>
      </c>
      <c r="E309" t="str">
        <f t="shared" si="4"/>
        <v>CaffeineSR1_genera_incertae_sedis</v>
      </c>
      <c r="F309">
        <f>COUNTIF($E:$E,E309)</f>
        <v>5</v>
      </c>
      <c r="G309">
        <f>COUNTIF($A:$A,A309)</f>
        <v>133</v>
      </c>
      <c r="H309">
        <f>COUNTIF($B:$B,B309)</f>
        <v>211</v>
      </c>
      <c r="I309">
        <v>10000</v>
      </c>
      <c r="J309">
        <v>6</v>
      </c>
      <c r="K309" t="s">
        <v>125</v>
      </c>
      <c r="L309">
        <v>10000</v>
      </c>
      <c r="M309" t="s">
        <v>100</v>
      </c>
      <c r="N309" t="s">
        <v>11893</v>
      </c>
      <c r="O309" s="82" t="s">
        <v>11895</v>
      </c>
    </row>
    <row r="310" spans="1:15" x14ac:dyDescent="0.25">
      <c r="A310" t="s">
        <v>375</v>
      </c>
      <c r="B310" t="s">
        <v>670</v>
      </c>
      <c r="C310" t="s">
        <v>101</v>
      </c>
      <c r="D310" t="s">
        <v>102</v>
      </c>
      <c r="E310" t="str">
        <f t="shared" si="4"/>
        <v>HypoxanthineSR1_genera_incertae_sedis</v>
      </c>
      <c r="F310">
        <f>COUNTIF($E:$E,E310)</f>
        <v>3</v>
      </c>
      <c r="G310">
        <f>COUNTIF($A:$A,A310)</f>
        <v>133</v>
      </c>
      <c r="H310">
        <f>COUNTIF($B:$B,B310)</f>
        <v>211</v>
      </c>
      <c r="I310" t="s">
        <v>125</v>
      </c>
      <c r="J310">
        <v>6</v>
      </c>
      <c r="K310" t="s">
        <v>201</v>
      </c>
      <c r="L310">
        <v>10000</v>
      </c>
      <c r="M310" t="s">
        <v>100</v>
      </c>
      <c r="N310" t="s">
        <v>11893</v>
      </c>
      <c r="O310" s="82" t="s">
        <v>11895</v>
      </c>
    </row>
    <row r="311" spans="1:15" x14ac:dyDescent="0.25">
      <c r="A311" t="s">
        <v>376</v>
      </c>
      <c r="B311" t="s">
        <v>670</v>
      </c>
      <c r="C311" t="s">
        <v>101</v>
      </c>
      <c r="D311" t="s">
        <v>102</v>
      </c>
      <c r="E311" t="str">
        <f t="shared" si="4"/>
        <v>ValerateSR1_genera_incertae_sedis</v>
      </c>
      <c r="F311">
        <f>COUNTIF($E:$E,E311)</f>
        <v>2</v>
      </c>
      <c r="G311">
        <f>COUNTIF($A:$A,A311)</f>
        <v>133</v>
      </c>
      <c r="H311">
        <f>COUNTIF($B:$B,B311)</f>
        <v>211</v>
      </c>
      <c r="I311" t="s">
        <v>377</v>
      </c>
      <c r="J311">
        <v>6</v>
      </c>
      <c r="K311" t="s">
        <v>378</v>
      </c>
      <c r="L311" t="s">
        <v>184</v>
      </c>
      <c r="M311" t="s">
        <v>100</v>
      </c>
      <c r="N311" t="s">
        <v>11893</v>
      </c>
      <c r="O311" s="82" t="s">
        <v>11895</v>
      </c>
    </row>
    <row r="312" spans="1:15" x14ac:dyDescent="0.25">
      <c r="A312" t="s">
        <v>374</v>
      </c>
      <c r="B312" t="s">
        <v>670</v>
      </c>
      <c r="C312" t="s">
        <v>101</v>
      </c>
      <c r="D312" t="s">
        <v>102</v>
      </c>
      <c r="E312" t="str">
        <f t="shared" si="4"/>
        <v>CaffeineSR1_genera_incertae_sedis</v>
      </c>
      <c r="F312">
        <f>COUNTIF($E:$E,E312)</f>
        <v>5</v>
      </c>
      <c r="G312">
        <f>COUNTIF($A:$A,A312)</f>
        <v>133</v>
      </c>
      <c r="H312">
        <f>COUNTIF($B:$B,B312)</f>
        <v>211</v>
      </c>
      <c r="I312" t="s">
        <v>184</v>
      </c>
      <c r="J312">
        <v>7</v>
      </c>
      <c r="K312" t="s">
        <v>237</v>
      </c>
      <c r="L312" t="s">
        <v>125</v>
      </c>
      <c r="M312" t="s">
        <v>100</v>
      </c>
      <c r="N312" t="s">
        <v>11893</v>
      </c>
      <c r="O312" t="s">
        <v>7</v>
      </c>
    </row>
    <row r="313" spans="1:15" x14ac:dyDescent="0.25">
      <c r="A313" t="s">
        <v>375</v>
      </c>
      <c r="B313" t="s">
        <v>670</v>
      </c>
      <c r="C313" t="s">
        <v>101</v>
      </c>
      <c r="D313" t="s">
        <v>102</v>
      </c>
      <c r="E313" t="str">
        <f t="shared" si="4"/>
        <v>HypoxanthineSR1_genera_incertae_sedis</v>
      </c>
      <c r="F313">
        <f>COUNTIF($E:$E,E313)</f>
        <v>3</v>
      </c>
      <c r="G313">
        <f>COUNTIF($A:$A,A313)</f>
        <v>133</v>
      </c>
      <c r="H313">
        <f>COUNTIF($B:$B,B313)</f>
        <v>211</v>
      </c>
      <c r="I313" t="s">
        <v>283</v>
      </c>
      <c r="J313">
        <v>7</v>
      </c>
      <c r="K313" t="s">
        <v>123</v>
      </c>
      <c r="L313" t="s">
        <v>125</v>
      </c>
      <c r="M313" t="s">
        <v>100</v>
      </c>
      <c r="N313" t="s">
        <v>11893</v>
      </c>
      <c r="O313" t="s">
        <v>7</v>
      </c>
    </row>
    <row r="314" spans="1:15" x14ac:dyDescent="0.25">
      <c r="A314" t="s">
        <v>374</v>
      </c>
      <c r="B314" t="s">
        <v>670</v>
      </c>
      <c r="C314" t="s">
        <v>101</v>
      </c>
      <c r="D314" t="s">
        <v>102</v>
      </c>
      <c r="E314" t="str">
        <f t="shared" si="4"/>
        <v>CaffeineSR1_genera_incertae_sedis</v>
      </c>
      <c r="F314">
        <f>COUNTIF($E:$E,E314)</f>
        <v>5</v>
      </c>
      <c r="G314">
        <f>COUNTIF($A:$A,A314)</f>
        <v>133</v>
      </c>
      <c r="H314">
        <f>COUNTIF($B:$B,B314)</f>
        <v>211</v>
      </c>
      <c r="I314" t="s">
        <v>125</v>
      </c>
      <c r="J314">
        <v>6</v>
      </c>
      <c r="K314" t="s">
        <v>191</v>
      </c>
      <c r="L314">
        <v>10000</v>
      </c>
      <c r="M314" t="s">
        <v>100</v>
      </c>
      <c r="N314" t="s">
        <v>11893</v>
      </c>
      <c r="O314" s="82" t="s">
        <v>3</v>
      </c>
    </row>
    <row r="315" spans="1:15" x14ac:dyDescent="0.25">
      <c r="A315" t="s">
        <v>375</v>
      </c>
      <c r="B315" t="s">
        <v>670</v>
      </c>
      <c r="C315" t="s">
        <v>101</v>
      </c>
      <c r="D315" t="s">
        <v>102</v>
      </c>
      <c r="E315" t="str">
        <f t="shared" si="4"/>
        <v>HypoxanthineSR1_genera_incertae_sedis</v>
      </c>
      <c r="F315">
        <f>COUNTIF($E:$E,E315)</f>
        <v>3</v>
      </c>
      <c r="G315">
        <f>COUNTIF($A:$A,A315)</f>
        <v>133</v>
      </c>
      <c r="H315">
        <f>COUNTIF($B:$B,B315)</f>
        <v>211</v>
      </c>
      <c r="I315" t="s">
        <v>131</v>
      </c>
      <c r="J315">
        <v>6</v>
      </c>
      <c r="K315" t="s">
        <v>708</v>
      </c>
      <c r="L315" t="s">
        <v>125</v>
      </c>
      <c r="M315" t="s">
        <v>100</v>
      </c>
      <c r="N315" t="s">
        <v>11893</v>
      </c>
      <c r="O315" s="82" t="s">
        <v>3</v>
      </c>
    </row>
    <row r="316" spans="1:15" x14ac:dyDescent="0.25">
      <c r="A316" t="s">
        <v>376</v>
      </c>
      <c r="B316" t="s">
        <v>670</v>
      </c>
      <c r="C316" t="s">
        <v>101</v>
      </c>
      <c r="D316" t="s">
        <v>102</v>
      </c>
      <c r="E316" t="str">
        <f t="shared" si="4"/>
        <v>ValerateSR1_genera_incertae_sedis</v>
      </c>
      <c r="F316">
        <f>COUNTIF($E:$E,E316)</f>
        <v>2</v>
      </c>
      <c r="G316">
        <f>COUNTIF($A:$A,A316)</f>
        <v>133</v>
      </c>
      <c r="H316">
        <f>COUNTIF($B:$B,B316)</f>
        <v>211</v>
      </c>
      <c r="I316" t="s">
        <v>768</v>
      </c>
      <c r="J316">
        <v>7</v>
      </c>
      <c r="K316" t="s">
        <v>769</v>
      </c>
      <c r="L316" t="s">
        <v>430</v>
      </c>
      <c r="M316" t="s">
        <v>431</v>
      </c>
      <c r="N316" t="s">
        <v>11893</v>
      </c>
      <c r="O316" t="s">
        <v>7</v>
      </c>
    </row>
    <row r="317" spans="1:15" x14ac:dyDescent="0.25">
      <c r="A317" t="s">
        <v>374</v>
      </c>
      <c r="B317" t="s">
        <v>670</v>
      </c>
      <c r="C317" t="s">
        <v>101</v>
      </c>
      <c r="D317" t="s">
        <v>102</v>
      </c>
      <c r="E317" t="str">
        <f t="shared" si="4"/>
        <v>CaffeineSR1_genera_incertae_sedis</v>
      </c>
      <c r="F317">
        <f>COUNTIF($E:$E,E317)</f>
        <v>5</v>
      </c>
      <c r="G317">
        <f>COUNTIF($A:$A,A317)</f>
        <v>133</v>
      </c>
      <c r="H317">
        <f>COUNTIF($B:$B,B317)</f>
        <v>211</v>
      </c>
      <c r="I317" t="s">
        <v>385</v>
      </c>
      <c r="J317">
        <v>6</v>
      </c>
      <c r="K317" t="s">
        <v>386</v>
      </c>
      <c r="L317" t="s">
        <v>387</v>
      </c>
      <c r="M317" t="s">
        <v>388</v>
      </c>
      <c r="N317" t="s">
        <v>11892</v>
      </c>
      <c r="O317" t="s">
        <v>11</v>
      </c>
    </row>
    <row r="318" spans="1:15" x14ac:dyDescent="0.25">
      <c r="A318" t="s">
        <v>374</v>
      </c>
      <c r="B318" t="s">
        <v>670</v>
      </c>
      <c r="C318" t="s">
        <v>101</v>
      </c>
      <c r="D318" t="s">
        <v>102</v>
      </c>
      <c r="E318" t="str">
        <f t="shared" si="4"/>
        <v>CaffeineSR1_genera_incertae_sedis</v>
      </c>
      <c r="F318">
        <f>COUNTIF($E:$E,E318)</f>
        <v>5</v>
      </c>
      <c r="G318">
        <f>COUNTIF($A:$A,A318)</f>
        <v>133</v>
      </c>
      <c r="H318">
        <f>COUNTIF($B:$B,B318)</f>
        <v>211</v>
      </c>
      <c r="I318" t="s">
        <v>770</v>
      </c>
      <c r="J318">
        <v>6</v>
      </c>
      <c r="K318" t="s">
        <v>771</v>
      </c>
      <c r="L318" t="s">
        <v>772</v>
      </c>
      <c r="M318" t="s">
        <v>773</v>
      </c>
      <c r="N318" t="s">
        <v>11892</v>
      </c>
      <c r="O318" t="s">
        <v>5</v>
      </c>
    </row>
    <row r="319" spans="1:15" x14ac:dyDescent="0.25">
      <c r="A319" t="s">
        <v>396</v>
      </c>
      <c r="B319" t="s">
        <v>670</v>
      </c>
      <c r="C319" t="s">
        <v>101</v>
      </c>
      <c r="D319" t="s">
        <v>102</v>
      </c>
      <c r="E319" t="str">
        <f t="shared" si="4"/>
        <v>AcetoneSR1_genera_incertae_sedis</v>
      </c>
      <c r="F319">
        <f>COUNTIF($E:$E,E319)</f>
        <v>3</v>
      </c>
      <c r="G319">
        <f>COUNTIF($A:$A,A319)</f>
        <v>132</v>
      </c>
      <c r="H319">
        <f>COUNTIF($B:$B,B319)</f>
        <v>211</v>
      </c>
      <c r="I319" t="s">
        <v>288</v>
      </c>
      <c r="J319">
        <v>6</v>
      </c>
      <c r="K319" t="s">
        <v>397</v>
      </c>
      <c r="L319" t="s">
        <v>98</v>
      </c>
      <c r="M319" t="s">
        <v>100</v>
      </c>
      <c r="N319" t="s">
        <v>11893</v>
      </c>
      <c r="O319" s="82" t="s">
        <v>11895</v>
      </c>
    </row>
    <row r="320" spans="1:15" x14ac:dyDescent="0.25">
      <c r="A320" t="s">
        <v>396</v>
      </c>
      <c r="B320" t="s">
        <v>670</v>
      </c>
      <c r="C320" t="s">
        <v>101</v>
      </c>
      <c r="D320" t="s">
        <v>102</v>
      </c>
      <c r="E320" t="str">
        <f t="shared" si="4"/>
        <v>AcetoneSR1_genera_incertae_sedis</v>
      </c>
      <c r="F320">
        <f>COUNTIF($E:$E,E320)</f>
        <v>3</v>
      </c>
      <c r="G320">
        <f>COUNTIF($A:$A,A320)</f>
        <v>132</v>
      </c>
      <c r="H320">
        <f>COUNTIF($B:$B,B320)</f>
        <v>211</v>
      </c>
      <c r="I320" t="s">
        <v>182</v>
      </c>
      <c r="J320">
        <v>7</v>
      </c>
      <c r="K320" t="s">
        <v>774</v>
      </c>
      <c r="L320" t="s">
        <v>359</v>
      </c>
      <c r="M320" t="s">
        <v>100</v>
      </c>
      <c r="N320" t="s">
        <v>11893</v>
      </c>
      <c r="O320" t="s">
        <v>7</v>
      </c>
    </row>
    <row r="321" spans="1:15" x14ac:dyDescent="0.25">
      <c r="A321" t="s">
        <v>396</v>
      </c>
      <c r="B321" t="s">
        <v>670</v>
      </c>
      <c r="C321" t="s">
        <v>101</v>
      </c>
      <c r="D321" t="s">
        <v>102</v>
      </c>
      <c r="E321" t="str">
        <f t="shared" si="4"/>
        <v>AcetoneSR1_genera_incertae_sedis</v>
      </c>
      <c r="F321">
        <f>COUNTIF($E:$E,E321)</f>
        <v>3</v>
      </c>
      <c r="G321">
        <f>COUNTIF($A:$A,A321)</f>
        <v>132</v>
      </c>
      <c r="H321">
        <f>COUNTIF($B:$B,B321)</f>
        <v>211</v>
      </c>
      <c r="I321" t="s">
        <v>775</v>
      </c>
      <c r="J321">
        <v>6</v>
      </c>
      <c r="K321" t="s">
        <v>776</v>
      </c>
      <c r="L321" t="s">
        <v>716</v>
      </c>
      <c r="M321" t="s">
        <v>282</v>
      </c>
      <c r="N321" t="s">
        <v>11893</v>
      </c>
      <c r="O321" s="82" t="s">
        <v>3</v>
      </c>
    </row>
    <row r="322" spans="1:15" x14ac:dyDescent="0.25">
      <c r="A322" t="s">
        <v>400</v>
      </c>
      <c r="B322" t="s">
        <v>670</v>
      </c>
      <c r="C322" t="s">
        <v>101</v>
      </c>
      <c r="D322" t="s">
        <v>102</v>
      </c>
      <c r="E322" t="str">
        <f t="shared" si="4"/>
        <v>BenzoateSR1_genera_incertae_sedis</v>
      </c>
      <c r="F322">
        <f>COUNTIF($E:$E,E322)</f>
        <v>4</v>
      </c>
      <c r="G322">
        <f>COUNTIF($A:$A,A322)</f>
        <v>131</v>
      </c>
      <c r="H322">
        <f>COUNTIF($B:$B,B322)</f>
        <v>211</v>
      </c>
      <c r="I322" t="s">
        <v>128</v>
      </c>
      <c r="J322">
        <v>6</v>
      </c>
      <c r="K322" t="s">
        <v>401</v>
      </c>
      <c r="L322">
        <v>10000</v>
      </c>
      <c r="M322" t="s">
        <v>100</v>
      </c>
      <c r="N322" t="s">
        <v>11893</v>
      </c>
      <c r="O322" s="82" t="s">
        <v>11895</v>
      </c>
    </row>
    <row r="323" spans="1:15" x14ac:dyDescent="0.25">
      <c r="A323" t="s">
        <v>402</v>
      </c>
      <c r="B323" t="s">
        <v>670</v>
      </c>
      <c r="C323" t="s">
        <v>101</v>
      </c>
      <c r="D323" t="s">
        <v>102</v>
      </c>
      <c r="E323" t="str">
        <f t="shared" si="4"/>
        <v>ValineSR1_genera_incertae_sedis</v>
      </c>
      <c r="F323">
        <f>COUNTIF($E:$E,E323)</f>
        <v>4</v>
      </c>
      <c r="G323">
        <f>COUNTIF($A:$A,A323)</f>
        <v>131</v>
      </c>
      <c r="H323">
        <f>COUNTIF($B:$B,B323)</f>
        <v>211</v>
      </c>
      <c r="I323" t="s">
        <v>98</v>
      </c>
      <c r="J323">
        <v>6</v>
      </c>
      <c r="K323" t="s">
        <v>272</v>
      </c>
      <c r="L323">
        <v>10000</v>
      </c>
      <c r="M323" t="s">
        <v>100</v>
      </c>
      <c r="N323" t="s">
        <v>11893</v>
      </c>
      <c r="O323" s="82" t="s">
        <v>11895</v>
      </c>
    </row>
    <row r="324" spans="1:15" x14ac:dyDescent="0.25">
      <c r="A324" t="s">
        <v>400</v>
      </c>
      <c r="B324" t="s">
        <v>670</v>
      </c>
      <c r="C324" t="s">
        <v>101</v>
      </c>
      <c r="D324" t="s">
        <v>102</v>
      </c>
      <c r="E324" t="str">
        <f t="shared" si="4"/>
        <v>BenzoateSR1_genera_incertae_sedis</v>
      </c>
      <c r="F324">
        <f>COUNTIF($E:$E,E324)</f>
        <v>4</v>
      </c>
      <c r="G324">
        <f>COUNTIF($A:$A,A324)</f>
        <v>131</v>
      </c>
      <c r="H324">
        <f>COUNTIF($B:$B,B324)</f>
        <v>211</v>
      </c>
      <c r="I324" t="s">
        <v>347</v>
      </c>
      <c r="J324">
        <v>7</v>
      </c>
      <c r="K324" t="s">
        <v>265</v>
      </c>
      <c r="L324" t="s">
        <v>125</v>
      </c>
      <c r="M324" t="s">
        <v>100</v>
      </c>
      <c r="N324" t="s">
        <v>11893</v>
      </c>
      <c r="O324" t="s">
        <v>7</v>
      </c>
    </row>
    <row r="325" spans="1:15" x14ac:dyDescent="0.25">
      <c r="A325" t="s">
        <v>402</v>
      </c>
      <c r="B325" t="s">
        <v>670</v>
      </c>
      <c r="C325" t="s">
        <v>101</v>
      </c>
      <c r="D325" t="s">
        <v>102</v>
      </c>
      <c r="E325" t="str">
        <f t="shared" si="4"/>
        <v>ValineSR1_genera_incertae_sedis</v>
      </c>
      <c r="F325">
        <f>COUNTIF($E:$E,E325)</f>
        <v>4</v>
      </c>
      <c r="G325">
        <f>COUNTIF($A:$A,A325)</f>
        <v>131</v>
      </c>
      <c r="H325">
        <f>COUNTIF($B:$B,B325)</f>
        <v>211</v>
      </c>
      <c r="I325" t="s">
        <v>500</v>
      </c>
      <c r="J325">
        <v>7</v>
      </c>
      <c r="K325" t="s">
        <v>149</v>
      </c>
      <c r="L325" t="s">
        <v>187</v>
      </c>
      <c r="M325" t="s">
        <v>100</v>
      </c>
      <c r="N325" t="s">
        <v>11893</v>
      </c>
      <c r="O325" t="s">
        <v>7</v>
      </c>
    </row>
    <row r="326" spans="1:15" x14ac:dyDescent="0.25">
      <c r="A326" t="s">
        <v>400</v>
      </c>
      <c r="B326" t="s">
        <v>670</v>
      </c>
      <c r="C326" t="s">
        <v>101</v>
      </c>
      <c r="D326" t="s">
        <v>102</v>
      </c>
      <c r="E326" t="str">
        <f t="shared" ref="E326:E389" si="5">CONCATENATE(A326,B326)</f>
        <v>BenzoateSR1_genera_incertae_sedis</v>
      </c>
      <c r="F326">
        <f>COUNTIF($E:$E,E326)</f>
        <v>4</v>
      </c>
      <c r="G326">
        <f>COUNTIF($A:$A,A326)</f>
        <v>131</v>
      </c>
      <c r="H326">
        <f>COUNTIF($B:$B,B326)</f>
        <v>211</v>
      </c>
      <c r="I326" t="s">
        <v>169</v>
      </c>
      <c r="J326">
        <v>6</v>
      </c>
      <c r="K326" t="s">
        <v>433</v>
      </c>
      <c r="L326" t="s">
        <v>98</v>
      </c>
      <c r="M326" t="s">
        <v>100</v>
      </c>
      <c r="N326" t="s">
        <v>11893</v>
      </c>
      <c r="O326" s="82" t="s">
        <v>3</v>
      </c>
    </row>
    <row r="327" spans="1:15" x14ac:dyDescent="0.25">
      <c r="A327" t="s">
        <v>402</v>
      </c>
      <c r="B327" t="s">
        <v>670</v>
      </c>
      <c r="C327" t="s">
        <v>101</v>
      </c>
      <c r="D327" t="s">
        <v>102</v>
      </c>
      <c r="E327" t="str">
        <f t="shared" si="5"/>
        <v>ValineSR1_genera_incertae_sedis</v>
      </c>
      <c r="F327">
        <f>COUNTIF($E:$E,E327)</f>
        <v>4</v>
      </c>
      <c r="G327">
        <f>COUNTIF($A:$A,A327)</f>
        <v>131</v>
      </c>
      <c r="H327">
        <f>COUNTIF($B:$B,B327)</f>
        <v>211</v>
      </c>
      <c r="I327" t="s">
        <v>777</v>
      </c>
      <c r="J327">
        <v>6</v>
      </c>
      <c r="K327" t="s">
        <v>778</v>
      </c>
      <c r="L327" t="s">
        <v>348</v>
      </c>
      <c r="M327" t="s">
        <v>779</v>
      </c>
      <c r="N327" t="s">
        <v>11893</v>
      </c>
      <c r="O327" s="82" t="s">
        <v>3</v>
      </c>
    </row>
    <row r="328" spans="1:15" x14ac:dyDescent="0.25">
      <c r="A328" t="s">
        <v>402</v>
      </c>
      <c r="B328" t="s">
        <v>670</v>
      </c>
      <c r="C328" t="s">
        <v>101</v>
      </c>
      <c r="D328" t="s">
        <v>102</v>
      </c>
      <c r="E328" t="str">
        <f t="shared" si="5"/>
        <v>ValineSR1_genera_incertae_sedis</v>
      </c>
      <c r="F328">
        <f>COUNTIF($E:$E,E328)</f>
        <v>4</v>
      </c>
      <c r="G328">
        <f>COUNTIF($A:$A,A328)</f>
        <v>131</v>
      </c>
      <c r="H328">
        <f>COUNTIF($B:$B,B328)</f>
        <v>211</v>
      </c>
      <c r="I328" t="s">
        <v>780</v>
      </c>
      <c r="J328">
        <v>5</v>
      </c>
      <c r="K328" t="s">
        <v>781</v>
      </c>
      <c r="L328" t="s">
        <v>230</v>
      </c>
      <c r="M328" t="s">
        <v>782</v>
      </c>
      <c r="N328" t="s">
        <v>11892</v>
      </c>
      <c r="O328" t="s">
        <v>6</v>
      </c>
    </row>
    <row r="329" spans="1:15" x14ac:dyDescent="0.25">
      <c r="A329" t="s">
        <v>400</v>
      </c>
      <c r="B329" t="s">
        <v>670</v>
      </c>
      <c r="C329" t="s">
        <v>101</v>
      </c>
      <c r="D329" t="s">
        <v>102</v>
      </c>
      <c r="E329" t="str">
        <f t="shared" si="5"/>
        <v>BenzoateSR1_genera_incertae_sedis</v>
      </c>
      <c r="F329">
        <f>COUNTIF($E:$E,E329)</f>
        <v>4</v>
      </c>
      <c r="G329">
        <f>COUNTIF($A:$A,A329)</f>
        <v>131</v>
      </c>
      <c r="H329">
        <f>COUNTIF($B:$B,B329)</f>
        <v>211</v>
      </c>
      <c r="I329" t="s">
        <v>783</v>
      </c>
      <c r="J329">
        <v>6</v>
      </c>
      <c r="K329" t="s">
        <v>784</v>
      </c>
      <c r="L329" t="s">
        <v>785</v>
      </c>
      <c r="M329" t="s">
        <v>786</v>
      </c>
      <c r="N329" t="s">
        <v>11892</v>
      </c>
      <c r="O329" t="s">
        <v>7</v>
      </c>
    </row>
    <row r="330" spans="1:15" x14ac:dyDescent="0.25">
      <c r="A330" t="s">
        <v>415</v>
      </c>
      <c r="B330" t="s">
        <v>670</v>
      </c>
      <c r="C330" t="s">
        <v>101</v>
      </c>
      <c r="D330" t="s">
        <v>102</v>
      </c>
      <c r="E330" t="str">
        <f t="shared" si="5"/>
        <v>AlanineSR1_genera_incertae_sedis</v>
      </c>
      <c r="F330">
        <f>COUNTIF($E:$E,E330)</f>
        <v>3</v>
      </c>
      <c r="G330">
        <f>COUNTIF($A:$A,A330)</f>
        <v>130</v>
      </c>
      <c r="H330">
        <f>COUNTIF($B:$B,B330)</f>
        <v>211</v>
      </c>
      <c r="I330" t="s">
        <v>290</v>
      </c>
      <c r="J330">
        <v>6</v>
      </c>
      <c r="K330" t="s">
        <v>416</v>
      </c>
      <c r="L330" t="s">
        <v>347</v>
      </c>
      <c r="M330" t="s">
        <v>100</v>
      </c>
      <c r="N330" t="s">
        <v>11893</v>
      </c>
      <c r="O330" s="82" t="s">
        <v>11895</v>
      </c>
    </row>
    <row r="331" spans="1:15" x14ac:dyDescent="0.25">
      <c r="A331" t="s">
        <v>417</v>
      </c>
      <c r="B331" t="s">
        <v>670</v>
      </c>
      <c r="C331" t="s">
        <v>101</v>
      </c>
      <c r="D331" t="s">
        <v>102</v>
      </c>
      <c r="E331" t="str">
        <f t="shared" si="5"/>
        <v>CarnitineSR1_genera_incertae_sedis</v>
      </c>
      <c r="F331">
        <f>COUNTIF($E:$E,E331)</f>
        <v>3</v>
      </c>
      <c r="G331">
        <f>COUNTIF($A:$A,A331)</f>
        <v>130</v>
      </c>
      <c r="H331">
        <f>COUNTIF($B:$B,B331)</f>
        <v>211</v>
      </c>
      <c r="I331">
        <v>10000</v>
      </c>
      <c r="J331">
        <v>6</v>
      </c>
      <c r="K331" t="s">
        <v>98</v>
      </c>
      <c r="L331">
        <v>10000</v>
      </c>
      <c r="M331" t="s">
        <v>100</v>
      </c>
      <c r="N331" t="s">
        <v>11893</v>
      </c>
      <c r="O331" s="82" t="s">
        <v>11895</v>
      </c>
    </row>
    <row r="332" spans="1:15" x14ac:dyDescent="0.25">
      <c r="A332" t="s">
        <v>418</v>
      </c>
      <c r="B332" t="s">
        <v>670</v>
      </c>
      <c r="C332" t="s">
        <v>101</v>
      </c>
      <c r="D332" t="s">
        <v>102</v>
      </c>
      <c r="E332" t="str">
        <f t="shared" si="5"/>
        <v>GlycerolSR1_genera_incertae_sedis</v>
      </c>
      <c r="F332">
        <f>COUNTIF($E:$E,E332)</f>
        <v>3</v>
      </c>
      <c r="G332">
        <f>COUNTIF($A:$A,A332)</f>
        <v>130</v>
      </c>
      <c r="H332">
        <f>COUNTIF($B:$B,B332)</f>
        <v>211</v>
      </c>
      <c r="I332">
        <v>10000</v>
      </c>
      <c r="J332">
        <v>6</v>
      </c>
      <c r="K332" t="s">
        <v>125</v>
      </c>
      <c r="L332">
        <v>10000</v>
      </c>
      <c r="M332" t="s">
        <v>100</v>
      </c>
      <c r="N332" t="s">
        <v>11893</v>
      </c>
      <c r="O332" s="82" t="s">
        <v>11895</v>
      </c>
    </row>
    <row r="333" spans="1:15" x14ac:dyDescent="0.25">
      <c r="A333" t="s">
        <v>419</v>
      </c>
      <c r="B333" t="s">
        <v>670</v>
      </c>
      <c r="C333" t="s">
        <v>101</v>
      </c>
      <c r="D333" t="s">
        <v>102</v>
      </c>
      <c r="E333" t="str">
        <f t="shared" si="5"/>
        <v>ImidazoleSR1_genera_incertae_sedis</v>
      </c>
      <c r="F333">
        <f>COUNTIF($E:$E,E333)</f>
        <v>4</v>
      </c>
      <c r="G333">
        <f>COUNTIF($A:$A,A333)</f>
        <v>130</v>
      </c>
      <c r="H333">
        <f>COUNTIF($B:$B,B333)</f>
        <v>211</v>
      </c>
      <c r="I333" t="s">
        <v>125</v>
      </c>
      <c r="J333">
        <v>6</v>
      </c>
      <c r="K333" t="s">
        <v>283</v>
      </c>
      <c r="L333">
        <v>10000</v>
      </c>
      <c r="M333" t="s">
        <v>100</v>
      </c>
      <c r="N333" t="s">
        <v>11893</v>
      </c>
      <c r="O333" s="82" t="s">
        <v>11895</v>
      </c>
    </row>
    <row r="334" spans="1:15" x14ac:dyDescent="0.25">
      <c r="A334" t="s">
        <v>420</v>
      </c>
      <c r="B334" t="s">
        <v>670</v>
      </c>
      <c r="C334" t="s">
        <v>101</v>
      </c>
      <c r="D334" t="s">
        <v>102</v>
      </c>
      <c r="E334" t="str">
        <f t="shared" si="5"/>
        <v>LeucineSR1_genera_incertae_sedis</v>
      </c>
      <c r="F334">
        <f>COUNTIF($E:$E,E334)</f>
        <v>3</v>
      </c>
      <c r="G334">
        <f>COUNTIF($A:$A,A334)</f>
        <v>130</v>
      </c>
      <c r="H334">
        <f>COUNTIF($B:$B,B334)</f>
        <v>211</v>
      </c>
      <c r="I334" t="s">
        <v>237</v>
      </c>
      <c r="J334">
        <v>6</v>
      </c>
      <c r="K334" t="s">
        <v>421</v>
      </c>
      <c r="L334" t="s">
        <v>201</v>
      </c>
      <c r="M334" t="s">
        <v>100</v>
      </c>
      <c r="N334" t="s">
        <v>11893</v>
      </c>
      <c r="O334" s="82" t="s">
        <v>11895</v>
      </c>
    </row>
    <row r="335" spans="1:15" x14ac:dyDescent="0.25">
      <c r="A335" t="s">
        <v>417</v>
      </c>
      <c r="B335" t="s">
        <v>670</v>
      </c>
      <c r="C335" t="s">
        <v>101</v>
      </c>
      <c r="D335" t="s">
        <v>102</v>
      </c>
      <c r="E335" t="str">
        <f t="shared" si="5"/>
        <v>CarnitineSR1_genera_incertae_sedis</v>
      </c>
      <c r="F335">
        <f>COUNTIF($E:$E,E335)</f>
        <v>3</v>
      </c>
      <c r="G335">
        <f>COUNTIF($A:$A,A335)</f>
        <v>130</v>
      </c>
      <c r="H335">
        <f>COUNTIF($B:$B,B335)</f>
        <v>211</v>
      </c>
      <c r="I335" t="s">
        <v>142</v>
      </c>
      <c r="J335">
        <v>7</v>
      </c>
      <c r="K335" t="s">
        <v>787</v>
      </c>
      <c r="L335" t="s">
        <v>144</v>
      </c>
      <c r="M335" t="s">
        <v>100</v>
      </c>
      <c r="N335" t="s">
        <v>11893</v>
      </c>
      <c r="O335" t="s">
        <v>7</v>
      </c>
    </row>
    <row r="336" spans="1:15" x14ac:dyDescent="0.25">
      <c r="A336" t="s">
        <v>418</v>
      </c>
      <c r="B336" t="s">
        <v>670</v>
      </c>
      <c r="C336" t="s">
        <v>101</v>
      </c>
      <c r="D336" t="s">
        <v>102</v>
      </c>
      <c r="E336" t="str">
        <f t="shared" si="5"/>
        <v>GlycerolSR1_genera_incertae_sedis</v>
      </c>
      <c r="F336">
        <f>COUNTIF($E:$E,E336)</f>
        <v>3</v>
      </c>
      <c r="G336">
        <f>COUNTIF($A:$A,A336)</f>
        <v>130</v>
      </c>
      <c r="H336">
        <f>COUNTIF($B:$B,B336)</f>
        <v>211</v>
      </c>
      <c r="I336" t="s">
        <v>108</v>
      </c>
      <c r="J336">
        <v>7</v>
      </c>
      <c r="K336" t="s">
        <v>359</v>
      </c>
      <c r="L336">
        <v>10000</v>
      </c>
      <c r="M336" t="s">
        <v>100</v>
      </c>
      <c r="N336" t="s">
        <v>11893</v>
      </c>
      <c r="O336" t="s">
        <v>7</v>
      </c>
    </row>
    <row r="337" spans="1:15" x14ac:dyDescent="0.25">
      <c r="A337" t="s">
        <v>419</v>
      </c>
      <c r="B337" t="s">
        <v>670</v>
      </c>
      <c r="C337" t="s">
        <v>101</v>
      </c>
      <c r="D337" t="s">
        <v>102</v>
      </c>
      <c r="E337" t="str">
        <f t="shared" si="5"/>
        <v>ImidazoleSR1_genera_incertae_sedis</v>
      </c>
      <c r="F337">
        <f>COUNTIF($E:$E,E337)</f>
        <v>4</v>
      </c>
      <c r="G337">
        <f>COUNTIF($A:$A,A337)</f>
        <v>130</v>
      </c>
      <c r="H337">
        <f>COUNTIF($B:$B,B337)</f>
        <v>211</v>
      </c>
      <c r="I337" t="s">
        <v>98</v>
      </c>
      <c r="J337">
        <v>7</v>
      </c>
      <c r="K337" t="s">
        <v>328</v>
      </c>
      <c r="L337">
        <v>10000</v>
      </c>
      <c r="M337" t="s">
        <v>100</v>
      </c>
      <c r="N337" t="s">
        <v>11893</v>
      </c>
      <c r="O337" t="s">
        <v>7</v>
      </c>
    </row>
    <row r="338" spans="1:15" x14ac:dyDescent="0.25">
      <c r="A338" t="s">
        <v>419</v>
      </c>
      <c r="B338" t="s">
        <v>670</v>
      </c>
      <c r="C338" t="s">
        <v>101</v>
      </c>
      <c r="D338" t="s">
        <v>102</v>
      </c>
      <c r="E338" t="str">
        <f t="shared" si="5"/>
        <v>ImidazoleSR1_genera_incertae_sedis</v>
      </c>
      <c r="F338">
        <f>COUNTIF($E:$E,E338)</f>
        <v>4</v>
      </c>
      <c r="G338">
        <f>COUNTIF($A:$A,A338)</f>
        <v>130</v>
      </c>
      <c r="H338">
        <f>COUNTIF($B:$B,B338)</f>
        <v>211</v>
      </c>
      <c r="I338" t="s">
        <v>125</v>
      </c>
      <c r="J338">
        <v>6</v>
      </c>
      <c r="K338" t="s">
        <v>347</v>
      </c>
      <c r="L338">
        <v>10000</v>
      </c>
      <c r="M338" t="s">
        <v>100</v>
      </c>
      <c r="N338" t="s">
        <v>11893</v>
      </c>
      <c r="O338" s="82" t="s">
        <v>3</v>
      </c>
    </row>
    <row r="339" spans="1:15" x14ac:dyDescent="0.25">
      <c r="A339" t="s">
        <v>415</v>
      </c>
      <c r="B339" t="s">
        <v>670</v>
      </c>
      <c r="C339" t="s">
        <v>101</v>
      </c>
      <c r="D339" t="s">
        <v>102</v>
      </c>
      <c r="E339" t="str">
        <f t="shared" si="5"/>
        <v>AlanineSR1_genera_incertae_sedis</v>
      </c>
      <c r="F339">
        <f>COUNTIF($E:$E,E339)</f>
        <v>3</v>
      </c>
      <c r="G339">
        <f>COUNTIF($A:$A,A339)</f>
        <v>130</v>
      </c>
      <c r="H339">
        <f>COUNTIF($B:$B,B339)</f>
        <v>211</v>
      </c>
      <c r="I339" t="s">
        <v>788</v>
      </c>
      <c r="J339">
        <v>7</v>
      </c>
      <c r="K339" t="s">
        <v>789</v>
      </c>
      <c r="L339" t="s">
        <v>338</v>
      </c>
      <c r="M339" t="s">
        <v>790</v>
      </c>
      <c r="N339" t="s">
        <v>11893</v>
      </c>
      <c r="O339" t="s">
        <v>7</v>
      </c>
    </row>
    <row r="340" spans="1:15" x14ac:dyDescent="0.25">
      <c r="A340" t="s">
        <v>420</v>
      </c>
      <c r="B340" t="s">
        <v>670</v>
      </c>
      <c r="C340" t="s">
        <v>101</v>
      </c>
      <c r="D340" t="s">
        <v>102</v>
      </c>
      <c r="E340" t="str">
        <f t="shared" si="5"/>
        <v>LeucineSR1_genera_incertae_sedis</v>
      </c>
      <c r="F340">
        <f>COUNTIF($E:$E,E340)</f>
        <v>3</v>
      </c>
      <c r="G340">
        <f>COUNTIF($A:$A,A340)</f>
        <v>130</v>
      </c>
      <c r="H340">
        <f>COUNTIF($B:$B,B340)</f>
        <v>211</v>
      </c>
      <c r="I340" t="s">
        <v>791</v>
      </c>
      <c r="J340">
        <v>7</v>
      </c>
      <c r="K340" t="s">
        <v>792</v>
      </c>
      <c r="L340" t="s">
        <v>793</v>
      </c>
      <c r="M340" t="s">
        <v>188</v>
      </c>
      <c r="N340" t="s">
        <v>11893</v>
      </c>
      <c r="O340" t="s">
        <v>7</v>
      </c>
    </row>
    <row r="341" spans="1:15" x14ac:dyDescent="0.25">
      <c r="A341" t="s">
        <v>418</v>
      </c>
      <c r="B341" t="s">
        <v>670</v>
      </c>
      <c r="C341" t="s">
        <v>101</v>
      </c>
      <c r="D341" t="s">
        <v>102</v>
      </c>
      <c r="E341" t="str">
        <f t="shared" si="5"/>
        <v>GlycerolSR1_genera_incertae_sedis</v>
      </c>
      <c r="F341">
        <f>COUNTIF($E:$E,E341)</f>
        <v>3</v>
      </c>
      <c r="G341">
        <f>COUNTIF($A:$A,A341)</f>
        <v>130</v>
      </c>
      <c r="H341">
        <f>COUNTIF($B:$B,B341)</f>
        <v>211</v>
      </c>
      <c r="I341" t="s">
        <v>794</v>
      </c>
      <c r="J341">
        <v>6</v>
      </c>
      <c r="K341" t="s">
        <v>795</v>
      </c>
      <c r="L341" t="s">
        <v>290</v>
      </c>
      <c r="M341" t="s">
        <v>249</v>
      </c>
      <c r="N341" t="s">
        <v>11893</v>
      </c>
      <c r="O341" s="82" t="s">
        <v>3</v>
      </c>
    </row>
    <row r="342" spans="1:15" x14ac:dyDescent="0.25">
      <c r="A342" t="s">
        <v>420</v>
      </c>
      <c r="B342" t="s">
        <v>670</v>
      </c>
      <c r="C342" t="s">
        <v>101</v>
      </c>
      <c r="D342" t="s">
        <v>102</v>
      </c>
      <c r="E342" t="str">
        <f t="shared" si="5"/>
        <v>LeucineSR1_genera_incertae_sedis</v>
      </c>
      <c r="F342">
        <f>COUNTIF($E:$E,E342)</f>
        <v>3</v>
      </c>
      <c r="G342">
        <f>COUNTIF($A:$A,A342)</f>
        <v>130</v>
      </c>
      <c r="H342">
        <f>COUNTIF($B:$B,B342)</f>
        <v>211</v>
      </c>
      <c r="I342" t="s">
        <v>796</v>
      </c>
      <c r="J342">
        <v>5</v>
      </c>
      <c r="K342" t="s">
        <v>797</v>
      </c>
      <c r="L342" t="s">
        <v>328</v>
      </c>
      <c r="M342" t="s">
        <v>304</v>
      </c>
      <c r="N342" t="s">
        <v>11892</v>
      </c>
      <c r="O342" t="s">
        <v>6</v>
      </c>
    </row>
    <row r="343" spans="1:15" x14ac:dyDescent="0.25">
      <c r="A343" t="s">
        <v>415</v>
      </c>
      <c r="B343" t="s">
        <v>670</v>
      </c>
      <c r="C343" t="s">
        <v>101</v>
      </c>
      <c r="D343" t="s">
        <v>102</v>
      </c>
      <c r="E343" t="str">
        <f t="shared" si="5"/>
        <v>AlanineSR1_genera_incertae_sedis</v>
      </c>
      <c r="F343">
        <f>COUNTIF($E:$E,E343)</f>
        <v>3</v>
      </c>
      <c r="G343">
        <f>COUNTIF($A:$A,A343)</f>
        <v>130</v>
      </c>
      <c r="H343">
        <f>COUNTIF($B:$B,B343)</f>
        <v>211</v>
      </c>
      <c r="I343" t="s">
        <v>798</v>
      </c>
      <c r="J343">
        <v>5</v>
      </c>
      <c r="K343" t="s">
        <v>799</v>
      </c>
      <c r="L343" t="s">
        <v>269</v>
      </c>
      <c r="M343" t="s">
        <v>364</v>
      </c>
      <c r="N343" t="s">
        <v>11892</v>
      </c>
      <c r="O343" t="s">
        <v>6</v>
      </c>
    </row>
    <row r="344" spans="1:15" x14ac:dyDescent="0.25">
      <c r="A344" t="s">
        <v>448</v>
      </c>
      <c r="B344" t="s">
        <v>670</v>
      </c>
      <c r="C344" t="s">
        <v>101</v>
      </c>
      <c r="D344" t="s">
        <v>102</v>
      </c>
      <c r="E344" t="str">
        <f t="shared" si="5"/>
        <v>DimethylamineSR1_genera_incertae_sedis</v>
      </c>
      <c r="F344">
        <f>COUNTIF($E:$E,E344)</f>
        <v>1</v>
      </c>
      <c r="G344">
        <f>COUNTIF($A:$A,A344)</f>
        <v>130</v>
      </c>
      <c r="H344">
        <f>COUNTIF($B:$B,B344)</f>
        <v>211</v>
      </c>
      <c r="I344" t="s">
        <v>800</v>
      </c>
      <c r="J344">
        <v>6</v>
      </c>
      <c r="K344" t="s">
        <v>801</v>
      </c>
      <c r="L344" t="s">
        <v>320</v>
      </c>
      <c r="M344" t="s">
        <v>802</v>
      </c>
      <c r="N344" t="s">
        <v>11892</v>
      </c>
      <c r="O344" t="s">
        <v>5</v>
      </c>
    </row>
    <row r="345" spans="1:15" x14ac:dyDescent="0.25">
      <c r="A345" t="s">
        <v>419</v>
      </c>
      <c r="B345" t="s">
        <v>670</v>
      </c>
      <c r="C345" t="s">
        <v>101</v>
      </c>
      <c r="D345" t="s">
        <v>102</v>
      </c>
      <c r="E345" t="str">
        <f t="shared" si="5"/>
        <v>ImidazoleSR1_genera_incertae_sedis</v>
      </c>
      <c r="F345">
        <f>COUNTIF($E:$E,E345)</f>
        <v>4</v>
      </c>
      <c r="G345">
        <f>COUNTIF($A:$A,A345)</f>
        <v>130</v>
      </c>
      <c r="H345">
        <f>COUNTIF($B:$B,B345)</f>
        <v>211</v>
      </c>
      <c r="I345" t="s">
        <v>445</v>
      </c>
      <c r="J345">
        <v>4</v>
      </c>
      <c r="K345" t="s">
        <v>446</v>
      </c>
      <c r="L345" t="s">
        <v>347</v>
      </c>
      <c r="M345" t="s">
        <v>447</v>
      </c>
      <c r="N345" t="s">
        <v>11893</v>
      </c>
      <c r="O345" t="s">
        <v>5</v>
      </c>
    </row>
    <row r="346" spans="1:15" x14ac:dyDescent="0.25">
      <c r="A346" t="s">
        <v>417</v>
      </c>
      <c r="B346" t="s">
        <v>670</v>
      </c>
      <c r="C346" t="s">
        <v>101</v>
      </c>
      <c r="D346" t="s">
        <v>102</v>
      </c>
      <c r="E346" t="str">
        <f t="shared" si="5"/>
        <v>CarnitineSR1_genera_incertae_sedis</v>
      </c>
      <c r="F346">
        <f>COUNTIF($E:$E,E346)</f>
        <v>3</v>
      </c>
      <c r="G346">
        <f>COUNTIF($A:$A,A346)</f>
        <v>130</v>
      </c>
      <c r="H346">
        <f>COUNTIF($B:$B,B346)</f>
        <v>211</v>
      </c>
      <c r="I346" t="s">
        <v>803</v>
      </c>
      <c r="J346">
        <v>6</v>
      </c>
      <c r="K346" t="s">
        <v>804</v>
      </c>
      <c r="L346" t="s">
        <v>267</v>
      </c>
      <c r="M346" t="s">
        <v>649</v>
      </c>
      <c r="N346" t="s">
        <v>11892</v>
      </c>
      <c r="O346" t="s">
        <v>5</v>
      </c>
    </row>
    <row r="347" spans="1:15" x14ac:dyDescent="0.25">
      <c r="A347" t="s">
        <v>456</v>
      </c>
      <c r="B347" t="s">
        <v>670</v>
      </c>
      <c r="C347" t="s">
        <v>101</v>
      </c>
      <c r="D347" t="s">
        <v>102</v>
      </c>
      <c r="E347" t="str">
        <f t="shared" si="5"/>
        <v>EthanolSR1_genera_incertae_sedis</v>
      </c>
      <c r="F347">
        <f>COUNTIF($E:$E,E347)</f>
        <v>5</v>
      </c>
      <c r="G347">
        <f>COUNTIF($A:$A,A347)</f>
        <v>129</v>
      </c>
      <c r="H347">
        <f>COUNTIF($B:$B,B347)</f>
        <v>211</v>
      </c>
      <c r="I347" t="s">
        <v>108</v>
      </c>
      <c r="J347">
        <v>6</v>
      </c>
      <c r="K347" t="s">
        <v>179</v>
      </c>
      <c r="L347">
        <v>10000</v>
      </c>
      <c r="M347" t="s">
        <v>100</v>
      </c>
      <c r="N347" t="s">
        <v>11893</v>
      </c>
      <c r="O347" s="82" t="s">
        <v>11895</v>
      </c>
    </row>
    <row r="348" spans="1:15" x14ac:dyDescent="0.25">
      <c r="A348" t="s">
        <v>456</v>
      </c>
      <c r="B348" t="s">
        <v>670</v>
      </c>
      <c r="C348" t="s">
        <v>101</v>
      </c>
      <c r="D348" t="s">
        <v>102</v>
      </c>
      <c r="E348" t="str">
        <f t="shared" si="5"/>
        <v>EthanolSR1_genera_incertae_sedis</v>
      </c>
      <c r="F348">
        <f>COUNTIF($E:$E,E348)</f>
        <v>5</v>
      </c>
      <c r="G348">
        <f>COUNTIF($A:$A,A348)</f>
        <v>129</v>
      </c>
      <c r="H348">
        <f>COUNTIF($B:$B,B348)</f>
        <v>211</v>
      </c>
      <c r="I348" t="s">
        <v>247</v>
      </c>
      <c r="J348">
        <v>7</v>
      </c>
      <c r="K348" t="s">
        <v>805</v>
      </c>
      <c r="L348" t="s">
        <v>201</v>
      </c>
      <c r="M348" t="s">
        <v>100</v>
      </c>
      <c r="N348" t="s">
        <v>11893</v>
      </c>
      <c r="O348" t="s">
        <v>7</v>
      </c>
    </row>
    <row r="349" spans="1:15" x14ac:dyDescent="0.25">
      <c r="A349" t="s">
        <v>456</v>
      </c>
      <c r="B349" t="s">
        <v>670</v>
      </c>
      <c r="C349" t="s">
        <v>101</v>
      </c>
      <c r="D349" t="s">
        <v>102</v>
      </c>
      <c r="E349" t="str">
        <f t="shared" si="5"/>
        <v>EthanolSR1_genera_incertae_sedis</v>
      </c>
      <c r="F349">
        <f>COUNTIF($E:$E,E349)</f>
        <v>5</v>
      </c>
      <c r="G349">
        <f>COUNTIF($A:$A,A349)</f>
        <v>129</v>
      </c>
      <c r="H349">
        <f>COUNTIF($B:$B,B349)</f>
        <v>211</v>
      </c>
      <c r="I349" t="s">
        <v>806</v>
      </c>
      <c r="J349">
        <v>6</v>
      </c>
      <c r="K349" t="s">
        <v>807</v>
      </c>
      <c r="L349" t="s">
        <v>246</v>
      </c>
      <c r="M349" t="s">
        <v>297</v>
      </c>
      <c r="N349" t="s">
        <v>11893</v>
      </c>
      <c r="O349" s="82" t="s">
        <v>3</v>
      </c>
    </row>
    <row r="350" spans="1:15" x14ac:dyDescent="0.25">
      <c r="A350" t="s">
        <v>456</v>
      </c>
      <c r="B350" t="s">
        <v>670</v>
      </c>
      <c r="C350" t="s">
        <v>101</v>
      </c>
      <c r="D350" t="s">
        <v>102</v>
      </c>
      <c r="E350" t="str">
        <f t="shared" si="5"/>
        <v>EthanolSR1_genera_incertae_sedis</v>
      </c>
      <c r="F350">
        <f>COUNTIF($E:$E,E350)</f>
        <v>5</v>
      </c>
      <c r="G350">
        <f>COUNTIF($A:$A,A350)</f>
        <v>129</v>
      </c>
      <c r="H350">
        <f>COUNTIF($B:$B,B350)</f>
        <v>211</v>
      </c>
      <c r="I350" t="s">
        <v>808</v>
      </c>
      <c r="J350">
        <v>6</v>
      </c>
      <c r="K350" t="s">
        <v>809</v>
      </c>
      <c r="L350" t="s">
        <v>348</v>
      </c>
      <c r="M350" t="s">
        <v>779</v>
      </c>
      <c r="N350" t="s">
        <v>11892</v>
      </c>
      <c r="O350" t="s">
        <v>5</v>
      </c>
    </row>
    <row r="351" spans="1:15" x14ac:dyDescent="0.25">
      <c r="A351" t="s">
        <v>456</v>
      </c>
      <c r="B351" t="s">
        <v>670</v>
      </c>
      <c r="C351" t="s">
        <v>101</v>
      </c>
      <c r="D351" t="s">
        <v>102</v>
      </c>
      <c r="E351" t="str">
        <f t="shared" si="5"/>
        <v>EthanolSR1_genera_incertae_sedis</v>
      </c>
      <c r="F351">
        <f>COUNTIF($E:$E,E351)</f>
        <v>5</v>
      </c>
      <c r="G351">
        <f>COUNTIF($A:$A,A351)</f>
        <v>129</v>
      </c>
      <c r="H351">
        <f>COUNTIF($B:$B,B351)</f>
        <v>211</v>
      </c>
      <c r="I351" t="s">
        <v>810</v>
      </c>
      <c r="J351">
        <v>5</v>
      </c>
      <c r="K351" t="s">
        <v>811</v>
      </c>
      <c r="L351" t="s">
        <v>135</v>
      </c>
      <c r="M351" t="s">
        <v>812</v>
      </c>
      <c r="N351" t="s">
        <v>11892</v>
      </c>
      <c r="O351" t="s">
        <v>6</v>
      </c>
    </row>
    <row r="352" spans="1:15" x14ac:dyDescent="0.25">
      <c r="A352" t="s">
        <v>461</v>
      </c>
      <c r="B352" t="s">
        <v>670</v>
      </c>
      <c r="C352" t="s">
        <v>101</v>
      </c>
      <c r="D352" t="s">
        <v>102</v>
      </c>
      <c r="E352" t="str">
        <f t="shared" si="5"/>
        <v>2-PhenylpropionateSR1_genera_incertae_sedis</v>
      </c>
      <c r="F352">
        <f>COUNTIF($E:$E,E352)</f>
        <v>4</v>
      </c>
      <c r="G352">
        <f>COUNTIF($A:$A,A352)</f>
        <v>127</v>
      </c>
      <c r="H352">
        <f>COUNTIF($B:$B,B352)</f>
        <v>211</v>
      </c>
      <c r="I352" t="s">
        <v>115</v>
      </c>
      <c r="J352">
        <v>6</v>
      </c>
      <c r="K352" t="s">
        <v>233</v>
      </c>
      <c r="L352" t="s">
        <v>108</v>
      </c>
      <c r="M352" t="s">
        <v>100</v>
      </c>
      <c r="N352" t="s">
        <v>11893</v>
      </c>
      <c r="O352" s="82" t="s">
        <v>11895</v>
      </c>
    </row>
    <row r="353" spans="1:15" x14ac:dyDescent="0.25">
      <c r="A353" t="s">
        <v>462</v>
      </c>
      <c r="B353" t="s">
        <v>670</v>
      </c>
      <c r="C353" t="s">
        <v>101</v>
      </c>
      <c r="D353" t="s">
        <v>102</v>
      </c>
      <c r="E353" t="str">
        <f t="shared" si="5"/>
        <v>N-PhenylacetylglycineSR1_genera_incertae_sedis</v>
      </c>
      <c r="F353">
        <f>COUNTIF($E:$E,E353)</f>
        <v>3</v>
      </c>
      <c r="G353">
        <f>COUNTIF($A:$A,A353)</f>
        <v>127</v>
      </c>
      <c r="H353">
        <f>COUNTIF($B:$B,B353)</f>
        <v>211</v>
      </c>
      <c r="I353">
        <v>10000</v>
      </c>
      <c r="J353">
        <v>6</v>
      </c>
      <c r="K353" t="s">
        <v>125</v>
      </c>
      <c r="L353">
        <v>10000</v>
      </c>
      <c r="M353" t="s">
        <v>100</v>
      </c>
      <c r="N353" t="s">
        <v>11893</v>
      </c>
      <c r="O353" s="82" t="s">
        <v>11895</v>
      </c>
    </row>
    <row r="354" spans="1:15" x14ac:dyDescent="0.25">
      <c r="A354" t="s">
        <v>461</v>
      </c>
      <c r="B354" t="s">
        <v>670</v>
      </c>
      <c r="C354" t="s">
        <v>101</v>
      </c>
      <c r="D354" t="s">
        <v>102</v>
      </c>
      <c r="E354" t="str">
        <f t="shared" si="5"/>
        <v>2-PhenylpropionateSR1_genera_incertae_sedis</v>
      </c>
      <c r="F354">
        <f>COUNTIF($E:$E,E354)</f>
        <v>4</v>
      </c>
      <c r="G354">
        <f>COUNTIF($A:$A,A354)</f>
        <v>127</v>
      </c>
      <c r="H354">
        <f>COUNTIF($B:$B,B354)</f>
        <v>211</v>
      </c>
      <c r="I354" t="s">
        <v>517</v>
      </c>
      <c r="J354">
        <v>7</v>
      </c>
      <c r="K354" t="s">
        <v>813</v>
      </c>
      <c r="L354" t="s">
        <v>347</v>
      </c>
      <c r="M354" t="s">
        <v>100</v>
      </c>
      <c r="N354" t="s">
        <v>11893</v>
      </c>
      <c r="O354" t="s">
        <v>7</v>
      </c>
    </row>
    <row r="355" spans="1:15" x14ac:dyDescent="0.25">
      <c r="A355" t="s">
        <v>462</v>
      </c>
      <c r="B355" t="s">
        <v>670</v>
      </c>
      <c r="C355" t="s">
        <v>101</v>
      </c>
      <c r="D355" t="s">
        <v>102</v>
      </c>
      <c r="E355" t="str">
        <f t="shared" si="5"/>
        <v>N-PhenylacetylglycineSR1_genera_incertae_sedis</v>
      </c>
      <c r="F355">
        <f>COUNTIF($E:$E,E355)</f>
        <v>3</v>
      </c>
      <c r="G355">
        <f>COUNTIF($A:$A,A355)</f>
        <v>127</v>
      </c>
      <c r="H355">
        <f>COUNTIF($B:$B,B355)</f>
        <v>211</v>
      </c>
      <c r="I355" t="s">
        <v>236</v>
      </c>
      <c r="J355">
        <v>7</v>
      </c>
      <c r="K355" t="s">
        <v>814</v>
      </c>
      <c r="L355" t="s">
        <v>108</v>
      </c>
      <c r="M355" t="s">
        <v>100</v>
      </c>
      <c r="N355" t="s">
        <v>11893</v>
      </c>
      <c r="O355" t="s">
        <v>7</v>
      </c>
    </row>
    <row r="356" spans="1:15" x14ac:dyDescent="0.25">
      <c r="A356" t="s">
        <v>461</v>
      </c>
      <c r="B356" t="s">
        <v>670</v>
      </c>
      <c r="C356" t="s">
        <v>101</v>
      </c>
      <c r="D356" t="s">
        <v>102</v>
      </c>
      <c r="E356" t="str">
        <f t="shared" si="5"/>
        <v>2-PhenylpropionateSR1_genera_incertae_sedis</v>
      </c>
      <c r="F356">
        <f>COUNTIF($E:$E,E356)</f>
        <v>4</v>
      </c>
      <c r="G356">
        <f>COUNTIF($A:$A,A356)</f>
        <v>127</v>
      </c>
      <c r="H356">
        <f>COUNTIF($B:$B,B356)</f>
        <v>211</v>
      </c>
      <c r="I356" t="s">
        <v>815</v>
      </c>
      <c r="J356">
        <v>6</v>
      </c>
      <c r="K356" t="s">
        <v>816</v>
      </c>
      <c r="L356" t="s">
        <v>99</v>
      </c>
      <c r="M356" t="s">
        <v>242</v>
      </c>
      <c r="N356" t="s">
        <v>11893</v>
      </c>
      <c r="O356" s="82" t="s">
        <v>3</v>
      </c>
    </row>
    <row r="357" spans="1:15" x14ac:dyDescent="0.25">
      <c r="A357" t="s">
        <v>462</v>
      </c>
      <c r="B357" t="s">
        <v>670</v>
      </c>
      <c r="C357" t="s">
        <v>101</v>
      </c>
      <c r="D357" t="s">
        <v>102</v>
      </c>
      <c r="E357" t="str">
        <f t="shared" si="5"/>
        <v>N-PhenylacetylglycineSR1_genera_incertae_sedis</v>
      </c>
      <c r="F357">
        <f>COUNTIF($E:$E,E357)</f>
        <v>3</v>
      </c>
      <c r="G357">
        <f>COUNTIF($A:$A,A357)</f>
        <v>127</v>
      </c>
      <c r="H357">
        <f>COUNTIF($B:$B,B357)</f>
        <v>211</v>
      </c>
      <c r="I357" t="s">
        <v>817</v>
      </c>
      <c r="J357">
        <v>6</v>
      </c>
      <c r="K357" t="s">
        <v>818</v>
      </c>
      <c r="L357" t="s">
        <v>819</v>
      </c>
      <c r="M357" t="s">
        <v>820</v>
      </c>
      <c r="N357" t="s">
        <v>11893</v>
      </c>
      <c r="O357" s="82" t="s">
        <v>3</v>
      </c>
    </row>
    <row r="358" spans="1:15" x14ac:dyDescent="0.25">
      <c r="A358" t="s">
        <v>461</v>
      </c>
      <c r="B358" t="s">
        <v>670</v>
      </c>
      <c r="C358" t="s">
        <v>101</v>
      </c>
      <c r="D358" t="s">
        <v>102</v>
      </c>
      <c r="E358" t="str">
        <f t="shared" si="5"/>
        <v>2-PhenylpropionateSR1_genera_incertae_sedis</v>
      </c>
      <c r="F358">
        <f>COUNTIF($E:$E,E358)</f>
        <v>4</v>
      </c>
      <c r="G358">
        <f>COUNTIF($A:$A,A358)</f>
        <v>127</v>
      </c>
      <c r="H358">
        <f>COUNTIF($B:$B,B358)</f>
        <v>211</v>
      </c>
      <c r="I358" t="s">
        <v>821</v>
      </c>
      <c r="J358">
        <v>6</v>
      </c>
      <c r="K358" t="s">
        <v>822</v>
      </c>
      <c r="L358" t="s">
        <v>244</v>
      </c>
      <c r="M358" t="s">
        <v>823</v>
      </c>
      <c r="N358" t="s">
        <v>11892</v>
      </c>
      <c r="O358" t="s">
        <v>5</v>
      </c>
    </row>
    <row r="359" spans="1:15" x14ac:dyDescent="0.25">
      <c r="A359" t="s">
        <v>466</v>
      </c>
      <c r="B359" t="s">
        <v>670</v>
      </c>
      <c r="C359" t="s">
        <v>101</v>
      </c>
      <c r="D359" t="s">
        <v>102</v>
      </c>
      <c r="E359" t="str">
        <f t="shared" si="5"/>
        <v>GlycineSR1_genera_incertae_sedis</v>
      </c>
      <c r="F359">
        <f>COUNTIF($E:$E,E359)</f>
        <v>1</v>
      </c>
      <c r="G359">
        <f>COUNTIF($A:$A,A359)</f>
        <v>127</v>
      </c>
      <c r="H359">
        <f>COUNTIF($B:$B,B359)</f>
        <v>211</v>
      </c>
      <c r="I359" t="s">
        <v>481</v>
      </c>
      <c r="J359">
        <v>6</v>
      </c>
      <c r="K359" t="s">
        <v>482</v>
      </c>
      <c r="L359" t="s">
        <v>483</v>
      </c>
      <c r="M359" t="s">
        <v>484</v>
      </c>
      <c r="N359" t="s">
        <v>11893</v>
      </c>
      <c r="O359" s="82" t="s">
        <v>11895</v>
      </c>
    </row>
    <row r="360" spans="1:15" x14ac:dyDescent="0.25">
      <c r="A360" t="s">
        <v>485</v>
      </c>
      <c r="B360" t="s">
        <v>670</v>
      </c>
      <c r="C360" t="s">
        <v>101</v>
      </c>
      <c r="D360" t="s">
        <v>102</v>
      </c>
      <c r="E360" t="str">
        <f t="shared" si="5"/>
        <v>ButyrateSR1_genera_incertae_sedis</v>
      </c>
      <c r="F360">
        <f>COUNTIF($E:$E,E360)</f>
        <v>2</v>
      </c>
      <c r="G360">
        <f>COUNTIF($A:$A,A360)</f>
        <v>126</v>
      </c>
      <c r="H360">
        <f>COUNTIF($B:$B,B360)</f>
        <v>211</v>
      </c>
      <c r="I360" t="s">
        <v>486</v>
      </c>
      <c r="J360">
        <v>6</v>
      </c>
      <c r="K360" t="s">
        <v>487</v>
      </c>
      <c r="L360" t="s">
        <v>98</v>
      </c>
      <c r="M360" t="s">
        <v>100</v>
      </c>
      <c r="N360" t="s">
        <v>11893</v>
      </c>
      <c r="O360" s="82" t="s">
        <v>11895</v>
      </c>
    </row>
    <row r="361" spans="1:15" x14ac:dyDescent="0.25">
      <c r="A361" t="s">
        <v>488</v>
      </c>
      <c r="B361" t="s">
        <v>670</v>
      </c>
      <c r="C361" t="s">
        <v>101</v>
      </c>
      <c r="D361" t="s">
        <v>102</v>
      </c>
      <c r="E361" t="str">
        <f t="shared" si="5"/>
        <v>PhenylalanineSR1_genera_incertae_sedis</v>
      </c>
      <c r="F361">
        <f>COUNTIF($E:$E,E361)</f>
        <v>3</v>
      </c>
      <c r="G361">
        <f>COUNTIF($A:$A,A361)</f>
        <v>126</v>
      </c>
      <c r="H361">
        <f>COUNTIF($B:$B,B361)</f>
        <v>211</v>
      </c>
      <c r="I361" t="s">
        <v>187</v>
      </c>
      <c r="J361">
        <v>6</v>
      </c>
      <c r="K361" t="s">
        <v>489</v>
      </c>
      <c r="L361" t="s">
        <v>125</v>
      </c>
      <c r="M361" t="s">
        <v>100</v>
      </c>
      <c r="N361" t="s">
        <v>11893</v>
      </c>
      <c r="O361" s="82" t="s">
        <v>11895</v>
      </c>
    </row>
    <row r="362" spans="1:15" x14ac:dyDescent="0.25">
      <c r="A362" t="s">
        <v>488</v>
      </c>
      <c r="B362" t="s">
        <v>670</v>
      </c>
      <c r="C362" t="s">
        <v>101</v>
      </c>
      <c r="D362" t="s">
        <v>102</v>
      </c>
      <c r="E362" t="str">
        <f t="shared" si="5"/>
        <v>PhenylalanineSR1_genera_incertae_sedis</v>
      </c>
      <c r="F362">
        <f>COUNTIF($E:$E,E362)</f>
        <v>3</v>
      </c>
      <c r="G362">
        <f>COUNTIF($A:$A,A362)</f>
        <v>126</v>
      </c>
      <c r="H362">
        <f>COUNTIF($B:$B,B362)</f>
        <v>211</v>
      </c>
      <c r="I362" t="s">
        <v>128</v>
      </c>
      <c r="J362">
        <v>7</v>
      </c>
      <c r="K362" t="s">
        <v>169</v>
      </c>
      <c r="L362" t="s">
        <v>125</v>
      </c>
      <c r="M362" t="s">
        <v>100</v>
      </c>
      <c r="N362" t="s">
        <v>11893</v>
      </c>
      <c r="O362" t="s">
        <v>7</v>
      </c>
    </row>
    <row r="363" spans="1:15" x14ac:dyDescent="0.25">
      <c r="A363" t="s">
        <v>485</v>
      </c>
      <c r="B363" t="s">
        <v>670</v>
      </c>
      <c r="C363" t="s">
        <v>101</v>
      </c>
      <c r="D363" t="s">
        <v>102</v>
      </c>
      <c r="E363" t="str">
        <f t="shared" si="5"/>
        <v>ButyrateSR1_genera_incertae_sedis</v>
      </c>
      <c r="F363">
        <f>COUNTIF($E:$E,E363)</f>
        <v>2</v>
      </c>
      <c r="G363">
        <f>COUNTIF($A:$A,A363)</f>
        <v>126</v>
      </c>
      <c r="H363">
        <f>COUNTIF($B:$B,B363)</f>
        <v>211</v>
      </c>
      <c r="I363" t="s">
        <v>824</v>
      </c>
      <c r="J363">
        <v>7</v>
      </c>
      <c r="K363" t="s">
        <v>825</v>
      </c>
      <c r="L363" t="s">
        <v>716</v>
      </c>
      <c r="M363" t="s">
        <v>148</v>
      </c>
      <c r="N363" t="s">
        <v>11893</v>
      </c>
      <c r="O363" t="s">
        <v>7</v>
      </c>
    </row>
    <row r="364" spans="1:15" x14ac:dyDescent="0.25">
      <c r="A364" t="s">
        <v>488</v>
      </c>
      <c r="B364" t="s">
        <v>670</v>
      </c>
      <c r="C364" t="s">
        <v>101</v>
      </c>
      <c r="D364" t="s">
        <v>102</v>
      </c>
      <c r="E364" t="str">
        <f t="shared" si="5"/>
        <v>PhenylalanineSR1_genera_incertae_sedis</v>
      </c>
      <c r="F364">
        <f>COUNTIF($E:$E,E364)</f>
        <v>3</v>
      </c>
      <c r="G364">
        <f>COUNTIF($A:$A,A364)</f>
        <v>126</v>
      </c>
      <c r="H364">
        <f>COUNTIF($B:$B,B364)</f>
        <v>211</v>
      </c>
      <c r="I364" t="s">
        <v>826</v>
      </c>
      <c r="J364">
        <v>6</v>
      </c>
      <c r="K364" t="s">
        <v>827</v>
      </c>
      <c r="L364" t="s">
        <v>500</v>
      </c>
      <c r="M364" t="s">
        <v>828</v>
      </c>
      <c r="N364" t="s">
        <v>11893</v>
      </c>
      <c r="O364" s="82" t="s">
        <v>3</v>
      </c>
    </row>
    <row r="365" spans="1:15" x14ac:dyDescent="0.25">
      <c r="A365" t="s">
        <v>499</v>
      </c>
      <c r="B365" t="s">
        <v>670</v>
      </c>
      <c r="C365" t="s">
        <v>101</v>
      </c>
      <c r="D365" t="s">
        <v>102</v>
      </c>
      <c r="E365" t="str">
        <f t="shared" si="5"/>
        <v>FerulateSR1_genera_incertae_sedis</v>
      </c>
      <c r="F365">
        <f>COUNTIF($E:$E,E365)</f>
        <v>4</v>
      </c>
      <c r="G365">
        <f>COUNTIF($A:$A,A365)</f>
        <v>124</v>
      </c>
      <c r="H365">
        <f>COUNTIF($B:$B,B365)</f>
        <v>211</v>
      </c>
      <c r="I365" t="s">
        <v>500</v>
      </c>
      <c r="J365">
        <v>6</v>
      </c>
      <c r="K365" t="s">
        <v>501</v>
      </c>
      <c r="L365" t="s">
        <v>283</v>
      </c>
      <c r="M365" t="s">
        <v>100</v>
      </c>
      <c r="N365" t="s">
        <v>11893</v>
      </c>
      <c r="O365" s="82" t="s">
        <v>11895</v>
      </c>
    </row>
    <row r="366" spans="1:15" x14ac:dyDescent="0.25">
      <c r="A366" t="s">
        <v>502</v>
      </c>
      <c r="B366" t="s">
        <v>670</v>
      </c>
      <c r="C366" t="s">
        <v>101</v>
      </c>
      <c r="D366" t="s">
        <v>102</v>
      </c>
      <c r="E366" t="str">
        <f t="shared" si="5"/>
        <v>MaltoseSR1_genera_incertae_sedis</v>
      </c>
      <c r="F366">
        <f>COUNTIF($E:$E,E366)</f>
        <v>3</v>
      </c>
      <c r="G366">
        <f>COUNTIF($A:$A,A366)</f>
        <v>124</v>
      </c>
      <c r="H366">
        <f>COUNTIF($B:$B,B366)</f>
        <v>211</v>
      </c>
      <c r="I366" t="s">
        <v>262</v>
      </c>
      <c r="J366">
        <v>6</v>
      </c>
      <c r="K366" t="s">
        <v>503</v>
      </c>
      <c r="L366" t="s">
        <v>201</v>
      </c>
      <c r="M366" t="s">
        <v>100</v>
      </c>
      <c r="N366" t="s">
        <v>11893</v>
      </c>
      <c r="O366" s="82" t="s">
        <v>11895</v>
      </c>
    </row>
    <row r="367" spans="1:15" x14ac:dyDescent="0.25">
      <c r="A367" t="s">
        <v>499</v>
      </c>
      <c r="B367" t="s">
        <v>670</v>
      </c>
      <c r="C367" t="s">
        <v>101</v>
      </c>
      <c r="D367" t="s">
        <v>102</v>
      </c>
      <c r="E367" t="str">
        <f t="shared" si="5"/>
        <v>FerulateSR1_genera_incertae_sedis</v>
      </c>
      <c r="F367">
        <f>COUNTIF($E:$E,E367)</f>
        <v>4</v>
      </c>
      <c r="G367">
        <f>COUNTIF($A:$A,A367)</f>
        <v>124</v>
      </c>
      <c r="H367">
        <f>COUNTIF($B:$B,B367)</f>
        <v>211</v>
      </c>
      <c r="I367" t="s">
        <v>533</v>
      </c>
      <c r="J367">
        <v>7</v>
      </c>
      <c r="K367" t="s">
        <v>531</v>
      </c>
      <c r="L367" t="s">
        <v>347</v>
      </c>
      <c r="M367" t="s">
        <v>100</v>
      </c>
      <c r="N367" t="s">
        <v>11893</v>
      </c>
      <c r="O367" t="s">
        <v>7</v>
      </c>
    </row>
    <row r="368" spans="1:15" x14ac:dyDescent="0.25">
      <c r="A368" t="s">
        <v>502</v>
      </c>
      <c r="B368" t="s">
        <v>670</v>
      </c>
      <c r="C368" t="s">
        <v>101</v>
      </c>
      <c r="D368" t="s">
        <v>102</v>
      </c>
      <c r="E368" t="str">
        <f t="shared" si="5"/>
        <v>MaltoseSR1_genera_incertae_sedis</v>
      </c>
      <c r="F368">
        <f>COUNTIF($E:$E,E368)</f>
        <v>3</v>
      </c>
      <c r="G368">
        <f>COUNTIF($A:$A,A368)</f>
        <v>124</v>
      </c>
      <c r="H368">
        <f>COUNTIF($B:$B,B368)</f>
        <v>211</v>
      </c>
      <c r="I368" t="s">
        <v>98</v>
      </c>
      <c r="J368">
        <v>7</v>
      </c>
      <c r="K368" t="s">
        <v>161</v>
      </c>
      <c r="L368">
        <v>10000</v>
      </c>
      <c r="M368" t="s">
        <v>100</v>
      </c>
      <c r="N368" t="s">
        <v>11893</v>
      </c>
      <c r="O368" t="s">
        <v>7</v>
      </c>
    </row>
    <row r="369" spans="1:15" x14ac:dyDescent="0.25">
      <c r="A369" t="s">
        <v>499</v>
      </c>
      <c r="B369" t="s">
        <v>670</v>
      </c>
      <c r="C369" t="s">
        <v>101</v>
      </c>
      <c r="D369" t="s">
        <v>102</v>
      </c>
      <c r="E369" t="str">
        <f t="shared" si="5"/>
        <v>FerulateSR1_genera_incertae_sedis</v>
      </c>
      <c r="F369">
        <f>COUNTIF($E:$E,E369)</f>
        <v>4</v>
      </c>
      <c r="G369">
        <f>COUNTIF($A:$A,A369)</f>
        <v>124</v>
      </c>
      <c r="H369">
        <f>COUNTIF($B:$B,B369)</f>
        <v>211</v>
      </c>
      <c r="I369" t="s">
        <v>829</v>
      </c>
      <c r="J369">
        <v>6</v>
      </c>
      <c r="K369" t="s">
        <v>830</v>
      </c>
      <c r="L369" t="s">
        <v>357</v>
      </c>
      <c r="M369" t="s">
        <v>790</v>
      </c>
      <c r="N369" t="s">
        <v>11893</v>
      </c>
      <c r="O369" s="82" t="s">
        <v>3</v>
      </c>
    </row>
    <row r="370" spans="1:15" x14ac:dyDescent="0.25">
      <c r="A370" t="s">
        <v>499</v>
      </c>
      <c r="B370" t="s">
        <v>670</v>
      </c>
      <c r="C370" t="s">
        <v>101</v>
      </c>
      <c r="D370" t="s">
        <v>102</v>
      </c>
      <c r="E370" t="str">
        <f t="shared" si="5"/>
        <v>FerulateSR1_genera_incertae_sedis</v>
      </c>
      <c r="F370">
        <f>COUNTIF($E:$E,E370)</f>
        <v>4</v>
      </c>
      <c r="G370">
        <f>COUNTIF($A:$A,A370)</f>
        <v>124</v>
      </c>
      <c r="H370">
        <f>COUNTIF($B:$B,B370)</f>
        <v>211</v>
      </c>
      <c r="I370" t="s">
        <v>831</v>
      </c>
      <c r="J370">
        <v>6</v>
      </c>
      <c r="K370" t="s">
        <v>832</v>
      </c>
      <c r="L370" t="s">
        <v>724</v>
      </c>
      <c r="M370" t="s">
        <v>833</v>
      </c>
      <c r="N370" t="s">
        <v>11892</v>
      </c>
      <c r="O370" t="s">
        <v>5</v>
      </c>
    </row>
    <row r="371" spans="1:15" x14ac:dyDescent="0.25">
      <c r="A371" t="s">
        <v>502</v>
      </c>
      <c r="B371" t="s">
        <v>670</v>
      </c>
      <c r="C371" t="s">
        <v>101</v>
      </c>
      <c r="D371" t="s">
        <v>102</v>
      </c>
      <c r="E371" t="str">
        <f t="shared" si="5"/>
        <v>MaltoseSR1_genera_incertae_sedis</v>
      </c>
      <c r="F371">
        <f>COUNTIF($E:$E,E371)</f>
        <v>3</v>
      </c>
      <c r="G371">
        <f>COUNTIF($A:$A,A371)</f>
        <v>124</v>
      </c>
      <c r="H371">
        <f>COUNTIF($B:$B,B371)</f>
        <v>211</v>
      </c>
      <c r="I371" t="s">
        <v>834</v>
      </c>
      <c r="J371">
        <v>6</v>
      </c>
      <c r="K371" t="s">
        <v>835</v>
      </c>
      <c r="L371" t="s">
        <v>836</v>
      </c>
      <c r="M371" t="s">
        <v>447</v>
      </c>
      <c r="N371" t="s">
        <v>11892</v>
      </c>
      <c r="O371" s="82" t="s">
        <v>4</v>
      </c>
    </row>
    <row r="372" spans="1:15" x14ac:dyDescent="0.25">
      <c r="A372" t="s">
        <v>511</v>
      </c>
      <c r="B372" t="s">
        <v>670</v>
      </c>
      <c r="C372" t="s">
        <v>101</v>
      </c>
      <c r="D372" t="s">
        <v>102</v>
      </c>
      <c r="E372" t="str">
        <f t="shared" si="5"/>
        <v>NicotinateSR1_genera_incertae_sedis</v>
      </c>
      <c r="F372">
        <f>COUNTIF($E:$E,E372)</f>
        <v>3</v>
      </c>
      <c r="G372">
        <f>COUNTIF($A:$A,A372)</f>
        <v>123</v>
      </c>
      <c r="H372">
        <f>COUNTIF($B:$B,B372)</f>
        <v>211</v>
      </c>
      <c r="I372">
        <v>10000</v>
      </c>
      <c r="J372">
        <v>6</v>
      </c>
      <c r="K372">
        <v>10000</v>
      </c>
      <c r="L372">
        <v>10000</v>
      </c>
      <c r="M372" t="s">
        <v>100</v>
      </c>
      <c r="N372" t="s">
        <v>11893</v>
      </c>
      <c r="O372" s="82" t="s">
        <v>11895</v>
      </c>
    </row>
    <row r="373" spans="1:15" x14ac:dyDescent="0.25">
      <c r="A373" t="s">
        <v>511</v>
      </c>
      <c r="B373" t="s">
        <v>670</v>
      </c>
      <c r="C373" t="s">
        <v>101</v>
      </c>
      <c r="D373" t="s">
        <v>102</v>
      </c>
      <c r="E373" t="str">
        <f t="shared" si="5"/>
        <v>NicotinateSR1_genera_incertae_sedis</v>
      </c>
      <c r="F373">
        <f>COUNTIF($E:$E,E373)</f>
        <v>3</v>
      </c>
      <c r="G373">
        <f>COUNTIF($A:$A,A373)</f>
        <v>123</v>
      </c>
      <c r="H373">
        <f>COUNTIF($B:$B,B373)</f>
        <v>211</v>
      </c>
      <c r="I373" t="s">
        <v>125</v>
      </c>
      <c r="J373">
        <v>7</v>
      </c>
      <c r="K373" t="s">
        <v>201</v>
      </c>
      <c r="L373">
        <v>10000</v>
      </c>
      <c r="M373" t="s">
        <v>100</v>
      </c>
      <c r="N373" t="s">
        <v>11893</v>
      </c>
      <c r="O373" t="s">
        <v>7</v>
      </c>
    </row>
    <row r="374" spans="1:15" x14ac:dyDescent="0.25">
      <c r="A374" t="s">
        <v>511</v>
      </c>
      <c r="B374" t="s">
        <v>670</v>
      </c>
      <c r="C374" t="s">
        <v>101</v>
      </c>
      <c r="D374" t="s">
        <v>102</v>
      </c>
      <c r="E374" t="str">
        <f t="shared" si="5"/>
        <v>NicotinateSR1_genera_incertae_sedis</v>
      </c>
      <c r="F374">
        <f>COUNTIF($E:$E,E374)</f>
        <v>3</v>
      </c>
      <c r="G374">
        <f>COUNTIF($A:$A,A374)</f>
        <v>123</v>
      </c>
      <c r="H374">
        <f>COUNTIF($B:$B,B374)</f>
        <v>211</v>
      </c>
      <c r="I374" t="s">
        <v>125</v>
      </c>
      <c r="J374">
        <v>6</v>
      </c>
      <c r="K374" t="s">
        <v>201</v>
      </c>
      <c r="L374">
        <v>10000</v>
      </c>
      <c r="M374" t="s">
        <v>100</v>
      </c>
      <c r="N374" t="s">
        <v>11893</v>
      </c>
      <c r="O374" s="82" t="s">
        <v>3</v>
      </c>
    </row>
    <row r="375" spans="1:15" x14ac:dyDescent="0.25">
      <c r="A375" t="s">
        <v>516</v>
      </c>
      <c r="B375" t="s">
        <v>670</v>
      </c>
      <c r="C375" t="s">
        <v>101</v>
      </c>
      <c r="D375" t="s">
        <v>102</v>
      </c>
      <c r="E375" t="str">
        <f t="shared" si="5"/>
        <v>3-PhenylpropionateSR1_genera_incertae_sedis</v>
      </c>
      <c r="F375">
        <f>COUNTIF($E:$E,E375)</f>
        <v>4</v>
      </c>
      <c r="G375">
        <f>COUNTIF($A:$A,A375)</f>
        <v>121</v>
      </c>
      <c r="H375">
        <f>COUNTIF($B:$B,B375)</f>
        <v>211</v>
      </c>
      <c r="I375" t="s">
        <v>128</v>
      </c>
      <c r="J375">
        <v>6</v>
      </c>
      <c r="K375" t="s">
        <v>517</v>
      </c>
      <c r="L375">
        <v>10000</v>
      </c>
      <c r="M375" t="s">
        <v>100</v>
      </c>
      <c r="N375" t="s">
        <v>11893</v>
      </c>
      <c r="O375" s="82" t="s">
        <v>11895</v>
      </c>
    </row>
    <row r="376" spans="1:15" x14ac:dyDescent="0.25">
      <c r="A376" t="s">
        <v>516</v>
      </c>
      <c r="B376" t="s">
        <v>670</v>
      </c>
      <c r="C376" t="s">
        <v>101</v>
      </c>
      <c r="D376" t="s">
        <v>102</v>
      </c>
      <c r="E376" t="str">
        <f t="shared" si="5"/>
        <v>3-PhenylpropionateSR1_genera_incertae_sedis</v>
      </c>
      <c r="F376">
        <f>COUNTIF($E:$E,E376)</f>
        <v>4</v>
      </c>
      <c r="G376">
        <f>COUNTIF($A:$A,A376)</f>
        <v>121</v>
      </c>
      <c r="H376">
        <f>COUNTIF($B:$B,B376)</f>
        <v>211</v>
      </c>
      <c r="I376" t="s">
        <v>187</v>
      </c>
      <c r="J376">
        <v>7</v>
      </c>
      <c r="K376" t="s">
        <v>671</v>
      </c>
      <c r="L376" t="s">
        <v>125</v>
      </c>
      <c r="M376" t="s">
        <v>100</v>
      </c>
      <c r="N376" t="s">
        <v>11893</v>
      </c>
      <c r="O376" t="s">
        <v>7</v>
      </c>
    </row>
    <row r="377" spans="1:15" x14ac:dyDescent="0.25">
      <c r="A377" t="s">
        <v>516</v>
      </c>
      <c r="B377" t="s">
        <v>670</v>
      </c>
      <c r="C377" t="s">
        <v>101</v>
      </c>
      <c r="D377" t="s">
        <v>102</v>
      </c>
      <c r="E377" t="str">
        <f t="shared" si="5"/>
        <v>3-PhenylpropionateSR1_genera_incertae_sedis</v>
      </c>
      <c r="F377">
        <f>COUNTIF($E:$E,E377)</f>
        <v>4</v>
      </c>
      <c r="G377">
        <f>COUNTIF($A:$A,A377)</f>
        <v>121</v>
      </c>
      <c r="H377">
        <f>COUNTIF($B:$B,B377)</f>
        <v>211</v>
      </c>
      <c r="I377" t="s">
        <v>533</v>
      </c>
      <c r="J377">
        <v>6</v>
      </c>
      <c r="K377" t="s">
        <v>837</v>
      </c>
      <c r="L377" t="s">
        <v>128</v>
      </c>
      <c r="M377" t="s">
        <v>100</v>
      </c>
      <c r="N377" t="s">
        <v>11893</v>
      </c>
      <c r="O377" s="82" t="s">
        <v>3</v>
      </c>
    </row>
    <row r="378" spans="1:15" x14ac:dyDescent="0.25">
      <c r="A378" t="s">
        <v>516</v>
      </c>
      <c r="B378" t="s">
        <v>670</v>
      </c>
      <c r="C378" t="s">
        <v>101</v>
      </c>
      <c r="D378" t="s">
        <v>102</v>
      </c>
      <c r="E378" t="str">
        <f t="shared" si="5"/>
        <v>3-PhenylpropionateSR1_genera_incertae_sedis</v>
      </c>
      <c r="F378">
        <f>COUNTIF($E:$E,E378)</f>
        <v>4</v>
      </c>
      <c r="G378">
        <f>COUNTIF($A:$A,A378)</f>
        <v>121</v>
      </c>
      <c r="H378">
        <f>COUNTIF($B:$B,B378)</f>
        <v>211</v>
      </c>
      <c r="I378" t="s">
        <v>526</v>
      </c>
      <c r="J378">
        <v>5</v>
      </c>
      <c r="K378" t="s">
        <v>527</v>
      </c>
      <c r="L378" t="s">
        <v>517</v>
      </c>
      <c r="M378" t="s">
        <v>528</v>
      </c>
      <c r="N378" t="s">
        <v>11893</v>
      </c>
      <c r="O378" t="s">
        <v>12</v>
      </c>
    </row>
    <row r="379" spans="1:15" x14ac:dyDescent="0.25">
      <c r="A379" t="s">
        <v>529</v>
      </c>
      <c r="B379" t="s">
        <v>670</v>
      </c>
      <c r="C379" t="s">
        <v>101</v>
      </c>
      <c r="D379" t="s">
        <v>102</v>
      </c>
      <c r="E379" t="str">
        <f t="shared" si="5"/>
        <v>MethylamineSR1_genera_incertae_sedis</v>
      </c>
      <c r="F379">
        <f>COUNTIF($E:$E,E379)</f>
        <v>5</v>
      </c>
      <c r="G379">
        <f>COUNTIF($A:$A,A379)</f>
        <v>120</v>
      </c>
      <c r="H379">
        <f>COUNTIF($B:$B,B379)</f>
        <v>211</v>
      </c>
      <c r="I379" t="s">
        <v>272</v>
      </c>
      <c r="J379">
        <v>6</v>
      </c>
      <c r="K379" t="s">
        <v>530</v>
      </c>
      <c r="L379" t="s">
        <v>98</v>
      </c>
      <c r="M379" t="s">
        <v>100</v>
      </c>
      <c r="N379" t="s">
        <v>11893</v>
      </c>
      <c r="O379" s="82" t="s">
        <v>11895</v>
      </c>
    </row>
    <row r="380" spans="1:15" x14ac:dyDescent="0.25">
      <c r="A380" t="s">
        <v>529</v>
      </c>
      <c r="B380" t="s">
        <v>670</v>
      </c>
      <c r="C380" t="s">
        <v>101</v>
      </c>
      <c r="D380" t="s">
        <v>102</v>
      </c>
      <c r="E380" t="str">
        <f t="shared" si="5"/>
        <v>MethylamineSR1_genera_incertae_sedis</v>
      </c>
      <c r="F380">
        <f>COUNTIF($E:$E,E380)</f>
        <v>5</v>
      </c>
      <c r="G380">
        <f>COUNTIF($A:$A,A380)</f>
        <v>120</v>
      </c>
      <c r="H380">
        <f>COUNTIF($B:$B,B380)</f>
        <v>211</v>
      </c>
      <c r="I380" t="s">
        <v>838</v>
      </c>
      <c r="J380">
        <v>7</v>
      </c>
      <c r="K380" t="s">
        <v>839</v>
      </c>
      <c r="L380" t="s">
        <v>648</v>
      </c>
      <c r="M380" t="s">
        <v>435</v>
      </c>
      <c r="N380" t="s">
        <v>11893</v>
      </c>
      <c r="O380" t="s">
        <v>7</v>
      </c>
    </row>
    <row r="381" spans="1:15" x14ac:dyDescent="0.25">
      <c r="A381" t="s">
        <v>529</v>
      </c>
      <c r="B381" t="s">
        <v>670</v>
      </c>
      <c r="C381" t="s">
        <v>101</v>
      </c>
      <c r="D381" t="s">
        <v>102</v>
      </c>
      <c r="E381" t="str">
        <f t="shared" si="5"/>
        <v>MethylamineSR1_genera_incertae_sedis</v>
      </c>
      <c r="F381">
        <f>COUNTIF($E:$E,E381)</f>
        <v>5</v>
      </c>
      <c r="G381">
        <f>COUNTIF($A:$A,A381)</f>
        <v>120</v>
      </c>
      <c r="H381">
        <f>COUNTIF($B:$B,B381)</f>
        <v>211</v>
      </c>
      <c r="I381" t="s">
        <v>840</v>
      </c>
      <c r="J381">
        <v>6</v>
      </c>
      <c r="K381" t="s">
        <v>841</v>
      </c>
      <c r="L381" t="s">
        <v>708</v>
      </c>
      <c r="M381" t="s">
        <v>842</v>
      </c>
      <c r="N381" t="s">
        <v>11893</v>
      </c>
      <c r="O381" s="82" t="s">
        <v>3</v>
      </c>
    </row>
    <row r="382" spans="1:15" x14ac:dyDescent="0.25">
      <c r="A382" t="s">
        <v>529</v>
      </c>
      <c r="B382" t="s">
        <v>670</v>
      </c>
      <c r="C382" t="s">
        <v>101</v>
      </c>
      <c r="D382" t="s">
        <v>102</v>
      </c>
      <c r="E382" t="str">
        <f t="shared" si="5"/>
        <v>MethylamineSR1_genera_incertae_sedis</v>
      </c>
      <c r="F382">
        <f>COUNTIF($E:$E,E382)</f>
        <v>5</v>
      </c>
      <c r="G382">
        <f>COUNTIF($A:$A,A382)</f>
        <v>120</v>
      </c>
      <c r="H382">
        <f>COUNTIF($B:$B,B382)</f>
        <v>211</v>
      </c>
      <c r="I382" t="s">
        <v>843</v>
      </c>
      <c r="J382">
        <v>5</v>
      </c>
      <c r="K382" t="s">
        <v>844</v>
      </c>
      <c r="L382" t="s">
        <v>570</v>
      </c>
      <c r="M382" t="s">
        <v>845</v>
      </c>
      <c r="N382" t="s">
        <v>11892</v>
      </c>
      <c r="O382" t="s">
        <v>6</v>
      </c>
    </row>
    <row r="383" spans="1:15" x14ac:dyDescent="0.25">
      <c r="A383" t="s">
        <v>529</v>
      </c>
      <c r="B383" t="s">
        <v>670</v>
      </c>
      <c r="C383" t="s">
        <v>101</v>
      </c>
      <c r="D383" t="s">
        <v>102</v>
      </c>
      <c r="E383" t="str">
        <f t="shared" si="5"/>
        <v>MethylamineSR1_genera_incertae_sedis</v>
      </c>
      <c r="F383">
        <f>COUNTIF($E:$E,E383)</f>
        <v>5</v>
      </c>
      <c r="G383">
        <f>COUNTIF($A:$A,A383)</f>
        <v>120</v>
      </c>
      <c r="H383">
        <f>COUNTIF($B:$B,B383)</f>
        <v>211</v>
      </c>
      <c r="I383" t="s">
        <v>846</v>
      </c>
      <c r="J383">
        <v>6</v>
      </c>
      <c r="K383" t="s">
        <v>847</v>
      </c>
      <c r="L383" t="s">
        <v>848</v>
      </c>
      <c r="M383" t="s">
        <v>849</v>
      </c>
      <c r="N383" t="s">
        <v>11892</v>
      </c>
      <c r="O383" t="s">
        <v>5</v>
      </c>
    </row>
    <row r="384" spans="1:15" x14ac:dyDescent="0.25">
      <c r="A384" t="s">
        <v>550</v>
      </c>
      <c r="B384" t="s">
        <v>670</v>
      </c>
      <c r="C384" t="s">
        <v>101</v>
      </c>
      <c r="D384" t="s">
        <v>102</v>
      </c>
      <c r="E384" t="str">
        <f t="shared" si="5"/>
        <v>IsovalerateSR1_genera_incertae_sedis</v>
      </c>
      <c r="F384">
        <f>COUNTIF($E:$E,E384)</f>
        <v>2</v>
      </c>
      <c r="G384">
        <f>COUNTIF($A:$A,A384)</f>
        <v>119</v>
      </c>
      <c r="H384">
        <f>COUNTIF($B:$B,B384)</f>
        <v>211</v>
      </c>
      <c r="I384" t="s">
        <v>145</v>
      </c>
      <c r="J384">
        <v>6</v>
      </c>
      <c r="K384" t="s">
        <v>551</v>
      </c>
      <c r="L384" t="s">
        <v>115</v>
      </c>
      <c r="M384" t="s">
        <v>148</v>
      </c>
      <c r="N384" t="s">
        <v>11893</v>
      </c>
      <c r="O384" s="82" t="s">
        <v>11895</v>
      </c>
    </row>
    <row r="385" spans="1:15" x14ac:dyDescent="0.25">
      <c r="A385" t="s">
        <v>550</v>
      </c>
      <c r="B385" t="s">
        <v>670</v>
      </c>
      <c r="C385" t="s">
        <v>101</v>
      </c>
      <c r="D385" t="s">
        <v>102</v>
      </c>
      <c r="E385" t="str">
        <f t="shared" si="5"/>
        <v>IsovalerateSR1_genera_incertae_sedis</v>
      </c>
      <c r="F385">
        <f>COUNTIF($E:$E,E385)</f>
        <v>2</v>
      </c>
      <c r="G385">
        <f>COUNTIF($A:$A,A385)</f>
        <v>119</v>
      </c>
      <c r="H385">
        <f>COUNTIF($B:$B,B385)</f>
        <v>211</v>
      </c>
      <c r="I385" t="s">
        <v>850</v>
      </c>
      <c r="J385">
        <v>7</v>
      </c>
      <c r="K385" t="s">
        <v>851</v>
      </c>
      <c r="L385" t="s">
        <v>270</v>
      </c>
      <c r="M385" t="s">
        <v>755</v>
      </c>
      <c r="N385" t="s">
        <v>11893</v>
      </c>
      <c r="O385" t="s">
        <v>7</v>
      </c>
    </row>
    <row r="386" spans="1:15" x14ac:dyDescent="0.25">
      <c r="A386" t="s">
        <v>558</v>
      </c>
      <c r="B386" t="s">
        <v>670</v>
      </c>
      <c r="C386" t="s">
        <v>101</v>
      </c>
      <c r="D386" t="s">
        <v>102</v>
      </c>
      <c r="E386" t="str">
        <f t="shared" si="5"/>
        <v>MethanolSR1_genera_incertae_sedis</v>
      </c>
      <c r="F386">
        <f>COUNTIF($E:$E,E386)</f>
        <v>3</v>
      </c>
      <c r="G386">
        <f>COUNTIF($A:$A,A386)</f>
        <v>118</v>
      </c>
      <c r="H386">
        <f>COUNTIF($B:$B,B386)</f>
        <v>211</v>
      </c>
      <c r="I386">
        <v>10000</v>
      </c>
      <c r="J386">
        <v>6</v>
      </c>
      <c r="K386" t="s">
        <v>108</v>
      </c>
      <c r="L386">
        <v>10000</v>
      </c>
      <c r="M386" t="s">
        <v>100</v>
      </c>
      <c r="N386" t="s">
        <v>11893</v>
      </c>
      <c r="O386" s="82" t="s">
        <v>11895</v>
      </c>
    </row>
    <row r="387" spans="1:15" x14ac:dyDescent="0.25">
      <c r="A387" t="s">
        <v>558</v>
      </c>
      <c r="B387" t="s">
        <v>670</v>
      </c>
      <c r="C387" t="s">
        <v>101</v>
      </c>
      <c r="D387" t="s">
        <v>102</v>
      </c>
      <c r="E387" t="str">
        <f t="shared" si="5"/>
        <v>MethanolSR1_genera_incertae_sedis</v>
      </c>
      <c r="F387">
        <f>COUNTIF($E:$E,E387)</f>
        <v>3</v>
      </c>
      <c r="G387">
        <f>COUNTIF($A:$A,A387)</f>
        <v>118</v>
      </c>
      <c r="H387">
        <f>COUNTIF($B:$B,B387)</f>
        <v>211</v>
      </c>
      <c r="I387" t="s">
        <v>236</v>
      </c>
      <c r="J387">
        <v>7</v>
      </c>
      <c r="K387" t="s">
        <v>234</v>
      </c>
      <c r="L387" t="s">
        <v>108</v>
      </c>
      <c r="M387" t="s">
        <v>100</v>
      </c>
      <c r="N387" t="s">
        <v>11893</v>
      </c>
      <c r="O387" t="s">
        <v>7</v>
      </c>
    </row>
    <row r="388" spans="1:15" x14ac:dyDescent="0.25">
      <c r="A388" t="s">
        <v>558</v>
      </c>
      <c r="B388" t="s">
        <v>670</v>
      </c>
      <c r="C388" t="s">
        <v>101</v>
      </c>
      <c r="D388" t="s">
        <v>102</v>
      </c>
      <c r="E388" t="str">
        <f t="shared" si="5"/>
        <v>MethanolSR1_genera_incertae_sedis</v>
      </c>
      <c r="F388">
        <f>COUNTIF($E:$E,E388)</f>
        <v>3</v>
      </c>
      <c r="G388">
        <f>COUNTIF($A:$A,A388)</f>
        <v>118</v>
      </c>
      <c r="H388">
        <f>COUNTIF($B:$B,B388)</f>
        <v>211</v>
      </c>
      <c r="I388" t="s">
        <v>294</v>
      </c>
      <c r="J388">
        <v>6</v>
      </c>
      <c r="K388" t="s">
        <v>852</v>
      </c>
      <c r="L388" t="s">
        <v>125</v>
      </c>
      <c r="M388" t="s">
        <v>100</v>
      </c>
      <c r="N388" t="s">
        <v>11893</v>
      </c>
      <c r="O388" s="82" t="s">
        <v>3</v>
      </c>
    </row>
    <row r="389" spans="1:15" x14ac:dyDescent="0.25">
      <c r="A389" t="s">
        <v>568</v>
      </c>
      <c r="B389" t="s">
        <v>670</v>
      </c>
      <c r="C389" t="s">
        <v>101</v>
      </c>
      <c r="D389" t="s">
        <v>102</v>
      </c>
      <c r="E389" t="str">
        <f t="shared" si="5"/>
        <v>HistidineSR1_genera_incertae_sedis</v>
      </c>
      <c r="F389">
        <f>COUNTIF($E:$E,E389)</f>
        <v>4</v>
      </c>
      <c r="G389">
        <f>COUNTIF($A:$A,A389)</f>
        <v>116</v>
      </c>
      <c r="H389">
        <f>COUNTIF($B:$B,B389)</f>
        <v>211</v>
      </c>
      <c r="I389" t="s">
        <v>125</v>
      </c>
      <c r="J389">
        <v>6</v>
      </c>
      <c r="K389" t="s">
        <v>347</v>
      </c>
      <c r="L389">
        <v>10000</v>
      </c>
      <c r="M389" t="s">
        <v>100</v>
      </c>
      <c r="N389" t="s">
        <v>11893</v>
      </c>
      <c r="O389" s="82" t="s">
        <v>11895</v>
      </c>
    </row>
    <row r="390" spans="1:15" x14ac:dyDescent="0.25">
      <c r="A390" t="s">
        <v>569</v>
      </c>
      <c r="B390" t="s">
        <v>670</v>
      </c>
      <c r="C390" t="s">
        <v>101</v>
      </c>
      <c r="D390" t="s">
        <v>102</v>
      </c>
      <c r="E390" t="str">
        <f t="shared" ref="E390:E453" si="6">CONCATENATE(A390,B390)</f>
        <v>TyrosineSR1_genera_incertae_sedis</v>
      </c>
      <c r="F390">
        <f>COUNTIF($E:$E,E390)</f>
        <v>3</v>
      </c>
      <c r="G390">
        <f>COUNTIF($A:$A,A390)</f>
        <v>116</v>
      </c>
      <c r="H390">
        <f>COUNTIF($B:$B,B390)</f>
        <v>211</v>
      </c>
      <c r="I390" t="s">
        <v>347</v>
      </c>
      <c r="J390">
        <v>6</v>
      </c>
      <c r="K390" t="s">
        <v>570</v>
      </c>
      <c r="L390" t="s">
        <v>125</v>
      </c>
      <c r="M390" t="s">
        <v>100</v>
      </c>
      <c r="N390" t="s">
        <v>11893</v>
      </c>
      <c r="O390" s="82" t="s">
        <v>11895</v>
      </c>
    </row>
    <row r="391" spans="1:15" x14ac:dyDescent="0.25">
      <c r="A391" t="s">
        <v>568</v>
      </c>
      <c r="B391" t="s">
        <v>670</v>
      </c>
      <c r="C391" t="s">
        <v>101</v>
      </c>
      <c r="D391" t="s">
        <v>102</v>
      </c>
      <c r="E391" t="str">
        <f t="shared" si="6"/>
        <v>HistidineSR1_genera_incertae_sedis</v>
      </c>
      <c r="F391">
        <f>COUNTIF($E:$E,E391)</f>
        <v>4</v>
      </c>
      <c r="G391">
        <f>COUNTIF($A:$A,A391)</f>
        <v>116</v>
      </c>
      <c r="H391">
        <f>COUNTIF($B:$B,B391)</f>
        <v>211</v>
      </c>
      <c r="I391" t="s">
        <v>125</v>
      </c>
      <c r="J391">
        <v>7</v>
      </c>
      <c r="K391" t="s">
        <v>201</v>
      </c>
      <c r="L391">
        <v>10000</v>
      </c>
      <c r="M391" t="s">
        <v>100</v>
      </c>
      <c r="N391" t="s">
        <v>11893</v>
      </c>
      <c r="O391" t="s">
        <v>7</v>
      </c>
    </row>
    <row r="392" spans="1:15" x14ac:dyDescent="0.25">
      <c r="A392" t="s">
        <v>569</v>
      </c>
      <c r="B392" t="s">
        <v>670</v>
      </c>
      <c r="C392" t="s">
        <v>101</v>
      </c>
      <c r="D392" t="s">
        <v>102</v>
      </c>
      <c r="E392" t="str">
        <f t="shared" si="6"/>
        <v>TyrosineSR1_genera_incertae_sedis</v>
      </c>
      <c r="F392">
        <f>COUNTIF($E:$E,E392)</f>
        <v>3</v>
      </c>
      <c r="G392">
        <f>COUNTIF($A:$A,A392)</f>
        <v>116</v>
      </c>
      <c r="H392">
        <f>COUNTIF($B:$B,B392)</f>
        <v>211</v>
      </c>
      <c r="I392" t="s">
        <v>98</v>
      </c>
      <c r="J392">
        <v>7</v>
      </c>
      <c r="K392" t="s">
        <v>161</v>
      </c>
      <c r="L392">
        <v>10000</v>
      </c>
      <c r="M392" t="s">
        <v>100</v>
      </c>
      <c r="N392" t="s">
        <v>11893</v>
      </c>
      <c r="O392" t="s">
        <v>7</v>
      </c>
    </row>
    <row r="393" spans="1:15" x14ac:dyDescent="0.25">
      <c r="A393" t="s">
        <v>568</v>
      </c>
      <c r="B393" t="s">
        <v>670</v>
      </c>
      <c r="C393" t="s">
        <v>101</v>
      </c>
      <c r="D393" t="s">
        <v>102</v>
      </c>
      <c r="E393" t="str">
        <f t="shared" si="6"/>
        <v>HistidineSR1_genera_incertae_sedis</v>
      </c>
      <c r="F393">
        <f>COUNTIF($E:$E,E393)</f>
        <v>4</v>
      </c>
      <c r="G393">
        <f>COUNTIF($A:$A,A393)</f>
        <v>116</v>
      </c>
      <c r="H393">
        <f>COUNTIF($B:$B,B393)</f>
        <v>211</v>
      </c>
      <c r="I393" t="s">
        <v>108</v>
      </c>
      <c r="J393">
        <v>6</v>
      </c>
      <c r="K393" t="s">
        <v>289</v>
      </c>
      <c r="L393">
        <v>10000</v>
      </c>
      <c r="M393" t="s">
        <v>100</v>
      </c>
      <c r="N393" t="s">
        <v>11893</v>
      </c>
      <c r="O393" s="82" t="s">
        <v>3</v>
      </c>
    </row>
    <row r="394" spans="1:15" x14ac:dyDescent="0.25">
      <c r="A394" t="s">
        <v>569</v>
      </c>
      <c r="B394" t="s">
        <v>670</v>
      </c>
      <c r="C394" t="s">
        <v>101</v>
      </c>
      <c r="D394" t="s">
        <v>102</v>
      </c>
      <c r="E394" t="str">
        <f t="shared" si="6"/>
        <v>TyrosineSR1_genera_incertae_sedis</v>
      </c>
      <c r="F394">
        <f>COUNTIF($E:$E,E394)</f>
        <v>3</v>
      </c>
      <c r="G394">
        <f>COUNTIF($A:$A,A394)</f>
        <v>116</v>
      </c>
      <c r="H394">
        <f>COUNTIF($B:$B,B394)</f>
        <v>211</v>
      </c>
      <c r="I394" t="s">
        <v>853</v>
      </c>
      <c r="J394">
        <v>6</v>
      </c>
      <c r="K394" t="s">
        <v>854</v>
      </c>
      <c r="L394" t="s">
        <v>377</v>
      </c>
      <c r="M394" t="s">
        <v>166</v>
      </c>
      <c r="N394" t="s">
        <v>11893</v>
      </c>
      <c r="O394" s="82" t="s">
        <v>3</v>
      </c>
    </row>
    <row r="395" spans="1:15" x14ac:dyDescent="0.25">
      <c r="A395" t="s">
        <v>568</v>
      </c>
      <c r="B395" t="s">
        <v>670</v>
      </c>
      <c r="C395" t="s">
        <v>101</v>
      </c>
      <c r="D395" t="s">
        <v>102</v>
      </c>
      <c r="E395" t="str">
        <f t="shared" si="6"/>
        <v>HistidineSR1_genera_incertae_sedis</v>
      </c>
      <c r="F395">
        <f>COUNTIF($E:$E,E395)</f>
        <v>4</v>
      </c>
      <c r="G395">
        <f>COUNTIF($A:$A,A395)</f>
        <v>116</v>
      </c>
      <c r="H395">
        <f>COUNTIF($B:$B,B395)</f>
        <v>211</v>
      </c>
      <c r="I395" t="s">
        <v>576</v>
      </c>
      <c r="J395">
        <v>5</v>
      </c>
      <c r="K395" t="s">
        <v>577</v>
      </c>
      <c r="L395" t="s">
        <v>262</v>
      </c>
      <c r="M395" t="s">
        <v>578</v>
      </c>
      <c r="N395" t="s">
        <v>11893</v>
      </c>
      <c r="O395" t="s">
        <v>12</v>
      </c>
    </row>
    <row r="396" spans="1:15" x14ac:dyDescent="0.25">
      <c r="A396" t="s">
        <v>583</v>
      </c>
      <c r="B396" t="s">
        <v>670</v>
      </c>
      <c r="C396" t="s">
        <v>101</v>
      </c>
      <c r="D396" t="s">
        <v>102</v>
      </c>
      <c r="E396" t="str">
        <f t="shared" si="6"/>
        <v>AcetoacetateSR1_genera_incertae_sedis</v>
      </c>
      <c r="F396">
        <f>COUNTIF($E:$E,E396)</f>
        <v>3</v>
      </c>
      <c r="G396">
        <f>COUNTIF($A:$A,A396)</f>
        <v>115</v>
      </c>
      <c r="H396">
        <f>COUNTIF($B:$B,B396)</f>
        <v>211</v>
      </c>
      <c r="I396" t="s">
        <v>328</v>
      </c>
      <c r="J396">
        <v>6</v>
      </c>
      <c r="K396" t="s">
        <v>584</v>
      </c>
      <c r="L396" t="s">
        <v>108</v>
      </c>
      <c r="M396" t="s">
        <v>100</v>
      </c>
      <c r="N396" t="s">
        <v>11893</v>
      </c>
      <c r="O396" s="82" t="s">
        <v>11895</v>
      </c>
    </row>
    <row r="397" spans="1:15" x14ac:dyDescent="0.25">
      <c r="A397" t="s">
        <v>583</v>
      </c>
      <c r="B397" t="s">
        <v>670</v>
      </c>
      <c r="C397" t="s">
        <v>101</v>
      </c>
      <c r="D397" t="s">
        <v>102</v>
      </c>
      <c r="E397" t="str">
        <f t="shared" si="6"/>
        <v>AcetoacetateSR1_genera_incertae_sedis</v>
      </c>
      <c r="F397">
        <f>COUNTIF($E:$E,E397)</f>
        <v>3</v>
      </c>
      <c r="G397">
        <f>COUNTIF($A:$A,A397)</f>
        <v>115</v>
      </c>
      <c r="H397">
        <f>COUNTIF($B:$B,B397)</f>
        <v>211</v>
      </c>
      <c r="I397" t="s">
        <v>691</v>
      </c>
      <c r="J397">
        <v>7</v>
      </c>
      <c r="K397" t="s">
        <v>855</v>
      </c>
      <c r="L397" t="s">
        <v>357</v>
      </c>
      <c r="M397" t="s">
        <v>358</v>
      </c>
      <c r="N397" t="s">
        <v>11893</v>
      </c>
      <c r="O397" t="s">
        <v>7</v>
      </c>
    </row>
    <row r="398" spans="1:15" x14ac:dyDescent="0.25">
      <c r="A398" t="s">
        <v>583</v>
      </c>
      <c r="B398" t="s">
        <v>670</v>
      </c>
      <c r="C398" t="s">
        <v>101</v>
      </c>
      <c r="D398" t="s">
        <v>102</v>
      </c>
      <c r="E398" t="str">
        <f t="shared" si="6"/>
        <v>AcetoacetateSR1_genera_incertae_sedis</v>
      </c>
      <c r="F398">
        <f>COUNTIF($E:$E,E398)</f>
        <v>3</v>
      </c>
      <c r="G398">
        <f>COUNTIF($A:$A,A398)</f>
        <v>115</v>
      </c>
      <c r="H398">
        <f>COUNTIF($B:$B,B398)</f>
        <v>211</v>
      </c>
      <c r="I398" t="s">
        <v>856</v>
      </c>
      <c r="J398">
        <v>6</v>
      </c>
      <c r="K398" t="s">
        <v>857</v>
      </c>
      <c r="L398" t="s">
        <v>368</v>
      </c>
      <c r="M398" t="s">
        <v>858</v>
      </c>
      <c r="N398" t="s">
        <v>11892</v>
      </c>
      <c r="O398" t="s">
        <v>5</v>
      </c>
    </row>
    <row r="399" spans="1:15" x14ac:dyDescent="0.25">
      <c r="A399" t="s">
        <v>586</v>
      </c>
      <c r="B399" t="s">
        <v>670</v>
      </c>
      <c r="C399" t="s">
        <v>101</v>
      </c>
      <c r="D399" t="s">
        <v>102</v>
      </c>
      <c r="E399" t="str">
        <f t="shared" si="6"/>
        <v>GlutamateSR1_genera_incertae_sedis</v>
      </c>
      <c r="F399">
        <f>COUNTIF($E:$E,E399)</f>
        <v>4</v>
      </c>
      <c r="G399">
        <f>COUNTIF($A:$A,A399)</f>
        <v>114</v>
      </c>
      <c r="H399">
        <f>COUNTIF($B:$B,B399)</f>
        <v>211</v>
      </c>
      <c r="I399" t="s">
        <v>131</v>
      </c>
      <c r="J399">
        <v>6</v>
      </c>
      <c r="K399" t="s">
        <v>234</v>
      </c>
      <c r="L399" t="s">
        <v>125</v>
      </c>
      <c r="M399" t="s">
        <v>100</v>
      </c>
      <c r="N399" t="s">
        <v>11893</v>
      </c>
      <c r="O399" s="82" t="s">
        <v>11895</v>
      </c>
    </row>
    <row r="400" spans="1:15" x14ac:dyDescent="0.25">
      <c r="A400" t="s">
        <v>587</v>
      </c>
      <c r="B400" t="s">
        <v>670</v>
      </c>
      <c r="C400" t="s">
        <v>101</v>
      </c>
      <c r="D400" t="s">
        <v>102</v>
      </c>
      <c r="E400" t="str">
        <f t="shared" si="6"/>
        <v>XanthineSR1_genera_incertae_sedis</v>
      </c>
      <c r="F400">
        <f>COUNTIF($E:$E,E400)</f>
        <v>3</v>
      </c>
      <c r="G400">
        <f>COUNTIF($A:$A,A400)</f>
        <v>114</v>
      </c>
      <c r="H400">
        <f>COUNTIF($B:$B,B400)</f>
        <v>211</v>
      </c>
      <c r="I400" t="s">
        <v>191</v>
      </c>
      <c r="J400">
        <v>6</v>
      </c>
      <c r="K400" t="s">
        <v>588</v>
      </c>
      <c r="L400" t="s">
        <v>125</v>
      </c>
      <c r="M400" t="s">
        <v>100</v>
      </c>
      <c r="N400" t="s">
        <v>11893</v>
      </c>
      <c r="O400" s="82" t="s">
        <v>11895</v>
      </c>
    </row>
    <row r="401" spans="1:15" x14ac:dyDescent="0.25">
      <c r="A401" t="s">
        <v>586</v>
      </c>
      <c r="B401" t="s">
        <v>670</v>
      </c>
      <c r="C401" t="s">
        <v>101</v>
      </c>
      <c r="D401" t="s">
        <v>102</v>
      </c>
      <c r="E401" t="str">
        <f t="shared" si="6"/>
        <v>GlutamateSR1_genera_incertae_sedis</v>
      </c>
      <c r="F401">
        <f>COUNTIF($E:$E,E401)</f>
        <v>4</v>
      </c>
      <c r="G401">
        <f>COUNTIF($A:$A,A401)</f>
        <v>114</v>
      </c>
      <c r="H401">
        <f>COUNTIF($B:$B,B401)</f>
        <v>211</v>
      </c>
      <c r="I401" t="s">
        <v>145</v>
      </c>
      <c r="J401">
        <v>7</v>
      </c>
      <c r="K401" t="s">
        <v>859</v>
      </c>
      <c r="L401" t="s">
        <v>105</v>
      </c>
      <c r="M401" t="s">
        <v>100</v>
      </c>
      <c r="N401" t="s">
        <v>11893</v>
      </c>
      <c r="O401" t="s">
        <v>7</v>
      </c>
    </row>
    <row r="402" spans="1:15" x14ac:dyDescent="0.25">
      <c r="A402" t="s">
        <v>587</v>
      </c>
      <c r="B402" t="s">
        <v>670</v>
      </c>
      <c r="C402" t="s">
        <v>101</v>
      </c>
      <c r="D402" t="s">
        <v>102</v>
      </c>
      <c r="E402" t="str">
        <f t="shared" si="6"/>
        <v>XanthineSR1_genera_incertae_sedis</v>
      </c>
      <c r="F402">
        <f>COUNTIF($E:$E,E402)</f>
        <v>3</v>
      </c>
      <c r="G402">
        <f>COUNTIF($A:$A,A402)</f>
        <v>114</v>
      </c>
      <c r="H402">
        <f>COUNTIF($B:$B,B402)</f>
        <v>211</v>
      </c>
      <c r="I402" t="s">
        <v>98</v>
      </c>
      <c r="J402">
        <v>7</v>
      </c>
      <c r="K402" t="s">
        <v>181</v>
      </c>
      <c r="L402">
        <v>10000</v>
      </c>
      <c r="M402" t="s">
        <v>100</v>
      </c>
      <c r="N402" t="s">
        <v>11893</v>
      </c>
      <c r="O402" t="s">
        <v>7</v>
      </c>
    </row>
    <row r="403" spans="1:15" x14ac:dyDescent="0.25">
      <c r="A403" t="s">
        <v>587</v>
      </c>
      <c r="B403" t="s">
        <v>670</v>
      </c>
      <c r="C403" t="s">
        <v>101</v>
      </c>
      <c r="D403" t="s">
        <v>102</v>
      </c>
      <c r="E403" t="str">
        <f t="shared" si="6"/>
        <v>XanthineSR1_genera_incertae_sedis</v>
      </c>
      <c r="F403">
        <f>COUNTIF($E:$E,E403)</f>
        <v>3</v>
      </c>
      <c r="G403">
        <f>COUNTIF($A:$A,A403)</f>
        <v>114</v>
      </c>
      <c r="H403">
        <f>COUNTIF($B:$B,B403)</f>
        <v>211</v>
      </c>
      <c r="I403" t="s">
        <v>403</v>
      </c>
      <c r="J403">
        <v>6</v>
      </c>
      <c r="K403" t="s">
        <v>757</v>
      </c>
      <c r="L403" t="s">
        <v>201</v>
      </c>
      <c r="M403" t="s">
        <v>100</v>
      </c>
      <c r="N403" t="s">
        <v>11893</v>
      </c>
      <c r="O403" s="82" t="s">
        <v>3</v>
      </c>
    </row>
    <row r="404" spans="1:15" x14ac:dyDescent="0.25">
      <c r="A404" t="s">
        <v>586</v>
      </c>
      <c r="B404" t="s">
        <v>670</v>
      </c>
      <c r="C404" t="s">
        <v>101</v>
      </c>
      <c r="D404" t="s">
        <v>102</v>
      </c>
      <c r="E404" t="str">
        <f t="shared" si="6"/>
        <v>GlutamateSR1_genera_incertae_sedis</v>
      </c>
      <c r="F404">
        <f>COUNTIF($E:$E,E404)</f>
        <v>4</v>
      </c>
      <c r="G404">
        <f>COUNTIF($A:$A,A404)</f>
        <v>114</v>
      </c>
      <c r="H404">
        <f>COUNTIF($B:$B,B404)</f>
        <v>211</v>
      </c>
      <c r="I404" t="s">
        <v>860</v>
      </c>
      <c r="J404">
        <v>6</v>
      </c>
      <c r="K404" t="s">
        <v>861</v>
      </c>
      <c r="L404" t="s">
        <v>633</v>
      </c>
      <c r="M404" t="s">
        <v>862</v>
      </c>
      <c r="N404" t="s">
        <v>11893</v>
      </c>
      <c r="O404" s="82" t="s">
        <v>3</v>
      </c>
    </row>
    <row r="405" spans="1:15" x14ac:dyDescent="0.25">
      <c r="A405" t="s">
        <v>586</v>
      </c>
      <c r="B405" t="s">
        <v>670</v>
      </c>
      <c r="C405" t="s">
        <v>101</v>
      </c>
      <c r="D405" t="s">
        <v>102</v>
      </c>
      <c r="E405" t="str">
        <f t="shared" si="6"/>
        <v>GlutamateSR1_genera_incertae_sedis</v>
      </c>
      <c r="F405">
        <f>COUNTIF($E:$E,E405)</f>
        <v>4</v>
      </c>
      <c r="G405">
        <f>COUNTIF($A:$A,A405)</f>
        <v>114</v>
      </c>
      <c r="H405">
        <f>COUNTIF($B:$B,B405)</f>
        <v>211</v>
      </c>
      <c r="I405" t="s">
        <v>863</v>
      </c>
      <c r="J405">
        <v>6</v>
      </c>
      <c r="K405" t="s">
        <v>864</v>
      </c>
      <c r="L405" t="s">
        <v>588</v>
      </c>
      <c r="M405" t="s">
        <v>865</v>
      </c>
      <c r="N405" t="s">
        <v>11892</v>
      </c>
      <c r="O405" t="s">
        <v>5</v>
      </c>
    </row>
    <row r="406" spans="1:15" x14ac:dyDescent="0.25">
      <c r="A406" t="s">
        <v>597</v>
      </c>
      <c r="B406" t="s">
        <v>670</v>
      </c>
      <c r="C406" t="s">
        <v>101</v>
      </c>
      <c r="D406" t="s">
        <v>102</v>
      </c>
      <c r="E406" t="str">
        <f t="shared" si="6"/>
        <v>3-HydroxybutyrateSR1_genera_incertae_sedis</v>
      </c>
      <c r="F406">
        <f>COUNTIF($E:$E,E406)</f>
        <v>4</v>
      </c>
      <c r="G406">
        <f>COUNTIF($A:$A,A406)</f>
        <v>112</v>
      </c>
      <c r="H406">
        <f>COUNTIF($B:$B,B406)</f>
        <v>211</v>
      </c>
      <c r="I406" t="s">
        <v>151</v>
      </c>
      <c r="J406">
        <v>6</v>
      </c>
      <c r="K406" t="s">
        <v>451</v>
      </c>
      <c r="L406" t="s">
        <v>98</v>
      </c>
      <c r="M406" t="s">
        <v>100</v>
      </c>
      <c r="N406" t="s">
        <v>11893</v>
      </c>
      <c r="O406" s="82" t="s">
        <v>11895</v>
      </c>
    </row>
    <row r="407" spans="1:15" x14ac:dyDescent="0.25">
      <c r="A407" t="s">
        <v>597</v>
      </c>
      <c r="B407" t="s">
        <v>670</v>
      </c>
      <c r="C407" t="s">
        <v>101</v>
      </c>
      <c r="D407" t="s">
        <v>102</v>
      </c>
      <c r="E407" t="str">
        <f t="shared" si="6"/>
        <v>3-HydroxybutyrateSR1_genera_incertae_sedis</v>
      </c>
      <c r="F407">
        <f>COUNTIF($E:$E,E407)</f>
        <v>4</v>
      </c>
      <c r="G407">
        <f>COUNTIF($A:$A,A407)</f>
        <v>112</v>
      </c>
      <c r="H407">
        <f>COUNTIF($B:$B,B407)</f>
        <v>211</v>
      </c>
      <c r="I407" t="s">
        <v>380</v>
      </c>
      <c r="J407">
        <v>7</v>
      </c>
      <c r="K407" t="s">
        <v>808</v>
      </c>
      <c r="L407" t="s">
        <v>328</v>
      </c>
      <c r="M407" t="s">
        <v>100</v>
      </c>
      <c r="N407" t="s">
        <v>11893</v>
      </c>
      <c r="O407" t="s">
        <v>7</v>
      </c>
    </row>
    <row r="408" spans="1:15" x14ac:dyDescent="0.25">
      <c r="A408" t="s">
        <v>597</v>
      </c>
      <c r="B408" t="s">
        <v>670</v>
      </c>
      <c r="C408" t="s">
        <v>101</v>
      </c>
      <c r="D408" t="s">
        <v>102</v>
      </c>
      <c r="E408" t="str">
        <f t="shared" si="6"/>
        <v>3-HydroxybutyrateSR1_genera_incertae_sedis</v>
      </c>
      <c r="F408">
        <f>COUNTIF($E:$E,E408)</f>
        <v>4</v>
      </c>
      <c r="G408">
        <f>COUNTIF($A:$A,A408)</f>
        <v>112</v>
      </c>
      <c r="H408">
        <f>COUNTIF($B:$B,B408)</f>
        <v>211</v>
      </c>
      <c r="I408" t="s">
        <v>787</v>
      </c>
      <c r="J408">
        <v>6</v>
      </c>
      <c r="K408" t="s">
        <v>866</v>
      </c>
      <c r="L408" t="s">
        <v>548</v>
      </c>
      <c r="M408" t="s">
        <v>867</v>
      </c>
      <c r="N408" t="s">
        <v>11893</v>
      </c>
      <c r="O408" s="82" t="s">
        <v>3</v>
      </c>
    </row>
    <row r="409" spans="1:15" x14ac:dyDescent="0.25">
      <c r="A409" t="s">
        <v>597</v>
      </c>
      <c r="B409" t="s">
        <v>670</v>
      </c>
      <c r="C409" t="s">
        <v>101</v>
      </c>
      <c r="D409" t="s">
        <v>102</v>
      </c>
      <c r="E409" t="str">
        <f t="shared" si="6"/>
        <v>3-HydroxybutyrateSR1_genera_incertae_sedis</v>
      </c>
      <c r="F409">
        <f>COUNTIF($E:$E,E409)</f>
        <v>4</v>
      </c>
      <c r="G409">
        <f>COUNTIF($A:$A,A409)</f>
        <v>112</v>
      </c>
      <c r="H409">
        <f>COUNTIF($B:$B,B409)</f>
        <v>211</v>
      </c>
      <c r="I409" t="s">
        <v>604</v>
      </c>
      <c r="J409">
        <v>6</v>
      </c>
      <c r="K409" t="s">
        <v>605</v>
      </c>
      <c r="L409" t="s">
        <v>606</v>
      </c>
      <c r="M409" t="s">
        <v>607</v>
      </c>
      <c r="N409" t="s">
        <v>11892</v>
      </c>
      <c r="O409" t="s">
        <v>10</v>
      </c>
    </row>
    <row r="410" spans="1:15" x14ac:dyDescent="0.25">
      <c r="A410" t="s">
        <v>608</v>
      </c>
      <c r="B410" t="s">
        <v>670</v>
      </c>
      <c r="C410" t="s">
        <v>101</v>
      </c>
      <c r="D410" t="s">
        <v>102</v>
      </c>
      <c r="E410" t="str">
        <f t="shared" si="6"/>
        <v>GlucoseSR1_genera_incertae_sedis</v>
      </c>
      <c r="F410">
        <f>COUNTIF($E:$E,E410)</f>
        <v>4</v>
      </c>
      <c r="G410">
        <f>COUNTIF($A:$A,A410)</f>
        <v>110</v>
      </c>
      <c r="H410">
        <f>COUNTIF($B:$B,B410)</f>
        <v>211</v>
      </c>
      <c r="I410" t="s">
        <v>357</v>
      </c>
      <c r="J410">
        <v>6</v>
      </c>
      <c r="K410" t="s">
        <v>609</v>
      </c>
      <c r="L410" t="s">
        <v>98</v>
      </c>
      <c r="M410" t="s">
        <v>100</v>
      </c>
      <c r="N410" t="s">
        <v>11893</v>
      </c>
      <c r="O410" s="82" t="s">
        <v>11895</v>
      </c>
    </row>
    <row r="411" spans="1:15" x14ac:dyDescent="0.25">
      <c r="A411" t="s">
        <v>608</v>
      </c>
      <c r="B411" t="s">
        <v>670</v>
      </c>
      <c r="C411" t="s">
        <v>101</v>
      </c>
      <c r="D411" t="s">
        <v>102</v>
      </c>
      <c r="E411" t="str">
        <f t="shared" si="6"/>
        <v>GlucoseSR1_genera_incertae_sedis</v>
      </c>
      <c r="F411">
        <f>COUNTIF($E:$E,E411)</f>
        <v>4</v>
      </c>
      <c r="G411">
        <f>COUNTIF($A:$A,A411)</f>
        <v>110</v>
      </c>
      <c r="H411">
        <f>COUNTIF($B:$B,B411)</f>
        <v>211</v>
      </c>
      <c r="I411" t="s">
        <v>98</v>
      </c>
      <c r="J411">
        <v>7</v>
      </c>
      <c r="K411" t="s">
        <v>289</v>
      </c>
      <c r="L411">
        <v>10000</v>
      </c>
      <c r="M411" t="s">
        <v>100</v>
      </c>
      <c r="N411" t="s">
        <v>11893</v>
      </c>
      <c r="O411" t="s">
        <v>7</v>
      </c>
    </row>
    <row r="412" spans="1:15" x14ac:dyDescent="0.25">
      <c r="A412" t="s">
        <v>611</v>
      </c>
      <c r="B412" t="s">
        <v>670</v>
      </c>
      <c r="C412" t="s">
        <v>101</v>
      </c>
      <c r="D412" t="s">
        <v>102</v>
      </c>
      <c r="E412" t="str">
        <f t="shared" si="6"/>
        <v>OrnithineSR1_genera_incertae_sedis</v>
      </c>
      <c r="F412">
        <f>COUNTIF($E:$E,E412)</f>
        <v>3</v>
      </c>
      <c r="G412">
        <f>COUNTIF($A:$A,A412)</f>
        <v>110</v>
      </c>
      <c r="H412">
        <f>COUNTIF($B:$B,B412)</f>
        <v>211</v>
      </c>
      <c r="I412" t="s">
        <v>176</v>
      </c>
      <c r="J412">
        <v>6</v>
      </c>
      <c r="K412" t="s">
        <v>612</v>
      </c>
      <c r="L412" t="s">
        <v>236</v>
      </c>
      <c r="M412" t="s">
        <v>148</v>
      </c>
      <c r="N412" t="s">
        <v>11893</v>
      </c>
      <c r="O412" s="82" t="s">
        <v>11895</v>
      </c>
    </row>
    <row r="413" spans="1:15" x14ac:dyDescent="0.25">
      <c r="A413" t="s">
        <v>611</v>
      </c>
      <c r="B413" t="s">
        <v>670</v>
      </c>
      <c r="C413" t="s">
        <v>101</v>
      </c>
      <c r="D413" t="s">
        <v>102</v>
      </c>
      <c r="E413" t="str">
        <f t="shared" si="6"/>
        <v>OrnithineSR1_genera_incertae_sedis</v>
      </c>
      <c r="F413">
        <f>COUNTIF($E:$E,E413)</f>
        <v>3</v>
      </c>
      <c r="G413">
        <f>COUNTIF($A:$A,A413)</f>
        <v>110</v>
      </c>
      <c r="H413">
        <f>COUNTIF($B:$B,B413)</f>
        <v>211</v>
      </c>
      <c r="I413" t="s">
        <v>868</v>
      </c>
      <c r="J413">
        <v>7</v>
      </c>
      <c r="K413" t="s">
        <v>869</v>
      </c>
      <c r="L413" t="s">
        <v>382</v>
      </c>
      <c r="M413" t="s">
        <v>185</v>
      </c>
      <c r="N413" t="s">
        <v>11893</v>
      </c>
      <c r="O413" t="s">
        <v>7</v>
      </c>
    </row>
    <row r="414" spans="1:15" x14ac:dyDescent="0.25">
      <c r="A414" t="s">
        <v>611</v>
      </c>
      <c r="B414" t="s">
        <v>670</v>
      </c>
      <c r="C414" t="s">
        <v>101</v>
      </c>
      <c r="D414" t="s">
        <v>102</v>
      </c>
      <c r="E414" t="str">
        <f t="shared" si="6"/>
        <v>OrnithineSR1_genera_incertae_sedis</v>
      </c>
      <c r="F414">
        <f>COUNTIF($E:$E,E414)</f>
        <v>3</v>
      </c>
      <c r="G414">
        <f>COUNTIF($A:$A,A414)</f>
        <v>110</v>
      </c>
      <c r="H414">
        <f>COUNTIF($B:$B,B414)</f>
        <v>211</v>
      </c>
      <c r="I414" t="s">
        <v>870</v>
      </c>
      <c r="J414">
        <v>6</v>
      </c>
      <c r="K414" t="s">
        <v>871</v>
      </c>
      <c r="L414" t="s">
        <v>135</v>
      </c>
      <c r="M414" t="s">
        <v>515</v>
      </c>
      <c r="N414" t="s">
        <v>11893</v>
      </c>
      <c r="O414" s="82" t="s">
        <v>3</v>
      </c>
    </row>
    <row r="415" spans="1:15" x14ac:dyDescent="0.25">
      <c r="A415" t="s">
        <v>608</v>
      </c>
      <c r="B415" t="s">
        <v>670</v>
      </c>
      <c r="C415" t="s">
        <v>101</v>
      </c>
      <c r="D415" t="s">
        <v>102</v>
      </c>
      <c r="E415" t="str">
        <f t="shared" si="6"/>
        <v>GlucoseSR1_genera_incertae_sedis</v>
      </c>
      <c r="F415">
        <f>COUNTIF($E:$E,E415)</f>
        <v>4</v>
      </c>
      <c r="G415">
        <f>COUNTIF($A:$A,A415)</f>
        <v>110</v>
      </c>
      <c r="H415">
        <f>COUNTIF($B:$B,B415)</f>
        <v>211</v>
      </c>
      <c r="I415" t="s">
        <v>872</v>
      </c>
      <c r="J415">
        <v>6</v>
      </c>
      <c r="K415" t="s">
        <v>873</v>
      </c>
      <c r="L415" t="s">
        <v>874</v>
      </c>
      <c r="M415" t="s">
        <v>875</v>
      </c>
      <c r="N415" t="s">
        <v>11892</v>
      </c>
      <c r="O415" t="s">
        <v>5</v>
      </c>
    </row>
    <row r="416" spans="1:15" x14ac:dyDescent="0.25">
      <c r="A416" t="s">
        <v>608</v>
      </c>
      <c r="B416" t="s">
        <v>670</v>
      </c>
      <c r="C416" t="s">
        <v>101</v>
      </c>
      <c r="D416" t="s">
        <v>102</v>
      </c>
      <c r="E416" t="str">
        <f t="shared" si="6"/>
        <v>GlucoseSR1_genera_incertae_sedis</v>
      </c>
      <c r="F416">
        <f>COUNTIF($E:$E,E416)</f>
        <v>4</v>
      </c>
      <c r="G416">
        <f>COUNTIF($A:$A,A416)</f>
        <v>110</v>
      </c>
      <c r="H416">
        <f>COUNTIF($B:$B,B416)</f>
        <v>211</v>
      </c>
      <c r="I416" t="s">
        <v>876</v>
      </c>
      <c r="J416">
        <v>6</v>
      </c>
      <c r="K416" t="s">
        <v>877</v>
      </c>
      <c r="L416" t="s">
        <v>103</v>
      </c>
      <c r="M416" t="s">
        <v>878</v>
      </c>
      <c r="N416" t="s">
        <v>11893</v>
      </c>
      <c r="O416" s="82" t="s">
        <v>3</v>
      </c>
    </row>
    <row r="417" spans="1:15" x14ac:dyDescent="0.25">
      <c r="A417" t="s">
        <v>624</v>
      </c>
      <c r="B417" t="s">
        <v>670</v>
      </c>
      <c r="C417" t="s">
        <v>101</v>
      </c>
      <c r="D417" t="s">
        <v>102</v>
      </c>
      <c r="E417" t="str">
        <f t="shared" si="6"/>
        <v>AdipateSR1_genera_incertae_sedis</v>
      </c>
      <c r="F417">
        <f>COUNTIF($E:$E,E417)</f>
        <v>2</v>
      </c>
      <c r="G417">
        <f>COUNTIF($A:$A,A417)</f>
        <v>109</v>
      </c>
      <c r="H417">
        <f>COUNTIF($B:$B,B417)</f>
        <v>211</v>
      </c>
      <c r="I417" t="s">
        <v>625</v>
      </c>
      <c r="J417">
        <v>6</v>
      </c>
      <c r="K417" t="s">
        <v>626</v>
      </c>
      <c r="L417" t="s">
        <v>184</v>
      </c>
      <c r="M417" t="s">
        <v>100</v>
      </c>
      <c r="N417" t="s">
        <v>11893</v>
      </c>
      <c r="O417" s="82" t="s">
        <v>11895</v>
      </c>
    </row>
    <row r="418" spans="1:15" x14ac:dyDescent="0.25">
      <c r="A418" t="s">
        <v>627</v>
      </c>
      <c r="B418" t="s">
        <v>670</v>
      </c>
      <c r="C418" t="s">
        <v>101</v>
      </c>
      <c r="D418" t="s">
        <v>102</v>
      </c>
      <c r="E418" t="str">
        <f t="shared" si="6"/>
        <v>IsoleucineSR1_genera_incertae_sedis</v>
      </c>
      <c r="F418">
        <f>COUNTIF($E:$E,E418)</f>
        <v>4</v>
      </c>
      <c r="G418">
        <f>COUNTIF($A:$A,A418)</f>
        <v>109</v>
      </c>
      <c r="H418">
        <f>COUNTIF($B:$B,B418)</f>
        <v>211</v>
      </c>
      <c r="I418" t="s">
        <v>98</v>
      </c>
      <c r="J418">
        <v>6</v>
      </c>
      <c r="K418" t="s">
        <v>288</v>
      </c>
      <c r="L418">
        <v>10000</v>
      </c>
      <c r="M418" t="s">
        <v>100</v>
      </c>
      <c r="N418" t="s">
        <v>11893</v>
      </c>
      <c r="O418" s="82" t="s">
        <v>11895</v>
      </c>
    </row>
    <row r="419" spans="1:15" x14ac:dyDescent="0.25">
      <c r="A419" t="s">
        <v>624</v>
      </c>
      <c r="B419" t="s">
        <v>670</v>
      </c>
      <c r="C419" t="s">
        <v>101</v>
      </c>
      <c r="D419" t="s">
        <v>102</v>
      </c>
      <c r="E419" t="str">
        <f t="shared" si="6"/>
        <v>AdipateSR1_genera_incertae_sedis</v>
      </c>
      <c r="F419">
        <f>COUNTIF($E:$E,E419)</f>
        <v>2</v>
      </c>
      <c r="G419">
        <f>COUNTIF($A:$A,A419)</f>
        <v>109</v>
      </c>
      <c r="H419">
        <f>COUNTIF($B:$B,B419)</f>
        <v>211</v>
      </c>
      <c r="I419" t="s">
        <v>879</v>
      </c>
      <c r="J419">
        <v>7</v>
      </c>
      <c r="K419" t="s">
        <v>880</v>
      </c>
      <c r="L419" t="s">
        <v>359</v>
      </c>
      <c r="M419" t="s">
        <v>100</v>
      </c>
      <c r="N419" t="s">
        <v>11893</v>
      </c>
      <c r="O419" t="s">
        <v>7</v>
      </c>
    </row>
    <row r="420" spans="1:15" x14ac:dyDescent="0.25">
      <c r="A420" t="s">
        <v>630</v>
      </c>
      <c r="B420" t="s">
        <v>670</v>
      </c>
      <c r="C420" t="s">
        <v>101</v>
      </c>
      <c r="D420" t="s">
        <v>102</v>
      </c>
      <c r="E420" t="str">
        <f t="shared" si="6"/>
        <v>PropionateSR1_genera_incertae_sedis</v>
      </c>
      <c r="F420">
        <f>COUNTIF($E:$E,E420)</f>
        <v>1</v>
      </c>
      <c r="G420">
        <f>COUNTIF($A:$A,A420)</f>
        <v>109</v>
      </c>
      <c r="H420">
        <f>COUNTIF($B:$B,B420)</f>
        <v>211</v>
      </c>
      <c r="I420" t="s">
        <v>256</v>
      </c>
      <c r="J420">
        <v>6</v>
      </c>
      <c r="K420" t="s">
        <v>336</v>
      </c>
      <c r="L420" t="s">
        <v>131</v>
      </c>
      <c r="M420" t="s">
        <v>132</v>
      </c>
      <c r="N420" t="s">
        <v>11893</v>
      </c>
      <c r="O420" s="82" t="s">
        <v>11895</v>
      </c>
    </row>
    <row r="421" spans="1:15" x14ac:dyDescent="0.25">
      <c r="A421" t="s">
        <v>627</v>
      </c>
      <c r="B421" t="s">
        <v>670</v>
      </c>
      <c r="C421" t="s">
        <v>101</v>
      </c>
      <c r="D421" t="s">
        <v>102</v>
      </c>
      <c r="E421" t="str">
        <f t="shared" si="6"/>
        <v>IsoleucineSR1_genera_incertae_sedis</v>
      </c>
      <c r="F421">
        <f>COUNTIF($E:$E,E421)</f>
        <v>4</v>
      </c>
      <c r="G421">
        <f>COUNTIF($A:$A,A421)</f>
        <v>109</v>
      </c>
      <c r="H421">
        <f>COUNTIF($B:$B,B421)</f>
        <v>211</v>
      </c>
      <c r="I421" t="s">
        <v>881</v>
      </c>
      <c r="J421">
        <v>7</v>
      </c>
      <c r="K421" t="s">
        <v>882</v>
      </c>
      <c r="L421" t="s">
        <v>716</v>
      </c>
      <c r="M421" t="s">
        <v>148</v>
      </c>
      <c r="N421" t="s">
        <v>11893</v>
      </c>
      <c r="O421" t="s">
        <v>7</v>
      </c>
    </row>
    <row r="422" spans="1:15" x14ac:dyDescent="0.25">
      <c r="A422" t="s">
        <v>627</v>
      </c>
      <c r="B422" t="s">
        <v>670</v>
      </c>
      <c r="C422" t="s">
        <v>101</v>
      </c>
      <c r="D422" t="s">
        <v>102</v>
      </c>
      <c r="E422" t="str">
        <f t="shared" si="6"/>
        <v>IsoleucineSR1_genera_incertae_sedis</v>
      </c>
      <c r="F422">
        <f>COUNTIF($E:$E,E422)</f>
        <v>4</v>
      </c>
      <c r="G422">
        <f>COUNTIF($A:$A,A422)</f>
        <v>109</v>
      </c>
      <c r="H422">
        <f>COUNTIF($B:$B,B422)</f>
        <v>211</v>
      </c>
      <c r="I422" t="s">
        <v>883</v>
      </c>
      <c r="J422">
        <v>5</v>
      </c>
      <c r="K422" t="s">
        <v>884</v>
      </c>
      <c r="L422" t="s">
        <v>885</v>
      </c>
      <c r="M422" t="s">
        <v>886</v>
      </c>
      <c r="N422" t="s">
        <v>11892</v>
      </c>
      <c r="O422" t="s">
        <v>6</v>
      </c>
    </row>
    <row r="423" spans="1:15" x14ac:dyDescent="0.25">
      <c r="A423" t="s">
        <v>627</v>
      </c>
      <c r="B423" t="s">
        <v>670</v>
      </c>
      <c r="C423" t="s">
        <v>101</v>
      </c>
      <c r="D423" t="s">
        <v>102</v>
      </c>
      <c r="E423" t="str">
        <f t="shared" si="6"/>
        <v>IsoleucineSR1_genera_incertae_sedis</v>
      </c>
      <c r="F423">
        <f>COUNTIF($E:$E,E423)</f>
        <v>4</v>
      </c>
      <c r="G423">
        <f>COUNTIF($A:$A,A423)</f>
        <v>109</v>
      </c>
      <c r="H423">
        <f>COUNTIF($B:$B,B423)</f>
        <v>211</v>
      </c>
      <c r="I423" t="s">
        <v>887</v>
      </c>
      <c r="J423">
        <v>6</v>
      </c>
      <c r="K423" t="s">
        <v>888</v>
      </c>
      <c r="L423" t="s">
        <v>889</v>
      </c>
      <c r="M423" t="s">
        <v>890</v>
      </c>
      <c r="N423" t="s">
        <v>11892</v>
      </c>
      <c r="O423" t="s">
        <v>5</v>
      </c>
    </row>
    <row r="424" spans="1:15" x14ac:dyDescent="0.25">
      <c r="A424" t="s">
        <v>654</v>
      </c>
      <c r="B424" t="s">
        <v>670</v>
      </c>
      <c r="C424" t="s">
        <v>101</v>
      </c>
      <c r="D424" t="s">
        <v>102</v>
      </c>
      <c r="E424" t="str">
        <f t="shared" si="6"/>
        <v>IsobutyrateSR1_genera_incertae_sedis</v>
      </c>
      <c r="F424">
        <f>COUNTIF($E:$E,E424)</f>
        <v>4</v>
      </c>
      <c r="G424">
        <f>COUNTIF($A:$A,A424)</f>
        <v>103</v>
      </c>
      <c r="H424">
        <f>COUNTIF($B:$B,B424)</f>
        <v>211</v>
      </c>
      <c r="I424" t="s">
        <v>382</v>
      </c>
      <c r="J424">
        <v>6</v>
      </c>
      <c r="K424" t="s">
        <v>655</v>
      </c>
      <c r="L424" t="s">
        <v>294</v>
      </c>
      <c r="M424" t="s">
        <v>358</v>
      </c>
      <c r="N424" t="s">
        <v>11893</v>
      </c>
      <c r="O424" s="82" t="s">
        <v>11895</v>
      </c>
    </row>
    <row r="425" spans="1:15" x14ac:dyDescent="0.25">
      <c r="A425" t="s">
        <v>654</v>
      </c>
      <c r="B425" t="s">
        <v>670</v>
      </c>
      <c r="C425" t="s">
        <v>101</v>
      </c>
      <c r="D425" t="s">
        <v>102</v>
      </c>
      <c r="E425" t="str">
        <f t="shared" si="6"/>
        <v>IsobutyrateSR1_genera_incertae_sedis</v>
      </c>
      <c r="F425">
        <f>COUNTIF($E:$E,E425)</f>
        <v>4</v>
      </c>
      <c r="G425">
        <f>COUNTIF($A:$A,A425)</f>
        <v>103</v>
      </c>
      <c r="H425">
        <f>COUNTIF($B:$B,B425)</f>
        <v>211</v>
      </c>
      <c r="I425" t="s">
        <v>326</v>
      </c>
      <c r="J425">
        <v>5</v>
      </c>
      <c r="K425" t="s">
        <v>656</v>
      </c>
      <c r="L425" t="s">
        <v>283</v>
      </c>
      <c r="M425" t="s">
        <v>657</v>
      </c>
      <c r="N425" t="s">
        <v>11892</v>
      </c>
      <c r="O425" s="82" t="s">
        <v>9</v>
      </c>
    </row>
    <row r="426" spans="1:15" x14ac:dyDescent="0.25">
      <c r="A426" t="s">
        <v>654</v>
      </c>
      <c r="B426" t="s">
        <v>670</v>
      </c>
      <c r="C426" t="s">
        <v>101</v>
      </c>
      <c r="D426" t="s">
        <v>102</v>
      </c>
      <c r="E426" t="str">
        <f t="shared" si="6"/>
        <v>IsobutyrateSR1_genera_incertae_sedis</v>
      </c>
      <c r="F426">
        <f>COUNTIF($E:$E,E426)</f>
        <v>4</v>
      </c>
      <c r="G426">
        <f>COUNTIF($A:$A,A426)</f>
        <v>103</v>
      </c>
      <c r="H426">
        <f>COUNTIF($B:$B,B426)</f>
        <v>211</v>
      </c>
      <c r="I426" t="s">
        <v>891</v>
      </c>
      <c r="J426">
        <v>7</v>
      </c>
      <c r="K426" t="s">
        <v>892</v>
      </c>
      <c r="L426" t="s">
        <v>893</v>
      </c>
      <c r="M426" t="s">
        <v>894</v>
      </c>
      <c r="N426" t="s">
        <v>11893</v>
      </c>
      <c r="O426" t="s">
        <v>7</v>
      </c>
    </row>
    <row r="427" spans="1:15" x14ac:dyDescent="0.25">
      <c r="A427" t="s">
        <v>654</v>
      </c>
      <c r="B427" t="s">
        <v>670</v>
      </c>
      <c r="C427" t="s">
        <v>101</v>
      </c>
      <c r="D427" t="s">
        <v>102</v>
      </c>
      <c r="E427" t="str">
        <f t="shared" si="6"/>
        <v>IsobutyrateSR1_genera_incertae_sedis</v>
      </c>
      <c r="F427">
        <f>COUNTIF($E:$E,E427)</f>
        <v>4</v>
      </c>
      <c r="G427">
        <f>COUNTIF($A:$A,A427)</f>
        <v>103</v>
      </c>
      <c r="H427">
        <f>COUNTIF($B:$B,B427)</f>
        <v>211</v>
      </c>
      <c r="I427" t="s">
        <v>661</v>
      </c>
      <c r="J427">
        <v>4</v>
      </c>
      <c r="K427" t="s">
        <v>662</v>
      </c>
      <c r="L427" t="s">
        <v>283</v>
      </c>
      <c r="M427" t="s">
        <v>663</v>
      </c>
      <c r="N427" t="s">
        <v>11893</v>
      </c>
      <c r="O427" t="s">
        <v>5</v>
      </c>
    </row>
    <row r="428" spans="1:15" x14ac:dyDescent="0.25">
      <c r="A428" t="s">
        <v>664</v>
      </c>
      <c r="B428" t="s">
        <v>670</v>
      </c>
      <c r="C428" t="s">
        <v>101</v>
      </c>
      <c r="D428" t="s">
        <v>102</v>
      </c>
      <c r="E428" t="str">
        <f t="shared" si="6"/>
        <v>3-HydroxyphenylacetateSR1_genera_incertae_sedis</v>
      </c>
      <c r="F428">
        <f>COUNTIF($E:$E,E428)</f>
        <v>4</v>
      </c>
      <c r="G428">
        <f>COUNTIF($A:$A,A428)</f>
        <v>101</v>
      </c>
      <c r="H428">
        <f>COUNTIF($B:$B,B428)</f>
        <v>211</v>
      </c>
      <c r="I428" t="s">
        <v>246</v>
      </c>
      <c r="J428">
        <v>6</v>
      </c>
      <c r="K428" t="s">
        <v>665</v>
      </c>
      <c r="L428" t="s">
        <v>108</v>
      </c>
      <c r="M428" t="s">
        <v>100</v>
      </c>
      <c r="N428" t="s">
        <v>11893</v>
      </c>
      <c r="O428" s="82" t="s">
        <v>11895</v>
      </c>
    </row>
    <row r="429" spans="1:15" x14ac:dyDescent="0.25">
      <c r="A429" t="s">
        <v>664</v>
      </c>
      <c r="B429" t="s">
        <v>670</v>
      </c>
      <c r="C429" t="s">
        <v>101</v>
      </c>
      <c r="D429" t="s">
        <v>102</v>
      </c>
      <c r="E429" t="str">
        <f t="shared" si="6"/>
        <v>3-HydroxyphenylacetateSR1_genera_incertae_sedis</v>
      </c>
      <c r="F429">
        <f>COUNTIF($E:$E,E429)</f>
        <v>4</v>
      </c>
      <c r="G429">
        <f>COUNTIF($A:$A,A429)</f>
        <v>101</v>
      </c>
      <c r="H429">
        <f>COUNTIF($B:$B,B429)</f>
        <v>211</v>
      </c>
      <c r="I429" t="s">
        <v>294</v>
      </c>
      <c r="J429">
        <v>7</v>
      </c>
      <c r="K429" t="s">
        <v>366</v>
      </c>
      <c r="L429" t="s">
        <v>125</v>
      </c>
      <c r="M429" t="s">
        <v>100</v>
      </c>
      <c r="N429" t="s">
        <v>11893</v>
      </c>
      <c r="O429" t="s">
        <v>7</v>
      </c>
    </row>
    <row r="430" spans="1:15" x14ac:dyDescent="0.25">
      <c r="A430" t="s">
        <v>664</v>
      </c>
      <c r="B430" t="s">
        <v>670</v>
      </c>
      <c r="C430" t="s">
        <v>101</v>
      </c>
      <c r="D430" t="s">
        <v>102</v>
      </c>
      <c r="E430" t="str">
        <f t="shared" si="6"/>
        <v>3-HydroxyphenylacetateSR1_genera_incertae_sedis</v>
      </c>
      <c r="F430">
        <f>COUNTIF($E:$E,E430)</f>
        <v>4</v>
      </c>
      <c r="G430">
        <f>COUNTIF($A:$A,A430)</f>
        <v>101</v>
      </c>
      <c r="H430">
        <f>COUNTIF($B:$B,B430)</f>
        <v>211</v>
      </c>
      <c r="I430" t="s">
        <v>895</v>
      </c>
      <c r="J430">
        <v>6</v>
      </c>
      <c r="K430" t="s">
        <v>896</v>
      </c>
      <c r="L430" t="s">
        <v>328</v>
      </c>
      <c r="M430" t="s">
        <v>148</v>
      </c>
      <c r="N430" t="s">
        <v>11893</v>
      </c>
      <c r="O430" s="82" t="s">
        <v>3</v>
      </c>
    </row>
    <row r="431" spans="1:15" x14ac:dyDescent="0.25">
      <c r="A431" t="s">
        <v>664</v>
      </c>
      <c r="B431" t="s">
        <v>670</v>
      </c>
      <c r="C431" t="s">
        <v>101</v>
      </c>
      <c r="D431" t="s">
        <v>102</v>
      </c>
      <c r="E431" t="str">
        <f t="shared" si="6"/>
        <v>3-HydroxyphenylacetateSR1_genera_incertae_sedis</v>
      </c>
      <c r="F431">
        <f>COUNTIF($E:$E,E431)</f>
        <v>4</v>
      </c>
      <c r="G431">
        <f>COUNTIF($A:$A,A431)</f>
        <v>101</v>
      </c>
      <c r="H431">
        <f>COUNTIF($B:$B,B431)</f>
        <v>211</v>
      </c>
      <c r="I431" t="s">
        <v>897</v>
      </c>
      <c r="J431">
        <v>6</v>
      </c>
      <c r="K431" t="s">
        <v>898</v>
      </c>
      <c r="L431" t="s">
        <v>899</v>
      </c>
      <c r="M431" t="s">
        <v>545</v>
      </c>
      <c r="N431" t="s">
        <v>11892</v>
      </c>
      <c r="O431" t="s">
        <v>5</v>
      </c>
    </row>
    <row r="432" spans="1:15" x14ac:dyDescent="0.25">
      <c r="A432" t="s">
        <v>667</v>
      </c>
      <c r="B432" t="s">
        <v>670</v>
      </c>
      <c r="C432" t="s">
        <v>101</v>
      </c>
      <c r="D432" t="s">
        <v>102</v>
      </c>
      <c r="E432" t="str">
        <f t="shared" si="6"/>
        <v>UreaSR1_genera_incertae_sedis</v>
      </c>
      <c r="F432">
        <f>COUNTIF($E:$E,E432)</f>
        <v>1</v>
      </c>
      <c r="G432">
        <f>COUNTIF($A:$A,A432)</f>
        <v>65</v>
      </c>
      <c r="H432">
        <f>COUNTIF($B:$B,B432)</f>
        <v>211</v>
      </c>
      <c r="I432" t="s">
        <v>668</v>
      </c>
      <c r="J432">
        <v>6</v>
      </c>
      <c r="K432" t="s">
        <v>669</v>
      </c>
      <c r="L432" t="s">
        <v>457</v>
      </c>
      <c r="M432" t="s">
        <v>447</v>
      </c>
      <c r="N432" t="s">
        <v>11892</v>
      </c>
      <c r="O432" t="s">
        <v>10</v>
      </c>
    </row>
    <row r="433" spans="1:15" x14ac:dyDescent="0.25">
      <c r="A433" t="s">
        <v>97</v>
      </c>
      <c r="B433" t="s">
        <v>900</v>
      </c>
      <c r="C433" t="s">
        <v>101</v>
      </c>
      <c r="D433" t="s">
        <v>102</v>
      </c>
      <c r="E433" t="str">
        <f t="shared" si="6"/>
        <v>FormateRuminobacter</v>
      </c>
      <c r="F433">
        <f>COUNTIF($E:$E,E433)</f>
        <v>4</v>
      </c>
      <c r="G433">
        <f>COUNTIF($A:$A,A433)</f>
        <v>178</v>
      </c>
      <c r="H433">
        <f>COUNTIF($B:$B,B433)</f>
        <v>202</v>
      </c>
      <c r="I433" t="s">
        <v>179</v>
      </c>
      <c r="J433">
        <v>6</v>
      </c>
      <c r="K433" t="s">
        <v>298</v>
      </c>
      <c r="L433" t="s">
        <v>108</v>
      </c>
      <c r="M433" t="s">
        <v>100</v>
      </c>
      <c r="N433" t="s">
        <v>11893</v>
      </c>
      <c r="O433" s="82" t="s">
        <v>3</v>
      </c>
    </row>
    <row r="434" spans="1:15" x14ac:dyDescent="0.25">
      <c r="A434" t="s">
        <v>97</v>
      </c>
      <c r="B434" t="s">
        <v>900</v>
      </c>
      <c r="C434" t="s">
        <v>101</v>
      </c>
      <c r="D434" t="s">
        <v>102</v>
      </c>
      <c r="E434" t="str">
        <f t="shared" si="6"/>
        <v>FormateRuminobacter</v>
      </c>
      <c r="F434">
        <f>COUNTIF($E:$E,E434)</f>
        <v>4</v>
      </c>
      <c r="G434">
        <f>COUNTIF($A:$A,A434)</f>
        <v>178</v>
      </c>
      <c r="H434">
        <f>COUNTIF($B:$B,B434)</f>
        <v>202</v>
      </c>
      <c r="I434" t="s">
        <v>901</v>
      </c>
      <c r="J434">
        <v>6</v>
      </c>
      <c r="K434" t="s">
        <v>902</v>
      </c>
      <c r="L434" t="s">
        <v>123</v>
      </c>
      <c r="M434" t="s">
        <v>771</v>
      </c>
      <c r="N434" t="s">
        <v>11893</v>
      </c>
      <c r="O434" s="82" t="s">
        <v>11895</v>
      </c>
    </row>
    <row r="435" spans="1:15" x14ac:dyDescent="0.25">
      <c r="A435" t="s">
        <v>97</v>
      </c>
      <c r="B435" t="s">
        <v>900</v>
      </c>
      <c r="C435" t="s">
        <v>101</v>
      </c>
      <c r="D435" t="s">
        <v>102</v>
      </c>
      <c r="E435" t="str">
        <f t="shared" si="6"/>
        <v>FormateRuminobacter</v>
      </c>
      <c r="F435">
        <f>COUNTIF($E:$E,E435)</f>
        <v>4</v>
      </c>
      <c r="G435">
        <f>COUNTIF($A:$A,A435)</f>
        <v>178</v>
      </c>
      <c r="H435">
        <f>COUNTIF($B:$B,B435)</f>
        <v>202</v>
      </c>
      <c r="I435" t="s">
        <v>903</v>
      </c>
      <c r="J435">
        <v>6</v>
      </c>
      <c r="K435" t="s">
        <v>904</v>
      </c>
      <c r="L435" t="s">
        <v>905</v>
      </c>
      <c r="M435" t="s">
        <v>152</v>
      </c>
      <c r="N435" t="s">
        <v>11892</v>
      </c>
      <c r="O435" t="s">
        <v>7</v>
      </c>
    </row>
    <row r="436" spans="1:15" x14ac:dyDescent="0.25">
      <c r="A436" t="s">
        <v>97</v>
      </c>
      <c r="B436" t="s">
        <v>900</v>
      </c>
      <c r="C436" t="s">
        <v>101</v>
      </c>
      <c r="D436" t="s">
        <v>102</v>
      </c>
      <c r="E436" t="str">
        <f t="shared" si="6"/>
        <v>FormateRuminobacter</v>
      </c>
      <c r="F436">
        <f>COUNTIF($E:$E,E436)</f>
        <v>4</v>
      </c>
      <c r="G436">
        <f>COUNTIF($A:$A,A436)</f>
        <v>178</v>
      </c>
      <c r="H436">
        <f>COUNTIF($B:$B,B436)</f>
        <v>202</v>
      </c>
      <c r="I436" t="s">
        <v>906</v>
      </c>
      <c r="J436">
        <v>7</v>
      </c>
      <c r="K436" t="s">
        <v>907</v>
      </c>
      <c r="L436" t="s">
        <v>908</v>
      </c>
      <c r="M436" t="s">
        <v>525</v>
      </c>
      <c r="N436" t="s">
        <v>11893</v>
      </c>
      <c r="O436" t="s">
        <v>7</v>
      </c>
    </row>
    <row r="437" spans="1:15" x14ac:dyDescent="0.25">
      <c r="A437" t="s">
        <v>114</v>
      </c>
      <c r="B437" t="s">
        <v>900</v>
      </c>
      <c r="C437" t="s">
        <v>101</v>
      </c>
      <c r="D437" t="s">
        <v>102</v>
      </c>
      <c r="E437" t="str">
        <f t="shared" si="6"/>
        <v>CholineRuminobacter</v>
      </c>
      <c r="F437">
        <f>COUNTIF($E:$E,E437)</f>
        <v>3</v>
      </c>
      <c r="G437">
        <f>COUNTIF($A:$A,A437)</f>
        <v>173</v>
      </c>
      <c r="H437">
        <f>COUNTIF($B:$B,B437)</f>
        <v>202</v>
      </c>
      <c r="I437" t="s">
        <v>143</v>
      </c>
      <c r="J437">
        <v>6</v>
      </c>
      <c r="K437" t="s">
        <v>909</v>
      </c>
      <c r="L437" t="s">
        <v>548</v>
      </c>
      <c r="M437" t="s">
        <v>867</v>
      </c>
      <c r="N437" t="s">
        <v>11893</v>
      </c>
      <c r="O437" s="82" t="s">
        <v>11895</v>
      </c>
    </row>
    <row r="438" spans="1:15" x14ac:dyDescent="0.25">
      <c r="A438" t="s">
        <v>114</v>
      </c>
      <c r="B438" t="s">
        <v>900</v>
      </c>
      <c r="C438" t="s">
        <v>101</v>
      </c>
      <c r="D438" t="s">
        <v>102</v>
      </c>
      <c r="E438" t="str">
        <f t="shared" si="6"/>
        <v>CholineRuminobacter</v>
      </c>
      <c r="F438">
        <f>COUNTIF($E:$E,E438)</f>
        <v>3</v>
      </c>
      <c r="G438">
        <f>COUNTIF($A:$A,A438)</f>
        <v>173</v>
      </c>
      <c r="H438">
        <f>COUNTIF($B:$B,B438)</f>
        <v>202</v>
      </c>
      <c r="I438" t="s">
        <v>910</v>
      </c>
      <c r="J438">
        <v>6</v>
      </c>
      <c r="K438" t="s">
        <v>911</v>
      </c>
      <c r="L438" t="s">
        <v>696</v>
      </c>
      <c r="M438" t="s">
        <v>912</v>
      </c>
      <c r="N438" t="s">
        <v>11893</v>
      </c>
      <c r="O438" s="82" t="s">
        <v>3</v>
      </c>
    </row>
    <row r="439" spans="1:15" x14ac:dyDescent="0.25">
      <c r="A439" t="s">
        <v>114</v>
      </c>
      <c r="B439" t="s">
        <v>900</v>
      </c>
      <c r="C439" t="s">
        <v>101</v>
      </c>
      <c r="D439" t="s">
        <v>102</v>
      </c>
      <c r="E439" t="str">
        <f t="shared" si="6"/>
        <v>CholineRuminobacter</v>
      </c>
      <c r="F439">
        <f>COUNTIF($E:$E,E439)</f>
        <v>3</v>
      </c>
      <c r="G439">
        <f>COUNTIF($A:$A,A439)</f>
        <v>173</v>
      </c>
      <c r="H439">
        <f>COUNTIF($B:$B,B439)</f>
        <v>202</v>
      </c>
      <c r="I439" t="s">
        <v>913</v>
      </c>
      <c r="J439">
        <v>7</v>
      </c>
      <c r="K439" t="s">
        <v>914</v>
      </c>
      <c r="L439" t="s">
        <v>915</v>
      </c>
      <c r="M439" t="s">
        <v>916</v>
      </c>
      <c r="N439" t="s">
        <v>11893</v>
      </c>
      <c r="O439" t="s">
        <v>7</v>
      </c>
    </row>
    <row r="440" spans="1:15" x14ac:dyDescent="0.25">
      <c r="A440" t="s">
        <v>127</v>
      </c>
      <c r="B440" t="s">
        <v>900</v>
      </c>
      <c r="C440" t="s">
        <v>101</v>
      </c>
      <c r="D440" t="s">
        <v>102</v>
      </c>
      <c r="E440" t="str">
        <f t="shared" si="6"/>
        <v>FumarateRuminobacter</v>
      </c>
      <c r="F440">
        <f>COUNTIF($E:$E,E440)</f>
        <v>4</v>
      </c>
      <c r="G440">
        <f>COUNTIF($A:$A,A440)</f>
        <v>166</v>
      </c>
      <c r="H440">
        <f>COUNTIF($B:$B,B440)</f>
        <v>202</v>
      </c>
      <c r="I440" t="s">
        <v>533</v>
      </c>
      <c r="J440">
        <v>6</v>
      </c>
      <c r="K440" t="s">
        <v>917</v>
      </c>
      <c r="L440" t="s">
        <v>128</v>
      </c>
      <c r="M440" t="s">
        <v>100</v>
      </c>
      <c r="N440" t="s">
        <v>11893</v>
      </c>
      <c r="O440" s="82" t="s">
        <v>3</v>
      </c>
    </row>
    <row r="441" spans="1:15" x14ac:dyDescent="0.25">
      <c r="A441" t="s">
        <v>127</v>
      </c>
      <c r="B441" t="s">
        <v>900</v>
      </c>
      <c r="C441" t="s">
        <v>101</v>
      </c>
      <c r="D441" t="s">
        <v>102</v>
      </c>
      <c r="E441" t="str">
        <f t="shared" si="6"/>
        <v>FumarateRuminobacter</v>
      </c>
      <c r="F441">
        <f>COUNTIF($E:$E,E441)</f>
        <v>4</v>
      </c>
      <c r="G441">
        <f>COUNTIF($A:$A,A441)</f>
        <v>166</v>
      </c>
      <c r="H441">
        <f>COUNTIF($B:$B,B441)</f>
        <v>202</v>
      </c>
      <c r="I441" t="s">
        <v>575</v>
      </c>
      <c r="J441">
        <v>6</v>
      </c>
      <c r="K441" t="s">
        <v>918</v>
      </c>
      <c r="L441" t="s">
        <v>142</v>
      </c>
      <c r="M441" t="s">
        <v>919</v>
      </c>
      <c r="N441" t="s">
        <v>11893</v>
      </c>
      <c r="O441" s="82" t="s">
        <v>11895</v>
      </c>
    </row>
    <row r="442" spans="1:15" x14ac:dyDescent="0.25">
      <c r="A442" t="s">
        <v>127</v>
      </c>
      <c r="B442" t="s">
        <v>900</v>
      </c>
      <c r="C442" t="s">
        <v>101</v>
      </c>
      <c r="D442" t="s">
        <v>102</v>
      </c>
      <c r="E442" t="str">
        <f t="shared" si="6"/>
        <v>FumarateRuminobacter</v>
      </c>
      <c r="F442">
        <f>COUNTIF($E:$E,E442)</f>
        <v>4</v>
      </c>
      <c r="G442">
        <f>COUNTIF($A:$A,A442)</f>
        <v>166</v>
      </c>
      <c r="H442">
        <f>COUNTIF($B:$B,B442)</f>
        <v>202</v>
      </c>
      <c r="I442" t="s">
        <v>920</v>
      </c>
      <c r="J442">
        <v>6</v>
      </c>
      <c r="K442" t="s">
        <v>921</v>
      </c>
      <c r="L442" t="s">
        <v>182</v>
      </c>
      <c r="M442" t="s">
        <v>922</v>
      </c>
      <c r="N442" t="s">
        <v>11892</v>
      </c>
      <c r="O442" t="s">
        <v>11</v>
      </c>
    </row>
    <row r="443" spans="1:15" x14ac:dyDescent="0.25">
      <c r="A443" t="s">
        <v>127</v>
      </c>
      <c r="B443" t="s">
        <v>900</v>
      </c>
      <c r="C443" t="s">
        <v>101</v>
      </c>
      <c r="D443" t="s">
        <v>102</v>
      </c>
      <c r="E443" t="str">
        <f t="shared" si="6"/>
        <v>FumarateRuminobacter</v>
      </c>
      <c r="F443">
        <f>COUNTIF($E:$E,E443)</f>
        <v>4</v>
      </c>
      <c r="G443">
        <f>COUNTIF($A:$A,A443)</f>
        <v>166</v>
      </c>
      <c r="H443">
        <f>COUNTIF($B:$B,B443)</f>
        <v>202</v>
      </c>
      <c r="I443" t="s">
        <v>923</v>
      </c>
      <c r="J443">
        <v>7</v>
      </c>
      <c r="K443" t="s">
        <v>924</v>
      </c>
      <c r="L443" t="s">
        <v>531</v>
      </c>
      <c r="M443" t="s">
        <v>321</v>
      </c>
      <c r="N443" t="s">
        <v>11893</v>
      </c>
      <c r="O443" t="s">
        <v>7</v>
      </c>
    </row>
    <row r="444" spans="1:15" x14ac:dyDescent="0.25">
      <c r="A444" t="s">
        <v>141</v>
      </c>
      <c r="B444" t="s">
        <v>900</v>
      </c>
      <c r="C444" t="s">
        <v>101</v>
      </c>
      <c r="D444" t="s">
        <v>102</v>
      </c>
      <c r="E444" t="str">
        <f t="shared" si="6"/>
        <v>ProlineRuminobacter</v>
      </c>
      <c r="F444">
        <f>COUNTIF($E:$E,E444)</f>
        <v>5</v>
      </c>
      <c r="G444">
        <f>COUNTIF($A:$A,A444)</f>
        <v>165</v>
      </c>
      <c r="H444">
        <f>COUNTIF($B:$B,B444)</f>
        <v>202</v>
      </c>
      <c r="I444" t="s">
        <v>350</v>
      </c>
      <c r="J444">
        <v>6</v>
      </c>
      <c r="K444" t="s">
        <v>925</v>
      </c>
      <c r="L444" t="s">
        <v>125</v>
      </c>
      <c r="M444" t="s">
        <v>100</v>
      </c>
      <c r="N444" t="s">
        <v>11893</v>
      </c>
      <c r="O444" s="82" t="s">
        <v>3</v>
      </c>
    </row>
    <row r="445" spans="1:15" x14ac:dyDescent="0.25">
      <c r="A445" t="s">
        <v>141</v>
      </c>
      <c r="B445" t="s">
        <v>900</v>
      </c>
      <c r="C445" t="s">
        <v>101</v>
      </c>
      <c r="D445" t="s">
        <v>102</v>
      </c>
      <c r="E445" t="str">
        <f t="shared" si="6"/>
        <v>ProlineRuminobacter</v>
      </c>
      <c r="F445">
        <f>COUNTIF($E:$E,E445)</f>
        <v>5</v>
      </c>
      <c r="G445">
        <f>COUNTIF($A:$A,A445)</f>
        <v>165</v>
      </c>
      <c r="H445">
        <f>COUNTIF($B:$B,B445)</f>
        <v>202</v>
      </c>
      <c r="I445" t="s">
        <v>926</v>
      </c>
      <c r="J445">
        <v>7</v>
      </c>
      <c r="K445" t="s">
        <v>927</v>
      </c>
      <c r="L445" t="s">
        <v>928</v>
      </c>
      <c r="M445" t="s">
        <v>242</v>
      </c>
      <c r="N445" t="s">
        <v>11893</v>
      </c>
      <c r="O445" t="s">
        <v>11</v>
      </c>
    </row>
    <row r="446" spans="1:15" x14ac:dyDescent="0.25">
      <c r="A446" t="s">
        <v>141</v>
      </c>
      <c r="B446" t="s">
        <v>900</v>
      </c>
      <c r="C446" t="s">
        <v>101</v>
      </c>
      <c r="D446" t="s">
        <v>102</v>
      </c>
      <c r="E446" t="str">
        <f t="shared" si="6"/>
        <v>ProlineRuminobacter</v>
      </c>
      <c r="F446">
        <f>COUNTIF($E:$E,E446)</f>
        <v>5</v>
      </c>
      <c r="G446">
        <f>COUNTIF($A:$A,A446)</f>
        <v>165</v>
      </c>
      <c r="H446">
        <f>COUNTIF($B:$B,B446)</f>
        <v>202</v>
      </c>
      <c r="I446" t="s">
        <v>870</v>
      </c>
      <c r="J446">
        <v>6</v>
      </c>
      <c r="K446" t="s">
        <v>929</v>
      </c>
      <c r="L446" t="s">
        <v>135</v>
      </c>
      <c r="M446" t="s">
        <v>515</v>
      </c>
      <c r="N446" t="s">
        <v>11893</v>
      </c>
      <c r="O446" s="82" t="s">
        <v>11895</v>
      </c>
    </row>
    <row r="447" spans="1:15" x14ac:dyDescent="0.25">
      <c r="A447" t="s">
        <v>141</v>
      </c>
      <c r="B447" t="s">
        <v>900</v>
      </c>
      <c r="C447" t="s">
        <v>101</v>
      </c>
      <c r="D447" t="s">
        <v>102</v>
      </c>
      <c r="E447" t="str">
        <f t="shared" si="6"/>
        <v>ProlineRuminobacter</v>
      </c>
      <c r="F447">
        <f>COUNTIF($E:$E,E447)</f>
        <v>5</v>
      </c>
      <c r="G447">
        <f>COUNTIF($A:$A,A447)</f>
        <v>165</v>
      </c>
      <c r="H447">
        <f>COUNTIF($B:$B,B447)</f>
        <v>202</v>
      </c>
      <c r="I447" t="s">
        <v>930</v>
      </c>
      <c r="J447">
        <v>7</v>
      </c>
      <c r="K447" t="s">
        <v>931</v>
      </c>
      <c r="L447" t="s">
        <v>772</v>
      </c>
      <c r="M447" t="s">
        <v>932</v>
      </c>
      <c r="N447" t="s">
        <v>11893</v>
      </c>
      <c r="O447" t="s">
        <v>7</v>
      </c>
    </row>
    <row r="448" spans="1:15" x14ac:dyDescent="0.25">
      <c r="A448" t="s">
        <v>141</v>
      </c>
      <c r="B448" t="s">
        <v>900</v>
      </c>
      <c r="C448" t="s">
        <v>101</v>
      </c>
      <c r="D448" t="s">
        <v>102</v>
      </c>
      <c r="E448" t="str">
        <f t="shared" si="6"/>
        <v>ProlineRuminobacter</v>
      </c>
      <c r="F448">
        <f>COUNTIF($E:$E,E448)</f>
        <v>5</v>
      </c>
      <c r="G448">
        <f>COUNTIF($A:$A,A448)</f>
        <v>165</v>
      </c>
      <c r="H448">
        <f>COUNTIF($B:$B,B448)</f>
        <v>202</v>
      </c>
      <c r="I448" t="s">
        <v>896</v>
      </c>
      <c r="J448">
        <v>6</v>
      </c>
      <c r="K448" t="s">
        <v>933</v>
      </c>
      <c r="L448" t="s">
        <v>934</v>
      </c>
      <c r="M448" t="s">
        <v>395</v>
      </c>
      <c r="N448" t="s">
        <v>11892</v>
      </c>
      <c r="O448" s="82" t="s">
        <v>4</v>
      </c>
    </row>
    <row r="449" spans="1:15" x14ac:dyDescent="0.25">
      <c r="A449" t="s">
        <v>157</v>
      </c>
      <c r="B449" t="s">
        <v>900</v>
      </c>
      <c r="C449" t="s">
        <v>101</v>
      </c>
      <c r="D449" t="s">
        <v>102</v>
      </c>
      <c r="E449" t="str">
        <f t="shared" si="6"/>
        <v>AspartateRuminobacter</v>
      </c>
      <c r="F449">
        <f>COUNTIF($E:$E,E449)</f>
        <v>4</v>
      </c>
      <c r="G449">
        <f>COUNTIF($A:$A,A449)</f>
        <v>159</v>
      </c>
      <c r="H449">
        <f>COUNTIF($B:$B,B449)</f>
        <v>202</v>
      </c>
      <c r="I449" t="s">
        <v>935</v>
      </c>
      <c r="J449">
        <v>6</v>
      </c>
      <c r="K449" t="s">
        <v>936</v>
      </c>
      <c r="L449" t="s">
        <v>885</v>
      </c>
      <c r="M449" t="s">
        <v>937</v>
      </c>
      <c r="N449" t="s">
        <v>11893</v>
      </c>
      <c r="O449" s="82" t="s">
        <v>11895</v>
      </c>
    </row>
    <row r="450" spans="1:15" x14ac:dyDescent="0.25">
      <c r="A450" t="s">
        <v>157</v>
      </c>
      <c r="B450" t="s">
        <v>900</v>
      </c>
      <c r="C450" t="s">
        <v>101</v>
      </c>
      <c r="D450" t="s">
        <v>102</v>
      </c>
      <c r="E450" t="str">
        <f t="shared" si="6"/>
        <v>AspartateRuminobacter</v>
      </c>
      <c r="F450">
        <f>COUNTIF($E:$E,E450)</f>
        <v>4</v>
      </c>
      <c r="G450">
        <f>COUNTIF($A:$A,A450)</f>
        <v>159</v>
      </c>
      <c r="H450">
        <f>COUNTIF($B:$B,B450)</f>
        <v>202</v>
      </c>
      <c r="I450" t="s">
        <v>938</v>
      </c>
      <c r="J450">
        <v>6</v>
      </c>
      <c r="K450" t="s">
        <v>939</v>
      </c>
      <c r="L450" t="s">
        <v>940</v>
      </c>
      <c r="M450" t="s">
        <v>941</v>
      </c>
      <c r="N450" t="s">
        <v>11893</v>
      </c>
      <c r="O450" s="82" t="s">
        <v>3</v>
      </c>
    </row>
    <row r="451" spans="1:15" x14ac:dyDescent="0.25">
      <c r="A451" t="s">
        <v>157</v>
      </c>
      <c r="B451" t="s">
        <v>900</v>
      </c>
      <c r="C451" t="s">
        <v>101</v>
      </c>
      <c r="D451" t="s">
        <v>102</v>
      </c>
      <c r="E451" t="str">
        <f t="shared" si="6"/>
        <v>AspartateRuminobacter</v>
      </c>
      <c r="F451">
        <f>COUNTIF($E:$E,E451)</f>
        <v>4</v>
      </c>
      <c r="G451">
        <f>COUNTIF($A:$A,A451)</f>
        <v>159</v>
      </c>
      <c r="H451">
        <f>COUNTIF($B:$B,B451)</f>
        <v>202</v>
      </c>
      <c r="I451" t="s">
        <v>942</v>
      </c>
      <c r="J451">
        <v>7</v>
      </c>
      <c r="K451" t="s">
        <v>943</v>
      </c>
      <c r="L451" t="s">
        <v>944</v>
      </c>
      <c r="M451" t="s">
        <v>945</v>
      </c>
      <c r="N451" t="s">
        <v>11893</v>
      </c>
      <c r="O451" t="s">
        <v>7</v>
      </c>
    </row>
    <row r="452" spans="1:15" x14ac:dyDescent="0.25">
      <c r="A452" t="s">
        <v>157</v>
      </c>
      <c r="B452" t="s">
        <v>900</v>
      </c>
      <c r="C452" t="s">
        <v>101</v>
      </c>
      <c r="D452" t="s">
        <v>102</v>
      </c>
      <c r="E452" t="str">
        <f t="shared" si="6"/>
        <v>AspartateRuminobacter</v>
      </c>
      <c r="F452">
        <f>COUNTIF($E:$E,E452)</f>
        <v>4</v>
      </c>
      <c r="G452">
        <f>COUNTIF($A:$A,A452)</f>
        <v>159</v>
      </c>
      <c r="H452">
        <f>COUNTIF($B:$B,B452)</f>
        <v>202</v>
      </c>
      <c r="I452" t="s">
        <v>946</v>
      </c>
      <c r="J452">
        <v>6</v>
      </c>
      <c r="K452" t="s">
        <v>947</v>
      </c>
      <c r="L452" t="s">
        <v>948</v>
      </c>
      <c r="M452" t="s">
        <v>949</v>
      </c>
      <c r="N452" t="s">
        <v>11892</v>
      </c>
      <c r="O452" s="82" t="s">
        <v>4</v>
      </c>
    </row>
    <row r="453" spans="1:15" x14ac:dyDescent="0.25">
      <c r="A453" t="s">
        <v>178</v>
      </c>
      <c r="B453" t="s">
        <v>900</v>
      </c>
      <c r="C453" t="s">
        <v>101</v>
      </c>
      <c r="D453" t="s">
        <v>102</v>
      </c>
      <c r="E453" t="str">
        <f t="shared" si="6"/>
        <v>RiboseRuminobacter</v>
      </c>
      <c r="F453">
        <f>COUNTIF($E:$E,E453)</f>
        <v>6</v>
      </c>
      <c r="G453">
        <f>COUNTIF($A:$A,A453)</f>
        <v>158</v>
      </c>
      <c r="H453">
        <f>COUNTIF($B:$B,B453)</f>
        <v>202</v>
      </c>
      <c r="I453" t="s">
        <v>233</v>
      </c>
      <c r="J453">
        <v>6</v>
      </c>
      <c r="K453" t="s">
        <v>308</v>
      </c>
      <c r="L453" t="s">
        <v>115</v>
      </c>
      <c r="M453" t="s">
        <v>148</v>
      </c>
      <c r="N453" t="s">
        <v>11893</v>
      </c>
      <c r="O453" s="82" t="s">
        <v>3</v>
      </c>
    </row>
    <row r="454" spans="1:15" x14ac:dyDescent="0.25">
      <c r="A454" t="s">
        <v>178</v>
      </c>
      <c r="B454" t="s">
        <v>900</v>
      </c>
      <c r="C454" t="s">
        <v>101</v>
      </c>
      <c r="D454" t="s">
        <v>102</v>
      </c>
      <c r="E454" t="str">
        <f t="shared" ref="E454:E517" si="7">CONCATENATE(A454,B454)</f>
        <v>RiboseRuminobacter</v>
      </c>
      <c r="F454">
        <f>COUNTIF($E:$E,E454)</f>
        <v>6</v>
      </c>
      <c r="G454">
        <f>COUNTIF($A:$A,A454)</f>
        <v>158</v>
      </c>
      <c r="H454">
        <f>COUNTIF($B:$B,B454)</f>
        <v>202</v>
      </c>
      <c r="I454" t="s">
        <v>761</v>
      </c>
      <c r="J454">
        <v>5</v>
      </c>
      <c r="K454" t="s">
        <v>950</v>
      </c>
      <c r="L454" t="s">
        <v>184</v>
      </c>
      <c r="M454" t="s">
        <v>242</v>
      </c>
      <c r="N454" t="s">
        <v>11892</v>
      </c>
      <c r="O454" t="s">
        <v>6</v>
      </c>
    </row>
    <row r="455" spans="1:15" x14ac:dyDescent="0.25">
      <c r="A455" t="s">
        <v>178</v>
      </c>
      <c r="B455" t="s">
        <v>900</v>
      </c>
      <c r="C455" t="s">
        <v>101</v>
      </c>
      <c r="D455" t="s">
        <v>102</v>
      </c>
      <c r="E455" t="str">
        <f t="shared" si="7"/>
        <v>RiboseRuminobacter</v>
      </c>
      <c r="F455">
        <f>COUNTIF($E:$E,E455)</f>
        <v>6</v>
      </c>
      <c r="G455">
        <f>COUNTIF($A:$A,A455)</f>
        <v>158</v>
      </c>
      <c r="H455">
        <f>COUNTIF($B:$B,B455)</f>
        <v>202</v>
      </c>
      <c r="I455" t="s">
        <v>951</v>
      </c>
      <c r="J455">
        <v>6</v>
      </c>
      <c r="K455" t="s">
        <v>952</v>
      </c>
      <c r="L455" t="s">
        <v>135</v>
      </c>
      <c r="M455" t="s">
        <v>515</v>
      </c>
      <c r="N455" t="s">
        <v>11893</v>
      </c>
      <c r="O455" s="82" t="s">
        <v>11895</v>
      </c>
    </row>
    <row r="456" spans="1:15" x14ac:dyDescent="0.25">
      <c r="A456" t="s">
        <v>178</v>
      </c>
      <c r="B456" t="s">
        <v>900</v>
      </c>
      <c r="C456" t="s">
        <v>101</v>
      </c>
      <c r="D456" t="s">
        <v>102</v>
      </c>
      <c r="E456" t="str">
        <f t="shared" si="7"/>
        <v>RiboseRuminobacter</v>
      </c>
      <c r="F456">
        <f>COUNTIF($E:$E,E456)</f>
        <v>6</v>
      </c>
      <c r="G456">
        <f>COUNTIF($A:$A,A456)</f>
        <v>158</v>
      </c>
      <c r="H456">
        <f>COUNTIF($B:$B,B456)</f>
        <v>202</v>
      </c>
      <c r="I456" t="s">
        <v>953</v>
      </c>
      <c r="J456">
        <v>7</v>
      </c>
      <c r="K456" t="s">
        <v>954</v>
      </c>
      <c r="L456" t="s">
        <v>310</v>
      </c>
      <c r="M456" t="s">
        <v>955</v>
      </c>
      <c r="N456" t="s">
        <v>11893</v>
      </c>
      <c r="O456" t="s">
        <v>7</v>
      </c>
    </row>
    <row r="457" spans="1:15" x14ac:dyDescent="0.25">
      <c r="A457" t="s">
        <v>178</v>
      </c>
      <c r="B457" t="s">
        <v>900</v>
      </c>
      <c r="C457" t="s">
        <v>101</v>
      </c>
      <c r="D457" t="s">
        <v>102</v>
      </c>
      <c r="E457" t="str">
        <f t="shared" si="7"/>
        <v>RiboseRuminobacter</v>
      </c>
      <c r="F457">
        <f>COUNTIF($E:$E,E457)</f>
        <v>6</v>
      </c>
      <c r="G457">
        <f>COUNTIF($A:$A,A457)</f>
        <v>158</v>
      </c>
      <c r="H457">
        <f>COUNTIF($B:$B,B457)</f>
        <v>202</v>
      </c>
      <c r="I457" t="s">
        <v>727</v>
      </c>
      <c r="J457">
        <v>7</v>
      </c>
      <c r="K457" t="s">
        <v>956</v>
      </c>
      <c r="L457" t="s">
        <v>957</v>
      </c>
      <c r="M457" t="s">
        <v>353</v>
      </c>
      <c r="N457" t="s">
        <v>11893</v>
      </c>
      <c r="O457" t="s">
        <v>11</v>
      </c>
    </row>
    <row r="458" spans="1:15" x14ac:dyDescent="0.25">
      <c r="A458" t="s">
        <v>178</v>
      </c>
      <c r="B458" t="s">
        <v>900</v>
      </c>
      <c r="C458" t="s">
        <v>101</v>
      </c>
      <c r="D458" t="s">
        <v>102</v>
      </c>
      <c r="E458" t="str">
        <f t="shared" si="7"/>
        <v>RiboseRuminobacter</v>
      </c>
      <c r="F458">
        <f>COUNTIF($E:$E,E458)</f>
        <v>6</v>
      </c>
      <c r="G458">
        <f>COUNTIF($A:$A,A458)</f>
        <v>158</v>
      </c>
      <c r="H458">
        <f>COUNTIF($B:$B,B458)</f>
        <v>202</v>
      </c>
      <c r="I458" t="s">
        <v>958</v>
      </c>
      <c r="J458">
        <v>5</v>
      </c>
      <c r="K458" t="s">
        <v>959</v>
      </c>
      <c r="L458" t="s">
        <v>430</v>
      </c>
      <c r="M458" t="s">
        <v>960</v>
      </c>
      <c r="N458" t="s">
        <v>11893</v>
      </c>
      <c r="O458" t="s">
        <v>12</v>
      </c>
    </row>
    <row r="459" spans="1:15" x14ac:dyDescent="0.25">
      <c r="A459" t="s">
        <v>202</v>
      </c>
      <c r="B459" t="s">
        <v>900</v>
      </c>
      <c r="C459" t="s">
        <v>101</v>
      </c>
      <c r="D459" t="s">
        <v>102</v>
      </c>
      <c r="E459" t="str">
        <f t="shared" si="7"/>
        <v>IsopropanolRuminobacter</v>
      </c>
      <c r="F459">
        <f>COUNTIF($E:$E,E459)</f>
        <v>4</v>
      </c>
      <c r="G459">
        <f>COUNTIF($A:$A,A459)</f>
        <v>154</v>
      </c>
      <c r="H459">
        <f>COUNTIF($B:$B,B459)</f>
        <v>202</v>
      </c>
      <c r="I459" t="s">
        <v>504</v>
      </c>
      <c r="J459">
        <v>6</v>
      </c>
      <c r="K459" t="s">
        <v>961</v>
      </c>
      <c r="L459" t="s">
        <v>144</v>
      </c>
      <c r="M459" t="s">
        <v>132</v>
      </c>
      <c r="N459" t="s">
        <v>11893</v>
      </c>
      <c r="O459" s="82" t="s">
        <v>3</v>
      </c>
    </row>
    <row r="460" spans="1:15" x14ac:dyDescent="0.25">
      <c r="A460" t="s">
        <v>200</v>
      </c>
      <c r="B460" t="s">
        <v>900</v>
      </c>
      <c r="C460" t="s">
        <v>101</v>
      </c>
      <c r="D460" t="s">
        <v>102</v>
      </c>
      <c r="E460" t="str">
        <f t="shared" si="7"/>
        <v>1,3-DihydroxyacetoneRuminobacter</v>
      </c>
      <c r="F460">
        <f>COUNTIF($E:$E,E460)</f>
        <v>6</v>
      </c>
      <c r="G460">
        <f>COUNTIF($A:$A,A460)</f>
        <v>154</v>
      </c>
      <c r="H460">
        <f>COUNTIF($B:$B,B460)</f>
        <v>202</v>
      </c>
      <c r="I460" t="s">
        <v>962</v>
      </c>
      <c r="J460">
        <v>6</v>
      </c>
      <c r="K460" t="s">
        <v>963</v>
      </c>
      <c r="L460" t="s">
        <v>161</v>
      </c>
      <c r="M460" t="s">
        <v>119</v>
      </c>
      <c r="N460" t="s">
        <v>11893</v>
      </c>
      <c r="O460" s="82" t="s">
        <v>3</v>
      </c>
    </row>
    <row r="461" spans="1:15" x14ac:dyDescent="0.25">
      <c r="A461" t="s">
        <v>202</v>
      </c>
      <c r="B461" t="s">
        <v>900</v>
      </c>
      <c r="C461" t="s">
        <v>101</v>
      </c>
      <c r="D461" t="s">
        <v>102</v>
      </c>
      <c r="E461" t="str">
        <f t="shared" si="7"/>
        <v>IsopropanolRuminobacter</v>
      </c>
      <c r="F461">
        <f>COUNTIF($E:$E,E461)</f>
        <v>4</v>
      </c>
      <c r="G461">
        <f>COUNTIF($A:$A,A461)</f>
        <v>154</v>
      </c>
      <c r="H461">
        <f>COUNTIF($B:$B,B461)</f>
        <v>202</v>
      </c>
      <c r="I461" t="s">
        <v>964</v>
      </c>
      <c r="J461">
        <v>6</v>
      </c>
      <c r="K461" t="s">
        <v>965</v>
      </c>
      <c r="L461" t="s">
        <v>135</v>
      </c>
      <c r="M461" t="s">
        <v>867</v>
      </c>
      <c r="N461" t="s">
        <v>11893</v>
      </c>
      <c r="O461" s="82" t="s">
        <v>11895</v>
      </c>
    </row>
    <row r="462" spans="1:15" x14ac:dyDescent="0.25">
      <c r="A462" t="s">
        <v>200</v>
      </c>
      <c r="B462" t="s">
        <v>900</v>
      </c>
      <c r="C462" t="s">
        <v>101</v>
      </c>
      <c r="D462" t="s">
        <v>102</v>
      </c>
      <c r="E462" t="str">
        <f t="shared" si="7"/>
        <v>1,3-DihydroxyacetoneRuminobacter</v>
      </c>
      <c r="F462">
        <f>COUNTIF($E:$E,E462)</f>
        <v>6</v>
      </c>
      <c r="G462">
        <f>COUNTIF($A:$A,A462)</f>
        <v>154</v>
      </c>
      <c r="H462">
        <f>COUNTIF($B:$B,B462)</f>
        <v>202</v>
      </c>
      <c r="I462" t="s">
        <v>966</v>
      </c>
      <c r="J462">
        <v>6</v>
      </c>
      <c r="K462" t="s">
        <v>967</v>
      </c>
      <c r="L462" t="s">
        <v>276</v>
      </c>
      <c r="M462" t="s">
        <v>968</v>
      </c>
      <c r="N462" t="s">
        <v>11893</v>
      </c>
      <c r="O462" s="82" t="s">
        <v>11895</v>
      </c>
    </row>
    <row r="463" spans="1:15" x14ac:dyDescent="0.25">
      <c r="A463" t="s">
        <v>200</v>
      </c>
      <c r="B463" t="s">
        <v>900</v>
      </c>
      <c r="C463" t="s">
        <v>101</v>
      </c>
      <c r="D463" t="s">
        <v>102</v>
      </c>
      <c r="E463" t="str">
        <f t="shared" si="7"/>
        <v>1,3-DihydroxyacetoneRuminobacter</v>
      </c>
      <c r="F463">
        <f>COUNTIF($E:$E,E463)</f>
        <v>6</v>
      </c>
      <c r="G463">
        <f>COUNTIF($A:$A,A463)</f>
        <v>154</v>
      </c>
      <c r="H463">
        <f>COUNTIF($B:$B,B463)</f>
        <v>202</v>
      </c>
      <c r="I463" t="s">
        <v>961</v>
      </c>
      <c r="J463">
        <v>7</v>
      </c>
      <c r="K463" t="s">
        <v>969</v>
      </c>
      <c r="L463" t="s">
        <v>970</v>
      </c>
      <c r="M463" t="s">
        <v>971</v>
      </c>
      <c r="N463" t="s">
        <v>11893</v>
      </c>
      <c r="O463" t="s">
        <v>11</v>
      </c>
    </row>
    <row r="464" spans="1:15" x14ac:dyDescent="0.25">
      <c r="A464" t="s">
        <v>202</v>
      </c>
      <c r="B464" t="s">
        <v>900</v>
      </c>
      <c r="C464" t="s">
        <v>101</v>
      </c>
      <c r="D464" t="s">
        <v>102</v>
      </c>
      <c r="E464" t="str">
        <f t="shared" si="7"/>
        <v>IsopropanolRuminobacter</v>
      </c>
      <c r="F464">
        <f>COUNTIF($E:$E,E464)</f>
        <v>4</v>
      </c>
      <c r="G464">
        <f>COUNTIF($A:$A,A464)</f>
        <v>154</v>
      </c>
      <c r="H464">
        <f>COUNTIF($B:$B,B464)</f>
        <v>202</v>
      </c>
      <c r="I464" t="s">
        <v>972</v>
      </c>
      <c r="J464">
        <v>7</v>
      </c>
      <c r="K464" t="s">
        <v>973</v>
      </c>
      <c r="L464" t="s">
        <v>974</v>
      </c>
      <c r="M464" t="s">
        <v>975</v>
      </c>
      <c r="N464" t="s">
        <v>11893</v>
      </c>
      <c r="O464" t="s">
        <v>7</v>
      </c>
    </row>
    <row r="465" spans="1:15" x14ac:dyDescent="0.25">
      <c r="A465" t="s">
        <v>200</v>
      </c>
      <c r="B465" t="s">
        <v>900</v>
      </c>
      <c r="C465" t="s">
        <v>101</v>
      </c>
      <c r="D465" t="s">
        <v>102</v>
      </c>
      <c r="E465" t="str">
        <f t="shared" si="7"/>
        <v>1,3-DihydroxyacetoneRuminobacter</v>
      </c>
      <c r="F465">
        <f>COUNTIF($E:$E,E465)</f>
        <v>6</v>
      </c>
      <c r="G465">
        <f>COUNTIF($A:$A,A465)</f>
        <v>154</v>
      </c>
      <c r="H465">
        <f>COUNTIF($B:$B,B465)</f>
        <v>202</v>
      </c>
      <c r="I465" t="s">
        <v>976</v>
      </c>
      <c r="J465">
        <v>5</v>
      </c>
      <c r="K465" t="s">
        <v>977</v>
      </c>
      <c r="L465" t="s">
        <v>716</v>
      </c>
      <c r="M465" t="s">
        <v>480</v>
      </c>
      <c r="N465" t="s">
        <v>11893</v>
      </c>
      <c r="O465" t="s">
        <v>12</v>
      </c>
    </row>
    <row r="466" spans="1:15" x14ac:dyDescent="0.25">
      <c r="A466" t="s">
        <v>200</v>
      </c>
      <c r="B466" t="s">
        <v>900</v>
      </c>
      <c r="C466" t="s">
        <v>101</v>
      </c>
      <c r="D466" t="s">
        <v>102</v>
      </c>
      <c r="E466" t="str">
        <f t="shared" si="7"/>
        <v>1,3-DihydroxyacetoneRuminobacter</v>
      </c>
      <c r="F466">
        <f>COUNTIF($E:$E,E466)</f>
        <v>6</v>
      </c>
      <c r="G466">
        <f>COUNTIF($A:$A,A466)</f>
        <v>154</v>
      </c>
      <c r="H466">
        <f>COUNTIF($B:$B,B466)</f>
        <v>202</v>
      </c>
      <c r="I466" t="s">
        <v>978</v>
      </c>
      <c r="J466">
        <v>7</v>
      </c>
      <c r="K466" t="s">
        <v>979</v>
      </c>
      <c r="L466" t="s">
        <v>829</v>
      </c>
      <c r="M466" t="s">
        <v>980</v>
      </c>
      <c r="N466" t="s">
        <v>11893</v>
      </c>
      <c r="O466" t="s">
        <v>7</v>
      </c>
    </row>
    <row r="467" spans="1:15" x14ac:dyDescent="0.25">
      <c r="A467" t="s">
        <v>200</v>
      </c>
      <c r="B467" t="s">
        <v>900</v>
      </c>
      <c r="C467" t="s">
        <v>101</v>
      </c>
      <c r="D467" t="s">
        <v>102</v>
      </c>
      <c r="E467" t="str">
        <f t="shared" si="7"/>
        <v>1,3-DihydroxyacetoneRuminobacter</v>
      </c>
      <c r="F467">
        <f>COUNTIF($E:$E,E467)</f>
        <v>6</v>
      </c>
      <c r="G467">
        <f>COUNTIF($A:$A,A467)</f>
        <v>154</v>
      </c>
      <c r="H467">
        <f>COUNTIF($B:$B,B467)</f>
        <v>202</v>
      </c>
      <c r="I467" t="s">
        <v>551</v>
      </c>
      <c r="J467">
        <v>6</v>
      </c>
      <c r="K467" t="s">
        <v>981</v>
      </c>
      <c r="L467" t="s">
        <v>145</v>
      </c>
      <c r="M467" t="s">
        <v>982</v>
      </c>
      <c r="N467" t="s">
        <v>11892</v>
      </c>
      <c r="O467" s="82" t="s">
        <v>4</v>
      </c>
    </row>
    <row r="468" spans="1:15" x14ac:dyDescent="0.25">
      <c r="A468" t="s">
        <v>202</v>
      </c>
      <c r="B468" t="s">
        <v>900</v>
      </c>
      <c r="C468" t="s">
        <v>101</v>
      </c>
      <c r="D468" t="s">
        <v>102</v>
      </c>
      <c r="E468" t="str">
        <f t="shared" si="7"/>
        <v>IsopropanolRuminobacter</v>
      </c>
      <c r="F468">
        <f>COUNTIF($E:$E,E468)</f>
        <v>4</v>
      </c>
      <c r="G468">
        <f>COUNTIF($A:$A,A468)</f>
        <v>154</v>
      </c>
      <c r="H468">
        <f>COUNTIF($B:$B,B468)</f>
        <v>202</v>
      </c>
      <c r="I468" t="s">
        <v>983</v>
      </c>
      <c r="J468">
        <v>5</v>
      </c>
      <c r="K468" t="s">
        <v>984</v>
      </c>
      <c r="L468" t="s">
        <v>625</v>
      </c>
      <c r="M468" t="s">
        <v>985</v>
      </c>
      <c r="N468" t="s">
        <v>11892</v>
      </c>
      <c r="O468" t="s">
        <v>6</v>
      </c>
    </row>
    <row r="469" spans="1:15" x14ac:dyDescent="0.25">
      <c r="A469" t="s">
        <v>232</v>
      </c>
      <c r="B469" t="s">
        <v>900</v>
      </c>
      <c r="C469" t="s">
        <v>101</v>
      </c>
      <c r="D469" t="s">
        <v>102</v>
      </c>
      <c r="E469" t="str">
        <f t="shared" si="7"/>
        <v>LactateRuminobacter</v>
      </c>
      <c r="F469">
        <f>COUNTIF($E:$E,E469)</f>
        <v>4</v>
      </c>
      <c r="G469">
        <f>COUNTIF($A:$A,A469)</f>
        <v>153</v>
      </c>
      <c r="H469">
        <f>COUNTIF($B:$B,B469)</f>
        <v>202</v>
      </c>
      <c r="I469" t="s">
        <v>986</v>
      </c>
      <c r="J469">
        <v>5</v>
      </c>
      <c r="K469" t="s">
        <v>987</v>
      </c>
      <c r="L469" t="s">
        <v>283</v>
      </c>
      <c r="M469" t="s">
        <v>988</v>
      </c>
      <c r="N469" t="s">
        <v>11892</v>
      </c>
      <c r="O469" t="s">
        <v>6</v>
      </c>
    </row>
    <row r="470" spans="1:15" x14ac:dyDescent="0.25">
      <c r="A470" t="s">
        <v>232</v>
      </c>
      <c r="B470" t="s">
        <v>900</v>
      </c>
      <c r="C470" t="s">
        <v>101</v>
      </c>
      <c r="D470" t="s">
        <v>102</v>
      </c>
      <c r="E470" t="str">
        <f t="shared" si="7"/>
        <v>LactateRuminobacter</v>
      </c>
      <c r="F470">
        <f>COUNTIF($E:$E,E470)</f>
        <v>4</v>
      </c>
      <c r="G470">
        <f>COUNTIF($A:$A,A470)</f>
        <v>153</v>
      </c>
      <c r="H470">
        <f>COUNTIF($B:$B,B470)</f>
        <v>202</v>
      </c>
      <c r="I470" t="s">
        <v>989</v>
      </c>
      <c r="J470">
        <v>6</v>
      </c>
      <c r="K470" t="s">
        <v>990</v>
      </c>
      <c r="L470" t="s">
        <v>276</v>
      </c>
      <c r="M470" t="s">
        <v>277</v>
      </c>
      <c r="N470" t="s">
        <v>11893</v>
      </c>
      <c r="O470" s="82" t="s">
        <v>11895</v>
      </c>
    </row>
    <row r="471" spans="1:15" x14ac:dyDescent="0.25">
      <c r="A471" t="s">
        <v>232</v>
      </c>
      <c r="B471" t="s">
        <v>900</v>
      </c>
      <c r="C471" t="s">
        <v>101</v>
      </c>
      <c r="D471" t="s">
        <v>102</v>
      </c>
      <c r="E471" t="str">
        <f t="shared" si="7"/>
        <v>LactateRuminobacter</v>
      </c>
      <c r="F471">
        <f>COUNTIF($E:$E,E471)</f>
        <v>4</v>
      </c>
      <c r="G471">
        <f>COUNTIF($A:$A,A471)</f>
        <v>153</v>
      </c>
      <c r="H471">
        <f>COUNTIF($B:$B,B471)</f>
        <v>202</v>
      </c>
      <c r="I471" t="s">
        <v>991</v>
      </c>
      <c r="J471">
        <v>7</v>
      </c>
      <c r="K471" t="s">
        <v>992</v>
      </c>
      <c r="L471" t="s">
        <v>487</v>
      </c>
      <c r="M471" t="s">
        <v>993</v>
      </c>
      <c r="N471" t="s">
        <v>11893</v>
      </c>
      <c r="O471" t="s">
        <v>7</v>
      </c>
    </row>
    <row r="472" spans="1:15" x14ac:dyDescent="0.25">
      <c r="A472" t="s">
        <v>232</v>
      </c>
      <c r="B472" t="s">
        <v>900</v>
      </c>
      <c r="C472" t="s">
        <v>101</v>
      </c>
      <c r="D472" t="s">
        <v>102</v>
      </c>
      <c r="E472" t="str">
        <f t="shared" si="7"/>
        <v>LactateRuminobacter</v>
      </c>
      <c r="F472">
        <f>COUNTIF($E:$E,E472)</f>
        <v>4</v>
      </c>
      <c r="G472">
        <f>COUNTIF($A:$A,A472)</f>
        <v>153</v>
      </c>
      <c r="H472">
        <f>COUNTIF($B:$B,B472)</f>
        <v>202</v>
      </c>
      <c r="I472" t="s">
        <v>994</v>
      </c>
      <c r="J472">
        <v>6</v>
      </c>
      <c r="K472" t="s">
        <v>995</v>
      </c>
      <c r="L472" t="s">
        <v>996</v>
      </c>
      <c r="M472" t="s">
        <v>997</v>
      </c>
      <c r="N472" t="s">
        <v>11893</v>
      </c>
      <c r="O472" s="82" t="s">
        <v>3</v>
      </c>
    </row>
    <row r="473" spans="1:15" x14ac:dyDescent="0.25">
      <c r="A473" t="s">
        <v>243</v>
      </c>
      <c r="B473" t="s">
        <v>900</v>
      </c>
      <c r="C473" t="s">
        <v>101</v>
      </c>
      <c r="D473" t="s">
        <v>102</v>
      </c>
      <c r="E473" t="str">
        <f t="shared" si="7"/>
        <v>SerineRuminobacter</v>
      </c>
      <c r="F473">
        <f>COUNTIF($E:$E,E473)</f>
        <v>4</v>
      </c>
      <c r="G473">
        <f>COUNTIF($A:$A,A473)</f>
        <v>152</v>
      </c>
      <c r="H473">
        <f>COUNTIF($B:$B,B473)</f>
        <v>202</v>
      </c>
      <c r="I473" t="s">
        <v>998</v>
      </c>
      <c r="J473">
        <v>6</v>
      </c>
      <c r="K473" t="s">
        <v>999</v>
      </c>
      <c r="L473" t="s">
        <v>247</v>
      </c>
      <c r="M473" t="s">
        <v>988</v>
      </c>
      <c r="N473" t="s">
        <v>11893</v>
      </c>
      <c r="O473" s="82" t="s">
        <v>3</v>
      </c>
    </row>
    <row r="474" spans="1:15" x14ac:dyDescent="0.25">
      <c r="A474" t="s">
        <v>243</v>
      </c>
      <c r="B474" t="s">
        <v>900</v>
      </c>
      <c r="C474" t="s">
        <v>101</v>
      </c>
      <c r="D474" t="s">
        <v>102</v>
      </c>
      <c r="E474" t="str">
        <f t="shared" si="7"/>
        <v>SerineRuminobacter</v>
      </c>
      <c r="F474">
        <f>COUNTIF($E:$E,E474)</f>
        <v>4</v>
      </c>
      <c r="G474">
        <f>COUNTIF($A:$A,A474)</f>
        <v>152</v>
      </c>
      <c r="H474">
        <f>COUNTIF($B:$B,B474)</f>
        <v>202</v>
      </c>
      <c r="I474" t="s">
        <v>1000</v>
      </c>
      <c r="J474">
        <v>6</v>
      </c>
      <c r="K474" t="s">
        <v>1001</v>
      </c>
      <c r="L474" t="s">
        <v>135</v>
      </c>
      <c r="M474" t="s">
        <v>968</v>
      </c>
      <c r="N474" t="s">
        <v>11893</v>
      </c>
      <c r="O474" s="82" t="s">
        <v>11895</v>
      </c>
    </row>
    <row r="475" spans="1:15" x14ac:dyDescent="0.25">
      <c r="A475" t="s">
        <v>243</v>
      </c>
      <c r="B475" t="s">
        <v>900</v>
      </c>
      <c r="C475" t="s">
        <v>101</v>
      </c>
      <c r="D475" t="s">
        <v>102</v>
      </c>
      <c r="E475" t="str">
        <f t="shared" si="7"/>
        <v>SerineRuminobacter</v>
      </c>
      <c r="F475">
        <f>COUNTIF($E:$E,E475)</f>
        <v>4</v>
      </c>
      <c r="G475">
        <f>COUNTIF($A:$A,A475)</f>
        <v>152</v>
      </c>
      <c r="H475">
        <f>COUNTIF($B:$B,B475)</f>
        <v>202</v>
      </c>
      <c r="I475" t="s">
        <v>1002</v>
      </c>
      <c r="J475">
        <v>7</v>
      </c>
      <c r="K475" t="s">
        <v>1003</v>
      </c>
      <c r="L475" t="s">
        <v>1004</v>
      </c>
      <c r="M475" t="s">
        <v>1005</v>
      </c>
      <c r="N475" t="s">
        <v>11893</v>
      </c>
      <c r="O475" t="s">
        <v>7</v>
      </c>
    </row>
    <row r="476" spans="1:15" x14ac:dyDescent="0.25">
      <c r="A476" t="s">
        <v>243</v>
      </c>
      <c r="B476" t="s">
        <v>900</v>
      </c>
      <c r="C476" t="s">
        <v>101</v>
      </c>
      <c r="D476" t="s">
        <v>102</v>
      </c>
      <c r="E476" t="str">
        <f t="shared" si="7"/>
        <v>SerineRuminobacter</v>
      </c>
      <c r="F476">
        <f>COUNTIF($E:$E,E476)</f>
        <v>4</v>
      </c>
      <c r="G476">
        <f>COUNTIF($A:$A,A476)</f>
        <v>152</v>
      </c>
      <c r="H476">
        <f>COUNTIF($B:$B,B476)</f>
        <v>202</v>
      </c>
      <c r="I476" t="s">
        <v>1006</v>
      </c>
      <c r="J476">
        <v>6</v>
      </c>
      <c r="K476" t="s">
        <v>1007</v>
      </c>
      <c r="L476" t="s">
        <v>213</v>
      </c>
      <c r="M476" t="s">
        <v>1008</v>
      </c>
      <c r="N476" t="s">
        <v>11892</v>
      </c>
      <c r="O476" s="82" t="s">
        <v>4</v>
      </c>
    </row>
    <row r="477" spans="1:15" x14ac:dyDescent="0.25">
      <c r="A477" t="s">
        <v>264</v>
      </c>
      <c r="B477" t="s">
        <v>900</v>
      </c>
      <c r="C477" t="s">
        <v>101</v>
      </c>
      <c r="D477" t="s">
        <v>102</v>
      </c>
      <c r="E477" t="str">
        <f t="shared" si="7"/>
        <v>UracilRuminobacter</v>
      </c>
      <c r="F477">
        <f>COUNTIF($E:$E,E477)</f>
        <v>3</v>
      </c>
      <c r="G477">
        <f>COUNTIF($A:$A,A477)</f>
        <v>143</v>
      </c>
      <c r="H477">
        <f>COUNTIF($B:$B,B477)</f>
        <v>202</v>
      </c>
      <c r="I477" t="s">
        <v>1009</v>
      </c>
      <c r="J477">
        <v>6</v>
      </c>
      <c r="K477" t="s">
        <v>1010</v>
      </c>
      <c r="L477" t="s">
        <v>128</v>
      </c>
      <c r="M477" t="s">
        <v>100</v>
      </c>
      <c r="N477" t="s">
        <v>11893</v>
      </c>
      <c r="O477" s="82" t="s">
        <v>3</v>
      </c>
    </row>
    <row r="478" spans="1:15" x14ac:dyDescent="0.25">
      <c r="A478" t="s">
        <v>261</v>
      </c>
      <c r="B478" t="s">
        <v>900</v>
      </c>
      <c r="C478" t="s">
        <v>101</v>
      </c>
      <c r="D478" t="s">
        <v>102</v>
      </c>
      <c r="E478" t="str">
        <f t="shared" si="7"/>
        <v>CadaverineRuminobacter</v>
      </c>
      <c r="F478">
        <f>COUNTIF($E:$E,E478)</f>
        <v>5</v>
      </c>
      <c r="G478">
        <f>COUNTIF($A:$A,A478)</f>
        <v>143</v>
      </c>
      <c r="H478">
        <f>COUNTIF($B:$B,B478)</f>
        <v>202</v>
      </c>
      <c r="I478" t="s">
        <v>1011</v>
      </c>
      <c r="J478">
        <v>6</v>
      </c>
      <c r="K478" t="s">
        <v>1012</v>
      </c>
      <c r="L478" t="s">
        <v>265</v>
      </c>
      <c r="M478" t="s">
        <v>1013</v>
      </c>
      <c r="N478" t="s">
        <v>11893</v>
      </c>
      <c r="O478" s="82" t="s">
        <v>11895</v>
      </c>
    </row>
    <row r="479" spans="1:15" x14ac:dyDescent="0.25">
      <c r="A479" t="s">
        <v>261</v>
      </c>
      <c r="B479" t="s">
        <v>900</v>
      </c>
      <c r="C479" t="s">
        <v>101</v>
      </c>
      <c r="D479" t="s">
        <v>102</v>
      </c>
      <c r="E479" t="str">
        <f t="shared" si="7"/>
        <v>CadaverineRuminobacter</v>
      </c>
      <c r="F479">
        <f>COUNTIF($E:$E,E479)</f>
        <v>5</v>
      </c>
      <c r="G479">
        <f>COUNTIF($A:$A,A479)</f>
        <v>143</v>
      </c>
      <c r="H479">
        <f>COUNTIF($B:$B,B479)</f>
        <v>202</v>
      </c>
      <c r="I479" t="s">
        <v>571</v>
      </c>
      <c r="J479">
        <v>5</v>
      </c>
      <c r="K479" t="s">
        <v>1014</v>
      </c>
      <c r="L479" t="s">
        <v>144</v>
      </c>
      <c r="M479" t="s">
        <v>1015</v>
      </c>
      <c r="N479" t="s">
        <v>11892</v>
      </c>
      <c r="O479" t="s">
        <v>6</v>
      </c>
    </row>
    <row r="480" spans="1:15" x14ac:dyDescent="0.25">
      <c r="A480" t="s">
        <v>264</v>
      </c>
      <c r="B480" t="s">
        <v>900</v>
      </c>
      <c r="C480" t="s">
        <v>101</v>
      </c>
      <c r="D480" t="s">
        <v>102</v>
      </c>
      <c r="E480" t="str">
        <f t="shared" si="7"/>
        <v>UracilRuminobacter</v>
      </c>
      <c r="F480">
        <f>COUNTIF($E:$E,E480)</f>
        <v>3</v>
      </c>
      <c r="G480">
        <f>COUNTIF($A:$A,A480)</f>
        <v>143</v>
      </c>
      <c r="H480">
        <f>COUNTIF($B:$B,B480)</f>
        <v>202</v>
      </c>
      <c r="I480" t="s">
        <v>1016</v>
      </c>
      <c r="J480">
        <v>6</v>
      </c>
      <c r="K480" t="s">
        <v>1017</v>
      </c>
      <c r="L480" t="s">
        <v>303</v>
      </c>
      <c r="M480" t="s">
        <v>126</v>
      </c>
      <c r="N480" t="s">
        <v>11893</v>
      </c>
      <c r="O480" s="82" t="s">
        <v>11895</v>
      </c>
    </row>
    <row r="481" spans="1:15" x14ac:dyDescent="0.25">
      <c r="A481" t="s">
        <v>261</v>
      </c>
      <c r="B481" t="s">
        <v>900</v>
      </c>
      <c r="C481" t="s">
        <v>101</v>
      </c>
      <c r="D481" t="s">
        <v>102</v>
      </c>
      <c r="E481" t="str">
        <f t="shared" si="7"/>
        <v>CadaverineRuminobacter</v>
      </c>
      <c r="F481">
        <f>COUNTIF($E:$E,E481)</f>
        <v>5</v>
      </c>
      <c r="G481">
        <f>COUNTIF($A:$A,A481)</f>
        <v>143</v>
      </c>
      <c r="H481">
        <f>COUNTIF($B:$B,B481)</f>
        <v>202</v>
      </c>
      <c r="I481" t="s">
        <v>1018</v>
      </c>
      <c r="J481">
        <v>6</v>
      </c>
      <c r="K481" t="s">
        <v>1019</v>
      </c>
      <c r="L481" t="s">
        <v>500</v>
      </c>
      <c r="M481" t="s">
        <v>1020</v>
      </c>
      <c r="N481" t="s">
        <v>11893</v>
      </c>
      <c r="O481" s="82" t="s">
        <v>3</v>
      </c>
    </row>
    <row r="482" spans="1:15" x14ac:dyDescent="0.25">
      <c r="A482" t="s">
        <v>261</v>
      </c>
      <c r="B482" t="s">
        <v>900</v>
      </c>
      <c r="C482" t="s">
        <v>101</v>
      </c>
      <c r="D482" t="s">
        <v>102</v>
      </c>
      <c r="E482" t="str">
        <f t="shared" si="7"/>
        <v>CadaverineRuminobacter</v>
      </c>
      <c r="F482">
        <f>COUNTIF($E:$E,E482)</f>
        <v>5</v>
      </c>
      <c r="G482">
        <f>COUNTIF($A:$A,A482)</f>
        <v>143</v>
      </c>
      <c r="H482">
        <f>COUNTIF($B:$B,B482)</f>
        <v>202</v>
      </c>
      <c r="I482" t="s">
        <v>1021</v>
      </c>
      <c r="J482">
        <v>6</v>
      </c>
      <c r="K482" t="s">
        <v>1022</v>
      </c>
      <c r="L482" t="s">
        <v>409</v>
      </c>
      <c r="M482" t="s">
        <v>932</v>
      </c>
      <c r="N482" t="s">
        <v>11892</v>
      </c>
      <c r="O482" s="82" t="s">
        <v>4</v>
      </c>
    </row>
    <row r="483" spans="1:15" x14ac:dyDescent="0.25">
      <c r="A483" t="s">
        <v>264</v>
      </c>
      <c r="B483" t="s">
        <v>900</v>
      </c>
      <c r="C483" t="s">
        <v>101</v>
      </c>
      <c r="D483" t="s">
        <v>102</v>
      </c>
      <c r="E483" t="str">
        <f t="shared" si="7"/>
        <v>UracilRuminobacter</v>
      </c>
      <c r="F483">
        <f>COUNTIF($E:$E,E483)</f>
        <v>3</v>
      </c>
      <c r="G483">
        <f>COUNTIF($A:$A,A483)</f>
        <v>143</v>
      </c>
      <c r="H483">
        <f>COUNTIF($B:$B,B483)</f>
        <v>202</v>
      </c>
      <c r="I483" t="s">
        <v>1023</v>
      </c>
      <c r="J483">
        <v>7</v>
      </c>
      <c r="K483" t="s">
        <v>1024</v>
      </c>
      <c r="L483" t="s">
        <v>397</v>
      </c>
      <c r="M483" t="s">
        <v>690</v>
      </c>
      <c r="N483" t="s">
        <v>11893</v>
      </c>
      <c r="O483" t="s">
        <v>7</v>
      </c>
    </row>
    <row r="484" spans="1:15" x14ac:dyDescent="0.25">
      <c r="A484" t="s">
        <v>261</v>
      </c>
      <c r="B484" t="s">
        <v>900</v>
      </c>
      <c r="C484" t="s">
        <v>101</v>
      </c>
      <c r="D484" t="s">
        <v>102</v>
      </c>
      <c r="E484" t="str">
        <f t="shared" si="7"/>
        <v>CadaverineRuminobacter</v>
      </c>
      <c r="F484">
        <f>COUNTIF($E:$E,E484)</f>
        <v>5</v>
      </c>
      <c r="G484">
        <f>COUNTIF($A:$A,A484)</f>
        <v>143</v>
      </c>
      <c r="H484">
        <f>COUNTIF($B:$B,B484)</f>
        <v>202</v>
      </c>
      <c r="I484" t="s">
        <v>991</v>
      </c>
      <c r="J484">
        <v>7</v>
      </c>
      <c r="K484" t="s">
        <v>992</v>
      </c>
      <c r="L484" t="s">
        <v>487</v>
      </c>
      <c r="M484" t="s">
        <v>993</v>
      </c>
      <c r="N484" t="s">
        <v>11893</v>
      </c>
      <c r="O484" t="s">
        <v>7</v>
      </c>
    </row>
    <row r="485" spans="1:15" x14ac:dyDescent="0.25">
      <c r="A485" t="s">
        <v>287</v>
      </c>
      <c r="B485" t="s">
        <v>900</v>
      </c>
      <c r="C485" t="s">
        <v>101</v>
      </c>
      <c r="D485" t="s">
        <v>102</v>
      </c>
      <c r="E485" t="str">
        <f t="shared" si="7"/>
        <v>SuccinateRuminobacter</v>
      </c>
      <c r="F485">
        <f>COUNTIF($E:$E,E485)</f>
        <v>4</v>
      </c>
      <c r="G485">
        <f>COUNTIF($A:$A,A485)</f>
        <v>140</v>
      </c>
      <c r="H485">
        <f>COUNTIF($B:$B,B485)</f>
        <v>202</v>
      </c>
      <c r="I485" t="s">
        <v>295</v>
      </c>
      <c r="J485">
        <v>6</v>
      </c>
      <c r="K485" t="s">
        <v>1025</v>
      </c>
      <c r="L485" t="s">
        <v>283</v>
      </c>
      <c r="M485" t="s">
        <v>100</v>
      </c>
      <c r="N485" t="s">
        <v>11893</v>
      </c>
      <c r="O485" s="82" t="s">
        <v>3</v>
      </c>
    </row>
    <row r="486" spans="1:15" x14ac:dyDescent="0.25">
      <c r="A486" t="s">
        <v>287</v>
      </c>
      <c r="B486" t="s">
        <v>900</v>
      </c>
      <c r="C486" t="s">
        <v>101</v>
      </c>
      <c r="D486" t="s">
        <v>102</v>
      </c>
      <c r="E486" t="str">
        <f t="shared" si="7"/>
        <v>SuccinateRuminobacter</v>
      </c>
      <c r="F486">
        <f>COUNTIF($E:$E,E486)</f>
        <v>4</v>
      </c>
      <c r="G486">
        <f>COUNTIF($A:$A,A486)</f>
        <v>140</v>
      </c>
      <c r="H486">
        <f>COUNTIF($B:$B,B486)</f>
        <v>202</v>
      </c>
      <c r="I486" t="s">
        <v>1026</v>
      </c>
      <c r="J486">
        <v>5</v>
      </c>
      <c r="K486" t="s">
        <v>1027</v>
      </c>
      <c r="L486" t="s">
        <v>294</v>
      </c>
      <c r="M486" t="s">
        <v>510</v>
      </c>
      <c r="N486" t="s">
        <v>11893</v>
      </c>
      <c r="O486" t="s">
        <v>12</v>
      </c>
    </row>
    <row r="487" spans="1:15" x14ac:dyDescent="0.25">
      <c r="A487" t="s">
        <v>307</v>
      </c>
      <c r="B487" t="s">
        <v>900</v>
      </c>
      <c r="C487" t="s">
        <v>101</v>
      </c>
      <c r="D487" t="s">
        <v>102</v>
      </c>
      <c r="E487" t="str">
        <f t="shared" si="7"/>
        <v>AllantoinRuminobacter</v>
      </c>
      <c r="F487">
        <f>COUNTIF($E:$E,E487)</f>
        <v>2</v>
      </c>
      <c r="G487">
        <f>COUNTIF($A:$A,A487)</f>
        <v>140</v>
      </c>
      <c r="H487">
        <f>COUNTIF($B:$B,B487)</f>
        <v>202</v>
      </c>
      <c r="I487" t="s">
        <v>1028</v>
      </c>
      <c r="J487">
        <v>6</v>
      </c>
      <c r="K487" t="s">
        <v>1029</v>
      </c>
      <c r="L487" t="s">
        <v>548</v>
      </c>
      <c r="M487" t="s">
        <v>1030</v>
      </c>
      <c r="N487" t="s">
        <v>11892</v>
      </c>
      <c r="O487" t="s">
        <v>11</v>
      </c>
    </row>
    <row r="488" spans="1:15" x14ac:dyDescent="0.25">
      <c r="A488" t="s">
        <v>287</v>
      </c>
      <c r="B488" t="s">
        <v>900</v>
      </c>
      <c r="C488" t="s">
        <v>101</v>
      </c>
      <c r="D488" t="s">
        <v>102</v>
      </c>
      <c r="E488" t="str">
        <f t="shared" si="7"/>
        <v>SuccinateRuminobacter</v>
      </c>
      <c r="F488">
        <f>COUNTIF($E:$E,E488)</f>
        <v>4</v>
      </c>
      <c r="G488">
        <f>COUNTIF($A:$A,A488)</f>
        <v>140</v>
      </c>
      <c r="H488">
        <f>COUNTIF($B:$B,B488)</f>
        <v>202</v>
      </c>
      <c r="I488" t="s">
        <v>1031</v>
      </c>
      <c r="J488">
        <v>6</v>
      </c>
      <c r="K488" t="s">
        <v>1032</v>
      </c>
      <c r="L488" t="s">
        <v>123</v>
      </c>
      <c r="M488" t="s">
        <v>771</v>
      </c>
      <c r="N488" t="s">
        <v>11893</v>
      </c>
      <c r="O488" s="82" t="s">
        <v>11895</v>
      </c>
    </row>
    <row r="489" spans="1:15" x14ac:dyDescent="0.25">
      <c r="A489" t="s">
        <v>285</v>
      </c>
      <c r="B489" t="s">
        <v>900</v>
      </c>
      <c r="C489" t="s">
        <v>101</v>
      </c>
      <c r="D489" t="s">
        <v>102</v>
      </c>
      <c r="E489" t="str">
        <f t="shared" si="7"/>
        <v>LysineRuminobacter</v>
      </c>
      <c r="F489">
        <f>COUNTIF($E:$E,E489)</f>
        <v>4</v>
      </c>
      <c r="G489">
        <f>COUNTIF($A:$A,A489)</f>
        <v>140</v>
      </c>
      <c r="H489">
        <f>COUNTIF($B:$B,B489)</f>
        <v>202</v>
      </c>
      <c r="I489" t="s">
        <v>1033</v>
      </c>
      <c r="J489">
        <v>6</v>
      </c>
      <c r="K489" t="s">
        <v>1034</v>
      </c>
      <c r="L489" t="s">
        <v>292</v>
      </c>
      <c r="M489" t="s">
        <v>439</v>
      </c>
      <c r="N489" t="s">
        <v>11893</v>
      </c>
      <c r="O489" s="82" t="s">
        <v>11895</v>
      </c>
    </row>
    <row r="490" spans="1:15" x14ac:dyDescent="0.25">
      <c r="A490" t="s">
        <v>285</v>
      </c>
      <c r="B490" t="s">
        <v>900</v>
      </c>
      <c r="C490" t="s">
        <v>101</v>
      </c>
      <c r="D490" t="s">
        <v>102</v>
      </c>
      <c r="E490" t="str">
        <f t="shared" si="7"/>
        <v>LysineRuminobacter</v>
      </c>
      <c r="F490">
        <f>COUNTIF($E:$E,E490)</f>
        <v>4</v>
      </c>
      <c r="G490">
        <f>COUNTIF($A:$A,A490)</f>
        <v>140</v>
      </c>
      <c r="H490">
        <f>COUNTIF($B:$B,B490)</f>
        <v>202</v>
      </c>
      <c r="I490" t="s">
        <v>566</v>
      </c>
      <c r="J490">
        <v>5</v>
      </c>
      <c r="K490" t="s">
        <v>1035</v>
      </c>
      <c r="L490" t="s">
        <v>161</v>
      </c>
      <c r="M490" t="s">
        <v>1036</v>
      </c>
      <c r="N490" t="s">
        <v>11892</v>
      </c>
      <c r="O490" t="s">
        <v>6</v>
      </c>
    </row>
    <row r="491" spans="1:15" x14ac:dyDescent="0.25">
      <c r="A491" t="s">
        <v>285</v>
      </c>
      <c r="B491" t="s">
        <v>900</v>
      </c>
      <c r="C491" t="s">
        <v>101</v>
      </c>
      <c r="D491" t="s">
        <v>102</v>
      </c>
      <c r="E491" t="str">
        <f t="shared" si="7"/>
        <v>LysineRuminobacter</v>
      </c>
      <c r="F491">
        <f>COUNTIF($E:$E,E491)</f>
        <v>4</v>
      </c>
      <c r="G491">
        <f>COUNTIF($A:$A,A491)</f>
        <v>140</v>
      </c>
      <c r="H491">
        <f>COUNTIF($B:$B,B491)</f>
        <v>202</v>
      </c>
      <c r="I491" t="s">
        <v>1037</v>
      </c>
      <c r="J491">
        <v>6</v>
      </c>
      <c r="K491" t="s">
        <v>1038</v>
      </c>
      <c r="L491" t="s">
        <v>348</v>
      </c>
      <c r="M491" t="s">
        <v>1039</v>
      </c>
      <c r="N491" t="s">
        <v>11893</v>
      </c>
      <c r="O491" s="82" t="s">
        <v>3</v>
      </c>
    </row>
    <row r="492" spans="1:15" x14ac:dyDescent="0.25">
      <c r="A492" t="s">
        <v>287</v>
      </c>
      <c r="B492" t="s">
        <v>900</v>
      </c>
      <c r="C492" t="s">
        <v>101</v>
      </c>
      <c r="D492" t="s">
        <v>102</v>
      </c>
      <c r="E492" t="str">
        <f t="shared" si="7"/>
        <v>SuccinateRuminobacter</v>
      </c>
      <c r="F492">
        <f>COUNTIF($E:$E,E492)</f>
        <v>4</v>
      </c>
      <c r="G492">
        <f>COUNTIF($A:$A,A492)</f>
        <v>140</v>
      </c>
      <c r="H492">
        <f>COUNTIF($B:$B,B492)</f>
        <v>202</v>
      </c>
      <c r="I492" t="s">
        <v>1040</v>
      </c>
      <c r="J492">
        <v>7</v>
      </c>
      <c r="K492" t="s">
        <v>1041</v>
      </c>
      <c r="L492" t="s">
        <v>1042</v>
      </c>
      <c r="M492" t="s">
        <v>1043</v>
      </c>
      <c r="N492" t="s">
        <v>11893</v>
      </c>
      <c r="O492" t="s">
        <v>7</v>
      </c>
    </row>
    <row r="493" spans="1:15" x14ac:dyDescent="0.25">
      <c r="A493" t="s">
        <v>285</v>
      </c>
      <c r="B493" t="s">
        <v>900</v>
      </c>
      <c r="C493" t="s">
        <v>101</v>
      </c>
      <c r="D493" t="s">
        <v>102</v>
      </c>
      <c r="E493" t="str">
        <f t="shared" si="7"/>
        <v>LysineRuminobacter</v>
      </c>
      <c r="F493">
        <f>COUNTIF($E:$E,E493)</f>
        <v>4</v>
      </c>
      <c r="G493">
        <f>COUNTIF($A:$A,A493)</f>
        <v>140</v>
      </c>
      <c r="H493">
        <f>COUNTIF($B:$B,B493)</f>
        <v>202</v>
      </c>
      <c r="I493" t="s">
        <v>1044</v>
      </c>
      <c r="J493">
        <v>7</v>
      </c>
      <c r="K493" t="s">
        <v>1045</v>
      </c>
      <c r="L493" t="s">
        <v>1046</v>
      </c>
      <c r="M493" t="s">
        <v>1047</v>
      </c>
      <c r="N493" t="s">
        <v>11893</v>
      </c>
      <c r="O493" t="s">
        <v>7</v>
      </c>
    </row>
    <row r="494" spans="1:15" x14ac:dyDescent="0.25">
      <c r="A494" t="s">
        <v>307</v>
      </c>
      <c r="B494" t="s">
        <v>900</v>
      </c>
      <c r="C494" t="s">
        <v>101</v>
      </c>
      <c r="D494" t="s">
        <v>102</v>
      </c>
      <c r="E494" t="str">
        <f t="shared" si="7"/>
        <v>AllantoinRuminobacter</v>
      </c>
      <c r="F494">
        <f>COUNTIF($E:$E,E494)</f>
        <v>2</v>
      </c>
      <c r="G494">
        <f>COUNTIF($A:$A,A494)</f>
        <v>140</v>
      </c>
      <c r="H494">
        <f>COUNTIF($B:$B,B494)</f>
        <v>202</v>
      </c>
      <c r="I494" t="s">
        <v>1048</v>
      </c>
      <c r="J494">
        <v>5</v>
      </c>
      <c r="K494" t="s">
        <v>1049</v>
      </c>
      <c r="L494" t="s">
        <v>759</v>
      </c>
      <c r="M494" t="s">
        <v>653</v>
      </c>
      <c r="N494" t="s">
        <v>11893</v>
      </c>
      <c r="O494" t="s">
        <v>12</v>
      </c>
    </row>
    <row r="495" spans="1:15" x14ac:dyDescent="0.25">
      <c r="A495" t="s">
        <v>325</v>
      </c>
      <c r="B495" t="s">
        <v>900</v>
      </c>
      <c r="C495" t="s">
        <v>101</v>
      </c>
      <c r="D495" t="s">
        <v>102</v>
      </c>
      <c r="E495" t="str">
        <f t="shared" si="7"/>
        <v>4-HydroxybutyrateRuminobacter</v>
      </c>
      <c r="F495">
        <f>COUNTIF($E:$E,E495)</f>
        <v>4</v>
      </c>
      <c r="G495">
        <f>COUNTIF($A:$A,A495)</f>
        <v>139</v>
      </c>
      <c r="H495">
        <f>COUNTIF($B:$B,B495)</f>
        <v>202</v>
      </c>
      <c r="I495" t="s">
        <v>1050</v>
      </c>
      <c r="J495">
        <v>6</v>
      </c>
      <c r="K495" t="s">
        <v>1051</v>
      </c>
      <c r="L495" t="s">
        <v>570</v>
      </c>
      <c r="M495" t="s">
        <v>277</v>
      </c>
      <c r="N495" t="s">
        <v>11893</v>
      </c>
      <c r="O495" s="82" t="s">
        <v>11895</v>
      </c>
    </row>
    <row r="496" spans="1:15" x14ac:dyDescent="0.25">
      <c r="A496" t="s">
        <v>335</v>
      </c>
      <c r="B496" t="s">
        <v>900</v>
      </c>
      <c r="C496" t="s">
        <v>101</v>
      </c>
      <c r="D496" t="s">
        <v>102</v>
      </c>
      <c r="E496" t="str">
        <f t="shared" si="7"/>
        <v>TrimethylamineRuminobacter</v>
      </c>
      <c r="F496">
        <f>COUNTIF($E:$E,E496)</f>
        <v>2</v>
      </c>
      <c r="G496">
        <f>COUNTIF($A:$A,A496)</f>
        <v>139</v>
      </c>
      <c r="H496">
        <f>COUNTIF($B:$B,B496)</f>
        <v>202</v>
      </c>
      <c r="I496" t="s">
        <v>1052</v>
      </c>
      <c r="J496">
        <v>6</v>
      </c>
      <c r="K496" t="s">
        <v>1053</v>
      </c>
      <c r="L496" t="s">
        <v>142</v>
      </c>
      <c r="M496" t="s">
        <v>1054</v>
      </c>
      <c r="N496" t="s">
        <v>11893</v>
      </c>
      <c r="O496" s="82" t="s">
        <v>11895</v>
      </c>
    </row>
    <row r="497" spans="1:15" x14ac:dyDescent="0.25">
      <c r="A497" t="s">
        <v>325</v>
      </c>
      <c r="B497" t="s">
        <v>900</v>
      </c>
      <c r="C497" t="s">
        <v>101</v>
      </c>
      <c r="D497" t="s">
        <v>102</v>
      </c>
      <c r="E497" t="str">
        <f t="shared" si="7"/>
        <v>4-HydroxybutyrateRuminobacter</v>
      </c>
      <c r="F497">
        <f>COUNTIF($E:$E,E497)</f>
        <v>4</v>
      </c>
      <c r="G497">
        <f>COUNTIF($A:$A,A497)</f>
        <v>139</v>
      </c>
      <c r="H497">
        <f>COUNTIF($B:$B,B497)</f>
        <v>202</v>
      </c>
      <c r="I497" t="s">
        <v>668</v>
      </c>
      <c r="J497">
        <v>7</v>
      </c>
      <c r="K497" t="s">
        <v>1055</v>
      </c>
      <c r="L497" t="s">
        <v>1056</v>
      </c>
      <c r="M497" t="s">
        <v>1057</v>
      </c>
      <c r="N497" t="s">
        <v>11893</v>
      </c>
      <c r="O497" t="s">
        <v>7</v>
      </c>
    </row>
    <row r="498" spans="1:15" x14ac:dyDescent="0.25">
      <c r="A498" t="s">
        <v>335</v>
      </c>
      <c r="B498" t="s">
        <v>900</v>
      </c>
      <c r="C498" t="s">
        <v>101</v>
      </c>
      <c r="D498" t="s">
        <v>102</v>
      </c>
      <c r="E498" t="str">
        <f t="shared" si="7"/>
        <v>TrimethylamineRuminobacter</v>
      </c>
      <c r="F498">
        <f>COUNTIF($E:$E,E498)</f>
        <v>2</v>
      </c>
      <c r="G498">
        <f>COUNTIF($A:$A,A498)</f>
        <v>139</v>
      </c>
      <c r="H498">
        <f>COUNTIF($B:$B,B498)</f>
        <v>202</v>
      </c>
      <c r="I498" t="s">
        <v>1058</v>
      </c>
      <c r="J498">
        <v>5</v>
      </c>
      <c r="K498" t="s">
        <v>1059</v>
      </c>
      <c r="L498" t="s">
        <v>241</v>
      </c>
      <c r="M498" t="s">
        <v>1060</v>
      </c>
      <c r="N498" t="s">
        <v>11892</v>
      </c>
      <c r="O498" t="s">
        <v>6</v>
      </c>
    </row>
    <row r="499" spans="1:15" x14ac:dyDescent="0.25">
      <c r="A499" t="s">
        <v>325</v>
      </c>
      <c r="B499" t="s">
        <v>900</v>
      </c>
      <c r="C499" t="s">
        <v>101</v>
      </c>
      <c r="D499" t="s">
        <v>102</v>
      </c>
      <c r="E499" t="str">
        <f t="shared" si="7"/>
        <v>4-HydroxybutyrateRuminobacter</v>
      </c>
      <c r="F499">
        <f>COUNTIF($E:$E,E499)</f>
        <v>4</v>
      </c>
      <c r="G499">
        <f>COUNTIF($A:$A,A499)</f>
        <v>139</v>
      </c>
      <c r="H499">
        <f>COUNTIF($B:$B,B499)</f>
        <v>202</v>
      </c>
      <c r="I499" t="s">
        <v>1061</v>
      </c>
      <c r="J499">
        <v>6</v>
      </c>
      <c r="K499" t="s">
        <v>1062</v>
      </c>
      <c r="L499" t="s">
        <v>1063</v>
      </c>
      <c r="M499" t="s">
        <v>1064</v>
      </c>
      <c r="N499" t="s">
        <v>11893</v>
      </c>
      <c r="O499" s="82" t="s">
        <v>3</v>
      </c>
    </row>
    <row r="500" spans="1:15" x14ac:dyDescent="0.25">
      <c r="A500" t="s">
        <v>325</v>
      </c>
      <c r="B500" t="s">
        <v>900</v>
      </c>
      <c r="C500" t="s">
        <v>101</v>
      </c>
      <c r="D500" t="s">
        <v>102</v>
      </c>
      <c r="E500" t="str">
        <f t="shared" si="7"/>
        <v>4-HydroxybutyrateRuminobacter</v>
      </c>
      <c r="F500">
        <f>COUNTIF($E:$E,E500)</f>
        <v>4</v>
      </c>
      <c r="G500">
        <f>COUNTIF($A:$A,A500)</f>
        <v>139</v>
      </c>
      <c r="H500">
        <f>COUNTIF($B:$B,B500)</f>
        <v>202</v>
      </c>
      <c r="I500" t="s">
        <v>1065</v>
      </c>
      <c r="J500">
        <v>6</v>
      </c>
      <c r="K500" t="s">
        <v>1066</v>
      </c>
      <c r="L500" t="s">
        <v>286</v>
      </c>
      <c r="M500" t="s">
        <v>1067</v>
      </c>
      <c r="N500" t="s">
        <v>11892</v>
      </c>
      <c r="O500" s="82" t="s">
        <v>4</v>
      </c>
    </row>
    <row r="501" spans="1:15" x14ac:dyDescent="0.25">
      <c r="A501" t="s">
        <v>344</v>
      </c>
      <c r="B501" t="s">
        <v>900</v>
      </c>
      <c r="C501" t="s">
        <v>101</v>
      </c>
      <c r="D501" t="s">
        <v>102</v>
      </c>
      <c r="E501" t="str">
        <f t="shared" si="7"/>
        <v>PimelateRuminobacter</v>
      </c>
      <c r="F501">
        <f>COUNTIF($E:$E,E501)</f>
        <v>5</v>
      </c>
      <c r="G501">
        <f>COUNTIF($A:$A,A501)</f>
        <v>137</v>
      </c>
      <c r="H501">
        <f>COUNTIF($B:$B,B501)</f>
        <v>202</v>
      </c>
      <c r="I501" t="s">
        <v>1068</v>
      </c>
      <c r="J501">
        <v>6</v>
      </c>
      <c r="K501" t="s">
        <v>1069</v>
      </c>
      <c r="L501" t="s">
        <v>741</v>
      </c>
      <c r="M501" t="s">
        <v>496</v>
      </c>
      <c r="N501" t="s">
        <v>11893</v>
      </c>
      <c r="O501" s="82" t="s">
        <v>11895</v>
      </c>
    </row>
    <row r="502" spans="1:15" x14ac:dyDescent="0.25">
      <c r="A502" t="s">
        <v>344</v>
      </c>
      <c r="B502" t="s">
        <v>900</v>
      </c>
      <c r="C502" t="s">
        <v>101</v>
      </c>
      <c r="D502" t="s">
        <v>102</v>
      </c>
      <c r="E502" t="str">
        <f t="shared" si="7"/>
        <v>PimelateRuminobacter</v>
      </c>
      <c r="F502">
        <f>COUNTIF($E:$E,E502)</f>
        <v>5</v>
      </c>
      <c r="G502">
        <f>COUNTIF($A:$A,A502)</f>
        <v>137</v>
      </c>
      <c r="H502">
        <f>COUNTIF($B:$B,B502)</f>
        <v>202</v>
      </c>
      <c r="I502" t="s">
        <v>1070</v>
      </c>
      <c r="J502">
        <v>6</v>
      </c>
      <c r="K502" t="s">
        <v>1071</v>
      </c>
      <c r="L502" t="s">
        <v>1072</v>
      </c>
      <c r="M502" t="s">
        <v>1073</v>
      </c>
      <c r="N502" t="s">
        <v>11892</v>
      </c>
      <c r="O502" t="s">
        <v>5</v>
      </c>
    </row>
    <row r="503" spans="1:15" x14ac:dyDescent="0.25">
      <c r="A503" t="s">
        <v>344</v>
      </c>
      <c r="B503" t="s">
        <v>900</v>
      </c>
      <c r="C503" t="s">
        <v>101</v>
      </c>
      <c r="D503" t="s">
        <v>102</v>
      </c>
      <c r="E503" t="str">
        <f t="shared" si="7"/>
        <v>PimelateRuminobacter</v>
      </c>
      <c r="F503">
        <f>COUNTIF($E:$E,E503)</f>
        <v>5</v>
      </c>
      <c r="G503">
        <f>COUNTIF($A:$A,A503)</f>
        <v>137</v>
      </c>
      <c r="H503">
        <f>COUNTIF($B:$B,B503)</f>
        <v>202</v>
      </c>
      <c r="I503" t="s">
        <v>1074</v>
      </c>
      <c r="J503">
        <v>6</v>
      </c>
      <c r="K503" t="s">
        <v>1075</v>
      </c>
      <c r="L503" t="s">
        <v>1076</v>
      </c>
      <c r="M503" t="s">
        <v>1077</v>
      </c>
      <c r="N503" t="s">
        <v>11892</v>
      </c>
      <c r="O503" t="s">
        <v>11</v>
      </c>
    </row>
    <row r="504" spans="1:15" x14ac:dyDescent="0.25">
      <c r="A504" t="s">
        <v>344</v>
      </c>
      <c r="B504" t="s">
        <v>900</v>
      </c>
      <c r="C504" t="s">
        <v>101</v>
      </c>
      <c r="D504" t="s">
        <v>102</v>
      </c>
      <c r="E504" t="str">
        <f t="shared" si="7"/>
        <v>PimelateRuminobacter</v>
      </c>
      <c r="F504">
        <f>COUNTIF($E:$E,E504)</f>
        <v>5</v>
      </c>
      <c r="G504">
        <f>COUNTIF($A:$A,A504)</f>
        <v>137</v>
      </c>
      <c r="H504">
        <f>COUNTIF($B:$B,B504)</f>
        <v>202</v>
      </c>
      <c r="I504" t="s">
        <v>1078</v>
      </c>
      <c r="J504">
        <v>4</v>
      </c>
      <c r="K504" t="s">
        <v>1079</v>
      </c>
      <c r="L504" t="s">
        <v>184</v>
      </c>
      <c r="M504" t="s">
        <v>1080</v>
      </c>
      <c r="N504" t="s">
        <v>11893</v>
      </c>
      <c r="O504" s="82" t="s">
        <v>4</v>
      </c>
    </row>
    <row r="505" spans="1:15" x14ac:dyDescent="0.25">
      <c r="A505" t="s">
        <v>344</v>
      </c>
      <c r="B505" t="s">
        <v>900</v>
      </c>
      <c r="C505" t="s">
        <v>101</v>
      </c>
      <c r="D505" t="s">
        <v>102</v>
      </c>
      <c r="E505" t="str">
        <f t="shared" si="7"/>
        <v>PimelateRuminobacter</v>
      </c>
      <c r="F505">
        <f>COUNTIF($E:$E,E505)</f>
        <v>5</v>
      </c>
      <c r="G505">
        <f>COUNTIF($A:$A,A505)</f>
        <v>137</v>
      </c>
      <c r="H505">
        <f>COUNTIF($B:$B,B505)</f>
        <v>202</v>
      </c>
      <c r="I505" t="s">
        <v>1081</v>
      </c>
      <c r="J505">
        <v>7</v>
      </c>
      <c r="K505" t="s">
        <v>1082</v>
      </c>
      <c r="L505" t="s">
        <v>1083</v>
      </c>
      <c r="M505" t="s">
        <v>1084</v>
      </c>
      <c r="N505" t="s">
        <v>11893</v>
      </c>
      <c r="O505" t="s">
        <v>7</v>
      </c>
    </row>
    <row r="506" spans="1:15" x14ac:dyDescent="0.25">
      <c r="A506" t="s">
        <v>354</v>
      </c>
      <c r="B506" t="s">
        <v>900</v>
      </c>
      <c r="C506" t="s">
        <v>101</v>
      </c>
      <c r="D506" t="s">
        <v>102</v>
      </c>
      <c r="E506" t="str">
        <f t="shared" si="7"/>
        <v>N-nitrosodimethylamineRuminobacter</v>
      </c>
      <c r="F506">
        <f>COUNTIF($E:$E,E506)</f>
        <v>4</v>
      </c>
      <c r="G506">
        <f>COUNTIF($A:$A,A506)</f>
        <v>136</v>
      </c>
      <c r="H506">
        <f>COUNTIF($B:$B,B506)</f>
        <v>202</v>
      </c>
      <c r="I506" t="s">
        <v>1085</v>
      </c>
      <c r="J506">
        <v>6</v>
      </c>
      <c r="K506" t="s">
        <v>1086</v>
      </c>
      <c r="L506" t="s">
        <v>123</v>
      </c>
      <c r="M506" t="s">
        <v>195</v>
      </c>
      <c r="N506" t="s">
        <v>11893</v>
      </c>
      <c r="O506" s="82" t="s">
        <v>11895</v>
      </c>
    </row>
    <row r="507" spans="1:15" x14ac:dyDescent="0.25">
      <c r="A507" t="s">
        <v>354</v>
      </c>
      <c r="B507" t="s">
        <v>900</v>
      </c>
      <c r="C507" t="s">
        <v>101</v>
      </c>
      <c r="D507" t="s">
        <v>102</v>
      </c>
      <c r="E507" t="str">
        <f t="shared" si="7"/>
        <v>N-nitrosodimethylamineRuminobacter</v>
      </c>
      <c r="F507">
        <f>COUNTIF($E:$E,E507)</f>
        <v>4</v>
      </c>
      <c r="G507">
        <f>COUNTIF($A:$A,A507)</f>
        <v>136</v>
      </c>
      <c r="H507">
        <f>COUNTIF($B:$B,B507)</f>
        <v>202</v>
      </c>
      <c r="I507" t="s">
        <v>1087</v>
      </c>
      <c r="J507">
        <v>7</v>
      </c>
      <c r="K507" t="s">
        <v>1088</v>
      </c>
      <c r="L507" t="s">
        <v>772</v>
      </c>
      <c r="M507" t="s">
        <v>152</v>
      </c>
      <c r="N507" t="s">
        <v>11893</v>
      </c>
      <c r="O507" t="s">
        <v>7</v>
      </c>
    </row>
    <row r="508" spans="1:15" x14ac:dyDescent="0.25">
      <c r="A508" t="s">
        <v>354</v>
      </c>
      <c r="B508" t="s">
        <v>900</v>
      </c>
      <c r="C508" t="s">
        <v>101</v>
      </c>
      <c r="D508" t="s">
        <v>102</v>
      </c>
      <c r="E508" t="str">
        <f t="shared" si="7"/>
        <v>N-nitrosodimethylamineRuminobacter</v>
      </c>
      <c r="F508">
        <f>COUNTIF($E:$E,E508)</f>
        <v>4</v>
      </c>
      <c r="G508">
        <f>COUNTIF($A:$A,A508)</f>
        <v>136</v>
      </c>
      <c r="H508">
        <f>COUNTIF($B:$B,B508)</f>
        <v>202</v>
      </c>
      <c r="I508" t="s">
        <v>1089</v>
      </c>
      <c r="J508">
        <v>6</v>
      </c>
      <c r="K508" t="s">
        <v>1090</v>
      </c>
      <c r="L508" t="s">
        <v>129</v>
      </c>
      <c r="M508" t="s">
        <v>173</v>
      </c>
      <c r="N508" t="s">
        <v>11893</v>
      </c>
      <c r="O508" s="82" t="s">
        <v>3</v>
      </c>
    </row>
    <row r="509" spans="1:15" x14ac:dyDescent="0.25">
      <c r="A509" t="s">
        <v>354</v>
      </c>
      <c r="B509" t="s">
        <v>900</v>
      </c>
      <c r="C509" t="s">
        <v>101</v>
      </c>
      <c r="D509" t="s">
        <v>102</v>
      </c>
      <c r="E509" t="str">
        <f t="shared" si="7"/>
        <v>N-nitrosodimethylamineRuminobacter</v>
      </c>
      <c r="F509">
        <f>COUNTIF($E:$E,E509)</f>
        <v>4</v>
      </c>
      <c r="G509">
        <f>COUNTIF($A:$A,A509)</f>
        <v>136</v>
      </c>
      <c r="H509">
        <f>COUNTIF($B:$B,B509)</f>
        <v>202</v>
      </c>
      <c r="I509" t="s">
        <v>1091</v>
      </c>
      <c r="J509">
        <v>6</v>
      </c>
      <c r="K509" t="s">
        <v>1092</v>
      </c>
      <c r="L509" t="s">
        <v>1093</v>
      </c>
      <c r="M509" t="s">
        <v>1094</v>
      </c>
      <c r="N509" t="s">
        <v>11892</v>
      </c>
      <c r="O509" t="s">
        <v>10</v>
      </c>
    </row>
    <row r="510" spans="1:15" x14ac:dyDescent="0.25">
      <c r="A510" t="s">
        <v>365</v>
      </c>
      <c r="B510" t="s">
        <v>900</v>
      </c>
      <c r="C510" t="s">
        <v>101</v>
      </c>
      <c r="D510" t="s">
        <v>102</v>
      </c>
      <c r="E510" t="str">
        <f t="shared" si="7"/>
        <v>PhenylacetateRuminobacter</v>
      </c>
      <c r="F510">
        <f>COUNTIF($E:$E,E510)</f>
        <v>3</v>
      </c>
      <c r="G510">
        <f>COUNTIF($A:$A,A510)</f>
        <v>134</v>
      </c>
      <c r="H510">
        <f>COUNTIF($B:$B,B510)</f>
        <v>202</v>
      </c>
      <c r="I510" t="s">
        <v>1095</v>
      </c>
      <c r="J510">
        <v>6</v>
      </c>
      <c r="K510" t="s">
        <v>1096</v>
      </c>
      <c r="L510" t="s">
        <v>338</v>
      </c>
      <c r="M510" t="s">
        <v>1097</v>
      </c>
      <c r="N510" t="s">
        <v>11893</v>
      </c>
      <c r="O510" s="82" t="s">
        <v>11895</v>
      </c>
    </row>
    <row r="511" spans="1:15" x14ac:dyDescent="0.25">
      <c r="A511" t="s">
        <v>365</v>
      </c>
      <c r="B511" t="s">
        <v>900</v>
      </c>
      <c r="C511" t="s">
        <v>101</v>
      </c>
      <c r="D511" t="s">
        <v>102</v>
      </c>
      <c r="E511" t="str">
        <f t="shared" si="7"/>
        <v>PhenylacetateRuminobacter</v>
      </c>
      <c r="F511">
        <f>COUNTIF($E:$E,E511)</f>
        <v>3</v>
      </c>
      <c r="G511">
        <f>COUNTIF($A:$A,A511)</f>
        <v>134</v>
      </c>
      <c r="H511">
        <f>COUNTIF($B:$B,B511)</f>
        <v>202</v>
      </c>
      <c r="I511" t="s">
        <v>1098</v>
      </c>
      <c r="J511">
        <v>6</v>
      </c>
      <c r="K511" t="s">
        <v>1099</v>
      </c>
      <c r="L511" t="s">
        <v>1100</v>
      </c>
      <c r="M511" t="s">
        <v>1101</v>
      </c>
      <c r="N511" t="s">
        <v>11893</v>
      </c>
      <c r="O511" s="82" t="s">
        <v>3</v>
      </c>
    </row>
    <row r="512" spans="1:15" x14ac:dyDescent="0.25">
      <c r="A512" t="s">
        <v>365</v>
      </c>
      <c r="B512" t="s">
        <v>900</v>
      </c>
      <c r="C512" t="s">
        <v>101</v>
      </c>
      <c r="D512" t="s">
        <v>102</v>
      </c>
      <c r="E512" t="str">
        <f t="shared" si="7"/>
        <v>PhenylacetateRuminobacter</v>
      </c>
      <c r="F512">
        <f>COUNTIF($E:$E,E512)</f>
        <v>3</v>
      </c>
      <c r="G512">
        <f>COUNTIF($A:$A,A512)</f>
        <v>134</v>
      </c>
      <c r="H512">
        <f>COUNTIF($B:$B,B512)</f>
        <v>202</v>
      </c>
      <c r="I512" t="s">
        <v>1102</v>
      </c>
      <c r="J512">
        <v>7</v>
      </c>
      <c r="K512" t="s">
        <v>1103</v>
      </c>
      <c r="L512" t="s">
        <v>120</v>
      </c>
      <c r="M512" t="s">
        <v>1104</v>
      </c>
      <c r="N512" t="s">
        <v>11893</v>
      </c>
      <c r="O512" t="s">
        <v>7</v>
      </c>
    </row>
    <row r="513" spans="1:15" x14ac:dyDescent="0.25">
      <c r="A513" t="s">
        <v>374</v>
      </c>
      <c r="B513" t="s">
        <v>900</v>
      </c>
      <c r="C513" t="s">
        <v>101</v>
      </c>
      <c r="D513" t="s">
        <v>102</v>
      </c>
      <c r="E513" t="str">
        <f t="shared" si="7"/>
        <v>CaffeineRuminobacter</v>
      </c>
      <c r="F513">
        <f>COUNTIF($E:$E,E513)</f>
        <v>3</v>
      </c>
      <c r="G513">
        <f>COUNTIF($A:$A,A513)</f>
        <v>133</v>
      </c>
      <c r="H513">
        <f>COUNTIF($B:$B,B513)</f>
        <v>202</v>
      </c>
      <c r="I513" t="s">
        <v>294</v>
      </c>
      <c r="J513">
        <v>6</v>
      </c>
      <c r="K513" t="s">
        <v>389</v>
      </c>
      <c r="L513" t="s">
        <v>125</v>
      </c>
      <c r="M513" t="s">
        <v>100</v>
      </c>
      <c r="N513" t="s">
        <v>11893</v>
      </c>
      <c r="O513" s="82" t="s">
        <v>3</v>
      </c>
    </row>
    <row r="514" spans="1:15" x14ac:dyDescent="0.25">
      <c r="A514" t="s">
        <v>375</v>
      </c>
      <c r="B514" t="s">
        <v>900</v>
      </c>
      <c r="C514" t="s">
        <v>101</v>
      </c>
      <c r="D514" t="s">
        <v>102</v>
      </c>
      <c r="E514" t="str">
        <f t="shared" si="7"/>
        <v>HypoxanthineRuminobacter</v>
      </c>
      <c r="F514">
        <f>COUNTIF($E:$E,E514)</f>
        <v>3</v>
      </c>
      <c r="G514">
        <f>COUNTIF($A:$A,A514)</f>
        <v>133</v>
      </c>
      <c r="H514">
        <f>COUNTIF($B:$B,B514)</f>
        <v>202</v>
      </c>
      <c r="I514" t="s">
        <v>99</v>
      </c>
      <c r="J514">
        <v>6</v>
      </c>
      <c r="K514" t="s">
        <v>815</v>
      </c>
      <c r="L514" t="s">
        <v>98</v>
      </c>
      <c r="M514" t="s">
        <v>100</v>
      </c>
      <c r="N514" t="s">
        <v>11893</v>
      </c>
      <c r="O514" s="82" t="s">
        <v>3</v>
      </c>
    </row>
    <row r="515" spans="1:15" x14ac:dyDescent="0.25">
      <c r="A515" t="s">
        <v>374</v>
      </c>
      <c r="B515" t="s">
        <v>900</v>
      </c>
      <c r="C515" t="s">
        <v>101</v>
      </c>
      <c r="D515" t="s">
        <v>102</v>
      </c>
      <c r="E515" t="str">
        <f t="shared" si="7"/>
        <v>CaffeineRuminobacter</v>
      </c>
      <c r="F515">
        <f>COUNTIF($E:$E,E515)</f>
        <v>3</v>
      </c>
      <c r="G515">
        <f>COUNTIF($A:$A,A515)</f>
        <v>133</v>
      </c>
      <c r="H515">
        <f>COUNTIF($B:$B,B515)</f>
        <v>202</v>
      </c>
      <c r="I515" t="s">
        <v>1105</v>
      </c>
      <c r="J515">
        <v>6</v>
      </c>
      <c r="K515" t="s">
        <v>1106</v>
      </c>
      <c r="L515" t="s">
        <v>135</v>
      </c>
      <c r="M515" t="s">
        <v>515</v>
      </c>
      <c r="N515" t="s">
        <v>11893</v>
      </c>
      <c r="O515" s="82" t="s">
        <v>11895</v>
      </c>
    </row>
    <row r="516" spans="1:15" x14ac:dyDescent="0.25">
      <c r="A516" t="s">
        <v>375</v>
      </c>
      <c r="B516" t="s">
        <v>900</v>
      </c>
      <c r="C516" t="s">
        <v>101</v>
      </c>
      <c r="D516" t="s">
        <v>102</v>
      </c>
      <c r="E516" t="str">
        <f t="shared" si="7"/>
        <v>HypoxanthineRuminobacter</v>
      </c>
      <c r="F516">
        <f>COUNTIF($E:$E,E516)</f>
        <v>3</v>
      </c>
      <c r="G516">
        <f>COUNTIF($A:$A,A516)</f>
        <v>133</v>
      </c>
      <c r="H516">
        <f>COUNTIF($B:$B,B516)</f>
        <v>202</v>
      </c>
      <c r="I516" t="s">
        <v>1107</v>
      </c>
      <c r="J516">
        <v>6</v>
      </c>
      <c r="K516" t="s">
        <v>1108</v>
      </c>
      <c r="L516" t="s">
        <v>570</v>
      </c>
      <c r="M516" t="s">
        <v>277</v>
      </c>
      <c r="N516" t="s">
        <v>11893</v>
      </c>
      <c r="O516" s="82" t="s">
        <v>11895</v>
      </c>
    </row>
    <row r="517" spans="1:15" x14ac:dyDescent="0.25">
      <c r="A517" t="s">
        <v>376</v>
      </c>
      <c r="B517" t="s">
        <v>900</v>
      </c>
      <c r="C517" t="s">
        <v>101</v>
      </c>
      <c r="D517" t="s">
        <v>102</v>
      </c>
      <c r="E517" t="str">
        <f t="shared" si="7"/>
        <v>ValerateRuminobacter</v>
      </c>
      <c r="F517">
        <f>COUNTIF($E:$E,E517)</f>
        <v>5</v>
      </c>
      <c r="G517">
        <f>COUNTIF($A:$A,A517)</f>
        <v>133</v>
      </c>
      <c r="H517">
        <f>COUNTIF($B:$B,B517)</f>
        <v>202</v>
      </c>
      <c r="I517" t="s">
        <v>1109</v>
      </c>
      <c r="J517">
        <v>6</v>
      </c>
      <c r="K517" t="s">
        <v>1110</v>
      </c>
      <c r="L517" t="s">
        <v>1100</v>
      </c>
      <c r="M517" t="s">
        <v>1111</v>
      </c>
      <c r="N517" t="s">
        <v>11893</v>
      </c>
      <c r="O517" s="82" t="s">
        <v>11895</v>
      </c>
    </row>
    <row r="518" spans="1:15" x14ac:dyDescent="0.25">
      <c r="A518" t="s">
        <v>374</v>
      </c>
      <c r="B518" t="s">
        <v>900</v>
      </c>
      <c r="C518" t="s">
        <v>101</v>
      </c>
      <c r="D518" t="s">
        <v>102</v>
      </c>
      <c r="E518" t="str">
        <f t="shared" ref="E518:E581" si="8">CONCATENATE(A518,B518)</f>
        <v>CaffeineRuminobacter</v>
      </c>
      <c r="F518">
        <f>COUNTIF($E:$E,E518)</f>
        <v>3</v>
      </c>
      <c r="G518">
        <f>COUNTIF($A:$A,A518)</f>
        <v>133</v>
      </c>
      <c r="H518">
        <f>COUNTIF($B:$B,B518)</f>
        <v>202</v>
      </c>
      <c r="I518" t="s">
        <v>174</v>
      </c>
      <c r="J518">
        <v>7</v>
      </c>
      <c r="K518" t="s">
        <v>1112</v>
      </c>
      <c r="L518" t="s">
        <v>957</v>
      </c>
      <c r="M518" t="s">
        <v>353</v>
      </c>
      <c r="N518" t="s">
        <v>11893</v>
      </c>
      <c r="O518" t="s">
        <v>7</v>
      </c>
    </row>
    <row r="519" spans="1:15" x14ac:dyDescent="0.25">
      <c r="A519" t="s">
        <v>375</v>
      </c>
      <c r="B519" t="s">
        <v>900</v>
      </c>
      <c r="C519" t="s">
        <v>101</v>
      </c>
      <c r="D519" t="s">
        <v>102</v>
      </c>
      <c r="E519" t="str">
        <f t="shared" si="8"/>
        <v>HypoxanthineRuminobacter</v>
      </c>
      <c r="F519">
        <f>COUNTIF($E:$E,E519)</f>
        <v>3</v>
      </c>
      <c r="G519">
        <f>COUNTIF($A:$A,A519)</f>
        <v>133</v>
      </c>
      <c r="H519">
        <f>COUNTIF($B:$B,B519)</f>
        <v>202</v>
      </c>
      <c r="I519" t="s">
        <v>1113</v>
      </c>
      <c r="J519">
        <v>7</v>
      </c>
      <c r="K519" t="s">
        <v>1114</v>
      </c>
      <c r="L519" t="s">
        <v>1115</v>
      </c>
      <c r="M519" t="s">
        <v>1116</v>
      </c>
      <c r="N519" t="s">
        <v>11893</v>
      </c>
      <c r="O519" t="s">
        <v>7</v>
      </c>
    </row>
    <row r="520" spans="1:15" x14ac:dyDescent="0.25">
      <c r="A520" t="s">
        <v>376</v>
      </c>
      <c r="B520" t="s">
        <v>900</v>
      </c>
      <c r="C520" t="s">
        <v>101</v>
      </c>
      <c r="D520" t="s">
        <v>102</v>
      </c>
      <c r="E520" t="str">
        <f t="shared" si="8"/>
        <v>ValerateRuminobacter</v>
      </c>
      <c r="F520">
        <f>COUNTIF($E:$E,E520)</f>
        <v>5</v>
      </c>
      <c r="G520">
        <f>COUNTIF($A:$A,A520)</f>
        <v>133</v>
      </c>
      <c r="H520">
        <f>COUNTIF($B:$B,B520)</f>
        <v>202</v>
      </c>
      <c r="I520" t="s">
        <v>1117</v>
      </c>
      <c r="J520">
        <v>6</v>
      </c>
      <c r="K520" t="s">
        <v>1118</v>
      </c>
      <c r="L520" t="s">
        <v>1119</v>
      </c>
      <c r="M520" t="s">
        <v>1104</v>
      </c>
      <c r="N520" t="s">
        <v>11892</v>
      </c>
      <c r="O520" t="s">
        <v>5</v>
      </c>
    </row>
    <row r="521" spans="1:15" x14ac:dyDescent="0.25">
      <c r="A521" t="s">
        <v>376</v>
      </c>
      <c r="B521" t="s">
        <v>900</v>
      </c>
      <c r="C521" t="s">
        <v>101</v>
      </c>
      <c r="D521" t="s">
        <v>102</v>
      </c>
      <c r="E521" t="str">
        <f t="shared" si="8"/>
        <v>ValerateRuminobacter</v>
      </c>
      <c r="F521">
        <f>COUNTIF($E:$E,E521)</f>
        <v>5</v>
      </c>
      <c r="G521">
        <f>COUNTIF($A:$A,A521)</f>
        <v>133</v>
      </c>
      <c r="H521">
        <f>COUNTIF($B:$B,B521)</f>
        <v>202</v>
      </c>
      <c r="I521" t="s">
        <v>1120</v>
      </c>
      <c r="J521">
        <v>7</v>
      </c>
      <c r="K521" t="s">
        <v>1121</v>
      </c>
      <c r="L521" t="s">
        <v>813</v>
      </c>
      <c r="M521" t="s">
        <v>177</v>
      </c>
      <c r="N521" t="s">
        <v>11893</v>
      </c>
      <c r="O521" t="s">
        <v>7</v>
      </c>
    </row>
    <row r="522" spans="1:15" x14ac:dyDescent="0.25">
      <c r="A522" t="s">
        <v>376</v>
      </c>
      <c r="B522" t="s">
        <v>900</v>
      </c>
      <c r="C522" t="s">
        <v>101</v>
      </c>
      <c r="D522" t="s">
        <v>102</v>
      </c>
      <c r="E522" t="str">
        <f t="shared" si="8"/>
        <v>ValerateRuminobacter</v>
      </c>
      <c r="F522">
        <f>COUNTIF($E:$E,E522)</f>
        <v>5</v>
      </c>
      <c r="G522">
        <f>COUNTIF($A:$A,A522)</f>
        <v>133</v>
      </c>
      <c r="H522">
        <f>COUNTIF($B:$B,B522)</f>
        <v>202</v>
      </c>
      <c r="I522" t="s">
        <v>1122</v>
      </c>
      <c r="J522">
        <v>6</v>
      </c>
      <c r="K522" t="s">
        <v>1123</v>
      </c>
      <c r="L522" t="s">
        <v>1124</v>
      </c>
      <c r="M522" t="s">
        <v>1125</v>
      </c>
      <c r="N522" t="s">
        <v>11892</v>
      </c>
      <c r="O522" t="s">
        <v>11</v>
      </c>
    </row>
    <row r="523" spans="1:15" x14ac:dyDescent="0.25">
      <c r="A523" t="s">
        <v>376</v>
      </c>
      <c r="B523" t="s">
        <v>900</v>
      </c>
      <c r="C523" t="s">
        <v>101</v>
      </c>
      <c r="D523" t="s">
        <v>102</v>
      </c>
      <c r="E523" t="str">
        <f t="shared" si="8"/>
        <v>ValerateRuminobacter</v>
      </c>
      <c r="F523">
        <f>COUNTIF($E:$E,E523)</f>
        <v>5</v>
      </c>
      <c r="G523">
        <f>COUNTIF($A:$A,A523)</f>
        <v>133</v>
      </c>
      <c r="H523">
        <f>COUNTIF($B:$B,B523)</f>
        <v>202</v>
      </c>
      <c r="I523" t="s">
        <v>1126</v>
      </c>
      <c r="J523">
        <v>4</v>
      </c>
      <c r="K523" t="s">
        <v>1127</v>
      </c>
      <c r="L523" t="s">
        <v>294</v>
      </c>
      <c r="M523" t="s">
        <v>1128</v>
      </c>
      <c r="N523" t="s">
        <v>11893</v>
      </c>
      <c r="O523" s="82" t="s">
        <v>4</v>
      </c>
    </row>
    <row r="524" spans="1:15" x14ac:dyDescent="0.25">
      <c r="A524" t="s">
        <v>396</v>
      </c>
      <c r="B524" t="s">
        <v>900</v>
      </c>
      <c r="C524" t="s">
        <v>101</v>
      </c>
      <c r="D524" t="s">
        <v>102</v>
      </c>
      <c r="E524" t="str">
        <f t="shared" si="8"/>
        <v>AcetoneRuminobacter</v>
      </c>
      <c r="F524">
        <f>COUNTIF($E:$E,E524)</f>
        <v>4</v>
      </c>
      <c r="G524">
        <f>COUNTIF($A:$A,A524)</f>
        <v>132</v>
      </c>
      <c r="H524">
        <f>COUNTIF($B:$B,B524)</f>
        <v>202</v>
      </c>
      <c r="I524" t="s">
        <v>1129</v>
      </c>
      <c r="J524">
        <v>6</v>
      </c>
      <c r="K524" t="s">
        <v>1130</v>
      </c>
      <c r="L524" t="s">
        <v>413</v>
      </c>
      <c r="M524" t="s">
        <v>1131</v>
      </c>
      <c r="N524" t="s">
        <v>11893</v>
      </c>
      <c r="O524" s="82" t="s">
        <v>3</v>
      </c>
    </row>
    <row r="525" spans="1:15" x14ac:dyDescent="0.25">
      <c r="A525" t="s">
        <v>396</v>
      </c>
      <c r="B525" t="s">
        <v>900</v>
      </c>
      <c r="C525" t="s">
        <v>101</v>
      </c>
      <c r="D525" t="s">
        <v>102</v>
      </c>
      <c r="E525" t="str">
        <f t="shared" si="8"/>
        <v>AcetoneRuminobacter</v>
      </c>
      <c r="F525">
        <f>COUNTIF($E:$E,E525)</f>
        <v>4</v>
      </c>
      <c r="G525">
        <f>COUNTIF($A:$A,A525)</f>
        <v>132</v>
      </c>
      <c r="H525">
        <f>COUNTIF($B:$B,B525)</f>
        <v>202</v>
      </c>
      <c r="I525" t="s">
        <v>958</v>
      </c>
      <c r="J525">
        <v>6</v>
      </c>
      <c r="K525" t="s">
        <v>1132</v>
      </c>
      <c r="L525" t="s">
        <v>338</v>
      </c>
      <c r="M525" t="s">
        <v>1097</v>
      </c>
      <c r="N525" t="s">
        <v>11893</v>
      </c>
      <c r="O525" s="82" t="s">
        <v>11895</v>
      </c>
    </row>
    <row r="526" spans="1:15" x14ac:dyDescent="0.25">
      <c r="A526" t="s">
        <v>396</v>
      </c>
      <c r="B526" t="s">
        <v>900</v>
      </c>
      <c r="C526" t="s">
        <v>101</v>
      </c>
      <c r="D526" t="s">
        <v>102</v>
      </c>
      <c r="E526" t="str">
        <f t="shared" si="8"/>
        <v>AcetoneRuminobacter</v>
      </c>
      <c r="F526">
        <f>COUNTIF($E:$E,E526)</f>
        <v>4</v>
      </c>
      <c r="G526">
        <f>COUNTIF($A:$A,A526)</f>
        <v>132</v>
      </c>
      <c r="H526">
        <f>COUNTIF($B:$B,B526)</f>
        <v>202</v>
      </c>
      <c r="I526" t="s">
        <v>761</v>
      </c>
      <c r="J526">
        <v>4</v>
      </c>
      <c r="K526" t="s">
        <v>1133</v>
      </c>
      <c r="L526" t="s">
        <v>108</v>
      </c>
      <c r="M526" t="s">
        <v>1039</v>
      </c>
      <c r="N526" t="s">
        <v>11893</v>
      </c>
      <c r="O526" s="82" t="s">
        <v>4</v>
      </c>
    </row>
    <row r="527" spans="1:15" x14ac:dyDescent="0.25">
      <c r="A527" t="s">
        <v>396</v>
      </c>
      <c r="B527" t="s">
        <v>900</v>
      </c>
      <c r="C527" t="s">
        <v>101</v>
      </c>
      <c r="D527" t="s">
        <v>102</v>
      </c>
      <c r="E527" t="str">
        <f t="shared" si="8"/>
        <v>AcetoneRuminobacter</v>
      </c>
      <c r="F527">
        <f>COUNTIF($E:$E,E527)</f>
        <v>4</v>
      </c>
      <c r="G527">
        <f>COUNTIF($A:$A,A527)</f>
        <v>132</v>
      </c>
      <c r="H527">
        <f>COUNTIF($B:$B,B527)</f>
        <v>202</v>
      </c>
      <c r="I527" t="s">
        <v>1134</v>
      </c>
      <c r="J527">
        <v>7</v>
      </c>
      <c r="K527" t="s">
        <v>1135</v>
      </c>
      <c r="L527" t="s">
        <v>1136</v>
      </c>
      <c r="M527" t="s">
        <v>1137</v>
      </c>
      <c r="N527" t="s">
        <v>11893</v>
      </c>
      <c r="O527" t="s">
        <v>7</v>
      </c>
    </row>
    <row r="528" spans="1:15" x14ac:dyDescent="0.25">
      <c r="A528" t="s">
        <v>400</v>
      </c>
      <c r="B528" t="s">
        <v>900</v>
      </c>
      <c r="C528" t="s">
        <v>101</v>
      </c>
      <c r="D528" t="s">
        <v>102</v>
      </c>
      <c r="E528" t="str">
        <f t="shared" si="8"/>
        <v>BenzoateRuminobacter</v>
      </c>
      <c r="F528">
        <f>COUNTIF($E:$E,E528)</f>
        <v>4</v>
      </c>
      <c r="G528">
        <f>COUNTIF($A:$A,A528)</f>
        <v>131</v>
      </c>
      <c r="H528">
        <f>COUNTIF($B:$B,B528)</f>
        <v>202</v>
      </c>
      <c r="I528" t="s">
        <v>230</v>
      </c>
      <c r="J528">
        <v>6</v>
      </c>
      <c r="K528" t="s">
        <v>1138</v>
      </c>
      <c r="L528" t="s">
        <v>201</v>
      </c>
      <c r="M528" t="s">
        <v>100</v>
      </c>
      <c r="N528" t="s">
        <v>11893</v>
      </c>
      <c r="O528" s="82" t="s">
        <v>3</v>
      </c>
    </row>
    <row r="529" spans="1:15" x14ac:dyDescent="0.25">
      <c r="A529" t="s">
        <v>402</v>
      </c>
      <c r="B529" t="s">
        <v>900</v>
      </c>
      <c r="C529" t="s">
        <v>101</v>
      </c>
      <c r="D529" t="s">
        <v>102</v>
      </c>
      <c r="E529" t="str">
        <f t="shared" si="8"/>
        <v>ValineRuminobacter</v>
      </c>
      <c r="F529">
        <f>COUNTIF($E:$E,E529)</f>
        <v>3</v>
      </c>
      <c r="G529">
        <f>COUNTIF($A:$A,A529)</f>
        <v>131</v>
      </c>
      <c r="H529">
        <f>COUNTIF($B:$B,B529)</f>
        <v>202</v>
      </c>
      <c r="I529" t="s">
        <v>1139</v>
      </c>
      <c r="J529">
        <v>6</v>
      </c>
      <c r="K529" t="s">
        <v>1140</v>
      </c>
      <c r="L529" t="s">
        <v>366</v>
      </c>
      <c r="M529" t="s">
        <v>1141</v>
      </c>
      <c r="N529" t="s">
        <v>11893</v>
      </c>
      <c r="O529" s="82" t="s">
        <v>11895</v>
      </c>
    </row>
    <row r="530" spans="1:15" x14ac:dyDescent="0.25">
      <c r="A530" t="s">
        <v>400</v>
      </c>
      <c r="B530" t="s">
        <v>900</v>
      </c>
      <c r="C530" t="s">
        <v>101</v>
      </c>
      <c r="D530" t="s">
        <v>102</v>
      </c>
      <c r="E530" t="str">
        <f t="shared" si="8"/>
        <v>BenzoateRuminobacter</v>
      </c>
      <c r="F530">
        <f>COUNTIF($E:$E,E530)</f>
        <v>4</v>
      </c>
      <c r="G530">
        <f>COUNTIF($A:$A,A530)</f>
        <v>131</v>
      </c>
      <c r="H530">
        <f>COUNTIF($B:$B,B530)</f>
        <v>202</v>
      </c>
      <c r="I530" t="s">
        <v>1142</v>
      </c>
      <c r="J530">
        <v>6</v>
      </c>
      <c r="K530" t="s">
        <v>1143</v>
      </c>
      <c r="L530" t="s">
        <v>885</v>
      </c>
      <c r="M530" t="s">
        <v>937</v>
      </c>
      <c r="N530" t="s">
        <v>11893</v>
      </c>
      <c r="O530" s="82" t="s">
        <v>11895</v>
      </c>
    </row>
    <row r="531" spans="1:15" x14ac:dyDescent="0.25">
      <c r="A531" t="s">
        <v>402</v>
      </c>
      <c r="B531" t="s">
        <v>900</v>
      </c>
      <c r="C531" t="s">
        <v>101</v>
      </c>
      <c r="D531" t="s">
        <v>102</v>
      </c>
      <c r="E531" t="str">
        <f t="shared" si="8"/>
        <v>ValineRuminobacter</v>
      </c>
      <c r="F531">
        <f>COUNTIF($E:$E,E531)</f>
        <v>3</v>
      </c>
      <c r="G531">
        <f>COUNTIF($A:$A,A531)</f>
        <v>131</v>
      </c>
      <c r="H531">
        <f>COUNTIF($B:$B,B531)</f>
        <v>202</v>
      </c>
      <c r="I531" t="s">
        <v>1144</v>
      </c>
      <c r="J531">
        <v>6</v>
      </c>
      <c r="K531" t="s">
        <v>1145</v>
      </c>
      <c r="L531" t="s">
        <v>879</v>
      </c>
      <c r="M531" t="s">
        <v>353</v>
      </c>
      <c r="N531" t="s">
        <v>11893</v>
      </c>
      <c r="O531" s="82" t="s">
        <v>3</v>
      </c>
    </row>
    <row r="532" spans="1:15" x14ac:dyDescent="0.25">
      <c r="A532" t="s">
        <v>400</v>
      </c>
      <c r="B532" t="s">
        <v>900</v>
      </c>
      <c r="C532" t="s">
        <v>101</v>
      </c>
      <c r="D532" t="s">
        <v>102</v>
      </c>
      <c r="E532" t="str">
        <f t="shared" si="8"/>
        <v>BenzoateRuminobacter</v>
      </c>
      <c r="F532">
        <f>COUNTIF($E:$E,E532)</f>
        <v>4</v>
      </c>
      <c r="G532">
        <f>COUNTIF($A:$A,A532)</f>
        <v>131</v>
      </c>
      <c r="H532">
        <f>COUNTIF($B:$B,B532)</f>
        <v>202</v>
      </c>
      <c r="I532" t="s">
        <v>1146</v>
      </c>
      <c r="J532">
        <v>7</v>
      </c>
      <c r="K532" t="s">
        <v>1147</v>
      </c>
      <c r="L532" t="s">
        <v>1148</v>
      </c>
      <c r="M532" t="s">
        <v>1149</v>
      </c>
      <c r="N532" t="s">
        <v>11893</v>
      </c>
      <c r="O532" t="s">
        <v>7</v>
      </c>
    </row>
    <row r="533" spans="1:15" x14ac:dyDescent="0.25">
      <c r="A533" t="s">
        <v>402</v>
      </c>
      <c r="B533" t="s">
        <v>900</v>
      </c>
      <c r="C533" t="s">
        <v>101</v>
      </c>
      <c r="D533" t="s">
        <v>102</v>
      </c>
      <c r="E533" t="str">
        <f t="shared" si="8"/>
        <v>ValineRuminobacter</v>
      </c>
      <c r="F533">
        <f>COUNTIF($E:$E,E533)</f>
        <v>3</v>
      </c>
      <c r="G533">
        <f>COUNTIF($A:$A,A533)</f>
        <v>131</v>
      </c>
      <c r="H533">
        <f>COUNTIF($B:$B,B533)</f>
        <v>202</v>
      </c>
      <c r="I533" t="s">
        <v>427</v>
      </c>
      <c r="J533">
        <v>7</v>
      </c>
      <c r="K533" t="s">
        <v>1150</v>
      </c>
      <c r="L533" t="s">
        <v>426</v>
      </c>
      <c r="M533" t="s">
        <v>833</v>
      </c>
      <c r="N533" t="s">
        <v>11893</v>
      </c>
      <c r="O533" t="s">
        <v>7</v>
      </c>
    </row>
    <row r="534" spans="1:15" x14ac:dyDescent="0.25">
      <c r="A534" t="s">
        <v>400</v>
      </c>
      <c r="B534" t="s">
        <v>900</v>
      </c>
      <c r="C534" t="s">
        <v>101</v>
      </c>
      <c r="D534" t="s">
        <v>102</v>
      </c>
      <c r="E534" t="str">
        <f t="shared" si="8"/>
        <v>BenzoateRuminobacter</v>
      </c>
      <c r="F534">
        <f>COUNTIF($E:$E,E534)</f>
        <v>4</v>
      </c>
      <c r="G534">
        <f>COUNTIF($A:$A,A534)</f>
        <v>131</v>
      </c>
      <c r="H534">
        <f>COUNTIF($B:$B,B534)</f>
        <v>202</v>
      </c>
      <c r="I534" t="s">
        <v>1151</v>
      </c>
      <c r="J534">
        <v>6</v>
      </c>
      <c r="K534" t="s">
        <v>1152</v>
      </c>
      <c r="L534" t="s">
        <v>1153</v>
      </c>
      <c r="M534" t="s">
        <v>1073</v>
      </c>
      <c r="N534" t="s">
        <v>11893</v>
      </c>
      <c r="O534" s="82" t="s">
        <v>11896</v>
      </c>
    </row>
    <row r="535" spans="1:15" x14ac:dyDescent="0.25">
      <c r="A535" t="s">
        <v>419</v>
      </c>
      <c r="B535" t="s">
        <v>900</v>
      </c>
      <c r="C535" t="s">
        <v>101</v>
      </c>
      <c r="D535" t="s">
        <v>102</v>
      </c>
      <c r="E535" t="str">
        <f t="shared" si="8"/>
        <v>ImidazoleRuminobacter</v>
      </c>
      <c r="F535">
        <f>COUNTIF($E:$E,E535)</f>
        <v>4</v>
      </c>
      <c r="G535">
        <f>COUNTIF($A:$A,A535)</f>
        <v>130</v>
      </c>
      <c r="H535">
        <f>COUNTIF($B:$B,B535)</f>
        <v>202</v>
      </c>
      <c r="I535" t="s">
        <v>191</v>
      </c>
      <c r="J535">
        <v>6</v>
      </c>
      <c r="K535" t="s">
        <v>520</v>
      </c>
      <c r="L535" t="s">
        <v>125</v>
      </c>
      <c r="M535" t="s">
        <v>100</v>
      </c>
      <c r="N535" t="s">
        <v>11893</v>
      </c>
      <c r="O535" s="82" t="s">
        <v>3</v>
      </c>
    </row>
    <row r="536" spans="1:15" x14ac:dyDescent="0.25">
      <c r="A536" t="s">
        <v>415</v>
      </c>
      <c r="B536" t="s">
        <v>900</v>
      </c>
      <c r="C536" t="s">
        <v>101</v>
      </c>
      <c r="D536" t="s">
        <v>102</v>
      </c>
      <c r="E536" t="str">
        <f t="shared" si="8"/>
        <v>AlanineRuminobacter</v>
      </c>
      <c r="F536">
        <f>COUNTIF($E:$E,E536)</f>
        <v>4</v>
      </c>
      <c r="G536">
        <f>COUNTIF($A:$A,A536)</f>
        <v>130</v>
      </c>
      <c r="H536">
        <f>COUNTIF($B:$B,B536)</f>
        <v>202</v>
      </c>
      <c r="I536" t="s">
        <v>533</v>
      </c>
      <c r="J536">
        <v>5</v>
      </c>
      <c r="K536" t="s">
        <v>1154</v>
      </c>
      <c r="L536" t="s">
        <v>98</v>
      </c>
      <c r="M536" t="s">
        <v>431</v>
      </c>
      <c r="N536" t="s">
        <v>11892</v>
      </c>
      <c r="O536" t="s">
        <v>6</v>
      </c>
    </row>
    <row r="537" spans="1:15" x14ac:dyDescent="0.25">
      <c r="A537" t="s">
        <v>419</v>
      </c>
      <c r="B537" t="s">
        <v>900</v>
      </c>
      <c r="C537" t="s">
        <v>101</v>
      </c>
      <c r="D537" t="s">
        <v>102</v>
      </c>
      <c r="E537" t="str">
        <f t="shared" si="8"/>
        <v>ImidazoleRuminobacter</v>
      </c>
      <c r="F537">
        <f>COUNTIF($E:$E,E537)</f>
        <v>4</v>
      </c>
      <c r="G537">
        <f>COUNTIF($A:$A,A537)</f>
        <v>130</v>
      </c>
      <c r="H537">
        <f>COUNTIF($B:$B,B537)</f>
        <v>202</v>
      </c>
      <c r="I537" t="s">
        <v>1155</v>
      </c>
      <c r="J537">
        <v>6</v>
      </c>
      <c r="K537" t="s">
        <v>1156</v>
      </c>
      <c r="L537" t="s">
        <v>1157</v>
      </c>
      <c r="M537" t="s">
        <v>148</v>
      </c>
      <c r="N537" t="s">
        <v>11892</v>
      </c>
      <c r="O537" t="s">
        <v>7</v>
      </c>
    </row>
    <row r="538" spans="1:15" x14ac:dyDescent="0.25">
      <c r="A538" t="s">
        <v>415</v>
      </c>
      <c r="B538" t="s">
        <v>900</v>
      </c>
      <c r="C538" t="s">
        <v>101</v>
      </c>
      <c r="D538" t="s">
        <v>102</v>
      </c>
      <c r="E538" t="str">
        <f t="shared" si="8"/>
        <v>AlanineRuminobacter</v>
      </c>
      <c r="F538">
        <f>COUNTIF($E:$E,E538)</f>
        <v>4</v>
      </c>
      <c r="G538">
        <f>COUNTIF($A:$A,A538)</f>
        <v>130</v>
      </c>
      <c r="H538">
        <f>COUNTIF($B:$B,B538)</f>
        <v>202</v>
      </c>
      <c r="I538" t="s">
        <v>181</v>
      </c>
      <c r="J538">
        <v>4</v>
      </c>
      <c r="K538" t="s">
        <v>1158</v>
      </c>
      <c r="L538">
        <v>10000</v>
      </c>
      <c r="M538" t="s">
        <v>470</v>
      </c>
      <c r="N538" t="s">
        <v>11893</v>
      </c>
      <c r="O538" s="82" t="s">
        <v>4</v>
      </c>
    </row>
    <row r="539" spans="1:15" x14ac:dyDescent="0.25">
      <c r="A539" t="s">
        <v>417</v>
      </c>
      <c r="B539" t="s">
        <v>900</v>
      </c>
      <c r="C539" t="s">
        <v>101</v>
      </c>
      <c r="D539" t="s">
        <v>102</v>
      </c>
      <c r="E539" t="str">
        <f t="shared" si="8"/>
        <v>CarnitineRuminobacter</v>
      </c>
      <c r="F539">
        <f>COUNTIF($E:$E,E539)</f>
        <v>3</v>
      </c>
      <c r="G539">
        <f>COUNTIF($A:$A,A539)</f>
        <v>130</v>
      </c>
      <c r="H539">
        <f>COUNTIF($B:$B,B539)</f>
        <v>202</v>
      </c>
      <c r="I539" t="s">
        <v>1159</v>
      </c>
      <c r="J539">
        <v>6</v>
      </c>
      <c r="K539" t="s">
        <v>1160</v>
      </c>
      <c r="L539" t="s">
        <v>135</v>
      </c>
      <c r="M539" t="s">
        <v>515</v>
      </c>
      <c r="N539" t="s">
        <v>11893</v>
      </c>
      <c r="O539" s="82" t="s">
        <v>11895</v>
      </c>
    </row>
    <row r="540" spans="1:15" x14ac:dyDescent="0.25">
      <c r="A540" t="s">
        <v>418</v>
      </c>
      <c r="B540" t="s">
        <v>900</v>
      </c>
      <c r="C540" t="s">
        <v>101</v>
      </c>
      <c r="D540" t="s">
        <v>102</v>
      </c>
      <c r="E540" t="str">
        <f t="shared" si="8"/>
        <v>GlycerolRuminobacter</v>
      </c>
      <c r="F540">
        <f>COUNTIF($E:$E,E540)</f>
        <v>4</v>
      </c>
      <c r="G540">
        <f>COUNTIF($A:$A,A540)</f>
        <v>130</v>
      </c>
      <c r="H540">
        <f>COUNTIF($B:$B,B540)</f>
        <v>202</v>
      </c>
      <c r="I540" t="s">
        <v>1161</v>
      </c>
      <c r="J540">
        <v>6</v>
      </c>
      <c r="K540" t="s">
        <v>1162</v>
      </c>
      <c r="L540" t="s">
        <v>276</v>
      </c>
      <c r="M540" t="s">
        <v>277</v>
      </c>
      <c r="N540" t="s">
        <v>11893</v>
      </c>
      <c r="O540" s="82" t="s">
        <v>11895</v>
      </c>
    </row>
    <row r="541" spans="1:15" x14ac:dyDescent="0.25">
      <c r="A541" t="s">
        <v>419</v>
      </c>
      <c r="B541" t="s">
        <v>900</v>
      </c>
      <c r="C541" t="s">
        <v>101</v>
      </c>
      <c r="D541" t="s">
        <v>102</v>
      </c>
      <c r="E541" t="str">
        <f t="shared" si="8"/>
        <v>ImidazoleRuminobacter</v>
      </c>
      <c r="F541">
        <f>COUNTIF($E:$E,E541)</f>
        <v>4</v>
      </c>
      <c r="G541">
        <f>COUNTIF($A:$A,A541)</f>
        <v>130</v>
      </c>
      <c r="H541">
        <f>COUNTIF($B:$B,B541)</f>
        <v>202</v>
      </c>
      <c r="I541" t="s">
        <v>1163</v>
      </c>
      <c r="J541">
        <v>6</v>
      </c>
      <c r="K541" t="s">
        <v>1164</v>
      </c>
      <c r="L541" t="s">
        <v>123</v>
      </c>
      <c r="M541" t="s">
        <v>195</v>
      </c>
      <c r="N541" t="s">
        <v>11893</v>
      </c>
      <c r="O541" s="82" t="s">
        <v>11895</v>
      </c>
    </row>
    <row r="542" spans="1:15" x14ac:dyDescent="0.25">
      <c r="A542" t="s">
        <v>420</v>
      </c>
      <c r="B542" t="s">
        <v>900</v>
      </c>
      <c r="C542" t="s">
        <v>101</v>
      </c>
      <c r="D542" t="s">
        <v>102</v>
      </c>
      <c r="E542" t="str">
        <f t="shared" si="8"/>
        <v>LeucineRuminobacter</v>
      </c>
      <c r="F542">
        <f>COUNTIF($E:$E,E542)</f>
        <v>2</v>
      </c>
      <c r="G542">
        <f>COUNTIF($A:$A,A542)</f>
        <v>130</v>
      </c>
      <c r="H542">
        <f>COUNTIF($B:$B,B542)</f>
        <v>202</v>
      </c>
      <c r="I542" t="s">
        <v>1165</v>
      </c>
      <c r="J542">
        <v>6</v>
      </c>
      <c r="K542" t="s">
        <v>1166</v>
      </c>
      <c r="L542" t="s">
        <v>123</v>
      </c>
      <c r="M542" t="s">
        <v>195</v>
      </c>
      <c r="N542" t="s">
        <v>11893</v>
      </c>
      <c r="O542" s="82" t="s">
        <v>11895</v>
      </c>
    </row>
    <row r="543" spans="1:15" x14ac:dyDescent="0.25">
      <c r="A543" t="s">
        <v>418</v>
      </c>
      <c r="B543" t="s">
        <v>900</v>
      </c>
      <c r="C543" t="s">
        <v>101</v>
      </c>
      <c r="D543" t="s">
        <v>102</v>
      </c>
      <c r="E543" t="str">
        <f t="shared" si="8"/>
        <v>GlycerolRuminobacter</v>
      </c>
      <c r="F543">
        <f>COUNTIF($E:$E,E543)</f>
        <v>4</v>
      </c>
      <c r="G543">
        <f>COUNTIF($A:$A,A543)</f>
        <v>130</v>
      </c>
      <c r="H543">
        <f>COUNTIF($B:$B,B543)</f>
        <v>202</v>
      </c>
      <c r="I543" t="s">
        <v>1167</v>
      </c>
      <c r="J543">
        <v>6</v>
      </c>
      <c r="K543" t="s">
        <v>1168</v>
      </c>
      <c r="L543" t="s">
        <v>345</v>
      </c>
      <c r="M543" t="s">
        <v>637</v>
      </c>
      <c r="N543" t="s">
        <v>11893</v>
      </c>
      <c r="O543" s="82" t="s">
        <v>3</v>
      </c>
    </row>
    <row r="544" spans="1:15" x14ac:dyDescent="0.25">
      <c r="A544" t="s">
        <v>415</v>
      </c>
      <c r="B544" t="s">
        <v>900</v>
      </c>
      <c r="C544" t="s">
        <v>101</v>
      </c>
      <c r="D544" t="s">
        <v>102</v>
      </c>
      <c r="E544" t="str">
        <f t="shared" si="8"/>
        <v>AlanineRuminobacter</v>
      </c>
      <c r="F544">
        <f>COUNTIF($E:$E,E544)</f>
        <v>4</v>
      </c>
      <c r="G544">
        <f>COUNTIF($A:$A,A544)</f>
        <v>130</v>
      </c>
      <c r="H544">
        <f>COUNTIF($B:$B,B544)</f>
        <v>202</v>
      </c>
      <c r="I544" t="s">
        <v>1169</v>
      </c>
      <c r="J544">
        <v>6</v>
      </c>
      <c r="K544" t="s">
        <v>1170</v>
      </c>
      <c r="L544" t="s">
        <v>625</v>
      </c>
      <c r="M544" t="s">
        <v>1036</v>
      </c>
      <c r="N544" t="s">
        <v>11893</v>
      </c>
      <c r="O544" s="82" t="s">
        <v>11895</v>
      </c>
    </row>
    <row r="545" spans="1:15" x14ac:dyDescent="0.25">
      <c r="A545" t="s">
        <v>418</v>
      </c>
      <c r="B545" t="s">
        <v>900</v>
      </c>
      <c r="C545" t="s">
        <v>101</v>
      </c>
      <c r="D545" t="s">
        <v>102</v>
      </c>
      <c r="E545" t="str">
        <f t="shared" si="8"/>
        <v>GlycerolRuminobacter</v>
      </c>
      <c r="F545">
        <f>COUNTIF($E:$E,E545)</f>
        <v>4</v>
      </c>
      <c r="G545">
        <f>COUNTIF($A:$A,A545)</f>
        <v>130</v>
      </c>
      <c r="H545">
        <f>COUNTIF($B:$B,B545)</f>
        <v>202</v>
      </c>
      <c r="I545" t="s">
        <v>1171</v>
      </c>
      <c r="J545">
        <v>7</v>
      </c>
      <c r="K545" t="s">
        <v>1172</v>
      </c>
      <c r="L545" t="s">
        <v>957</v>
      </c>
      <c r="M545" t="s">
        <v>353</v>
      </c>
      <c r="N545" t="s">
        <v>11893</v>
      </c>
      <c r="O545" t="s">
        <v>7</v>
      </c>
    </row>
    <row r="546" spans="1:15" x14ac:dyDescent="0.25">
      <c r="A546" t="s">
        <v>419</v>
      </c>
      <c r="B546" t="s">
        <v>900</v>
      </c>
      <c r="C546" t="s">
        <v>101</v>
      </c>
      <c r="D546" t="s">
        <v>102</v>
      </c>
      <c r="E546" t="str">
        <f t="shared" si="8"/>
        <v>ImidazoleRuminobacter</v>
      </c>
      <c r="F546">
        <f>COUNTIF($E:$E,E546)</f>
        <v>4</v>
      </c>
      <c r="G546">
        <f>COUNTIF($A:$A,A546)</f>
        <v>130</v>
      </c>
      <c r="H546">
        <f>COUNTIF($B:$B,B546)</f>
        <v>202</v>
      </c>
      <c r="I546" t="s">
        <v>1171</v>
      </c>
      <c r="J546">
        <v>7</v>
      </c>
      <c r="K546" t="s">
        <v>1172</v>
      </c>
      <c r="L546" t="s">
        <v>957</v>
      </c>
      <c r="M546" t="s">
        <v>353</v>
      </c>
      <c r="N546" t="s">
        <v>11893</v>
      </c>
      <c r="O546" t="s">
        <v>7</v>
      </c>
    </row>
    <row r="547" spans="1:15" x14ac:dyDescent="0.25">
      <c r="A547" t="s">
        <v>420</v>
      </c>
      <c r="B547" t="s">
        <v>900</v>
      </c>
      <c r="C547" t="s">
        <v>101</v>
      </c>
      <c r="D547" t="s">
        <v>102</v>
      </c>
      <c r="E547" t="str">
        <f t="shared" si="8"/>
        <v>LeucineRuminobacter</v>
      </c>
      <c r="F547">
        <f>COUNTIF($E:$E,E547)</f>
        <v>2</v>
      </c>
      <c r="G547">
        <f>COUNTIF($A:$A,A547)</f>
        <v>130</v>
      </c>
      <c r="H547">
        <f>COUNTIF($B:$B,B547)</f>
        <v>202</v>
      </c>
      <c r="I547" t="s">
        <v>788</v>
      </c>
      <c r="J547">
        <v>5</v>
      </c>
      <c r="K547" t="s">
        <v>1173</v>
      </c>
      <c r="L547" t="s">
        <v>99</v>
      </c>
      <c r="M547" t="s">
        <v>1057</v>
      </c>
      <c r="N547" t="s">
        <v>11892</v>
      </c>
      <c r="O547" t="s">
        <v>6</v>
      </c>
    </row>
    <row r="548" spans="1:15" x14ac:dyDescent="0.25">
      <c r="A548" t="s">
        <v>418</v>
      </c>
      <c r="B548" t="s">
        <v>900</v>
      </c>
      <c r="C548" t="s">
        <v>101</v>
      </c>
      <c r="D548" t="s">
        <v>102</v>
      </c>
      <c r="E548" t="str">
        <f t="shared" si="8"/>
        <v>GlycerolRuminobacter</v>
      </c>
      <c r="F548">
        <f>COUNTIF($E:$E,E548)</f>
        <v>4</v>
      </c>
      <c r="G548">
        <f>COUNTIF($A:$A,A548)</f>
        <v>130</v>
      </c>
      <c r="H548">
        <f>COUNTIF($B:$B,B548)</f>
        <v>202</v>
      </c>
      <c r="I548" t="s">
        <v>1174</v>
      </c>
      <c r="J548">
        <v>6</v>
      </c>
      <c r="K548" t="s">
        <v>1175</v>
      </c>
      <c r="L548" t="s">
        <v>1176</v>
      </c>
      <c r="M548" t="s">
        <v>1177</v>
      </c>
      <c r="N548" t="s">
        <v>11892</v>
      </c>
      <c r="O548" s="82" t="s">
        <v>4</v>
      </c>
    </row>
    <row r="549" spans="1:15" x14ac:dyDescent="0.25">
      <c r="A549" t="s">
        <v>417</v>
      </c>
      <c r="B549" t="s">
        <v>900</v>
      </c>
      <c r="C549" t="s">
        <v>101</v>
      </c>
      <c r="D549" t="s">
        <v>102</v>
      </c>
      <c r="E549" t="str">
        <f t="shared" si="8"/>
        <v>CarnitineRuminobacter</v>
      </c>
      <c r="F549">
        <f>COUNTIF($E:$E,E549)</f>
        <v>3</v>
      </c>
      <c r="G549">
        <f>COUNTIF($A:$A,A549)</f>
        <v>130</v>
      </c>
      <c r="H549">
        <f>COUNTIF($B:$B,B549)</f>
        <v>202</v>
      </c>
      <c r="I549" t="s">
        <v>1178</v>
      </c>
      <c r="J549">
        <v>4</v>
      </c>
      <c r="K549" t="s">
        <v>1179</v>
      </c>
      <c r="L549" t="s">
        <v>201</v>
      </c>
      <c r="M549" t="s">
        <v>1137</v>
      </c>
      <c r="N549" t="s">
        <v>11893</v>
      </c>
      <c r="O549" s="82" t="s">
        <v>4</v>
      </c>
    </row>
    <row r="550" spans="1:15" x14ac:dyDescent="0.25">
      <c r="A550" t="s">
        <v>417</v>
      </c>
      <c r="B550" t="s">
        <v>900</v>
      </c>
      <c r="C550" t="s">
        <v>101</v>
      </c>
      <c r="D550" t="s">
        <v>102</v>
      </c>
      <c r="E550" t="str">
        <f t="shared" si="8"/>
        <v>CarnitineRuminobacter</v>
      </c>
      <c r="F550">
        <f>COUNTIF($E:$E,E550)</f>
        <v>3</v>
      </c>
      <c r="G550">
        <f>COUNTIF($A:$A,A550)</f>
        <v>130</v>
      </c>
      <c r="H550">
        <f>COUNTIF($B:$B,B550)</f>
        <v>202</v>
      </c>
      <c r="I550" t="s">
        <v>1180</v>
      </c>
      <c r="J550">
        <v>7</v>
      </c>
      <c r="K550" t="s">
        <v>1181</v>
      </c>
      <c r="L550" t="s">
        <v>1182</v>
      </c>
      <c r="M550" t="s">
        <v>1183</v>
      </c>
      <c r="N550" t="s">
        <v>11893</v>
      </c>
      <c r="O550" t="s">
        <v>7</v>
      </c>
    </row>
    <row r="551" spans="1:15" x14ac:dyDescent="0.25">
      <c r="A551" t="s">
        <v>415</v>
      </c>
      <c r="B551" t="s">
        <v>900</v>
      </c>
      <c r="C551" t="s">
        <v>101</v>
      </c>
      <c r="D551" t="s">
        <v>102</v>
      </c>
      <c r="E551" t="str">
        <f t="shared" si="8"/>
        <v>AlanineRuminobacter</v>
      </c>
      <c r="F551">
        <f>COUNTIF($E:$E,E551)</f>
        <v>4</v>
      </c>
      <c r="G551">
        <f>COUNTIF($A:$A,A551)</f>
        <v>130</v>
      </c>
      <c r="H551">
        <f>COUNTIF($B:$B,B551)</f>
        <v>202</v>
      </c>
      <c r="I551" t="s">
        <v>1184</v>
      </c>
      <c r="J551">
        <v>7</v>
      </c>
      <c r="K551" t="s">
        <v>875</v>
      </c>
      <c r="L551" t="s">
        <v>1185</v>
      </c>
      <c r="M551" t="s">
        <v>984</v>
      </c>
      <c r="N551" t="s">
        <v>11893</v>
      </c>
      <c r="O551" t="s">
        <v>7</v>
      </c>
    </row>
    <row r="552" spans="1:15" x14ac:dyDescent="0.25">
      <c r="A552" t="s">
        <v>456</v>
      </c>
      <c r="B552" t="s">
        <v>900</v>
      </c>
      <c r="C552" t="s">
        <v>101</v>
      </c>
      <c r="D552" t="s">
        <v>102</v>
      </c>
      <c r="E552" t="str">
        <f t="shared" si="8"/>
        <v>EthanolRuminobacter</v>
      </c>
      <c r="F552">
        <f>COUNTIF($E:$E,E552)</f>
        <v>3</v>
      </c>
      <c r="G552">
        <f>COUNTIF($A:$A,A552)</f>
        <v>129</v>
      </c>
      <c r="H552">
        <f>COUNTIF($B:$B,B552)</f>
        <v>202</v>
      </c>
      <c r="I552" t="s">
        <v>451</v>
      </c>
      <c r="J552">
        <v>6</v>
      </c>
      <c r="K552" t="s">
        <v>1186</v>
      </c>
      <c r="L552" t="s">
        <v>151</v>
      </c>
      <c r="M552" t="s">
        <v>185</v>
      </c>
      <c r="N552" t="s">
        <v>11893</v>
      </c>
      <c r="O552" s="82" t="s">
        <v>3</v>
      </c>
    </row>
    <row r="553" spans="1:15" x14ac:dyDescent="0.25">
      <c r="A553" t="s">
        <v>456</v>
      </c>
      <c r="B553" t="s">
        <v>900</v>
      </c>
      <c r="C553" t="s">
        <v>101</v>
      </c>
      <c r="D553" t="s">
        <v>102</v>
      </c>
      <c r="E553" t="str">
        <f t="shared" si="8"/>
        <v>EthanolRuminobacter</v>
      </c>
      <c r="F553">
        <f>COUNTIF($E:$E,E553)</f>
        <v>3</v>
      </c>
      <c r="G553">
        <f>COUNTIF($A:$A,A553)</f>
        <v>129</v>
      </c>
      <c r="H553">
        <f>COUNTIF($B:$B,B553)</f>
        <v>202</v>
      </c>
      <c r="I553" t="s">
        <v>787</v>
      </c>
      <c r="J553">
        <v>6</v>
      </c>
      <c r="K553" t="s">
        <v>1187</v>
      </c>
      <c r="L553" t="s">
        <v>548</v>
      </c>
      <c r="M553" t="s">
        <v>867</v>
      </c>
      <c r="N553" t="s">
        <v>11893</v>
      </c>
      <c r="O553" s="82" t="s">
        <v>11895</v>
      </c>
    </row>
    <row r="554" spans="1:15" x14ac:dyDescent="0.25">
      <c r="A554" t="s">
        <v>456</v>
      </c>
      <c r="B554" t="s">
        <v>900</v>
      </c>
      <c r="C554" t="s">
        <v>101</v>
      </c>
      <c r="D554" t="s">
        <v>102</v>
      </c>
      <c r="E554" t="str">
        <f t="shared" si="8"/>
        <v>EthanolRuminobacter</v>
      </c>
      <c r="F554">
        <f>COUNTIF($E:$E,E554)</f>
        <v>3</v>
      </c>
      <c r="G554">
        <f>COUNTIF($A:$A,A554)</f>
        <v>129</v>
      </c>
      <c r="H554">
        <f>COUNTIF($B:$B,B554)</f>
        <v>202</v>
      </c>
      <c r="I554" t="s">
        <v>1188</v>
      </c>
      <c r="J554">
        <v>7</v>
      </c>
      <c r="K554" t="s">
        <v>1189</v>
      </c>
      <c r="L554" t="s">
        <v>1190</v>
      </c>
      <c r="M554" t="s">
        <v>762</v>
      </c>
      <c r="N554" t="s">
        <v>11893</v>
      </c>
      <c r="O554" t="s">
        <v>7</v>
      </c>
    </row>
    <row r="555" spans="1:15" x14ac:dyDescent="0.25">
      <c r="A555" t="s">
        <v>461</v>
      </c>
      <c r="B555" t="s">
        <v>900</v>
      </c>
      <c r="C555" t="s">
        <v>101</v>
      </c>
      <c r="D555" t="s">
        <v>102</v>
      </c>
      <c r="E555" t="str">
        <f t="shared" si="8"/>
        <v>2-PhenylpropionateRuminobacter</v>
      </c>
      <c r="F555">
        <f>COUNTIF($E:$E,E555)</f>
        <v>4</v>
      </c>
      <c r="G555">
        <f>COUNTIF($A:$A,A555)</f>
        <v>127</v>
      </c>
      <c r="H555">
        <f>COUNTIF($B:$B,B555)</f>
        <v>202</v>
      </c>
      <c r="I555" t="s">
        <v>1191</v>
      </c>
      <c r="J555">
        <v>6</v>
      </c>
      <c r="K555" t="s">
        <v>1192</v>
      </c>
      <c r="L555" t="s">
        <v>265</v>
      </c>
      <c r="M555" t="s">
        <v>510</v>
      </c>
      <c r="N555" t="s">
        <v>11893</v>
      </c>
      <c r="O555" s="82" t="s">
        <v>3</v>
      </c>
    </row>
    <row r="556" spans="1:15" x14ac:dyDescent="0.25">
      <c r="A556" t="s">
        <v>461</v>
      </c>
      <c r="B556" t="s">
        <v>900</v>
      </c>
      <c r="C556" t="s">
        <v>101</v>
      </c>
      <c r="D556" t="s">
        <v>102</v>
      </c>
      <c r="E556" t="str">
        <f t="shared" si="8"/>
        <v>2-PhenylpropionateRuminobacter</v>
      </c>
      <c r="F556">
        <f>COUNTIF($E:$E,E556)</f>
        <v>4</v>
      </c>
      <c r="G556">
        <f>COUNTIF($A:$A,A556)</f>
        <v>127</v>
      </c>
      <c r="H556">
        <f>COUNTIF($B:$B,B556)</f>
        <v>202</v>
      </c>
      <c r="I556" t="s">
        <v>1159</v>
      </c>
      <c r="J556">
        <v>6</v>
      </c>
      <c r="K556" t="s">
        <v>1193</v>
      </c>
      <c r="L556" t="s">
        <v>135</v>
      </c>
      <c r="M556" t="s">
        <v>515</v>
      </c>
      <c r="N556" t="s">
        <v>11893</v>
      </c>
      <c r="O556" s="82" t="s">
        <v>11895</v>
      </c>
    </row>
    <row r="557" spans="1:15" x14ac:dyDescent="0.25">
      <c r="A557" t="s">
        <v>462</v>
      </c>
      <c r="B557" t="s">
        <v>900</v>
      </c>
      <c r="C557" t="s">
        <v>101</v>
      </c>
      <c r="D557" t="s">
        <v>102</v>
      </c>
      <c r="E557" t="str">
        <f t="shared" si="8"/>
        <v>N-PhenylacetylglycineRuminobacter</v>
      </c>
      <c r="F557">
        <f>COUNTIF($E:$E,E557)</f>
        <v>3</v>
      </c>
      <c r="G557">
        <f>COUNTIF($A:$A,A557)</f>
        <v>127</v>
      </c>
      <c r="H557">
        <f>COUNTIF($B:$B,B557)</f>
        <v>202</v>
      </c>
      <c r="I557" t="s">
        <v>989</v>
      </c>
      <c r="J557">
        <v>6</v>
      </c>
      <c r="K557" t="s">
        <v>1194</v>
      </c>
      <c r="L557" t="s">
        <v>276</v>
      </c>
      <c r="M557" t="s">
        <v>277</v>
      </c>
      <c r="N557" t="s">
        <v>11893</v>
      </c>
      <c r="O557" s="82" t="s">
        <v>11895</v>
      </c>
    </row>
    <row r="558" spans="1:15" x14ac:dyDescent="0.25">
      <c r="A558" t="s">
        <v>462</v>
      </c>
      <c r="B558" t="s">
        <v>900</v>
      </c>
      <c r="C558" t="s">
        <v>101</v>
      </c>
      <c r="D558" t="s">
        <v>102</v>
      </c>
      <c r="E558" t="str">
        <f t="shared" si="8"/>
        <v>N-PhenylacetylglycineRuminobacter</v>
      </c>
      <c r="F558">
        <f>COUNTIF($E:$E,E558)</f>
        <v>3</v>
      </c>
      <c r="G558">
        <f>COUNTIF($A:$A,A558)</f>
        <v>127</v>
      </c>
      <c r="H558">
        <f>COUNTIF($B:$B,B558)</f>
        <v>202</v>
      </c>
      <c r="I558" t="s">
        <v>1195</v>
      </c>
      <c r="J558">
        <v>6</v>
      </c>
      <c r="K558" t="s">
        <v>1196</v>
      </c>
      <c r="L558" t="s">
        <v>142</v>
      </c>
      <c r="M558" t="s">
        <v>919</v>
      </c>
      <c r="N558" t="s">
        <v>11893</v>
      </c>
      <c r="O558" s="82" t="s">
        <v>3</v>
      </c>
    </row>
    <row r="559" spans="1:15" x14ac:dyDescent="0.25">
      <c r="A559" t="s">
        <v>462</v>
      </c>
      <c r="B559" t="s">
        <v>900</v>
      </c>
      <c r="C559" t="s">
        <v>101</v>
      </c>
      <c r="D559" t="s">
        <v>102</v>
      </c>
      <c r="E559" t="str">
        <f t="shared" si="8"/>
        <v>N-PhenylacetylglycineRuminobacter</v>
      </c>
      <c r="F559">
        <f>COUNTIF($E:$E,E559)</f>
        <v>3</v>
      </c>
      <c r="G559">
        <f>COUNTIF($A:$A,A559)</f>
        <v>127</v>
      </c>
      <c r="H559">
        <f>COUNTIF($B:$B,B559)</f>
        <v>202</v>
      </c>
      <c r="I559" t="s">
        <v>1197</v>
      </c>
      <c r="J559">
        <v>7</v>
      </c>
      <c r="K559" t="s">
        <v>1198</v>
      </c>
      <c r="L559" t="s">
        <v>1190</v>
      </c>
      <c r="M559" t="s">
        <v>1199</v>
      </c>
      <c r="N559" t="s">
        <v>11893</v>
      </c>
      <c r="O559" t="s">
        <v>7</v>
      </c>
    </row>
    <row r="560" spans="1:15" x14ac:dyDescent="0.25">
      <c r="A560" t="s">
        <v>461</v>
      </c>
      <c r="B560" t="s">
        <v>900</v>
      </c>
      <c r="C560" t="s">
        <v>101</v>
      </c>
      <c r="D560" t="s">
        <v>102</v>
      </c>
      <c r="E560" t="str">
        <f t="shared" si="8"/>
        <v>2-PhenylpropionateRuminobacter</v>
      </c>
      <c r="F560">
        <f>COUNTIF($E:$E,E560)</f>
        <v>4</v>
      </c>
      <c r="G560">
        <f>COUNTIF($A:$A,A560)</f>
        <v>127</v>
      </c>
      <c r="H560">
        <f>COUNTIF($B:$B,B560)</f>
        <v>202</v>
      </c>
      <c r="I560" t="s">
        <v>1200</v>
      </c>
      <c r="J560">
        <v>7</v>
      </c>
      <c r="K560" t="s">
        <v>1201</v>
      </c>
      <c r="L560" t="s">
        <v>1046</v>
      </c>
      <c r="M560" t="s">
        <v>1202</v>
      </c>
      <c r="N560" t="s">
        <v>11893</v>
      </c>
      <c r="O560" t="s">
        <v>7</v>
      </c>
    </row>
    <row r="561" spans="1:15" x14ac:dyDescent="0.25">
      <c r="A561" t="s">
        <v>461</v>
      </c>
      <c r="B561" t="s">
        <v>900</v>
      </c>
      <c r="C561" t="s">
        <v>101</v>
      </c>
      <c r="D561" t="s">
        <v>102</v>
      </c>
      <c r="E561" t="str">
        <f t="shared" si="8"/>
        <v>2-PhenylpropionateRuminobacter</v>
      </c>
      <c r="F561">
        <f>COUNTIF($E:$E,E561)</f>
        <v>4</v>
      </c>
      <c r="G561">
        <f>COUNTIF($A:$A,A561)</f>
        <v>127</v>
      </c>
      <c r="H561">
        <f>COUNTIF($B:$B,B561)</f>
        <v>202</v>
      </c>
      <c r="I561" t="s">
        <v>1203</v>
      </c>
      <c r="J561">
        <v>7</v>
      </c>
      <c r="K561" t="s">
        <v>1204</v>
      </c>
      <c r="L561" t="s">
        <v>1205</v>
      </c>
      <c r="M561" t="s">
        <v>140</v>
      </c>
      <c r="N561" t="s">
        <v>11893</v>
      </c>
      <c r="O561" s="82" t="s">
        <v>8</v>
      </c>
    </row>
    <row r="562" spans="1:15" x14ac:dyDescent="0.25">
      <c r="A562" t="s">
        <v>488</v>
      </c>
      <c r="B562" t="s">
        <v>900</v>
      </c>
      <c r="C562" t="s">
        <v>101</v>
      </c>
      <c r="D562" t="s">
        <v>102</v>
      </c>
      <c r="E562" t="str">
        <f t="shared" si="8"/>
        <v>PhenylalanineRuminobacter</v>
      </c>
      <c r="F562">
        <f>COUNTIF($E:$E,E562)</f>
        <v>4</v>
      </c>
      <c r="G562">
        <f>COUNTIF($A:$A,A562)</f>
        <v>126</v>
      </c>
      <c r="H562">
        <f>COUNTIF($B:$B,B562)</f>
        <v>202</v>
      </c>
      <c r="I562" t="s">
        <v>1206</v>
      </c>
      <c r="J562">
        <v>6</v>
      </c>
      <c r="K562" t="s">
        <v>1207</v>
      </c>
      <c r="L562" t="s">
        <v>193</v>
      </c>
      <c r="M562" t="s">
        <v>282</v>
      </c>
      <c r="N562" t="s">
        <v>11893</v>
      </c>
      <c r="O562" s="82" t="s">
        <v>11895</v>
      </c>
    </row>
    <row r="563" spans="1:15" x14ac:dyDescent="0.25">
      <c r="A563" t="s">
        <v>485</v>
      </c>
      <c r="B563" t="s">
        <v>900</v>
      </c>
      <c r="C563" t="s">
        <v>101</v>
      </c>
      <c r="D563" t="s">
        <v>102</v>
      </c>
      <c r="E563" t="str">
        <f t="shared" si="8"/>
        <v>ButyrateRuminobacter</v>
      </c>
      <c r="F563">
        <f>COUNTIF($E:$E,E563)</f>
        <v>4</v>
      </c>
      <c r="G563">
        <f>COUNTIF($A:$A,A563)</f>
        <v>126</v>
      </c>
      <c r="H563">
        <f>COUNTIF($B:$B,B563)</f>
        <v>202</v>
      </c>
      <c r="I563" t="s">
        <v>1208</v>
      </c>
      <c r="J563">
        <v>6</v>
      </c>
      <c r="K563" t="s">
        <v>1209</v>
      </c>
      <c r="L563" t="s">
        <v>295</v>
      </c>
      <c r="M563" t="s">
        <v>1210</v>
      </c>
      <c r="N563" t="s">
        <v>11893</v>
      </c>
      <c r="O563" s="82" t="s">
        <v>11895</v>
      </c>
    </row>
    <row r="564" spans="1:15" x14ac:dyDescent="0.25">
      <c r="A564" t="s">
        <v>488</v>
      </c>
      <c r="B564" t="s">
        <v>900</v>
      </c>
      <c r="C564" t="s">
        <v>101</v>
      </c>
      <c r="D564" t="s">
        <v>102</v>
      </c>
      <c r="E564" t="str">
        <f t="shared" si="8"/>
        <v>PhenylalanineRuminobacter</v>
      </c>
      <c r="F564">
        <f>COUNTIF($E:$E,E564)</f>
        <v>4</v>
      </c>
      <c r="G564">
        <f>COUNTIF($A:$A,A564)</f>
        <v>126</v>
      </c>
      <c r="H564">
        <f>COUNTIF($B:$B,B564)</f>
        <v>202</v>
      </c>
      <c r="I564" t="s">
        <v>1211</v>
      </c>
      <c r="J564">
        <v>6</v>
      </c>
      <c r="K564" t="s">
        <v>1212</v>
      </c>
      <c r="L564" t="s">
        <v>382</v>
      </c>
      <c r="M564" t="s">
        <v>1213</v>
      </c>
      <c r="N564" t="s">
        <v>11893</v>
      </c>
      <c r="O564" s="82" t="s">
        <v>3</v>
      </c>
    </row>
    <row r="565" spans="1:15" x14ac:dyDescent="0.25">
      <c r="A565" t="s">
        <v>485</v>
      </c>
      <c r="B565" t="s">
        <v>900</v>
      </c>
      <c r="C565" t="s">
        <v>101</v>
      </c>
      <c r="D565" t="s">
        <v>102</v>
      </c>
      <c r="E565" t="str">
        <f t="shared" si="8"/>
        <v>ButyrateRuminobacter</v>
      </c>
      <c r="F565">
        <f>COUNTIF($E:$E,E565)</f>
        <v>4</v>
      </c>
      <c r="G565">
        <f>COUNTIF($A:$A,A565)</f>
        <v>126</v>
      </c>
      <c r="H565">
        <f>COUNTIF($B:$B,B565)</f>
        <v>202</v>
      </c>
      <c r="I565" t="s">
        <v>1214</v>
      </c>
      <c r="J565">
        <v>6</v>
      </c>
      <c r="K565" t="s">
        <v>1215</v>
      </c>
      <c r="L565" t="s">
        <v>1216</v>
      </c>
      <c r="M565" t="s">
        <v>747</v>
      </c>
      <c r="N565" t="s">
        <v>11892</v>
      </c>
      <c r="O565" s="82" t="s">
        <v>3</v>
      </c>
    </row>
    <row r="566" spans="1:15" x14ac:dyDescent="0.25">
      <c r="A566" t="s">
        <v>488</v>
      </c>
      <c r="B566" t="s">
        <v>900</v>
      </c>
      <c r="C566" t="s">
        <v>101</v>
      </c>
      <c r="D566" t="s">
        <v>102</v>
      </c>
      <c r="E566" t="str">
        <f t="shared" si="8"/>
        <v>PhenylalanineRuminobacter</v>
      </c>
      <c r="F566">
        <f>COUNTIF($E:$E,E566)</f>
        <v>4</v>
      </c>
      <c r="G566">
        <f>COUNTIF($A:$A,A566)</f>
        <v>126</v>
      </c>
      <c r="H566">
        <f>COUNTIF($B:$B,B566)</f>
        <v>202</v>
      </c>
      <c r="I566" t="s">
        <v>1217</v>
      </c>
      <c r="J566">
        <v>7</v>
      </c>
      <c r="K566" t="s">
        <v>1218</v>
      </c>
      <c r="L566" t="s">
        <v>1056</v>
      </c>
      <c r="M566" t="s">
        <v>1177</v>
      </c>
      <c r="N566" t="s">
        <v>11893</v>
      </c>
      <c r="O566" t="s">
        <v>7</v>
      </c>
    </row>
    <row r="567" spans="1:15" x14ac:dyDescent="0.25">
      <c r="A567" t="s">
        <v>488</v>
      </c>
      <c r="B567" t="s">
        <v>900</v>
      </c>
      <c r="C567" t="s">
        <v>101</v>
      </c>
      <c r="D567" t="s">
        <v>102</v>
      </c>
      <c r="E567" t="str">
        <f t="shared" si="8"/>
        <v>PhenylalanineRuminobacter</v>
      </c>
      <c r="F567">
        <f>COUNTIF($E:$E,E567)</f>
        <v>4</v>
      </c>
      <c r="G567">
        <f>COUNTIF($A:$A,A567)</f>
        <v>126</v>
      </c>
      <c r="H567">
        <f>COUNTIF($B:$B,B567)</f>
        <v>202</v>
      </c>
      <c r="I567" t="s">
        <v>1219</v>
      </c>
      <c r="J567">
        <v>4</v>
      </c>
      <c r="K567" t="s">
        <v>1220</v>
      </c>
      <c r="L567" t="s">
        <v>1221</v>
      </c>
      <c r="M567" t="s">
        <v>257</v>
      </c>
      <c r="N567" t="s">
        <v>11893</v>
      </c>
      <c r="O567" t="s">
        <v>5</v>
      </c>
    </row>
    <row r="568" spans="1:15" x14ac:dyDescent="0.25">
      <c r="A568" t="s">
        <v>485</v>
      </c>
      <c r="B568" t="s">
        <v>900</v>
      </c>
      <c r="C568" t="s">
        <v>101</v>
      </c>
      <c r="D568" t="s">
        <v>102</v>
      </c>
      <c r="E568" t="str">
        <f t="shared" si="8"/>
        <v>ButyrateRuminobacter</v>
      </c>
      <c r="F568">
        <f>COUNTIF($E:$E,E568)</f>
        <v>4</v>
      </c>
      <c r="G568">
        <f>COUNTIF($A:$A,A568)</f>
        <v>126</v>
      </c>
      <c r="H568">
        <f>COUNTIF($B:$B,B568)</f>
        <v>202</v>
      </c>
      <c r="I568" t="s">
        <v>522</v>
      </c>
      <c r="J568">
        <v>6</v>
      </c>
      <c r="K568" t="s">
        <v>1123</v>
      </c>
      <c r="L568" t="s">
        <v>1222</v>
      </c>
      <c r="M568" t="s">
        <v>1223</v>
      </c>
      <c r="N568" t="s">
        <v>11892</v>
      </c>
      <c r="O568" t="s">
        <v>5</v>
      </c>
    </row>
    <row r="569" spans="1:15" x14ac:dyDescent="0.25">
      <c r="A569" t="s">
        <v>485</v>
      </c>
      <c r="B569" t="s">
        <v>900</v>
      </c>
      <c r="C569" t="s">
        <v>101</v>
      </c>
      <c r="D569" t="s">
        <v>102</v>
      </c>
      <c r="E569" t="str">
        <f t="shared" si="8"/>
        <v>ButyrateRuminobacter</v>
      </c>
      <c r="F569">
        <f>COUNTIF($E:$E,E569)</f>
        <v>4</v>
      </c>
      <c r="G569">
        <f>COUNTIF($A:$A,A569)</f>
        <v>126</v>
      </c>
      <c r="H569">
        <f>COUNTIF($B:$B,B569)</f>
        <v>202</v>
      </c>
      <c r="I569" t="s">
        <v>1224</v>
      </c>
      <c r="J569">
        <v>7</v>
      </c>
      <c r="K569" t="s">
        <v>1225</v>
      </c>
      <c r="L569" t="s">
        <v>1226</v>
      </c>
      <c r="M569" t="s">
        <v>663</v>
      </c>
      <c r="N569" t="s">
        <v>11893</v>
      </c>
      <c r="O569" t="s">
        <v>7</v>
      </c>
    </row>
    <row r="570" spans="1:15" x14ac:dyDescent="0.25">
      <c r="A570" t="s">
        <v>499</v>
      </c>
      <c r="B570" t="s">
        <v>900</v>
      </c>
      <c r="C570" t="s">
        <v>101</v>
      </c>
      <c r="D570" t="s">
        <v>102</v>
      </c>
      <c r="E570" t="str">
        <f t="shared" si="8"/>
        <v>FerulateRuminobacter</v>
      </c>
      <c r="F570">
        <f>COUNTIF($E:$E,E570)</f>
        <v>3</v>
      </c>
      <c r="G570">
        <f>COUNTIF($A:$A,A570)</f>
        <v>124</v>
      </c>
      <c r="H570">
        <f>COUNTIF($B:$B,B570)</f>
        <v>202</v>
      </c>
      <c r="I570" t="s">
        <v>455</v>
      </c>
      <c r="J570">
        <v>6</v>
      </c>
      <c r="K570" t="s">
        <v>1227</v>
      </c>
      <c r="L570" t="s">
        <v>469</v>
      </c>
      <c r="M570" t="s">
        <v>470</v>
      </c>
      <c r="N570" t="s">
        <v>11893</v>
      </c>
      <c r="O570" s="82" t="s">
        <v>3</v>
      </c>
    </row>
    <row r="571" spans="1:15" x14ac:dyDescent="0.25">
      <c r="A571" t="s">
        <v>502</v>
      </c>
      <c r="B571" t="s">
        <v>900</v>
      </c>
      <c r="C571" t="s">
        <v>101</v>
      </c>
      <c r="D571" t="s">
        <v>102</v>
      </c>
      <c r="E571" t="str">
        <f t="shared" si="8"/>
        <v>MaltoseRuminobacter</v>
      </c>
      <c r="F571">
        <f>COUNTIF($E:$E,E571)</f>
        <v>2</v>
      </c>
      <c r="G571">
        <f>COUNTIF($A:$A,A571)</f>
        <v>124</v>
      </c>
      <c r="H571">
        <f>COUNTIF($B:$B,B571)</f>
        <v>202</v>
      </c>
      <c r="I571" t="s">
        <v>1228</v>
      </c>
      <c r="J571">
        <v>6</v>
      </c>
      <c r="K571" t="s">
        <v>1229</v>
      </c>
      <c r="L571" t="s">
        <v>303</v>
      </c>
      <c r="M571" t="s">
        <v>304</v>
      </c>
      <c r="N571" t="s">
        <v>11893</v>
      </c>
      <c r="O571" s="82" t="s">
        <v>11895</v>
      </c>
    </row>
    <row r="572" spans="1:15" x14ac:dyDescent="0.25">
      <c r="A572" t="s">
        <v>499</v>
      </c>
      <c r="B572" t="s">
        <v>900</v>
      </c>
      <c r="C572" t="s">
        <v>101</v>
      </c>
      <c r="D572" t="s">
        <v>102</v>
      </c>
      <c r="E572" t="str">
        <f t="shared" si="8"/>
        <v>FerulateRuminobacter</v>
      </c>
      <c r="F572">
        <f>COUNTIF($E:$E,E572)</f>
        <v>3</v>
      </c>
      <c r="G572">
        <f>COUNTIF($A:$A,A572)</f>
        <v>124</v>
      </c>
      <c r="H572">
        <f>COUNTIF($B:$B,B572)</f>
        <v>202</v>
      </c>
      <c r="I572" t="s">
        <v>1230</v>
      </c>
      <c r="J572">
        <v>6</v>
      </c>
      <c r="K572" t="s">
        <v>1231</v>
      </c>
      <c r="L572" t="s">
        <v>382</v>
      </c>
      <c r="M572" t="s">
        <v>1213</v>
      </c>
      <c r="N572" t="s">
        <v>11893</v>
      </c>
      <c r="O572" s="82" t="s">
        <v>11895</v>
      </c>
    </row>
    <row r="573" spans="1:15" x14ac:dyDescent="0.25">
      <c r="A573" t="s">
        <v>502</v>
      </c>
      <c r="B573" t="s">
        <v>900</v>
      </c>
      <c r="C573" t="s">
        <v>101</v>
      </c>
      <c r="D573" t="s">
        <v>102</v>
      </c>
      <c r="E573" t="str">
        <f t="shared" si="8"/>
        <v>MaltoseRuminobacter</v>
      </c>
      <c r="F573">
        <f>COUNTIF($E:$E,E573)</f>
        <v>2</v>
      </c>
      <c r="G573">
        <f>COUNTIF($A:$A,A573)</f>
        <v>124</v>
      </c>
      <c r="H573">
        <f>COUNTIF($B:$B,B573)</f>
        <v>202</v>
      </c>
      <c r="I573" t="s">
        <v>876</v>
      </c>
      <c r="J573">
        <v>7</v>
      </c>
      <c r="K573" t="s">
        <v>1232</v>
      </c>
      <c r="L573" t="s">
        <v>1233</v>
      </c>
      <c r="M573" t="s">
        <v>1234</v>
      </c>
      <c r="N573" t="s">
        <v>11893</v>
      </c>
      <c r="O573" t="s">
        <v>7</v>
      </c>
    </row>
    <row r="574" spans="1:15" x14ac:dyDescent="0.25">
      <c r="A574" t="s">
        <v>499</v>
      </c>
      <c r="B574" t="s">
        <v>900</v>
      </c>
      <c r="C574" t="s">
        <v>101</v>
      </c>
      <c r="D574" t="s">
        <v>102</v>
      </c>
      <c r="E574" t="str">
        <f t="shared" si="8"/>
        <v>FerulateRuminobacter</v>
      </c>
      <c r="F574">
        <f>COUNTIF($E:$E,E574)</f>
        <v>3</v>
      </c>
      <c r="G574">
        <f>COUNTIF($A:$A,A574)</f>
        <v>124</v>
      </c>
      <c r="H574">
        <f>COUNTIF($B:$B,B574)</f>
        <v>202</v>
      </c>
      <c r="I574" t="s">
        <v>1235</v>
      </c>
      <c r="J574">
        <v>7</v>
      </c>
      <c r="K574" t="s">
        <v>1236</v>
      </c>
      <c r="L574" t="s">
        <v>1237</v>
      </c>
      <c r="M574" t="s">
        <v>314</v>
      </c>
      <c r="N574" t="s">
        <v>11893</v>
      </c>
      <c r="O574" t="s">
        <v>7</v>
      </c>
    </row>
    <row r="575" spans="1:15" x14ac:dyDescent="0.25">
      <c r="A575" t="s">
        <v>511</v>
      </c>
      <c r="B575" t="s">
        <v>900</v>
      </c>
      <c r="C575" t="s">
        <v>101</v>
      </c>
      <c r="D575" t="s">
        <v>102</v>
      </c>
      <c r="E575" t="str">
        <f t="shared" si="8"/>
        <v>NicotinateRuminobacter</v>
      </c>
      <c r="F575">
        <f>COUNTIF($E:$E,E575)</f>
        <v>3</v>
      </c>
      <c r="G575">
        <f>COUNTIF($A:$A,A575)</f>
        <v>123</v>
      </c>
      <c r="H575">
        <f>COUNTIF($B:$B,B575)</f>
        <v>202</v>
      </c>
      <c r="I575" t="s">
        <v>191</v>
      </c>
      <c r="J575">
        <v>6</v>
      </c>
      <c r="K575" t="s">
        <v>724</v>
      </c>
      <c r="L575" t="s">
        <v>125</v>
      </c>
      <c r="M575" t="s">
        <v>100</v>
      </c>
      <c r="N575" t="s">
        <v>11893</v>
      </c>
      <c r="O575" s="82" t="s">
        <v>3</v>
      </c>
    </row>
    <row r="576" spans="1:15" x14ac:dyDescent="0.25">
      <c r="A576" t="s">
        <v>511</v>
      </c>
      <c r="B576" t="s">
        <v>900</v>
      </c>
      <c r="C576" t="s">
        <v>101</v>
      </c>
      <c r="D576" t="s">
        <v>102</v>
      </c>
      <c r="E576" t="str">
        <f t="shared" si="8"/>
        <v>NicotinateRuminobacter</v>
      </c>
      <c r="F576">
        <f>COUNTIF($E:$E,E576)</f>
        <v>3</v>
      </c>
      <c r="G576">
        <f>COUNTIF($A:$A,A576)</f>
        <v>123</v>
      </c>
      <c r="H576">
        <f>COUNTIF($B:$B,B576)</f>
        <v>202</v>
      </c>
      <c r="I576" t="s">
        <v>1238</v>
      </c>
      <c r="J576">
        <v>6</v>
      </c>
      <c r="K576" t="s">
        <v>1239</v>
      </c>
      <c r="L576" t="s">
        <v>276</v>
      </c>
      <c r="M576" t="s">
        <v>968</v>
      </c>
      <c r="N576" t="s">
        <v>11893</v>
      </c>
      <c r="O576" s="82" t="s">
        <v>11895</v>
      </c>
    </row>
    <row r="577" spans="1:15" x14ac:dyDescent="0.25">
      <c r="A577" t="s">
        <v>511</v>
      </c>
      <c r="B577" t="s">
        <v>900</v>
      </c>
      <c r="C577" t="s">
        <v>101</v>
      </c>
      <c r="D577" t="s">
        <v>102</v>
      </c>
      <c r="E577" t="str">
        <f t="shared" si="8"/>
        <v>NicotinateRuminobacter</v>
      </c>
      <c r="F577">
        <f>COUNTIF($E:$E,E577)</f>
        <v>3</v>
      </c>
      <c r="G577">
        <f>COUNTIF($A:$A,A577)</f>
        <v>123</v>
      </c>
      <c r="H577">
        <f>COUNTIF($B:$B,B577)</f>
        <v>202</v>
      </c>
      <c r="I577" t="s">
        <v>1240</v>
      </c>
      <c r="J577">
        <v>7</v>
      </c>
      <c r="K577" t="s">
        <v>1241</v>
      </c>
      <c r="L577" t="s">
        <v>474</v>
      </c>
      <c r="M577" t="s">
        <v>1242</v>
      </c>
      <c r="N577" t="s">
        <v>11893</v>
      </c>
      <c r="O577" t="s">
        <v>7</v>
      </c>
    </row>
    <row r="578" spans="1:15" x14ac:dyDescent="0.25">
      <c r="A578" t="s">
        <v>516</v>
      </c>
      <c r="B578" t="s">
        <v>900</v>
      </c>
      <c r="C578" t="s">
        <v>101</v>
      </c>
      <c r="D578" t="s">
        <v>102</v>
      </c>
      <c r="E578" t="str">
        <f t="shared" si="8"/>
        <v>3-PhenylpropionateRuminobacter</v>
      </c>
      <c r="F578">
        <f>COUNTIF($E:$E,E578)</f>
        <v>4</v>
      </c>
      <c r="G578">
        <f>COUNTIF($A:$A,A578)</f>
        <v>121</v>
      </c>
      <c r="H578">
        <f>COUNTIF($B:$B,B578)</f>
        <v>202</v>
      </c>
      <c r="I578" t="s">
        <v>633</v>
      </c>
      <c r="J578">
        <v>6</v>
      </c>
      <c r="K578" t="s">
        <v>1243</v>
      </c>
      <c r="L578" t="s">
        <v>184</v>
      </c>
      <c r="M578" t="s">
        <v>100</v>
      </c>
      <c r="N578" t="s">
        <v>11893</v>
      </c>
      <c r="O578" s="82" t="s">
        <v>3</v>
      </c>
    </row>
    <row r="579" spans="1:15" x14ac:dyDescent="0.25">
      <c r="A579" t="s">
        <v>516</v>
      </c>
      <c r="B579" t="s">
        <v>900</v>
      </c>
      <c r="C579" t="s">
        <v>101</v>
      </c>
      <c r="D579" t="s">
        <v>102</v>
      </c>
      <c r="E579" t="str">
        <f t="shared" si="8"/>
        <v>3-PhenylpropionateRuminobacter</v>
      </c>
      <c r="F579">
        <f>COUNTIF($E:$E,E579)</f>
        <v>4</v>
      </c>
      <c r="G579">
        <f>COUNTIF($A:$A,A579)</f>
        <v>121</v>
      </c>
      <c r="H579">
        <f>COUNTIF($B:$B,B579)</f>
        <v>202</v>
      </c>
      <c r="I579" t="s">
        <v>1244</v>
      </c>
      <c r="J579">
        <v>6</v>
      </c>
      <c r="K579" t="s">
        <v>1245</v>
      </c>
      <c r="L579" t="s">
        <v>548</v>
      </c>
      <c r="M579" t="s">
        <v>867</v>
      </c>
      <c r="N579" t="s">
        <v>11893</v>
      </c>
      <c r="O579" s="82" t="s">
        <v>11895</v>
      </c>
    </row>
    <row r="580" spans="1:15" x14ac:dyDescent="0.25">
      <c r="A580" t="s">
        <v>516</v>
      </c>
      <c r="B580" t="s">
        <v>900</v>
      </c>
      <c r="C580" t="s">
        <v>101</v>
      </c>
      <c r="D580" t="s">
        <v>102</v>
      </c>
      <c r="E580" t="str">
        <f t="shared" si="8"/>
        <v>3-PhenylpropionateRuminobacter</v>
      </c>
      <c r="F580">
        <f>COUNTIF($E:$E,E580)</f>
        <v>4</v>
      </c>
      <c r="G580">
        <f>COUNTIF($A:$A,A580)</f>
        <v>121</v>
      </c>
      <c r="H580">
        <f>COUNTIF($B:$B,B580)</f>
        <v>202</v>
      </c>
      <c r="I580" t="s">
        <v>824</v>
      </c>
      <c r="J580">
        <v>5</v>
      </c>
      <c r="K580" t="s">
        <v>1246</v>
      </c>
      <c r="L580" t="s">
        <v>179</v>
      </c>
      <c r="M580" t="s">
        <v>1097</v>
      </c>
      <c r="N580" t="s">
        <v>11893</v>
      </c>
      <c r="O580" t="s">
        <v>12</v>
      </c>
    </row>
    <row r="581" spans="1:15" x14ac:dyDescent="0.25">
      <c r="A581" t="s">
        <v>516</v>
      </c>
      <c r="B581" t="s">
        <v>900</v>
      </c>
      <c r="C581" t="s">
        <v>101</v>
      </c>
      <c r="D581" t="s">
        <v>102</v>
      </c>
      <c r="E581" t="str">
        <f t="shared" si="8"/>
        <v>3-PhenylpropionateRuminobacter</v>
      </c>
      <c r="F581">
        <f>COUNTIF($E:$E,E581)</f>
        <v>4</v>
      </c>
      <c r="G581">
        <f>COUNTIF($A:$A,A581)</f>
        <v>121</v>
      </c>
      <c r="H581">
        <f>COUNTIF($B:$B,B581)</f>
        <v>202</v>
      </c>
      <c r="I581" t="s">
        <v>1146</v>
      </c>
      <c r="J581">
        <v>7</v>
      </c>
      <c r="K581" t="s">
        <v>1147</v>
      </c>
      <c r="L581" t="s">
        <v>1148</v>
      </c>
      <c r="M581" t="s">
        <v>1149</v>
      </c>
      <c r="N581" t="s">
        <v>11893</v>
      </c>
      <c r="O581" t="s">
        <v>7</v>
      </c>
    </row>
    <row r="582" spans="1:15" x14ac:dyDescent="0.25">
      <c r="A582" t="s">
        <v>529</v>
      </c>
      <c r="B582" t="s">
        <v>900</v>
      </c>
      <c r="C582" t="s">
        <v>101</v>
      </c>
      <c r="D582" t="s">
        <v>102</v>
      </c>
      <c r="E582" t="str">
        <f t="shared" ref="E582:E645" si="9">CONCATENATE(A582,B582)</f>
        <v>MethylamineRuminobacter</v>
      </c>
      <c r="F582">
        <f>COUNTIF($E:$E,E582)</f>
        <v>5</v>
      </c>
      <c r="G582">
        <f>COUNTIF($A:$A,A582)</f>
        <v>120</v>
      </c>
      <c r="H582">
        <f>COUNTIF($B:$B,B582)</f>
        <v>202</v>
      </c>
      <c r="I582" t="s">
        <v>1247</v>
      </c>
      <c r="J582">
        <v>6</v>
      </c>
      <c r="K582" t="s">
        <v>1248</v>
      </c>
      <c r="L582" t="s">
        <v>237</v>
      </c>
      <c r="M582" t="s">
        <v>615</v>
      </c>
      <c r="N582" t="s">
        <v>11893</v>
      </c>
      <c r="O582" s="82" t="s">
        <v>11895</v>
      </c>
    </row>
    <row r="583" spans="1:15" x14ac:dyDescent="0.25">
      <c r="A583" t="s">
        <v>529</v>
      </c>
      <c r="B583" t="s">
        <v>900</v>
      </c>
      <c r="C583" t="s">
        <v>101</v>
      </c>
      <c r="D583" t="s">
        <v>102</v>
      </c>
      <c r="E583" t="str">
        <f t="shared" si="9"/>
        <v>MethylamineRuminobacter</v>
      </c>
      <c r="F583">
        <f>COUNTIF($E:$E,E583)</f>
        <v>5</v>
      </c>
      <c r="G583">
        <f>COUNTIF($A:$A,A583)</f>
        <v>120</v>
      </c>
      <c r="H583">
        <f>COUNTIF($B:$B,B583)</f>
        <v>202</v>
      </c>
      <c r="I583" t="s">
        <v>944</v>
      </c>
      <c r="J583">
        <v>5</v>
      </c>
      <c r="K583" t="s">
        <v>1249</v>
      </c>
      <c r="L583" t="s">
        <v>131</v>
      </c>
      <c r="M583" t="s">
        <v>249</v>
      </c>
      <c r="N583" t="s">
        <v>11892</v>
      </c>
      <c r="O583" t="s">
        <v>6</v>
      </c>
    </row>
    <row r="584" spans="1:15" x14ac:dyDescent="0.25">
      <c r="A584" t="s">
        <v>529</v>
      </c>
      <c r="B584" t="s">
        <v>900</v>
      </c>
      <c r="C584" t="s">
        <v>101</v>
      </c>
      <c r="D584" t="s">
        <v>102</v>
      </c>
      <c r="E584" t="str">
        <f t="shared" si="9"/>
        <v>MethylamineRuminobacter</v>
      </c>
      <c r="F584">
        <f>COUNTIF($E:$E,E584)</f>
        <v>5</v>
      </c>
      <c r="G584">
        <f>COUNTIF($A:$A,A584)</f>
        <v>120</v>
      </c>
      <c r="H584">
        <f>COUNTIF($B:$B,B584)</f>
        <v>202</v>
      </c>
      <c r="I584" t="s">
        <v>1250</v>
      </c>
      <c r="J584">
        <v>7</v>
      </c>
      <c r="K584" t="s">
        <v>1251</v>
      </c>
      <c r="L584" t="s">
        <v>1252</v>
      </c>
      <c r="M584" t="s">
        <v>1253</v>
      </c>
      <c r="N584" t="s">
        <v>11893</v>
      </c>
      <c r="O584" t="s">
        <v>7</v>
      </c>
    </row>
    <row r="585" spans="1:15" x14ac:dyDescent="0.25">
      <c r="A585" t="s">
        <v>529</v>
      </c>
      <c r="B585" t="s">
        <v>900</v>
      </c>
      <c r="C585" t="s">
        <v>101</v>
      </c>
      <c r="D585" t="s">
        <v>102</v>
      </c>
      <c r="E585" t="str">
        <f t="shared" si="9"/>
        <v>MethylamineRuminobacter</v>
      </c>
      <c r="F585">
        <f>COUNTIF($E:$E,E585)</f>
        <v>5</v>
      </c>
      <c r="G585">
        <f>COUNTIF($A:$A,A585)</f>
        <v>120</v>
      </c>
      <c r="H585">
        <f>COUNTIF($B:$B,B585)</f>
        <v>202</v>
      </c>
      <c r="I585" t="s">
        <v>1254</v>
      </c>
      <c r="J585">
        <v>6</v>
      </c>
      <c r="K585" t="s">
        <v>1255</v>
      </c>
      <c r="L585" t="s">
        <v>1256</v>
      </c>
      <c r="M585" t="s">
        <v>1257</v>
      </c>
      <c r="N585" t="s">
        <v>11892</v>
      </c>
      <c r="O585" s="82" t="s">
        <v>3</v>
      </c>
    </row>
    <row r="586" spans="1:15" x14ac:dyDescent="0.25">
      <c r="A586" t="s">
        <v>529</v>
      </c>
      <c r="B586" t="s">
        <v>900</v>
      </c>
      <c r="C586" t="s">
        <v>101</v>
      </c>
      <c r="D586" t="s">
        <v>102</v>
      </c>
      <c r="E586" t="str">
        <f t="shared" si="9"/>
        <v>MethylamineRuminobacter</v>
      </c>
      <c r="F586">
        <f>COUNTIF($E:$E,E586)</f>
        <v>5</v>
      </c>
      <c r="G586">
        <f>COUNTIF($A:$A,A586)</f>
        <v>120</v>
      </c>
      <c r="H586">
        <f>COUNTIF($B:$B,B586)</f>
        <v>202</v>
      </c>
      <c r="I586" t="s">
        <v>1258</v>
      </c>
      <c r="J586">
        <v>6</v>
      </c>
      <c r="K586" t="s">
        <v>1259</v>
      </c>
      <c r="L586" t="s">
        <v>925</v>
      </c>
      <c r="M586" t="s">
        <v>476</v>
      </c>
      <c r="N586" t="s">
        <v>11893</v>
      </c>
      <c r="O586" s="82" t="s">
        <v>3</v>
      </c>
    </row>
    <row r="587" spans="1:15" x14ac:dyDescent="0.25">
      <c r="A587" t="s">
        <v>550</v>
      </c>
      <c r="B587" t="s">
        <v>900</v>
      </c>
      <c r="C587" t="s">
        <v>101</v>
      </c>
      <c r="D587" t="s">
        <v>102</v>
      </c>
      <c r="E587" t="str">
        <f t="shared" si="9"/>
        <v>IsovalerateRuminobacter</v>
      </c>
      <c r="F587">
        <f>COUNTIF($E:$E,E587)</f>
        <v>1</v>
      </c>
      <c r="G587">
        <f>COUNTIF($A:$A,A587)</f>
        <v>119</v>
      </c>
      <c r="H587">
        <f>COUNTIF($B:$B,B587)</f>
        <v>202</v>
      </c>
      <c r="I587" t="s">
        <v>1260</v>
      </c>
      <c r="J587">
        <v>6</v>
      </c>
      <c r="K587" t="s">
        <v>1261</v>
      </c>
      <c r="L587" t="s">
        <v>678</v>
      </c>
      <c r="M587" t="s">
        <v>1262</v>
      </c>
      <c r="N587" t="s">
        <v>11893</v>
      </c>
      <c r="O587" s="82" t="s">
        <v>11895</v>
      </c>
    </row>
    <row r="588" spans="1:15" x14ac:dyDescent="0.25">
      <c r="A588" t="s">
        <v>558</v>
      </c>
      <c r="B588" t="s">
        <v>900</v>
      </c>
      <c r="C588" t="s">
        <v>101</v>
      </c>
      <c r="D588" t="s">
        <v>102</v>
      </c>
      <c r="E588" t="str">
        <f t="shared" si="9"/>
        <v>MethanolRuminobacter</v>
      </c>
      <c r="F588">
        <f>COUNTIF($E:$E,E588)</f>
        <v>4</v>
      </c>
      <c r="G588">
        <f>COUNTIF($A:$A,A588)</f>
        <v>118</v>
      </c>
      <c r="H588">
        <f>COUNTIF($B:$B,B588)</f>
        <v>202</v>
      </c>
      <c r="I588" t="s">
        <v>328</v>
      </c>
      <c r="J588">
        <v>6</v>
      </c>
      <c r="K588" t="s">
        <v>606</v>
      </c>
      <c r="L588" t="s">
        <v>108</v>
      </c>
      <c r="M588" t="s">
        <v>100</v>
      </c>
      <c r="N588" t="s">
        <v>11893</v>
      </c>
      <c r="O588" s="82" t="s">
        <v>3</v>
      </c>
    </row>
    <row r="589" spans="1:15" x14ac:dyDescent="0.25">
      <c r="A589" t="s">
        <v>558</v>
      </c>
      <c r="B589" t="s">
        <v>900</v>
      </c>
      <c r="C589" t="s">
        <v>101</v>
      </c>
      <c r="D589" t="s">
        <v>102</v>
      </c>
      <c r="E589" t="str">
        <f t="shared" si="9"/>
        <v>MethanolRuminobacter</v>
      </c>
      <c r="F589">
        <f>COUNTIF($E:$E,E589)</f>
        <v>4</v>
      </c>
      <c r="G589">
        <f>COUNTIF($A:$A,A589)</f>
        <v>118</v>
      </c>
      <c r="H589">
        <f>COUNTIF($B:$B,B589)</f>
        <v>202</v>
      </c>
      <c r="I589" t="s">
        <v>1244</v>
      </c>
      <c r="J589">
        <v>6</v>
      </c>
      <c r="K589" t="s">
        <v>1263</v>
      </c>
      <c r="L589" t="s">
        <v>548</v>
      </c>
      <c r="M589" t="s">
        <v>867</v>
      </c>
      <c r="N589" t="s">
        <v>11893</v>
      </c>
      <c r="O589" s="82" t="s">
        <v>11895</v>
      </c>
    </row>
    <row r="590" spans="1:15" x14ac:dyDescent="0.25">
      <c r="A590" t="s">
        <v>558</v>
      </c>
      <c r="B590" t="s">
        <v>900</v>
      </c>
      <c r="C590" t="s">
        <v>101</v>
      </c>
      <c r="D590" t="s">
        <v>102</v>
      </c>
      <c r="E590" t="str">
        <f t="shared" si="9"/>
        <v>MethanolRuminobacter</v>
      </c>
      <c r="F590">
        <f>COUNTIF($E:$E,E590)</f>
        <v>4</v>
      </c>
      <c r="G590">
        <f>COUNTIF($A:$A,A590)</f>
        <v>118</v>
      </c>
      <c r="H590">
        <f>COUNTIF($B:$B,B590)</f>
        <v>202</v>
      </c>
      <c r="I590" t="s">
        <v>953</v>
      </c>
      <c r="J590">
        <v>7</v>
      </c>
      <c r="K590" t="s">
        <v>1264</v>
      </c>
      <c r="L590" t="s">
        <v>310</v>
      </c>
      <c r="M590" t="s">
        <v>955</v>
      </c>
      <c r="N590" t="s">
        <v>11893</v>
      </c>
      <c r="O590" t="s">
        <v>7</v>
      </c>
    </row>
    <row r="591" spans="1:15" x14ac:dyDescent="0.25">
      <c r="A591" t="s">
        <v>558</v>
      </c>
      <c r="B591" t="s">
        <v>900</v>
      </c>
      <c r="C591" t="s">
        <v>101</v>
      </c>
      <c r="D591" t="s">
        <v>102</v>
      </c>
      <c r="E591" t="str">
        <f t="shared" si="9"/>
        <v>MethanolRuminobacter</v>
      </c>
      <c r="F591">
        <f>COUNTIF($E:$E,E591)</f>
        <v>4</v>
      </c>
      <c r="G591">
        <f>COUNTIF($A:$A,A591)</f>
        <v>118</v>
      </c>
      <c r="H591">
        <f>COUNTIF($B:$B,B591)</f>
        <v>202</v>
      </c>
      <c r="I591" t="s">
        <v>1265</v>
      </c>
      <c r="J591">
        <v>5</v>
      </c>
      <c r="K591" t="s">
        <v>1266</v>
      </c>
      <c r="L591" t="s">
        <v>1267</v>
      </c>
      <c r="M591" t="s">
        <v>894</v>
      </c>
      <c r="N591" t="s">
        <v>11893</v>
      </c>
      <c r="O591" t="s">
        <v>10</v>
      </c>
    </row>
    <row r="592" spans="1:15" x14ac:dyDescent="0.25">
      <c r="A592" t="s">
        <v>568</v>
      </c>
      <c r="B592" t="s">
        <v>900</v>
      </c>
      <c r="C592" t="s">
        <v>101</v>
      </c>
      <c r="D592" t="s">
        <v>102</v>
      </c>
      <c r="E592" t="str">
        <f t="shared" si="9"/>
        <v>HistidineRuminobacter</v>
      </c>
      <c r="F592">
        <f>COUNTIF($E:$E,E592)</f>
        <v>4</v>
      </c>
      <c r="G592">
        <f>COUNTIF($A:$A,A592)</f>
        <v>116</v>
      </c>
      <c r="H592">
        <f>COUNTIF($B:$B,B592)</f>
        <v>202</v>
      </c>
      <c r="I592" t="s">
        <v>115</v>
      </c>
      <c r="J592">
        <v>6</v>
      </c>
      <c r="K592" t="s">
        <v>737</v>
      </c>
      <c r="L592" t="s">
        <v>108</v>
      </c>
      <c r="M592" t="s">
        <v>100</v>
      </c>
      <c r="N592" t="s">
        <v>11893</v>
      </c>
      <c r="O592" s="82" t="s">
        <v>3</v>
      </c>
    </row>
    <row r="593" spans="1:15" x14ac:dyDescent="0.25">
      <c r="A593" t="s">
        <v>569</v>
      </c>
      <c r="B593" t="s">
        <v>900</v>
      </c>
      <c r="C593" t="s">
        <v>101</v>
      </c>
      <c r="D593" t="s">
        <v>102</v>
      </c>
      <c r="E593" t="str">
        <f t="shared" si="9"/>
        <v>TyrosineRuminobacter</v>
      </c>
      <c r="F593">
        <f>COUNTIF($E:$E,E593)</f>
        <v>4</v>
      </c>
      <c r="G593">
        <f>COUNTIF($A:$A,A593)</f>
        <v>116</v>
      </c>
      <c r="H593">
        <f>COUNTIF($B:$B,B593)</f>
        <v>202</v>
      </c>
      <c r="I593" t="s">
        <v>1268</v>
      </c>
      <c r="J593">
        <v>6</v>
      </c>
      <c r="K593" t="s">
        <v>1269</v>
      </c>
      <c r="L593" t="s">
        <v>413</v>
      </c>
      <c r="M593" t="s">
        <v>1030</v>
      </c>
      <c r="N593" t="s">
        <v>11893</v>
      </c>
      <c r="O593" s="82" t="s">
        <v>11895</v>
      </c>
    </row>
    <row r="594" spans="1:15" x14ac:dyDescent="0.25">
      <c r="A594" t="s">
        <v>568</v>
      </c>
      <c r="B594" t="s">
        <v>900</v>
      </c>
      <c r="C594" t="s">
        <v>101</v>
      </c>
      <c r="D594" t="s">
        <v>102</v>
      </c>
      <c r="E594" t="str">
        <f t="shared" si="9"/>
        <v>HistidineRuminobacter</v>
      </c>
      <c r="F594">
        <f>COUNTIF($E:$E,E594)</f>
        <v>4</v>
      </c>
      <c r="G594">
        <f>COUNTIF($A:$A,A594)</f>
        <v>116</v>
      </c>
      <c r="H594">
        <f>COUNTIF($B:$B,B594)</f>
        <v>202</v>
      </c>
      <c r="I594" t="s">
        <v>1270</v>
      </c>
      <c r="J594">
        <v>6</v>
      </c>
      <c r="K594" t="s">
        <v>1271</v>
      </c>
      <c r="L594" t="s">
        <v>135</v>
      </c>
      <c r="M594" t="s">
        <v>968</v>
      </c>
      <c r="N594" t="s">
        <v>11893</v>
      </c>
      <c r="O594" s="82" t="s">
        <v>11895</v>
      </c>
    </row>
    <row r="595" spans="1:15" x14ac:dyDescent="0.25">
      <c r="A595" t="s">
        <v>569</v>
      </c>
      <c r="B595" t="s">
        <v>900</v>
      </c>
      <c r="C595" t="s">
        <v>101</v>
      </c>
      <c r="D595" t="s">
        <v>102</v>
      </c>
      <c r="E595" t="str">
        <f t="shared" si="9"/>
        <v>TyrosineRuminobacter</v>
      </c>
      <c r="F595">
        <f>COUNTIF($E:$E,E595)</f>
        <v>4</v>
      </c>
      <c r="G595">
        <f>COUNTIF($A:$A,A595)</f>
        <v>116</v>
      </c>
      <c r="H595">
        <f>COUNTIF($B:$B,B595)</f>
        <v>202</v>
      </c>
      <c r="I595" t="s">
        <v>1272</v>
      </c>
      <c r="J595">
        <v>6</v>
      </c>
      <c r="K595" t="s">
        <v>1273</v>
      </c>
      <c r="L595" t="s">
        <v>1100</v>
      </c>
      <c r="M595" t="s">
        <v>1101</v>
      </c>
      <c r="N595" t="s">
        <v>11893</v>
      </c>
      <c r="O595" s="82" t="s">
        <v>3</v>
      </c>
    </row>
    <row r="596" spans="1:15" x14ac:dyDescent="0.25">
      <c r="A596" t="s">
        <v>568</v>
      </c>
      <c r="B596" t="s">
        <v>900</v>
      </c>
      <c r="C596" t="s">
        <v>101</v>
      </c>
      <c r="D596" t="s">
        <v>102</v>
      </c>
      <c r="E596" t="str">
        <f t="shared" si="9"/>
        <v>HistidineRuminobacter</v>
      </c>
      <c r="F596">
        <f>COUNTIF($E:$E,E596)</f>
        <v>4</v>
      </c>
      <c r="G596">
        <f>COUNTIF($A:$A,A596)</f>
        <v>116</v>
      </c>
      <c r="H596">
        <f>COUNTIF($B:$B,B596)</f>
        <v>202</v>
      </c>
      <c r="I596" t="s">
        <v>942</v>
      </c>
      <c r="J596">
        <v>7</v>
      </c>
      <c r="K596" t="s">
        <v>1274</v>
      </c>
      <c r="L596" t="s">
        <v>944</v>
      </c>
      <c r="M596" t="s">
        <v>945</v>
      </c>
      <c r="N596" t="s">
        <v>11893</v>
      </c>
      <c r="O596" t="s">
        <v>7</v>
      </c>
    </row>
    <row r="597" spans="1:15" x14ac:dyDescent="0.25">
      <c r="A597" t="s">
        <v>569</v>
      </c>
      <c r="B597" t="s">
        <v>900</v>
      </c>
      <c r="C597" t="s">
        <v>101</v>
      </c>
      <c r="D597" t="s">
        <v>102</v>
      </c>
      <c r="E597" t="str">
        <f t="shared" si="9"/>
        <v>TyrosineRuminobacter</v>
      </c>
      <c r="F597">
        <f>COUNTIF($E:$E,E597)</f>
        <v>4</v>
      </c>
      <c r="G597">
        <f>COUNTIF($A:$A,A597)</f>
        <v>116</v>
      </c>
      <c r="H597">
        <f>COUNTIF($B:$B,B597)</f>
        <v>202</v>
      </c>
      <c r="I597" t="s">
        <v>1275</v>
      </c>
      <c r="J597">
        <v>7</v>
      </c>
      <c r="K597" t="s">
        <v>1276</v>
      </c>
      <c r="L597" t="s">
        <v>957</v>
      </c>
      <c r="M597" t="s">
        <v>949</v>
      </c>
      <c r="N597" t="s">
        <v>11893</v>
      </c>
      <c r="O597" t="s">
        <v>7</v>
      </c>
    </row>
    <row r="598" spans="1:15" x14ac:dyDescent="0.25">
      <c r="A598" t="s">
        <v>569</v>
      </c>
      <c r="B598" t="s">
        <v>900</v>
      </c>
      <c r="C598" t="s">
        <v>101</v>
      </c>
      <c r="D598" t="s">
        <v>102</v>
      </c>
      <c r="E598" t="str">
        <f t="shared" si="9"/>
        <v>TyrosineRuminobacter</v>
      </c>
      <c r="F598">
        <f>COUNTIF($E:$E,E598)</f>
        <v>4</v>
      </c>
      <c r="G598">
        <f>COUNTIF($A:$A,A598)</f>
        <v>116</v>
      </c>
      <c r="H598">
        <f>COUNTIF($B:$B,B598)</f>
        <v>202</v>
      </c>
      <c r="I598" t="s">
        <v>1277</v>
      </c>
      <c r="J598">
        <v>6</v>
      </c>
      <c r="K598" t="s">
        <v>1278</v>
      </c>
      <c r="L598" t="s">
        <v>1279</v>
      </c>
      <c r="M598" t="s">
        <v>845</v>
      </c>
      <c r="N598" t="s">
        <v>11892</v>
      </c>
      <c r="O598" t="s">
        <v>11</v>
      </c>
    </row>
    <row r="599" spans="1:15" x14ac:dyDescent="0.25">
      <c r="A599" t="s">
        <v>568</v>
      </c>
      <c r="B599" t="s">
        <v>900</v>
      </c>
      <c r="C599" t="s">
        <v>101</v>
      </c>
      <c r="D599" t="s">
        <v>102</v>
      </c>
      <c r="E599" t="str">
        <f t="shared" si="9"/>
        <v>HistidineRuminobacter</v>
      </c>
      <c r="F599">
        <f>COUNTIF($E:$E,E599)</f>
        <v>4</v>
      </c>
      <c r="G599">
        <f>COUNTIF($A:$A,A599)</f>
        <v>116</v>
      </c>
      <c r="H599">
        <f>COUNTIF($B:$B,B599)</f>
        <v>202</v>
      </c>
      <c r="I599" t="s">
        <v>1280</v>
      </c>
      <c r="J599">
        <v>5</v>
      </c>
      <c r="K599" t="s">
        <v>1281</v>
      </c>
      <c r="L599" t="s">
        <v>500</v>
      </c>
      <c r="M599" t="s">
        <v>1067</v>
      </c>
      <c r="N599" t="s">
        <v>11893</v>
      </c>
      <c r="O599" t="s">
        <v>12</v>
      </c>
    </row>
    <row r="600" spans="1:15" x14ac:dyDescent="0.25">
      <c r="A600" t="s">
        <v>583</v>
      </c>
      <c r="B600" t="s">
        <v>900</v>
      </c>
      <c r="C600" t="s">
        <v>101</v>
      </c>
      <c r="D600" t="s">
        <v>102</v>
      </c>
      <c r="E600" t="str">
        <f t="shared" si="9"/>
        <v>AcetoacetateRuminobacter</v>
      </c>
      <c r="F600">
        <f>COUNTIF($E:$E,E600)</f>
        <v>4</v>
      </c>
      <c r="G600">
        <f>COUNTIF($A:$A,A600)</f>
        <v>115</v>
      </c>
      <c r="H600">
        <f>COUNTIF($B:$B,B600)</f>
        <v>202</v>
      </c>
      <c r="I600" t="s">
        <v>99</v>
      </c>
      <c r="J600">
        <v>4</v>
      </c>
      <c r="K600" t="s">
        <v>1282</v>
      </c>
      <c r="L600" t="s">
        <v>125</v>
      </c>
      <c r="M600" t="s">
        <v>615</v>
      </c>
      <c r="N600" t="s">
        <v>11893</v>
      </c>
      <c r="O600" s="82" t="s">
        <v>4</v>
      </c>
    </row>
    <row r="601" spans="1:15" x14ac:dyDescent="0.25">
      <c r="A601" t="s">
        <v>583</v>
      </c>
      <c r="B601" t="s">
        <v>900</v>
      </c>
      <c r="C601" t="s">
        <v>101</v>
      </c>
      <c r="D601" t="s">
        <v>102</v>
      </c>
      <c r="E601" t="str">
        <f t="shared" si="9"/>
        <v>AcetoacetateRuminobacter</v>
      </c>
      <c r="F601">
        <f>COUNTIF($E:$E,E601)</f>
        <v>4</v>
      </c>
      <c r="G601">
        <f>COUNTIF($A:$A,A601)</f>
        <v>115</v>
      </c>
      <c r="H601">
        <f>COUNTIF($B:$B,B601)</f>
        <v>202</v>
      </c>
      <c r="I601" t="s">
        <v>1283</v>
      </c>
      <c r="J601">
        <v>6</v>
      </c>
      <c r="K601" t="s">
        <v>1284</v>
      </c>
      <c r="L601" t="s">
        <v>377</v>
      </c>
      <c r="M601" t="s">
        <v>1285</v>
      </c>
      <c r="N601" t="s">
        <v>11893</v>
      </c>
      <c r="O601" s="82" t="s">
        <v>11895</v>
      </c>
    </row>
    <row r="602" spans="1:15" x14ac:dyDescent="0.25">
      <c r="A602" t="s">
        <v>583</v>
      </c>
      <c r="B602" t="s">
        <v>900</v>
      </c>
      <c r="C602" t="s">
        <v>101</v>
      </c>
      <c r="D602" t="s">
        <v>102</v>
      </c>
      <c r="E602" t="str">
        <f t="shared" si="9"/>
        <v>AcetoacetateRuminobacter</v>
      </c>
      <c r="F602">
        <f>COUNTIF($E:$E,E602)</f>
        <v>4</v>
      </c>
      <c r="G602">
        <f>COUNTIF($A:$A,A602)</f>
        <v>115</v>
      </c>
      <c r="H602">
        <f>COUNTIF($B:$B,B602)</f>
        <v>202</v>
      </c>
      <c r="I602" t="s">
        <v>1286</v>
      </c>
      <c r="J602">
        <v>7</v>
      </c>
      <c r="K602" t="s">
        <v>1287</v>
      </c>
      <c r="L602" t="s">
        <v>1288</v>
      </c>
      <c r="M602" t="s">
        <v>1289</v>
      </c>
      <c r="N602" t="s">
        <v>11893</v>
      </c>
      <c r="O602" t="s">
        <v>7</v>
      </c>
    </row>
    <row r="603" spans="1:15" x14ac:dyDescent="0.25">
      <c r="A603" t="s">
        <v>583</v>
      </c>
      <c r="B603" t="s">
        <v>900</v>
      </c>
      <c r="C603" t="s">
        <v>101</v>
      </c>
      <c r="D603" t="s">
        <v>102</v>
      </c>
      <c r="E603" t="str">
        <f t="shared" si="9"/>
        <v>AcetoacetateRuminobacter</v>
      </c>
      <c r="F603">
        <f>COUNTIF($E:$E,E603)</f>
        <v>4</v>
      </c>
      <c r="G603">
        <f>COUNTIF($A:$A,A603)</f>
        <v>115</v>
      </c>
      <c r="H603">
        <f>COUNTIF($B:$B,B603)</f>
        <v>202</v>
      </c>
      <c r="I603" t="s">
        <v>1290</v>
      </c>
      <c r="J603">
        <v>6</v>
      </c>
      <c r="K603" t="s">
        <v>1291</v>
      </c>
      <c r="L603" t="s">
        <v>737</v>
      </c>
      <c r="M603" t="s">
        <v>782</v>
      </c>
      <c r="N603" t="s">
        <v>11892</v>
      </c>
      <c r="O603" t="s">
        <v>10</v>
      </c>
    </row>
    <row r="604" spans="1:15" x14ac:dyDescent="0.25">
      <c r="A604" t="s">
        <v>587</v>
      </c>
      <c r="B604" t="s">
        <v>900</v>
      </c>
      <c r="C604" t="s">
        <v>101</v>
      </c>
      <c r="D604" t="s">
        <v>102</v>
      </c>
      <c r="E604" t="str">
        <f t="shared" si="9"/>
        <v>XanthineRuminobacter</v>
      </c>
      <c r="F604">
        <f>COUNTIF($E:$E,E604)</f>
        <v>3</v>
      </c>
      <c r="G604">
        <f>COUNTIF($A:$A,A604)</f>
        <v>114</v>
      </c>
      <c r="H604">
        <f>COUNTIF($B:$B,B604)</f>
        <v>202</v>
      </c>
      <c r="I604" t="s">
        <v>699</v>
      </c>
      <c r="J604">
        <v>6</v>
      </c>
      <c r="K604" t="s">
        <v>1292</v>
      </c>
      <c r="L604" t="s">
        <v>283</v>
      </c>
      <c r="M604" t="s">
        <v>100</v>
      </c>
      <c r="N604" t="s">
        <v>11893</v>
      </c>
      <c r="O604" s="82" t="s">
        <v>3</v>
      </c>
    </row>
    <row r="605" spans="1:15" x14ac:dyDescent="0.25">
      <c r="A605" t="s">
        <v>586</v>
      </c>
      <c r="B605" t="s">
        <v>900</v>
      </c>
      <c r="C605" t="s">
        <v>101</v>
      </c>
      <c r="D605" t="s">
        <v>102</v>
      </c>
      <c r="E605" t="str">
        <f t="shared" si="9"/>
        <v>GlutamateRuminobacter</v>
      </c>
      <c r="F605">
        <f>COUNTIF($E:$E,E605)</f>
        <v>4</v>
      </c>
      <c r="G605">
        <f>COUNTIF($A:$A,A605)</f>
        <v>114</v>
      </c>
      <c r="H605">
        <f>COUNTIF($B:$B,B605)</f>
        <v>202</v>
      </c>
      <c r="I605" t="s">
        <v>926</v>
      </c>
      <c r="J605">
        <v>6</v>
      </c>
      <c r="K605" t="s">
        <v>1293</v>
      </c>
      <c r="L605" t="s">
        <v>885</v>
      </c>
      <c r="M605" t="s">
        <v>937</v>
      </c>
      <c r="N605" t="s">
        <v>11893</v>
      </c>
      <c r="O605" s="82" t="s">
        <v>11895</v>
      </c>
    </row>
    <row r="606" spans="1:15" x14ac:dyDescent="0.25">
      <c r="A606" t="s">
        <v>587</v>
      </c>
      <c r="B606" t="s">
        <v>900</v>
      </c>
      <c r="C606" t="s">
        <v>101</v>
      </c>
      <c r="D606" t="s">
        <v>102</v>
      </c>
      <c r="E606" t="str">
        <f t="shared" si="9"/>
        <v>XanthineRuminobacter</v>
      </c>
      <c r="F606">
        <f>COUNTIF($E:$E,E606)</f>
        <v>3</v>
      </c>
      <c r="G606">
        <f>COUNTIF($A:$A,A606)</f>
        <v>114</v>
      </c>
      <c r="H606">
        <f>COUNTIF($B:$B,B606)</f>
        <v>202</v>
      </c>
      <c r="I606" t="s">
        <v>1294</v>
      </c>
      <c r="J606">
        <v>6</v>
      </c>
      <c r="K606" t="s">
        <v>1295</v>
      </c>
      <c r="L606" t="s">
        <v>303</v>
      </c>
      <c r="M606" t="s">
        <v>304</v>
      </c>
      <c r="N606" t="s">
        <v>11893</v>
      </c>
      <c r="O606" s="82" t="s">
        <v>11895</v>
      </c>
    </row>
    <row r="607" spans="1:15" x14ac:dyDescent="0.25">
      <c r="A607" t="s">
        <v>586</v>
      </c>
      <c r="B607" t="s">
        <v>900</v>
      </c>
      <c r="C607" t="s">
        <v>101</v>
      </c>
      <c r="D607" t="s">
        <v>102</v>
      </c>
      <c r="E607" t="str">
        <f t="shared" si="9"/>
        <v>GlutamateRuminobacter</v>
      </c>
      <c r="F607">
        <f>COUNTIF($E:$E,E607)</f>
        <v>4</v>
      </c>
      <c r="G607">
        <f>COUNTIF($A:$A,A607)</f>
        <v>114</v>
      </c>
      <c r="H607">
        <f>COUNTIF($B:$B,B607)</f>
        <v>202</v>
      </c>
      <c r="I607" t="s">
        <v>1025</v>
      </c>
      <c r="J607">
        <v>6</v>
      </c>
      <c r="K607" t="s">
        <v>1296</v>
      </c>
      <c r="L607" t="s">
        <v>295</v>
      </c>
      <c r="M607" t="s">
        <v>212</v>
      </c>
      <c r="N607" t="s">
        <v>11893</v>
      </c>
      <c r="O607" s="82" t="s">
        <v>3</v>
      </c>
    </row>
    <row r="608" spans="1:15" x14ac:dyDescent="0.25">
      <c r="A608" t="s">
        <v>587</v>
      </c>
      <c r="B608" t="s">
        <v>900</v>
      </c>
      <c r="C608" t="s">
        <v>101</v>
      </c>
      <c r="D608" t="s">
        <v>102</v>
      </c>
      <c r="E608" t="str">
        <f t="shared" si="9"/>
        <v>XanthineRuminobacter</v>
      </c>
      <c r="F608">
        <f>COUNTIF($E:$E,E608)</f>
        <v>3</v>
      </c>
      <c r="G608">
        <f>COUNTIF($A:$A,A608)</f>
        <v>114</v>
      </c>
      <c r="H608">
        <f>COUNTIF($B:$B,B608)</f>
        <v>202</v>
      </c>
      <c r="I608" t="s">
        <v>1217</v>
      </c>
      <c r="J608">
        <v>7</v>
      </c>
      <c r="K608" t="s">
        <v>1297</v>
      </c>
      <c r="L608" t="s">
        <v>1056</v>
      </c>
      <c r="M608" t="s">
        <v>1177</v>
      </c>
      <c r="N608" t="s">
        <v>11893</v>
      </c>
      <c r="O608" t="s">
        <v>7</v>
      </c>
    </row>
    <row r="609" spans="1:15" x14ac:dyDescent="0.25">
      <c r="A609" t="s">
        <v>586</v>
      </c>
      <c r="B609" t="s">
        <v>900</v>
      </c>
      <c r="C609" t="s">
        <v>101</v>
      </c>
      <c r="D609" t="s">
        <v>102</v>
      </c>
      <c r="E609" t="str">
        <f t="shared" si="9"/>
        <v>GlutamateRuminobacter</v>
      </c>
      <c r="F609">
        <f>COUNTIF($E:$E,E609)</f>
        <v>4</v>
      </c>
      <c r="G609">
        <f>COUNTIF($A:$A,A609)</f>
        <v>114</v>
      </c>
      <c r="H609">
        <f>COUNTIF($B:$B,B609)</f>
        <v>202</v>
      </c>
      <c r="I609" t="s">
        <v>1298</v>
      </c>
      <c r="J609">
        <v>7</v>
      </c>
      <c r="K609" t="s">
        <v>1299</v>
      </c>
      <c r="L609" t="s">
        <v>1300</v>
      </c>
      <c r="M609" t="s">
        <v>317</v>
      </c>
      <c r="N609" t="s">
        <v>11893</v>
      </c>
      <c r="O609" t="s">
        <v>7</v>
      </c>
    </row>
    <row r="610" spans="1:15" x14ac:dyDescent="0.25">
      <c r="A610" t="s">
        <v>586</v>
      </c>
      <c r="B610" t="s">
        <v>900</v>
      </c>
      <c r="C610" t="s">
        <v>101</v>
      </c>
      <c r="D610" t="s">
        <v>102</v>
      </c>
      <c r="E610" t="str">
        <f t="shared" si="9"/>
        <v>GlutamateRuminobacter</v>
      </c>
      <c r="F610">
        <f>COUNTIF($E:$E,E610)</f>
        <v>4</v>
      </c>
      <c r="G610">
        <f>COUNTIF($A:$A,A610)</f>
        <v>114</v>
      </c>
      <c r="H610">
        <f>COUNTIF($B:$B,B610)</f>
        <v>202</v>
      </c>
      <c r="I610" t="s">
        <v>1301</v>
      </c>
      <c r="J610">
        <v>7</v>
      </c>
      <c r="K610" t="s">
        <v>561</v>
      </c>
      <c r="L610" t="s">
        <v>116</v>
      </c>
      <c r="M610" t="s">
        <v>1302</v>
      </c>
      <c r="N610" t="s">
        <v>11893</v>
      </c>
      <c r="O610" t="s">
        <v>11</v>
      </c>
    </row>
    <row r="611" spans="1:15" x14ac:dyDescent="0.25">
      <c r="A611" t="s">
        <v>597</v>
      </c>
      <c r="B611" t="s">
        <v>900</v>
      </c>
      <c r="C611" t="s">
        <v>101</v>
      </c>
      <c r="D611" t="s">
        <v>102</v>
      </c>
      <c r="E611" t="str">
        <f t="shared" si="9"/>
        <v>3-HydroxybutyrateRuminobacter</v>
      </c>
      <c r="F611">
        <f>COUNTIF($E:$E,E611)</f>
        <v>4</v>
      </c>
      <c r="G611">
        <f>COUNTIF($A:$A,A611)</f>
        <v>112</v>
      </c>
      <c r="H611">
        <f>COUNTIF($B:$B,B611)</f>
        <v>202</v>
      </c>
      <c r="I611" t="s">
        <v>817</v>
      </c>
      <c r="J611">
        <v>6</v>
      </c>
      <c r="K611" t="s">
        <v>818</v>
      </c>
      <c r="L611" t="s">
        <v>819</v>
      </c>
      <c r="M611" t="s">
        <v>820</v>
      </c>
      <c r="N611" t="s">
        <v>11893</v>
      </c>
      <c r="O611" s="82" t="s">
        <v>3</v>
      </c>
    </row>
    <row r="612" spans="1:15" x14ac:dyDescent="0.25">
      <c r="A612" t="s">
        <v>597</v>
      </c>
      <c r="B612" t="s">
        <v>900</v>
      </c>
      <c r="C612" t="s">
        <v>101</v>
      </c>
      <c r="D612" t="s">
        <v>102</v>
      </c>
      <c r="E612" t="str">
        <f t="shared" si="9"/>
        <v>3-HydroxybutyrateRuminobacter</v>
      </c>
      <c r="F612">
        <f>COUNTIF($E:$E,E612)</f>
        <v>4</v>
      </c>
      <c r="G612">
        <f>COUNTIF($A:$A,A612)</f>
        <v>112</v>
      </c>
      <c r="H612">
        <f>COUNTIF($B:$B,B612)</f>
        <v>202</v>
      </c>
      <c r="I612" t="s">
        <v>1303</v>
      </c>
      <c r="J612">
        <v>6</v>
      </c>
      <c r="K612" t="s">
        <v>1304</v>
      </c>
      <c r="L612" t="s">
        <v>717</v>
      </c>
      <c r="M612" t="s">
        <v>1054</v>
      </c>
      <c r="N612" t="s">
        <v>11893</v>
      </c>
      <c r="O612" s="82" t="s">
        <v>11895</v>
      </c>
    </row>
    <row r="613" spans="1:15" x14ac:dyDescent="0.25">
      <c r="A613" t="s">
        <v>597</v>
      </c>
      <c r="B613" t="s">
        <v>900</v>
      </c>
      <c r="C613" t="s">
        <v>101</v>
      </c>
      <c r="D613" t="s">
        <v>102</v>
      </c>
      <c r="E613" t="str">
        <f t="shared" si="9"/>
        <v>3-HydroxybutyrateRuminobacter</v>
      </c>
      <c r="F613">
        <f>COUNTIF($E:$E,E613)</f>
        <v>4</v>
      </c>
      <c r="G613">
        <f>COUNTIF($A:$A,A613)</f>
        <v>112</v>
      </c>
      <c r="H613">
        <f>COUNTIF($B:$B,B613)</f>
        <v>202</v>
      </c>
      <c r="I613" t="s">
        <v>1305</v>
      </c>
      <c r="J613">
        <v>5</v>
      </c>
      <c r="K613" t="s">
        <v>1306</v>
      </c>
      <c r="L613" t="s">
        <v>151</v>
      </c>
      <c r="M613" t="s">
        <v>1307</v>
      </c>
      <c r="N613" t="s">
        <v>11893</v>
      </c>
      <c r="O613" t="s">
        <v>10</v>
      </c>
    </row>
    <row r="614" spans="1:15" x14ac:dyDescent="0.25">
      <c r="A614" t="s">
        <v>597</v>
      </c>
      <c r="B614" t="s">
        <v>900</v>
      </c>
      <c r="C614" t="s">
        <v>101</v>
      </c>
      <c r="D614" t="s">
        <v>102</v>
      </c>
      <c r="E614" t="str">
        <f t="shared" si="9"/>
        <v>3-HydroxybutyrateRuminobacter</v>
      </c>
      <c r="F614">
        <f>COUNTIF($E:$E,E614)</f>
        <v>4</v>
      </c>
      <c r="G614">
        <f>COUNTIF($A:$A,A614)</f>
        <v>112</v>
      </c>
      <c r="H614">
        <f>COUNTIF($B:$B,B614)</f>
        <v>202</v>
      </c>
      <c r="I614" t="s">
        <v>1308</v>
      </c>
      <c r="J614">
        <v>7</v>
      </c>
      <c r="K614" t="s">
        <v>1309</v>
      </c>
      <c r="L614" t="s">
        <v>206</v>
      </c>
      <c r="M614" t="s">
        <v>1310</v>
      </c>
      <c r="N614" t="s">
        <v>11893</v>
      </c>
      <c r="O614" t="s">
        <v>7</v>
      </c>
    </row>
    <row r="615" spans="1:15" x14ac:dyDescent="0.25">
      <c r="A615" t="s">
        <v>611</v>
      </c>
      <c r="B615" t="s">
        <v>900</v>
      </c>
      <c r="C615" t="s">
        <v>101</v>
      </c>
      <c r="D615" t="s">
        <v>102</v>
      </c>
      <c r="E615" t="str">
        <f t="shared" si="9"/>
        <v>OrnithineRuminobacter</v>
      </c>
      <c r="F615">
        <f>COUNTIF($E:$E,E615)</f>
        <v>3</v>
      </c>
      <c r="G615">
        <f>COUNTIF($A:$A,A615)</f>
        <v>110</v>
      </c>
      <c r="H615">
        <f>COUNTIF($B:$B,B615)</f>
        <v>202</v>
      </c>
      <c r="I615" t="s">
        <v>1311</v>
      </c>
      <c r="J615">
        <v>6</v>
      </c>
      <c r="K615" t="s">
        <v>1312</v>
      </c>
      <c r="L615" t="s">
        <v>366</v>
      </c>
      <c r="M615" t="s">
        <v>122</v>
      </c>
      <c r="N615" t="s">
        <v>11893</v>
      </c>
      <c r="O615" s="82" t="s">
        <v>3</v>
      </c>
    </row>
    <row r="616" spans="1:15" x14ac:dyDescent="0.25">
      <c r="A616" t="s">
        <v>608</v>
      </c>
      <c r="B616" t="s">
        <v>900</v>
      </c>
      <c r="C616" t="s">
        <v>101</v>
      </c>
      <c r="D616" t="s">
        <v>102</v>
      </c>
      <c r="E616" t="str">
        <f t="shared" si="9"/>
        <v>GlucoseRuminobacter</v>
      </c>
      <c r="F616">
        <f>COUNTIF($E:$E,E616)</f>
        <v>3</v>
      </c>
      <c r="G616">
        <f>COUNTIF($A:$A,A616)</f>
        <v>110</v>
      </c>
      <c r="H616">
        <f>COUNTIF($B:$B,B616)</f>
        <v>202</v>
      </c>
      <c r="I616" t="s">
        <v>1313</v>
      </c>
      <c r="J616">
        <v>6</v>
      </c>
      <c r="K616" t="s">
        <v>1314</v>
      </c>
      <c r="L616" t="s">
        <v>142</v>
      </c>
      <c r="M616" t="s">
        <v>1315</v>
      </c>
      <c r="N616" t="s">
        <v>11893</v>
      </c>
      <c r="O616" s="82" t="s">
        <v>11895</v>
      </c>
    </row>
    <row r="617" spans="1:15" x14ac:dyDescent="0.25">
      <c r="A617" t="s">
        <v>608</v>
      </c>
      <c r="B617" t="s">
        <v>900</v>
      </c>
      <c r="C617" t="s">
        <v>101</v>
      </c>
      <c r="D617" t="s">
        <v>102</v>
      </c>
      <c r="E617" t="str">
        <f t="shared" si="9"/>
        <v>GlucoseRuminobacter</v>
      </c>
      <c r="F617">
        <f>COUNTIF($E:$E,E617)</f>
        <v>3</v>
      </c>
      <c r="G617">
        <f>COUNTIF($A:$A,A617)</f>
        <v>110</v>
      </c>
      <c r="H617">
        <f>COUNTIF($B:$B,B617)</f>
        <v>202</v>
      </c>
      <c r="I617" t="s">
        <v>1316</v>
      </c>
      <c r="J617">
        <v>7</v>
      </c>
      <c r="K617" t="s">
        <v>1317</v>
      </c>
      <c r="L617" t="s">
        <v>1233</v>
      </c>
      <c r="M617" t="s">
        <v>1234</v>
      </c>
      <c r="N617" t="s">
        <v>11893</v>
      </c>
      <c r="O617" t="s">
        <v>7</v>
      </c>
    </row>
    <row r="618" spans="1:15" x14ac:dyDescent="0.25">
      <c r="A618" t="s">
        <v>611</v>
      </c>
      <c r="B618" t="s">
        <v>900</v>
      </c>
      <c r="C618" t="s">
        <v>101</v>
      </c>
      <c r="D618" t="s">
        <v>102</v>
      </c>
      <c r="E618" t="str">
        <f t="shared" si="9"/>
        <v>OrnithineRuminobacter</v>
      </c>
      <c r="F618">
        <f>COUNTIF($E:$E,E618)</f>
        <v>3</v>
      </c>
      <c r="G618">
        <f>COUNTIF($A:$A,A618)</f>
        <v>110</v>
      </c>
      <c r="H618">
        <f>COUNTIF($B:$B,B618)</f>
        <v>202</v>
      </c>
      <c r="I618" t="s">
        <v>180</v>
      </c>
      <c r="J618">
        <v>6</v>
      </c>
      <c r="K618" t="s">
        <v>1318</v>
      </c>
      <c r="L618" t="s">
        <v>879</v>
      </c>
      <c r="M618" t="s">
        <v>1319</v>
      </c>
      <c r="N618" t="s">
        <v>11893</v>
      </c>
      <c r="O618" s="82" t="s">
        <v>11895</v>
      </c>
    </row>
    <row r="619" spans="1:15" x14ac:dyDescent="0.25">
      <c r="A619" t="s">
        <v>611</v>
      </c>
      <c r="B619" t="s">
        <v>900</v>
      </c>
      <c r="C619" t="s">
        <v>101</v>
      </c>
      <c r="D619" t="s">
        <v>102</v>
      </c>
      <c r="E619" t="str">
        <f t="shared" si="9"/>
        <v>OrnithineRuminobacter</v>
      </c>
      <c r="F619">
        <f>COUNTIF($E:$E,E619)</f>
        <v>3</v>
      </c>
      <c r="G619">
        <f>COUNTIF($A:$A,A619)</f>
        <v>110</v>
      </c>
      <c r="H619">
        <f>COUNTIF($B:$B,B619)</f>
        <v>202</v>
      </c>
      <c r="I619" t="s">
        <v>729</v>
      </c>
      <c r="J619">
        <v>4</v>
      </c>
      <c r="K619" t="s">
        <v>1320</v>
      </c>
      <c r="L619" t="s">
        <v>347</v>
      </c>
      <c r="M619" t="s">
        <v>1321</v>
      </c>
      <c r="N619" t="s">
        <v>11893</v>
      </c>
      <c r="O619" s="82" t="s">
        <v>4</v>
      </c>
    </row>
    <row r="620" spans="1:15" x14ac:dyDescent="0.25">
      <c r="A620" t="s">
        <v>608</v>
      </c>
      <c r="B620" t="s">
        <v>900</v>
      </c>
      <c r="C620" t="s">
        <v>101</v>
      </c>
      <c r="D620" t="s">
        <v>102</v>
      </c>
      <c r="E620" t="str">
        <f t="shared" si="9"/>
        <v>GlucoseRuminobacter</v>
      </c>
      <c r="F620">
        <f>COUNTIF($E:$E,E620)</f>
        <v>3</v>
      </c>
      <c r="G620">
        <f>COUNTIF($A:$A,A620)</f>
        <v>110</v>
      </c>
      <c r="H620">
        <f>COUNTIF($B:$B,B620)</f>
        <v>202</v>
      </c>
      <c r="I620" t="s">
        <v>1322</v>
      </c>
      <c r="J620">
        <v>6</v>
      </c>
      <c r="K620" t="s">
        <v>1323</v>
      </c>
      <c r="L620" t="s">
        <v>606</v>
      </c>
      <c r="M620" t="s">
        <v>454</v>
      </c>
      <c r="N620" t="s">
        <v>11893</v>
      </c>
      <c r="O620" s="82" t="s">
        <v>3</v>
      </c>
    </row>
    <row r="621" spans="1:15" x14ac:dyDescent="0.25">
      <c r="A621" t="s">
        <v>624</v>
      </c>
      <c r="B621" t="s">
        <v>900</v>
      </c>
      <c r="C621" t="s">
        <v>101</v>
      </c>
      <c r="D621" t="s">
        <v>102</v>
      </c>
      <c r="E621" t="str">
        <f t="shared" si="9"/>
        <v>AdipateRuminobacter</v>
      </c>
      <c r="F621">
        <f>COUNTIF($E:$E,E621)</f>
        <v>5</v>
      </c>
      <c r="G621">
        <f>COUNTIF($A:$A,A621)</f>
        <v>109</v>
      </c>
      <c r="H621">
        <f>COUNTIF($B:$B,B621)</f>
        <v>202</v>
      </c>
      <c r="I621" t="s">
        <v>184</v>
      </c>
      <c r="J621">
        <v>4</v>
      </c>
      <c r="K621" t="s">
        <v>455</v>
      </c>
      <c r="L621">
        <v>10000</v>
      </c>
      <c r="M621" t="s">
        <v>384</v>
      </c>
      <c r="N621" t="s">
        <v>11893</v>
      </c>
      <c r="O621" s="82" t="s">
        <v>4</v>
      </c>
    </row>
    <row r="622" spans="1:15" x14ac:dyDescent="0.25">
      <c r="A622" t="s">
        <v>627</v>
      </c>
      <c r="B622" t="s">
        <v>900</v>
      </c>
      <c r="C622" t="s">
        <v>101</v>
      </c>
      <c r="D622" t="s">
        <v>102</v>
      </c>
      <c r="E622" t="str">
        <f t="shared" si="9"/>
        <v>IsoleucineRuminobacter</v>
      </c>
      <c r="F622">
        <f>COUNTIF($E:$E,E622)</f>
        <v>2</v>
      </c>
      <c r="G622">
        <f>COUNTIF($A:$A,A622)</f>
        <v>109</v>
      </c>
      <c r="H622">
        <f>COUNTIF($B:$B,B622)</f>
        <v>202</v>
      </c>
      <c r="I622" t="s">
        <v>1324</v>
      </c>
      <c r="J622">
        <v>6</v>
      </c>
      <c r="K622" t="s">
        <v>1325</v>
      </c>
      <c r="L622" t="s">
        <v>230</v>
      </c>
      <c r="M622" t="s">
        <v>249</v>
      </c>
      <c r="N622" t="s">
        <v>11893</v>
      </c>
      <c r="O622" s="82" t="s">
        <v>11895</v>
      </c>
    </row>
    <row r="623" spans="1:15" x14ac:dyDescent="0.25">
      <c r="A623" t="s">
        <v>624</v>
      </c>
      <c r="B623" t="s">
        <v>900</v>
      </c>
      <c r="C623" t="s">
        <v>101</v>
      </c>
      <c r="D623" t="s">
        <v>102</v>
      </c>
      <c r="E623" t="str">
        <f t="shared" si="9"/>
        <v>AdipateRuminobacter</v>
      </c>
      <c r="F623">
        <f>COUNTIF($E:$E,E623)</f>
        <v>5</v>
      </c>
      <c r="G623">
        <f>COUNTIF($A:$A,A623)</f>
        <v>109</v>
      </c>
      <c r="H623">
        <f>COUNTIF($B:$B,B623)</f>
        <v>202</v>
      </c>
      <c r="I623" t="s">
        <v>1326</v>
      </c>
      <c r="J623">
        <v>6</v>
      </c>
      <c r="K623" t="s">
        <v>686</v>
      </c>
      <c r="L623" t="s">
        <v>1327</v>
      </c>
      <c r="M623" t="s">
        <v>126</v>
      </c>
      <c r="N623" t="s">
        <v>11892</v>
      </c>
      <c r="O623" s="82" t="s">
        <v>3</v>
      </c>
    </row>
    <row r="624" spans="1:15" x14ac:dyDescent="0.25">
      <c r="A624" t="s">
        <v>630</v>
      </c>
      <c r="B624" t="s">
        <v>900</v>
      </c>
      <c r="C624" t="s">
        <v>101</v>
      </c>
      <c r="D624" t="s">
        <v>102</v>
      </c>
      <c r="E624" t="str">
        <f t="shared" si="9"/>
        <v>PropionateRuminobacter</v>
      </c>
      <c r="F624">
        <f>COUNTIF($E:$E,E624)</f>
        <v>2</v>
      </c>
      <c r="G624">
        <f>COUNTIF($A:$A,A624)</f>
        <v>109</v>
      </c>
      <c r="H624">
        <f>COUNTIF($B:$B,B624)</f>
        <v>202</v>
      </c>
      <c r="I624" t="s">
        <v>1328</v>
      </c>
      <c r="J624">
        <v>6</v>
      </c>
      <c r="K624" t="s">
        <v>1329</v>
      </c>
      <c r="L624" t="s">
        <v>1330</v>
      </c>
      <c r="M624" t="s">
        <v>1331</v>
      </c>
      <c r="N624" t="s">
        <v>11893</v>
      </c>
      <c r="O624" s="82" t="s">
        <v>11895</v>
      </c>
    </row>
    <row r="625" spans="1:15" x14ac:dyDescent="0.25">
      <c r="A625" t="s">
        <v>624</v>
      </c>
      <c r="B625" t="s">
        <v>900</v>
      </c>
      <c r="C625" t="s">
        <v>101</v>
      </c>
      <c r="D625" t="s">
        <v>102</v>
      </c>
      <c r="E625" t="str">
        <f t="shared" si="9"/>
        <v>AdipateRuminobacter</v>
      </c>
      <c r="F625">
        <f>COUNTIF($E:$E,E625)</f>
        <v>5</v>
      </c>
      <c r="G625">
        <f>COUNTIF($A:$A,A625)</f>
        <v>109</v>
      </c>
      <c r="H625">
        <f>COUNTIF($B:$B,B625)</f>
        <v>202</v>
      </c>
      <c r="I625" t="s">
        <v>1332</v>
      </c>
      <c r="J625">
        <v>6</v>
      </c>
      <c r="K625" t="s">
        <v>1333</v>
      </c>
      <c r="L625" t="s">
        <v>1330</v>
      </c>
      <c r="M625" t="s">
        <v>1334</v>
      </c>
      <c r="N625" t="s">
        <v>11893</v>
      </c>
      <c r="O625" s="82" t="s">
        <v>11895</v>
      </c>
    </row>
    <row r="626" spans="1:15" x14ac:dyDescent="0.25">
      <c r="A626" t="s">
        <v>624</v>
      </c>
      <c r="B626" t="s">
        <v>900</v>
      </c>
      <c r="C626" t="s">
        <v>101</v>
      </c>
      <c r="D626" t="s">
        <v>102</v>
      </c>
      <c r="E626" t="str">
        <f t="shared" si="9"/>
        <v>AdipateRuminobacter</v>
      </c>
      <c r="F626">
        <f>COUNTIF($E:$E,E626)</f>
        <v>5</v>
      </c>
      <c r="G626">
        <f>COUNTIF($A:$A,A626)</f>
        <v>109</v>
      </c>
      <c r="H626">
        <f>COUNTIF($B:$B,B626)</f>
        <v>202</v>
      </c>
      <c r="I626" t="s">
        <v>437</v>
      </c>
      <c r="J626">
        <v>7</v>
      </c>
      <c r="K626" t="s">
        <v>1335</v>
      </c>
      <c r="L626" t="s">
        <v>1336</v>
      </c>
      <c r="M626" t="s">
        <v>1337</v>
      </c>
      <c r="N626" t="s">
        <v>11893</v>
      </c>
      <c r="O626" t="s">
        <v>7</v>
      </c>
    </row>
    <row r="627" spans="1:15" x14ac:dyDescent="0.25">
      <c r="A627" t="s">
        <v>624</v>
      </c>
      <c r="B627" t="s">
        <v>900</v>
      </c>
      <c r="C627" t="s">
        <v>101</v>
      </c>
      <c r="D627" t="s">
        <v>102</v>
      </c>
      <c r="E627" t="str">
        <f t="shared" si="9"/>
        <v>AdipateRuminobacter</v>
      </c>
      <c r="F627">
        <f>COUNTIF($E:$E,E627)</f>
        <v>5</v>
      </c>
      <c r="G627">
        <f>COUNTIF($A:$A,A627)</f>
        <v>109</v>
      </c>
      <c r="H627">
        <f>COUNTIF($B:$B,B627)</f>
        <v>202</v>
      </c>
      <c r="I627" t="s">
        <v>1338</v>
      </c>
      <c r="J627">
        <v>6</v>
      </c>
      <c r="K627" t="s">
        <v>1339</v>
      </c>
      <c r="L627" t="s">
        <v>1340</v>
      </c>
      <c r="M627" t="s">
        <v>875</v>
      </c>
      <c r="N627" t="s">
        <v>11892</v>
      </c>
      <c r="O627" t="s">
        <v>5</v>
      </c>
    </row>
    <row r="628" spans="1:15" x14ac:dyDescent="0.25">
      <c r="A628" t="s">
        <v>627</v>
      </c>
      <c r="B628" t="s">
        <v>900</v>
      </c>
      <c r="C628" t="s">
        <v>101</v>
      </c>
      <c r="D628" t="s">
        <v>102</v>
      </c>
      <c r="E628" t="str">
        <f t="shared" si="9"/>
        <v>IsoleucineRuminobacter</v>
      </c>
      <c r="F628">
        <f>COUNTIF($E:$E,E628)</f>
        <v>2</v>
      </c>
      <c r="G628">
        <f>COUNTIF($A:$A,A628)</f>
        <v>109</v>
      </c>
      <c r="H628">
        <f>COUNTIF($B:$B,B628)</f>
        <v>202</v>
      </c>
      <c r="I628" t="s">
        <v>1341</v>
      </c>
      <c r="J628">
        <v>7</v>
      </c>
      <c r="K628" t="s">
        <v>1342</v>
      </c>
      <c r="L628" t="s">
        <v>998</v>
      </c>
      <c r="M628" t="s">
        <v>1343</v>
      </c>
      <c r="N628" t="s">
        <v>11893</v>
      </c>
      <c r="O628" t="s">
        <v>7</v>
      </c>
    </row>
    <row r="629" spans="1:15" x14ac:dyDescent="0.25">
      <c r="A629" t="s">
        <v>630</v>
      </c>
      <c r="B629" t="s">
        <v>900</v>
      </c>
      <c r="C629" t="s">
        <v>101</v>
      </c>
      <c r="D629" t="s">
        <v>102</v>
      </c>
      <c r="E629" t="str">
        <f t="shared" si="9"/>
        <v>PropionateRuminobacter</v>
      </c>
      <c r="F629">
        <f>COUNTIF($E:$E,E629)</f>
        <v>2</v>
      </c>
      <c r="G629">
        <f>COUNTIF($A:$A,A629)</f>
        <v>109</v>
      </c>
      <c r="H629">
        <f>COUNTIF($B:$B,B629)</f>
        <v>202</v>
      </c>
      <c r="I629" t="s">
        <v>385</v>
      </c>
      <c r="J629">
        <v>4</v>
      </c>
      <c r="K629" t="s">
        <v>1344</v>
      </c>
      <c r="L629" t="s">
        <v>294</v>
      </c>
      <c r="M629" t="s">
        <v>1345</v>
      </c>
      <c r="N629" t="s">
        <v>11893</v>
      </c>
      <c r="O629" s="82" t="s">
        <v>4</v>
      </c>
    </row>
    <row r="630" spans="1:15" x14ac:dyDescent="0.25">
      <c r="A630" t="s">
        <v>654</v>
      </c>
      <c r="B630" t="s">
        <v>900</v>
      </c>
      <c r="C630" t="s">
        <v>101</v>
      </c>
      <c r="D630" t="s">
        <v>102</v>
      </c>
      <c r="E630" t="str">
        <f t="shared" si="9"/>
        <v>IsobutyrateRuminobacter</v>
      </c>
      <c r="F630">
        <f>COUNTIF($E:$E,E630)</f>
        <v>1</v>
      </c>
      <c r="G630">
        <f>COUNTIF($A:$A,A630)</f>
        <v>103</v>
      </c>
      <c r="H630">
        <f>COUNTIF($B:$B,B630)</f>
        <v>202</v>
      </c>
      <c r="I630" t="s">
        <v>1346</v>
      </c>
      <c r="J630">
        <v>6</v>
      </c>
      <c r="K630" t="s">
        <v>1347</v>
      </c>
      <c r="L630" t="s">
        <v>716</v>
      </c>
      <c r="M630" t="s">
        <v>282</v>
      </c>
      <c r="N630" t="s">
        <v>11893</v>
      </c>
      <c r="O630" s="82" t="s">
        <v>11895</v>
      </c>
    </row>
    <row r="631" spans="1:15" x14ac:dyDescent="0.25">
      <c r="A631" t="s">
        <v>664</v>
      </c>
      <c r="B631" t="s">
        <v>900</v>
      </c>
      <c r="C631" t="s">
        <v>101</v>
      </c>
      <c r="D631" t="s">
        <v>102</v>
      </c>
      <c r="E631" t="str">
        <f t="shared" si="9"/>
        <v>3-HydroxyphenylacetateRuminobacter</v>
      </c>
      <c r="F631">
        <f>COUNTIF($E:$E,E631)</f>
        <v>3</v>
      </c>
      <c r="G631">
        <f>COUNTIF($A:$A,A631)</f>
        <v>101</v>
      </c>
      <c r="H631">
        <f>COUNTIF($B:$B,B631)</f>
        <v>202</v>
      </c>
      <c r="I631" t="s">
        <v>944</v>
      </c>
      <c r="J631">
        <v>6</v>
      </c>
      <c r="K631" t="s">
        <v>532</v>
      </c>
      <c r="L631" t="s">
        <v>105</v>
      </c>
      <c r="M631" t="s">
        <v>136</v>
      </c>
      <c r="N631" t="s">
        <v>11893</v>
      </c>
      <c r="O631" s="82" t="s">
        <v>3</v>
      </c>
    </row>
    <row r="632" spans="1:15" x14ac:dyDescent="0.25">
      <c r="A632" t="s">
        <v>664</v>
      </c>
      <c r="B632" t="s">
        <v>900</v>
      </c>
      <c r="C632" t="s">
        <v>101</v>
      </c>
      <c r="D632" t="s">
        <v>102</v>
      </c>
      <c r="E632" t="str">
        <f t="shared" si="9"/>
        <v>3-HydroxyphenylacetateRuminobacter</v>
      </c>
      <c r="F632">
        <f>COUNTIF($E:$E,E632)</f>
        <v>3</v>
      </c>
      <c r="G632">
        <f>COUNTIF($A:$A,A632)</f>
        <v>101</v>
      </c>
      <c r="H632">
        <f>COUNTIF($B:$B,B632)</f>
        <v>202</v>
      </c>
      <c r="I632" t="s">
        <v>1348</v>
      </c>
      <c r="J632">
        <v>6</v>
      </c>
      <c r="K632" t="s">
        <v>1349</v>
      </c>
      <c r="L632" t="s">
        <v>142</v>
      </c>
      <c r="M632" t="s">
        <v>919</v>
      </c>
      <c r="N632" t="s">
        <v>11893</v>
      </c>
      <c r="O632" s="82" t="s">
        <v>11895</v>
      </c>
    </row>
    <row r="633" spans="1:15" x14ac:dyDescent="0.25">
      <c r="A633" t="s">
        <v>664</v>
      </c>
      <c r="B633" t="s">
        <v>900</v>
      </c>
      <c r="C633" t="s">
        <v>101</v>
      </c>
      <c r="D633" t="s">
        <v>102</v>
      </c>
      <c r="E633" t="str">
        <f t="shared" si="9"/>
        <v>3-HydroxyphenylacetateRuminobacter</v>
      </c>
      <c r="F633">
        <f>COUNTIF($E:$E,E633)</f>
        <v>3</v>
      </c>
      <c r="G633">
        <f>COUNTIF($A:$A,A633)</f>
        <v>101</v>
      </c>
      <c r="H633">
        <f>COUNTIF($B:$B,B633)</f>
        <v>202</v>
      </c>
      <c r="I633" t="s">
        <v>1350</v>
      </c>
      <c r="J633">
        <v>7</v>
      </c>
      <c r="K633" t="s">
        <v>1351</v>
      </c>
      <c r="L633" t="s">
        <v>310</v>
      </c>
      <c r="M633" t="s">
        <v>955</v>
      </c>
      <c r="N633" t="s">
        <v>11893</v>
      </c>
      <c r="O633" t="s">
        <v>7</v>
      </c>
    </row>
    <row r="634" spans="1:15" x14ac:dyDescent="0.25">
      <c r="A634" t="s">
        <v>667</v>
      </c>
      <c r="B634" t="s">
        <v>900</v>
      </c>
      <c r="C634" t="s">
        <v>101</v>
      </c>
      <c r="D634" t="s">
        <v>102</v>
      </c>
      <c r="E634" t="str">
        <f t="shared" si="9"/>
        <v>UreaRuminobacter</v>
      </c>
      <c r="F634">
        <f>COUNTIF($E:$E,E634)</f>
        <v>1</v>
      </c>
      <c r="G634">
        <f>COUNTIF($A:$A,A634)</f>
        <v>65</v>
      </c>
      <c r="H634">
        <f>COUNTIF($B:$B,B634)</f>
        <v>202</v>
      </c>
      <c r="I634" t="s">
        <v>935</v>
      </c>
      <c r="J634">
        <v>6</v>
      </c>
      <c r="K634" t="s">
        <v>1352</v>
      </c>
      <c r="L634" t="s">
        <v>885</v>
      </c>
      <c r="M634" t="s">
        <v>937</v>
      </c>
      <c r="N634" t="s">
        <v>11892</v>
      </c>
      <c r="O634" t="s">
        <v>11</v>
      </c>
    </row>
    <row r="635" spans="1:15" x14ac:dyDescent="0.25">
      <c r="A635" t="s">
        <v>97</v>
      </c>
      <c r="B635" t="s">
        <v>1353</v>
      </c>
      <c r="C635" t="s">
        <v>101</v>
      </c>
      <c r="D635" t="s">
        <v>102</v>
      </c>
      <c r="E635" t="str">
        <f t="shared" si="9"/>
        <v>FormateCampylobacter</v>
      </c>
      <c r="F635">
        <f>COUNTIF($E:$E,E635)</f>
        <v>3</v>
      </c>
      <c r="G635">
        <f>COUNTIF($A:$A,A635)</f>
        <v>178</v>
      </c>
      <c r="H635">
        <f>COUNTIF($B:$B,B635)</f>
        <v>177</v>
      </c>
      <c r="I635" t="s">
        <v>98</v>
      </c>
      <c r="J635">
        <v>6</v>
      </c>
      <c r="K635" t="s">
        <v>99</v>
      </c>
      <c r="L635">
        <v>10000</v>
      </c>
      <c r="M635" t="s">
        <v>100</v>
      </c>
      <c r="N635" t="s">
        <v>11893</v>
      </c>
      <c r="O635" s="82" t="s">
        <v>11895</v>
      </c>
    </row>
    <row r="636" spans="1:15" x14ac:dyDescent="0.25">
      <c r="A636" t="s">
        <v>97</v>
      </c>
      <c r="B636" t="s">
        <v>1353</v>
      </c>
      <c r="C636" t="s">
        <v>101</v>
      </c>
      <c r="D636" t="s">
        <v>102</v>
      </c>
      <c r="E636" t="str">
        <f t="shared" si="9"/>
        <v>FormateCampylobacter</v>
      </c>
      <c r="F636">
        <f>COUNTIF($E:$E,E636)</f>
        <v>3</v>
      </c>
      <c r="G636">
        <f>COUNTIF($A:$A,A636)</f>
        <v>178</v>
      </c>
      <c r="H636">
        <f>COUNTIF($B:$B,B636)</f>
        <v>177</v>
      </c>
      <c r="I636" t="s">
        <v>187</v>
      </c>
      <c r="J636">
        <v>7</v>
      </c>
      <c r="K636" t="s">
        <v>671</v>
      </c>
      <c r="L636" t="s">
        <v>125</v>
      </c>
      <c r="M636" t="s">
        <v>100</v>
      </c>
      <c r="N636" t="s">
        <v>11893</v>
      </c>
      <c r="O636" t="s">
        <v>7</v>
      </c>
    </row>
    <row r="637" spans="1:15" x14ac:dyDescent="0.25">
      <c r="A637" t="s">
        <v>97</v>
      </c>
      <c r="B637" t="s">
        <v>1353</v>
      </c>
      <c r="C637" t="s">
        <v>101</v>
      </c>
      <c r="D637" t="s">
        <v>102</v>
      </c>
      <c r="E637" t="str">
        <f t="shared" si="9"/>
        <v>FormateCampylobacter</v>
      </c>
      <c r="F637">
        <f>COUNTIF($E:$E,E637)</f>
        <v>3</v>
      </c>
      <c r="G637">
        <f>COUNTIF($A:$A,A637)</f>
        <v>178</v>
      </c>
      <c r="H637">
        <f>COUNTIF($B:$B,B637)</f>
        <v>177</v>
      </c>
      <c r="I637" t="s">
        <v>347</v>
      </c>
      <c r="J637">
        <v>6</v>
      </c>
      <c r="K637" t="s">
        <v>413</v>
      </c>
      <c r="L637" t="s">
        <v>125</v>
      </c>
      <c r="M637" t="s">
        <v>100</v>
      </c>
      <c r="N637" t="s">
        <v>11893</v>
      </c>
      <c r="O637" s="82" t="s">
        <v>3</v>
      </c>
    </row>
    <row r="638" spans="1:15" x14ac:dyDescent="0.25">
      <c r="A638" t="s">
        <v>114</v>
      </c>
      <c r="B638" t="s">
        <v>1353</v>
      </c>
      <c r="C638" t="s">
        <v>101</v>
      </c>
      <c r="D638" t="s">
        <v>102</v>
      </c>
      <c r="E638" t="str">
        <f t="shared" si="9"/>
        <v>CholineCampylobacter</v>
      </c>
      <c r="F638">
        <f>COUNTIF($E:$E,E638)</f>
        <v>3</v>
      </c>
      <c r="G638">
        <f>COUNTIF($A:$A,A638)</f>
        <v>173</v>
      </c>
      <c r="H638">
        <f>COUNTIF($B:$B,B638)</f>
        <v>177</v>
      </c>
      <c r="I638" t="s">
        <v>108</v>
      </c>
      <c r="J638">
        <v>6</v>
      </c>
      <c r="K638" t="s">
        <v>115</v>
      </c>
      <c r="L638">
        <v>10000</v>
      </c>
      <c r="M638" t="s">
        <v>100</v>
      </c>
      <c r="N638" t="s">
        <v>11893</v>
      </c>
      <c r="O638" s="82" t="s">
        <v>11895</v>
      </c>
    </row>
    <row r="639" spans="1:15" x14ac:dyDescent="0.25">
      <c r="A639" t="s">
        <v>114</v>
      </c>
      <c r="B639" t="s">
        <v>1353</v>
      </c>
      <c r="C639" t="s">
        <v>101</v>
      </c>
      <c r="D639" t="s">
        <v>102</v>
      </c>
      <c r="E639" t="str">
        <f t="shared" si="9"/>
        <v>CholineCampylobacter</v>
      </c>
      <c r="F639">
        <f>COUNTIF($E:$E,E639)</f>
        <v>3</v>
      </c>
      <c r="G639">
        <f>COUNTIF($A:$A,A639)</f>
        <v>173</v>
      </c>
      <c r="H639">
        <f>COUNTIF($B:$B,B639)</f>
        <v>177</v>
      </c>
      <c r="I639" t="s">
        <v>676</v>
      </c>
      <c r="J639">
        <v>7</v>
      </c>
      <c r="K639" t="s">
        <v>677</v>
      </c>
      <c r="L639" t="s">
        <v>678</v>
      </c>
      <c r="M639" t="s">
        <v>358</v>
      </c>
      <c r="N639" t="s">
        <v>11893</v>
      </c>
      <c r="O639" t="s">
        <v>7</v>
      </c>
    </row>
    <row r="640" spans="1:15" x14ac:dyDescent="0.25">
      <c r="A640" t="s">
        <v>114</v>
      </c>
      <c r="B640" t="s">
        <v>1353</v>
      </c>
      <c r="C640" t="s">
        <v>101</v>
      </c>
      <c r="D640" t="s">
        <v>102</v>
      </c>
      <c r="E640" t="str">
        <f t="shared" si="9"/>
        <v>CholineCampylobacter</v>
      </c>
      <c r="F640">
        <f>COUNTIF($E:$E,E640)</f>
        <v>3</v>
      </c>
      <c r="G640">
        <f>COUNTIF($A:$A,A640)</f>
        <v>173</v>
      </c>
      <c r="H640">
        <f>COUNTIF($B:$B,B640)</f>
        <v>177</v>
      </c>
      <c r="I640" t="s">
        <v>679</v>
      </c>
      <c r="J640">
        <v>6</v>
      </c>
      <c r="K640" t="s">
        <v>680</v>
      </c>
      <c r="L640" t="s">
        <v>681</v>
      </c>
      <c r="M640" t="s">
        <v>682</v>
      </c>
      <c r="N640" t="s">
        <v>11893</v>
      </c>
      <c r="O640" s="82" t="s">
        <v>3</v>
      </c>
    </row>
    <row r="641" spans="1:15" x14ac:dyDescent="0.25">
      <c r="A641" t="s">
        <v>127</v>
      </c>
      <c r="B641" t="s">
        <v>1353</v>
      </c>
      <c r="C641" t="s">
        <v>101</v>
      </c>
      <c r="D641" t="s">
        <v>102</v>
      </c>
      <c r="E641" t="str">
        <f t="shared" si="9"/>
        <v>FumarateCampylobacter</v>
      </c>
      <c r="F641">
        <f>COUNTIF($E:$E,E641)</f>
        <v>4</v>
      </c>
      <c r="G641">
        <f>COUNTIF($A:$A,A641)</f>
        <v>166</v>
      </c>
      <c r="H641">
        <f>COUNTIF($B:$B,B641)</f>
        <v>177</v>
      </c>
      <c r="I641" t="s">
        <v>145</v>
      </c>
      <c r="J641">
        <v>7</v>
      </c>
      <c r="K641" t="s">
        <v>683</v>
      </c>
      <c r="L641" t="s">
        <v>105</v>
      </c>
      <c r="M641" t="s">
        <v>100</v>
      </c>
      <c r="N641" t="s">
        <v>11893</v>
      </c>
      <c r="O641" t="s">
        <v>7</v>
      </c>
    </row>
    <row r="642" spans="1:15" x14ac:dyDescent="0.25">
      <c r="A642" t="s">
        <v>127</v>
      </c>
      <c r="B642" t="s">
        <v>1353</v>
      </c>
      <c r="C642" t="s">
        <v>101</v>
      </c>
      <c r="D642" t="s">
        <v>102</v>
      </c>
      <c r="E642" t="str">
        <f t="shared" si="9"/>
        <v>FumarateCampylobacter</v>
      </c>
      <c r="F642">
        <f>COUNTIF($E:$E,E642)</f>
        <v>4</v>
      </c>
      <c r="G642">
        <f>COUNTIF($A:$A,A642)</f>
        <v>166</v>
      </c>
      <c r="H642">
        <f>COUNTIF($B:$B,B642)</f>
        <v>177</v>
      </c>
      <c r="I642">
        <v>10000</v>
      </c>
      <c r="J642">
        <v>4</v>
      </c>
      <c r="K642" t="s">
        <v>128</v>
      </c>
      <c r="L642">
        <v>10000</v>
      </c>
      <c r="M642" t="s">
        <v>100</v>
      </c>
      <c r="N642" t="s">
        <v>11893</v>
      </c>
      <c r="O642" t="s">
        <v>5</v>
      </c>
    </row>
    <row r="643" spans="1:15" x14ac:dyDescent="0.25">
      <c r="A643" t="s">
        <v>127</v>
      </c>
      <c r="B643" t="s">
        <v>1353</v>
      </c>
      <c r="C643" t="s">
        <v>101</v>
      </c>
      <c r="D643" t="s">
        <v>102</v>
      </c>
      <c r="E643" t="str">
        <f t="shared" si="9"/>
        <v>FumarateCampylobacter</v>
      </c>
      <c r="F643">
        <f>COUNTIF($E:$E,E643)</f>
        <v>4</v>
      </c>
      <c r="G643">
        <f>COUNTIF($A:$A,A643)</f>
        <v>166</v>
      </c>
      <c r="H643">
        <f>COUNTIF($B:$B,B643)</f>
        <v>177</v>
      </c>
      <c r="I643" t="s">
        <v>359</v>
      </c>
      <c r="J643">
        <v>6</v>
      </c>
      <c r="K643" t="s">
        <v>684</v>
      </c>
      <c r="L643" t="s">
        <v>108</v>
      </c>
      <c r="M643" t="s">
        <v>100</v>
      </c>
      <c r="N643" t="s">
        <v>11893</v>
      </c>
      <c r="O643" s="82" t="s">
        <v>3</v>
      </c>
    </row>
    <row r="644" spans="1:15" x14ac:dyDescent="0.25">
      <c r="A644" t="s">
        <v>127</v>
      </c>
      <c r="B644" t="s">
        <v>1353</v>
      </c>
      <c r="C644" t="s">
        <v>101</v>
      </c>
      <c r="D644" t="s">
        <v>102</v>
      </c>
      <c r="E644" t="str">
        <f t="shared" si="9"/>
        <v>FumarateCampylobacter</v>
      </c>
      <c r="F644">
        <f>COUNTIF($E:$E,E644)</f>
        <v>4</v>
      </c>
      <c r="G644">
        <f>COUNTIF($A:$A,A644)</f>
        <v>166</v>
      </c>
      <c r="H644">
        <f>COUNTIF($B:$B,B644)</f>
        <v>177</v>
      </c>
      <c r="I644" t="s">
        <v>129</v>
      </c>
      <c r="J644">
        <v>6</v>
      </c>
      <c r="K644" t="s">
        <v>130</v>
      </c>
      <c r="L644" t="s">
        <v>131</v>
      </c>
      <c r="M644" t="s">
        <v>132</v>
      </c>
      <c r="N644" t="s">
        <v>11893</v>
      </c>
      <c r="O644" s="82" t="s">
        <v>11895</v>
      </c>
    </row>
    <row r="645" spans="1:15" x14ac:dyDescent="0.25">
      <c r="A645" t="s">
        <v>141</v>
      </c>
      <c r="B645" t="s">
        <v>1353</v>
      </c>
      <c r="C645" t="s">
        <v>101</v>
      </c>
      <c r="D645" t="s">
        <v>102</v>
      </c>
      <c r="E645" t="str">
        <f t="shared" si="9"/>
        <v>ProlineCampylobacter</v>
      </c>
      <c r="F645">
        <f>COUNTIF($E:$E,E645)</f>
        <v>3</v>
      </c>
      <c r="G645">
        <f>COUNTIF($A:$A,A645)</f>
        <v>165</v>
      </c>
      <c r="H645">
        <f>COUNTIF($B:$B,B645)</f>
        <v>177</v>
      </c>
      <c r="I645">
        <v>10000</v>
      </c>
      <c r="J645">
        <v>6</v>
      </c>
      <c r="K645" t="s">
        <v>125</v>
      </c>
      <c r="L645">
        <v>10000</v>
      </c>
      <c r="M645" t="s">
        <v>100</v>
      </c>
      <c r="N645" t="s">
        <v>11893</v>
      </c>
      <c r="O645" s="82" t="s">
        <v>11895</v>
      </c>
    </row>
    <row r="646" spans="1:15" x14ac:dyDescent="0.25">
      <c r="A646" t="s">
        <v>141</v>
      </c>
      <c r="B646" t="s">
        <v>1353</v>
      </c>
      <c r="C646" t="s">
        <v>101</v>
      </c>
      <c r="D646" t="s">
        <v>102</v>
      </c>
      <c r="E646" t="str">
        <f t="shared" ref="E646:E709" si="10">CONCATENATE(A646,B646)</f>
        <v>ProlineCampylobacter</v>
      </c>
      <c r="F646">
        <f>COUNTIF($E:$E,E646)</f>
        <v>3</v>
      </c>
      <c r="G646">
        <f>COUNTIF($A:$A,A646)</f>
        <v>165</v>
      </c>
      <c r="H646">
        <f>COUNTIF($B:$B,B646)</f>
        <v>177</v>
      </c>
      <c r="I646" t="s">
        <v>108</v>
      </c>
      <c r="J646">
        <v>7</v>
      </c>
      <c r="K646" t="s">
        <v>359</v>
      </c>
      <c r="L646">
        <v>10000</v>
      </c>
      <c r="M646" t="s">
        <v>100</v>
      </c>
      <c r="N646" t="s">
        <v>11893</v>
      </c>
      <c r="O646" t="s">
        <v>7</v>
      </c>
    </row>
    <row r="647" spans="1:15" x14ac:dyDescent="0.25">
      <c r="A647" t="s">
        <v>141</v>
      </c>
      <c r="B647" t="s">
        <v>1353</v>
      </c>
      <c r="C647" t="s">
        <v>101</v>
      </c>
      <c r="D647" t="s">
        <v>102</v>
      </c>
      <c r="E647" t="str">
        <f t="shared" si="10"/>
        <v>ProlineCampylobacter</v>
      </c>
      <c r="F647">
        <f>COUNTIF($E:$E,E647)</f>
        <v>3</v>
      </c>
      <c r="G647">
        <f>COUNTIF($A:$A,A647)</f>
        <v>165</v>
      </c>
      <c r="H647">
        <f>COUNTIF($B:$B,B647)</f>
        <v>177</v>
      </c>
      <c r="I647" t="s">
        <v>125</v>
      </c>
      <c r="J647">
        <v>6</v>
      </c>
      <c r="K647" t="s">
        <v>184</v>
      </c>
      <c r="L647">
        <v>10000</v>
      </c>
      <c r="M647" t="s">
        <v>100</v>
      </c>
      <c r="N647" t="s">
        <v>11893</v>
      </c>
      <c r="O647" s="82" t="s">
        <v>3</v>
      </c>
    </row>
    <row r="648" spans="1:15" x14ac:dyDescent="0.25">
      <c r="A648" t="s">
        <v>157</v>
      </c>
      <c r="B648" t="s">
        <v>1353</v>
      </c>
      <c r="C648" t="s">
        <v>101</v>
      </c>
      <c r="D648" t="s">
        <v>102</v>
      </c>
      <c r="E648" t="str">
        <f t="shared" si="10"/>
        <v>AspartateCampylobacter</v>
      </c>
      <c r="F648">
        <f>COUNTIF($E:$E,E648)</f>
        <v>4</v>
      </c>
      <c r="G648">
        <f>COUNTIF($A:$A,A648)</f>
        <v>159</v>
      </c>
      <c r="H648">
        <f>COUNTIF($B:$B,B648)</f>
        <v>177</v>
      </c>
      <c r="I648" t="s">
        <v>128</v>
      </c>
      <c r="J648">
        <v>6</v>
      </c>
      <c r="K648" t="s">
        <v>158</v>
      </c>
      <c r="L648">
        <v>10000</v>
      </c>
      <c r="M648" t="s">
        <v>100</v>
      </c>
      <c r="N648" t="s">
        <v>11893</v>
      </c>
      <c r="O648" s="82" t="s">
        <v>11895</v>
      </c>
    </row>
    <row r="649" spans="1:15" x14ac:dyDescent="0.25">
      <c r="A649" t="s">
        <v>157</v>
      </c>
      <c r="B649" t="s">
        <v>1353</v>
      </c>
      <c r="C649" t="s">
        <v>101</v>
      </c>
      <c r="D649" t="s">
        <v>102</v>
      </c>
      <c r="E649" t="str">
        <f t="shared" si="10"/>
        <v>AspartateCampylobacter</v>
      </c>
      <c r="F649">
        <f>COUNTIF($E:$E,E649)</f>
        <v>4</v>
      </c>
      <c r="G649">
        <f>COUNTIF($A:$A,A649)</f>
        <v>159</v>
      </c>
      <c r="H649">
        <f>COUNTIF($B:$B,B649)</f>
        <v>177</v>
      </c>
      <c r="I649" t="s">
        <v>161</v>
      </c>
      <c r="J649">
        <v>7</v>
      </c>
      <c r="K649" t="s">
        <v>696</v>
      </c>
      <c r="L649" t="s">
        <v>98</v>
      </c>
      <c r="M649" t="s">
        <v>100</v>
      </c>
      <c r="N649" t="s">
        <v>11893</v>
      </c>
      <c r="O649" t="s">
        <v>7</v>
      </c>
    </row>
    <row r="650" spans="1:15" x14ac:dyDescent="0.25">
      <c r="A650" t="s">
        <v>157</v>
      </c>
      <c r="B650" t="s">
        <v>1353</v>
      </c>
      <c r="C650" t="s">
        <v>101</v>
      </c>
      <c r="D650" t="s">
        <v>102</v>
      </c>
      <c r="E650" t="str">
        <f t="shared" si="10"/>
        <v>AspartateCampylobacter</v>
      </c>
      <c r="F650">
        <f>COUNTIF($E:$E,E650)</f>
        <v>4</v>
      </c>
      <c r="G650">
        <f>COUNTIF($A:$A,A650)</f>
        <v>159</v>
      </c>
      <c r="H650">
        <f>COUNTIF($B:$B,B650)</f>
        <v>177</v>
      </c>
      <c r="I650" t="s">
        <v>383</v>
      </c>
      <c r="J650">
        <v>5</v>
      </c>
      <c r="K650" t="s">
        <v>1354</v>
      </c>
      <c r="L650" t="s">
        <v>179</v>
      </c>
      <c r="M650" t="s">
        <v>660</v>
      </c>
      <c r="N650" t="s">
        <v>11892</v>
      </c>
      <c r="O650" t="s">
        <v>6</v>
      </c>
    </row>
    <row r="651" spans="1:15" x14ac:dyDescent="0.25">
      <c r="A651" t="s">
        <v>157</v>
      </c>
      <c r="B651" t="s">
        <v>1353</v>
      </c>
      <c r="C651" t="s">
        <v>101</v>
      </c>
      <c r="D651" t="s">
        <v>102</v>
      </c>
      <c r="E651" t="str">
        <f t="shared" si="10"/>
        <v>AspartateCampylobacter</v>
      </c>
      <c r="F651">
        <f>COUNTIF($E:$E,E651)</f>
        <v>4</v>
      </c>
      <c r="G651">
        <f>COUNTIF($A:$A,A651)</f>
        <v>159</v>
      </c>
      <c r="H651">
        <f>COUNTIF($B:$B,B651)</f>
        <v>177</v>
      </c>
      <c r="I651" t="s">
        <v>697</v>
      </c>
      <c r="J651">
        <v>6</v>
      </c>
      <c r="K651" t="s">
        <v>698</v>
      </c>
      <c r="L651" t="s">
        <v>699</v>
      </c>
      <c r="M651" t="s">
        <v>700</v>
      </c>
      <c r="N651" t="s">
        <v>11893</v>
      </c>
      <c r="O651" s="82" t="s">
        <v>3</v>
      </c>
    </row>
    <row r="652" spans="1:15" x14ac:dyDescent="0.25">
      <c r="A652" t="s">
        <v>178</v>
      </c>
      <c r="B652" t="s">
        <v>1353</v>
      </c>
      <c r="C652" t="s">
        <v>101</v>
      </c>
      <c r="D652" t="s">
        <v>102</v>
      </c>
      <c r="E652" t="str">
        <f t="shared" si="10"/>
        <v>RiboseCampylobacter</v>
      </c>
      <c r="F652">
        <f>COUNTIF($E:$E,E652)</f>
        <v>5</v>
      </c>
      <c r="G652">
        <f>COUNTIF($A:$A,A652)</f>
        <v>158</v>
      </c>
      <c r="H652">
        <f>COUNTIF($B:$B,B652)</f>
        <v>177</v>
      </c>
      <c r="I652" t="s">
        <v>108</v>
      </c>
      <c r="J652">
        <v>6</v>
      </c>
      <c r="K652" t="s">
        <v>179</v>
      </c>
      <c r="L652">
        <v>10000</v>
      </c>
      <c r="M652" t="s">
        <v>100</v>
      </c>
      <c r="N652" t="s">
        <v>11893</v>
      </c>
      <c r="O652" s="82" t="s">
        <v>11895</v>
      </c>
    </row>
    <row r="653" spans="1:15" x14ac:dyDescent="0.25">
      <c r="A653" t="s">
        <v>178</v>
      </c>
      <c r="B653" t="s">
        <v>1353</v>
      </c>
      <c r="C653" t="s">
        <v>101</v>
      </c>
      <c r="D653" t="s">
        <v>102</v>
      </c>
      <c r="E653" t="str">
        <f t="shared" si="10"/>
        <v>RiboseCampylobacter</v>
      </c>
      <c r="F653">
        <f>COUNTIF($E:$E,E653)</f>
        <v>5</v>
      </c>
      <c r="G653">
        <f>COUNTIF($A:$A,A653)</f>
        <v>158</v>
      </c>
      <c r="H653">
        <f>COUNTIF($B:$B,B653)</f>
        <v>177</v>
      </c>
      <c r="I653" t="s">
        <v>128</v>
      </c>
      <c r="J653">
        <v>7</v>
      </c>
      <c r="K653" t="s">
        <v>151</v>
      </c>
      <c r="L653" t="s">
        <v>125</v>
      </c>
      <c r="M653" t="s">
        <v>100</v>
      </c>
      <c r="N653" t="s">
        <v>11893</v>
      </c>
      <c r="O653" t="s">
        <v>7</v>
      </c>
    </row>
    <row r="654" spans="1:15" x14ac:dyDescent="0.25">
      <c r="A654" t="s">
        <v>178</v>
      </c>
      <c r="B654" t="s">
        <v>1353</v>
      </c>
      <c r="C654" t="s">
        <v>101</v>
      </c>
      <c r="D654" t="s">
        <v>102</v>
      </c>
      <c r="E654" t="str">
        <f t="shared" si="10"/>
        <v>RiboseCampylobacter</v>
      </c>
      <c r="F654">
        <f>COUNTIF($E:$E,E654)</f>
        <v>5</v>
      </c>
      <c r="G654">
        <f>COUNTIF($A:$A,A654)</f>
        <v>158</v>
      </c>
      <c r="H654">
        <f>COUNTIF($B:$B,B654)</f>
        <v>177</v>
      </c>
      <c r="I654" t="s">
        <v>106</v>
      </c>
      <c r="J654">
        <v>6</v>
      </c>
      <c r="K654" t="s">
        <v>707</v>
      </c>
      <c r="L654" t="s">
        <v>191</v>
      </c>
      <c r="M654" t="s">
        <v>132</v>
      </c>
      <c r="N654" t="s">
        <v>11893</v>
      </c>
      <c r="O654" s="82" t="s">
        <v>3</v>
      </c>
    </row>
    <row r="655" spans="1:15" x14ac:dyDescent="0.25">
      <c r="A655" t="s">
        <v>178</v>
      </c>
      <c r="B655" t="s">
        <v>1353</v>
      </c>
      <c r="C655" t="s">
        <v>101</v>
      </c>
      <c r="D655" t="s">
        <v>102</v>
      </c>
      <c r="E655" t="str">
        <f t="shared" si="10"/>
        <v>RiboseCampylobacter</v>
      </c>
      <c r="F655">
        <f>COUNTIF($E:$E,E655)</f>
        <v>5</v>
      </c>
      <c r="G655">
        <f>COUNTIF($A:$A,A655)</f>
        <v>158</v>
      </c>
      <c r="H655">
        <f>COUNTIF($B:$B,B655)</f>
        <v>177</v>
      </c>
      <c r="I655" t="s">
        <v>145</v>
      </c>
      <c r="J655">
        <v>5</v>
      </c>
      <c r="K655" t="s">
        <v>1355</v>
      </c>
      <c r="L655" t="s">
        <v>187</v>
      </c>
      <c r="M655" t="s">
        <v>1013</v>
      </c>
      <c r="N655" t="s">
        <v>11892</v>
      </c>
      <c r="O655" t="s">
        <v>6</v>
      </c>
    </row>
    <row r="656" spans="1:15" x14ac:dyDescent="0.25">
      <c r="A656" t="s">
        <v>178</v>
      </c>
      <c r="B656" t="s">
        <v>1353</v>
      </c>
      <c r="C656" t="s">
        <v>101</v>
      </c>
      <c r="D656" t="s">
        <v>102</v>
      </c>
      <c r="E656" t="str">
        <f t="shared" si="10"/>
        <v>RiboseCampylobacter</v>
      </c>
      <c r="F656">
        <f>COUNTIF($E:$E,E656)</f>
        <v>5</v>
      </c>
      <c r="G656">
        <f>COUNTIF($A:$A,A656)</f>
        <v>158</v>
      </c>
      <c r="H656">
        <f>COUNTIF($B:$B,B656)</f>
        <v>177</v>
      </c>
      <c r="I656" t="s">
        <v>189</v>
      </c>
      <c r="J656">
        <v>5</v>
      </c>
      <c r="K656" t="s">
        <v>190</v>
      </c>
      <c r="L656" t="s">
        <v>191</v>
      </c>
      <c r="M656" t="s">
        <v>192</v>
      </c>
      <c r="N656" t="s">
        <v>11893</v>
      </c>
      <c r="O656" t="s">
        <v>12</v>
      </c>
    </row>
    <row r="657" spans="1:15" x14ac:dyDescent="0.25">
      <c r="A657" t="s">
        <v>200</v>
      </c>
      <c r="B657" t="s">
        <v>1353</v>
      </c>
      <c r="C657" t="s">
        <v>101</v>
      </c>
      <c r="D657" t="s">
        <v>102</v>
      </c>
      <c r="E657" t="str">
        <f t="shared" si="10"/>
        <v>1,3-DihydroxyacetoneCampylobacter</v>
      </c>
      <c r="F657">
        <f>COUNTIF($E:$E,E657)</f>
        <v>4</v>
      </c>
      <c r="G657">
        <f>COUNTIF($A:$A,A657)</f>
        <v>154</v>
      </c>
      <c r="H657">
        <f>COUNTIF($B:$B,B657)</f>
        <v>177</v>
      </c>
      <c r="I657" t="s">
        <v>125</v>
      </c>
      <c r="J657">
        <v>6</v>
      </c>
      <c r="K657" t="s">
        <v>201</v>
      </c>
      <c r="L657">
        <v>10000</v>
      </c>
      <c r="M657" t="s">
        <v>100</v>
      </c>
      <c r="N657" t="s">
        <v>11893</v>
      </c>
      <c r="O657" s="82" t="s">
        <v>11895</v>
      </c>
    </row>
    <row r="658" spans="1:15" x14ac:dyDescent="0.25">
      <c r="A658" t="s">
        <v>202</v>
      </c>
      <c r="B658" t="s">
        <v>1353</v>
      </c>
      <c r="C658" t="s">
        <v>101</v>
      </c>
      <c r="D658" t="s">
        <v>102</v>
      </c>
      <c r="E658" t="str">
        <f t="shared" si="10"/>
        <v>IsopropanolCampylobacter</v>
      </c>
      <c r="F658">
        <f>COUNTIF($E:$E,E658)</f>
        <v>4</v>
      </c>
      <c r="G658">
        <f>COUNTIF($A:$A,A658)</f>
        <v>154</v>
      </c>
      <c r="H658">
        <f>COUNTIF($B:$B,B658)</f>
        <v>177</v>
      </c>
      <c r="I658" t="s">
        <v>187</v>
      </c>
      <c r="J658">
        <v>6</v>
      </c>
      <c r="K658" t="s">
        <v>203</v>
      </c>
      <c r="L658" t="s">
        <v>125</v>
      </c>
      <c r="M658" t="s">
        <v>100</v>
      </c>
      <c r="N658" t="s">
        <v>11893</v>
      </c>
      <c r="O658" s="82" t="s">
        <v>11895</v>
      </c>
    </row>
    <row r="659" spans="1:15" x14ac:dyDescent="0.25">
      <c r="A659" t="s">
        <v>200</v>
      </c>
      <c r="B659" t="s">
        <v>1353</v>
      </c>
      <c r="C659" t="s">
        <v>101</v>
      </c>
      <c r="D659" t="s">
        <v>102</v>
      </c>
      <c r="E659" t="str">
        <f t="shared" si="10"/>
        <v>1,3-DihydroxyacetoneCampylobacter</v>
      </c>
      <c r="F659">
        <f>COUNTIF($E:$E,E659)</f>
        <v>4</v>
      </c>
      <c r="G659">
        <f>COUNTIF($A:$A,A659)</f>
        <v>154</v>
      </c>
      <c r="H659">
        <f>COUNTIF($B:$B,B659)</f>
        <v>177</v>
      </c>
      <c r="I659" t="s">
        <v>588</v>
      </c>
      <c r="J659">
        <v>7</v>
      </c>
      <c r="K659" t="s">
        <v>715</v>
      </c>
      <c r="L659" t="s">
        <v>115</v>
      </c>
      <c r="M659" t="s">
        <v>100</v>
      </c>
      <c r="N659" t="s">
        <v>11893</v>
      </c>
      <c r="O659" t="s">
        <v>7</v>
      </c>
    </row>
    <row r="660" spans="1:15" x14ac:dyDescent="0.25">
      <c r="A660" t="s">
        <v>202</v>
      </c>
      <c r="B660" t="s">
        <v>1353</v>
      </c>
      <c r="C660" t="s">
        <v>101</v>
      </c>
      <c r="D660" t="s">
        <v>102</v>
      </c>
      <c r="E660" t="str">
        <f t="shared" si="10"/>
        <v>IsopropanolCampylobacter</v>
      </c>
      <c r="F660">
        <f>COUNTIF($E:$E,E660)</f>
        <v>4</v>
      </c>
      <c r="G660">
        <f>COUNTIF($A:$A,A660)</f>
        <v>154</v>
      </c>
      <c r="H660">
        <f>COUNTIF($B:$B,B660)</f>
        <v>177</v>
      </c>
      <c r="I660" t="s">
        <v>716</v>
      </c>
      <c r="J660">
        <v>7</v>
      </c>
      <c r="K660" t="s">
        <v>239</v>
      </c>
      <c r="L660" t="s">
        <v>347</v>
      </c>
      <c r="M660" t="s">
        <v>100</v>
      </c>
      <c r="N660" t="s">
        <v>11893</v>
      </c>
      <c r="O660" t="s">
        <v>7</v>
      </c>
    </row>
    <row r="661" spans="1:15" x14ac:dyDescent="0.25">
      <c r="A661" t="s">
        <v>202</v>
      </c>
      <c r="B661" t="s">
        <v>1353</v>
      </c>
      <c r="C661" t="s">
        <v>101</v>
      </c>
      <c r="D661" t="s">
        <v>102</v>
      </c>
      <c r="E661" t="str">
        <f t="shared" si="10"/>
        <v>IsopropanolCampylobacter</v>
      </c>
      <c r="F661">
        <f>COUNTIF($E:$E,E661)</f>
        <v>4</v>
      </c>
      <c r="G661">
        <f>COUNTIF($A:$A,A661)</f>
        <v>154</v>
      </c>
      <c r="H661">
        <f>COUNTIF($B:$B,B661)</f>
        <v>177</v>
      </c>
      <c r="I661" t="s">
        <v>717</v>
      </c>
      <c r="J661">
        <v>6</v>
      </c>
      <c r="K661" t="s">
        <v>718</v>
      </c>
      <c r="L661" t="s">
        <v>283</v>
      </c>
      <c r="M661" t="s">
        <v>100</v>
      </c>
      <c r="N661" t="s">
        <v>11893</v>
      </c>
      <c r="O661" s="82" t="s">
        <v>3</v>
      </c>
    </row>
    <row r="662" spans="1:15" x14ac:dyDescent="0.25">
      <c r="A662" t="s">
        <v>200</v>
      </c>
      <c r="B662" t="s">
        <v>1353</v>
      </c>
      <c r="C662" t="s">
        <v>101</v>
      </c>
      <c r="D662" t="s">
        <v>102</v>
      </c>
      <c r="E662" t="str">
        <f t="shared" si="10"/>
        <v>1,3-DihydroxyacetoneCampylobacter</v>
      </c>
      <c r="F662">
        <f>COUNTIF($E:$E,E662)</f>
        <v>4</v>
      </c>
      <c r="G662">
        <f>COUNTIF($A:$A,A662)</f>
        <v>154</v>
      </c>
      <c r="H662">
        <f>COUNTIF($B:$B,B662)</f>
        <v>177</v>
      </c>
      <c r="I662" t="s">
        <v>719</v>
      </c>
      <c r="J662">
        <v>6</v>
      </c>
      <c r="K662" t="s">
        <v>720</v>
      </c>
      <c r="L662" t="s">
        <v>359</v>
      </c>
      <c r="M662" t="s">
        <v>431</v>
      </c>
      <c r="N662" t="s">
        <v>11893</v>
      </c>
      <c r="O662" s="82" t="s">
        <v>3</v>
      </c>
    </row>
    <row r="663" spans="1:15" x14ac:dyDescent="0.25">
      <c r="A663" t="s">
        <v>202</v>
      </c>
      <c r="B663" t="s">
        <v>1353</v>
      </c>
      <c r="C663" t="s">
        <v>101</v>
      </c>
      <c r="D663" t="s">
        <v>102</v>
      </c>
      <c r="E663" t="str">
        <f t="shared" si="10"/>
        <v>IsopropanolCampylobacter</v>
      </c>
      <c r="F663">
        <f>COUNTIF($E:$E,E663)</f>
        <v>4</v>
      </c>
      <c r="G663">
        <f>COUNTIF($A:$A,A663)</f>
        <v>154</v>
      </c>
      <c r="H663">
        <f>COUNTIF($B:$B,B663)</f>
        <v>177</v>
      </c>
      <c r="I663" t="s">
        <v>1356</v>
      </c>
      <c r="J663">
        <v>5</v>
      </c>
      <c r="K663" t="s">
        <v>1357</v>
      </c>
      <c r="L663" t="s">
        <v>517</v>
      </c>
      <c r="M663" t="s">
        <v>1358</v>
      </c>
      <c r="N663" t="s">
        <v>11892</v>
      </c>
      <c r="O663" t="s">
        <v>6</v>
      </c>
    </row>
    <row r="664" spans="1:15" x14ac:dyDescent="0.25">
      <c r="A664" t="s">
        <v>200</v>
      </c>
      <c r="B664" t="s">
        <v>1353</v>
      </c>
      <c r="C664" t="s">
        <v>101</v>
      </c>
      <c r="D664" t="s">
        <v>102</v>
      </c>
      <c r="E664" t="str">
        <f t="shared" si="10"/>
        <v>1,3-DihydroxyacetoneCampylobacter</v>
      </c>
      <c r="F664">
        <f>COUNTIF($E:$E,E664)</f>
        <v>4</v>
      </c>
      <c r="G664">
        <f>COUNTIF($A:$A,A664)</f>
        <v>154</v>
      </c>
      <c r="H664">
        <f>COUNTIF($B:$B,B664)</f>
        <v>177</v>
      </c>
      <c r="I664" t="s">
        <v>228</v>
      </c>
      <c r="J664">
        <v>5</v>
      </c>
      <c r="K664" t="s">
        <v>229</v>
      </c>
      <c r="L664" t="s">
        <v>230</v>
      </c>
      <c r="M664" t="s">
        <v>231</v>
      </c>
      <c r="N664" t="s">
        <v>11893</v>
      </c>
      <c r="O664" t="s">
        <v>12</v>
      </c>
    </row>
    <row r="665" spans="1:15" x14ac:dyDescent="0.25">
      <c r="A665" t="s">
        <v>232</v>
      </c>
      <c r="B665" t="s">
        <v>1353</v>
      </c>
      <c r="C665" t="s">
        <v>101</v>
      </c>
      <c r="D665" t="s">
        <v>102</v>
      </c>
      <c r="E665" t="str">
        <f t="shared" si="10"/>
        <v>LactateCampylobacter</v>
      </c>
      <c r="F665">
        <f>COUNTIF($E:$E,E665)</f>
        <v>4</v>
      </c>
      <c r="G665">
        <f>COUNTIF($A:$A,A665)</f>
        <v>153</v>
      </c>
      <c r="H665">
        <f>COUNTIF($B:$B,B665)</f>
        <v>177</v>
      </c>
      <c r="I665" t="s">
        <v>181</v>
      </c>
      <c r="J665">
        <v>6</v>
      </c>
      <c r="K665" t="s">
        <v>189</v>
      </c>
      <c r="L665" t="s">
        <v>108</v>
      </c>
      <c r="M665" t="s">
        <v>100</v>
      </c>
      <c r="N665" t="s">
        <v>11893</v>
      </c>
      <c r="O665" s="82" t="s">
        <v>11895</v>
      </c>
    </row>
    <row r="666" spans="1:15" x14ac:dyDescent="0.25">
      <c r="A666" t="s">
        <v>232</v>
      </c>
      <c r="B666" t="s">
        <v>1353</v>
      </c>
      <c r="C666" t="s">
        <v>101</v>
      </c>
      <c r="D666" t="s">
        <v>102</v>
      </c>
      <c r="E666" t="str">
        <f t="shared" si="10"/>
        <v>LactateCampylobacter</v>
      </c>
      <c r="F666">
        <f>COUNTIF($E:$E,E666)</f>
        <v>4</v>
      </c>
      <c r="G666">
        <f>COUNTIF($A:$A,A666)</f>
        <v>153</v>
      </c>
      <c r="H666">
        <f>COUNTIF($B:$B,B666)</f>
        <v>177</v>
      </c>
      <c r="I666" t="s">
        <v>724</v>
      </c>
      <c r="J666">
        <v>7</v>
      </c>
      <c r="K666" t="s">
        <v>725</v>
      </c>
      <c r="L666" t="s">
        <v>236</v>
      </c>
      <c r="M666" t="s">
        <v>100</v>
      </c>
      <c r="N666" t="s">
        <v>11893</v>
      </c>
      <c r="O666" t="s">
        <v>7</v>
      </c>
    </row>
    <row r="667" spans="1:15" x14ac:dyDescent="0.25">
      <c r="A667" t="s">
        <v>232</v>
      </c>
      <c r="B667" t="s">
        <v>1353</v>
      </c>
      <c r="C667" t="s">
        <v>101</v>
      </c>
      <c r="D667" t="s">
        <v>102</v>
      </c>
      <c r="E667" t="str">
        <f t="shared" si="10"/>
        <v>LactateCampylobacter</v>
      </c>
      <c r="F667">
        <f>COUNTIF($E:$E,E667)</f>
        <v>4</v>
      </c>
      <c r="G667">
        <f>COUNTIF($A:$A,A667)</f>
        <v>153</v>
      </c>
      <c r="H667">
        <f>COUNTIF($B:$B,B667)</f>
        <v>177</v>
      </c>
      <c r="I667" t="s">
        <v>628</v>
      </c>
      <c r="J667">
        <v>5</v>
      </c>
      <c r="K667" t="s">
        <v>1359</v>
      </c>
      <c r="L667" t="s">
        <v>201</v>
      </c>
      <c r="M667" t="s">
        <v>1360</v>
      </c>
      <c r="N667" t="s">
        <v>11892</v>
      </c>
      <c r="O667" t="s">
        <v>6</v>
      </c>
    </row>
    <row r="668" spans="1:15" x14ac:dyDescent="0.25">
      <c r="A668" t="s">
        <v>232</v>
      </c>
      <c r="B668" t="s">
        <v>1353</v>
      </c>
      <c r="C668" t="s">
        <v>101</v>
      </c>
      <c r="D668" t="s">
        <v>102</v>
      </c>
      <c r="E668" t="str">
        <f t="shared" si="10"/>
        <v>LactateCampylobacter</v>
      </c>
      <c r="F668">
        <f>COUNTIF($E:$E,E668)</f>
        <v>4</v>
      </c>
      <c r="G668">
        <f>COUNTIF($A:$A,A668)</f>
        <v>153</v>
      </c>
      <c r="H668">
        <f>COUNTIF($B:$B,B668)</f>
        <v>177</v>
      </c>
      <c r="I668" t="s">
        <v>727</v>
      </c>
      <c r="J668">
        <v>6</v>
      </c>
      <c r="K668" t="s">
        <v>728</v>
      </c>
      <c r="L668" t="s">
        <v>176</v>
      </c>
      <c r="M668" t="s">
        <v>177</v>
      </c>
      <c r="N668" t="s">
        <v>11893</v>
      </c>
      <c r="O668" s="82" t="s">
        <v>3</v>
      </c>
    </row>
    <row r="669" spans="1:15" x14ac:dyDescent="0.25">
      <c r="A669" t="s">
        <v>243</v>
      </c>
      <c r="B669" t="s">
        <v>1353</v>
      </c>
      <c r="C669" t="s">
        <v>101</v>
      </c>
      <c r="D669" t="s">
        <v>102</v>
      </c>
      <c r="E669" t="str">
        <f t="shared" si="10"/>
        <v>SerineCampylobacter</v>
      </c>
      <c r="F669">
        <f>COUNTIF($E:$E,E669)</f>
        <v>3</v>
      </c>
      <c r="G669">
        <f>COUNTIF($A:$A,A669)</f>
        <v>152</v>
      </c>
      <c r="H669">
        <f>COUNTIF($B:$B,B669)</f>
        <v>177</v>
      </c>
      <c r="I669">
        <v>10000</v>
      </c>
      <c r="J669">
        <v>6</v>
      </c>
      <c r="K669" t="s">
        <v>108</v>
      </c>
      <c r="L669">
        <v>10000</v>
      </c>
      <c r="M669" t="s">
        <v>100</v>
      </c>
      <c r="N669" t="s">
        <v>11893</v>
      </c>
      <c r="O669" s="82" t="s">
        <v>11895</v>
      </c>
    </row>
    <row r="670" spans="1:15" x14ac:dyDescent="0.25">
      <c r="A670" t="s">
        <v>243</v>
      </c>
      <c r="B670" t="s">
        <v>1353</v>
      </c>
      <c r="C670" t="s">
        <v>101</v>
      </c>
      <c r="D670" t="s">
        <v>102</v>
      </c>
      <c r="E670" t="str">
        <f t="shared" si="10"/>
        <v>SerineCampylobacter</v>
      </c>
      <c r="F670">
        <f>COUNTIF($E:$E,E670)</f>
        <v>3</v>
      </c>
      <c r="G670">
        <f>COUNTIF($A:$A,A670)</f>
        <v>152</v>
      </c>
      <c r="H670">
        <f>COUNTIF($B:$B,B670)</f>
        <v>177</v>
      </c>
      <c r="I670" t="s">
        <v>283</v>
      </c>
      <c r="J670">
        <v>7</v>
      </c>
      <c r="K670" t="s">
        <v>118</v>
      </c>
      <c r="L670" t="s">
        <v>125</v>
      </c>
      <c r="M670" t="s">
        <v>100</v>
      </c>
      <c r="N670" t="s">
        <v>11893</v>
      </c>
      <c r="O670" t="s">
        <v>7</v>
      </c>
    </row>
    <row r="671" spans="1:15" x14ac:dyDescent="0.25">
      <c r="A671" t="s">
        <v>243</v>
      </c>
      <c r="B671" t="s">
        <v>1353</v>
      </c>
      <c r="C671" t="s">
        <v>101</v>
      </c>
      <c r="D671" t="s">
        <v>102</v>
      </c>
      <c r="E671" t="str">
        <f t="shared" si="10"/>
        <v>SerineCampylobacter</v>
      </c>
      <c r="F671">
        <f>COUNTIF($E:$E,E671)</f>
        <v>3</v>
      </c>
      <c r="G671">
        <f>COUNTIF($A:$A,A671)</f>
        <v>152</v>
      </c>
      <c r="H671">
        <f>COUNTIF($B:$B,B671)</f>
        <v>177</v>
      </c>
      <c r="I671" t="s">
        <v>729</v>
      </c>
      <c r="J671">
        <v>6</v>
      </c>
      <c r="K671" t="s">
        <v>730</v>
      </c>
      <c r="L671" t="s">
        <v>357</v>
      </c>
      <c r="M671" t="s">
        <v>731</v>
      </c>
      <c r="N671" t="s">
        <v>11893</v>
      </c>
      <c r="O671" s="82" t="s">
        <v>3</v>
      </c>
    </row>
    <row r="672" spans="1:15" x14ac:dyDescent="0.25">
      <c r="A672" t="s">
        <v>261</v>
      </c>
      <c r="B672" t="s">
        <v>1353</v>
      </c>
      <c r="C672" t="s">
        <v>101</v>
      </c>
      <c r="D672" t="s">
        <v>102</v>
      </c>
      <c r="E672" t="str">
        <f t="shared" si="10"/>
        <v>CadaverineCampylobacter</v>
      </c>
      <c r="F672">
        <f>COUNTIF($E:$E,E672)</f>
        <v>4</v>
      </c>
      <c r="G672">
        <f>COUNTIF($A:$A,A672)</f>
        <v>143</v>
      </c>
      <c r="H672">
        <f>COUNTIF($B:$B,B672)</f>
        <v>177</v>
      </c>
      <c r="I672" t="s">
        <v>262</v>
      </c>
      <c r="J672">
        <v>6</v>
      </c>
      <c r="K672" t="s">
        <v>263</v>
      </c>
      <c r="L672" t="s">
        <v>201</v>
      </c>
      <c r="M672" t="s">
        <v>100</v>
      </c>
      <c r="N672" t="s">
        <v>11893</v>
      </c>
      <c r="O672" s="82" t="s">
        <v>11895</v>
      </c>
    </row>
    <row r="673" spans="1:15" x14ac:dyDescent="0.25">
      <c r="A673" t="s">
        <v>264</v>
      </c>
      <c r="B673" t="s">
        <v>1353</v>
      </c>
      <c r="C673" t="s">
        <v>101</v>
      </c>
      <c r="D673" t="s">
        <v>102</v>
      </c>
      <c r="E673" t="str">
        <f t="shared" si="10"/>
        <v>UracilCampylobacter</v>
      </c>
      <c r="F673">
        <f>COUNTIF($E:$E,E673)</f>
        <v>4</v>
      </c>
      <c r="G673">
        <f>COUNTIF($A:$A,A673)</f>
        <v>143</v>
      </c>
      <c r="H673">
        <f>COUNTIF($B:$B,B673)</f>
        <v>177</v>
      </c>
      <c r="I673" t="s">
        <v>265</v>
      </c>
      <c r="J673">
        <v>6</v>
      </c>
      <c r="K673" t="s">
        <v>266</v>
      </c>
      <c r="L673" t="s">
        <v>128</v>
      </c>
      <c r="M673" t="s">
        <v>100</v>
      </c>
      <c r="N673" t="s">
        <v>11893</v>
      </c>
      <c r="O673" s="82" t="s">
        <v>11895</v>
      </c>
    </row>
    <row r="674" spans="1:15" x14ac:dyDescent="0.25">
      <c r="A674" t="s">
        <v>261</v>
      </c>
      <c r="B674" t="s">
        <v>1353</v>
      </c>
      <c r="C674" t="s">
        <v>101</v>
      </c>
      <c r="D674" t="s">
        <v>102</v>
      </c>
      <c r="E674" t="str">
        <f t="shared" si="10"/>
        <v>CadaverineCampylobacter</v>
      </c>
      <c r="F674">
        <f>COUNTIF($E:$E,E674)</f>
        <v>4</v>
      </c>
      <c r="G674">
        <f>COUNTIF($A:$A,A674)</f>
        <v>143</v>
      </c>
      <c r="H674">
        <f>COUNTIF($B:$B,B674)</f>
        <v>177</v>
      </c>
      <c r="I674" t="s">
        <v>270</v>
      </c>
      <c r="J674">
        <v>7</v>
      </c>
      <c r="K674" t="s">
        <v>735</v>
      </c>
      <c r="L674" t="s">
        <v>272</v>
      </c>
      <c r="M674" t="s">
        <v>100</v>
      </c>
      <c r="N674" t="s">
        <v>11893</v>
      </c>
      <c r="O674" t="s">
        <v>7</v>
      </c>
    </row>
    <row r="675" spans="1:15" x14ac:dyDescent="0.25">
      <c r="A675" t="s">
        <v>264</v>
      </c>
      <c r="B675" t="s">
        <v>1353</v>
      </c>
      <c r="C675" t="s">
        <v>101</v>
      </c>
      <c r="D675" t="s">
        <v>102</v>
      </c>
      <c r="E675" t="str">
        <f t="shared" si="10"/>
        <v>UracilCampylobacter</v>
      </c>
      <c r="F675">
        <f>COUNTIF($E:$E,E675)</f>
        <v>4</v>
      </c>
      <c r="G675">
        <f>COUNTIF($A:$A,A675)</f>
        <v>143</v>
      </c>
      <c r="H675">
        <f>COUNTIF($B:$B,B675)</f>
        <v>177</v>
      </c>
      <c r="I675" t="s">
        <v>272</v>
      </c>
      <c r="J675">
        <v>7</v>
      </c>
      <c r="K675" t="s">
        <v>736</v>
      </c>
      <c r="L675" t="s">
        <v>128</v>
      </c>
      <c r="M675" t="s">
        <v>100</v>
      </c>
      <c r="N675" t="s">
        <v>11893</v>
      </c>
      <c r="O675" t="s">
        <v>7</v>
      </c>
    </row>
    <row r="676" spans="1:15" x14ac:dyDescent="0.25">
      <c r="A676" t="s">
        <v>264</v>
      </c>
      <c r="B676" t="s">
        <v>1353</v>
      </c>
      <c r="C676" t="s">
        <v>101</v>
      </c>
      <c r="D676" t="s">
        <v>102</v>
      </c>
      <c r="E676" t="str">
        <f t="shared" si="10"/>
        <v>UracilCampylobacter</v>
      </c>
      <c r="F676">
        <f>COUNTIF($E:$E,E676)</f>
        <v>4</v>
      </c>
      <c r="G676">
        <f>COUNTIF($A:$A,A676)</f>
        <v>143</v>
      </c>
      <c r="H676">
        <f>COUNTIF($B:$B,B676)</f>
        <v>177</v>
      </c>
      <c r="I676" t="s">
        <v>115</v>
      </c>
      <c r="J676">
        <v>6</v>
      </c>
      <c r="K676" t="s">
        <v>737</v>
      </c>
      <c r="L676" t="s">
        <v>108</v>
      </c>
      <c r="M676" t="s">
        <v>100</v>
      </c>
      <c r="N676" t="s">
        <v>11893</v>
      </c>
      <c r="O676" s="82" t="s">
        <v>3</v>
      </c>
    </row>
    <row r="677" spans="1:15" x14ac:dyDescent="0.25">
      <c r="A677" t="s">
        <v>261</v>
      </c>
      <c r="B677" t="s">
        <v>1353</v>
      </c>
      <c r="C677" t="s">
        <v>101</v>
      </c>
      <c r="D677" t="s">
        <v>102</v>
      </c>
      <c r="E677" t="str">
        <f t="shared" si="10"/>
        <v>CadaverineCampylobacter</v>
      </c>
      <c r="F677">
        <f>COUNTIF($E:$E,E677)</f>
        <v>4</v>
      </c>
      <c r="G677">
        <f>COUNTIF($A:$A,A677)</f>
        <v>143</v>
      </c>
      <c r="H677">
        <f>COUNTIF($B:$B,B677)</f>
        <v>177</v>
      </c>
      <c r="I677" t="s">
        <v>265</v>
      </c>
      <c r="J677">
        <v>5</v>
      </c>
      <c r="K677" t="s">
        <v>1361</v>
      </c>
      <c r="L677" t="s">
        <v>98</v>
      </c>
      <c r="M677" t="s">
        <v>431</v>
      </c>
      <c r="N677" t="s">
        <v>11892</v>
      </c>
      <c r="O677" t="s">
        <v>6</v>
      </c>
    </row>
    <row r="678" spans="1:15" x14ac:dyDescent="0.25">
      <c r="A678" t="s">
        <v>261</v>
      </c>
      <c r="B678" t="s">
        <v>1353</v>
      </c>
      <c r="C678" t="s">
        <v>101</v>
      </c>
      <c r="D678" t="s">
        <v>102</v>
      </c>
      <c r="E678" t="str">
        <f t="shared" si="10"/>
        <v>CadaverineCampylobacter</v>
      </c>
      <c r="F678">
        <f>COUNTIF($E:$E,E678)</f>
        <v>4</v>
      </c>
      <c r="G678">
        <f>COUNTIF($A:$A,A678)</f>
        <v>143</v>
      </c>
      <c r="H678">
        <f>COUNTIF($B:$B,B678)</f>
        <v>177</v>
      </c>
      <c r="I678" t="s">
        <v>738</v>
      </c>
      <c r="J678">
        <v>6</v>
      </c>
      <c r="K678" t="s">
        <v>739</v>
      </c>
      <c r="L678" t="s">
        <v>292</v>
      </c>
      <c r="M678" t="s">
        <v>439</v>
      </c>
      <c r="N678" t="s">
        <v>11893</v>
      </c>
      <c r="O678" s="82" t="s">
        <v>3</v>
      </c>
    </row>
    <row r="679" spans="1:15" x14ac:dyDescent="0.25">
      <c r="A679" t="s">
        <v>264</v>
      </c>
      <c r="B679" t="s">
        <v>1353</v>
      </c>
      <c r="C679" t="s">
        <v>101</v>
      </c>
      <c r="D679" t="s">
        <v>102</v>
      </c>
      <c r="E679" t="str">
        <f t="shared" si="10"/>
        <v>UracilCampylobacter</v>
      </c>
      <c r="F679">
        <f>COUNTIF($E:$E,E679)</f>
        <v>4</v>
      </c>
      <c r="G679">
        <f>COUNTIF($A:$A,A679)</f>
        <v>143</v>
      </c>
      <c r="H679">
        <f>COUNTIF($B:$B,B679)</f>
        <v>177</v>
      </c>
      <c r="I679" t="s">
        <v>278</v>
      </c>
      <c r="J679">
        <v>4</v>
      </c>
      <c r="K679" t="s">
        <v>279</v>
      </c>
      <c r="L679" t="s">
        <v>98</v>
      </c>
      <c r="M679" t="s">
        <v>280</v>
      </c>
      <c r="N679" t="s">
        <v>11893</v>
      </c>
      <c r="O679" t="s">
        <v>5</v>
      </c>
    </row>
    <row r="680" spans="1:15" x14ac:dyDescent="0.25">
      <c r="A680" t="s">
        <v>285</v>
      </c>
      <c r="B680" t="s">
        <v>1353</v>
      </c>
      <c r="C680" t="s">
        <v>101</v>
      </c>
      <c r="D680" t="s">
        <v>102</v>
      </c>
      <c r="E680" t="str">
        <f t="shared" si="10"/>
        <v>LysineCampylobacter</v>
      </c>
      <c r="F680">
        <f>COUNTIF($E:$E,E680)</f>
        <v>4</v>
      </c>
      <c r="G680">
        <f>COUNTIF($A:$A,A680)</f>
        <v>140</v>
      </c>
      <c r="H680">
        <f>COUNTIF($B:$B,B680)</f>
        <v>177</v>
      </c>
      <c r="I680" t="s">
        <v>179</v>
      </c>
      <c r="J680">
        <v>6</v>
      </c>
      <c r="K680" t="s">
        <v>286</v>
      </c>
      <c r="L680" t="s">
        <v>108</v>
      </c>
      <c r="M680" t="s">
        <v>100</v>
      </c>
      <c r="N680" t="s">
        <v>11893</v>
      </c>
      <c r="O680" s="82" t="s">
        <v>11895</v>
      </c>
    </row>
    <row r="681" spans="1:15" x14ac:dyDescent="0.25">
      <c r="A681" t="s">
        <v>287</v>
      </c>
      <c r="B681" t="s">
        <v>1353</v>
      </c>
      <c r="C681" t="s">
        <v>101</v>
      </c>
      <c r="D681" t="s">
        <v>102</v>
      </c>
      <c r="E681" t="str">
        <f t="shared" si="10"/>
        <v>SuccinateCampylobacter</v>
      </c>
      <c r="F681">
        <f>COUNTIF($E:$E,E681)</f>
        <v>5</v>
      </c>
      <c r="G681">
        <f>COUNTIF($A:$A,A681)</f>
        <v>140</v>
      </c>
      <c r="H681">
        <f>COUNTIF($B:$B,B681)</f>
        <v>177</v>
      </c>
      <c r="I681" t="s">
        <v>98</v>
      </c>
      <c r="J681">
        <v>6</v>
      </c>
      <c r="K681" t="s">
        <v>288</v>
      </c>
      <c r="L681">
        <v>10000</v>
      </c>
      <c r="M681" t="s">
        <v>100</v>
      </c>
      <c r="N681" t="s">
        <v>11893</v>
      </c>
      <c r="O681" s="82" t="s">
        <v>11895</v>
      </c>
    </row>
    <row r="682" spans="1:15" x14ac:dyDescent="0.25">
      <c r="A682" t="s">
        <v>287</v>
      </c>
      <c r="B682" t="s">
        <v>1353</v>
      </c>
      <c r="C682" t="s">
        <v>101</v>
      </c>
      <c r="D682" t="s">
        <v>102</v>
      </c>
      <c r="E682" t="str">
        <f t="shared" si="10"/>
        <v>SuccinateCampylobacter</v>
      </c>
      <c r="F682">
        <f>COUNTIF($E:$E,E682)</f>
        <v>5</v>
      </c>
      <c r="G682">
        <f>COUNTIF($A:$A,A682)</f>
        <v>140</v>
      </c>
      <c r="H682">
        <f>COUNTIF($B:$B,B682)</f>
        <v>177</v>
      </c>
      <c r="I682" t="s">
        <v>430</v>
      </c>
      <c r="J682">
        <v>7</v>
      </c>
      <c r="K682" t="s">
        <v>591</v>
      </c>
      <c r="L682" t="s">
        <v>347</v>
      </c>
      <c r="M682" t="s">
        <v>100</v>
      </c>
      <c r="N682" t="s">
        <v>11893</v>
      </c>
      <c r="O682" t="s">
        <v>7</v>
      </c>
    </row>
    <row r="683" spans="1:15" x14ac:dyDescent="0.25">
      <c r="A683" t="s">
        <v>287</v>
      </c>
      <c r="B683" t="s">
        <v>1353</v>
      </c>
      <c r="C683" t="s">
        <v>101</v>
      </c>
      <c r="D683" t="s">
        <v>102</v>
      </c>
      <c r="E683" t="str">
        <f t="shared" si="10"/>
        <v>SuccinateCampylobacter</v>
      </c>
      <c r="F683">
        <f>COUNTIF($E:$E,E683)</f>
        <v>5</v>
      </c>
      <c r="G683">
        <f>COUNTIF($A:$A,A683)</f>
        <v>140</v>
      </c>
      <c r="H683">
        <f>COUNTIF($B:$B,B683)</f>
        <v>177</v>
      </c>
      <c r="I683" t="s">
        <v>193</v>
      </c>
      <c r="J683">
        <v>6</v>
      </c>
      <c r="K683" t="s">
        <v>585</v>
      </c>
      <c r="L683" t="s">
        <v>201</v>
      </c>
      <c r="M683" t="s">
        <v>100</v>
      </c>
      <c r="N683" t="s">
        <v>11893</v>
      </c>
      <c r="O683" s="82" t="s">
        <v>3</v>
      </c>
    </row>
    <row r="684" spans="1:15" x14ac:dyDescent="0.25">
      <c r="A684" t="s">
        <v>285</v>
      </c>
      <c r="B684" t="s">
        <v>1353</v>
      </c>
      <c r="C684" t="s">
        <v>101</v>
      </c>
      <c r="D684" t="s">
        <v>102</v>
      </c>
      <c r="E684" t="str">
        <f t="shared" si="10"/>
        <v>LysineCampylobacter</v>
      </c>
      <c r="F684">
        <f>COUNTIF($E:$E,E684)</f>
        <v>4</v>
      </c>
      <c r="G684">
        <f>COUNTIF($A:$A,A684)</f>
        <v>140</v>
      </c>
      <c r="H684">
        <f>COUNTIF($B:$B,B684)</f>
        <v>177</v>
      </c>
      <c r="I684" t="s">
        <v>740</v>
      </c>
      <c r="J684">
        <v>7</v>
      </c>
      <c r="K684" t="s">
        <v>137</v>
      </c>
      <c r="L684" t="s">
        <v>272</v>
      </c>
      <c r="M684" t="s">
        <v>358</v>
      </c>
      <c r="N684" t="s">
        <v>11893</v>
      </c>
      <c r="O684" t="s">
        <v>7</v>
      </c>
    </row>
    <row r="685" spans="1:15" x14ac:dyDescent="0.25">
      <c r="A685" t="s">
        <v>285</v>
      </c>
      <c r="B685" t="s">
        <v>1353</v>
      </c>
      <c r="C685" t="s">
        <v>101</v>
      </c>
      <c r="D685" t="s">
        <v>102</v>
      </c>
      <c r="E685" t="str">
        <f t="shared" si="10"/>
        <v>LysineCampylobacter</v>
      </c>
      <c r="F685">
        <f>COUNTIF($E:$E,E685)</f>
        <v>4</v>
      </c>
      <c r="G685">
        <f>COUNTIF($A:$A,A685)</f>
        <v>140</v>
      </c>
      <c r="H685">
        <f>COUNTIF($B:$B,B685)</f>
        <v>177</v>
      </c>
      <c r="I685" t="s">
        <v>1362</v>
      </c>
      <c r="J685">
        <v>5</v>
      </c>
      <c r="K685" t="s">
        <v>1363</v>
      </c>
      <c r="L685" t="s">
        <v>347</v>
      </c>
      <c r="M685" t="s">
        <v>790</v>
      </c>
      <c r="N685" t="s">
        <v>11892</v>
      </c>
      <c r="O685" t="s">
        <v>6</v>
      </c>
    </row>
    <row r="686" spans="1:15" x14ac:dyDescent="0.25">
      <c r="A686" t="s">
        <v>287</v>
      </c>
      <c r="B686" t="s">
        <v>1353</v>
      </c>
      <c r="C686" t="s">
        <v>101</v>
      </c>
      <c r="D686" t="s">
        <v>102</v>
      </c>
      <c r="E686" t="str">
        <f t="shared" si="10"/>
        <v>SuccinateCampylobacter</v>
      </c>
      <c r="F686">
        <f>COUNTIF($E:$E,E686)</f>
        <v>5</v>
      </c>
      <c r="G686">
        <f>COUNTIF($A:$A,A686)</f>
        <v>140</v>
      </c>
      <c r="H686">
        <f>COUNTIF($B:$B,B686)</f>
        <v>177</v>
      </c>
      <c r="I686" t="s">
        <v>298</v>
      </c>
      <c r="J686">
        <v>5</v>
      </c>
      <c r="K686" t="s">
        <v>299</v>
      </c>
      <c r="L686" t="s">
        <v>131</v>
      </c>
      <c r="M686" t="s">
        <v>300</v>
      </c>
      <c r="N686" t="s">
        <v>11893</v>
      </c>
      <c r="O686" t="s">
        <v>12</v>
      </c>
    </row>
    <row r="687" spans="1:15" x14ac:dyDescent="0.25">
      <c r="A687" t="s">
        <v>307</v>
      </c>
      <c r="B687" t="s">
        <v>1353</v>
      </c>
      <c r="C687" t="s">
        <v>101</v>
      </c>
      <c r="D687" t="s">
        <v>102</v>
      </c>
      <c r="E687" t="str">
        <f t="shared" si="10"/>
        <v>AllantoinCampylobacter</v>
      </c>
      <c r="F687">
        <f>COUNTIF($E:$E,E687)</f>
        <v>2</v>
      </c>
      <c r="G687">
        <f>COUNTIF($A:$A,A687)</f>
        <v>140</v>
      </c>
      <c r="H687">
        <f>COUNTIF($B:$B,B687)</f>
        <v>177</v>
      </c>
      <c r="I687" t="s">
        <v>743</v>
      </c>
      <c r="J687">
        <v>7</v>
      </c>
      <c r="K687" t="s">
        <v>744</v>
      </c>
      <c r="L687" t="s">
        <v>506</v>
      </c>
      <c r="M687" t="s">
        <v>660</v>
      </c>
      <c r="N687" t="s">
        <v>11893</v>
      </c>
      <c r="O687" t="s">
        <v>7</v>
      </c>
    </row>
    <row r="688" spans="1:15" x14ac:dyDescent="0.25">
      <c r="A688" t="s">
        <v>285</v>
      </c>
      <c r="B688" t="s">
        <v>1353</v>
      </c>
      <c r="C688" t="s">
        <v>101</v>
      </c>
      <c r="D688" t="s">
        <v>102</v>
      </c>
      <c r="E688" t="str">
        <f t="shared" si="10"/>
        <v>LysineCampylobacter</v>
      </c>
      <c r="F688">
        <f>COUNTIF($E:$E,E688)</f>
        <v>4</v>
      </c>
      <c r="G688">
        <f>COUNTIF($A:$A,A688)</f>
        <v>140</v>
      </c>
      <c r="H688">
        <f>COUNTIF($B:$B,B688)</f>
        <v>177</v>
      </c>
      <c r="I688" t="s">
        <v>745</v>
      </c>
      <c r="J688">
        <v>6</v>
      </c>
      <c r="K688" t="s">
        <v>746</v>
      </c>
      <c r="L688" t="s">
        <v>204</v>
      </c>
      <c r="M688" t="s">
        <v>747</v>
      </c>
      <c r="N688" t="s">
        <v>11893</v>
      </c>
      <c r="O688" s="82" t="s">
        <v>3</v>
      </c>
    </row>
    <row r="689" spans="1:15" x14ac:dyDescent="0.25">
      <c r="A689" t="s">
        <v>287</v>
      </c>
      <c r="B689" t="s">
        <v>1353</v>
      </c>
      <c r="C689" t="s">
        <v>101</v>
      </c>
      <c r="D689" t="s">
        <v>102</v>
      </c>
      <c r="E689" t="str">
        <f t="shared" si="10"/>
        <v>SuccinateCampylobacter</v>
      </c>
      <c r="F689">
        <f>COUNTIF($E:$E,E689)</f>
        <v>5</v>
      </c>
      <c r="G689">
        <f>COUNTIF($A:$A,A689)</f>
        <v>140</v>
      </c>
      <c r="H689">
        <f>COUNTIF($B:$B,B689)</f>
        <v>177</v>
      </c>
      <c r="I689" t="s">
        <v>1364</v>
      </c>
      <c r="J689">
        <v>6</v>
      </c>
      <c r="K689" t="s">
        <v>1365</v>
      </c>
      <c r="L689" t="s">
        <v>899</v>
      </c>
      <c r="M689" t="s">
        <v>1137</v>
      </c>
      <c r="N689" t="s">
        <v>11892</v>
      </c>
      <c r="O689" s="82" t="s">
        <v>4</v>
      </c>
    </row>
    <row r="690" spans="1:15" x14ac:dyDescent="0.25">
      <c r="A690" t="s">
        <v>307</v>
      </c>
      <c r="B690" t="s">
        <v>1353</v>
      </c>
      <c r="C690" t="s">
        <v>101</v>
      </c>
      <c r="D690" t="s">
        <v>102</v>
      </c>
      <c r="E690" t="str">
        <f t="shared" si="10"/>
        <v>AllantoinCampylobacter</v>
      </c>
      <c r="F690">
        <f>COUNTIF($E:$E,E690)</f>
        <v>2</v>
      </c>
      <c r="G690">
        <f>COUNTIF($A:$A,A690)</f>
        <v>140</v>
      </c>
      <c r="H690">
        <f>COUNTIF($B:$B,B690)</f>
        <v>177</v>
      </c>
      <c r="I690" t="s">
        <v>322</v>
      </c>
      <c r="J690">
        <v>5</v>
      </c>
      <c r="K690" t="s">
        <v>323</v>
      </c>
      <c r="L690" t="s">
        <v>303</v>
      </c>
      <c r="M690" t="s">
        <v>324</v>
      </c>
      <c r="N690" t="s">
        <v>11893</v>
      </c>
      <c r="O690" t="s">
        <v>12</v>
      </c>
    </row>
    <row r="691" spans="1:15" x14ac:dyDescent="0.25">
      <c r="A691" t="s">
        <v>325</v>
      </c>
      <c r="B691" t="s">
        <v>1353</v>
      </c>
      <c r="C691" t="s">
        <v>101</v>
      </c>
      <c r="D691" t="s">
        <v>102</v>
      </c>
      <c r="E691" t="str">
        <f t="shared" si="10"/>
        <v>4-HydroxybutyrateCampylobacter</v>
      </c>
      <c r="F691">
        <f>COUNTIF($E:$E,E691)</f>
        <v>3</v>
      </c>
      <c r="G691">
        <f>COUNTIF($A:$A,A691)</f>
        <v>139</v>
      </c>
      <c r="H691">
        <f>COUNTIF($B:$B,B691)</f>
        <v>177</v>
      </c>
      <c r="I691" t="s">
        <v>125</v>
      </c>
      <c r="J691">
        <v>6</v>
      </c>
      <c r="K691" t="s">
        <v>201</v>
      </c>
      <c r="L691">
        <v>10000</v>
      </c>
      <c r="M691" t="s">
        <v>100</v>
      </c>
      <c r="N691" t="s">
        <v>11893</v>
      </c>
      <c r="O691" s="82" t="s">
        <v>11895</v>
      </c>
    </row>
    <row r="692" spans="1:15" x14ac:dyDescent="0.25">
      <c r="A692" t="s">
        <v>325</v>
      </c>
      <c r="B692" t="s">
        <v>1353</v>
      </c>
      <c r="C692" t="s">
        <v>101</v>
      </c>
      <c r="D692" t="s">
        <v>102</v>
      </c>
      <c r="E692" t="str">
        <f t="shared" si="10"/>
        <v>4-HydroxybutyrateCampylobacter</v>
      </c>
      <c r="F692">
        <f>COUNTIF($E:$E,E692)</f>
        <v>3</v>
      </c>
      <c r="G692">
        <f>COUNTIF($A:$A,A692)</f>
        <v>139</v>
      </c>
      <c r="H692">
        <f>COUNTIF($B:$B,B692)</f>
        <v>177</v>
      </c>
      <c r="I692" t="s">
        <v>144</v>
      </c>
      <c r="J692">
        <v>7</v>
      </c>
      <c r="K692" t="s">
        <v>295</v>
      </c>
      <c r="L692" t="s">
        <v>108</v>
      </c>
      <c r="M692" t="s">
        <v>100</v>
      </c>
      <c r="N692" t="s">
        <v>11893</v>
      </c>
      <c r="O692" t="s">
        <v>7</v>
      </c>
    </row>
    <row r="693" spans="1:15" x14ac:dyDescent="0.25">
      <c r="A693" t="s">
        <v>325</v>
      </c>
      <c r="B693" t="s">
        <v>1353</v>
      </c>
      <c r="C693" t="s">
        <v>101</v>
      </c>
      <c r="D693" t="s">
        <v>102</v>
      </c>
      <c r="E693" t="str">
        <f t="shared" si="10"/>
        <v>4-HydroxybutyrateCampylobacter</v>
      </c>
      <c r="F693">
        <f>COUNTIF($E:$E,E693)</f>
        <v>3</v>
      </c>
      <c r="G693">
        <f>COUNTIF($A:$A,A693)</f>
        <v>139</v>
      </c>
      <c r="H693">
        <f>COUNTIF($B:$B,B693)</f>
        <v>177</v>
      </c>
      <c r="I693" t="s">
        <v>751</v>
      </c>
      <c r="J693">
        <v>6</v>
      </c>
      <c r="K693" t="s">
        <v>752</v>
      </c>
      <c r="L693" t="s">
        <v>422</v>
      </c>
      <c r="M693" t="s">
        <v>753</v>
      </c>
      <c r="N693" t="s">
        <v>11893</v>
      </c>
      <c r="O693" s="82" t="s">
        <v>3</v>
      </c>
    </row>
    <row r="694" spans="1:15" x14ac:dyDescent="0.25">
      <c r="A694" t="s">
        <v>344</v>
      </c>
      <c r="B694" t="s">
        <v>1353</v>
      </c>
      <c r="C694" t="s">
        <v>101</v>
      </c>
      <c r="D694" t="s">
        <v>102</v>
      </c>
      <c r="E694" t="str">
        <f t="shared" si="10"/>
        <v>PimelateCampylobacter</v>
      </c>
      <c r="F694">
        <f>COUNTIF($E:$E,E694)</f>
        <v>3</v>
      </c>
      <c r="G694">
        <f>COUNTIF($A:$A,A694)</f>
        <v>137</v>
      </c>
      <c r="H694">
        <f>COUNTIF($B:$B,B694)</f>
        <v>177</v>
      </c>
      <c r="I694" t="s">
        <v>345</v>
      </c>
      <c r="J694">
        <v>6</v>
      </c>
      <c r="K694" t="s">
        <v>346</v>
      </c>
      <c r="L694" t="s">
        <v>347</v>
      </c>
      <c r="M694" t="s">
        <v>100</v>
      </c>
      <c r="N694" t="s">
        <v>11893</v>
      </c>
      <c r="O694" s="82" t="s">
        <v>11895</v>
      </c>
    </row>
    <row r="695" spans="1:15" x14ac:dyDescent="0.25">
      <c r="A695" t="s">
        <v>344</v>
      </c>
      <c r="B695" t="s">
        <v>1353</v>
      </c>
      <c r="C695" t="s">
        <v>101</v>
      </c>
      <c r="D695" t="s">
        <v>102</v>
      </c>
      <c r="E695" t="str">
        <f t="shared" si="10"/>
        <v>PimelateCampylobacter</v>
      </c>
      <c r="F695">
        <f>COUNTIF($E:$E,E695)</f>
        <v>3</v>
      </c>
      <c r="G695">
        <f>COUNTIF($A:$A,A695)</f>
        <v>137</v>
      </c>
      <c r="H695">
        <f>COUNTIF($B:$B,B695)</f>
        <v>177</v>
      </c>
      <c r="I695" t="s">
        <v>757</v>
      </c>
      <c r="J695">
        <v>7</v>
      </c>
      <c r="K695" t="s">
        <v>758</v>
      </c>
      <c r="L695" t="s">
        <v>759</v>
      </c>
      <c r="M695" t="s">
        <v>435</v>
      </c>
      <c r="N695" t="s">
        <v>11893</v>
      </c>
      <c r="O695" t="s">
        <v>7</v>
      </c>
    </row>
    <row r="696" spans="1:15" x14ac:dyDescent="0.25">
      <c r="A696" t="s">
        <v>344</v>
      </c>
      <c r="B696" t="s">
        <v>1353</v>
      </c>
      <c r="C696" t="s">
        <v>101</v>
      </c>
      <c r="D696" t="s">
        <v>102</v>
      </c>
      <c r="E696" t="str">
        <f t="shared" si="10"/>
        <v>PimelateCampylobacter</v>
      </c>
      <c r="F696">
        <f>COUNTIF($E:$E,E696)</f>
        <v>3</v>
      </c>
      <c r="G696">
        <f>COUNTIF($A:$A,A696)</f>
        <v>137</v>
      </c>
      <c r="H696">
        <f>COUNTIF($B:$B,B696)</f>
        <v>177</v>
      </c>
      <c r="I696" t="s">
        <v>351</v>
      </c>
      <c r="J696">
        <v>4</v>
      </c>
      <c r="K696" t="s">
        <v>352</v>
      </c>
      <c r="L696" t="s">
        <v>98</v>
      </c>
      <c r="M696" t="s">
        <v>353</v>
      </c>
      <c r="N696" t="s">
        <v>11893</v>
      </c>
      <c r="O696" t="s">
        <v>5</v>
      </c>
    </row>
    <row r="697" spans="1:15" x14ac:dyDescent="0.25">
      <c r="A697" t="s">
        <v>354</v>
      </c>
      <c r="B697" t="s">
        <v>1353</v>
      </c>
      <c r="C697" t="s">
        <v>101</v>
      </c>
      <c r="D697" t="s">
        <v>102</v>
      </c>
      <c r="E697" t="str">
        <f t="shared" si="10"/>
        <v>N-nitrosodimethylamineCampylobacter</v>
      </c>
      <c r="F697">
        <f>COUNTIF($E:$E,E697)</f>
        <v>3</v>
      </c>
      <c r="G697">
        <f>COUNTIF($A:$A,A697)</f>
        <v>136</v>
      </c>
      <c r="H697">
        <f>COUNTIF($B:$B,B697)</f>
        <v>177</v>
      </c>
      <c r="I697" t="s">
        <v>187</v>
      </c>
      <c r="J697">
        <v>6</v>
      </c>
      <c r="K697" t="s">
        <v>203</v>
      </c>
      <c r="L697" t="s">
        <v>125</v>
      </c>
      <c r="M697" t="s">
        <v>100</v>
      </c>
      <c r="N697" t="s">
        <v>11893</v>
      </c>
      <c r="O697" s="82" t="s">
        <v>11895</v>
      </c>
    </row>
    <row r="698" spans="1:15" x14ac:dyDescent="0.25">
      <c r="A698" t="s">
        <v>354</v>
      </c>
      <c r="B698" t="s">
        <v>1353</v>
      </c>
      <c r="C698" t="s">
        <v>101</v>
      </c>
      <c r="D698" t="s">
        <v>102</v>
      </c>
      <c r="E698" t="str">
        <f t="shared" si="10"/>
        <v>N-nitrosodimethylamineCampylobacter</v>
      </c>
      <c r="F698">
        <f>COUNTIF($E:$E,E698)</f>
        <v>3</v>
      </c>
      <c r="G698">
        <f>COUNTIF($A:$A,A698)</f>
        <v>136</v>
      </c>
      <c r="H698">
        <f>COUNTIF($B:$B,B698)</f>
        <v>177</v>
      </c>
      <c r="I698" t="s">
        <v>389</v>
      </c>
      <c r="J698">
        <v>7</v>
      </c>
      <c r="K698" t="s">
        <v>301</v>
      </c>
      <c r="L698" t="s">
        <v>131</v>
      </c>
      <c r="M698" t="s">
        <v>100</v>
      </c>
      <c r="N698" t="s">
        <v>11893</v>
      </c>
      <c r="O698" t="s">
        <v>7</v>
      </c>
    </row>
    <row r="699" spans="1:15" x14ac:dyDescent="0.25">
      <c r="A699" t="s">
        <v>354</v>
      </c>
      <c r="B699" t="s">
        <v>1353</v>
      </c>
      <c r="C699" t="s">
        <v>101</v>
      </c>
      <c r="D699" t="s">
        <v>102</v>
      </c>
      <c r="E699" t="str">
        <f t="shared" si="10"/>
        <v>N-nitrosodimethylamineCampylobacter</v>
      </c>
      <c r="F699">
        <f>COUNTIF($E:$E,E699)</f>
        <v>3</v>
      </c>
      <c r="G699">
        <f>COUNTIF($A:$A,A699)</f>
        <v>136</v>
      </c>
      <c r="H699">
        <f>COUNTIF($B:$B,B699)</f>
        <v>177</v>
      </c>
      <c r="I699" t="s">
        <v>683</v>
      </c>
      <c r="J699">
        <v>6</v>
      </c>
      <c r="K699" t="s">
        <v>760</v>
      </c>
      <c r="L699" t="s">
        <v>761</v>
      </c>
      <c r="M699" t="s">
        <v>762</v>
      </c>
      <c r="N699" t="s">
        <v>11893</v>
      </c>
      <c r="O699" s="82" t="s">
        <v>3</v>
      </c>
    </row>
    <row r="700" spans="1:15" x14ac:dyDescent="0.25">
      <c r="A700" t="s">
        <v>365</v>
      </c>
      <c r="B700" t="s">
        <v>1353</v>
      </c>
      <c r="C700" t="s">
        <v>101</v>
      </c>
      <c r="D700" t="s">
        <v>102</v>
      </c>
      <c r="E700" t="str">
        <f t="shared" si="10"/>
        <v>PhenylacetateCampylobacter</v>
      </c>
      <c r="F700">
        <f>COUNTIF($E:$E,E700)</f>
        <v>3</v>
      </c>
      <c r="G700">
        <f>COUNTIF($A:$A,A700)</f>
        <v>134</v>
      </c>
      <c r="H700">
        <f>COUNTIF($B:$B,B700)</f>
        <v>177</v>
      </c>
      <c r="I700" t="s">
        <v>366</v>
      </c>
      <c r="J700">
        <v>6</v>
      </c>
      <c r="K700" t="s">
        <v>367</v>
      </c>
      <c r="L700" t="s">
        <v>184</v>
      </c>
      <c r="M700" t="s">
        <v>100</v>
      </c>
      <c r="N700" t="s">
        <v>11893</v>
      </c>
      <c r="O700" s="82" t="s">
        <v>11895</v>
      </c>
    </row>
    <row r="701" spans="1:15" x14ac:dyDescent="0.25">
      <c r="A701" t="s">
        <v>365</v>
      </c>
      <c r="B701" t="s">
        <v>1353</v>
      </c>
      <c r="C701" t="s">
        <v>101</v>
      </c>
      <c r="D701" t="s">
        <v>102</v>
      </c>
      <c r="E701" t="str">
        <f t="shared" si="10"/>
        <v>PhenylacetateCampylobacter</v>
      </c>
      <c r="F701">
        <f>COUNTIF($E:$E,E701)</f>
        <v>3</v>
      </c>
      <c r="G701">
        <f>COUNTIF($A:$A,A701)</f>
        <v>134</v>
      </c>
      <c r="H701">
        <f>COUNTIF($B:$B,B701)</f>
        <v>177</v>
      </c>
      <c r="I701" t="s">
        <v>382</v>
      </c>
      <c r="J701">
        <v>7</v>
      </c>
      <c r="K701" t="s">
        <v>765</v>
      </c>
      <c r="L701" t="s">
        <v>191</v>
      </c>
      <c r="M701" t="s">
        <v>100</v>
      </c>
      <c r="N701" t="s">
        <v>11893</v>
      </c>
      <c r="O701" t="s">
        <v>7</v>
      </c>
    </row>
    <row r="702" spans="1:15" x14ac:dyDescent="0.25">
      <c r="A702" t="s">
        <v>365</v>
      </c>
      <c r="B702" t="s">
        <v>1353</v>
      </c>
      <c r="C702" t="s">
        <v>101</v>
      </c>
      <c r="D702" t="s">
        <v>102</v>
      </c>
      <c r="E702" t="str">
        <f t="shared" si="10"/>
        <v>PhenylacetateCampylobacter</v>
      </c>
      <c r="F702">
        <f>COUNTIF($E:$E,E702)</f>
        <v>3</v>
      </c>
      <c r="G702">
        <f>COUNTIF($A:$A,A702)</f>
        <v>134</v>
      </c>
      <c r="H702">
        <f>COUNTIF($B:$B,B702)</f>
        <v>177</v>
      </c>
      <c r="I702" t="s">
        <v>626</v>
      </c>
      <c r="J702">
        <v>6</v>
      </c>
      <c r="K702" t="s">
        <v>766</v>
      </c>
      <c r="L702" t="s">
        <v>625</v>
      </c>
      <c r="M702" t="s">
        <v>767</v>
      </c>
      <c r="N702" t="s">
        <v>11893</v>
      </c>
      <c r="O702" s="82" t="s">
        <v>3</v>
      </c>
    </row>
    <row r="703" spans="1:15" x14ac:dyDescent="0.25">
      <c r="A703" t="s">
        <v>374</v>
      </c>
      <c r="B703" t="s">
        <v>1353</v>
      </c>
      <c r="C703" t="s">
        <v>101</v>
      </c>
      <c r="D703" t="s">
        <v>102</v>
      </c>
      <c r="E703" t="str">
        <f t="shared" si="10"/>
        <v>CaffeineCampylobacter</v>
      </c>
      <c r="F703">
        <f>COUNTIF($E:$E,E703)</f>
        <v>4</v>
      </c>
      <c r="G703">
        <f>COUNTIF($A:$A,A703)</f>
        <v>133</v>
      </c>
      <c r="H703">
        <f>COUNTIF($B:$B,B703)</f>
        <v>177</v>
      </c>
      <c r="I703">
        <v>10000</v>
      </c>
      <c r="J703">
        <v>6</v>
      </c>
      <c r="K703" t="s">
        <v>125</v>
      </c>
      <c r="L703">
        <v>10000</v>
      </c>
      <c r="M703" t="s">
        <v>100</v>
      </c>
      <c r="N703" t="s">
        <v>11893</v>
      </c>
      <c r="O703" s="82" t="s">
        <v>11895</v>
      </c>
    </row>
    <row r="704" spans="1:15" x14ac:dyDescent="0.25">
      <c r="A704" t="s">
        <v>375</v>
      </c>
      <c r="B704" t="s">
        <v>1353</v>
      </c>
      <c r="C704" t="s">
        <v>101</v>
      </c>
      <c r="D704" t="s">
        <v>102</v>
      </c>
      <c r="E704" t="str">
        <f t="shared" si="10"/>
        <v>HypoxanthineCampylobacter</v>
      </c>
      <c r="F704">
        <f>COUNTIF($E:$E,E704)</f>
        <v>3</v>
      </c>
      <c r="G704">
        <f>COUNTIF($A:$A,A704)</f>
        <v>133</v>
      </c>
      <c r="H704">
        <f>COUNTIF($B:$B,B704)</f>
        <v>177</v>
      </c>
      <c r="I704" t="s">
        <v>125</v>
      </c>
      <c r="J704">
        <v>6</v>
      </c>
      <c r="K704" t="s">
        <v>201</v>
      </c>
      <c r="L704">
        <v>10000</v>
      </c>
      <c r="M704" t="s">
        <v>100</v>
      </c>
      <c r="N704" t="s">
        <v>11893</v>
      </c>
      <c r="O704" s="82" t="s">
        <v>11895</v>
      </c>
    </row>
    <row r="705" spans="1:15" x14ac:dyDescent="0.25">
      <c r="A705" t="s">
        <v>376</v>
      </c>
      <c r="B705" t="s">
        <v>1353</v>
      </c>
      <c r="C705" t="s">
        <v>101</v>
      </c>
      <c r="D705" t="s">
        <v>102</v>
      </c>
      <c r="E705" t="str">
        <f t="shared" si="10"/>
        <v>ValerateCampylobacter</v>
      </c>
      <c r="F705">
        <f>COUNTIF($E:$E,E705)</f>
        <v>2</v>
      </c>
      <c r="G705">
        <f>COUNTIF($A:$A,A705)</f>
        <v>133</v>
      </c>
      <c r="H705">
        <f>COUNTIF($B:$B,B705)</f>
        <v>177</v>
      </c>
      <c r="I705" t="s">
        <v>377</v>
      </c>
      <c r="J705">
        <v>6</v>
      </c>
      <c r="K705" t="s">
        <v>378</v>
      </c>
      <c r="L705" t="s">
        <v>184</v>
      </c>
      <c r="M705" t="s">
        <v>100</v>
      </c>
      <c r="N705" t="s">
        <v>11893</v>
      </c>
      <c r="O705" s="82" t="s">
        <v>11895</v>
      </c>
    </row>
    <row r="706" spans="1:15" x14ac:dyDescent="0.25">
      <c r="A706" t="s">
        <v>374</v>
      </c>
      <c r="B706" t="s">
        <v>1353</v>
      </c>
      <c r="C706" t="s">
        <v>101</v>
      </c>
      <c r="D706" t="s">
        <v>102</v>
      </c>
      <c r="E706" t="str">
        <f t="shared" si="10"/>
        <v>CaffeineCampylobacter</v>
      </c>
      <c r="F706">
        <f>COUNTIF($E:$E,E706)</f>
        <v>4</v>
      </c>
      <c r="G706">
        <f>COUNTIF($A:$A,A706)</f>
        <v>133</v>
      </c>
      <c r="H706">
        <f>COUNTIF($B:$B,B706)</f>
        <v>177</v>
      </c>
      <c r="I706" t="s">
        <v>184</v>
      </c>
      <c r="J706">
        <v>7</v>
      </c>
      <c r="K706" t="s">
        <v>237</v>
      </c>
      <c r="L706" t="s">
        <v>125</v>
      </c>
      <c r="M706" t="s">
        <v>100</v>
      </c>
      <c r="N706" t="s">
        <v>11893</v>
      </c>
      <c r="O706" t="s">
        <v>7</v>
      </c>
    </row>
    <row r="707" spans="1:15" x14ac:dyDescent="0.25">
      <c r="A707" t="s">
        <v>375</v>
      </c>
      <c r="B707" t="s">
        <v>1353</v>
      </c>
      <c r="C707" t="s">
        <v>101</v>
      </c>
      <c r="D707" t="s">
        <v>102</v>
      </c>
      <c r="E707" t="str">
        <f t="shared" si="10"/>
        <v>HypoxanthineCampylobacter</v>
      </c>
      <c r="F707">
        <f>COUNTIF($E:$E,E707)</f>
        <v>3</v>
      </c>
      <c r="G707">
        <f>COUNTIF($A:$A,A707)</f>
        <v>133</v>
      </c>
      <c r="H707">
        <f>COUNTIF($B:$B,B707)</f>
        <v>177</v>
      </c>
      <c r="I707" t="s">
        <v>283</v>
      </c>
      <c r="J707">
        <v>7</v>
      </c>
      <c r="K707" t="s">
        <v>123</v>
      </c>
      <c r="L707" t="s">
        <v>125</v>
      </c>
      <c r="M707" t="s">
        <v>100</v>
      </c>
      <c r="N707" t="s">
        <v>11893</v>
      </c>
      <c r="O707" t="s">
        <v>7</v>
      </c>
    </row>
    <row r="708" spans="1:15" x14ac:dyDescent="0.25">
      <c r="A708" t="s">
        <v>374</v>
      </c>
      <c r="B708" t="s">
        <v>1353</v>
      </c>
      <c r="C708" t="s">
        <v>101</v>
      </c>
      <c r="D708" t="s">
        <v>102</v>
      </c>
      <c r="E708" t="str">
        <f t="shared" si="10"/>
        <v>CaffeineCampylobacter</v>
      </c>
      <c r="F708">
        <f>COUNTIF($E:$E,E708)</f>
        <v>4</v>
      </c>
      <c r="G708">
        <f>COUNTIF($A:$A,A708)</f>
        <v>133</v>
      </c>
      <c r="H708">
        <f>COUNTIF($B:$B,B708)</f>
        <v>177</v>
      </c>
      <c r="I708" t="s">
        <v>125</v>
      </c>
      <c r="J708">
        <v>6</v>
      </c>
      <c r="K708" t="s">
        <v>191</v>
      </c>
      <c r="L708">
        <v>10000</v>
      </c>
      <c r="M708" t="s">
        <v>100</v>
      </c>
      <c r="N708" t="s">
        <v>11893</v>
      </c>
      <c r="O708" s="82" t="s">
        <v>3</v>
      </c>
    </row>
    <row r="709" spans="1:15" x14ac:dyDescent="0.25">
      <c r="A709" t="s">
        <v>375</v>
      </c>
      <c r="B709" t="s">
        <v>1353</v>
      </c>
      <c r="C709" t="s">
        <v>101</v>
      </c>
      <c r="D709" t="s">
        <v>102</v>
      </c>
      <c r="E709" t="str">
        <f t="shared" si="10"/>
        <v>HypoxanthineCampylobacter</v>
      </c>
      <c r="F709">
        <f>COUNTIF($E:$E,E709)</f>
        <v>3</v>
      </c>
      <c r="G709">
        <f>COUNTIF($A:$A,A709)</f>
        <v>133</v>
      </c>
      <c r="H709">
        <f>COUNTIF($B:$B,B709)</f>
        <v>177</v>
      </c>
      <c r="I709" t="s">
        <v>131</v>
      </c>
      <c r="J709">
        <v>6</v>
      </c>
      <c r="K709" t="s">
        <v>708</v>
      </c>
      <c r="L709" t="s">
        <v>125</v>
      </c>
      <c r="M709" t="s">
        <v>100</v>
      </c>
      <c r="N709" t="s">
        <v>11893</v>
      </c>
      <c r="O709" s="82" t="s">
        <v>3</v>
      </c>
    </row>
    <row r="710" spans="1:15" x14ac:dyDescent="0.25">
      <c r="A710" t="s">
        <v>376</v>
      </c>
      <c r="B710" t="s">
        <v>1353</v>
      </c>
      <c r="C710" t="s">
        <v>101</v>
      </c>
      <c r="D710" t="s">
        <v>102</v>
      </c>
      <c r="E710" t="str">
        <f t="shared" ref="E710:E773" si="11">CONCATENATE(A710,B710)</f>
        <v>ValerateCampylobacter</v>
      </c>
      <c r="F710">
        <f>COUNTIF($E:$E,E710)</f>
        <v>2</v>
      </c>
      <c r="G710">
        <f>COUNTIF($A:$A,A710)</f>
        <v>133</v>
      </c>
      <c r="H710">
        <f>COUNTIF($B:$B,B710)</f>
        <v>177</v>
      </c>
      <c r="I710" t="s">
        <v>768</v>
      </c>
      <c r="J710">
        <v>7</v>
      </c>
      <c r="K710" t="s">
        <v>769</v>
      </c>
      <c r="L710" t="s">
        <v>430</v>
      </c>
      <c r="M710" t="s">
        <v>431</v>
      </c>
      <c r="N710" t="s">
        <v>11893</v>
      </c>
      <c r="O710" t="s">
        <v>7</v>
      </c>
    </row>
    <row r="711" spans="1:15" x14ac:dyDescent="0.25">
      <c r="A711" t="s">
        <v>374</v>
      </c>
      <c r="B711" t="s">
        <v>1353</v>
      </c>
      <c r="C711" t="s">
        <v>101</v>
      </c>
      <c r="D711" t="s">
        <v>102</v>
      </c>
      <c r="E711" t="str">
        <f t="shared" si="11"/>
        <v>CaffeineCampylobacter</v>
      </c>
      <c r="F711">
        <f>COUNTIF($E:$E,E711)</f>
        <v>4</v>
      </c>
      <c r="G711">
        <f>COUNTIF($A:$A,A711)</f>
        <v>133</v>
      </c>
      <c r="H711">
        <f>COUNTIF($B:$B,B711)</f>
        <v>177</v>
      </c>
      <c r="I711" t="s">
        <v>385</v>
      </c>
      <c r="J711">
        <v>6</v>
      </c>
      <c r="K711" t="s">
        <v>386</v>
      </c>
      <c r="L711" t="s">
        <v>387</v>
      </c>
      <c r="M711" t="s">
        <v>388</v>
      </c>
      <c r="N711" t="s">
        <v>11892</v>
      </c>
      <c r="O711" t="s">
        <v>11</v>
      </c>
    </row>
    <row r="712" spans="1:15" x14ac:dyDescent="0.25">
      <c r="A712" t="s">
        <v>396</v>
      </c>
      <c r="B712" t="s">
        <v>1353</v>
      </c>
      <c r="C712" t="s">
        <v>101</v>
      </c>
      <c r="D712" t="s">
        <v>102</v>
      </c>
      <c r="E712" t="str">
        <f t="shared" si="11"/>
        <v>AcetoneCampylobacter</v>
      </c>
      <c r="F712">
        <f>COUNTIF($E:$E,E712)</f>
        <v>3</v>
      </c>
      <c r="G712">
        <f>COUNTIF($A:$A,A712)</f>
        <v>132</v>
      </c>
      <c r="H712">
        <f>COUNTIF($B:$B,B712)</f>
        <v>177</v>
      </c>
      <c r="I712" t="s">
        <v>288</v>
      </c>
      <c r="J712">
        <v>6</v>
      </c>
      <c r="K712" t="s">
        <v>397</v>
      </c>
      <c r="L712" t="s">
        <v>98</v>
      </c>
      <c r="M712" t="s">
        <v>100</v>
      </c>
      <c r="N712" t="s">
        <v>11893</v>
      </c>
      <c r="O712" s="82" t="s">
        <v>11895</v>
      </c>
    </row>
    <row r="713" spans="1:15" x14ac:dyDescent="0.25">
      <c r="A713" t="s">
        <v>396</v>
      </c>
      <c r="B713" t="s">
        <v>1353</v>
      </c>
      <c r="C713" t="s">
        <v>101</v>
      </c>
      <c r="D713" t="s">
        <v>102</v>
      </c>
      <c r="E713" t="str">
        <f t="shared" si="11"/>
        <v>AcetoneCampylobacter</v>
      </c>
      <c r="F713">
        <f>COUNTIF($E:$E,E713)</f>
        <v>3</v>
      </c>
      <c r="G713">
        <f>COUNTIF($A:$A,A713)</f>
        <v>132</v>
      </c>
      <c r="H713">
        <f>COUNTIF($B:$B,B713)</f>
        <v>177</v>
      </c>
      <c r="I713" t="s">
        <v>182</v>
      </c>
      <c r="J713">
        <v>7</v>
      </c>
      <c r="K713" t="s">
        <v>774</v>
      </c>
      <c r="L713" t="s">
        <v>359</v>
      </c>
      <c r="M713" t="s">
        <v>100</v>
      </c>
      <c r="N713" t="s">
        <v>11893</v>
      </c>
      <c r="O713" t="s">
        <v>7</v>
      </c>
    </row>
    <row r="714" spans="1:15" x14ac:dyDescent="0.25">
      <c r="A714" t="s">
        <v>396</v>
      </c>
      <c r="B714" t="s">
        <v>1353</v>
      </c>
      <c r="C714" t="s">
        <v>101</v>
      </c>
      <c r="D714" t="s">
        <v>102</v>
      </c>
      <c r="E714" t="str">
        <f t="shared" si="11"/>
        <v>AcetoneCampylobacter</v>
      </c>
      <c r="F714">
        <f>COUNTIF($E:$E,E714)</f>
        <v>3</v>
      </c>
      <c r="G714">
        <f>COUNTIF($A:$A,A714)</f>
        <v>132</v>
      </c>
      <c r="H714">
        <f>COUNTIF($B:$B,B714)</f>
        <v>177</v>
      </c>
      <c r="I714" t="s">
        <v>775</v>
      </c>
      <c r="J714">
        <v>6</v>
      </c>
      <c r="K714" t="s">
        <v>776</v>
      </c>
      <c r="L714" t="s">
        <v>716</v>
      </c>
      <c r="M714" t="s">
        <v>282</v>
      </c>
      <c r="N714" t="s">
        <v>11893</v>
      </c>
      <c r="O714" s="82" t="s">
        <v>3</v>
      </c>
    </row>
    <row r="715" spans="1:15" x14ac:dyDescent="0.25">
      <c r="A715" t="s">
        <v>400</v>
      </c>
      <c r="B715" t="s">
        <v>1353</v>
      </c>
      <c r="C715" t="s">
        <v>101</v>
      </c>
      <c r="D715" t="s">
        <v>102</v>
      </c>
      <c r="E715" t="str">
        <f t="shared" si="11"/>
        <v>BenzoateCampylobacter</v>
      </c>
      <c r="F715">
        <f>COUNTIF($E:$E,E715)</f>
        <v>3</v>
      </c>
      <c r="G715">
        <f>COUNTIF($A:$A,A715)</f>
        <v>131</v>
      </c>
      <c r="H715">
        <f>COUNTIF($B:$B,B715)</f>
        <v>177</v>
      </c>
      <c r="I715" t="s">
        <v>128</v>
      </c>
      <c r="J715">
        <v>6</v>
      </c>
      <c r="K715" t="s">
        <v>401</v>
      </c>
      <c r="L715">
        <v>10000</v>
      </c>
      <c r="M715" t="s">
        <v>100</v>
      </c>
      <c r="N715" t="s">
        <v>11893</v>
      </c>
      <c r="O715" s="82" t="s">
        <v>11895</v>
      </c>
    </row>
    <row r="716" spans="1:15" x14ac:dyDescent="0.25">
      <c r="A716" t="s">
        <v>402</v>
      </c>
      <c r="B716" t="s">
        <v>1353</v>
      </c>
      <c r="C716" t="s">
        <v>101</v>
      </c>
      <c r="D716" t="s">
        <v>102</v>
      </c>
      <c r="E716" t="str">
        <f t="shared" si="11"/>
        <v>ValineCampylobacter</v>
      </c>
      <c r="F716">
        <f>COUNTIF($E:$E,E716)</f>
        <v>4</v>
      </c>
      <c r="G716">
        <f>COUNTIF($A:$A,A716)</f>
        <v>131</v>
      </c>
      <c r="H716">
        <f>COUNTIF($B:$B,B716)</f>
        <v>177</v>
      </c>
      <c r="I716" t="s">
        <v>98</v>
      </c>
      <c r="J716">
        <v>6</v>
      </c>
      <c r="K716" t="s">
        <v>272</v>
      </c>
      <c r="L716">
        <v>10000</v>
      </c>
      <c r="M716" t="s">
        <v>100</v>
      </c>
      <c r="N716" t="s">
        <v>11893</v>
      </c>
      <c r="O716" s="82" t="s">
        <v>11895</v>
      </c>
    </row>
    <row r="717" spans="1:15" x14ac:dyDescent="0.25">
      <c r="A717" t="s">
        <v>400</v>
      </c>
      <c r="B717" t="s">
        <v>1353</v>
      </c>
      <c r="C717" t="s">
        <v>101</v>
      </c>
      <c r="D717" t="s">
        <v>102</v>
      </c>
      <c r="E717" t="str">
        <f t="shared" si="11"/>
        <v>BenzoateCampylobacter</v>
      </c>
      <c r="F717">
        <f>COUNTIF($E:$E,E717)</f>
        <v>3</v>
      </c>
      <c r="G717">
        <f>COUNTIF($A:$A,A717)</f>
        <v>131</v>
      </c>
      <c r="H717">
        <f>COUNTIF($B:$B,B717)</f>
        <v>177</v>
      </c>
      <c r="I717" t="s">
        <v>347</v>
      </c>
      <c r="J717">
        <v>7</v>
      </c>
      <c r="K717" t="s">
        <v>265</v>
      </c>
      <c r="L717" t="s">
        <v>125</v>
      </c>
      <c r="M717" t="s">
        <v>100</v>
      </c>
      <c r="N717" t="s">
        <v>11893</v>
      </c>
      <c r="O717" t="s">
        <v>7</v>
      </c>
    </row>
    <row r="718" spans="1:15" x14ac:dyDescent="0.25">
      <c r="A718" t="s">
        <v>402</v>
      </c>
      <c r="B718" t="s">
        <v>1353</v>
      </c>
      <c r="C718" t="s">
        <v>101</v>
      </c>
      <c r="D718" t="s">
        <v>102</v>
      </c>
      <c r="E718" t="str">
        <f t="shared" si="11"/>
        <v>ValineCampylobacter</v>
      </c>
      <c r="F718">
        <f>COUNTIF($E:$E,E718)</f>
        <v>4</v>
      </c>
      <c r="G718">
        <f>COUNTIF($A:$A,A718)</f>
        <v>131</v>
      </c>
      <c r="H718">
        <f>COUNTIF($B:$B,B718)</f>
        <v>177</v>
      </c>
      <c r="I718" t="s">
        <v>500</v>
      </c>
      <c r="J718">
        <v>7</v>
      </c>
      <c r="K718" t="s">
        <v>149</v>
      </c>
      <c r="L718" t="s">
        <v>187</v>
      </c>
      <c r="M718" t="s">
        <v>100</v>
      </c>
      <c r="N718" t="s">
        <v>11893</v>
      </c>
      <c r="O718" t="s">
        <v>7</v>
      </c>
    </row>
    <row r="719" spans="1:15" x14ac:dyDescent="0.25">
      <c r="A719" t="s">
        <v>400</v>
      </c>
      <c r="B719" t="s">
        <v>1353</v>
      </c>
      <c r="C719" t="s">
        <v>101</v>
      </c>
      <c r="D719" t="s">
        <v>102</v>
      </c>
      <c r="E719" t="str">
        <f t="shared" si="11"/>
        <v>BenzoateCampylobacter</v>
      </c>
      <c r="F719">
        <f>COUNTIF($E:$E,E719)</f>
        <v>3</v>
      </c>
      <c r="G719">
        <f>COUNTIF($A:$A,A719)</f>
        <v>131</v>
      </c>
      <c r="H719">
        <f>COUNTIF($B:$B,B719)</f>
        <v>177</v>
      </c>
      <c r="I719" t="s">
        <v>169</v>
      </c>
      <c r="J719">
        <v>6</v>
      </c>
      <c r="K719" t="s">
        <v>433</v>
      </c>
      <c r="L719" t="s">
        <v>98</v>
      </c>
      <c r="M719" t="s">
        <v>100</v>
      </c>
      <c r="N719" t="s">
        <v>11893</v>
      </c>
      <c r="O719" s="82" t="s">
        <v>3</v>
      </c>
    </row>
    <row r="720" spans="1:15" x14ac:dyDescent="0.25">
      <c r="A720" t="s">
        <v>402</v>
      </c>
      <c r="B720" t="s">
        <v>1353</v>
      </c>
      <c r="C720" t="s">
        <v>101</v>
      </c>
      <c r="D720" t="s">
        <v>102</v>
      </c>
      <c r="E720" t="str">
        <f t="shared" si="11"/>
        <v>ValineCampylobacter</v>
      </c>
      <c r="F720">
        <f>COUNTIF($E:$E,E720)</f>
        <v>4</v>
      </c>
      <c r="G720">
        <f>COUNTIF($A:$A,A720)</f>
        <v>131</v>
      </c>
      <c r="H720">
        <f>COUNTIF($B:$B,B720)</f>
        <v>177</v>
      </c>
      <c r="I720" t="s">
        <v>777</v>
      </c>
      <c r="J720">
        <v>6</v>
      </c>
      <c r="K720" t="s">
        <v>778</v>
      </c>
      <c r="L720" t="s">
        <v>348</v>
      </c>
      <c r="M720" t="s">
        <v>779</v>
      </c>
      <c r="N720" t="s">
        <v>11893</v>
      </c>
      <c r="O720" s="82" t="s">
        <v>3</v>
      </c>
    </row>
    <row r="721" spans="1:15" x14ac:dyDescent="0.25">
      <c r="A721" t="s">
        <v>402</v>
      </c>
      <c r="B721" t="s">
        <v>1353</v>
      </c>
      <c r="C721" t="s">
        <v>101</v>
      </c>
      <c r="D721" t="s">
        <v>102</v>
      </c>
      <c r="E721" t="str">
        <f t="shared" si="11"/>
        <v>ValineCampylobacter</v>
      </c>
      <c r="F721">
        <f>COUNTIF($E:$E,E721)</f>
        <v>4</v>
      </c>
      <c r="G721">
        <f>COUNTIF($A:$A,A721)</f>
        <v>131</v>
      </c>
      <c r="H721">
        <f>COUNTIF($B:$B,B721)</f>
        <v>177</v>
      </c>
      <c r="I721" t="s">
        <v>697</v>
      </c>
      <c r="J721">
        <v>5</v>
      </c>
      <c r="K721" t="s">
        <v>1366</v>
      </c>
      <c r="L721" t="s">
        <v>193</v>
      </c>
      <c r="M721" t="s">
        <v>1367</v>
      </c>
      <c r="N721" t="s">
        <v>11892</v>
      </c>
      <c r="O721" t="s">
        <v>6</v>
      </c>
    </row>
    <row r="722" spans="1:15" x14ac:dyDescent="0.25">
      <c r="A722" t="s">
        <v>415</v>
      </c>
      <c r="B722" t="s">
        <v>1353</v>
      </c>
      <c r="C722" t="s">
        <v>101</v>
      </c>
      <c r="D722" t="s">
        <v>102</v>
      </c>
      <c r="E722" t="str">
        <f t="shared" si="11"/>
        <v>AlanineCampylobacter</v>
      </c>
      <c r="F722">
        <f>COUNTIF($E:$E,E722)</f>
        <v>3</v>
      </c>
      <c r="G722">
        <f>COUNTIF($A:$A,A722)</f>
        <v>130</v>
      </c>
      <c r="H722">
        <f>COUNTIF($B:$B,B722)</f>
        <v>177</v>
      </c>
      <c r="I722" t="s">
        <v>290</v>
      </c>
      <c r="J722">
        <v>6</v>
      </c>
      <c r="K722" t="s">
        <v>416</v>
      </c>
      <c r="L722" t="s">
        <v>347</v>
      </c>
      <c r="M722" t="s">
        <v>100</v>
      </c>
      <c r="N722" t="s">
        <v>11893</v>
      </c>
      <c r="O722" s="82" t="s">
        <v>11895</v>
      </c>
    </row>
    <row r="723" spans="1:15" x14ac:dyDescent="0.25">
      <c r="A723" t="s">
        <v>417</v>
      </c>
      <c r="B723" t="s">
        <v>1353</v>
      </c>
      <c r="C723" t="s">
        <v>101</v>
      </c>
      <c r="D723" t="s">
        <v>102</v>
      </c>
      <c r="E723" t="str">
        <f t="shared" si="11"/>
        <v>CarnitineCampylobacter</v>
      </c>
      <c r="F723">
        <f>COUNTIF($E:$E,E723)</f>
        <v>2</v>
      </c>
      <c r="G723">
        <f>COUNTIF($A:$A,A723)</f>
        <v>130</v>
      </c>
      <c r="H723">
        <f>COUNTIF($B:$B,B723)</f>
        <v>177</v>
      </c>
      <c r="I723">
        <v>10000</v>
      </c>
      <c r="J723">
        <v>6</v>
      </c>
      <c r="K723" t="s">
        <v>98</v>
      </c>
      <c r="L723">
        <v>10000</v>
      </c>
      <c r="M723" t="s">
        <v>100</v>
      </c>
      <c r="N723" t="s">
        <v>11893</v>
      </c>
      <c r="O723" s="82" t="s">
        <v>11895</v>
      </c>
    </row>
    <row r="724" spans="1:15" x14ac:dyDescent="0.25">
      <c r="A724" t="s">
        <v>418</v>
      </c>
      <c r="B724" t="s">
        <v>1353</v>
      </c>
      <c r="C724" t="s">
        <v>101</v>
      </c>
      <c r="D724" t="s">
        <v>102</v>
      </c>
      <c r="E724" t="str">
        <f t="shared" si="11"/>
        <v>GlycerolCampylobacter</v>
      </c>
      <c r="F724">
        <f>COUNTIF($E:$E,E724)</f>
        <v>3</v>
      </c>
      <c r="G724">
        <f>COUNTIF($A:$A,A724)</f>
        <v>130</v>
      </c>
      <c r="H724">
        <f>COUNTIF($B:$B,B724)</f>
        <v>177</v>
      </c>
      <c r="I724">
        <v>10000</v>
      </c>
      <c r="J724">
        <v>6</v>
      </c>
      <c r="K724" t="s">
        <v>125</v>
      </c>
      <c r="L724">
        <v>10000</v>
      </c>
      <c r="M724" t="s">
        <v>100</v>
      </c>
      <c r="N724" t="s">
        <v>11893</v>
      </c>
      <c r="O724" s="82" t="s">
        <v>11895</v>
      </c>
    </row>
    <row r="725" spans="1:15" x14ac:dyDescent="0.25">
      <c r="A725" t="s">
        <v>419</v>
      </c>
      <c r="B725" t="s">
        <v>1353</v>
      </c>
      <c r="C725" t="s">
        <v>101</v>
      </c>
      <c r="D725" t="s">
        <v>102</v>
      </c>
      <c r="E725" t="str">
        <f t="shared" si="11"/>
        <v>ImidazoleCampylobacter</v>
      </c>
      <c r="F725">
        <f>COUNTIF($E:$E,E725)</f>
        <v>4</v>
      </c>
      <c r="G725">
        <f>COUNTIF($A:$A,A725)</f>
        <v>130</v>
      </c>
      <c r="H725">
        <f>COUNTIF($B:$B,B725)</f>
        <v>177</v>
      </c>
      <c r="I725" t="s">
        <v>125</v>
      </c>
      <c r="J725">
        <v>6</v>
      </c>
      <c r="K725" t="s">
        <v>283</v>
      </c>
      <c r="L725">
        <v>10000</v>
      </c>
      <c r="M725" t="s">
        <v>100</v>
      </c>
      <c r="N725" t="s">
        <v>11893</v>
      </c>
      <c r="O725" s="82" t="s">
        <v>11895</v>
      </c>
    </row>
    <row r="726" spans="1:15" x14ac:dyDescent="0.25">
      <c r="A726" t="s">
        <v>420</v>
      </c>
      <c r="B726" t="s">
        <v>1353</v>
      </c>
      <c r="C726" t="s">
        <v>101</v>
      </c>
      <c r="D726" t="s">
        <v>102</v>
      </c>
      <c r="E726" t="str">
        <f t="shared" si="11"/>
        <v>LeucineCampylobacter</v>
      </c>
      <c r="F726">
        <f>COUNTIF($E:$E,E726)</f>
        <v>3</v>
      </c>
      <c r="G726">
        <f>COUNTIF($A:$A,A726)</f>
        <v>130</v>
      </c>
      <c r="H726">
        <f>COUNTIF($B:$B,B726)</f>
        <v>177</v>
      </c>
      <c r="I726" t="s">
        <v>237</v>
      </c>
      <c r="J726">
        <v>6</v>
      </c>
      <c r="K726" t="s">
        <v>421</v>
      </c>
      <c r="L726" t="s">
        <v>201</v>
      </c>
      <c r="M726" t="s">
        <v>100</v>
      </c>
      <c r="N726" t="s">
        <v>11893</v>
      </c>
      <c r="O726" s="82" t="s">
        <v>11895</v>
      </c>
    </row>
    <row r="727" spans="1:15" x14ac:dyDescent="0.25">
      <c r="A727" t="s">
        <v>417</v>
      </c>
      <c r="B727" t="s">
        <v>1353</v>
      </c>
      <c r="C727" t="s">
        <v>101</v>
      </c>
      <c r="D727" t="s">
        <v>102</v>
      </c>
      <c r="E727" t="str">
        <f t="shared" si="11"/>
        <v>CarnitineCampylobacter</v>
      </c>
      <c r="F727">
        <f>COUNTIF($E:$E,E727)</f>
        <v>2</v>
      </c>
      <c r="G727">
        <f>COUNTIF($A:$A,A727)</f>
        <v>130</v>
      </c>
      <c r="H727">
        <f>COUNTIF($B:$B,B727)</f>
        <v>177</v>
      </c>
      <c r="I727" t="s">
        <v>142</v>
      </c>
      <c r="J727">
        <v>7</v>
      </c>
      <c r="K727" t="s">
        <v>787</v>
      </c>
      <c r="L727" t="s">
        <v>144</v>
      </c>
      <c r="M727" t="s">
        <v>100</v>
      </c>
      <c r="N727" t="s">
        <v>11893</v>
      </c>
      <c r="O727" t="s">
        <v>7</v>
      </c>
    </row>
    <row r="728" spans="1:15" x14ac:dyDescent="0.25">
      <c r="A728" t="s">
        <v>418</v>
      </c>
      <c r="B728" t="s">
        <v>1353</v>
      </c>
      <c r="C728" t="s">
        <v>101</v>
      </c>
      <c r="D728" t="s">
        <v>102</v>
      </c>
      <c r="E728" t="str">
        <f t="shared" si="11"/>
        <v>GlycerolCampylobacter</v>
      </c>
      <c r="F728">
        <f>COUNTIF($E:$E,E728)</f>
        <v>3</v>
      </c>
      <c r="G728">
        <f>COUNTIF($A:$A,A728)</f>
        <v>130</v>
      </c>
      <c r="H728">
        <f>COUNTIF($B:$B,B728)</f>
        <v>177</v>
      </c>
      <c r="I728" t="s">
        <v>108</v>
      </c>
      <c r="J728">
        <v>7</v>
      </c>
      <c r="K728" t="s">
        <v>359</v>
      </c>
      <c r="L728">
        <v>10000</v>
      </c>
      <c r="M728" t="s">
        <v>100</v>
      </c>
      <c r="N728" t="s">
        <v>11893</v>
      </c>
      <c r="O728" t="s">
        <v>7</v>
      </c>
    </row>
    <row r="729" spans="1:15" x14ac:dyDescent="0.25">
      <c r="A729" t="s">
        <v>419</v>
      </c>
      <c r="B729" t="s">
        <v>1353</v>
      </c>
      <c r="C729" t="s">
        <v>101</v>
      </c>
      <c r="D729" t="s">
        <v>102</v>
      </c>
      <c r="E729" t="str">
        <f t="shared" si="11"/>
        <v>ImidazoleCampylobacter</v>
      </c>
      <c r="F729">
        <f>COUNTIF($E:$E,E729)</f>
        <v>4</v>
      </c>
      <c r="G729">
        <f>COUNTIF($A:$A,A729)</f>
        <v>130</v>
      </c>
      <c r="H729">
        <f>COUNTIF($B:$B,B729)</f>
        <v>177</v>
      </c>
      <c r="I729" t="s">
        <v>98</v>
      </c>
      <c r="J729">
        <v>7</v>
      </c>
      <c r="K729" t="s">
        <v>328</v>
      </c>
      <c r="L729">
        <v>10000</v>
      </c>
      <c r="M729" t="s">
        <v>100</v>
      </c>
      <c r="N729" t="s">
        <v>11893</v>
      </c>
      <c r="O729" t="s">
        <v>7</v>
      </c>
    </row>
    <row r="730" spans="1:15" x14ac:dyDescent="0.25">
      <c r="A730" t="s">
        <v>419</v>
      </c>
      <c r="B730" t="s">
        <v>1353</v>
      </c>
      <c r="C730" t="s">
        <v>101</v>
      </c>
      <c r="D730" t="s">
        <v>102</v>
      </c>
      <c r="E730" t="str">
        <f t="shared" si="11"/>
        <v>ImidazoleCampylobacter</v>
      </c>
      <c r="F730">
        <f>COUNTIF($E:$E,E730)</f>
        <v>4</v>
      </c>
      <c r="G730">
        <f>COUNTIF($A:$A,A730)</f>
        <v>130</v>
      </c>
      <c r="H730">
        <f>COUNTIF($B:$B,B730)</f>
        <v>177</v>
      </c>
      <c r="I730" t="s">
        <v>125</v>
      </c>
      <c r="J730">
        <v>6</v>
      </c>
      <c r="K730" t="s">
        <v>347</v>
      </c>
      <c r="L730">
        <v>10000</v>
      </c>
      <c r="M730" t="s">
        <v>100</v>
      </c>
      <c r="N730" t="s">
        <v>11893</v>
      </c>
      <c r="O730" s="82" t="s">
        <v>3</v>
      </c>
    </row>
    <row r="731" spans="1:15" x14ac:dyDescent="0.25">
      <c r="A731" t="s">
        <v>415</v>
      </c>
      <c r="B731" t="s">
        <v>1353</v>
      </c>
      <c r="C731" t="s">
        <v>101</v>
      </c>
      <c r="D731" t="s">
        <v>102</v>
      </c>
      <c r="E731" t="str">
        <f t="shared" si="11"/>
        <v>AlanineCampylobacter</v>
      </c>
      <c r="F731">
        <f>COUNTIF($E:$E,E731)</f>
        <v>3</v>
      </c>
      <c r="G731">
        <f>COUNTIF($A:$A,A731)</f>
        <v>130</v>
      </c>
      <c r="H731">
        <f>COUNTIF($B:$B,B731)</f>
        <v>177</v>
      </c>
      <c r="I731" t="s">
        <v>788</v>
      </c>
      <c r="J731">
        <v>7</v>
      </c>
      <c r="K731" t="s">
        <v>789</v>
      </c>
      <c r="L731" t="s">
        <v>338</v>
      </c>
      <c r="M731" t="s">
        <v>790</v>
      </c>
      <c r="N731" t="s">
        <v>11893</v>
      </c>
      <c r="O731" t="s">
        <v>7</v>
      </c>
    </row>
    <row r="732" spans="1:15" x14ac:dyDescent="0.25">
      <c r="A732" t="s">
        <v>420</v>
      </c>
      <c r="B732" t="s">
        <v>1353</v>
      </c>
      <c r="C732" t="s">
        <v>101</v>
      </c>
      <c r="D732" t="s">
        <v>102</v>
      </c>
      <c r="E732" t="str">
        <f t="shared" si="11"/>
        <v>LeucineCampylobacter</v>
      </c>
      <c r="F732">
        <f>COUNTIF($E:$E,E732)</f>
        <v>3</v>
      </c>
      <c r="G732">
        <f>COUNTIF($A:$A,A732)</f>
        <v>130</v>
      </c>
      <c r="H732">
        <f>COUNTIF($B:$B,B732)</f>
        <v>177</v>
      </c>
      <c r="I732" t="s">
        <v>791</v>
      </c>
      <c r="J732">
        <v>7</v>
      </c>
      <c r="K732" t="s">
        <v>792</v>
      </c>
      <c r="L732" t="s">
        <v>793</v>
      </c>
      <c r="M732" t="s">
        <v>188</v>
      </c>
      <c r="N732" t="s">
        <v>11893</v>
      </c>
      <c r="O732" t="s">
        <v>7</v>
      </c>
    </row>
    <row r="733" spans="1:15" x14ac:dyDescent="0.25">
      <c r="A733" t="s">
        <v>418</v>
      </c>
      <c r="B733" t="s">
        <v>1353</v>
      </c>
      <c r="C733" t="s">
        <v>101</v>
      </c>
      <c r="D733" t="s">
        <v>102</v>
      </c>
      <c r="E733" t="str">
        <f t="shared" si="11"/>
        <v>GlycerolCampylobacter</v>
      </c>
      <c r="F733">
        <f>COUNTIF($E:$E,E733)</f>
        <v>3</v>
      </c>
      <c r="G733">
        <f>COUNTIF($A:$A,A733)</f>
        <v>130</v>
      </c>
      <c r="H733">
        <f>COUNTIF($B:$B,B733)</f>
        <v>177</v>
      </c>
      <c r="I733" t="s">
        <v>794</v>
      </c>
      <c r="J733">
        <v>6</v>
      </c>
      <c r="K733" t="s">
        <v>795</v>
      </c>
      <c r="L733" t="s">
        <v>290</v>
      </c>
      <c r="M733" t="s">
        <v>249</v>
      </c>
      <c r="N733" t="s">
        <v>11893</v>
      </c>
      <c r="O733" s="82" t="s">
        <v>3</v>
      </c>
    </row>
    <row r="734" spans="1:15" x14ac:dyDescent="0.25">
      <c r="A734" t="s">
        <v>420</v>
      </c>
      <c r="B734" t="s">
        <v>1353</v>
      </c>
      <c r="C734" t="s">
        <v>101</v>
      </c>
      <c r="D734" t="s">
        <v>102</v>
      </c>
      <c r="E734" t="str">
        <f t="shared" si="11"/>
        <v>LeucineCampylobacter</v>
      </c>
      <c r="F734">
        <f>COUNTIF($E:$E,E734)</f>
        <v>3</v>
      </c>
      <c r="G734">
        <f>COUNTIF($A:$A,A734)</f>
        <v>130</v>
      </c>
      <c r="H734">
        <f>COUNTIF($B:$B,B734)</f>
        <v>177</v>
      </c>
      <c r="I734" t="s">
        <v>813</v>
      </c>
      <c r="J734">
        <v>5</v>
      </c>
      <c r="K734" t="s">
        <v>1368</v>
      </c>
      <c r="L734" t="s">
        <v>161</v>
      </c>
      <c r="M734" t="s">
        <v>166</v>
      </c>
      <c r="N734" t="s">
        <v>11892</v>
      </c>
      <c r="O734" t="s">
        <v>6</v>
      </c>
    </row>
    <row r="735" spans="1:15" x14ac:dyDescent="0.25">
      <c r="A735" t="s">
        <v>415</v>
      </c>
      <c r="B735" t="s">
        <v>1353</v>
      </c>
      <c r="C735" t="s">
        <v>101</v>
      </c>
      <c r="D735" t="s">
        <v>102</v>
      </c>
      <c r="E735" t="str">
        <f t="shared" si="11"/>
        <v>AlanineCampylobacter</v>
      </c>
      <c r="F735">
        <f>COUNTIF($E:$E,E735)</f>
        <v>3</v>
      </c>
      <c r="G735">
        <f>COUNTIF($A:$A,A735)</f>
        <v>130</v>
      </c>
      <c r="H735">
        <f>COUNTIF($B:$B,B735)</f>
        <v>177</v>
      </c>
      <c r="I735" t="s">
        <v>1369</v>
      </c>
      <c r="J735">
        <v>5</v>
      </c>
      <c r="K735" t="s">
        <v>1370</v>
      </c>
      <c r="L735" t="s">
        <v>486</v>
      </c>
      <c r="M735" t="s">
        <v>1371</v>
      </c>
      <c r="N735" t="s">
        <v>11892</v>
      </c>
      <c r="O735" t="s">
        <v>6</v>
      </c>
    </row>
    <row r="736" spans="1:15" x14ac:dyDescent="0.25">
      <c r="A736" t="s">
        <v>419</v>
      </c>
      <c r="B736" t="s">
        <v>1353</v>
      </c>
      <c r="C736" t="s">
        <v>101</v>
      </c>
      <c r="D736" t="s">
        <v>102</v>
      </c>
      <c r="E736" t="str">
        <f t="shared" si="11"/>
        <v>ImidazoleCampylobacter</v>
      </c>
      <c r="F736">
        <f>COUNTIF($E:$E,E736)</f>
        <v>4</v>
      </c>
      <c r="G736">
        <f>COUNTIF($A:$A,A736)</f>
        <v>130</v>
      </c>
      <c r="H736">
        <f>COUNTIF($B:$B,B736)</f>
        <v>177</v>
      </c>
      <c r="I736" t="s">
        <v>445</v>
      </c>
      <c r="J736">
        <v>4</v>
      </c>
      <c r="K736" t="s">
        <v>446</v>
      </c>
      <c r="L736" t="s">
        <v>347</v>
      </c>
      <c r="M736" t="s">
        <v>447</v>
      </c>
      <c r="N736" t="s">
        <v>11893</v>
      </c>
      <c r="O736" t="s">
        <v>5</v>
      </c>
    </row>
    <row r="737" spans="1:15" x14ac:dyDescent="0.25">
      <c r="A737" t="s">
        <v>456</v>
      </c>
      <c r="B737" t="s">
        <v>1353</v>
      </c>
      <c r="C737" t="s">
        <v>101</v>
      </c>
      <c r="D737" t="s">
        <v>102</v>
      </c>
      <c r="E737" t="str">
        <f t="shared" si="11"/>
        <v>EthanolCampylobacter</v>
      </c>
      <c r="F737">
        <f>COUNTIF($E:$E,E737)</f>
        <v>4</v>
      </c>
      <c r="G737">
        <f>COUNTIF($A:$A,A737)</f>
        <v>129</v>
      </c>
      <c r="H737">
        <f>COUNTIF($B:$B,B737)</f>
        <v>177</v>
      </c>
      <c r="I737" t="s">
        <v>108</v>
      </c>
      <c r="J737">
        <v>6</v>
      </c>
      <c r="K737" t="s">
        <v>179</v>
      </c>
      <c r="L737">
        <v>10000</v>
      </c>
      <c r="M737" t="s">
        <v>100</v>
      </c>
      <c r="N737" t="s">
        <v>11893</v>
      </c>
      <c r="O737" s="82" t="s">
        <v>11895</v>
      </c>
    </row>
    <row r="738" spans="1:15" x14ac:dyDescent="0.25">
      <c r="A738" t="s">
        <v>456</v>
      </c>
      <c r="B738" t="s">
        <v>1353</v>
      </c>
      <c r="C738" t="s">
        <v>101</v>
      </c>
      <c r="D738" t="s">
        <v>102</v>
      </c>
      <c r="E738" t="str">
        <f t="shared" si="11"/>
        <v>EthanolCampylobacter</v>
      </c>
      <c r="F738">
        <f>COUNTIF($E:$E,E738)</f>
        <v>4</v>
      </c>
      <c r="G738">
        <f>COUNTIF($A:$A,A738)</f>
        <v>129</v>
      </c>
      <c r="H738">
        <f>COUNTIF($B:$B,B738)</f>
        <v>177</v>
      </c>
      <c r="I738" t="s">
        <v>247</v>
      </c>
      <c r="J738">
        <v>7</v>
      </c>
      <c r="K738" t="s">
        <v>805</v>
      </c>
      <c r="L738" t="s">
        <v>201</v>
      </c>
      <c r="M738" t="s">
        <v>100</v>
      </c>
      <c r="N738" t="s">
        <v>11893</v>
      </c>
      <c r="O738" t="s">
        <v>7</v>
      </c>
    </row>
    <row r="739" spans="1:15" x14ac:dyDescent="0.25">
      <c r="A739" t="s">
        <v>456</v>
      </c>
      <c r="B739" t="s">
        <v>1353</v>
      </c>
      <c r="C739" t="s">
        <v>101</v>
      </c>
      <c r="D739" t="s">
        <v>102</v>
      </c>
      <c r="E739" t="str">
        <f t="shared" si="11"/>
        <v>EthanolCampylobacter</v>
      </c>
      <c r="F739">
        <f>COUNTIF($E:$E,E739)</f>
        <v>4</v>
      </c>
      <c r="G739">
        <f>COUNTIF($A:$A,A739)</f>
        <v>129</v>
      </c>
      <c r="H739">
        <f>COUNTIF($B:$B,B739)</f>
        <v>177</v>
      </c>
      <c r="I739" t="s">
        <v>806</v>
      </c>
      <c r="J739">
        <v>6</v>
      </c>
      <c r="K739" t="s">
        <v>807</v>
      </c>
      <c r="L739" t="s">
        <v>246</v>
      </c>
      <c r="M739" t="s">
        <v>297</v>
      </c>
      <c r="N739" t="s">
        <v>11893</v>
      </c>
      <c r="O739" s="82" t="s">
        <v>3</v>
      </c>
    </row>
    <row r="740" spans="1:15" x14ac:dyDescent="0.25">
      <c r="A740" t="s">
        <v>456</v>
      </c>
      <c r="B740" t="s">
        <v>1353</v>
      </c>
      <c r="C740" t="s">
        <v>101</v>
      </c>
      <c r="D740" t="s">
        <v>102</v>
      </c>
      <c r="E740" t="str">
        <f t="shared" si="11"/>
        <v>EthanolCampylobacter</v>
      </c>
      <c r="F740">
        <f>COUNTIF($E:$E,E740)</f>
        <v>4</v>
      </c>
      <c r="G740">
        <f>COUNTIF($A:$A,A740)</f>
        <v>129</v>
      </c>
      <c r="H740">
        <f>COUNTIF($B:$B,B740)</f>
        <v>177</v>
      </c>
      <c r="I740" t="s">
        <v>1372</v>
      </c>
      <c r="J740">
        <v>5</v>
      </c>
      <c r="K740" t="s">
        <v>1373</v>
      </c>
      <c r="L740" t="s">
        <v>230</v>
      </c>
      <c r="M740" t="s">
        <v>1374</v>
      </c>
      <c r="N740" t="s">
        <v>11892</v>
      </c>
      <c r="O740" t="s">
        <v>6</v>
      </c>
    </row>
    <row r="741" spans="1:15" x14ac:dyDescent="0.25">
      <c r="A741" t="s">
        <v>461</v>
      </c>
      <c r="B741" t="s">
        <v>1353</v>
      </c>
      <c r="C741" t="s">
        <v>101</v>
      </c>
      <c r="D741" t="s">
        <v>102</v>
      </c>
      <c r="E741" t="str">
        <f t="shared" si="11"/>
        <v>2-PhenylpropionateCampylobacter</v>
      </c>
      <c r="F741">
        <f>COUNTIF($E:$E,E741)</f>
        <v>3</v>
      </c>
      <c r="G741">
        <f>COUNTIF($A:$A,A741)</f>
        <v>127</v>
      </c>
      <c r="H741">
        <f>COUNTIF($B:$B,B741)</f>
        <v>177</v>
      </c>
      <c r="I741" t="s">
        <v>115</v>
      </c>
      <c r="J741">
        <v>6</v>
      </c>
      <c r="K741" t="s">
        <v>233</v>
      </c>
      <c r="L741" t="s">
        <v>108</v>
      </c>
      <c r="M741" t="s">
        <v>100</v>
      </c>
      <c r="N741" t="s">
        <v>11893</v>
      </c>
      <c r="O741" s="82" t="s">
        <v>11895</v>
      </c>
    </row>
    <row r="742" spans="1:15" x14ac:dyDescent="0.25">
      <c r="A742" t="s">
        <v>462</v>
      </c>
      <c r="B742" t="s">
        <v>1353</v>
      </c>
      <c r="C742" t="s">
        <v>101</v>
      </c>
      <c r="D742" t="s">
        <v>102</v>
      </c>
      <c r="E742" t="str">
        <f t="shared" si="11"/>
        <v>N-PhenylacetylglycineCampylobacter</v>
      </c>
      <c r="F742">
        <f>COUNTIF($E:$E,E742)</f>
        <v>3</v>
      </c>
      <c r="G742">
        <f>COUNTIF($A:$A,A742)</f>
        <v>127</v>
      </c>
      <c r="H742">
        <f>COUNTIF($B:$B,B742)</f>
        <v>177</v>
      </c>
      <c r="I742">
        <v>10000</v>
      </c>
      <c r="J742">
        <v>6</v>
      </c>
      <c r="K742" t="s">
        <v>125</v>
      </c>
      <c r="L742">
        <v>10000</v>
      </c>
      <c r="M742" t="s">
        <v>100</v>
      </c>
      <c r="N742" t="s">
        <v>11893</v>
      </c>
      <c r="O742" s="82" t="s">
        <v>11895</v>
      </c>
    </row>
    <row r="743" spans="1:15" x14ac:dyDescent="0.25">
      <c r="A743" t="s">
        <v>461</v>
      </c>
      <c r="B743" t="s">
        <v>1353</v>
      </c>
      <c r="C743" t="s">
        <v>101</v>
      </c>
      <c r="D743" t="s">
        <v>102</v>
      </c>
      <c r="E743" t="str">
        <f t="shared" si="11"/>
        <v>2-PhenylpropionateCampylobacter</v>
      </c>
      <c r="F743">
        <f>COUNTIF($E:$E,E743)</f>
        <v>3</v>
      </c>
      <c r="G743">
        <f>COUNTIF($A:$A,A743)</f>
        <v>127</v>
      </c>
      <c r="H743">
        <f>COUNTIF($B:$B,B743)</f>
        <v>177</v>
      </c>
      <c r="I743" t="s">
        <v>517</v>
      </c>
      <c r="J743">
        <v>7</v>
      </c>
      <c r="K743" t="s">
        <v>813</v>
      </c>
      <c r="L743" t="s">
        <v>347</v>
      </c>
      <c r="M743" t="s">
        <v>100</v>
      </c>
      <c r="N743" t="s">
        <v>11893</v>
      </c>
      <c r="O743" t="s">
        <v>7</v>
      </c>
    </row>
    <row r="744" spans="1:15" x14ac:dyDescent="0.25">
      <c r="A744" t="s">
        <v>462</v>
      </c>
      <c r="B744" t="s">
        <v>1353</v>
      </c>
      <c r="C744" t="s">
        <v>101</v>
      </c>
      <c r="D744" t="s">
        <v>102</v>
      </c>
      <c r="E744" t="str">
        <f t="shared" si="11"/>
        <v>N-PhenylacetylglycineCampylobacter</v>
      </c>
      <c r="F744">
        <f>COUNTIF($E:$E,E744)</f>
        <v>3</v>
      </c>
      <c r="G744">
        <f>COUNTIF($A:$A,A744)</f>
        <v>127</v>
      </c>
      <c r="H744">
        <f>COUNTIF($B:$B,B744)</f>
        <v>177</v>
      </c>
      <c r="I744" t="s">
        <v>236</v>
      </c>
      <c r="J744">
        <v>7</v>
      </c>
      <c r="K744" t="s">
        <v>814</v>
      </c>
      <c r="L744" t="s">
        <v>108</v>
      </c>
      <c r="M744" t="s">
        <v>100</v>
      </c>
      <c r="N744" t="s">
        <v>11893</v>
      </c>
      <c r="O744" t="s">
        <v>7</v>
      </c>
    </row>
    <row r="745" spans="1:15" x14ac:dyDescent="0.25">
      <c r="A745" t="s">
        <v>461</v>
      </c>
      <c r="B745" t="s">
        <v>1353</v>
      </c>
      <c r="C745" t="s">
        <v>101</v>
      </c>
      <c r="D745" t="s">
        <v>102</v>
      </c>
      <c r="E745" t="str">
        <f t="shared" si="11"/>
        <v>2-PhenylpropionateCampylobacter</v>
      </c>
      <c r="F745">
        <f>COUNTIF($E:$E,E745)</f>
        <v>3</v>
      </c>
      <c r="G745">
        <f>COUNTIF($A:$A,A745)</f>
        <v>127</v>
      </c>
      <c r="H745">
        <f>COUNTIF($B:$B,B745)</f>
        <v>177</v>
      </c>
      <c r="I745" t="s">
        <v>815</v>
      </c>
      <c r="J745">
        <v>6</v>
      </c>
      <c r="K745" t="s">
        <v>816</v>
      </c>
      <c r="L745" t="s">
        <v>99</v>
      </c>
      <c r="M745" t="s">
        <v>242</v>
      </c>
      <c r="N745" t="s">
        <v>11893</v>
      </c>
      <c r="O745" s="82" t="s">
        <v>3</v>
      </c>
    </row>
    <row r="746" spans="1:15" x14ac:dyDescent="0.25">
      <c r="A746" t="s">
        <v>462</v>
      </c>
      <c r="B746" t="s">
        <v>1353</v>
      </c>
      <c r="C746" t="s">
        <v>101</v>
      </c>
      <c r="D746" t="s">
        <v>102</v>
      </c>
      <c r="E746" t="str">
        <f t="shared" si="11"/>
        <v>N-PhenylacetylglycineCampylobacter</v>
      </c>
      <c r="F746">
        <f>COUNTIF($E:$E,E746)</f>
        <v>3</v>
      </c>
      <c r="G746">
        <f>COUNTIF($A:$A,A746)</f>
        <v>127</v>
      </c>
      <c r="H746">
        <f>COUNTIF($B:$B,B746)</f>
        <v>177</v>
      </c>
      <c r="I746" t="s">
        <v>817</v>
      </c>
      <c r="J746">
        <v>6</v>
      </c>
      <c r="K746" t="s">
        <v>818</v>
      </c>
      <c r="L746" t="s">
        <v>819</v>
      </c>
      <c r="M746" t="s">
        <v>820</v>
      </c>
      <c r="N746" t="s">
        <v>11893</v>
      </c>
      <c r="O746" s="82" t="s">
        <v>3</v>
      </c>
    </row>
    <row r="747" spans="1:15" x14ac:dyDescent="0.25">
      <c r="A747" t="s">
        <v>466</v>
      </c>
      <c r="B747" t="s">
        <v>1353</v>
      </c>
      <c r="C747" t="s">
        <v>101</v>
      </c>
      <c r="D747" t="s">
        <v>102</v>
      </c>
      <c r="E747" t="str">
        <f t="shared" si="11"/>
        <v>GlycineCampylobacter</v>
      </c>
      <c r="F747">
        <f>COUNTIF($E:$E,E747)</f>
        <v>1</v>
      </c>
      <c r="G747">
        <f>COUNTIF($A:$A,A747)</f>
        <v>127</v>
      </c>
      <c r="H747">
        <f>COUNTIF($B:$B,B747)</f>
        <v>177</v>
      </c>
      <c r="I747" t="s">
        <v>481</v>
      </c>
      <c r="J747">
        <v>6</v>
      </c>
      <c r="K747" t="s">
        <v>482</v>
      </c>
      <c r="L747" t="s">
        <v>483</v>
      </c>
      <c r="M747" t="s">
        <v>484</v>
      </c>
      <c r="N747" t="s">
        <v>11893</v>
      </c>
      <c r="O747" s="82" t="s">
        <v>11895</v>
      </c>
    </row>
    <row r="748" spans="1:15" x14ac:dyDescent="0.25">
      <c r="A748" t="s">
        <v>485</v>
      </c>
      <c r="B748" t="s">
        <v>1353</v>
      </c>
      <c r="C748" t="s">
        <v>101</v>
      </c>
      <c r="D748" t="s">
        <v>102</v>
      </c>
      <c r="E748" t="str">
        <f t="shared" si="11"/>
        <v>ButyrateCampylobacter</v>
      </c>
      <c r="F748">
        <f>COUNTIF($E:$E,E748)</f>
        <v>2</v>
      </c>
      <c r="G748">
        <f>COUNTIF($A:$A,A748)</f>
        <v>126</v>
      </c>
      <c r="H748">
        <f>COUNTIF($B:$B,B748)</f>
        <v>177</v>
      </c>
      <c r="I748" t="s">
        <v>486</v>
      </c>
      <c r="J748">
        <v>6</v>
      </c>
      <c r="K748" t="s">
        <v>487</v>
      </c>
      <c r="L748" t="s">
        <v>98</v>
      </c>
      <c r="M748" t="s">
        <v>100</v>
      </c>
      <c r="N748" t="s">
        <v>11893</v>
      </c>
      <c r="O748" s="82" t="s">
        <v>11895</v>
      </c>
    </row>
    <row r="749" spans="1:15" x14ac:dyDescent="0.25">
      <c r="A749" t="s">
        <v>488</v>
      </c>
      <c r="B749" t="s">
        <v>1353</v>
      </c>
      <c r="C749" t="s">
        <v>101</v>
      </c>
      <c r="D749" t="s">
        <v>102</v>
      </c>
      <c r="E749" t="str">
        <f t="shared" si="11"/>
        <v>PhenylalanineCampylobacter</v>
      </c>
      <c r="F749">
        <f>COUNTIF($E:$E,E749)</f>
        <v>3</v>
      </c>
      <c r="G749">
        <f>COUNTIF($A:$A,A749)</f>
        <v>126</v>
      </c>
      <c r="H749">
        <f>COUNTIF($B:$B,B749)</f>
        <v>177</v>
      </c>
      <c r="I749" t="s">
        <v>187</v>
      </c>
      <c r="J749">
        <v>6</v>
      </c>
      <c r="K749" t="s">
        <v>489</v>
      </c>
      <c r="L749" t="s">
        <v>125</v>
      </c>
      <c r="M749" t="s">
        <v>100</v>
      </c>
      <c r="N749" t="s">
        <v>11893</v>
      </c>
      <c r="O749" s="82" t="s">
        <v>11895</v>
      </c>
    </row>
    <row r="750" spans="1:15" x14ac:dyDescent="0.25">
      <c r="A750" t="s">
        <v>488</v>
      </c>
      <c r="B750" t="s">
        <v>1353</v>
      </c>
      <c r="C750" t="s">
        <v>101</v>
      </c>
      <c r="D750" t="s">
        <v>102</v>
      </c>
      <c r="E750" t="str">
        <f t="shared" si="11"/>
        <v>PhenylalanineCampylobacter</v>
      </c>
      <c r="F750">
        <f>COUNTIF($E:$E,E750)</f>
        <v>3</v>
      </c>
      <c r="G750">
        <f>COUNTIF($A:$A,A750)</f>
        <v>126</v>
      </c>
      <c r="H750">
        <f>COUNTIF($B:$B,B750)</f>
        <v>177</v>
      </c>
      <c r="I750" t="s">
        <v>128</v>
      </c>
      <c r="J750">
        <v>7</v>
      </c>
      <c r="K750" t="s">
        <v>169</v>
      </c>
      <c r="L750" t="s">
        <v>125</v>
      </c>
      <c r="M750" t="s">
        <v>100</v>
      </c>
      <c r="N750" t="s">
        <v>11893</v>
      </c>
      <c r="O750" t="s">
        <v>7</v>
      </c>
    </row>
    <row r="751" spans="1:15" x14ac:dyDescent="0.25">
      <c r="A751" t="s">
        <v>485</v>
      </c>
      <c r="B751" t="s">
        <v>1353</v>
      </c>
      <c r="C751" t="s">
        <v>101</v>
      </c>
      <c r="D751" t="s">
        <v>102</v>
      </c>
      <c r="E751" t="str">
        <f t="shared" si="11"/>
        <v>ButyrateCampylobacter</v>
      </c>
      <c r="F751">
        <f>COUNTIF($E:$E,E751)</f>
        <v>2</v>
      </c>
      <c r="G751">
        <f>COUNTIF($A:$A,A751)</f>
        <v>126</v>
      </c>
      <c r="H751">
        <f>COUNTIF($B:$B,B751)</f>
        <v>177</v>
      </c>
      <c r="I751" t="s">
        <v>824</v>
      </c>
      <c r="J751">
        <v>7</v>
      </c>
      <c r="K751" t="s">
        <v>825</v>
      </c>
      <c r="L751" t="s">
        <v>716</v>
      </c>
      <c r="M751" t="s">
        <v>148</v>
      </c>
      <c r="N751" t="s">
        <v>11893</v>
      </c>
      <c r="O751" t="s">
        <v>7</v>
      </c>
    </row>
    <row r="752" spans="1:15" x14ac:dyDescent="0.25">
      <c r="A752" t="s">
        <v>488</v>
      </c>
      <c r="B752" t="s">
        <v>1353</v>
      </c>
      <c r="C752" t="s">
        <v>101</v>
      </c>
      <c r="D752" t="s">
        <v>102</v>
      </c>
      <c r="E752" t="str">
        <f t="shared" si="11"/>
        <v>PhenylalanineCampylobacter</v>
      </c>
      <c r="F752">
        <f>COUNTIF($E:$E,E752)</f>
        <v>3</v>
      </c>
      <c r="G752">
        <f>COUNTIF($A:$A,A752)</f>
        <v>126</v>
      </c>
      <c r="H752">
        <f>COUNTIF($B:$B,B752)</f>
        <v>177</v>
      </c>
      <c r="I752" t="s">
        <v>826</v>
      </c>
      <c r="J752">
        <v>6</v>
      </c>
      <c r="K752" t="s">
        <v>827</v>
      </c>
      <c r="L752" t="s">
        <v>500</v>
      </c>
      <c r="M752" t="s">
        <v>828</v>
      </c>
      <c r="N752" t="s">
        <v>11893</v>
      </c>
      <c r="O752" s="82" t="s">
        <v>3</v>
      </c>
    </row>
    <row r="753" spans="1:15" x14ac:dyDescent="0.25">
      <c r="A753" t="s">
        <v>499</v>
      </c>
      <c r="B753" t="s">
        <v>1353</v>
      </c>
      <c r="C753" t="s">
        <v>101</v>
      </c>
      <c r="D753" t="s">
        <v>102</v>
      </c>
      <c r="E753" t="str">
        <f t="shared" si="11"/>
        <v>FerulateCampylobacter</v>
      </c>
      <c r="F753">
        <f>COUNTIF($E:$E,E753)</f>
        <v>3</v>
      </c>
      <c r="G753">
        <f>COUNTIF($A:$A,A753)</f>
        <v>124</v>
      </c>
      <c r="H753">
        <f>COUNTIF($B:$B,B753)</f>
        <v>177</v>
      </c>
      <c r="I753" t="s">
        <v>500</v>
      </c>
      <c r="J753">
        <v>6</v>
      </c>
      <c r="K753" t="s">
        <v>501</v>
      </c>
      <c r="L753" t="s">
        <v>283</v>
      </c>
      <c r="M753" t="s">
        <v>100</v>
      </c>
      <c r="N753" t="s">
        <v>11893</v>
      </c>
      <c r="O753" s="82" t="s">
        <v>11895</v>
      </c>
    </row>
    <row r="754" spans="1:15" x14ac:dyDescent="0.25">
      <c r="A754" t="s">
        <v>502</v>
      </c>
      <c r="B754" t="s">
        <v>1353</v>
      </c>
      <c r="C754" t="s">
        <v>101</v>
      </c>
      <c r="D754" t="s">
        <v>102</v>
      </c>
      <c r="E754" t="str">
        <f t="shared" si="11"/>
        <v>MaltoseCampylobacter</v>
      </c>
      <c r="F754">
        <f>COUNTIF($E:$E,E754)</f>
        <v>2</v>
      </c>
      <c r="G754">
        <f>COUNTIF($A:$A,A754)</f>
        <v>124</v>
      </c>
      <c r="H754">
        <f>COUNTIF($B:$B,B754)</f>
        <v>177</v>
      </c>
      <c r="I754" t="s">
        <v>262</v>
      </c>
      <c r="J754">
        <v>6</v>
      </c>
      <c r="K754" t="s">
        <v>503</v>
      </c>
      <c r="L754" t="s">
        <v>201</v>
      </c>
      <c r="M754" t="s">
        <v>100</v>
      </c>
      <c r="N754" t="s">
        <v>11893</v>
      </c>
      <c r="O754" s="82" t="s">
        <v>11895</v>
      </c>
    </row>
    <row r="755" spans="1:15" x14ac:dyDescent="0.25">
      <c r="A755" t="s">
        <v>499</v>
      </c>
      <c r="B755" t="s">
        <v>1353</v>
      </c>
      <c r="C755" t="s">
        <v>101</v>
      </c>
      <c r="D755" t="s">
        <v>102</v>
      </c>
      <c r="E755" t="str">
        <f t="shared" si="11"/>
        <v>FerulateCampylobacter</v>
      </c>
      <c r="F755">
        <f>COUNTIF($E:$E,E755)</f>
        <v>3</v>
      </c>
      <c r="G755">
        <f>COUNTIF($A:$A,A755)</f>
        <v>124</v>
      </c>
      <c r="H755">
        <f>COUNTIF($B:$B,B755)</f>
        <v>177</v>
      </c>
      <c r="I755" t="s">
        <v>533</v>
      </c>
      <c r="J755">
        <v>7</v>
      </c>
      <c r="K755" t="s">
        <v>531</v>
      </c>
      <c r="L755" t="s">
        <v>347</v>
      </c>
      <c r="M755" t="s">
        <v>100</v>
      </c>
      <c r="N755" t="s">
        <v>11893</v>
      </c>
      <c r="O755" t="s">
        <v>7</v>
      </c>
    </row>
    <row r="756" spans="1:15" x14ac:dyDescent="0.25">
      <c r="A756" t="s">
        <v>502</v>
      </c>
      <c r="B756" t="s">
        <v>1353</v>
      </c>
      <c r="C756" t="s">
        <v>101</v>
      </c>
      <c r="D756" t="s">
        <v>102</v>
      </c>
      <c r="E756" t="str">
        <f t="shared" si="11"/>
        <v>MaltoseCampylobacter</v>
      </c>
      <c r="F756">
        <f>COUNTIF($E:$E,E756)</f>
        <v>2</v>
      </c>
      <c r="G756">
        <f>COUNTIF($A:$A,A756)</f>
        <v>124</v>
      </c>
      <c r="H756">
        <f>COUNTIF($B:$B,B756)</f>
        <v>177</v>
      </c>
      <c r="I756" t="s">
        <v>98</v>
      </c>
      <c r="J756">
        <v>7</v>
      </c>
      <c r="K756" t="s">
        <v>161</v>
      </c>
      <c r="L756">
        <v>10000</v>
      </c>
      <c r="M756" t="s">
        <v>100</v>
      </c>
      <c r="N756" t="s">
        <v>11893</v>
      </c>
      <c r="O756" t="s">
        <v>7</v>
      </c>
    </row>
    <row r="757" spans="1:15" x14ac:dyDescent="0.25">
      <c r="A757" t="s">
        <v>499</v>
      </c>
      <c r="B757" t="s">
        <v>1353</v>
      </c>
      <c r="C757" t="s">
        <v>101</v>
      </c>
      <c r="D757" t="s">
        <v>102</v>
      </c>
      <c r="E757" t="str">
        <f t="shared" si="11"/>
        <v>FerulateCampylobacter</v>
      </c>
      <c r="F757">
        <f>COUNTIF($E:$E,E757)</f>
        <v>3</v>
      </c>
      <c r="G757">
        <f>COUNTIF($A:$A,A757)</f>
        <v>124</v>
      </c>
      <c r="H757">
        <f>COUNTIF($B:$B,B757)</f>
        <v>177</v>
      </c>
      <c r="I757" t="s">
        <v>829</v>
      </c>
      <c r="J757">
        <v>6</v>
      </c>
      <c r="K757" t="s">
        <v>830</v>
      </c>
      <c r="L757" t="s">
        <v>357</v>
      </c>
      <c r="M757" t="s">
        <v>790</v>
      </c>
      <c r="N757" t="s">
        <v>11893</v>
      </c>
      <c r="O757" s="82" t="s">
        <v>3</v>
      </c>
    </row>
    <row r="758" spans="1:15" x14ac:dyDescent="0.25">
      <c r="A758" t="s">
        <v>511</v>
      </c>
      <c r="B758" t="s">
        <v>1353</v>
      </c>
      <c r="C758" t="s">
        <v>101</v>
      </c>
      <c r="D758" t="s">
        <v>102</v>
      </c>
      <c r="E758" t="str">
        <f t="shared" si="11"/>
        <v>NicotinateCampylobacter</v>
      </c>
      <c r="F758">
        <f>COUNTIF($E:$E,E758)</f>
        <v>3</v>
      </c>
      <c r="G758">
        <f>COUNTIF($A:$A,A758)</f>
        <v>123</v>
      </c>
      <c r="H758">
        <f>COUNTIF($B:$B,B758)</f>
        <v>177</v>
      </c>
      <c r="I758">
        <v>10000</v>
      </c>
      <c r="J758">
        <v>6</v>
      </c>
      <c r="K758">
        <v>10000</v>
      </c>
      <c r="L758">
        <v>10000</v>
      </c>
      <c r="M758" t="s">
        <v>100</v>
      </c>
      <c r="N758" t="s">
        <v>11893</v>
      </c>
      <c r="O758" s="82" t="s">
        <v>11895</v>
      </c>
    </row>
    <row r="759" spans="1:15" x14ac:dyDescent="0.25">
      <c r="A759" t="s">
        <v>511</v>
      </c>
      <c r="B759" t="s">
        <v>1353</v>
      </c>
      <c r="C759" t="s">
        <v>101</v>
      </c>
      <c r="D759" t="s">
        <v>102</v>
      </c>
      <c r="E759" t="str">
        <f t="shared" si="11"/>
        <v>NicotinateCampylobacter</v>
      </c>
      <c r="F759">
        <f>COUNTIF($E:$E,E759)</f>
        <v>3</v>
      </c>
      <c r="G759">
        <f>COUNTIF($A:$A,A759)</f>
        <v>123</v>
      </c>
      <c r="H759">
        <f>COUNTIF($B:$B,B759)</f>
        <v>177</v>
      </c>
      <c r="I759" t="s">
        <v>125</v>
      </c>
      <c r="J759">
        <v>7</v>
      </c>
      <c r="K759" t="s">
        <v>201</v>
      </c>
      <c r="L759">
        <v>10000</v>
      </c>
      <c r="M759" t="s">
        <v>100</v>
      </c>
      <c r="N759" t="s">
        <v>11893</v>
      </c>
      <c r="O759" t="s">
        <v>7</v>
      </c>
    </row>
    <row r="760" spans="1:15" x14ac:dyDescent="0.25">
      <c r="A760" t="s">
        <v>511</v>
      </c>
      <c r="B760" t="s">
        <v>1353</v>
      </c>
      <c r="C760" t="s">
        <v>101</v>
      </c>
      <c r="D760" t="s">
        <v>102</v>
      </c>
      <c r="E760" t="str">
        <f t="shared" si="11"/>
        <v>NicotinateCampylobacter</v>
      </c>
      <c r="F760">
        <f>COUNTIF($E:$E,E760)</f>
        <v>3</v>
      </c>
      <c r="G760">
        <f>COUNTIF($A:$A,A760)</f>
        <v>123</v>
      </c>
      <c r="H760">
        <f>COUNTIF($B:$B,B760)</f>
        <v>177</v>
      </c>
      <c r="I760" t="s">
        <v>125</v>
      </c>
      <c r="J760">
        <v>6</v>
      </c>
      <c r="K760" t="s">
        <v>201</v>
      </c>
      <c r="L760">
        <v>10000</v>
      </c>
      <c r="M760" t="s">
        <v>100</v>
      </c>
      <c r="N760" t="s">
        <v>11893</v>
      </c>
      <c r="O760" s="82" t="s">
        <v>3</v>
      </c>
    </row>
    <row r="761" spans="1:15" x14ac:dyDescent="0.25">
      <c r="A761" t="s">
        <v>516</v>
      </c>
      <c r="B761" t="s">
        <v>1353</v>
      </c>
      <c r="C761" t="s">
        <v>101</v>
      </c>
      <c r="D761" t="s">
        <v>102</v>
      </c>
      <c r="E761" t="str">
        <f t="shared" si="11"/>
        <v>3-PhenylpropionateCampylobacter</v>
      </c>
      <c r="F761">
        <f>COUNTIF($E:$E,E761)</f>
        <v>4</v>
      </c>
      <c r="G761">
        <f>COUNTIF($A:$A,A761)</f>
        <v>121</v>
      </c>
      <c r="H761">
        <f>COUNTIF($B:$B,B761)</f>
        <v>177</v>
      </c>
      <c r="I761" t="s">
        <v>128</v>
      </c>
      <c r="J761">
        <v>6</v>
      </c>
      <c r="K761" t="s">
        <v>517</v>
      </c>
      <c r="L761">
        <v>10000</v>
      </c>
      <c r="M761" t="s">
        <v>100</v>
      </c>
      <c r="N761" t="s">
        <v>11893</v>
      </c>
      <c r="O761" s="82" t="s">
        <v>11895</v>
      </c>
    </row>
    <row r="762" spans="1:15" x14ac:dyDescent="0.25">
      <c r="A762" t="s">
        <v>516</v>
      </c>
      <c r="B762" t="s">
        <v>1353</v>
      </c>
      <c r="C762" t="s">
        <v>101</v>
      </c>
      <c r="D762" t="s">
        <v>102</v>
      </c>
      <c r="E762" t="str">
        <f t="shared" si="11"/>
        <v>3-PhenylpropionateCampylobacter</v>
      </c>
      <c r="F762">
        <f>COUNTIF($E:$E,E762)</f>
        <v>4</v>
      </c>
      <c r="G762">
        <f>COUNTIF($A:$A,A762)</f>
        <v>121</v>
      </c>
      <c r="H762">
        <f>COUNTIF($B:$B,B762)</f>
        <v>177</v>
      </c>
      <c r="I762" t="s">
        <v>187</v>
      </c>
      <c r="J762">
        <v>7</v>
      </c>
      <c r="K762" t="s">
        <v>671</v>
      </c>
      <c r="L762" t="s">
        <v>125</v>
      </c>
      <c r="M762" t="s">
        <v>100</v>
      </c>
      <c r="N762" t="s">
        <v>11893</v>
      </c>
      <c r="O762" t="s">
        <v>7</v>
      </c>
    </row>
    <row r="763" spans="1:15" x14ac:dyDescent="0.25">
      <c r="A763" t="s">
        <v>516</v>
      </c>
      <c r="B763" t="s">
        <v>1353</v>
      </c>
      <c r="C763" t="s">
        <v>101</v>
      </c>
      <c r="D763" t="s">
        <v>102</v>
      </c>
      <c r="E763" t="str">
        <f t="shared" si="11"/>
        <v>3-PhenylpropionateCampylobacter</v>
      </c>
      <c r="F763">
        <f>COUNTIF($E:$E,E763)</f>
        <v>4</v>
      </c>
      <c r="G763">
        <f>COUNTIF($A:$A,A763)</f>
        <v>121</v>
      </c>
      <c r="H763">
        <f>COUNTIF($B:$B,B763)</f>
        <v>177</v>
      </c>
      <c r="I763" t="s">
        <v>533</v>
      </c>
      <c r="J763">
        <v>6</v>
      </c>
      <c r="K763" t="s">
        <v>837</v>
      </c>
      <c r="L763" t="s">
        <v>128</v>
      </c>
      <c r="M763" t="s">
        <v>100</v>
      </c>
      <c r="N763" t="s">
        <v>11893</v>
      </c>
      <c r="O763" s="82" t="s">
        <v>3</v>
      </c>
    </row>
    <row r="764" spans="1:15" x14ac:dyDescent="0.25">
      <c r="A764" t="s">
        <v>516</v>
      </c>
      <c r="B764" t="s">
        <v>1353</v>
      </c>
      <c r="C764" t="s">
        <v>101</v>
      </c>
      <c r="D764" t="s">
        <v>102</v>
      </c>
      <c r="E764" t="str">
        <f t="shared" si="11"/>
        <v>3-PhenylpropionateCampylobacter</v>
      </c>
      <c r="F764">
        <f>COUNTIF($E:$E,E764)</f>
        <v>4</v>
      </c>
      <c r="G764">
        <f>COUNTIF($A:$A,A764)</f>
        <v>121</v>
      </c>
      <c r="H764">
        <f>COUNTIF($B:$B,B764)</f>
        <v>177</v>
      </c>
      <c r="I764" t="s">
        <v>526</v>
      </c>
      <c r="J764">
        <v>5</v>
      </c>
      <c r="K764" t="s">
        <v>527</v>
      </c>
      <c r="L764" t="s">
        <v>517</v>
      </c>
      <c r="M764" t="s">
        <v>528</v>
      </c>
      <c r="N764" t="s">
        <v>11893</v>
      </c>
      <c r="O764" t="s">
        <v>12</v>
      </c>
    </row>
    <row r="765" spans="1:15" x14ac:dyDescent="0.25">
      <c r="A765" t="s">
        <v>529</v>
      </c>
      <c r="B765" t="s">
        <v>1353</v>
      </c>
      <c r="C765" t="s">
        <v>101</v>
      </c>
      <c r="D765" t="s">
        <v>102</v>
      </c>
      <c r="E765" t="str">
        <f t="shared" si="11"/>
        <v>MethylamineCampylobacter</v>
      </c>
      <c r="F765">
        <f>COUNTIF($E:$E,E765)</f>
        <v>4</v>
      </c>
      <c r="G765">
        <f>COUNTIF($A:$A,A765)</f>
        <v>120</v>
      </c>
      <c r="H765">
        <f>COUNTIF($B:$B,B765)</f>
        <v>177</v>
      </c>
      <c r="I765" t="s">
        <v>272</v>
      </c>
      <c r="J765">
        <v>6</v>
      </c>
      <c r="K765" t="s">
        <v>530</v>
      </c>
      <c r="L765" t="s">
        <v>98</v>
      </c>
      <c r="M765" t="s">
        <v>100</v>
      </c>
      <c r="N765" t="s">
        <v>11893</v>
      </c>
      <c r="O765" s="82" t="s">
        <v>11895</v>
      </c>
    </row>
    <row r="766" spans="1:15" x14ac:dyDescent="0.25">
      <c r="A766" t="s">
        <v>529</v>
      </c>
      <c r="B766" t="s">
        <v>1353</v>
      </c>
      <c r="C766" t="s">
        <v>101</v>
      </c>
      <c r="D766" t="s">
        <v>102</v>
      </c>
      <c r="E766" t="str">
        <f t="shared" si="11"/>
        <v>MethylamineCampylobacter</v>
      </c>
      <c r="F766">
        <f>COUNTIF($E:$E,E766)</f>
        <v>4</v>
      </c>
      <c r="G766">
        <f>COUNTIF($A:$A,A766)</f>
        <v>120</v>
      </c>
      <c r="H766">
        <f>COUNTIF($B:$B,B766)</f>
        <v>177</v>
      </c>
      <c r="I766" t="s">
        <v>838</v>
      </c>
      <c r="J766">
        <v>7</v>
      </c>
      <c r="K766" t="s">
        <v>839</v>
      </c>
      <c r="L766" t="s">
        <v>648</v>
      </c>
      <c r="M766" t="s">
        <v>435</v>
      </c>
      <c r="N766" t="s">
        <v>11893</v>
      </c>
      <c r="O766" t="s">
        <v>7</v>
      </c>
    </row>
    <row r="767" spans="1:15" x14ac:dyDescent="0.25">
      <c r="A767" t="s">
        <v>529</v>
      </c>
      <c r="B767" t="s">
        <v>1353</v>
      </c>
      <c r="C767" t="s">
        <v>101</v>
      </c>
      <c r="D767" t="s">
        <v>102</v>
      </c>
      <c r="E767" t="str">
        <f t="shared" si="11"/>
        <v>MethylamineCampylobacter</v>
      </c>
      <c r="F767">
        <f>COUNTIF($E:$E,E767)</f>
        <v>4</v>
      </c>
      <c r="G767">
        <f>COUNTIF($A:$A,A767)</f>
        <v>120</v>
      </c>
      <c r="H767">
        <f>COUNTIF($B:$B,B767)</f>
        <v>177</v>
      </c>
      <c r="I767" t="s">
        <v>840</v>
      </c>
      <c r="J767">
        <v>6</v>
      </c>
      <c r="K767" t="s">
        <v>841</v>
      </c>
      <c r="L767" t="s">
        <v>708</v>
      </c>
      <c r="M767" t="s">
        <v>842</v>
      </c>
      <c r="N767" t="s">
        <v>11893</v>
      </c>
      <c r="O767" s="82" t="s">
        <v>3</v>
      </c>
    </row>
    <row r="768" spans="1:15" x14ac:dyDescent="0.25">
      <c r="A768" t="s">
        <v>529</v>
      </c>
      <c r="B768" t="s">
        <v>1353</v>
      </c>
      <c r="C768" t="s">
        <v>101</v>
      </c>
      <c r="D768" t="s">
        <v>102</v>
      </c>
      <c r="E768" t="str">
        <f t="shared" si="11"/>
        <v>MethylamineCampylobacter</v>
      </c>
      <c r="F768">
        <f>COUNTIF($E:$E,E768)</f>
        <v>4</v>
      </c>
      <c r="G768">
        <f>COUNTIF($A:$A,A768)</f>
        <v>120</v>
      </c>
      <c r="H768">
        <f>COUNTIF($B:$B,B768)</f>
        <v>177</v>
      </c>
      <c r="I768" t="s">
        <v>1375</v>
      </c>
      <c r="J768">
        <v>5</v>
      </c>
      <c r="K768" t="s">
        <v>1376</v>
      </c>
      <c r="L768" t="s">
        <v>648</v>
      </c>
      <c r="M768" t="s">
        <v>1377</v>
      </c>
      <c r="N768" t="s">
        <v>11892</v>
      </c>
      <c r="O768" t="s">
        <v>6</v>
      </c>
    </row>
    <row r="769" spans="1:15" x14ac:dyDescent="0.25">
      <c r="A769" t="s">
        <v>550</v>
      </c>
      <c r="B769" t="s">
        <v>1353</v>
      </c>
      <c r="C769" t="s">
        <v>101</v>
      </c>
      <c r="D769" t="s">
        <v>102</v>
      </c>
      <c r="E769" t="str">
        <f t="shared" si="11"/>
        <v>IsovalerateCampylobacter</v>
      </c>
      <c r="F769">
        <f>COUNTIF($E:$E,E769)</f>
        <v>2</v>
      </c>
      <c r="G769">
        <f>COUNTIF($A:$A,A769)</f>
        <v>119</v>
      </c>
      <c r="H769">
        <f>COUNTIF($B:$B,B769)</f>
        <v>177</v>
      </c>
      <c r="I769" t="s">
        <v>145</v>
      </c>
      <c r="J769">
        <v>6</v>
      </c>
      <c r="K769" t="s">
        <v>551</v>
      </c>
      <c r="L769" t="s">
        <v>115</v>
      </c>
      <c r="M769" t="s">
        <v>148</v>
      </c>
      <c r="N769" t="s">
        <v>11893</v>
      </c>
      <c r="O769" s="82" t="s">
        <v>11895</v>
      </c>
    </row>
    <row r="770" spans="1:15" x14ac:dyDescent="0.25">
      <c r="A770" t="s">
        <v>550</v>
      </c>
      <c r="B770" t="s">
        <v>1353</v>
      </c>
      <c r="C770" t="s">
        <v>101</v>
      </c>
      <c r="D770" t="s">
        <v>102</v>
      </c>
      <c r="E770" t="str">
        <f t="shared" si="11"/>
        <v>IsovalerateCampylobacter</v>
      </c>
      <c r="F770">
        <f>COUNTIF($E:$E,E770)</f>
        <v>2</v>
      </c>
      <c r="G770">
        <f>COUNTIF($A:$A,A770)</f>
        <v>119</v>
      </c>
      <c r="H770">
        <f>COUNTIF($B:$B,B770)</f>
        <v>177</v>
      </c>
      <c r="I770" t="s">
        <v>850</v>
      </c>
      <c r="J770">
        <v>7</v>
      </c>
      <c r="K770" t="s">
        <v>851</v>
      </c>
      <c r="L770" t="s">
        <v>270</v>
      </c>
      <c r="M770" t="s">
        <v>755</v>
      </c>
      <c r="N770" t="s">
        <v>11893</v>
      </c>
      <c r="O770" t="s">
        <v>7</v>
      </c>
    </row>
    <row r="771" spans="1:15" x14ac:dyDescent="0.25">
      <c r="A771" t="s">
        <v>558</v>
      </c>
      <c r="B771" t="s">
        <v>1353</v>
      </c>
      <c r="C771" t="s">
        <v>101</v>
      </c>
      <c r="D771" t="s">
        <v>102</v>
      </c>
      <c r="E771" t="str">
        <f t="shared" si="11"/>
        <v>MethanolCampylobacter</v>
      </c>
      <c r="F771">
        <f>COUNTIF($E:$E,E771)</f>
        <v>3</v>
      </c>
      <c r="G771">
        <f>COUNTIF($A:$A,A771)</f>
        <v>118</v>
      </c>
      <c r="H771">
        <f>COUNTIF($B:$B,B771)</f>
        <v>177</v>
      </c>
      <c r="I771">
        <v>10000</v>
      </c>
      <c r="J771">
        <v>6</v>
      </c>
      <c r="K771" t="s">
        <v>108</v>
      </c>
      <c r="L771">
        <v>10000</v>
      </c>
      <c r="M771" t="s">
        <v>100</v>
      </c>
      <c r="N771" t="s">
        <v>11893</v>
      </c>
      <c r="O771" s="82" t="s">
        <v>11895</v>
      </c>
    </row>
    <row r="772" spans="1:15" x14ac:dyDescent="0.25">
      <c r="A772" t="s">
        <v>558</v>
      </c>
      <c r="B772" t="s">
        <v>1353</v>
      </c>
      <c r="C772" t="s">
        <v>101</v>
      </c>
      <c r="D772" t="s">
        <v>102</v>
      </c>
      <c r="E772" t="str">
        <f t="shared" si="11"/>
        <v>MethanolCampylobacter</v>
      </c>
      <c r="F772">
        <f>COUNTIF($E:$E,E772)</f>
        <v>3</v>
      </c>
      <c r="G772">
        <f>COUNTIF($A:$A,A772)</f>
        <v>118</v>
      </c>
      <c r="H772">
        <f>COUNTIF($B:$B,B772)</f>
        <v>177</v>
      </c>
      <c r="I772" t="s">
        <v>236</v>
      </c>
      <c r="J772">
        <v>7</v>
      </c>
      <c r="K772" t="s">
        <v>234</v>
      </c>
      <c r="L772" t="s">
        <v>108</v>
      </c>
      <c r="M772" t="s">
        <v>100</v>
      </c>
      <c r="N772" t="s">
        <v>11893</v>
      </c>
      <c r="O772" t="s">
        <v>7</v>
      </c>
    </row>
    <row r="773" spans="1:15" x14ac:dyDescent="0.25">
      <c r="A773" t="s">
        <v>558</v>
      </c>
      <c r="B773" t="s">
        <v>1353</v>
      </c>
      <c r="C773" t="s">
        <v>101</v>
      </c>
      <c r="D773" t="s">
        <v>102</v>
      </c>
      <c r="E773" t="str">
        <f t="shared" si="11"/>
        <v>MethanolCampylobacter</v>
      </c>
      <c r="F773">
        <f>COUNTIF($E:$E,E773)</f>
        <v>3</v>
      </c>
      <c r="G773">
        <f>COUNTIF($A:$A,A773)</f>
        <v>118</v>
      </c>
      <c r="H773">
        <f>COUNTIF($B:$B,B773)</f>
        <v>177</v>
      </c>
      <c r="I773" t="s">
        <v>294</v>
      </c>
      <c r="J773">
        <v>6</v>
      </c>
      <c r="K773" t="s">
        <v>852</v>
      </c>
      <c r="L773" t="s">
        <v>125</v>
      </c>
      <c r="M773" t="s">
        <v>100</v>
      </c>
      <c r="N773" t="s">
        <v>11893</v>
      </c>
      <c r="O773" s="82" t="s">
        <v>3</v>
      </c>
    </row>
    <row r="774" spans="1:15" x14ac:dyDescent="0.25">
      <c r="A774" t="s">
        <v>568</v>
      </c>
      <c r="B774" t="s">
        <v>1353</v>
      </c>
      <c r="C774" t="s">
        <v>101</v>
      </c>
      <c r="D774" t="s">
        <v>102</v>
      </c>
      <c r="E774" t="str">
        <f t="shared" ref="E774:E837" si="12">CONCATENATE(A774,B774)</f>
        <v>HistidineCampylobacter</v>
      </c>
      <c r="F774">
        <f>COUNTIF($E:$E,E774)</f>
        <v>4</v>
      </c>
      <c r="G774">
        <f>COUNTIF($A:$A,A774)</f>
        <v>116</v>
      </c>
      <c r="H774">
        <f>COUNTIF($B:$B,B774)</f>
        <v>177</v>
      </c>
      <c r="I774" t="s">
        <v>125</v>
      </c>
      <c r="J774">
        <v>6</v>
      </c>
      <c r="K774" t="s">
        <v>347</v>
      </c>
      <c r="L774">
        <v>10000</v>
      </c>
      <c r="M774" t="s">
        <v>100</v>
      </c>
      <c r="N774" t="s">
        <v>11893</v>
      </c>
      <c r="O774" s="82" t="s">
        <v>11895</v>
      </c>
    </row>
    <row r="775" spans="1:15" x14ac:dyDescent="0.25">
      <c r="A775" t="s">
        <v>569</v>
      </c>
      <c r="B775" t="s">
        <v>1353</v>
      </c>
      <c r="C775" t="s">
        <v>101</v>
      </c>
      <c r="D775" t="s">
        <v>102</v>
      </c>
      <c r="E775" t="str">
        <f t="shared" si="12"/>
        <v>TyrosineCampylobacter</v>
      </c>
      <c r="F775">
        <f>COUNTIF($E:$E,E775)</f>
        <v>3</v>
      </c>
      <c r="G775">
        <f>COUNTIF($A:$A,A775)</f>
        <v>116</v>
      </c>
      <c r="H775">
        <f>COUNTIF($B:$B,B775)</f>
        <v>177</v>
      </c>
      <c r="I775" t="s">
        <v>347</v>
      </c>
      <c r="J775">
        <v>6</v>
      </c>
      <c r="K775" t="s">
        <v>570</v>
      </c>
      <c r="L775" t="s">
        <v>125</v>
      </c>
      <c r="M775" t="s">
        <v>100</v>
      </c>
      <c r="N775" t="s">
        <v>11893</v>
      </c>
      <c r="O775" s="82" t="s">
        <v>11895</v>
      </c>
    </row>
    <row r="776" spans="1:15" x14ac:dyDescent="0.25">
      <c r="A776" t="s">
        <v>568</v>
      </c>
      <c r="B776" t="s">
        <v>1353</v>
      </c>
      <c r="C776" t="s">
        <v>101</v>
      </c>
      <c r="D776" t="s">
        <v>102</v>
      </c>
      <c r="E776" t="str">
        <f t="shared" si="12"/>
        <v>HistidineCampylobacter</v>
      </c>
      <c r="F776">
        <f>COUNTIF($E:$E,E776)</f>
        <v>4</v>
      </c>
      <c r="G776">
        <f>COUNTIF($A:$A,A776)</f>
        <v>116</v>
      </c>
      <c r="H776">
        <f>COUNTIF($B:$B,B776)</f>
        <v>177</v>
      </c>
      <c r="I776" t="s">
        <v>125</v>
      </c>
      <c r="J776">
        <v>7</v>
      </c>
      <c r="K776" t="s">
        <v>201</v>
      </c>
      <c r="L776">
        <v>10000</v>
      </c>
      <c r="M776" t="s">
        <v>100</v>
      </c>
      <c r="N776" t="s">
        <v>11893</v>
      </c>
      <c r="O776" t="s">
        <v>7</v>
      </c>
    </row>
    <row r="777" spans="1:15" x14ac:dyDescent="0.25">
      <c r="A777" t="s">
        <v>569</v>
      </c>
      <c r="B777" t="s">
        <v>1353</v>
      </c>
      <c r="C777" t="s">
        <v>101</v>
      </c>
      <c r="D777" t="s">
        <v>102</v>
      </c>
      <c r="E777" t="str">
        <f t="shared" si="12"/>
        <v>TyrosineCampylobacter</v>
      </c>
      <c r="F777">
        <f>COUNTIF($E:$E,E777)</f>
        <v>3</v>
      </c>
      <c r="G777">
        <f>COUNTIF($A:$A,A777)</f>
        <v>116</v>
      </c>
      <c r="H777">
        <f>COUNTIF($B:$B,B777)</f>
        <v>177</v>
      </c>
      <c r="I777" t="s">
        <v>98</v>
      </c>
      <c r="J777">
        <v>7</v>
      </c>
      <c r="K777" t="s">
        <v>161</v>
      </c>
      <c r="L777">
        <v>10000</v>
      </c>
      <c r="M777" t="s">
        <v>100</v>
      </c>
      <c r="N777" t="s">
        <v>11893</v>
      </c>
      <c r="O777" t="s">
        <v>7</v>
      </c>
    </row>
    <row r="778" spans="1:15" x14ac:dyDescent="0.25">
      <c r="A778" t="s">
        <v>568</v>
      </c>
      <c r="B778" t="s">
        <v>1353</v>
      </c>
      <c r="C778" t="s">
        <v>101</v>
      </c>
      <c r="D778" t="s">
        <v>102</v>
      </c>
      <c r="E778" t="str">
        <f t="shared" si="12"/>
        <v>HistidineCampylobacter</v>
      </c>
      <c r="F778">
        <f>COUNTIF($E:$E,E778)</f>
        <v>4</v>
      </c>
      <c r="G778">
        <f>COUNTIF($A:$A,A778)</f>
        <v>116</v>
      </c>
      <c r="H778">
        <f>COUNTIF($B:$B,B778)</f>
        <v>177</v>
      </c>
      <c r="I778" t="s">
        <v>108</v>
      </c>
      <c r="J778">
        <v>6</v>
      </c>
      <c r="K778" t="s">
        <v>289</v>
      </c>
      <c r="L778">
        <v>10000</v>
      </c>
      <c r="M778" t="s">
        <v>100</v>
      </c>
      <c r="N778" t="s">
        <v>11893</v>
      </c>
      <c r="O778" s="82" t="s">
        <v>3</v>
      </c>
    </row>
    <row r="779" spans="1:15" x14ac:dyDescent="0.25">
      <c r="A779" t="s">
        <v>569</v>
      </c>
      <c r="B779" t="s">
        <v>1353</v>
      </c>
      <c r="C779" t="s">
        <v>101</v>
      </c>
      <c r="D779" t="s">
        <v>102</v>
      </c>
      <c r="E779" t="str">
        <f t="shared" si="12"/>
        <v>TyrosineCampylobacter</v>
      </c>
      <c r="F779">
        <f>COUNTIF($E:$E,E779)</f>
        <v>3</v>
      </c>
      <c r="G779">
        <f>COUNTIF($A:$A,A779)</f>
        <v>116</v>
      </c>
      <c r="H779">
        <f>COUNTIF($B:$B,B779)</f>
        <v>177</v>
      </c>
      <c r="I779" t="s">
        <v>853</v>
      </c>
      <c r="J779">
        <v>6</v>
      </c>
      <c r="K779" t="s">
        <v>854</v>
      </c>
      <c r="L779" t="s">
        <v>377</v>
      </c>
      <c r="M779" t="s">
        <v>166</v>
      </c>
      <c r="N779" t="s">
        <v>11893</v>
      </c>
      <c r="O779" s="82" t="s">
        <v>3</v>
      </c>
    </row>
    <row r="780" spans="1:15" x14ac:dyDescent="0.25">
      <c r="A780" t="s">
        <v>568</v>
      </c>
      <c r="B780" t="s">
        <v>1353</v>
      </c>
      <c r="C780" t="s">
        <v>101</v>
      </c>
      <c r="D780" t="s">
        <v>102</v>
      </c>
      <c r="E780" t="str">
        <f t="shared" si="12"/>
        <v>HistidineCampylobacter</v>
      </c>
      <c r="F780">
        <f>COUNTIF($E:$E,E780)</f>
        <v>4</v>
      </c>
      <c r="G780">
        <f>COUNTIF($A:$A,A780)</f>
        <v>116</v>
      </c>
      <c r="H780">
        <f>COUNTIF($B:$B,B780)</f>
        <v>177</v>
      </c>
      <c r="I780" t="s">
        <v>576</v>
      </c>
      <c r="J780">
        <v>5</v>
      </c>
      <c r="K780" t="s">
        <v>577</v>
      </c>
      <c r="L780" t="s">
        <v>262</v>
      </c>
      <c r="M780" t="s">
        <v>578</v>
      </c>
      <c r="N780" t="s">
        <v>11893</v>
      </c>
      <c r="O780" t="s">
        <v>12</v>
      </c>
    </row>
    <row r="781" spans="1:15" x14ac:dyDescent="0.25">
      <c r="A781" t="s">
        <v>583</v>
      </c>
      <c r="B781" t="s">
        <v>1353</v>
      </c>
      <c r="C781" t="s">
        <v>101</v>
      </c>
      <c r="D781" t="s">
        <v>102</v>
      </c>
      <c r="E781" t="str">
        <f t="shared" si="12"/>
        <v>AcetoacetateCampylobacter</v>
      </c>
      <c r="F781">
        <f>COUNTIF($E:$E,E781)</f>
        <v>2</v>
      </c>
      <c r="G781">
        <f>COUNTIF($A:$A,A781)</f>
        <v>115</v>
      </c>
      <c r="H781">
        <f>COUNTIF($B:$B,B781)</f>
        <v>177</v>
      </c>
      <c r="I781" t="s">
        <v>328</v>
      </c>
      <c r="J781">
        <v>6</v>
      </c>
      <c r="K781" t="s">
        <v>584</v>
      </c>
      <c r="L781" t="s">
        <v>108</v>
      </c>
      <c r="M781" t="s">
        <v>100</v>
      </c>
      <c r="N781" t="s">
        <v>11893</v>
      </c>
      <c r="O781" s="82" t="s">
        <v>11895</v>
      </c>
    </row>
    <row r="782" spans="1:15" x14ac:dyDescent="0.25">
      <c r="A782" t="s">
        <v>583</v>
      </c>
      <c r="B782" t="s">
        <v>1353</v>
      </c>
      <c r="C782" t="s">
        <v>101</v>
      </c>
      <c r="D782" t="s">
        <v>102</v>
      </c>
      <c r="E782" t="str">
        <f t="shared" si="12"/>
        <v>AcetoacetateCampylobacter</v>
      </c>
      <c r="F782">
        <f>COUNTIF($E:$E,E782)</f>
        <v>2</v>
      </c>
      <c r="G782">
        <f>COUNTIF($A:$A,A782)</f>
        <v>115</v>
      </c>
      <c r="H782">
        <f>COUNTIF($B:$B,B782)</f>
        <v>177</v>
      </c>
      <c r="I782" t="s">
        <v>691</v>
      </c>
      <c r="J782">
        <v>7</v>
      </c>
      <c r="K782" t="s">
        <v>855</v>
      </c>
      <c r="L782" t="s">
        <v>357</v>
      </c>
      <c r="M782" t="s">
        <v>358</v>
      </c>
      <c r="N782" t="s">
        <v>11893</v>
      </c>
      <c r="O782" t="s">
        <v>7</v>
      </c>
    </row>
    <row r="783" spans="1:15" x14ac:dyDescent="0.25">
      <c r="A783" t="s">
        <v>586</v>
      </c>
      <c r="B783" t="s">
        <v>1353</v>
      </c>
      <c r="C783" t="s">
        <v>101</v>
      </c>
      <c r="D783" t="s">
        <v>102</v>
      </c>
      <c r="E783" t="str">
        <f t="shared" si="12"/>
        <v>GlutamateCampylobacter</v>
      </c>
      <c r="F783">
        <f>COUNTIF($E:$E,E783)</f>
        <v>3</v>
      </c>
      <c r="G783">
        <f>COUNTIF($A:$A,A783)</f>
        <v>114</v>
      </c>
      <c r="H783">
        <f>COUNTIF($B:$B,B783)</f>
        <v>177</v>
      </c>
      <c r="I783" t="s">
        <v>131</v>
      </c>
      <c r="J783">
        <v>6</v>
      </c>
      <c r="K783" t="s">
        <v>234</v>
      </c>
      <c r="L783" t="s">
        <v>125</v>
      </c>
      <c r="M783" t="s">
        <v>100</v>
      </c>
      <c r="N783" t="s">
        <v>11893</v>
      </c>
      <c r="O783" s="82" t="s">
        <v>11895</v>
      </c>
    </row>
    <row r="784" spans="1:15" x14ac:dyDescent="0.25">
      <c r="A784" t="s">
        <v>587</v>
      </c>
      <c r="B784" t="s">
        <v>1353</v>
      </c>
      <c r="C784" t="s">
        <v>101</v>
      </c>
      <c r="D784" t="s">
        <v>102</v>
      </c>
      <c r="E784" t="str">
        <f t="shared" si="12"/>
        <v>XanthineCampylobacter</v>
      </c>
      <c r="F784">
        <f>COUNTIF($E:$E,E784)</f>
        <v>3</v>
      </c>
      <c r="G784">
        <f>COUNTIF($A:$A,A784)</f>
        <v>114</v>
      </c>
      <c r="H784">
        <f>COUNTIF($B:$B,B784)</f>
        <v>177</v>
      </c>
      <c r="I784" t="s">
        <v>191</v>
      </c>
      <c r="J784">
        <v>6</v>
      </c>
      <c r="K784" t="s">
        <v>588</v>
      </c>
      <c r="L784" t="s">
        <v>125</v>
      </c>
      <c r="M784" t="s">
        <v>100</v>
      </c>
      <c r="N784" t="s">
        <v>11893</v>
      </c>
      <c r="O784" s="82" t="s">
        <v>11895</v>
      </c>
    </row>
    <row r="785" spans="1:15" x14ac:dyDescent="0.25">
      <c r="A785" t="s">
        <v>586</v>
      </c>
      <c r="B785" t="s">
        <v>1353</v>
      </c>
      <c r="C785" t="s">
        <v>101</v>
      </c>
      <c r="D785" t="s">
        <v>102</v>
      </c>
      <c r="E785" t="str">
        <f t="shared" si="12"/>
        <v>GlutamateCampylobacter</v>
      </c>
      <c r="F785">
        <f>COUNTIF($E:$E,E785)</f>
        <v>3</v>
      </c>
      <c r="G785">
        <f>COUNTIF($A:$A,A785)</f>
        <v>114</v>
      </c>
      <c r="H785">
        <f>COUNTIF($B:$B,B785)</f>
        <v>177</v>
      </c>
      <c r="I785" t="s">
        <v>145</v>
      </c>
      <c r="J785">
        <v>7</v>
      </c>
      <c r="K785" t="s">
        <v>859</v>
      </c>
      <c r="L785" t="s">
        <v>105</v>
      </c>
      <c r="M785" t="s">
        <v>100</v>
      </c>
      <c r="N785" t="s">
        <v>11893</v>
      </c>
      <c r="O785" t="s">
        <v>7</v>
      </c>
    </row>
    <row r="786" spans="1:15" x14ac:dyDescent="0.25">
      <c r="A786" t="s">
        <v>587</v>
      </c>
      <c r="B786" t="s">
        <v>1353</v>
      </c>
      <c r="C786" t="s">
        <v>101</v>
      </c>
      <c r="D786" t="s">
        <v>102</v>
      </c>
      <c r="E786" t="str">
        <f t="shared" si="12"/>
        <v>XanthineCampylobacter</v>
      </c>
      <c r="F786">
        <f>COUNTIF($E:$E,E786)</f>
        <v>3</v>
      </c>
      <c r="G786">
        <f>COUNTIF($A:$A,A786)</f>
        <v>114</v>
      </c>
      <c r="H786">
        <f>COUNTIF($B:$B,B786)</f>
        <v>177</v>
      </c>
      <c r="I786" t="s">
        <v>98</v>
      </c>
      <c r="J786">
        <v>7</v>
      </c>
      <c r="K786" t="s">
        <v>181</v>
      </c>
      <c r="L786">
        <v>10000</v>
      </c>
      <c r="M786" t="s">
        <v>100</v>
      </c>
      <c r="N786" t="s">
        <v>11893</v>
      </c>
      <c r="O786" t="s">
        <v>7</v>
      </c>
    </row>
    <row r="787" spans="1:15" x14ac:dyDescent="0.25">
      <c r="A787" t="s">
        <v>587</v>
      </c>
      <c r="B787" t="s">
        <v>1353</v>
      </c>
      <c r="C787" t="s">
        <v>101</v>
      </c>
      <c r="D787" t="s">
        <v>102</v>
      </c>
      <c r="E787" t="str">
        <f t="shared" si="12"/>
        <v>XanthineCampylobacter</v>
      </c>
      <c r="F787">
        <f>COUNTIF($E:$E,E787)</f>
        <v>3</v>
      </c>
      <c r="G787">
        <f>COUNTIF($A:$A,A787)</f>
        <v>114</v>
      </c>
      <c r="H787">
        <f>COUNTIF($B:$B,B787)</f>
        <v>177</v>
      </c>
      <c r="I787" t="s">
        <v>403</v>
      </c>
      <c r="J787">
        <v>6</v>
      </c>
      <c r="K787" t="s">
        <v>757</v>
      </c>
      <c r="L787" t="s">
        <v>201</v>
      </c>
      <c r="M787" t="s">
        <v>100</v>
      </c>
      <c r="N787" t="s">
        <v>11893</v>
      </c>
      <c r="O787" s="82" t="s">
        <v>3</v>
      </c>
    </row>
    <row r="788" spans="1:15" x14ac:dyDescent="0.25">
      <c r="A788" t="s">
        <v>586</v>
      </c>
      <c r="B788" t="s">
        <v>1353</v>
      </c>
      <c r="C788" t="s">
        <v>101</v>
      </c>
      <c r="D788" t="s">
        <v>102</v>
      </c>
      <c r="E788" t="str">
        <f t="shared" si="12"/>
        <v>GlutamateCampylobacter</v>
      </c>
      <c r="F788">
        <f>COUNTIF($E:$E,E788)</f>
        <v>3</v>
      </c>
      <c r="G788">
        <f>COUNTIF($A:$A,A788)</f>
        <v>114</v>
      </c>
      <c r="H788">
        <f>COUNTIF($B:$B,B788)</f>
        <v>177</v>
      </c>
      <c r="I788" t="s">
        <v>860</v>
      </c>
      <c r="J788">
        <v>6</v>
      </c>
      <c r="K788" t="s">
        <v>861</v>
      </c>
      <c r="L788" t="s">
        <v>633</v>
      </c>
      <c r="M788" t="s">
        <v>862</v>
      </c>
      <c r="N788" t="s">
        <v>11893</v>
      </c>
      <c r="O788" s="82" t="s">
        <v>3</v>
      </c>
    </row>
    <row r="789" spans="1:15" x14ac:dyDescent="0.25">
      <c r="A789" t="s">
        <v>597</v>
      </c>
      <c r="B789" t="s">
        <v>1353</v>
      </c>
      <c r="C789" t="s">
        <v>101</v>
      </c>
      <c r="D789" t="s">
        <v>102</v>
      </c>
      <c r="E789" t="str">
        <f t="shared" si="12"/>
        <v>3-HydroxybutyrateCampylobacter</v>
      </c>
      <c r="F789">
        <f>COUNTIF($E:$E,E789)</f>
        <v>5</v>
      </c>
      <c r="G789">
        <f>COUNTIF($A:$A,A789)</f>
        <v>112</v>
      </c>
      <c r="H789">
        <f>COUNTIF($B:$B,B789)</f>
        <v>177</v>
      </c>
      <c r="I789" t="s">
        <v>151</v>
      </c>
      <c r="J789">
        <v>6</v>
      </c>
      <c r="K789" t="s">
        <v>451</v>
      </c>
      <c r="L789" t="s">
        <v>98</v>
      </c>
      <c r="M789" t="s">
        <v>100</v>
      </c>
      <c r="N789" t="s">
        <v>11893</v>
      </c>
      <c r="O789" s="82" t="s">
        <v>11895</v>
      </c>
    </row>
    <row r="790" spans="1:15" x14ac:dyDescent="0.25">
      <c r="A790" t="s">
        <v>597</v>
      </c>
      <c r="B790" t="s">
        <v>1353</v>
      </c>
      <c r="C790" t="s">
        <v>101</v>
      </c>
      <c r="D790" t="s">
        <v>102</v>
      </c>
      <c r="E790" t="str">
        <f t="shared" si="12"/>
        <v>3-HydroxybutyrateCampylobacter</v>
      </c>
      <c r="F790">
        <f>COUNTIF($E:$E,E790)</f>
        <v>5</v>
      </c>
      <c r="G790">
        <f>COUNTIF($A:$A,A790)</f>
        <v>112</v>
      </c>
      <c r="H790">
        <f>COUNTIF($B:$B,B790)</f>
        <v>177</v>
      </c>
      <c r="I790" t="s">
        <v>380</v>
      </c>
      <c r="J790">
        <v>7</v>
      </c>
      <c r="K790" t="s">
        <v>808</v>
      </c>
      <c r="L790" t="s">
        <v>328</v>
      </c>
      <c r="M790" t="s">
        <v>100</v>
      </c>
      <c r="N790" t="s">
        <v>11893</v>
      </c>
      <c r="O790" t="s">
        <v>7</v>
      </c>
    </row>
    <row r="791" spans="1:15" x14ac:dyDescent="0.25">
      <c r="A791" t="s">
        <v>597</v>
      </c>
      <c r="B791" t="s">
        <v>1353</v>
      </c>
      <c r="C791" t="s">
        <v>101</v>
      </c>
      <c r="D791" t="s">
        <v>102</v>
      </c>
      <c r="E791" t="str">
        <f t="shared" si="12"/>
        <v>3-HydroxybutyrateCampylobacter</v>
      </c>
      <c r="F791">
        <f>COUNTIF($E:$E,E791)</f>
        <v>5</v>
      </c>
      <c r="G791">
        <f>COUNTIF($A:$A,A791)</f>
        <v>112</v>
      </c>
      <c r="H791">
        <f>COUNTIF($B:$B,B791)</f>
        <v>177</v>
      </c>
      <c r="I791" t="s">
        <v>787</v>
      </c>
      <c r="J791">
        <v>6</v>
      </c>
      <c r="K791" t="s">
        <v>866</v>
      </c>
      <c r="L791" t="s">
        <v>548</v>
      </c>
      <c r="M791" t="s">
        <v>867</v>
      </c>
      <c r="N791" t="s">
        <v>11893</v>
      </c>
      <c r="O791" s="82" t="s">
        <v>3</v>
      </c>
    </row>
    <row r="792" spans="1:15" x14ac:dyDescent="0.25">
      <c r="A792" t="s">
        <v>597</v>
      </c>
      <c r="B792" t="s">
        <v>1353</v>
      </c>
      <c r="C792" t="s">
        <v>101</v>
      </c>
      <c r="D792" t="s">
        <v>102</v>
      </c>
      <c r="E792" t="str">
        <f t="shared" si="12"/>
        <v>3-HydroxybutyrateCampylobacter</v>
      </c>
      <c r="F792">
        <f>COUNTIF($E:$E,E792)</f>
        <v>5</v>
      </c>
      <c r="G792">
        <f>COUNTIF($A:$A,A792)</f>
        <v>112</v>
      </c>
      <c r="H792">
        <f>COUNTIF($B:$B,B792)</f>
        <v>177</v>
      </c>
      <c r="I792" t="s">
        <v>1378</v>
      </c>
      <c r="J792">
        <v>6</v>
      </c>
      <c r="K792" t="s">
        <v>1379</v>
      </c>
      <c r="L792" t="s">
        <v>1380</v>
      </c>
      <c r="M792" t="s">
        <v>1381</v>
      </c>
      <c r="N792" t="s">
        <v>11892</v>
      </c>
      <c r="O792" s="82" t="s">
        <v>4</v>
      </c>
    </row>
    <row r="793" spans="1:15" x14ac:dyDescent="0.25">
      <c r="A793" t="s">
        <v>597</v>
      </c>
      <c r="B793" t="s">
        <v>1353</v>
      </c>
      <c r="C793" t="s">
        <v>101</v>
      </c>
      <c r="D793" t="s">
        <v>102</v>
      </c>
      <c r="E793" t="str">
        <f t="shared" si="12"/>
        <v>3-HydroxybutyrateCampylobacter</v>
      </c>
      <c r="F793">
        <f>COUNTIF($E:$E,E793)</f>
        <v>5</v>
      </c>
      <c r="G793">
        <f>COUNTIF($A:$A,A793)</f>
        <v>112</v>
      </c>
      <c r="H793">
        <f>COUNTIF($B:$B,B793)</f>
        <v>177</v>
      </c>
      <c r="I793" t="s">
        <v>1382</v>
      </c>
      <c r="J793">
        <v>5</v>
      </c>
      <c r="K793" t="s">
        <v>1367</v>
      </c>
      <c r="L793" t="s">
        <v>338</v>
      </c>
      <c r="M793" t="s">
        <v>1383</v>
      </c>
      <c r="N793" t="s">
        <v>11892</v>
      </c>
      <c r="O793" t="s">
        <v>6</v>
      </c>
    </row>
    <row r="794" spans="1:15" x14ac:dyDescent="0.25">
      <c r="A794" t="s">
        <v>608</v>
      </c>
      <c r="B794" t="s">
        <v>1353</v>
      </c>
      <c r="C794" t="s">
        <v>101</v>
      </c>
      <c r="D794" t="s">
        <v>102</v>
      </c>
      <c r="E794" t="str">
        <f t="shared" si="12"/>
        <v>GlucoseCampylobacter</v>
      </c>
      <c r="F794">
        <f>COUNTIF($E:$E,E794)</f>
        <v>3</v>
      </c>
      <c r="G794">
        <f>COUNTIF($A:$A,A794)</f>
        <v>110</v>
      </c>
      <c r="H794">
        <f>COUNTIF($B:$B,B794)</f>
        <v>177</v>
      </c>
      <c r="I794" t="s">
        <v>357</v>
      </c>
      <c r="J794">
        <v>6</v>
      </c>
      <c r="K794" t="s">
        <v>609</v>
      </c>
      <c r="L794" t="s">
        <v>98</v>
      </c>
      <c r="M794" t="s">
        <v>100</v>
      </c>
      <c r="N794" t="s">
        <v>11893</v>
      </c>
      <c r="O794" s="82" t="s">
        <v>11895</v>
      </c>
    </row>
    <row r="795" spans="1:15" x14ac:dyDescent="0.25">
      <c r="A795" t="s">
        <v>608</v>
      </c>
      <c r="B795" t="s">
        <v>1353</v>
      </c>
      <c r="C795" t="s">
        <v>101</v>
      </c>
      <c r="D795" t="s">
        <v>102</v>
      </c>
      <c r="E795" t="str">
        <f t="shared" si="12"/>
        <v>GlucoseCampylobacter</v>
      </c>
      <c r="F795">
        <f>COUNTIF($E:$E,E795)</f>
        <v>3</v>
      </c>
      <c r="G795">
        <f>COUNTIF($A:$A,A795)</f>
        <v>110</v>
      </c>
      <c r="H795">
        <f>COUNTIF($B:$B,B795)</f>
        <v>177</v>
      </c>
      <c r="I795" t="s">
        <v>98</v>
      </c>
      <c r="J795">
        <v>7</v>
      </c>
      <c r="K795" t="s">
        <v>289</v>
      </c>
      <c r="L795">
        <v>10000</v>
      </c>
      <c r="M795" t="s">
        <v>100</v>
      </c>
      <c r="N795" t="s">
        <v>11893</v>
      </c>
      <c r="O795" t="s">
        <v>7</v>
      </c>
    </row>
    <row r="796" spans="1:15" x14ac:dyDescent="0.25">
      <c r="A796" t="s">
        <v>611</v>
      </c>
      <c r="B796" t="s">
        <v>1353</v>
      </c>
      <c r="C796" t="s">
        <v>101</v>
      </c>
      <c r="D796" t="s">
        <v>102</v>
      </c>
      <c r="E796" t="str">
        <f t="shared" si="12"/>
        <v>OrnithineCampylobacter</v>
      </c>
      <c r="F796">
        <f>COUNTIF($E:$E,E796)</f>
        <v>3</v>
      </c>
      <c r="G796">
        <f>COUNTIF($A:$A,A796)</f>
        <v>110</v>
      </c>
      <c r="H796">
        <f>COUNTIF($B:$B,B796)</f>
        <v>177</v>
      </c>
      <c r="I796" t="s">
        <v>176</v>
      </c>
      <c r="J796">
        <v>6</v>
      </c>
      <c r="K796" t="s">
        <v>612</v>
      </c>
      <c r="L796" t="s">
        <v>236</v>
      </c>
      <c r="M796" t="s">
        <v>148</v>
      </c>
      <c r="N796" t="s">
        <v>11893</v>
      </c>
      <c r="O796" s="82" t="s">
        <v>11895</v>
      </c>
    </row>
    <row r="797" spans="1:15" x14ac:dyDescent="0.25">
      <c r="A797" t="s">
        <v>611</v>
      </c>
      <c r="B797" t="s">
        <v>1353</v>
      </c>
      <c r="C797" t="s">
        <v>101</v>
      </c>
      <c r="D797" t="s">
        <v>102</v>
      </c>
      <c r="E797" t="str">
        <f t="shared" si="12"/>
        <v>OrnithineCampylobacter</v>
      </c>
      <c r="F797">
        <f>COUNTIF($E:$E,E797)</f>
        <v>3</v>
      </c>
      <c r="G797">
        <f>COUNTIF($A:$A,A797)</f>
        <v>110</v>
      </c>
      <c r="H797">
        <f>COUNTIF($B:$B,B797)</f>
        <v>177</v>
      </c>
      <c r="I797" t="s">
        <v>868</v>
      </c>
      <c r="J797">
        <v>7</v>
      </c>
      <c r="K797" t="s">
        <v>869</v>
      </c>
      <c r="L797" t="s">
        <v>382</v>
      </c>
      <c r="M797" t="s">
        <v>185</v>
      </c>
      <c r="N797" t="s">
        <v>11893</v>
      </c>
      <c r="O797" t="s">
        <v>7</v>
      </c>
    </row>
    <row r="798" spans="1:15" x14ac:dyDescent="0.25">
      <c r="A798" t="s">
        <v>611</v>
      </c>
      <c r="B798" t="s">
        <v>1353</v>
      </c>
      <c r="C798" t="s">
        <v>101</v>
      </c>
      <c r="D798" t="s">
        <v>102</v>
      </c>
      <c r="E798" t="str">
        <f t="shared" si="12"/>
        <v>OrnithineCampylobacter</v>
      </c>
      <c r="F798">
        <f>COUNTIF($E:$E,E798)</f>
        <v>3</v>
      </c>
      <c r="G798">
        <f>COUNTIF($A:$A,A798)</f>
        <v>110</v>
      </c>
      <c r="H798">
        <f>COUNTIF($B:$B,B798)</f>
        <v>177</v>
      </c>
      <c r="I798" t="s">
        <v>870</v>
      </c>
      <c r="J798">
        <v>6</v>
      </c>
      <c r="K798" t="s">
        <v>871</v>
      </c>
      <c r="L798" t="s">
        <v>135</v>
      </c>
      <c r="M798" t="s">
        <v>515</v>
      </c>
      <c r="N798" t="s">
        <v>11893</v>
      </c>
      <c r="O798" s="82" t="s">
        <v>3</v>
      </c>
    </row>
    <row r="799" spans="1:15" x14ac:dyDescent="0.25">
      <c r="A799" t="s">
        <v>608</v>
      </c>
      <c r="B799" t="s">
        <v>1353</v>
      </c>
      <c r="C799" t="s">
        <v>101</v>
      </c>
      <c r="D799" t="s">
        <v>102</v>
      </c>
      <c r="E799" t="str">
        <f t="shared" si="12"/>
        <v>GlucoseCampylobacter</v>
      </c>
      <c r="F799">
        <f>COUNTIF($E:$E,E799)</f>
        <v>3</v>
      </c>
      <c r="G799">
        <f>COUNTIF($A:$A,A799)</f>
        <v>110</v>
      </c>
      <c r="H799">
        <f>COUNTIF($B:$B,B799)</f>
        <v>177</v>
      </c>
      <c r="I799" t="s">
        <v>876</v>
      </c>
      <c r="J799">
        <v>6</v>
      </c>
      <c r="K799" t="s">
        <v>877</v>
      </c>
      <c r="L799" t="s">
        <v>103</v>
      </c>
      <c r="M799" t="s">
        <v>878</v>
      </c>
      <c r="N799" t="s">
        <v>11893</v>
      </c>
      <c r="O799" s="82" t="s">
        <v>3</v>
      </c>
    </row>
    <row r="800" spans="1:15" x14ac:dyDescent="0.25">
      <c r="A800" t="s">
        <v>624</v>
      </c>
      <c r="B800" t="s">
        <v>1353</v>
      </c>
      <c r="C800" t="s">
        <v>101</v>
      </c>
      <c r="D800" t="s">
        <v>102</v>
      </c>
      <c r="E800" t="str">
        <f t="shared" si="12"/>
        <v>AdipateCampylobacter</v>
      </c>
      <c r="F800">
        <f>COUNTIF($E:$E,E800)</f>
        <v>2</v>
      </c>
      <c r="G800">
        <f>COUNTIF($A:$A,A800)</f>
        <v>109</v>
      </c>
      <c r="H800">
        <f>COUNTIF($B:$B,B800)</f>
        <v>177</v>
      </c>
      <c r="I800" t="s">
        <v>625</v>
      </c>
      <c r="J800">
        <v>6</v>
      </c>
      <c r="K800" t="s">
        <v>626</v>
      </c>
      <c r="L800" t="s">
        <v>184</v>
      </c>
      <c r="M800" t="s">
        <v>100</v>
      </c>
      <c r="N800" t="s">
        <v>11893</v>
      </c>
      <c r="O800" s="82" t="s">
        <v>11895</v>
      </c>
    </row>
    <row r="801" spans="1:15" x14ac:dyDescent="0.25">
      <c r="A801" t="s">
        <v>627</v>
      </c>
      <c r="B801" t="s">
        <v>1353</v>
      </c>
      <c r="C801" t="s">
        <v>101</v>
      </c>
      <c r="D801" t="s">
        <v>102</v>
      </c>
      <c r="E801" t="str">
        <f t="shared" si="12"/>
        <v>IsoleucineCampylobacter</v>
      </c>
      <c r="F801">
        <f>COUNTIF($E:$E,E801)</f>
        <v>3</v>
      </c>
      <c r="G801">
        <f>COUNTIF($A:$A,A801)</f>
        <v>109</v>
      </c>
      <c r="H801">
        <f>COUNTIF($B:$B,B801)</f>
        <v>177</v>
      </c>
      <c r="I801" t="s">
        <v>98</v>
      </c>
      <c r="J801">
        <v>6</v>
      </c>
      <c r="K801" t="s">
        <v>288</v>
      </c>
      <c r="L801">
        <v>10000</v>
      </c>
      <c r="M801" t="s">
        <v>100</v>
      </c>
      <c r="N801" t="s">
        <v>11893</v>
      </c>
      <c r="O801" s="82" t="s">
        <v>11895</v>
      </c>
    </row>
    <row r="802" spans="1:15" x14ac:dyDescent="0.25">
      <c r="A802" t="s">
        <v>624</v>
      </c>
      <c r="B802" t="s">
        <v>1353</v>
      </c>
      <c r="C802" t="s">
        <v>101</v>
      </c>
      <c r="D802" t="s">
        <v>102</v>
      </c>
      <c r="E802" t="str">
        <f t="shared" si="12"/>
        <v>AdipateCampylobacter</v>
      </c>
      <c r="F802">
        <f>COUNTIF($E:$E,E802)</f>
        <v>2</v>
      </c>
      <c r="G802">
        <f>COUNTIF($A:$A,A802)</f>
        <v>109</v>
      </c>
      <c r="H802">
        <f>COUNTIF($B:$B,B802)</f>
        <v>177</v>
      </c>
      <c r="I802" t="s">
        <v>879</v>
      </c>
      <c r="J802">
        <v>7</v>
      </c>
      <c r="K802" t="s">
        <v>880</v>
      </c>
      <c r="L802" t="s">
        <v>359</v>
      </c>
      <c r="M802" t="s">
        <v>100</v>
      </c>
      <c r="N802" t="s">
        <v>11893</v>
      </c>
      <c r="O802" t="s">
        <v>7</v>
      </c>
    </row>
    <row r="803" spans="1:15" x14ac:dyDescent="0.25">
      <c r="A803" t="s">
        <v>630</v>
      </c>
      <c r="B803" t="s">
        <v>1353</v>
      </c>
      <c r="C803" t="s">
        <v>101</v>
      </c>
      <c r="D803" t="s">
        <v>102</v>
      </c>
      <c r="E803" t="str">
        <f t="shared" si="12"/>
        <v>PropionateCampylobacter</v>
      </c>
      <c r="F803">
        <f>COUNTIF($E:$E,E803)</f>
        <v>1</v>
      </c>
      <c r="G803">
        <f>COUNTIF($A:$A,A803)</f>
        <v>109</v>
      </c>
      <c r="H803">
        <f>COUNTIF($B:$B,B803)</f>
        <v>177</v>
      </c>
      <c r="I803" t="s">
        <v>256</v>
      </c>
      <c r="J803">
        <v>6</v>
      </c>
      <c r="K803" t="s">
        <v>336</v>
      </c>
      <c r="L803" t="s">
        <v>131</v>
      </c>
      <c r="M803" t="s">
        <v>132</v>
      </c>
      <c r="N803" t="s">
        <v>11893</v>
      </c>
      <c r="O803" s="82" t="s">
        <v>11895</v>
      </c>
    </row>
    <row r="804" spans="1:15" x14ac:dyDescent="0.25">
      <c r="A804" t="s">
        <v>627</v>
      </c>
      <c r="B804" t="s">
        <v>1353</v>
      </c>
      <c r="C804" t="s">
        <v>101</v>
      </c>
      <c r="D804" t="s">
        <v>102</v>
      </c>
      <c r="E804" t="str">
        <f t="shared" si="12"/>
        <v>IsoleucineCampylobacter</v>
      </c>
      <c r="F804">
        <f>COUNTIF($E:$E,E804)</f>
        <v>3</v>
      </c>
      <c r="G804">
        <f>COUNTIF($A:$A,A804)</f>
        <v>109</v>
      </c>
      <c r="H804">
        <f>COUNTIF($B:$B,B804)</f>
        <v>177</v>
      </c>
      <c r="I804" t="s">
        <v>881</v>
      </c>
      <c r="J804">
        <v>7</v>
      </c>
      <c r="K804" t="s">
        <v>882</v>
      </c>
      <c r="L804" t="s">
        <v>716</v>
      </c>
      <c r="M804" t="s">
        <v>148</v>
      </c>
      <c r="N804" t="s">
        <v>11893</v>
      </c>
      <c r="O804" t="s">
        <v>7</v>
      </c>
    </row>
    <row r="805" spans="1:15" x14ac:dyDescent="0.25">
      <c r="A805" t="s">
        <v>627</v>
      </c>
      <c r="B805" t="s">
        <v>1353</v>
      </c>
      <c r="C805" t="s">
        <v>101</v>
      </c>
      <c r="D805" t="s">
        <v>102</v>
      </c>
      <c r="E805" t="str">
        <f t="shared" si="12"/>
        <v>IsoleucineCampylobacter</v>
      </c>
      <c r="F805">
        <f>COUNTIF($E:$E,E805)</f>
        <v>3</v>
      </c>
      <c r="G805">
        <f>COUNTIF($A:$A,A805)</f>
        <v>109</v>
      </c>
      <c r="H805">
        <f>COUNTIF($B:$B,B805)</f>
        <v>177</v>
      </c>
      <c r="I805" t="s">
        <v>1384</v>
      </c>
      <c r="J805">
        <v>5</v>
      </c>
      <c r="K805" t="s">
        <v>1385</v>
      </c>
      <c r="L805" t="s">
        <v>135</v>
      </c>
      <c r="M805" t="s">
        <v>1386</v>
      </c>
      <c r="N805" t="s">
        <v>11892</v>
      </c>
      <c r="O805" t="s">
        <v>6</v>
      </c>
    </row>
    <row r="806" spans="1:15" x14ac:dyDescent="0.25">
      <c r="A806" t="s">
        <v>654</v>
      </c>
      <c r="B806" t="s">
        <v>1353</v>
      </c>
      <c r="C806" t="s">
        <v>101</v>
      </c>
      <c r="D806" t="s">
        <v>102</v>
      </c>
      <c r="E806" t="str">
        <f t="shared" si="12"/>
        <v>IsobutyrateCampylobacter</v>
      </c>
      <c r="F806">
        <f>COUNTIF($E:$E,E806)</f>
        <v>3</v>
      </c>
      <c r="G806">
        <f>COUNTIF($A:$A,A806)</f>
        <v>103</v>
      </c>
      <c r="H806">
        <f>COUNTIF($B:$B,B806)</f>
        <v>177</v>
      </c>
      <c r="I806" t="s">
        <v>382</v>
      </c>
      <c r="J806">
        <v>6</v>
      </c>
      <c r="K806" t="s">
        <v>655</v>
      </c>
      <c r="L806" t="s">
        <v>294</v>
      </c>
      <c r="M806" t="s">
        <v>358</v>
      </c>
      <c r="N806" t="s">
        <v>11893</v>
      </c>
      <c r="O806" s="82" t="s">
        <v>11895</v>
      </c>
    </row>
    <row r="807" spans="1:15" x14ac:dyDescent="0.25">
      <c r="A807" t="s">
        <v>654</v>
      </c>
      <c r="B807" t="s">
        <v>1353</v>
      </c>
      <c r="C807" t="s">
        <v>101</v>
      </c>
      <c r="D807" t="s">
        <v>102</v>
      </c>
      <c r="E807" t="str">
        <f t="shared" si="12"/>
        <v>IsobutyrateCampylobacter</v>
      </c>
      <c r="F807">
        <f>COUNTIF($E:$E,E807)</f>
        <v>3</v>
      </c>
      <c r="G807">
        <f>COUNTIF($A:$A,A807)</f>
        <v>103</v>
      </c>
      <c r="H807">
        <f>COUNTIF($B:$B,B807)</f>
        <v>177</v>
      </c>
      <c r="I807" t="s">
        <v>891</v>
      </c>
      <c r="J807">
        <v>7</v>
      </c>
      <c r="K807" t="s">
        <v>892</v>
      </c>
      <c r="L807" t="s">
        <v>893</v>
      </c>
      <c r="M807" t="s">
        <v>894</v>
      </c>
      <c r="N807" t="s">
        <v>11893</v>
      </c>
      <c r="O807" t="s">
        <v>7</v>
      </c>
    </row>
    <row r="808" spans="1:15" x14ac:dyDescent="0.25">
      <c r="A808" t="s">
        <v>654</v>
      </c>
      <c r="B808" t="s">
        <v>1353</v>
      </c>
      <c r="C808" t="s">
        <v>101</v>
      </c>
      <c r="D808" t="s">
        <v>102</v>
      </c>
      <c r="E808" t="str">
        <f t="shared" si="12"/>
        <v>IsobutyrateCampylobacter</v>
      </c>
      <c r="F808">
        <f>COUNTIF($E:$E,E808)</f>
        <v>3</v>
      </c>
      <c r="G808">
        <f>COUNTIF($A:$A,A808)</f>
        <v>103</v>
      </c>
      <c r="H808">
        <f>COUNTIF($B:$B,B808)</f>
        <v>177</v>
      </c>
      <c r="I808" t="s">
        <v>661</v>
      </c>
      <c r="J808">
        <v>4</v>
      </c>
      <c r="K808" t="s">
        <v>662</v>
      </c>
      <c r="L808" t="s">
        <v>283</v>
      </c>
      <c r="M808" t="s">
        <v>663</v>
      </c>
      <c r="N808" t="s">
        <v>11893</v>
      </c>
      <c r="O808" t="s">
        <v>5</v>
      </c>
    </row>
    <row r="809" spans="1:15" x14ac:dyDescent="0.25">
      <c r="A809" t="s">
        <v>664</v>
      </c>
      <c r="B809" t="s">
        <v>1353</v>
      </c>
      <c r="C809" t="s">
        <v>101</v>
      </c>
      <c r="D809" t="s">
        <v>102</v>
      </c>
      <c r="E809" t="str">
        <f t="shared" si="12"/>
        <v>3-HydroxyphenylacetateCampylobacter</v>
      </c>
      <c r="F809">
        <f>COUNTIF($E:$E,E809)</f>
        <v>3</v>
      </c>
      <c r="G809">
        <f>COUNTIF($A:$A,A809)</f>
        <v>101</v>
      </c>
      <c r="H809">
        <f>COUNTIF($B:$B,B809)</f>
        <v>177</v>
      </c>
      <c r="I809" t="s">
        <v>246</v>
      </c>
      <c r="J809">
        <v>6</v>
      </c>
      <c r="K809" t="s">
        <v>665</v>
      </c>
      <c r="L809" t="s">
        <v>108</v>
      </c>
      <c r="M809" t="s">
        <v>100</v>
      </c>
      <c r="N809" t="s">
        <v>11893</v>
      </c>
      <c r="O809" s="82" t="s">
        <v>11895</v>
      </c>
    </row>
    <row r="810" spans="1:15" x14ac:dyDescent="0.25">
      <c r="A810" t="s">
        <v>664</v>
      </c>
      <c r="B810" t="s">
        <v>1353</v>
      </c>
      <c r="C810" t="s">
        <v>101</v>
      </c>
      <c r="D810" t="s">
        <v>102</v>
      </c>
      <c r="E810" t="str">
        <f t="shared" si="12"/>
        <v>3-HydroxyphenylacetateCampylobacter</v>
      </c>
      <c r="F810">
        <f>COUNTIF($E:$E,E810)</f>
        <v>3</v>
      </c>
      <c r="G810">
        <f>COUNTIF($A:$A,A810)</f>
        <v>101</v>
      </c>
      <c r="H810">
        <f>COUNTIF($B:$B,B810)</f>
        <v>177</v>
      </c>
      <c r="I810" t="s">
        <v>294</v>
      </c>
      <c r="J810">
        <v>7</v>
      </c>
      <c r="K810" t="s">
        <v>366</v>
      </c>
      <c r="L810" t="s">
        <v>125</v>
      </c>
      <c r="M810" t="s">
        <v>100</v>
      </c>
      <c r="N810" t="s">
        <v>11893</v>
      </c>
      <c r="O810" t="s">
        <v>7</v>
      </c>
    </row>
    <row r="811" spans="1:15" x14ac:dyDescent="0.25">
      <c r="A811" t="s">
        <v>664</v>
      </c>
      <c r="B811" t="s">
        <v>1353</v>
      </c>
      <c r="C811" t="s">
        <v>101</v>
      </c>
      <c r="D811" t="s">
        <v>102</v>
      </c>
      <c r="E811" t="str">
        <f t="shared" si="12"/>
        <v>3-HydroxyphenylacetateCampylobacter</v>
      </c>
      <c r="F811">
        <f>COUNTIF($E:$E,E811)</f>
        <v>3</v>
      </c>
      <c r="G811">
        <f>COUNTIF($A:$A,A811)</f>
        <v>101</v>
      </c>
      <c r="H811">
        <f>COUNTIF($B:$B,B811)</f>
        <v>177</v>
      </c>
      <c r="I811" t="s">
        <v>895</v>
      </c>
      <c r="J811">
        <v>6</v>
      </c>
      <c r="K811" t="s">
        <v>896</v>
      </c>
      <c r="L811" t="s">
        <v>328</v>
      </c>
      <c r="M811" t="s">
        <v>148</v>
      </c>
      <c r="N811" t="s">
        <v>11893</v>
      </c>
      <c r="O811" s="82" t="s">
        <v>3</v>
      </c>
    </row>
    <row r="812" spans="1:15" x14ac:dyDescent="0.25">
      <c r="A812" t="s">
        <v>97</v>
      </c>
      <c r="B812" t="s">
        <v>1387</v>
      </c>
      <c r="C812" t="s">
        <v>101</v>
      </c>
      <c r="D812" t="s">
        <v>102</v>
      </c>
      <c r="E812" t="str">
        <f t="shared" si="12"/>
        <v>FormateTreponema</v>
      </c>
      <c r="F812">
        <f>COUNTIF($E:$E,E812)</f>
        <v>3</v>
      </c>
      <c r="G812">
        <f>COUNTIF($A:$A,A812)</f>
        <v>178</v>
      </c>
      <c r="H812">
        <f>COUNTIF($B:$B,B812)</f>
        <v>169</v>
      </c>
      <c r="I812" t="s">
        <v>1165</v>
      </c>
      <c r="J812">
        <v>6</v>
      </c>
      <c r="K812" t="s">
        <v>1388</v>
      </c>
      <c r="L812" t="s">
        <v>123</v>
      </c>
      <c r="M812" t="s">
        <v>771</v>
      </c>
      <c r="N812" t="s">
        <v>11893</v>
      </c>
      <c r="O812" s="82" t="s">
        <v>11895</v>
      </c>
    </row>
    <row r="813" spans="1:15" x14ac:dyDescent="0.25">
      <c r="A813" t="s">
        <v>97</v>
      </c>
      <c r="B813" t="s">
        <v>1387</v>
      </c>
      <c r="C813" t="s">
        <v>101</v>
      </c>
      <c r="D813" t="s">
        <v>102</v>
      </c>
      <c r="E813" t="str">
        <f t="shared" si="12"/>
        <v>FormateTreponema</v>
      </c>
      <c r="F813">
        <f>COUNTIF($E:$E,E813)</f>
        <v>3</v>
      </c>
      <c r="G813">
        <f>COUNTIF($A:$A,A813)</f>
        <v>178</v>
      </c>
      <c r="H813">
        <f>COUNTIF($B:$B,B813)</f>
        <v>169</v>
      </c>
      <c r="I813" t="s">
        <v>948</v>
      </c>
      <c r="J813">
        <v>4</v>
      </c>
      <c r="K813" t="s">
        <v>1389</v>
      </c>
      <c r="L813" t="s">
        <v>108</v>
      </c>
      <c r="M813" t="s">
        <v>1390</v>
      </c>
      <c r="N813" t="s">
        <v>11893</v>
      </c>
      <c r="O813" s="82" t="s">
        <v>4</v>
      </c>
    </row>
    <row r="814" spans="1:15" x14ac:dyDescent="0.25">
      <c r="A814" t="s">
        <v>97</v>
      </c>
      <c r="B814" t="s">
        <v>1387</v>
      </c>
      <c r="C814" t="s">
        <v>101</v>
      </c>
      <c r="D814" t="s">
        <v>102</v>
      </c>
      <c r="E814" t="str">
        <f t="shared" si="12"/>
        <v>FormateTreponema</v>
      </c>
      <c r="F814">
        <f>COUNTIF($E:$E,E814)</f>
        <v>3</v>
      </c>
      <c r="G814">
        <f>COUNTIF($A:$A,A814)</f>
        <v>178</v>
      </c>
      <c r="H814">
        <f>COUNTIF($B:$B,B814)</f>
        <v>169</v>
      </c>
      <c r="I814" t="s">
        <v>1391</v>
      </c>
      <c r="J814">
        <v>6</v>
      </c>
      <c r="K814" t="s">
        <v>1392</v>
      </c>
      <c r="L814" t="s">
        <v>1393</v>
      </c>
      <c r="M814" t="s">
        <v>1394</v>
      </c>
      <c r="N814" t="s">
        <v>11892</v>
      </c>
      <c r="O814" t="s">
        <v>7</v>
      </c>
    </row>
    <row r="815" spans="1:15" x14ac:dyDescent="0.25">
      <c r="A815" t="s">
        <v>114</v>
      </c>
      <c r="B815" t="s">
        <v>1387</v>
      </c>
      <c r="C815" t="s">
        <v>101</v>
      </c>
      <c r="D815" t="s">
        <v>102</v>
      </c>
      <c r="E815" t="str">
        <f t="shared" si="12"/>
        <v>CholineTreponema</v>
      </c>
      <c r="F815">
        <f>COUNTIF($E:$E,E815)</f>
        <v>3</v>
      </c>
      <c r="G815">
        <f>COUNTIF($A:$A,A815)</f>
        <v>173</v>
      </c>
      <c r="H815">
        <f>COUNTIF($B:$B,B815)</f>
        <v>169</v>
      </c>
      <c r="I815" t="s">
        <v>817</v>
      </c>
      <c r="J815">
        <v>6</v>
      </c>
      <c r="K815" t="s">
        <v>1395</v>
      </c>
      <c r="L815" t="s">
        <v>819</v>
      </c>
      <c r="M815" t="s">
        <v>820</v>
      </c>
      <c r="N815" t="s">
        <v>11893</v>
      </c>
      <c r="O815" s="82" t="s">
        <v>11895</v>
      </c>
    </row>
    <row r="816" spans="1:15" x14ac:dyDescent="0.25">
      <c r="A816" t="s">
        <v>114</v>
      </c>
      <c r="B816" t="s">
        <v>1387</v>
      </c>
      <c r="C816" t="s">
        <v>101</v>
      </c>
      <c r="D816" t="s">
        <v>102</v>
      </c>
      <c r="E816" t="str">
        <f t="shared" si="12"/>
        <v>CholineTreponema</v>
      </c>
      <c r="F816">
        <f>COUNTIF($E:$E,E816)</f>
        <v>3</v>
      </c>
      <c r="G816">
        <f>COUNTIF($A:$A,A816)</f>
        <v>173</v>
      </c>
      <c r="H816">
        <f>COUNTIF($B:$B,B816)</f>
        <v>169</v>
      </c>
      <c r="I816" t="s">
        <v>211</v>
      </c>
      <c r="J816">
        <v>4</v>
      </c>
      <c r="K816" t="s">
        <v>210</v>
      </c>
      <c r="L816" t="s">
        <v>98</v>
      </c>
      <c r="M816" t="s">
        <v>1396</v>
      </c>
      <c r="N816" t="s">
        <v>11893</v>
      </c>
      <c r="O816" s="82" t="s">
        <v>4</v>
      </c>
    </row>
    <row r="817" spans="1:15" x14ac:dyDescent="0.25">
      <c r="A817" t="s">
        <v>114</v>
      </c>
      <c r="B817" t="s">
        <v>1387</v>
      </c>
      <c r="C817" t="s">
        <v>101</v>
      </c>
      <c r="D817" t="s">
        <v>102</v>
      </c>
      <c r="E817" t="str">
        <f t="shared" si="12"/>
        <v>CholineTreponema</v>
      </c>
      <c r="F817">
        <f>COUNTIF($E:$E,E817)</f>
        <v>3</v>
      </c>
      <c r="G817">
        <f>COUNTIF($A:$A,A817)</f>
        <v>173</v>
      </c>
      <c r="H817">
        <f>COUNTIF($B:$B,B817)</f>
        <v>169</v>
      </c>
      <c r="I817" t="s">
        <v>1397</v>
      </c>
      <c r="J817">
        <v>6</v>
      </c>
      <c r="K817" t="s">
        <v>1398</v>
      </c>
      <c r="L817" t="s">
        <v>1399</v>
      </c>
      <c r="M817" t="s">
        <v>1400</v>
      </c>
      <c r="N817" t="s">
        <v>11893</v>
      </c>
      <c r="O817" s="82" t="s">
        <v>11896</v>
      </c>
    </row>
    <row r="818" spans="1:15" x14ac:dyDescent="0.25">
      <c r="A818" t="s">
        <v>127</v>
      </c>
      <c r="B818" t="s">
        <v>1387</v>
      </c>
      <c r="C818" t="s">
        <v>101</v>
      </c>
      <c r="D818" t="s">
        <v>102</v>
      </c>
      <c r="E818" t="str">
        <f t="shared" si="12"/>
        <v>FumarateTreponema</v>
      </c>
      <c r="F818">
        <f>COUNTIF($E:$E,E818)</f>
        <v>1</v>
      </c>
      <c r="G818">
        <f>COUNTIF($A:$A,A818)</f>
        <v>166</v>
      </c>
      <c r="H818">
        <f>COUNTIF($B:$B,B818)</f>
        <v>169</v>
      </c>
      <c r="I818" t="s">
        <v>1401</v>
      </c>
      <c r="J818">
        <v>6</v>
      </c>
      <c r="K818" t="s">
        <v>1402</v>
      </c>
      <c r="L818" t="s">
        <v>413</v>
      </c>
      <c r="M818" t="s">
        <v>1030</v>
      </c>
      <c r="N818" t="s">
        <v>11893</v>
      </c>
      <c r="O818" s="82" t="s">
        <v>11895</v>
      </c>
    </row>
    <row r="819" spans="1:15" x14ac:dyDescent="0.25">
      <c r="A819" t="s">
        <v>141</v>
      </c>
      <c r="B819" t="s">
        <v>1387</v>
      </c>
      <c r="C819" t="s">
        <v>101</v>
      </c>
      <c r="D819" t="s">
        <v>102</v>
      </c>
      <c r="E819" t="str">
        <f t="shared" si="12"/>
        <v>ProlineTreponema</v>
      </c>
      <c r="F819">
        <f>COUNTIF($E:$E,E819)</f>
        <v>3</v>
      </c>
      <c r="G819">
        <f>COUNTIF($A:$A,A819)</f>
        <v>165</v>
      </c>
      <c r="H819">
        <f>COUNTIF($B:$B,B819)</f>
        <v>169</v>
      </c>
      <c r="I819" t="s">
        <v>151</v>
      </c>
      <c r="J819">
        <v>4</v>
      </c>
      <c r="K819" t="s">
        <v>821</v>
      </c>
      <c r="L819" t="s">
        <v>125</v>
      </c>
      <c r="M819" t="s">
        <v>192</v>
      </c>
      <c r="N819" t="s">
        <v>11893</v>
      </c>
      <c r="O819" s="82" t="s">
        <v>4</v>
      </c>
    </row>
    <row r="820" spans="1:15" x14ac:dyDescent="0.25">
      <c r="A820" t="s">
        <v>141</v>
      </c>
      <c r="B820" t="s">
        <v>1387</v>
      </c>
      <c r="C820" t="s">
        <v>101</v>
      </c>
      <c r="D820" t="s">
        <v>102</v>
      </c>
      <c r="E820" t="str">
        <f t="shared" si="12"/>
        <v>ProlineTreponema</v>
      </c>
      <c r="F820">
        <f>COUNTIF($E:$E,E820)</f>
        <v>3</v>
      </c>
      <c r="G820">
        <f>COUNTIF($A:$A,A820)</f>
        <v>165</v>
      </c>
      <c r="H820">
        <f>COUNTIF($B:$B,B820)</f>
        <v>169</v>
      </c>
      <c r="I820" t="s">
        <v>1403</v>
      </c>
      <c r="J820">
        <v>6</v>
      </c>
      <c r="K820" t="s">
        <v>1404</v>
      </c>
      <c r="L820" t="s">
        <v>366</v>
      </c>
      <c r="M820" t="s">
        <v>122</v>
      </c>
      <c r="N820" t="s">
        <v>11893</v>
      </c>
      <c r="O820" s="82" t="s">
        <v>11895</v>
      </c>
    </row>
    <row r="821" spans="1:15" x14ac:dyDescent="0.25">
      <c r="A821" t="s">
        <v>141</v>
      </c>
      <c r="B821" t="s">
        <v>1387</v>
      </c>
      <c r="C821" t="s">
        <v>101</v>
      </c>
      <c r="D821" t="s">
        <v>102</v>
      </c>
      <c r="E821" t="str">
        <f t="shared" si="12"/>
        <v>ProlineTreponema</v>
      </c>
      <c r="F821">
        <f>COUNTIF($E:$E,E821)</f>
        <v>3</v>
      </c>
      <c r="G821">
        <f>COUNTIF($A:$A,A821)</f>
        <v>165</v>
      </c>
      <c r="H821">
        <f>COUNTIF($B:$B,B821)</f>
        <v>169</v>
      </c>
      <c r="I821" t="s">
        <v>1405</v>
      </c>
      <c r="J821">
        <v>5</v>
      </c>
      <c r="K821" t="s">
        <v>1406</v>
      </c>
      <c r="L821" t="s">
        <v>1407</v>
      </c>
      <c r="M821" t="s">
        <v>339</v>
      </c>
      <c r="N821" t="s">
        <v>11893</v>
      </c>
      <c r="O821" t="s">
        <v>6</v>
      </c>
    </row>
    <row r="822" spans="1:15" x14ac:dyDescent="0.25">
      <c r="A822" t="s">
        <v>157</v>
      </c>
      <c r="B822" t="s">
        <v>1387</v>
      </c>
      <c r="C822" t="s">
        <v>101</v>
      </c>
      <c r="D822" t="s">
        <v>102</v>
      </c>
      <c r="E822" t="str">
        <f t="shared" si="12"/>
        <v>AspartateTreponema</v>
      </c>
      <c r="F822">
        <f>COUNTIF($E:$E,E822)</f>
        <v>4</v>
      </c>
      <c r="G822">
        <f>COUNTIF($A:$A,A822)</f>
        <v>159</v>
      </c>
      <c r="H822">
        <f>COUNTIF($B:$B,B822)</f>
        <v>169</v>
      </c>
      <c r="I822" t="s">
        <v>1408</v>
      </c>
      <c r="J822">
        <v>6</v>
      </c>
      <c r="K822" t="s">
        <v>1409</v>
      </c>
      <c r="L822" t="s">
        <v>648</v>
      </c>
      <c r="M822" t="s">
        <v>971</v>
      </c>
      <c r="N822" t="s">
        <v>11893</v>
      </c>
      <c r="O822" s="82" t="s">
        <v>11895</v>
      </c>
    </row>
    <row r="823" spans="1:15" x14ac:dyDescent="0.25">
      <c r="A823" t="s">
        <v>157</v>
      </c>
      <c r="B823" t="s">
        <v>1387</v>
      </c>
      <c r="C823" t="s">
        <v>101</v>
      </c>
      <c r="D823" t="s">
        <v>102</v>
      </c>
      <c r="E823" t="str">
        <f t="shared" si="12"/>
        <v>AspartateTreponema</v>
      </c>
      <c r="F823">
        <f>COUNTIF($E:$E,E823)</f>
        <v>4</v>
      </c>
      <c r="G823">
        <f>COUNTIF($A:$A,A823)</f>
        <v>159</v>
      </c>
      <c r="H823">
        <f>COUNTIF($B:$B,B823)</f>
        <v>169</v>
      </c>
      <c r="I823" t="s">
        <v>176</v>
      </c>
      <c r="J823">
        <v>4</v>
      </c>
      <c r="K823" t="s">
        <v>1410</v>
      </c>
      <c r="L823" t="s">
        <v>98</v>
      </c>
      <c r="M823" t="s">
        <v>1411</v>
      </c>
      <c r="N823" t="s">
        <v>11893</v>
      </c>
      <c r="O823" s="82" t="s">
        <v>4</v>
      </c>
    </row>
    <row r="824" spans="1:15" x14ac:dyDescent="0.25">
      <c r="A824" t="s">
        <v>157</v>
      </c>
      <c r="B824" t="s">
        <v>1387</v>
      </c>
      <c r="C824" t="s">
        <v>101</v>
      </c>
      <c r="D824" t="s">
        <v>102</v>
      </c>
      <c r="E824" t="str">
        <f t="shared" si="12"/>
        <v>AspartateTreponema</v>
      </c>
      <c r="F824">
        <f>COUNTIF($E:$E,E824)</f>
        <v>4</v>
      </c>
      <c r="G824">
        <f>COUNTIF($A:$A,A824)</f>
        <v>159</v>
      </c>
      <c r="H824">
        <f>COUNTIF($B:$B,B824)</f>
        <v>169</v>
      </c>
      <c r="I824" t="s">
        <v>1311</v>
      </c>
      <c r="J824">
        <v>5</v>
      </c>
      <c r="K824" t="s">
        <v>1412</v>
      </c>
      <c r="L824" t="s">
        <v>1009</v>
      </c>
      <c r="M824" t="s">
        <v>1413</v>
      </c>
      <c r="N824" t="s">
        <v>11892</v>
      </c>
      <c r="O824" t="s">
        <v>6</v>
      </c>
    </row>
    <row r="825" spans="1:15" x14ac:dyDescent="0.25">
      <c r="A825" t="s">
        <v>157</v>
      </c>
      <c r="B825" t="s">
        <v>1387</v>
      </c>
      <c r="C825" t="s">
        <v>101</v>
      </c>
      <c r="D825" t="s">
        <v>102</v>
      </c>
      <c r="E825" t="str">
        <f t="shared" si="12"/>
        <v>AspartateTreponema</v>
      </c>
      <c r="F825">
        <f>COUNTIF($E:$E,E825)</f>
        <v>4</v>
      </c>
      <c r="G825">
        <f>COUNTIF($A:$A,A825)</f>
        <v>159</v>
      </c>
      <c r="H825">
        <f>COUNTIF($B:$B,B825)</f>
        <v>169</v>
      </c>
      <c r="I825" t="s">
        <v>1414</v>
      </c>
      <c r="J825">
        <v>5</v>
      </c>
      <c r="K825" t="s">
        <v>1415</v>
      </c>
      <c r="L825" t="s">
        <v>1416</v>
      </c>
      <c r="M825" t="s">
        <v>1417</v>
      </c>
      <c r="N825" t="s">
        <v>11893</v>
      </c>
      <c r="O825" t="s">
        <v>6</v>
      </c>
    </row>
    <row r="826" spans="1:15" x14ac:dyDescent="0.25">
      <c r="A826" t="s">
        <v>178</v>
      </c>
      <c r="B826" t="s">
        <v>1387</v>
      </c>
      <c r="C826" t="s">
        <v>101</v>
      </c>
      <c r="D826" t="s">
        <v>102</v>
      </c>
      <c r="E826" t="str">
        <f t="shared" si="12"/>
        <v>RiboseTreponema</v>
      </c>
      <c r="F826">
        <f>COUNTIF($E:$E,E826)</f>
        <v>4</v>
      </c>
      <c r="G826">
        <f>COUNTIF($A:$A,A826)</f>
        <v>158</v>
      </c>
      <c r="H826">
        <f>COUNTIF($B:$B,B826)</f>
        <v>169</v>
      </c>
      <c r="I826" t="s">
        <v>1418</v>
      </c>
      <c r="J826">
        <v>6</v>
      </c>
      <c r="K826" t="s">
        <v>1419</v>
      </c>
      <c r="L826" t="s">
        <v>570</v>
      </c>
      <c r="M826" t="s">
        <v>1420</v>
      </c>
      <c r="N826" t="s">
        <v>11893</v>
      </c>
      <c r="O826" s="82" t="s">
        <v>11895</v>
      </c>
    </row>
    <row r="827" spans="1:15" x14ac:dyDescent="0.25">
      <c r="A827" t="s">
        <v>178</v>
      </c>
      <c r="B827" t="s">
        <v>1387</v>
      </c>
      <c r="C827" t="s">
        <v>101</v>
      </c>
      <c r="D827" t="s">
        <v>102</v>
      </c>
      <c r="E827" t="str">
        <f t="shared" si="12"/>
        <v>RiboseTreponema</v>
      </c>
      <c r="F827">
        <f>COUNTIF($E:$E,E827)</f>
        <v>4</v>
      </c>
      <c r="G827">
        <f>COUNTIF($A:$A,A827)</f>
        <v>158</v>
      </c>
      <c r="H827">
        <f>COUNTIF($B:$B,B827)</f>
        <v>169</v>
      </c>
      <c r="I827" t="s">
        <v>644</v>
      </c>
      <c r="J827">
        <v>5</v>
      </c>
      <c r="K827" t="s">
        <v>1421</v>
      </c>
      <c r="L827" t="s">
        <v>179</v>
      </c>
      <c r="M827" t="s">
        <v>1315</v>
      </c>
      <c r="N827" t="s">
        <v>11892</v>
      </c>
      <c r="O827" t="s">
        <v>6</v>
      </c>
    </row>
    <row r="828" spans="1:15" x14ac:dyDescent="0.25">
      <c r="A828" t="s">
        <v>178</v>
      </c>
      <c r="B828" t="s">
        <v>1387</v>
      </c>
      <c r="C828" t="s">
        <v>101</v>
      </c>
      <c r="D828" t="s">
        <v>102</v>
      </c>
      <c r="E828" t="str">
        <f t="shared" si="12"/>
        <v>RiboseTreponema</v>
      </c>
      <c r="F828">
        <f>COUNTIF($E:$E,E828)</f>
        <v>4</v>
      </c>
      <c r="G828">
        <f>COUNTIF($A:$A,A828)</f>
        <v>158</v>
      </c>
      <c r="H828">
        <f>COUNTIF($B:$B,B828)</f>
        <v>169</v>
      </c>
      <c r="I828" t="s">
        <v>1422</v>
      </c>
      <c r="J828">
        <v>4</v>
      </c>
      <c r="K828" t="s">
        <v>1423</v>
      </c>
      <c r="L828" t="s">
        <v>108</v>
      </c>
      <c r="M828" t="s">
        <v>1424</v>
      </c>
      <c r="N828" t="s">
        <v>11893</v>
      </c>
      <c r="O828" s="82" t="s">
        <v>4</v>
      </c>
    </row>
    <row r="829" spans="1:15" x14ac:dyDescent="0.25">
      <c r="A829" t="s">
        <v>178</v>
      </c>
      <c r="B829" t="s">
        <v>1387</v>
      </c>
      <c r="C829" t="s">
        <v>101</v>
      </c>
      <c r="D829" t="s">
        <v>102</v>
      </c>
      <c r="E829" t="str">
        <f t="shared" si="12"/>
        <v>RiboseTreponema</v>
      </c>
      <c r="F829">
        <f>COUNTIF($E:$E,E829)</f>
        <v>4</v>
      </c>
      <c r="G829">
        <f>COUNTIF($A:$A,A829)</f>
        <v>158</v>
      </c>
      <c r="H829">
        <f>COUNTIF($B:$B,B829)</f>
        <v>169</v>
      </c>
      <c r="I829" t="s">
        <v>1425</v>
      </c>
      <c r="J829">
        <v>5</v>
      </c>
      <c r="K829" t="s">
        <v>635</v>
      </c>
      <c r="L829" t="s">
        <v>1426</v>
      </c>
      <c r="M829" t="s">
        <v>607</v>
      </c>
      <c r="N829" t="s">
        <v>11893</v>
      </c>
      <c r="O829" t="s">
        <v>6</v>
      </c>
    </row>
    <row r="830" spans="1:15" x14ac:dyDescent="0.25">
      <c r="A830" t="s">
        <v>202</v>
      </c>
      <c r="B830" t="s">
        <v>1387</v>
      </c>
      <c r="C830" t="s">
        <v>101</v>
      </c>
      <c r="D830" t="s">
        <v>102</v>
      </c>
      <c r="E830" t="str">
        <f t="shared" si="12"/>
        <v>IsopropanolTreponema</v>
      </c>
      <c r="F830">
        <f>COUNTIF($E:$E,E830)</f>
        <v>3</v>
      </c>
      <c r="G830">
        <f>COUNTIF($A:$A,A830)</f>
        <v>154</v>
      </c>
      <c r="H830">
        <f>COUNTIF($B:$B,B830)</f>
        <v>169</v>
      </c>
      <c r="I830" t="s">
        <v>176</v>
      </c>
      <c r="J830">
        <v>5</v>
      </c>
      <c r="K830" t="s">
        <v>1427</v>
      </c>
      <c r="L830" t="s">
        <v>187</v>
      </c>
      <c r="M830" t="s">
        <v>188</v>
      </c>
      <c r="N830" t="s">
        <v>11892</v>
      </c>
      <c r="O830" t="s">
        <v>6</v>
      </c>
    </row>
    <row r="831" spans="1:15" x14ac:dyDescent="0.25">
      <c r="A831" t="s">
        <v>200</v>
      </c>
      <c r="B831" t="s">
        <v>1387</v>
      </c>
      <c r="C831" t="s">
        <v>101</v>
      </c>
      <c r="D831" t="s">
        <v>102</v>
      </c>
      <c r="E831" t="str">
        <f t="shared" si="12"/>
        <v>1,3-DihydroxyacetoneTreponema</v>
      </c>
      <c r="F831">
        <f>COUNTIF($E:$E,E831)</f>
        <v>3</v>
      </c>
      <c r="G831">
        <f>COUNTIF($A:$A,A831)</f>
        <v>154</v>
      </c>
      <c r="H831">
        <f>COUNTIF($B:$B,B831)</f>
        <v>169</v>
      </c>
      <c r="I831" t="s">
        <v>1428</v>
      </c>
      <c r="J831">
        <v>7</v>
      </c>
      <c r="K831" t="s">
        <v>1075</v>
      </c>
      <c r="L831" t="s">
        <v>1429</v>
      </c>
      <c r="M831" t="s">
        <v>1420</v>
      </c>
      <c r="N831" t="s">
        <v>11893</v>
      </c>
      <c r="O831" s="82" t="s">
        <v>8</v>
      </c>
    </row>
    <row r="832" spans="1:15" x14ac:dyDescent="0.25">
      <c r="A832" t="s">
        <v>200</v>
      </c>
      <c r="B832" t="s">
        <v>1387</v>
      </c>
      <c r="C832" t="s">
        <v>101</v>
      </c>
      <c r="D832" t="s">
        <v>102</v>
      </c>
      <c r="E832" t="str">
        <f t="shared" si="12"/>
        <v>1,3-DihydroxyacetoneTreponema</v>
      </c>
      <c r="F832">
        <f>COUNTIF($E:$E,E832)</f>
        <v>3</v>
      </c>
      <c r="G832">
        <f>COUNTIF($A:$A,A832)</f>
        <v>154</v>
      </c>
      <c r="H832">
        <f>COUNTIF($B:$B,B832)</f>
        <v>169</v>
      </c>
      <c r="I832" t="s">
        <v>1165</v>
      </c>
      <c r="J832">
        <v>6</v>
      </c>
      <c r="K832" t="s">
        <v>1430</v>
      </c>
      <c r="L832" t="s">
        <v>123</v>
      </c>
      <c r="M832" t="s">
        <v>771</v>
      </c>
      <c r="N832" t="s">
        <v>11893</v>
      </c>
      <c r="O832" s="82" t="s">
        <v>11895</v>
      </c>
    </row>
    <row r="833" spans="1:15" x14ac:dyDescent="0.25">
      <c r="A833" t="s">
        <v>202</v>
      </c>
      <c r="B833" t="s">
        <v>1387</v>
      </c>
      <c r="C833" t="s">
        <v>101</v>
      </c>
      <c r="D833" t="s">
        <v>102</v>
      </c>
      <c r="E833" t="str">
        <f t="shared" si="12"/>
        <v>IsopropanolTreponema</v>
      </c>
      <c r="F833">
        <f>COUNTIF($E:$E,E833)</f>
        <v>3</v>
      </c>
      <c r="G833">
        <f>COUNTIF($A:$A,A833)</f>
        <v>154</v>
      </c>
      <c r="H833">
        <f>COUNTIF($B:$B,B833)</f>
        <v>169</v>
      </c>
      <c r="I833" t="s">
        <v>1431</v>
      </c>
      <c r="J833">
        <v>6</v>
      </c>
      <c r="K833" t="s">
        <v>1432</v>
      </c>
      <c r="L833" t="s">
        <v>570</v>
      </c>
      <c r="M833" t="s">
        <v>771</v>
      </c>
      <c r="N833" t="s">
        <v>11893</v>
      </c>
      <c r="O833" s="82" t="s">
        <v>11895</v>
      </c>
    </row>
    <row r="834" spans="1:15" x14ac:dyDescent="0.25">
      <c r="A834" t="s">
        <v>202</v>
      </c>
      <c r="B834" t="s">
        <v>1387</v>
      </c>
      <c r="C834" t="s">
        <v>101</v>
      </c>
      <c r="D834" t="s">
        <v>102</v>
      </c>
      <c r="E834" t="str">
        <f t="shared" si="12"/>
        <v>IsopropanolTreponema</v>
      </c>
      <c r="F834">
        <f>COUNTIF($E:$E,E834)</f>
        <v>3</v>
      </c>
      <c r="G834">
        <f>COUNTIF($A:$A,A834)</f>
        <v>154</v>
      </c>
      <c r="H834">
        <f>COUNTIF($B:$B,B834)</f>
        <v>169</v>
      </c>
      <c r="I834" t="s">
        <v>671</v>
      </c>
      <c r="J834">
        <v>4</v>
      </c>
      <c r="K834" t="s">
        <v>1433</v>
      </c>
      <c r="L834" t="s">
        <v>125</v>
      </c>
      <c r="M834" t="s">
        <v>919</v>
      </c>
      <c r="N834" t="s">
        <v>11893</v>
      </c>
      <c r="O834" s="82" t="s">
        <v>4</v>
      </c>
    </row>
    <row r="835" spans="1:15" x14ac:dyDescent="0.25">
      <c r="A835" t="s">
        <v>200</v>
      </c>
      <c r="B835" t="s">
        <v>1387</v>
      </c>
      <c r="C835" t="s">
        <v>101</v>
      </c>
      <c r="D835" t="s">
        <v>102</v>
      </c>
      <c r="E835" t="str">
        <f t="shared" si="12"/>
        <v>1,3-DihydroxyacetoneTreponema</v>
      </c>
      <c r="F835">
        <f>COUNTIF($E:$E,E835)</f>
        <v>3</v>
      </c>
      <c r="G835">
        <f>COUNTIF($A:$A,A835)</f>
        <v>154</v>
      </c>
      <c r="H835">
        <f>COUNTIF($B:$B,B835)</f>
        <v>169</v>
      </c>
      <c r="I835" t="s">
        <v>768</v>
      </c>
      <c r="J835">
        <v>4</v>
      </c>
      <c r="K835" t="s">
        <v>1434</v>
      </c>
      <c r="L835" t="s">
        <v>347</v>
      </c>
      <c r="M835" t="s">
        <v>1435</v>
      </c>
      <c r="N835" t="s">
        <v>11893</v>
      </c>
      <c r="O835" s="82" t="s">
        <v>4</v>
      </c>
    </row>
    <row r="836" spans="1:15" x14ac:dyDescent="0.25">
      <c r="A836" t="s">
        <v>232</v>
      </c>
      <c r="B836" t="s">
        <v>1387</v>
      </c>
      <c r="C836" t="s">
        <v>101</v>
      </c>
      <c r="D836" t="s">
        <v>102</v>
      </c>
      <c r="E836" t="str">
        <f t="shared" si="12"/>
        <v>LactateTreponema</v>
      </c>
      <c r="F836">
        <f>COUNTIF($E:$E,E836)</f>
        <v>4</v>
      </c>
      <c r="G836">
        <f>COUNTIF($A:$A,A836)</f>
        <v>153</v>
      </c>
      <c r="H836">
        <f>COUNTIF($B:$B,B836)</f>
        <v>169</v>
      </c>
      <c r="I836" t="s">
        <v>1436</v>
      </c>
      <c r="J836">
        <v>6</v>
      </c>
      <c r="K836" t="s">
        <v>1437</v>
      </c>
      <c r="L836" t="s">
        <v>118</v>
      </c>
      <c r="M836" t="s">
        <v>1438</v>
      </c>
      <c r="N836" t="s">
        <v>11893</v>
      </c>
      <c r="O836" s="82" t="s">
        <v>11895</v>
      </c>
    </row>
    <row r="837" spans="1:15" x14ac:dyDescent="0.25">
      <c r="A837" t="s">
        <v>232</v>
      </c>
      <c r="B837" t="s">
        <v>1387</v>
      </c>
      <c r="C837" t="s">
        <v>101</v>
      </c>
      <c r="D837" t="s">
        <v>102</v>
      </c>
      <c r="E837" t="str">
        <f t="shared" si="12"/>
        <v>LactateTreponema</v>
      </c>
      <c r="F837">
        <f>COUNTIF($E:$E,E837)</f>
        <v>4</v>
      </c>
      <c r="G837">
        <f>COUNTIF($A:$A,A837)</f>
        <v>153</v>
      </c>
      <c r="H837">
        <f>COUNTIF($B:$B,B837)</f>
        <v>169</v>
      </c>
      <c r="I837" t="s">
        <v>451</v>
      </c>
      <c r="J837">
        <v>5</v>
      </c>
      <c r="K837" t="s">
        <v>1439</v>
      </c>
      <c r="L837" t="s">
        <v>161</v>
      </c>
      <c r="M837" t="s">
        <v>1036</v>
      </c>
      <c r="N837" t="s">
        <v>11892</v>
      </c>
      <c r="O837" t="s">
        <v>6</v>
      </c>
    </row>
    <row r="838" spans="1:15" x14ac:dyDescent="0.25">
      <c r="A838" t="s">
        <v>232</v>
      </c>
      <c r="B838" t="s">
        <v>1387</v>
      </c>
      <c r="C838" t="s">
        <v>101</v>
      </c>
      <c r="D838" t="s">
        <v>102</v>
      </c>
      <c r="E838" t="str">
        <f t="shared" ref="E838:E901" si="13">CONCATENATE(A838,B838)</f>
        <v>LactateTreponema</v>
      </c>
      <c r="F838">
        <f>COUNTIF($E:$E,E838)</f>
        <v>4</v>
      </c>
      <c r="G838">
        <f>COUNTIF($A:$A,A838)</f>
        <v>153</v>
      </c>
      <c r="H838">
        <f>COUNTIF($B:$B,B838)</f>
        <v>169</v>
      </c>
      <c r="I838" t="s">
        <v>522</v>
      </c>
      <c r="J838">
        <v>7</v>
      </c>
      <c r="K838" t="s">
        <v>523</v>
      </c>
      <c r="L838" t="s">
        <v>1440</v>
      </c>
      <c r="M838" t="s">
        <v>525</v>
      </c>
      <c r="N838" t="s">
        <v>11893</v>
      </c>
      <c r="O838" s="82" t="s">
        <v>8</v>
      </c>
    </row>
    <row r="839" spans="1:15" x14ac:dyDescent="0.25">
      <c r="A839" t="s">
        <v>232</v>
      </c>
      <c r="B839" t="s">
        <v>1387</v>
      </c>
      <c r="C839" t="s">
        <v>101</v>
      </c>
      <c r="D839" t="s">
        <v>102</v>
      </c>
      <c r="E839" t="str">
        <f t="shared" si="13"/>
        <v>LactateTreponema</v>
      </c>
      <c r="F839">
        <f>COUNTIF($E:$E,E839)</f>
        <v>4</v>
      </c>
      <c r="G839">
        <f>COUNTIF($A:$A,A839)</f>
        <v>153</v>
      </c>
      <c r="H839">
        <f>COUNTIF($B:$B,B839)</f>
        <v>169</v>
      </c>
      <c r="I839" t="s">
        <v>1441</v>
      </c>
      <c r="J839">
        <v>5</v>
      </c>
      <c r="K839" t="s">
        <v>1442</v>
      </c>
      <c r="L839" t="s">
        <v>1443</v>
      </c>
      <c r="M839" t="s">
        <v>1444</v>
      </c>
      <c r="N839" t="s">
        <v>11893</v>
      </c>
      <c r="O839" t="s">
        <v>6</v>
      </c>
    </row>
    <row r="840" spans="1:15" x14ac:dyDescent="0.25">
      <c r="A840" t="s">
        <v>243</v>
      </c>
      <c r="B840" t="s">
        <v>1387</v>
      </c>
      <c r="C840" t="s">
        <v>101</v>
      </c>
      <c r="D840" t="s">
        <v>102</v>
      </c>
      <c r="E840" t="str">
        <f t="shared" si="13"/>
        <v>SerineTreponema</v>
      </c>
      <c r="F840">
        <f>COUNTIF($E:$E,E840)</f>
        <v>4</v>
      </c>
      <c r="G840">
        <f>COUNTIF($A:$A,A840)</f>
        <v>152</v>
      </c>
      <c r="H840">
        <f>COUNTIF($B:$B,B840)</f>
        <v>169</v>
      </c>
      <c r="I840" t="s">
        <v>1445</v>
      </c>
      <c r="J840">
        <v>6</v>
      </c>
      <c r="K840" t="s">
        <v>1446</v>
      </c>
      <c r="L840" t="s">
        <v>345</v>
      </c>
      <c r="M840" t="s">
        <v>637</v>
      </c>
      <c r="N840" t="s">
        <v>11893</v>
      </c>
      <c r="O840" s="82" t="s">
        <v>11895</v>
      </c>
    </row>
    <row r="841" spans="1:15" x14ac:dyDescent="0.25">
      <c r="A841" t="s">
        <v>243</v>
      </c>
      <c r="B841" t="s">
        <v>1387</v>
      </c>
      <c r="C841" t="s">
        <v>101</v>
      </c>
      <c r="D841" t="s">
        <v>102</v>
      </c>
      <c r="E841" t="str">
        <f t="shared" si="13"/>
        <v>SerineTreponema</v>
      </c>
      <c r="F841">
        <f>COUNTIF($E:$E,E841)</f>
        <v>4</v>
      </c>
      <c r="G841">
        <f>COUNTIF($A:$A,A841)</f>
        <v>152</v>
      </c>
      <c r="H841">
        <f>COUNTIF($B:$B,B841)</f>
        <v>169</v>
      </c>
      <c r="I841" t="s">
        <v>106</v>
      </c>
      <c r="J841">
        <v>4</v>
      </c>
      <c r="K841" t="s">
        <v>1447</v>
      </c>
      <c r="L841" t="s">
        <v>108</v>
      </c>
      <c r="M841" t="s">
        <v>109</v>
      </c>
      <c r="N841" t="s">
        <v>11893</v>
      </c>
      <c r="O841" s="82" t="s">
        <v>4</v>
      </c>
    </row>
    <row r="842" spans="1:15" x14ac:dyDescent="0.25">
      <c r="A842" t="s">
        <v>243</v>
      </c>
      <c r="B842" t="s">
        <v>1387</v>
      </c>
      <c r="C842" t="s">
        <v>101</v>
      </c>
      <c r="D842" t="s">
        <v>102</v>
      </c>
      <c r="E842" t="str">
        <f t="shared" si="13"/>
        <v>SerineTreponema</v>
      </c>
      <c r="F842">
        <f>COUNTIF($E:$E,E842)</f>
        <v>4</v>
      </c>
      <c r="G842">
        <f>COUNTIF($A:$A,A842)</f>
        <v>152</v>
      </c>
      <c r="H842">
        <f>COUNTIF($B:$B,B842)</f>
        <v>169</v>
      </c>
      <c r="I842" t="s">
        <v>1448</v>
      </c>
      <c r="J842">
        <v>7</v>
      </c>
      <c r="K842" t="s">
        <v>1449</v>
      </c>
      <c r="L842" t="s">
        <v>1450</v>
      </c>
      <c r="M842" t="s">
        <v>1183</v>
      </c>
      <c r="N842" t="s">
        <v>11893</v>
      </c>
      <c r="O842" s="82" t="s">
        <v>8</v>
      </c>
    </row>
    <row r="843" spans="1:15" x14ac:dyDescent="0.25">
      <c r="A843" t="s">
        <v>243</v>
      </c>
      <c r="B843" t="s">
        <v>1387</v>
      </c>
      <c r="C843" t="s">
        <v>101</v>
      </c>
      <c r="D843" t="s">
        <v>102</v>
      </c>
      <c r="E843" t="str">
        <f t="shared" si="13"/>
        <v>SerineTreponema</v>
      </c>
      <c r="F843">
        <f>COUNTIF($E:$E,E843)</f>
        <v>4</v>
      </c>
      <c r="G843">
        <f>COUNTIF($A:$A,A843)</f>
        <v>152</v>
      </c>
      <c r="H843">
        <f>COUNTIF($B:$B,B843)</f>
        <v>169</v>
      </c>
      <c r="I843" t="s">
        <v>1451</v>
      </c>
      <c r="J843">
        <v>5</v>
      </c>
      <c r="K843" t="s">
        <v>1452</v>
      </c>
      <c r="L843" t="s">
        <v>1453</v>
      </c>
      <c r="M843" t="s">
        <v>1454</v>
      </c>
      <c r="N843" t="s">
        <v>11893</v>
      </c>
      <c r="O843" t="s">
        <v>6</v>
      </c>
    </row>
    <row r="844" spans="1:15" x14ac:dyDescent="0.25">
      <c r="A844" t="s">
        <v>261</v>
      </c>
      <c r="B844" t="s">
        <v>1387</v>
      </c>
      <c r="C844" t="s">
        <v>101</v>
      </c>
      <c r="D844" t="s">
        <v>102</v>
      </c>
      <c r="E844" t="str">
        <f t="shared" si="13"/>
        <v>CadaverineTreponema</v>
      </c>
      <c r="F844">
        <f>COUNTIF($E:$E,E844)</f>
        <v>3</v>
      </c>
      <c r="G844">
        <f>COUNTIF($A:$A,A844)</f>
        <v>143</v>
      </c>
      <c r="H844">
        <f>COUNTIF($B:$B,B844)</f>
        <v>169</v>
      </c>
      <c r="I844" t="s">
        <v>729</v>
      </c>
      <c r="J844">
        <v>5</v>
      </c>
      <c r="K844" t="s">
        <v>1455</v>
      </c>
      <c r="L844" t="s">
        <v>328</v>
      </c>
      <c r="M844" t="s">
        <v>971</v>
      </c>
      <c r="N844" t="s">
        <v>11892</v>
      </c>
      <c r="O844" t="s">
        <v>6</v>
      </c>
    </row>
    <row r="845" spans="1:15" x14ac:dyDescent="0.25">
      <c r="A845" t="s">
        <v>264</v>
      </c>
      <c r="B845" t="s">
        <v>1387</v>
      </c>
      <c r="C845" t="s">
        <v>101</v>
      </c>
      <c r="D845" t="s">
        <v>102</v>
      </c>
      <c r="E845" t="str">
        <f t="shared" si="13"/>
        <v>UracilTreponema</v>
      </c>
      <c r="F845">
        <f>COUNTIF($E:$E,E845)</f>
        <v>3</v>
      </c>
      <c r="G845">
        <f>COUNTIF($A:$A,A845)</f>
        <v>143</v>
      </c>
      <c r="H845">
        <f>COUNTIF($B:$B,B845)</f>
        <v>169</v>
      </c>
      <c r="I845" t="s">
        <v>1361</v>
      </c>
      <c r="J845">
        <v>6</v>
      </c>
      <c r="K845" t="s">
        <v>1456</v>
      </c>
      <c r="L845" t="s">
        <v>303</v>
      </c>
      <c r="M845" t="s">
        <v>126</v>
      </c>
      <c r="N845" t="s">
        <v>11893</v>
      </c>
      <c r="O845" s="82" t="s">
        <v>11895</v>
      </c>
    </row>
    <row r="846" spans="1:15" x14ac:dyDescent="0.25">
      <c r="A846" t="s">
        <v>261</v>
      </c>
      <c r="B846" t="s">
        <v>1387</v>
      </c>
      <c r="C846" t="s">
        <v>101</v>
      </c>
      <c r="D846" t="s">
        <v>102</v>
      </c>
      <c r="E846" t="str">
        <f t="shared" si="13"/>
        <v>CadaverineTreponema</v>
      </c>
      <c r="F846">
        <f>COUNTIF($E:$E,E846)</f>
        <v>3</v>
      </c>
      <c r="G846">
        <f>COUNTIF($A:$A,A846)</f>
        <v>143</v>
      </c>
      <c r="H846">
        <f>COUNTIF($B:$B,B846)</f>
        <v>169</v>
      </c>
      <c r="I846" t="s">
        <v>1457</v>
      </c>
      <c r="J846">
        <v>6</v>
      </c>
      <c r="K846" t="s">
        <v>1458</v>
      </c>
      <c r="L846" t="s">
        <v>295</v>
      </c>
      <c r="M846" t="s">
        <v>1210</v>
      </c>
      <c r="N846" t="s">
        <v>11893</v>
      </c>
      <c r="O846" s="82" t="s">
        <v>11895</v>
      </c>
    </row>
    <row r="847" spans="1:15" x14ac:dyDescent="0.25">
      <c r="A847" t="s">
        <v>264</v>
      </c>
      <c r="B847" t="s">
        <v>1387</v>
      </c>
      <c r="C847" t="s">
        <v>101</v>
      </c>
      <c r="D847" t="s">
        <v>102</v>
      </c>
      <c r="E847" t="str">
        <f t="shared" si="13"/>
        <v>UracilTreponema</v>
      </c>
      <c r="F847">
        <f>COUNTIF($E:$E,E847)</f>
        <v>3</v>
      </c>
      <c r="G847">
        <f>COUNTIF($A:$A,A847)</f>
        <v>143</v>
      </c>
      <c r="H847">
        <f>COUNTIF($B:$B,B847)</f>
        <v>169</v>
      </c>
      <c r="I847" t="s">
        <v>1459</v>
      </c>
      <c r="J847">
        <v>5</v>
      </c>
      <c r="K847" t="s">
        <v>1460</v>
      </c>
      <c r="L847" t="s">
        <v>303</v>
      </c>
      <c r="M847" t="s">
        <v>1461</v>
      </c>
      <c r="N847" t="s">
        <v>11893</v>
      </c>
      <c r="O847" t="s">
        <v>12</v>
      </c>
    </row>
    <row r="848" spans="1:15" x14ac:dyDescent="0.25">
      <c r="A848" t="s">
        <v>261</v>
      </c>
      <c r="B848" t="s">
        <v>1387</v>
      </c>
      <c r="C848" t="s">
        <v>101</v>
      </c>
      <c r="D848" t="s">
        <v>102</v>
      </c>
      <c r="E848" t="str">
        <f t="shared" si="13"/>
        <v>CadaverineTreponema</v>
      </c>
      <c r="F848">
        <f>COUNTIF($E:$E,E848)</f>
        <v>3</v>
      </c>
      <c r="G848">
        <f>COUNTIF($A:$A,A848)</f>
        <v>143</v>
      </c>
      <c r="H848">
        <f>COUNTIF($B:$B,B848)</f>
        <v>169</v>
      </c>
      <c r="I848" t="s">
        <v>1462</v>
      </c>
      <c r="J848">
        <v>6</v>
      </c>
      <c r="K848" t="s">
        <v>1463</v>
      </c>
      <c r="L848" t="s">
        <v>1464</v>
      </c>
      <c r="M848" t="s">
        <v>1465</v>
      </c>
      <c r="N848" t="s">
        <v>11893</v>
      </c>
      <c r="O848" s="82" t="s">
        <v>11896</v>
      </c>
    </row>
    <row r="849" spans="1:15" x14ac:dyDescent="0.25">
      <c r="A849" t="s">
        <v>264</v>
      </c>
      <c r="B849" t="s">
        <v>1387</v>
      </c>
      <c r="C849" t="s">
        <v>101</v>
      </c>
      <c r="D849" t="s">
        <v>102</v>
      </c>
      <c r="E849" t="str">
        <f t="shared" si="13"/>
        <v>UracilTreponema</v>
      </c>
      <c r="F849">
        <f>COUNTIF($E:$E,E849)</f>
        <v>3</v>
      </c>
      <c r="G849">
        <f>COUNTIF($A:$A,A849)</f>
        <v>143</v>
      </c>
      <c r="H849">
        <f>COUNTIF($B:$B,B849)</f>
        <v>169</v>
      </c>
      <c r="I849" t="s">
        <v>1466</v>
      </c>
      <c r="J849">
        <v>4</v>
      </c>
      <c r="K849" t="s">
        <v>1467</v>
      </c>
      <c r="L849" t="s">
        <v>187</v>
      </c>
      <c r="M849" t="s">
        <v>1302</v>
      </c>
      <c r="N849" t="s">
        <v>11893</v>
      </c>
      <c r="O849" s="82" t="s">
        <v>4</v>
      </c>
    </row>
    <row r="850" spans="1:15" x14ac:dyDescent="0.25">
      <c r="A850" t="s">
        <v>285</v>
      </c>
      <c r="B850" t="s">
        <v>1387</v>
      </c>
      <c r="C850" t="s">
        <v>101</v>
      </c>
      <c r="D850" t="s">
        <v>102</v>
      </c>
      <c r="E850" t="str">
        <f t="shared" si="13"/>
        <v>LysineTreponema</v>
      </c>
      <c r="F850">
        <f>COUNTIF($E:$E,E850)</f>
        <v>4</v>
      </c>
      <c r="G850">
        <f>COUNTIF($A:$A,A850)</f>
        <v>140</v>
      </c>
      <c r="H850">
        <f>COUNTIF($B:$B,B850)</f>
        <v>169</v>
      </c>
      <c r="I850" t="s">
        <v>1468</v>
      </c>
      <c r="J850">
        <v>6</v>
      </c>
      <c r="K850" t="s">
        <v>1469</v>
      </c>
      <c r="L850" t="s">
        <v>276</v>
      </c>
      <c r="M850" t="s">
        <v>277</v>
      </c>
      <c r="N850" t="s">
        <v>11893</v>
      </c>
      <c r="O850" s="82" t="s">
        <v>11895</v>
      </c>
    </row>
    <row r="851" spans="1:15" x14ac:dyDescent="0.25">
      <c r="A851" t="s">
        <v>287</v>
      </c>
      <c r="B851" t="s">
        <v>1387</v>
      </c>
      <c r="C851" t="s">
        <v>101</v>
      </c>
      <c r="D851" t="s">
        <v>102</v>
      </c>
      <c r="E851" t="str">
        <f t="shared" si="13"/>
        <v>SuccinateTreponema</v>
      </c>
      <c r="F851">
        <f>COUNTIF($E:$E,E851)</f>
        <v>4</v>
      </c>
      <c r="G851">
        <f>COUNTIF($A:$A,A851)</f>
        <v>140</v>
      </c>
      <c r="H851">
        <f>COUNTIF($B:$B,B851)</f>
        <v>169</v>
      </c>
      <c r="I851" t="s">
        <v>1165</v>
      </c>
      <c r="J851">
        <v>6</v>
      </c>
      <c r="K851" t="s">
        <v>1470</v>
      </c>
      <c r="L851" t="s">
        <v>123</v>
      </c>
      <c r="M851" t="s">
        <v>771</v>
      </c>
      <c r="N851" t="s">
        <v>11893</v>
      </c>
      <c r="O851" s="82" t="s">
        <v>11895</v>
      </c>
    </row>
    <row r="852" spans="1:15" x14ac:dyDescent="0.25">
      <c r="A852" t="s">
        <v>285</v>
      </c>
      <c r="B852" t="s">
        <v>1387</v>
      </c>
      <c r="C852" t="s">
        <v>101</v>
      </c>
      <c r="D852" t="s">
        <v>102</v>
      </c>
      <c r="E852" t="str">
        <f t="shared" si="13"/>
        <v>LysineTreponema</v>
      </c>
      <c r="F852">
        <f>COUNTIF($E:$E,E852)</f>
        <v>4</v>
      </c>
      <c r="G852">
        <f>COUNTIF($A:$A,A852)</f>
        <v>140</v>
      </c>
      <c r="H852">
        <f>COUNTIF($B:$B,B852)</f>
        <v>169</v>
      </c>
      <c r="I852" t="s">
        <v>1471</v>
      </c>
      <c r="J852">
        <v>5</v>
      </c>
      <c r="K852" t="s">
        <v>1472</v>
      </c>
      <c r="L852" t="s">
        <v>1473</v>
      </c>
      <c r="M852" t="s">
        <v>971</v>
      </c>
      <c r="N852" t="s">
        <v>11893</v>
      </c>
      <c r="O852" t="s">
        <v>6</v>
      </c>
    </row>
    <row r="853" spans="1:15" x14ac:dyDescent="0.25">
      <c r="A853" t="s">
        <v>287</v>
      </c>
      <c r="B853" t="s">
        <v>1387</v>
      </c>
      <c r="C853" t="s">
        <v>101</v>
      </c>
      <c r="D853" t="s">
        <v>102</v>
      </c>
      <c r="E853" t="str">
        <f t="shared" si="13"/>
        <v>SuccinateTreponema</v>
      </c>
      <c r="F853">
        <f>COUNTIF($E:$E,E853)</f>
        <v>4</v>
      </c>
      <c r="G853">
        <f>COUNTIF($A:$A,A853)</f>
        <v>140</v>
      </c>
      <c r="H853">
        <f>COUNTIF($B:$B,B853)</f>
        <v>169</v>
      </c>
      <c r="I853" t="s">
        <v>331</v>
      </c>
      <c r="J853">
        <v>4</v>
      </c>
      <c r="K853" t="s">
        <v>1474</v>
      </c>
      <c r="L853" t="s">
        <v>108</v>
      </c>
      <c r="M853" t="s">
        <v>1475</v>
      </c>
      <c r="N853" t="s">
        <v>11893</v>
      </c>
      <c r="O853" s="82" t="s">
        <v>4</v>
      </c>
    </row>
    <row r="854" spans="1:15" x14ac:dyDescent="0.25">
      <c r="A854" t="s">
        <v>285</v>
      </c>
      <c r="B854" t="s">
        <v>1387</v>
      </c>
      <c r="C854" t="s">
        <v>101</v>
      </c>
      <c r="D854" t="s">
        <v>102</v>
      </c>
      <c r="E854" t="str">
        <f t="shared" si="13"/>
        <v>LysineTreponema</v>
      </c>
      <c r="F854">
        <f>COUNTIF($E:$E,E854)</f>
        <v>4</v>
      </c>
      <c r="G854">
        <f>COUNTIF($A:$A,A854)</f>
        <v>140</v>
      </c>
      <c r="H854">
        <f>COUNTIF($B:$B,B854)</f>
        <v>169</v>
      </c>
      <c r="I854" t="s">
        <v>1476</v>
      </c>
      <c r="J854">
        <v>5</v>
      </c>
      <c r="K854" t="s">
        <v>1477</v>
      </c>
      <c r="L854" t="s">
        <v>357</v>
      </c>
      <c r="M854" t="s">
        <v>1478</v>
      </c>
      <c r="N854" t="s">
        <v>11892</v>
      </c>
      <c r="O854" t="s">
        <v>6</v>
      </c>
    </row>
    <row r="855" spans="1:15" x14ac:dyDescent="0.25">
      <c r="A855" t="s">
        <v>287</v>
      </c>
      <c r="B855" t="s">
        <v>1387</v>
      </c>
      <c r="C855" t="s">
        <v>101</v>
      </c>
      <c r="D855" t="s">
        <v>102</v>
      </c>
      <c r="E855" t="str">
        <f t="shared" si="13"/>
        <v>SuccinateTreponema</v>
      </c>
      <c r="F855">
        <f>COUNTIF($E:$E,E855)</f>
        <v>4</v>
      </c>
      <c r="G855">
        <f>COUNTIF($A:$A,A855)</f>
        <v>140</v>
      </c>
      <c r="H855">
        <f>COUNTIF($B:$B,B855)</f>
        <v>169</v>
      </c>
      <c r="I855" t="s">
        <v>1479</v>
      </c>
      <c r="J855">
        <v>7</v>
      </c>
      <c r="K855" t="s">
        <v>523</v>
      </c>
      <c r="L855" t="s">
        <v>1480</v>
      </c>
      <c r="M855" t="s">
        <v>525</v>
      </c>
      <c r="N855" t="s">
        <v>11893</v>
      </c>
      <c r="O855" s="82" t="s">
        <v>8</v>
      </c>
    </row>
    <row r="856" spans="1:15" x14ac:dyDescent="0.25">
      <c r="A856" t="s">
        <v>307</v>
      </c>
      <c r="B856" t="s">
        <v>1387</v>
      </c>
      <c r="C856" t="s">
        <v>101</v>
      </c>
      <c r="D856" t="s">
        <v>102</v>
      </c>
      <c r="E856" t="str">
        <f t="shared" si="13"/>
        <v>AllantoinTreponema</v>
      </c>
      <c r="F856">
        <f>COUNTIF($E:$E,E856)</f>
        <v>2</v>
      </c>
      <c r="G856">
        <f>COUNTIF($A:$A,A856)</f>
        <v>140</v>
      </c>
      <c r="H856">
        <f>COUNTIF($B:$B,B856)</f>
        <v>169</v>
      </c>
      <c r="I856" t="s">
        <v>1481</v>
      </c>
      <c r="J856">
        <v>6</v>
      </c>
      <c r="K856" t="s">
        <v>1482</v>
      </c>
      <c r="L856" t="s">
        <v>1483</v>
      </c>
      <c r="M856" t="s">
        <v>1484</v>
      </c>
      <c r="N856" t="s">
        <v>11892</v>
      </c>
      <c r="O856" t="s">
        <v>5</v>
      </c>
    </row>
    <row r="857" spans="1:15" x14ac:dyDescent="0.25">
      <c r="A857" t="s">
        <v>287</v>
      </c>
      <c r="B857" t="s">
        <v>1387</v>
      </c>
      <c r="C857" t="s">
        <v>101</v>
      </c>
      <c r="D857" t="s">
        <v>102</v>
      </c>
      <c r="E857" t="str">
        <f t="shared" si="13"/>
        <v>SuccinateTreponema</v>
      </c>
      <c r="F857">
        <f>COUNTIF($E:$E,E857)</f>
        <v>4</v>
      </c>
      <c r="G857">
        <f>COUNTIF($A:$A,A857)</f>
        <v>140</v>
      </c>
      <c r="H857">
        <f>COUNTIF($B:$B,B857)</f>
        <v>169</v>
      </c>
      <c r="I857" t="s">
        <v>1485</v>
      </c>
      <c r="J857">
        <v>4</v>
      </c>
      <c r="K857" t="s">
        <v>1486</v>
      </c>
      <c r="L857" t="s">
        <v>212</v>
      </c>
      <c r="M857" t="s">
        <v>1487</v>
      </c>
      <c r="N857" t="s">
        <v>11893</v>
      </c>
      <c r="O857" t="s">
        <v>5</v>
      </c>
    </row>
    <row r="858" spans="1:15" x14ac:dyDescent="0.25">
      <c r="A858" t="s">
        <v>285</v>
      </c>
      <c r="B858" t="s">
        <v>1387</v>
      </c>
      <c r="C858" t="s">
        <v>101</v>
      </c>
      <c r="D858" t="s">
        <v>102</v>
      </c>
      <c r="E858" t="str">
        <f t="shared" si="13"/>
        <v>LysineTreponema</v>
      </c>
      <c r="F858">
        <f>COUNTIF($E:$E,E858)</f>
        <v>4</v>
      </c>
      <c r="G858">
        <f>COUNTIF($A:$A,A858)</f>
        <v>140</v>
      </c>
      <c r="H858">
        <f>COUNTIF($B:$B,B858)</f>
        <v>169</v>
      </c>
      <c r="I858" t="s">
        <v>1488</v>
      </c>
      <c r="J858">
        <v>4</v>
      </c>
      <c r="K858" t="s">
        <v>1489</v>
      </c>
      <c r="L858" t="s">
        <v>294</v>
      </c>
      <c r="M858" t="s">
        <v>1490</v>
      </c>
      <c r="N858" t="s">
        <v>11893</v>
      </c>
      <c r="O858" s="82" t="s">
        <v>4</v>
      </c>
    </row>
    <row r="859" spans="1:15" x14ac:dyDescent="0.25">
      <c r="A859" t="s">
        <v>307</v>
      </c>
      <c r="B859" t="s">
        <v>1387</v>
      </c>
      <c r="C859" t="s">
        <v>101</v>
      </c>
      <c r="D859" t="s">
        <v>102</v>
      </c>
      <c r="E859" t="str">
        <f t="shared" si="13"/>
        <v>AllantoinTreponema</v>
      </c>
      <c r="F859">
        <f>COUNTIF($E:$E,E859)</f>
        <v>2</v>
      </c>
      <c r="G859">
        <f>COUNTIF($A:$A,A859)</f>
        <v>140</v>
      </c>
      <c r="H859">
        <f>COUNTIF($B:$B,B859)</f>
        <v>169</v>
      </c>
      <c r="I859" t="s">
        <v>1491</v>
      </c>
      <c r="J859">
        <v>5</v>
      </c>
      <c r="K859" t="s">
        <v>849</v>
      </c>
      <c r="L859" t="s">
        <v>671</v>
      </c>
      <c r="M859" t="s">
        <v>484</v>
      </c>
      <c r="N859" t="s">
        <v>11893</v>
      </c>
      <c r="O859" t="s">
        <v>6</v>
      </c>
    </row>
    <row r="860" spans="1:15" x14ac:dyDescent="0.25">
      <c r="A860" t="s">
        <v>325</v>
      </c>
      <c r="B860" t="s">
        <v>1387</v>
      </c>
      <c r="C860" t="s">
        <v>101</v>
      </c>
      <c r="D860" t="s">
        <v>102</v>
      </c>
      <c r="E860" t="str">
        <f t="shared" si="13"/>
        <v>4-HydroxybutyrateTreponema</v>
      </c>
      <c r="F860">
        <f>COUNTIF($E:$E,E860)</f>
        <v>3</v>
      </c>
      <c r="G860">
        <f>COUNTIF($A:$A,A860)</f>
        <v>139</v>
      </c>
      <c r="H860">
        <f>COUNTIF($B:$B,B860)</f>
        <v>169</v>
      </c>
      <c r="I860" t="s">
        <v>205</v>
      </c>
      <c r="J860">
        <v>6</v>
      </c>
      <c r="K860" t="s">
        <v>1492</v>
      </c>
      <c r="L860" t="s">
        <v>292</v>
      </c>
      <c r="M860" t="s">
        <v>439</v>
      </c>
      <c r="N860" t="s">
        <v>11893</v>
      </c>
      <c r="O860" s="82" t="s">
        <v>11895</v>
      </c>
    </row>
    <row r="861" spans="1:15" x14ac:dyDescent="0.25">
      <c r="A861" t="s">
        <v>335</v>
      </c>
      <c r="B861" t="s">
        <v>1387</v>
      </c>
      <c r="C861" t="s">
        <v>101</v>
      </c>
      <c r="D861" t="s">
        <v>102</v>
      </c>
      <c r="E861" t="str">
        <f t="shared" si="13"/>
        <v>TrimethylamineTreponema</v>
      </c>
      <c r="F861">
        <f>COUNTIF($E:$E,E861)</f>
        <v>4</v>
      </c>
      <c r="G861">
        <f>COUNTIF($A:$A,A861)</f>
        <v>139</v>
      </c>
      <c r="H861">
        <f>COUNTIF($B:$B,B861)</f>
        <v>169</v>
      </c>
      <c r="I861" t="s">
        <v>1123</v>
      </c>
      <c r="J861">
        <v>4</v>
      </c>
      <c r="K861" t="s">
        <v>1493</v>
      </c>
      <c r="L861" t="s">
        <v>1494</v>
      </c>
      <c r="M861" t="s">
        <v>833</v>
      </c>
      <c r="N861" t="s">
        <v>11893</v>
      </c>
      <c r="O861" t="s">
        <v>5</v>
      </c>
    </row>
    <row r="862" spans="1:15" x14ac:dyDescent="0.25">
      <c r="A862" t="s">
        <v>335</v>
      </c>
      <c r="B862" t="s">
        <v>1387</v>
      </c>
      <c r="C862" t="s">
        <v>101</v>
      </c>
      <c r="D862" t="s">
        <v>102</v>
      </c>
      <c r="E862" t="str">
        <f t="shared" si="13"/>
        <v>TrimethylamineTreponema</v>
      </c>
      <c r="F862">
        <f>COUNTIF($E:$E,E862)</f>
        <v>4</v>
      </c>
      <c r="G862">
        <f>COUNTIF($A:$A,A862)</f>
        <v>139</v>
      </c>
      <c r="H862">
        <f>COUNTIF($B:$B,B862)</f>
        <v>169</v>
      </c>
      <c r="I862" t="s">
        <v>1495</v>
      </c>
      <c r="J862">
        <v>6</v>
      </c>
      <c r="K862" t="s">
        <v>1496</v>
      </c>
      <c r="L862" t="s">
        <v>684</v>
      </c>
      <c r="M862" t="s">
        <v>578</v>
      </c>
      <c r="N862" t="s">
        <v>11893</v>
      </c>
      <c r="O862" s="82" t="s">
        <v>3</v>
      </c>
    </row>
    <row r="863" spans="1:15" x14ac:dyDescent="0.25">
      <c r="A863" t="s">
        <v>335</v>
      </c>
      <c r="B863" t="s">
        <v>1387</v>
      </c>
      <c r="C863" t="s">
        <v>101</v>
      </c>
      <c r="D863" t="s">
        <v>102</v>
      </c>
      <c r="E863" t="str">
        <f t="shared" si="13"/>
        <v>TrimethylamineTreponema</v>
      </c>
      <c r="F863">
        <f>COUNTIF($E:$E,E863)</f>
        <v>4</v>
      </c>
      <c r="G863">
        <f>COUNTIF($A:$A,A863)</f>
        <v>139</v>
      </c>
      <c r="H863">
        <f>COUNTIF($B:$B,B863)</f>
        <v>169</v>
      </c>
      <c r="I863" t="s">
        <v>1497</v>
      </c>
      <c r="J863">
        <v>5</v>
      </c>
      <c r="K863" t="s">
        <v>1498</v>
      </c>
      <c r="L863" t="s">
        <v>237</v>
      </c>
      <c r="M863" t="s">
        <v>334</v>
      </c>
      <c r="N863" t="s">
        <v>11892</v>
      </c>
      <c r="O863" t="s">
        <v>6</v>
      </c>
    </row>
    <row r="864" spans="1:15" x14ac:dyDescent="0.25">
      <c r="A864" t="s">
        <v>335</v>
      </c>
      <c r="B864" t="s">
        <v>1387</v>
      </c>
      <c r="C864" t="s">
        <v>101</v>
      </c>
      <c r="D864" t="s">
        <v>102</v>
      </c>
      <c r="E864" t="str">
        <f t="shared" si="13"/>
        <v>TrimethylamineTreponema</v>
      </c>
      <c r="F864">
        <f>COUNTIF($E:$E,E864)</f>
        <v>4</v>
      </c>
      <c r="G864">
        <f>COUNTIF($A:$A,A864)</f>
        <v>139</v>
      </c>
      <c r="H864">
        <f>COUNTIF($B:$B,B864)</f>
        <v>169</v>
      </c>
      <c r="I864" t="s">
        <v>930</v>
      </c>
      <c r="J864">
        <v>6</v>
      </c>
      <c r="K864" t="s">
        <v>1499</v>
      </c>
      <c r="L864" t="s">
        <v>233</v>
      </c>
      <c r="M864" t="s">
        <v>1500</v>
      </c>
      <c r="N864" t="s">
        <v>11893</v>
      </c>
      <c r="O864" s="82" t="s">
        <v>11895</v>
      </c>
    </row>
    <row r="865" spans="1:15" x14ac:dyDescent="0.25">
      <c r="A865" t="s">
        <v>325</v>
      </c>
      <c r="B865" t="s">
        <v>1387</v>
      </c>
      <c r="C865" t="s">
        <v>101</v>
      </c>
      <c r="D865" t="s">
        <v>102</v>
      </c>
      <c r="E865" t="str">
        <f t="shared" si="13"/>
        <v>4-HydroxybutyrateTreponema</v>
      </c>
      <c r="F865">
        <f>COUNTIF($E:$E,E865)</f>
        <v>3</v>
      </c>
      <c r="G865">
        <f>COUNTIF($A:$A,A865)</f>
        <v>139</v>
      </c>
      <c r="H865">
        <f>COUNTIF($B:$B,B865)</f>
        <v>169</v>
      </c>
      <c r="I865" t="s">
        <v>1501</v>
      </c>
      <c r="J865">
        <v>4</v>
      </c>
      <c r="K865" t="s">
        <v>1502</v>
      </c>
      <c r="L865" t="s">
        <v>184</v>
      </c>
      <c r="M865" t="s">
        <v>1503</v>
      </c>
      <c r="N865" t="s">
        <v>11893</v>
      </c>
      <c r="O865" s="82" t="s">
        <v>4</v>
      </c>
    </row>
    <row r="866" spans="1:15" x14ac:dyDescent="0.25">
      <c r="A866" t="s">
        <v>325</v>
      </c>
      <c r="B866" t="s">
        <v>1387</v>
      </c>
      <c r="C866" t="s">
        <v>101</v>
      </c>
      <c r="D866" t="s">
        <v>102</v>
      </c>
      <c r="E866" t="str">
        <f t="shared" si="13"/>
        <v>4-HydroxybutyrateTreponema</v>
      </c>
      <c r="F866">
        <f>COUNTIF($E:$E,E866)</f>
        <v>3</v>
      </c>
      <c r="G866">
        <f>COUNTIF($A:$A,A866)</f>
        <v>139</v>
      </c>
      <c r="H866">
        <f>COUNTIF($B:$B,B866)</f>
        <v>169</v>
      </c>
      <c r="I866" t="s">
        <v>1504</v>
      </c>
      <c r="J866">
        <v>5</v>
      </c>
      <c r="K866" t="s">
        <v>1505</v>
      </c>
      <c r="L866" t="s">
        <v>132</v>
      </c>
      <c r="M866" t="s">
        <v>1506</v>
      </c>
      <c r="N866" t="s">
        <v>11893</v>
      </c>
      <c r="O866" t="s">
        <v>6</v>
      </c>
    </row>
    <row r="867" spans="1:15" x14ac:dyDescent="0.25">
      <c r="A867" t="s">
        <v>344</v>
      </c>
      <c r="B867" t="s">
        <v>1387</v>
      </c>
      <c r="C867" t="s">
        <v>101</v>
      </c>
      <c r="D867" t="s">
        <v>102</v>
      </c>
      <c r="E867" t="str">
        <f t="shared" si="13"/>
        <v>PimelateTreponema</v>
      </c>
      <c r="F867">
        <f>COUNTIF($E:$E,E867)</f>
        <v>3</v>
      </c>
      <c r="G867">
        <f>COUNTIF($A:$A,A867)</f>
        <v>137</v>
      </c>
      <c r="H867">
        <f>COUNTIF($B:$B,B867)</f>
        <v>169</v>
      </c>
      <c r="I867" t="s">
        <v>1095</v>
      </c>
      <c r="J867">
        <v>6</v>
      </c>
      <c r="K867" t="s">
        <v>1507</v>
      </c>
      <c r="L867" t="s">
        <v>338</v>
      </c>
      <c r="M867" t="s">
        <v>1097</v>
      </c>
      <c r="N867" t="s">
        <v>11893</v>
      </c>
      <c r="O867" s="82" t="s">
        <v>11895</v>
      </c>
    </row>
    <row r="868" spans="1:15" x14ac:dyDescent="0.25">
      <c r="A868" t="s">
        <v>344</v>
      </c>
      <c r="B868" t="s">
        <v>1387</v>
      </c>
      <c r="C868" t="s">
        <v>101</v>
      </c>
      <c r="D868" t="s">
        <v>102</v>
      </c>
      <c r="E868" t="str">
        <f t="shared" si="13"/>
        <v>PimelateTreponema</v>
      </c>
      <c r="F868">
        <f>COUNTIF($E:$E,E868)</f>
        <v>3</v>
      </c>
      <c r="G868">
        <f>COUNTIF($A:$A,A868)</f>
        <v>137</v>
      </c>
      <c r="H868">
        <f>COUNTIF($B:$B,B868)</f>
        <v>169</v>
      </c>
      <c r="I868" t="s">
        <v>1508</v>
      </c>
      <c r="J868">
        <v>5</v>
      </c>
      <c r="K868" t="s">
        <v>1509</v>
      </c>
      <c r="L868" t="s">
        <v>276</v>
      </c>
      <c r="M868" t="s">
        <v>1435</v>
      </c>
      <c r="N868" t="s">
        <v>11892</v>
      </c>
      <c r="O868" t="s">
        <v>6</v>
      </c>
    </row>
    <row r="869" spans="1:15" x14ac:dyDescent="0.25">
      <c r="A869" t="s">
        <v>344</v>
      </c>
      <c r="B869" t="s">
        <v>1387</v>
      </c>
      <c r="C869" t="s">
        <v>101</v>
      </c>
      <c r="D869" t="s">
        <v>102</v>
      </c>
      <c r="E869" t="str">
        <f t="shared" si="13"/>
        <v>PimelateTreponema</v>
      </c>
      <c r="F869">
        <f>COUNTIF($E:$E,E869)</f>
        <v>3</v>
      </c>
      <c r="G869">
        <f>COUNTIF($A:$A,A869)</f>
        <v>137</v>
      </c>
      <c r="H869">
        <f>COUNTIF($B:$B,B869)</f>
        <v>169</v>
      </c>
      <c r="I869" t="s">
        <v>1510</v>
      </c>
      <c r="J869">
        <v>6</v>
      </c>
      <c r="K869" t="s">
        <v>1123</v>
      </c>
      <c r="L869" t="s">
        <v>1511</v>
      </c>
      <c r="M869" t="s">
        <v>1223</v>
      </c>
      <c r="N869" t="s">
        <v>11893</v>
      </c>
      <c r="O869" s="82" t="s">
        <v>11896</v>
      </c>
    </row>
    <row r="870" spans="1:15" x14ac:dyDescent="0.25">
      <c r="A870" t="s">
        <v>354</v>
      </c>
      <c r="B870" t="s">
        <v>1387</v>
      </c>
      <c r="C870" t="s">
        <v>101</v>
      </c>
      <c r="D870" t="s">
        <v>102</v>
      </c>
      <c r="E870" t="str">
        <f t="shared" si="13"/>
        <v>N-nitrosodimethylamineTreponema</v>
      </c>
      <c r="F870">
        <f>COUNTIF($E:$E,E870)</f>
        <v>4</v>
      </c>
      <c r="G870">
        <f>COUNTIF($A:$A,A870)</f>
        <v>136</v>
      </c>
      <c r="H870">
        <f>COUNTIF($B:$B,B870)</f>
        <v>169</v>
      </c>
      <c r="I870" t="s">
        <v>1512</v>
      </c>
      <c r="J870">
        <v>6</v>
      </c>
      <c r="K870" t="s">
        <v>1513</v>
      </c>
      <c r="L870" t="s">
        <v>648</v>
      </c>
      <c r="M870" t="s">
        <v>971</v>
      </c>
      <c r="N870" t="s">
        <v>11893</v>
      </c>
      <c r="O870" s="82" t="s">
        <v>11895</v>
      </c>
    </row>
    <row r="871" spans="1:15" x14ac:dyDescent="0.25">
      <c r="A871" t="s">
        <v>354</v>
      </c>
      <c r="B871" t="s">
        <v>1387</v>
      </c>
      <c r="C871" t="s">
        <v>101</v>
      </c>
      <c r="D871" t="s">
        <v>102</v>
      </c>
      <c r="E871" t="str">
        <f t="shared" si="13"/>
        <v>N-nitrosodimethylamineTreponema</v>
      </c>
      <c r="F871">
        <f>COUNTIF($E:$E,E871)</f>
        <v>4</v>
      </c>
      <c r="G871">
        <f>COUNTIF($A:$A,A871)</f>
        <v>136</v>
      </c>
      <c r="H871">
        <f>COUNTIF($B:$B,B871)</f>
        <v>169</v>
      </c>
      <c r="I871" t="s">
        <v>303</v>
      </c>
      <c r="J871">
        <v>4</v>
      </c>
      <c r="K871" t="s">
        <v>1514</v>
      </c>
      <c r="L871" t="s">
        <v>125</v>
      </c>
      <c r="M871" t="s">
        <v>306</v>
      </c>
      <c r="N871" t="s">
        <v>11893</v>
      </c>
      <c r="O871" s="82" t="s">
        <v>4</v>
      </c>
    </row>
    <row r="872" spans="1:15" x14ac:dyDescent="0.25">
      <c r="A872" t="s">
        <v>354</v>
      </c>
      <c r="B872" t="s">
        <v>1387</v>
      </c>
      <c r="C872" t="s">
        <v>101</v>
      </c>
      <c r="D872" t="s">
        <v>102</v>
      </c>
      <c r="E872" t="str">
        <f t="shared" si="13"/>
        <v>N-nitrosodimethylamineTreponema</v>
      </c>
      <c r="F872">
        <f>COUNTIF($E:$E,E872)</f>
        <v>4</v>
      </c>
      <c r="G872">
        <f>COUNTIF($A:$A,A872)</f>
        <v>136</v>
      </c>
      <c r="H872">
        <f>COUNTIF($B:$B,B872)</f>
        <v>169</v>
      </c>
      <c r="I872" t="s">
        <v>1515</v>
      </c>
      <c r="J872">
        <v>5</v>
      </c>
      <c r="K872" t="s">
        <v>1516</v>
      </c>
      <c r="L872" t="s">
        <v>1517</v>
      </c>
      <c r="M872" t="s">
        <v>1475</v>
      </c>
      <c r="N872" t="s">
        <v>11893</v>
      </c>
      <c r="O872" t="s">
        <v>6</v>
      </c>
    </row>
    <row r="873" spans="1:15" x14ac:dyDescent="0.25">
      <c r="A873" t="s">
        <v>354</v>
      </c>
      <c r="B873" t="s">
        <v>1387</v>
      </c>
      <c r="C873" t="s">
        <v>101</v>
      </c>
      <c r="D873" t="s">
        <v>102</v>
      </c>
      <c r="E873" t="str">
        <f t="shared" si="13"/>
        <v>N-nitrosodimethylamineTreponema</v>
      </c>
      <c r="F873">
        <f>COUNTIF($E:$E,E873)</f>
        <v>4</v>
      </c>
      <c r="G873">
        <f>COUNTIF($A:$A,A873)</f>
        <v>136</v>
      </c>
      <c r="H873">
        <f>COUNTIF($B:$B,B873)</f>
        <v>169</v>
      </c>
      <c r="I873" t="s">
        <v>1518</v>
      </c>
      <c r="J873">
        <v>6</v>
      </c>
      <c r="K873" t="s">
        <v>1519</v>
      </c>
      <c r="L873" t="s">
        <v>1026</v>
      </c>
      <c r="M873" t="s">
        <v>1520</v>
      </c>
      <c r="N873" t="s">
        <v>11892</v>
      </c>
      <c r="O873" t="s">
        <v>10</v>
      </c>
    </row>
    <row r="874" spans="1:15" x14ac:dyDescent="0.25">
      <c r="A874" t="s">
        <v>365</v>
      </c>
      <c r="B874" t="s">
        <v>1387</v>
      </c>
      <c r="C874" t="s">
        <v>101</v>
      </c>
      <c r="D874" t="s">
        <v>102</v>
      </c>
      <c r="E874" t="str">
        <f t="shared" si="13"/>
        <v>PhenylacetateTreponema</v>
      </c>
      <c r="F874">
        <f>COUNTIF($E:$E,E874)</f>
        <v>2</v>
      </c>
      <c r="G874">
        <f>COUNTIF($A:$A,A874)</f>
        <v>134</v>
      </c>
      <c r="H874">
        <f>COUNTIF($B:$B,B874)</f>
        <v>169</v>
      </c>
      <c r="I874" t="s">
        <v>1521</v>
      </c>
      <c r="J874">
        <v>6</v>
      </c>
      <c r="K874" t="s">
        <v>1522</v>
      </c>
      <c r="L874" t="s">
        <v>363</v>
      </c>
      <c r="M874" t="s">
        <v>1475</v>
      </c>
      <c r="N874" t="s">
        <v>11893</v>
      </c>
      <c r="O874" s="82" t="s">
        <v>11895</v>
      </c>
    </row>
    <row r="875" spans="1:15" x14ac:dyDescent="0.25">
      <c r="A875" t="s">
        <v>365</v>
      </c>
      <c r="B875" t="s">
        <v>1387</v>
      </c>
      <c r="C875" t="s">
        <v>101</v>
      </c>
      <c r="D875" t="s">
        <v>102</v>
      </c>
      <c r="E875" t="str">
        <f t="shared" si="13"/>
        <v>PhenylacetateTreponema</v>
      </c>
      <c r="F875">
        <f>COUNTIF($E:$E,E875)</f>
        <v>2</v>
      </c>
      <c r="G875">
        <f>COUNTIF($A:$A,A875)</f>
        <v>134</v>
      </c>
      <c r="H875">
        <f>COUNTIF($B:$B,B875)</f>
        <v>169</v>
      </c>
      <c r="I875" t="s">
        <v>1523</v>
      </c>
      <c r="J875">
        <v>5</v>
      </c>
      <c r="K875" t="s">
        <v>1524</v>
      </c>
      <c r="L875" t="s">
        <v>292</v>
      </c>
      <c r="M875" t="s">
        <v>1525</v>
      </c>
      <c r="N875" t="s">
        <v>11893</v>
      </c>
      <c r="O875" t="s">
        <v>12</v>
      </c>
    </row>
    <row r="876" spans="1:15" x14ac:dyDescent="0.25">
      <c r="A876" t="s">
        <v>374</v>
      </c>
      <c r="B876" t="s">
        <v>1387</v>
      </c>
      <c r="C876" t="s">
        <v>101</v>
      </c>
      <c r="D876" t="s">
        <v>102</v>
      </c>
      <c r="E876" t="str">
        <f t="shared" si="13"/>
        <v>CaffeineTreponema</v>
      </c>
      <c r="F876">
        <f>COUNTIF($E:$E,E876)</f>
        <v>5</v>
      </c>
      <c r="G876">
        <f>COUNTIF($A:$A,A876)</f>
        <v>133</v>
      </c>
      <c r="H876">
        <f>COUNTIF($B:$B,B876)</f>
        <v>169</v>
      </c>
      <c r="I876" t="s">
        <v>283</v>
      </c>
      <c r="J876">
        <v>4</v>
      </c>
      <c r="K876" t="s">
        <v>1526</v>
      </c>
      <c r="L876">
        <v>10000</v>
      </c>
      <c r="M876" t="s">
        <v>297</v>
      </c>
      <c r="N876" t="s">
        <v>11893</v>
      </c>
      <c r="O876" s="82" t="s">
        <v>4</v>
      </c>
    </row>
    <row r="877" spans="1:15" x14ac:dyDescent="0.25">
      <c r="A877" t="s">
        <v>375</v>
      </c>
      <c r="B877" t="s">
        <v>1387</v>
      </c>
      <c r="C877" t="s">
        <v>101</v>
      </c>
      <c r="D877" t="s">
        <v>102</v>
      </c>
      <c r="E877" t="str">
        <f t="shared" si="13"/>
        <v>HypoxanthineTreponema</v>
      </c>
      <c r="F877">
        <f>COUNTIF($E:$E,E877)</f>
        <v>4</v>
      </c>
      <c r="G877">
        <f>COUNTIF($A:$A,A877)</f>
        <v>133</v>
      </c>
      <c r="H877">
        <f>COUNTIF($B:$B,B877)</f>
        <v>169</v>
      </c>
      <c r="I877" t="s">
        <v>1527</v>
      </c>
      <c r="J877">
        <v>6</v>
      </c>
      <c r="K877" t="s">
        <v>1528</v>
      </c>
      <c r="L877" t="s">
        <v>366</v>
      </c>
      <c r="M877" t="s">
        <v>1141</v>
      </c>
      <c r="N877" t="s">
        <v>11893</v>
      </c>
      <c r="O877" s="82" t="s">
        <v>11895</v>
      </c>
    </row>
    <row r="878" spans="1:15" x14ac:dyDescent="0.25">
      <c r="A878" t="s">
        <v>374</v>
      </c>
      <c r="B878" t="s">
        <v>1387</v>
      </c>
      <c r="C878" t="s">
        <v>101</v>
      </c>
      <c r="D878" t="s">
        <v>102</v>
      </c>
      <c r="E878" t="str">
        <f t="shared" si="13"/>
        <v>CaffeineTreponema</v>
      </c>
      <c r="F878">
        <f>COUNTIF($E:$E,E878)</f>
        <v>5</v>
      </c>
      <c r="G878">
        <f>COUNTIF($A:$A,A878)</f>
        <v>133</v>
      </c>
      <c r="H878">
        <f>COUNTIF($B:$B,B878)</f>
        <v>169</v>
      </c>
      <c r="I878" t="s">
        <v>1403</v>
      </c>
      <c r="J878">
        <v>6</v>
      </c>
      <c r="K878" t="s">
        <v>1529</v>
      </c>
      <c r="L878" t="s">
        <v>366</v>
      </c>
      <c r="M878" t="s">
        <v>122</v>
      </c>
      <c r="N878" t="s">
        <v>11893</v>
      </c>
      <c r="O878" s="82" t="s">
        <v>11895</v>
      </c>
    </row>
    <row r="879" spans="1:15" x14ac:dyDescent="0.25">
      <c r="A879" t="s">
        <v>376</v>
      </c>
      <c r="B879" t="s">
        <v>1387</v>
      </c>
      <c r="C879" t="s">
        <v>101</v>
      </c>
      <c r="D879" t="s">
        <v>102</v>
      </c>
      <c r="E879" t="str">
        <f t="shared" si="13"/>
        <v>ValerateTreponema</v>
      </c>
      <c r="F879">
        <f>COUNTIF($E:$E,E879)</f>
        <v>3</v>
      </c>
      <c r="G879">
        <f>COUNTIF($A:$A,A879)</f>
        <v>133</v>
      </c>
      <c r="H879">
        <f>COUNTIF($B:$B,B879)</f>
        <v>169</v>
      </c>
      <c r="I879" t="s">
        <v>1530</v>
      </c>
      <c r="J879">
        <v>6</v>
      </c>
      <c r="K879" t="s">
        <v>1531</v>
      </c>
      <c r="L879" t="s">
        <v>377</v>
      </c>
      <c r="M879" t="s">
        <v>1285</v>
      </c>
      <c r="N879" t="s">
        <v>11893</v>
      </c>
      <c r="O879" s="82" t="s">
        <v>11895</v>
      </c>
    </row>
    <row r="880" spans="1:15" x14ac:dyDescent="0.25">
      <c r="A880" t="s">
        <v>374</v>
      </c>
      <c r="B880" t="s">
        <v>1387</v>
      </c>
      <c r="C880" t="s">
        <v>101</v>
      </c>
      <c r="D880" t="s">
        <v>102</v>
      </c>
      <c r="E880" t="str">
        <f t="shared" si="13"/>
        <v>CaffeineTreponema</v>
      </c>
      <c r="F880">
        <f>COUNTIF($E:$E,E880)</f>
        <v>5</v>
      </c>
      <c r="G880">
        <f>COUNTIF($A:$A,A880)</f>
        <v>133</v>
      </c>
      <c r="H880">
        <f>COUNTIF($B:$B,B880)</f>
        <v>169</v>
      </c>
      <c r="I880" t="s">
        <v>1532</v>
      </c>
      <c r="J880">
        <v>6</v>
      </c>
      <c r="K880" t="s">
        <v>1533</v>
      </c>
      <c r="L880" t="s">
        <v>203</v>
      </c>
      <c r="M880" t="s">
        <v>755</v>
      </c>
      <c r="N880" t="s">
        <v>11892</v>
      </c>
      <c r="O880" t="s">
        <v>11</v>
      </c>
    </row>
    <row r="881" spans="1:15" x14ac:dyDescent="0.25">
      <c r="A881" t="s">
        <v>374</v>
      </c>
      <c r="B881" t="s">
        <v>1387</v>
      </c>
      <c r="C881" t="s">
        <v>101</v>
      </c>
      <c r="D881" t="s">
        <v>102</v>
      </c>
      <c r="E881" t="str">
        <f t="shared" si="13"/>
        <v>CaffeineTreponema</v>
      </c>
      <c r="F881">
        <f>COUNTIF($E:$E,E881)</f>
        <v>5</v>
      </c>
      <c r="G881">
        <f>COUNTIF($A:$A,A881)</f>
        <v>133</v>
      </c>
      <c r="H881">
        <f>COUNTIF($B:$B,B881)</f>
        <v>169</v>
      </c>
      <c r="I881" t="s">
        <v>1534</v>
      </c>
      <c r="J881">
        <v>5</v>
      </c>
      <c r="K881" t="s">
        <v>1535</v>
      </c>
      <c r="L881" t="s">
        <v>1536</v>
      </c>
      <c r="M881" t="s">
        <v>1537</v>
      </c>
      <c r="N881" t="s">
        <v>11893</v>
      </c>
      <c r="O881" t="s">
        <v>6</v>
      </c>
    </row>
    <row r="882" spans="1:15" x14ac:dyDescent="0.25">
      <c r="A882" t="s">
        <v>375</v>
      </c>
      <c r="B882" t="s">
        <v>1387</v>
      </c>
      <c r="C882" t="s">
        <v>101</v>
      </c>
      <c r="D882" t="s">
        <v>102</v>
      </c>
      <c r="E882" t="str">
        <f t="shared" si="13"/>
        <v>HypoxanthineTreponema</v>
      </c>
      <c r="F882">
        <f>COUNTIF($E:$E,E882)</f>
        <v>4</v>
      </c>
      <c r="G882">
        <f>COUNTIF($A:$A,A882)</f>
        <v>133</v>
      </c>
      <c r="H882">
        <f>COUNTIF($B:$B,B882)</f>
        <v>169</v>
      </c>
      <c r="I882" t="s">
        <v>233</v>
      </c>
      <c r="J882">
        <v>4</v>
      </c>
      <c r="K882" t="s">
        <v>1538</v>
      </c>
      <c r="L882" t="s">
        <v>98</v>
      </c>
      <c r="M882" t="s">
        <v>525</v>
      </c>
      <c r="N882" t="s">
        <v>11893</v>
      </c>
      <c r="O882" s="82" t="s">
        <v>4</v>
      </c>
    </row>
    <row r="883" spans="1:15" x14ac:dyDescent="0.25">
      <c r="A883" t="s">
        <v>375</v>
      </c>
      <c r="B883" t="s">
        <v>1387</v>
      </c>
      <c r="C883" t="s">
        <v>101</v>
      </c>
      <c r="D883" t="s">
        <v>102</v>
      </c>
      <c r="E883" t="str">
        <f t="shared" si="13"/>
        <v>HypoxanthineTreponema</v>
      </c>
      <c r="F883">
        <f>COUNTIF($E:$E,E883)</f>
        <v>4</v>
      </c>
      <c r="G883">
        <f>COUNTIF($A:$A,A883)</f>
        <v>133</v>
      </c>
      <c r="H883">
        <f>COUNTIF($B:$B,B883)</f>
        <v>169</v>
      </c>
      <c r="I883" t="s">
        <v>1539</v>
      </c>
      <c r="J883">
        <v>6</v>
      </c>
      <c r="K883" t="s">
        <v>1540</v>
      </c>
      <c r="L883" t="s">
        <v>1541</v>
      </c>
      <c r="M883" t="s">
        <v>1411</v>
      </c>
      <c r="N883" t="s">
        <v>11892</v>
      </c>
      <c r="O883" t="s">
        <v>7</v>
      </c>
    </row>
    <row r="884" spans="1:15" x14ac:dyDescent="0.25">
      <c r="A884" t="s">
        <v>375</v>
      </c>
      <c r="B884" t="s">
        <v>1387</v>
      </c>
      <c r="C884" t="s">
        <v>101</v>
      </c>
      <c r="D884" t="s">
        <v>102</v>
      </c>
      <c r="E884" t="str">
        <f t="shared" si="13"/>
        <v>HypoxanthineTreponema</v>
      </c>
      <c r="F884">
        <f>COUNTIF($E:$E,E884)</f>
        <v>4</v>
      </c>
      <c r="G884">
        <f>COUNTIF($A:$A,A884)</f>
        <v>133</v>
      </c>
      <c r="H884">
        <f>COUNTIF($B:$B,B884)</f>
        <v>169</v>
      </c>
      <c r="I884" t="s">
        <v>1311</v>
      </c>
      <c r="J884">
        <v>5</v>
      </c>
      <c r="K884" t="s">
        <v>1542</v>
      </c>
      <c r="L884" t="s">
        <v>1009</v>
      </c>
      <c r="M884" t="s">
        <v>1413</v>
      </c>
      <c r="N884" t="s">
        <v>11893</v>
      </c>
      <c r="O884" t="s">
        <v>12</v>
      </c>
    </row>
    <row r="885" spans="1:15" x14ac:dyDescent="0.25">
      <c r="A885" t="s">
        <v>376</v>
      </c>
      <c r="B885" t="s">
        <v>1387</v>
      </c>
      <c r="C885" t="s">
        <v>101</v>
      </c>
      <c r="D885" t="s">
        <v>102</v>
      </c>
      <c r="E885" t="str">
        <f t="shared" si="13"/>
        <v>ValerateTreponema</v>
      </c>
      <c r="F885">
        <f>COUNTIF($E:$E,E885)</f>
        <v>3</v>
      </c>
      <c r="G885">
        <f>COUNTIF($A:$A,A885)</f>
        <v>133</v>
      </c>
      <c r="H885">
        <f>COUNTIF($B:$B,B885)</f>
        <v>169</v>
      </c>
      <c r="I885" t="s">
        <v>853</v>
      </c>
      <c r="J885">
        <v>5</v>
      </c>
      <c r="K885" t="s">
        <v>1543</v>
      </c>
      <c r="L885" t="s">
        <v>401</v>
      </c>
      <c r="M885" t="s">
        <v>1544</v>
      </c>
      <c r="N885" t="s">
        <v>11892</v>
      </c>
      <c r="O885" t="s">
        <v>6</v>
      </c>
    </row>
    <row r="886" spans="1:15" x14ac:dyDescent="0.25">
      <c r="A886" t="s">
        <v>376</v>
      </c>
      <c r="B886" t="s">
        <v>1387</v>
      </c>
      <c r="C886" t="s">
        <v>101</v>
      </c>
      <c r="D886" t="s">
        <v>102</v>
      </c>
      <c r="E886" t="str">
        <f t="shared" si="13"/>
        <v>ValerateTreponema</v>
      </c>
      <c r="F886">
        <f>COUNTIF($E:$E,E886)</f>
        <v>3</v>
      </c>
      <c r="G886">
        <f>COUNTIF($A:$A,A886)</f>
        <v>133</v>
      </c>
      <c r="H886">
        <f>COUNTIF($B:$B,B886)</f>
        <v>169</v>
      </c>
      <c r="I886" t="s">
        <v>1545</v>
      </c>
      <c r="J886">
        <v>5</v>
      </c>
      <c r="K886" t="s">
        <v>1452</v>
      </c>
      <c r="L886" t="s">
        <v>1546</v>
      </c>
      <c r="M886" t="s">
        <v>1547</v>
      </c>
      <c r="N886" t="s">
        <v>11893</v>
      </c>
      <c r="O886" t="s">
        <v>6</v>
      </c>
    </row>
    <row r="887" spans="1:15" x14ac:dyDescent="0.25">
      <c r="A887" t="s">
        <v>374</v>
      </c>
      <c r="B887" t="s">
        <v>1387</v>
      </c>
      <c r="C887" t="s">
        <v>101</v>
      </c>
      <c r="D887" t="s">
        <v>102</v>
      </c>
      <c r="E887" t="str">
        <f t="shared" si="13"/>
        <v>CaffeineTreponema</v>
      </c>
      <c r="F887">
        <f>COUNTIF($E:$E,E887)</f>
        <v>5</v>
      </c>
      <c r="G887">
        <f>COUNTIF($A:$A,A887)</f>
        <v>133</v>
      </c>
      <c r="H887">
        <f>COUNTIF($B:$B,B887)</f>
        <v>169</v>
      </c>
      <c r="I887" t="s">
        <v>1548</v>
      </c>
      <c r="J887">
        <v>6</v>
      </c>
      <c r="K887" t="s">
        <v>828</v>
      </c>
      <c r="L887" t="s">
        <v>1549</v>
      </c>
      <c r="M887" t="s">
        <v>1550</v>
      </c>
      <c r="N887" t="s">
        <v>11892</v>
      </c>
      <c r="O887" t="s">
        <v>10</v>
      </c>
    </row>
    <row r="888" spans="1:15" x14ac:dyDescent="0.25">
      <c r="A888" t="s">
        <v>396</v>
      </c>
      <c r="B888" t="s">
        <v>1387</v>
      </c>
      <c r="C888" t="s">
        <v>101</v>
      </c>
      <c r="D888" t="s">
        <v>102</v>
      </c>
      <c r="E888" t="str">
        <f t="shared" si="13"/>
        <v>AcetoneTreponema</v>
      </c>
      <c r="F888">
        <f>COUNTIF($E:$E,E888)</f>
        <v>2</v>
      </c>
      <c r="G888">
        <f>COUNTIF($A:$A,A888)</f>
        <v>132</v>
      </c>
      <c r="H888">
        <f>COUNTIF($B:$B,B888)</f>
        <v>169</v>
      </c>
      <c r="I888" t="s">
        <v>1551</v>
      </c>
      <c r="J888">
        <v>6</v>
      </c>
      <c r="K888" t="s">
        <v>1552</v>
      </c>
      <c r="L888" t="s">
        <v>671</v>
      </c>
      <c r="M888" t="s">
        <v>306</v>
      </c>
      <c r="N888" t="s">
        <v>11893</v>
      </c>
      <c r="O888" s="82" t="s">
        <v>11895</v>
      </c>
    </row>
    <row r="889" spans="1:15" x14ac:dyDescent="0.25">
      <c r="A889" t="s">
        <v>396</v>
      </c>
      <c r="B889" t="s">
        <v>1387</v>
      </c>
      <c r="C889" t="s">
        <v>101</v>
      </c>
      <c r="D889" t="s">
        <v>102</v>
      </c>
      <c r="E889" t="str">
        <f t="shared" si="13"/>
        <v>AcetoneTreponema</v>
      </c>
      <c r="F889">
        <f>COUNTIF($E:$E,E889)</f>
        <v>2</v>
      </c>
      <c r="G889">
        <f>COUNTIF($A:$A,A889)</f>
        <v>132</v>
      </c>
      <c r="H889">
        <f>COUNTIF($B:$B,B889)</f>
        <v>169</v>
      </c>
      <c r="I889" t="s">
        <v>1553</v>
      </c>
      <c r="J889">
        <v>5</v>
      </c>
      <c r="K889" t="s">
        <v>1554</v>
      </c>
      <c r="L889" t="s">
        <v>1555</v>
      </c>
      <c r="M889" t="s">
        <v>1556</v>
      </c>
      <c r="N889" t="s">
        <v>11893</v>
      </c>
      <c r="O889" t="s">
        <v>6</v>
      </c>
    </row>
    <row r="890" spans="1:15" x14ac:dyDescent="0.25">
      <c r="A890" t="s">
        <v>400</v>
      </c>
      <c r="B890" t="s">
        <v>1387</v>
      </c>
      <c r="C890" t="s">
        <v>101</v>
      </c>
      <c r="D890" t="s">
        <v>102</v>
      </c>
      <c r="E890" t="str">
        <f t="shared" si="13"/>
        <v>BenzoateTreponema</v>
      </c>
      <c r="F890">
        <f>COUNTIF($E:$E,E890)</f>
        <v>3</v>
      </c>
      <c r="G890">
        <f>COUNTIF($A:$A,A890)</f>
        <v>131</v>
      </c>
      <c r="H890">
        <f>COUNTIF($B:$B,B890)</f>
        <v>169</v>
      </c>
      <c r="I890" t="s">
        <v>1512</v>
      </c>
      <c r="J890">
        <v>6</v>
      </c>
      <c r="K890" t="s">
        <v>1557</v>
      </c>
      <c r="L890" t="s">
        <v>648</v>
      </c>
      <c r="M890" t="s">
        <v>971</v>
      </c>
      <c r="N890" t="s">
        <v>11893</v>
      </c>
      <c r="O890" s="82" t="s">
        <v>11895</v>
      </c>
    </row>
    <row r="891" spans="1:15" x14ac:dyDescent="0.25">
      <c r="A891" t="s">
        <v>402</v>
      </c>
      <c r="B891" t="s">
        <v>1387</v>
      </c>
      <c r="C891" t="s">
        <v>101</v>
      </c>
      <c r="D891" t="s">
        <v>102</v>
      </c>
      <c r="E891" t="str">
        <f t="shared" si="13"/>
        <v>ValineTreponema</v>
      </c>
      <c r="F891">
        <f>COUNTIF($E:$E,E891)</f>
        <v>3</v>
      </c>
      <c r="G891">
        <f>COUNTIF($A:$A,A891)</f>
        <v>131</v>
      </c>
      <c r="H891">
        <f>COUNTIF($B:$B,B891)</f>
        <v>169</v>
      </c>
      <c r="I891" t="s">
        <v>1558</v>
      </c>
      <c r="J891">
        <v>6</v>
      </c>
      <c r="K891" t="s">
        <v>1559</v>
      </c>
      <c r="L891" t="s">
        <v>648</v>
      </c>
      <c r="M891" t="s">
        <v>971</v>
      </c>
      <c r="N891" t="s">
        <v>11893</v>
      </c>
      <c r="O891" s="82" t="s">
        <v>11895</v>
      </c>
    </row>
    <row r="892" spans="1:15" x14ac:dyDescent="0.25">
      <c r="A892" t="s">
        <v>402</v>
      </c>
      <c r="B892" t="s">
        <v>1387</v>
      </c>
      <c r="C892" t="s">
        <v>101</v>
      </c>
      <c r="D892" t="s">
        <v>102</v>
      </c>
      <c r="E892" t="str">
        <f t="shared" si="13"/>
        <v>ValineTreponema</v>
      </c>
      <c r="F892">
        <f>COUNTIF($E:$E,E892)</f>
        <v>3</v>
      </c>
      <c r="G892">
        <f>COUNTIF($A:$A,A892)</f>
        <v>131</v>
      </c>
      <c r="H892">
        <f>COUNTIF($B:$B,B892)</f>
        <v>169</v>
      </c>
      <c r="I892" t="s">
        <v>1560</v>
      </c>
      <c r="J892">
        <v>6</v>
      </c>
      <c r="K892" t="s">
        <v>1561</v>
      </c>
      <c r="L892" t="s">
        <v>1562</v>
      </c>
      <c r="M892" t="s">
        <v>706</v>
      </c>
      <c r="N892" t="s">
        <v>11892</v>
      </c>
      <c r="O892" t="s">
        <v>7</v>
      </c>
    </row>
    <row r="893" spans="1:15" x14ac:dyDescent="0.25">
      <c r="A893" t="s">
        <v>400</v>
      </c>
      <c r="B893" t="s">
        <v>1387</v>
      </c>
      <c r="C893" t="s">
        <v>101</v>
      </c>
      <c r="D893" t="s">
        <v>102</v>
      </c>
      <c r="E893" t="str">
        <f t="shared" si="13"/>
        <v>BenzoateTreponema</v>
      </c>
      <c r="F893">
        <f>COUNTIF($E:$E,E893)</f>
        <v>3</v>
      </c>
      <c r="G893">
        <f>COUNTIF($A:$A,A893)</f>
        <v>131</v>
      </c>
      <c r="H893">
        <f>COUNTIF($B:$B,B893)</f>
        <v>169</v>
      </c>
      <c r="I893" t="s">
        <v>1563</v>
      </c>
      <c r="J893">
        <v>5</v>
      </c>
      <c r="K893" t="s">
        <v>1564</v>
      </c>
      <c r="L893" t="s">
        <v>1565</v>
      </c>
      <c r="M893" t="s">
        <v>890</v>
      </c>
      <c r="N893" t="s">
        <v>11893</v>
      </c>
      <c r="O893" t="s">
        <v>6</v>
      </c>
    </row>
    <row r="894" spans="1:15" x14ac:dyDescent="0.25">
      <c r="A894" t="s">
        <v>400</v>
      </c>
      <c r="B894" t="s">
        <v>1387</v>
      </c>
      <c r="C894" t="s">
        <v>101</v>
      </c>
      <c r="D894" t="s">
        <v>102</v>
      </c>
      <c r="E894" t="str">
        <f t="shared" si="13"/>
        <v>BenzoateTreponema</v>
      </c>
      <c r="F894">
        <f>COUNTIF($E:$E,E894)</f>
        <v>3</v>
      </c>
      <c r="G894">
        <f>COUNTIF($A:$A,A894)</f>
        <v>131</v>
      </c>
      <c r="H894">
        <f>COUNTIF($B:$B,B894)</f>
        <v>169</v>
      </c>
      <c r="I894" t="s">
        <v>1566</v>
      </c>
      <c r="J894">
        <v>5</v>
      </c>
      <c r="K894" t="s">
        <v>714</v>
      </c>
      <c r="L894" t="s">
        <v>625</v>
      </c>
      <c r="M894" t="s">
        <v>1567</v>
      </c>
      <c r="N894" t="s">
        <v>11893</v>
      </c>
      <c r="O894" t="s">
        <v>12</v>
      </c>
    </row>
    <row r="895" spans="1:15" x14ac:dyDescent="0.25">
      <c r="A895" t="s">
        <v>402</v>
      </c>
      <c r="B895" t="s">
        <v>1387</v>
      </c>
      <c r="C895" t="s">
        <v>101</v>
      </c>
      <c r="D895" t="s">
        <v>102</v>
      </c>
      <c r="E895" t="str">
        <f t="shared" si="13"/>
        <v>ValineTreponema</v>
      </c>
      <c r="F895">
        <f>COUNTIF($E:$E,E895)</f>
        <v>3</v>
      </c>
      <c r="G895">
        <f>COUNTIF($A:$A,A895)</f>
        <v>131</v>
      </c>
      <c r="H895">
        <f>COUNTIF($B:$B,B895)</f>
        <v>169</v>
      </c>
      <c r="I895" t="s">
        <v>1568</v>
      </c>
      <c r="J895">
        <v>5</v>
      </c>
      <c r="K895" t="s">
        <v>1490</v>
      </c>
      <c r="L895" t="s">
        <v>500</v>
      </c>
      <c r="M895" t="s">
        <v>1569</v>
      </c>
      <c r="N895" t="s">
        <v>11892</v>
      </c>
      <c r="O895" t="s">
        <v>6</v>
      </c>
    </row>
    <row r="896" spans="1:15" x14ac:dyDescent="0.25">
      <c r="A896" t="s">
        <v>419</v>
      </c>
      <c r="B896" t="s">
        <v>1387</v>
      </c>
      <c r="C896" t="s">
        <v>101</v>
      </c>
      <c r="D896" t="s">
        <v>102</v>
      </c>
      <c r="E896" t="str">
        <f t="shared" si="13"/>
        <v>ImidazoleTreponema</v>
      </c>
      <c r="F896">
        <f>COUNTIF($E:$E,E896)</f>
        <v>3</v>
      </c>
      <c r="G896">
        <f>COUNTIF($A:$A,A896)</f>
        <v>130</v>
      </c>
      <c r="H896">
        <f>COUNTIF($B:$B,B896)</f>
        <v>169</v>
      </c>
      <c r="I896" t="s">
        <v>187</v>
      </c>
      <c r="J896">
        <v>4</v>
      </c>
      <c r="K896" t="s">
        <v>1570</v>
      </c>
      <c r="L896">
        <v>10000</v>
      </c>
      <c r="M896" t="s">
        <v>1360</v>
      </c>
      <c r="N896" t="s">
        <v>11893</v>
      </c>
      <c r="O896" s="82" t="s">
        <v>4</v>
      </c>
    </row>
    <row r="897" spans="1:15" x14ac:dyDescent="0.25">
      <c r="A897" t="s">
        <v>417</v>
      </c>
      <c r="B897" t="s">
        <v>1387</v>
      </c>
      <c r="C897" t="s">
        <v>101</v>
      </c>
      <c r="D897" t="s">
        <v>102</v>
      </c>
      <c r="E897" t="str">
        <f t="shared" si="13"/>
        <v>CarnitineTreponema</v>
      </c>
      <c r="F897">
        <f>COUNTIF($E:$E,E897)</f>
        <v>3</v>
      </c>
      <c r="G897">
        <f>COUNTIF($A:$A,A897)</f>
        <v>130</v>
      </c>
      <c r="H897">
        <f>COUNTIF($B:$B,B897)</f>
        <v>169</v>
      </c>
      <c r="I897" t="s">
        <v>1527</v>
      </c>
      <c r="J897">
        <v>6</v>
      </c>
      <c r="K897" t="s">
        <v>1571</v>
      </c>
      <c r="L897" t="s">
        <v>366</v>
      </c>
      <c r="M897" t="s">
        <v>1141</v>
      </c>
      <c r="N897" t="s">
        <v>11893</v>
      </c>
      <c r="O897" s="82" t="s">
        <v>11895</v>
      </c>
    </row>
    <row r="898" spans="1:15" x14ac:dyDescent="0.25">
      <c r="A898" t="s">
        <v>418</v>
      </c>
      <c r="B898" t="s">
        <v>1387</v>
      </c>
      <c r="C898" t="s">
        <v>101</v>
      </c>
      <c r="D898" t="s">
        <v>102</v>
      </c>
      <c r="E898" t="str">
        <f t="shared" si="13"/>
        <v>GlycerolTreponema</v>
      </c>
      <c r="F898">
        <f>COUNTIF($E:$E,E898)</f>
        <v>3</v>
      </c>
      <c r="G898">
        <f>COUNTIF($A:$A,A898)</f>
        <v>130</v>
      </c>
      <c r="H898">
        <f>COUNTIF($B:$B,B898)</f>
        <v>169</v>
      </c>
      <c r="I898" t="s">
        <v>1527</v>
      </c>
      <c r="J898">
        <v>6</v>
      </c>
      <c r="K898" t="s">
        <v>1447</v>
      </c>
      <c r="L898" t="s">
        <v>366</v>
      </c>
      <c r="M898" t="s">
        <v>1141</v>
      </c>
      <c r="N898" t="s">
        <v>11893</v>
      </c>
      <c r="O898" s="82" t="s">
        <v>11895</v>
      </c>
    </row>
    <row r="899" spans="1:15" x14ac:dyDescent="0.25">
      <c r="A899" t="s">
        <v>420</v>
      </c>
      <c r="B899" t="s">
        <v>1387</v>
      </c>
      <c r="C899" t="s">
        <v>101</v>
      </c>
      <c r="D899" t="s">
        <v>102</v>
      </c>
      <c r="E899" t="str">
        <f t="shared" si="13"/>
        <v>LeucineTreponema</v>
      </c>
      <c r="F899">
        <f>COUNTIF($E:$E,E899)</f>
        <v>3</v>
      </c>
      <c r="G899">
        <f>COUNTIF($A:$A,A899)</f>
        <v>130</v>
      </c>
      <c r="H899">
        <f>COUNTIF($B:$B,B899)</f>
        <v>169</v>
      </c>
      <c r="I899" t="s">
        <v>1139</v>
      </c>
      <c r="J899">
        <v>6</v>
      </c>
      <c r="K899" t="s">
        <v>1572</v>
      </c>
      <c r="L899" t="s">
        <v>345</v>
      </c>
      <c r="M899" t="s">
        <v>1141</v>
      </c>
      <c r="N899" t="s">
        <v>11893</v>
      </c>
      <c r="O899" s="82" t="s">
        <v>11895</v>
      </c>
    </row>
    <row r="900" spans="1:15" x14ac:dyDescent="0.25">
      <c r="A900" t="s">
        <v>419</v>
      </c>
      <c r="B900" t="s">
        <v>1387</v>
      </c>
      <c r="C900" t="s">
        <v>101</v>
      </c>
      <c r="D900" t="s">
        <v>102</v>
      </c>
      <c r="E900" t="str">
        <f t="shared" si="13"/>
        <v>ImidazoleTreponema</v>
      </c>
      <c r="F900">
        <f>COUNTIF($E:$E,E900)</f>
        <v>3</v>
      </c>
      <c r="G900">
        <f>COUNTIF($A:$A,A900)</f>
        <v>130</v>
      </c>
      <c r="H900">
        <f>COUNTIF($B:$B,B900)</f>
        <v>169</v>
      </c>
      <c r="I900" t="s">
        <v>1573</v>
      </c>
      <c r="J900">
        <v>6</v>
      </c>
      <c r="K900" t="s">
        <v>1574</v>
      </c>
      <c r="L900" t="s">
        <v>819</v>
      </c>
      <c r="M900" t="s">
        <v>1575</v>
      </c>
      <c r="N900" t="s">
        <v>11893</v>
      </c>
      <c r="O900" s="82" t="s">
        <v>11895</v>
      </c>
    </row>
    <row r="901" spans="1:15" x14ac:dyDescent="0.25">
      <c r="A901" t="s">
        <v>418</v>
      </c>
      <c r="B901" t="s">
        <v>1387</v>
      </c>
      <c r="C901" t="s">
        <v>101</v>
      </c>
      <c r="D901" t="s">
        <v>102</v>
      </c>
      <c r="E901" t="str">
        <f t="shared" si="13"/>
        <v>GlycerolTreponema</v>
      </c>
      <c r="F901">
        <f>COUNTIF($E:$E,E901)</f>
        <v>3</v>
      </c>
      <c r="G901">
        <f>COUNTIF($A:$A,A901)</f>
        <v>130</v>
      </c>
      <c r="H901">
        <f>COUNTIF($B:$B,B901)</f>
        <v>169</v>
      </c>
      <c r="I901" t="s">
        <v>1576</v>
      </c>
      <c r="J901">
        <v>4</v>
      </c>
      <c r="K901" t="s">
        <v>1577</v>
      </c>
      <c r="L901" t="s">
        <v>108</v>
      </c>
      <c r="M901" t="s">
        <v>1578</v>
      </c>
      <c r="N901" t="s">
        <v>11893</v>
      </c>
      <c r="O901" s="82" t="s">
        <v>4</v>
      </c>
    </row>
    <row r="902" spans="1:15" x14ac:dyDescent="0.25">
      <c r="A902" t="s">
        <v>415</v>
      </c>
      <c r="B902" t="s">
        <v>1387</v>
      </c>
      <c r="C902" t="s">
        <v>101</v>
      </c>
      <c r="D902" t="s">
        <v>102</v>
      </c>
      <c r="E902" t="str">
        <f t="shared" ref="E902:E965" si="14">CONCATENATE(A902,B902)</f>
        <v>AlanineTreponema</v>
      </c>
      <c r="F902">
        <f>COUNTIF($E:$E,E902)</f>
        <v>3</v>
      </c>
      <c r="G902">
        <f>COUNTIF($A:$A,A902)</f>
        <v>130</v>
      </c>
      <c r="H902">
        <f>COUNTIF($B:$B,B902)</f>
        <v>169</v>
      </c>
      <c r="I902" t="s">
        <v>1579</v>
      </c>
      <c r="J902">
        <v>6</v>
      </c>
      <c r="K902" t="s">
        <v>1580</v>
      </c>
      <c r="L902" t="s">
        <v>372</v>
      </c>
      <c r="M902" t="s">
        <v>1581</v>
      </c>
      <c r="N902" t="s">
        <v>11893</v>
      </c>
      <c r="O902" s="82" t="s">
        <v>11895</v>
      </c>
    </row>
    <row r="903" spans="1:15" x14ac:dyDescent="0.25">
      <c r="A903" t="s">
        <v>448</v>
      </c>
      <c r="B903" t="s">
        <v>1387</v>
      </c>
      <c r="C903" t="s">
        <v>101</v>
      </c>
      <c r="D903" t="s">
        <v>102</v>
      </c>
      <c r="E903" t="str">
        <f t="shared" si="14"/>
        <v>DimethylamineTreponema</v>
      </c>
      <c r="F903">
        <f>COUNTIF($E:$E,E903)</f>
        <v>1</v>
      </c>
      <c r="G903">
        <f>COUNTIF($A:$A,A903)</f>
        <v>130</v>
      </c>
      <c r="H903">
        <f>COUNTIF($B:$B,B903)</f>
        <v>169</v>
      </c>
      <c r="I903" t="s">
        <v>1071</v>
      </c>
      <c r="J903">
        <v>4</v>
      </c>
      <c r="K903" t="s">
        <v>1493</v>
      </c>
      <c r="L903" t="s">
        <v>1582</v>
      </c>
      <c r="M903" t="s">
        <v>1583</v>
      </c>
      <c r="N903" t="s">
        <v>11893</v>
      </c>
      <c r="O903" t="s">
        <v>5</v>
      </c>
    </row>
    <row r="904" spans="1:15" x14ac:dyDescent="0.25">
      <c r="A904" t="s">
        <v>420</v>
      </c>
      <c r="B904" t="s">
        <v>1387</v>
      </c>
      <c r="C904" t="s">
        <v>101</v>
      </c>
      <c r="D904" t="s">
        <v>102</v>
      </c>
      <c r="E904" t="str">
        <f t="shared" si="14"/>
        <v>LeucineTreponema</v>
      </c>
      <c r="F904">
        <f>COUNTIF($E:$E,E904)</f>
        <v>3</v>
      </c>
      <c r="G904">
        <f>COUNTIF($A:$A,A904)</f>
        <v>130</v>
      </c>
      <c r="H904">
        <f>COUNTIF($B:$B,B904)</f>
        <v>169</v>
      </c>
      <c r="I904" t="s">
        <v>1584</v>
      </c>
      <c r="J904">
        <v>5</v>
      </c>
      <c r="K904" t="s">
        <v>673</v>
      </c>
      <c r="L904" t="s">
        <v>1585</v>
      </c>
      <c r="M904" t="s">
        <v>750</v>
      </c>
      <c r="N904" t="s">
        <v>11893</v>
      </c>
      <c r="O904" t="s">
        <v>6</v>
      </c>
    </row>
    <row r="905" spans="1:15" x14ac:dyDescent="0.25">
      <c r="A905" t="s">
        <v>418</v>
      </c>
      <c r="B905" t="s">
        <v>1387</v>
      </c>
      <c r="C905" t="s">
        <v>101</v>
      </c>
      <c r="D905" t="s">
        <v>102</v>
      </c>
      <c r="E905" t="str">
        <f t="shared" si="14"/>
        <v>GlycerolTreponema</v>
      </c>
      <c r="F905">
        <f>COUNTIF($E:$E,E905)</f>
        <v>3</v>
      </c>
      <c r="G905">
        <f>COUNTIF($A:$A,A905)</f>
        <v>130</v>
      </c>
      <c r="H905">
        <f>COUNTIF($B:$B,B905)</f>
        <v>169</v>
      </c>
      <c r="I905" t="s">
        <v>1586</v>
      </c>
      <c r="J905">
        <v>5</v>
      </c>
      <c r="K905" t="s">
        <v>1587</v>
      </c>
      <c r="L905" t="s">
        <v>1588</v>
      </c>
      <c r="M905" t="s">
        <v>140</v>
      </c>
      <c r="N905" t="s">
        <v>11893</v>
      </c>
      <c r="O905" t="s">
        <v>6</v>
      </c>
    </row>
    <row r="906" spans="1:15" x14ac:dyDescent="0.25">
      <c r="A906" t="s">
        <v>419</v>
      </c>
      <c r="B906" t="s">
        <v>1387</v>
      </c>
      <c r="C906" t="s">
        <v>101</v>
      </c>
      <c r="D906" t="s">
        <v>102</v>
      </c>
      <c r="E906" t="str">
        <f t="shared" si="14"/>
        <v>ImidazoleTreponema</v>
      </c>
      <c r="F906">
        <f>COUNTIF($E:$E,E906)</f>
        <v>3</v>
      </c>
      <c r="G906">
        <f>COUNTIF($A:$A,A906)</f>
        <v>130</v>
      </c>
      <c r="H906">
        <f>COUNTIF($B:$B,B906)</f>
        <v>169</v>
      </c>
      <c r="I906" t="s">
        <v>1521</v>
      </c>
      <c r="J906">
        <v>5</v>
      </c>
      <c r="K906" t="s">
        <v>1589</v>
      </c>
      <c r="L906" t="s">
        <v>118</v>
      </c>
      <c r="M906" t="s">
        <v>982</v>
      </c>
      <c r="N906" t="s">
        <v>11893</v>
      </c>
      <c r="O906" t="s">
        <v>12</v>
      </c>
    </row>
    <row r="907" spans="1:15" x14ac:dyDescent="0.25">
      <c r="A907" t="s">
        <v>415</v>
      </c>
      <c r="B907" t="s">
        <v>1387</v>
      </c>
      <c r="C907" t="s">
        <v>101</v>
      </c>
      <c r="D907" t="s">
        <v>102</v>
      </c>
      <c r="E907" t="str">
        <f t="shared" si="14"/>
        <v>AlanineTreponema</v>
      </c>
      <c r="F907">
        <f>COUNTIF($E:$E,E907)</f>
        <v>3</v>
      </c>
      <c r="G907">
        <f>COUNTIF($A:$A,A907)</f>
        <v>130</v>
      </c>
      <c r="H907">
        <f>COUNTIF($B:$B,B907)</f>
        <v>169</v>
      </c>
      <c r="I907" t="s">
        <v>546</v>
      </c>
      <c r="J907">
        <v>5</v>
      </c>
      <c r="K907" t="s">
        <v>547</v>
      </c>
      <c r="L907" t="s">
        <v>548</v>
      </c>
      <c r="M907" t="s">
        <v>549</v>
      </c>
      <c r="N907" t="s">
        <v>11892</v>
      </c>
      <c r="O907" t="s">
        <v>6</v>
      </c>
    </row>
    <row r="908" spans="1:15" x14ac:dyDescent="0.25">
      <c r="A908" t="s">
        <v>420</v>
      </c>
      <c r="B908" t="s">
        <v>1387</v>
      </c>
      <c r="C908" t="s">
        <v>101</v>
      </c>
      <c r="D908" t="s">
        <v>102</v>
      </c>
      <c r="E908" t="str">
        <f t="shared" si="14"/>
        <v>LeucineTreponema</v>
      </c>
      <c r="F908">
        <f>COUNTIF($E:$E,E908)</f>
        <v>3</v>
      </c>
      <c r="G908">
        <f>COUNTIF($A:$A,A908)</f>
        <v>130</v>
      </c>
      <c r="H908">
        <f>COUNTIF($B:$B,B908)</f>
        <v>169</v>
      </c>
      <c r="I908" t="s">
        <v>180</v>
      </c>
      <c r="J908">
        <v>5</v>
      </c>
      <c r="K908" t="s">
        <v>1590</v>
      </c>
      <c r="L908" t="s">
        <v>292</v>
      </c>
      <c r="M908" t="s">
        <v>1484</v>
      </c>
      <c r="N908" t="s">
        <v>11892</v>
      </c>
      <c r="O908" t="s">
        <v>6</v>
      </c>
    </row>
    <row r="909" spans="1:15" x14ac:dyDescent="0.25">
      <c r="A909" t="s">
        <v>417</v>
      </c>
      <c r="B909" t="s">
        <v>1387</v>
      </c>
      <c r="C909" t="s">
        <v>101</v>
      </c>
      <c r="D909" t="s">
        <v>102</v>
      </c>
      <c r="E909" t="str">
        <f t="shared" si="14"/>
        <v>CarnitineTreponema</v>
      </c>
      <c r="F909">
        <f>COUNTIF($E:$E,E909)</f>
        <v>3</v>
      </c>
      <c r="G909">
        <f>COUNTIF($A:$A,A909)</f>
        <v>130</v>
      </c>
      <c r="H909">
        <f>COUNTIF($B:$B,B909)</f>
        <v>169</v>
      </c>
      <c r="I909" t="s">
        <v>1591</v>
      </c>
      <c r="J909">
        <v>7</v>
      </c>
      <c r="K909" t="s">
        <v>1592</v>
      </c>
      <c r="L909" t="s">
        <v>1593</v>
      </c>
      <c r="M909" t="s">
        <v>1594</v>
      </c>
      <c r="N909" t="s">
        <v>11893</v>
      </c>
      <c r="O909" s="82" t="s">
        <v>8</v>
      </c>
    </row>
    <row r="910" spans="1:15" x14ac:dyDescent="0.25">
      <c r="A910" t="s">
        <v>415</v>
      </c>
      <c r="B910" t="s">
        <v>1387</v>
      </c>
      <c r="C910" t="s">
        <v>101</v>
      </c>
      <c r="D910" t="s">
        <v>102</v>
      </c>
      <c r="E910" t="str">
        <f t="shared" si="14"/>
        <v>AlanineTreponema</v>
      </c>
      <c r="F910">
        <f>COUNTIF($E:$E,E910)</f>
        <v>3</v>
      </c>
      <c r="G910">
        <f>COUNTIF($A:$A,A910)</f>
        <v>130</v>
      </c>
      <c r="H910">
        <f>COUNTIF($B:$B,B910)</f>
        <v>169</v>
      </c>
      <c r="I910" t="s">
        <v>1595</v>
      </c>
      <c r="J910">
        <v>5</v>
      </c>
      <c r="K910" t="s">
        <v>1505</v>
      </c>
      <c r="L910" t="s">
        <v>1596</v>
      </c>
      <c r="M910" t="s">
        <v>1597</v>
      </c>
      <c r="N910" t="s">
        <v>11893</v>
      </c>
      <c r="O910" t="s">
        <v>6</v>
      </c>
    </row>
    <row r="911" spans="1:15" x14ac:dyDescent="0.25">
      <c r="A911" t="s">
        <v>417</v>
      </c>
      <c r="B911" t="s">
        <v>1387</v>
      </c>
      <c r="C911" t="s">
        <v>101</v>
      </c>
      <c r="D911" t="s">
        <v>102</v>
      </c>
      <c r="E911" t="str">
        <f t="shared" si="14"/>
        <v>CarnitineTreponema</v>
      </c>
      <c r="F911">
        <f>COUNTIF($E:$E,E911)</f>
        <v>3</v>
      </c>
      <c r="G911">
        <f>COUNTIF($A:$A,A911)</f>
        <v>130</v>
      </c>
      <c r="H911">
        <f>COUNTIF($B:$B,B911)</f>
        <v>169</v>
      </c>
      <c r="I911" t="s">
        <v>1598</v>
      </c>
      <c r="J911">
        <v>4</v>
      </c>
      <c r="K911" t="s">
        <v>1599</v>
      </c>
      <c r="L911" t="s">
        <v>1600</v>
      </c>
      <c r="M911" t="s">
        <v>1601</v>
      </c>
      <c r="N911" t="s">
        <v>11893</v>
      </c>
      <c r="O911" t="s">
        <v>5</v>
      </c>
    </row>
    <row r="912" spans="1:15" x14ac:dyDescent="0.25">
      <c r="A912" t="s">
        <v>456</v>
      </c>
      <c r="B912" t="s">
        <v>1387</v>
      </c>
      <c r="C912" t="s">
        <v>101</v>
      </c>
      <c r="D912" t="s">
        <v>102</v>
      </c>
      <c r="E912" t="str">
        <f t="shared" si="14"/>
        <v>EthanolTreponema</v>
      </c>
      <c r="F912">
        <f>COUNTIF($E:$E,E912)</f>
        <v>3</v>
      </c>
      <c r="G912">
        <f>COUNTIF($A:$A,A912)</f>
        <v>129</v>
      </c>
      <c r="H912">
        <f>COUNTIF($B:$B,B912)</f>
        <v>169</v>
      </c>
      <c r="I912" t="s">
        <v>964</v>
      </c>
      <c r="J912">
        <v>6</v>
      </c>
      <c r="K912" t="s">
        <v>1602</v>
      </c>
      <c r="L912" t="s">
        <v>135</v>
      </c>
      <c r="M912" t="s">
        <v>515</v>
      </c>
      <c r="N912" t="s">
        <v>11893</v>
      </c>
      <c r="O912" s="82" t="s">
        <v>11895</v>
      </c>
    </row>
    <row r="913" spans="1:15" x14ac:dyDescent="0.25">
      <c r="A913" t="s">
        <v>456</v>
      </c>
      <c r="B913" t="s">
        <v>1387</v>
      </c>
      <c r="C913" t="s">
        <v>101</v>
      </c>
      <c r="D913" t="s">
        <v>102</v>
      </c>
      <c r="E913" t="str">
        <f t="shared" si="14"/>
        <v>EthanolTreponema</v>
      </c>
      <c r="F913">
        <f>COUNTIF($E:$E,E913)</f>
        <v>3</v>
      </c>
      <c r="G913">
        <f>COUNTIF($A:$A,A913)</f>
        <v>129</v>
      </c>
      <c r="H913">
        <f>COUNTIF($B:$B,B913)</f>
        <v>169</v>
      </c>
      <c r="I913" t="s">
        <v>1603</v>
      </c>
      <c r="J913">
        <v>6</v>
      </c>
      <c r="K913" t="s">
        <v>1482</v>
      </c>
      <c r="L913" t="s">
        <v>1604</v>
      </c>
      <c r="M913" t="s">
        <v>1605</v>
      </c>
      <c r="N913" t="s">
        <v>11892</v>
      </c>
      <c r="O913" t="s">
        <v>7</v>
      </c>
    </row>
    <row r="914" spans="1:15" x14ac:dyDescent="0.25">
      <c r="A914" t="s">
        <v>456</v>
      </c>
      <c r="B914" t="s">
        <v>1387</v>
      </c>
      <c r="C914" t="s">
        <v>101</v>
      </c>
      <c r="D914" t="s">
        <v>102</v>
      </c>
      <c r="E914" t="str">
        <f t="shared" si="14"/>
        <v>EthanolTreponema</v>
      </c>
      <c r="F914">
        <f>COUNTIF($E:$E,E914)</f>
        <v>3</v>
      </c>
      <c r="G914">
        <f>COUNTIF($A:$A,A914)</f>
        <v>129</v>
      </c>
      <c r="H914">
        <f>COUNTIF($B:$B,B914)</f>
        <v>169</v>
      </c>
      <c r="I914" t="s">
        <v>1606</v>
      </c>
      <c r="J914">
        <v>6</v>
      </c>
      <c r="K914" t="s">
        <v>541</v>
      </c>
      <c r="L914" t="s">
        <v>1607</v>
      </c>
      <c r="M914" t="s">
        <v>1608</v>
      </c>
      <c r="N914" t="s">
        <v>11892</v>
      </c>
      <c r="O914" s="82" t="s">
        <v>4</v>
      </c>
    </row>
    <row r="915" spans="1:15" x14ac:dyDescent="0.25">
      <c r="A915" t="s">
        <v>461</v>
      </c>
      <c r="B915" t="s">
        <v>1387</v>
      </c>
      <c r="C915" t="s">
        <v>101</v>
      </c>
      <c r="D915" t="s">
        <v>102</v>
      </c>
      <c r="E915" t="str">
        <f t="shared" si="14"/>
        <v>2-PhenylpropionateTreponema</v>
      </c>
      <c r="F915">
        <f>COUNTIF($E:$E,E915)</f>
        <v>2</v>
      </c>
      <c r="G915">
        <f>COUNTIF($A:$A,A915)</f>
        <v>127</v>
      </c>
      <c r="H915">
        <f>COUNTIF($B:$B,B915)</f>
        <v>169</v>
      </c>
      <c r="I915" t="s">
        <v>787</v>
      </c>
      <c r="J915">
        <v>6</v>
      </c>
      <c r="K915" t="s">
        <v>1609</v>
      </c>
      <c r="L915" t="s">
        <v>548</v>
      </c>
      <c r="M915" t="s">
        <v>867</v>
      </c>
      <c r="N915" t="s">
        <v>11893</v>
      </c>
      <c r="O915" s="82" t="s">
        <v>11895</v>
      </c>
    </row>
    <row r="916" spans="1:15" x14ac:dyDescent="0.25">
      <c r="A916" t="s">
        <v>462</v>
      </c>
      <c r="B916" t="s">
        <v>1387</v>
      </c>
      <c r="C916" t="s">
        <v>101</v>
      </c>
      <c r="D916" t="s">
        <v>102</v>
      </c>
      <c r="E916" t="str">
        <f t="shared" si="14"/>
        <v>N-PhenylacetylglycineTreponema</v>
      </c>
      <c r="F916">
        <f>COUNTIF($E:$E,E916)</f>
        <v>4</v>
      </c>
      <c r="G916">
        <f>COUNTIF($A:$A,A916)</f>
        <v>127</v>
      </c>
      <c r="H916">
        <f>COUNTIF($B:$B,B916)</f>
        <v>169</v>
      </c>
      <c r="I916" t="s">
        <v>1142</v>
      </c>
      <c r="J916">
        <v>6</v>
      </c>
      <c r="K916" t="s">
        <v>1143</v>
      </c>
      <c r="L916" t="s">
        <v>885</v>
      </c>
      <c r="M916" t="s">
        <v>937</v>
      </c>
      <c r="N916" t="s">
        <v>11893</v>
      </c>
      <c r="O916" s="82" t="s">
        <v>11895</v>
      </c>
    </row>
    <row r="917" spans="1:15" x14ac:dyDescent="0.25">
      <c r="A917" t="s">
        <v>466</v>
      </c>
      <c r="B917" t="s">
        <v>1387</v>
      </c>
      <c r="C917" t="s">
        <v>101</v>
      </c>
      <c r="D917" t="s">
        <v>102</v>
      </c>
      <c r="E917" t="str">
        <f t="shared" si="14"/>
        <v>GlycineTreponema</v>
      </c>
      <c r="F917">
        <f>COUNTIF($E:$E,E917)</f>
        <v>2</v>
      </c>
      <c r="G917">
        <f>COUNTIF($A:$A,A917)</f>
        <v>127</v>
      </c>
      <c r="H917">
        <f>COUNTIF($B:$B,B917)</f>
        <v>169</v>
      </c>
      <c r="I917" t="s">
        <v>1610</v>
      </c>
      <c r="J917">
        <v>5</v>
      </c>
      <c r="K917" t="s">
        <v>1611</v>
      </c>
      <c r="L917" t="s">
        <v>1612</v>
      </c>
      <c r="M917" t="s">
        <v>700</v>
      </c>
      <c r="N917" t="s">
        <v>11893</v>
      </c>
      <c r="O917" t="s">
        <v>6</v>
      </c>
    </row>
    <row r="918" spans="1:15" x14ac:dyDescent="0.25">
      <c r="A918" t="s">
        <v>466</v>
      </c>
      <c r="B918" t="s">
        <v>1387</v>
      </c>
      <c r="C918" t="s">
        <v>101</v>
      </c>
      <c r="D918" t="s">
        <v>102</v>
      </c>
      <c r="E918" t="str">
        <f t="shared" si="14"/>
        <v>GlycineTreponema</v>
      </c>
      <c r="F918">
        <f>COUNTIF($E:$E,E918)</f>
        <v>2</v>
      </c>
      <c r="G918">
        <f>COUNTIF($A:$A,A918)</f>
        <v>127</v>
      </c>
      <c r="H918">
        <f>COUNTIF($B:$B,B918)</f>
        <v>169</v>
      </c>
      <c r="I918" t="s">
        <v>1613</v>
      </c>
      <c r="J918">
        <v>6</v>
      </c>
      <c r="K918" t="s">
        <v>1614</v>
      </c>
      <c r="L918" t="s">
        <v>1615</v>
      </c>
      <c r="M918" t="s">
        <v>253</v>
      </c>
      <c r="N918" t="s">
        <v>11892</v>
      </c>
      <c r="O918" t="s">
        <v>7</v>
      </c>
    </row>
    <row r="919" spans="1:15" x14ac:dyDescent="0.25">
      <c r="A919" t="s">
        <v>462</v>
      </c>
      <c r="B919" t="s">
        <v>1387</v>
      </c>
      <c r="C919" t="s">
        <v>101</v>
      </c>
      <c r="D919" t="s">
        <v>102</v>
      </c>
      <c r="E919" t="str">
        <f t="shared" si="14"/>
        <v>N-PhenylacetylglycineTreponema</v>
      </c>
      <c r="F919">
        <f>COUNTIF($E:$E,E919)</f>
        <v>4</v>
      </c>
      <c r="G919">
        <f>COUNTIF($A:$A,A919)</f>
        <v>127</v>
      </c>
      <c r="H919">
        <f>COUNTIF($B:$B,B919)</f>
        <v>169</v>
      </c>
      <c r="I919" t="s">
        <v>1616</v>
      </c>
      <c r="J919">
        <v>6</v>
      </c>
      <c r="K919" t="s">
        <v>1255</v>
      </c>
      <c r="L919" t="s">
        <v>1617</v>
      </c>
      <c r="M919" t="s">
        <v>690</v>
      </c>
      <c r="N919" t="s">
        <v>11892</v>
      </c>
      <c r="O919" t="s">
        <v>10</v>
      </c>
    </row>
    <row r="920" spans="1:15" x14ac:dyDescent="0.25">
      <c r="A920" t="s">
        <v>461</v>
      </c>
      <c r="B920" t="s">
        <v>1387</v>
      </c>
      <c r="C920" t="s">
        <v>101</v>
      </c>
      <c r="D920" t="s">
        <v>102</v>
      </c>
      <c r="E920" t="str">
        <f t="shared" si="14"/>
        <v>2-PhenylpropionateTreponema</v>
      </c>
      <c r="F920">
        <f>COUNTIF($E:$E,E920)</f>
        <v>2</v>
      </c>
      <c r="G920">
        <f>COUNTIF($A:$A,A920)</f>
        <v>127</v>
      </c>
      <c r="H920">
        <f>COUNTIF($B:$B,B920)</f>
        <v>169</v>
      </c>
      <c r="I920" t="s">
        <v>1618</v>
      </c>
      <c r="J920">
        <v>4</v>
      </c>
      <c r="K920" t="s">
        <v>1619</v>
      </c>
      <c r="L920" t="s">
        <v>128</v>
      </c>
      <c r="M920" t="s">
        <v>1073</v>
      </c>
      <c r="N920" t="s">
        <v>11893</v>
      </c>
      <c r="O920" s="82" t="s">
        <v>4</v>
      </c>
    </row>
    <row r="921" spans="1:15" x14ac:dyDescent="0.25">
      <c r="A921" t="s">
        <v>462</v>
      </c>
      <c r="B921" t="s">
        <v>1387</v>
      </c>
      <c r="C921" t="s">
        <v>101</v>
      </c>
      <c r="D921" t="s">
        <v>102</v>
      </c>
      <c r="E921" t="str">
        <f t="shared" si="14"/>
        <v>N-PhenylacetylglycineTreponema</v>
      </c>
      <c r="F921">
        <f>COUNTIF($E:$E,E921)</f>
        <v>4</v>
      </c>
      <c r="G921">
        <f>COUNTIF($A:$A,A921)</f>
        <v>127</v>
      </c>
      <c r="H921">
        <f>COUNTIF($B:$B,B921)</f>
        <v>169</v>
      </c>
      <c r="I921" t="s">
        <v>1620</v>
      </c>
      <c r="J921">
        <v>4</v>
      </c>
      <c r="K921" t="s">
        <v>1621</v>
      </c>
      <c r="L921" t="s">
        <v>128</v>
      </c>
      <c r="M921" t="s">
        <v>1622</v>
      </c>
      <c r="N921" t="s">
        <v>11893</v>
      </c>
      <c r="O921" s="82" t="s">
        <v>4</v>
      </c>
    </row>
    <row r="922" spans="1:15" x14ac:dyDescent="0.25">
      <c r="A922" t="s">
        <v>462</v>
      </c>
      <c r="B922" t="s">
        <v>1387</v>
      </c>
      <c r="C922" t="s">
        <v>101</v>
      </c>
      <c r="D922" t="s">
        <v>102</v>
      </c>
      <c r="E922" t="str">
        <f t="shared" si="14"/>
        <v>N-PhenylacetylglycineTreponema</v>
      </c>
      <c r="F922">
        <f>COUNTIF($E:$E,E922)</f>
        <v>4</v>
      </c>
      <c r="G922">
        <f>COUNTIF($A:$A,A922)</f>
        <v>127</v>
      </c>
      <c r="H922">
        <f>COUNTIF($B:$B,B922)</f>
        <v>169</v>
      </c>
      <c r="I922" t="s">
        <v>1623</v>
      </c>
      <c r="J922">
        <v>6</v>
      </c>
      <c r="K922" t="s">
        <v>1624</v>
      </c>
      <c r="L922" t="s">
        <v>1625</v>
      </c>
      <c r="M922" t="s">
        <v>1597</v>
      </c>
      <c r="N922" t="s">
        <v>11892</v>
      </c>
      <c r="O922" t="s">
        <v>7</v>
      </c>
    </row>
    <row r="923" spans="1:15" x14ac:dyDescent="0.25">
      <c r="A923" t="s">
        <v>488</v>
      </c>
      <c r="B923" t="s">
        <v>1387</v>
      </c>
      <c r="C923" t="s">
        <v>101</v>
      </c>
      <c r="D923" t="s">
        <v>102</v>
      </c>
      <c r="E923" t="str">
        <f t="shared" si="14"/>
        <v>PhenylalanineTreponema</v>
      </c>
      <c r="F923">
        <f>COUNTIF($E:$E,E923)</f>
        <v>2</v>
      </c>
      <c r="G923">
        <f>COUNTIF($A:$A,A923)</f>
        <v>126</v>
      </c>
      <c r="H923">
        <f>COUNTIF($B:$B,B923)</f>
        <v>169</v>
      </c>
      <c r="I923" t="s">
        <v>367</v>
      </c>
      <c r="J923">
        <v>6</v>
      </c>
      <c r="K923" t="s">
        <v>1626</v>
      </c>
      <c r="L923" t="s">
        <v>366</v>
      </c>
      <c r="M923" t="s">
        <v>122</v>
      </c>
      <c r="N923" t="s">
        <v>11893</v>
      </c>
      <c r="O923" s="82" t="s">
        <v>11895</v>
      </c>
    </row>
    <row r="924" spans="1:15" x14ac:dyDescent="0.25">
      <c r="A924" t="s">
        <v>485</v>
      </c>
      <c r="B924" t="s">
        <v>1387</v>
      </c>
      <c r="C924" t="s">
        <v>101</v>
      </c>
      <c r="D924" t="s">
        <v>102</v>
      </c>
      <c r="E924" t="str">
        <f t="shared" si="14"/>
        <v>ButyrateTreponema</v>
      </c>
      <c r="F924">
        <f>COUNTIF($E:$E,E924)</f>
        <v>2</v>
      </c>
      <c r="G924">
        <f>COUNTIF($A:$A,A924)</f>
        <v>126</v>
      </c>
      <c r="H924">
        <f>COUNTIF($B:$B,B924)</f>
        <v>169</v>
      </c>
      <c r="I924" t="s">
        <v>1313</v>
      </c>
      <c r="J924">
        <v>6</v>
      </c>
      <c r="K924" t="s">
        <v>1627</v>
      </c>
      <c r="L924" t="s">
        <v>142</v>
      </c>
      <c r="M924" t="s">
        <v>1315</v>
      </c>
      <c r="N924" t="s">
        <v>11893</v>
      </c>
      <c r="O924" s="82" t="s">
        <v>11895</v>
      </c>
    </row>
    <row r="925" spans="1:15" x14ac:dyDescent="0.25">
      <c r="A925" t="s">
        <v>488</v>
      </c>
      <c r="B925" t="s">
        <v>1387</v>
      </c>
      <c r="C925" t="s">
        <v>101</v>
      </c>
      <c r="D925" t="s">
        <v>102</v>
      </c>
      <c r="E925" t="str">
        <f t="shared" si="14"/>
        <v>PhenylalanineTreponema</v>
      </c>
      <c r="F925">
        <f>COUNTIF($E:$E,E925)</f>
        <v>2</v>
      </c>
      <c r="G925">
        <f>COUNTIF($A:$A,A925)</f>
        <v>126</v>
      </c>
      <c r="H925">
        <f>COUNTIF($B:$B,B925)</f>
        <v>169</v>
      </c>
      <c r="I925" t="s">
        <v>1628</v>
      </c>
      <c r="J925">
        <v>6</v>
      </c>
      <c r="K925" t="s">
        <v>1629</v>
      </c>
      <c r="L925" t="s">
        <v>1630</v>
      </c>
      <c r="M925" t="s">
        <v>1631</v>
      </c>
      <c r="N925" t="s">
        <v>11892</v>
      </c>
      <c r="O925" t="s">
        <v>7</v>
      </c>
    </row>
    <row r="926" spans="1:15" x14ac:dyDescent="0.25">
      <c r="A926" t="s">
        <v>485</v>
      </c>
      <c r="B926" t="s">
        <v>1387</v>
      </c>
      <c r="C926" t="s">
        <v>101</v>
      </c>
      <c r="D926" t="s">
        <v>102</v>
      </c>
      <c r="E926" t="str">
        <f t="shared" si="14"/>
        <v>ButyrateTreponema</v>
      </c>
      <c r="F926">
        <f>COUNTIF($E:$E,E926)</f>
        <v>2</v>
      </c>
      <c r="G926">
        <f>COUNTIF($A:$A,A926)</f>
        <v>126</v>
      </c>
      <c r="H926">
        <f>COUNTIF($B:$B,B926)</f>
        <v>169</v>
      </c>
      <c r="I926" t="s">
        <v>1632</v>
      </c>
      <c r="J926">
        <v>5</v>
      </c>
      <c r="K926" t="s">
        <v>1633</v>
      </c>
      <c r="L926" t="s">
        <v>135</v>
      </c>
      <c r="M926" t="s">
        <v>1634</v>
      </c>
      <c r="N926" t="s">
        <v>11892</v>
      </c>
      <c r="O926" t="s">
        <v>6</v>
      </c>
    </row>
    <row r="927" spans="1:15" x14ac:dyDescent="0.25">
      <c r="A927" t="s">
        <v>502</v>
      </c>
      <c r="B927" t="s">
        <v>1387</v>
      </c>
      <c r="C927" t="s">
        <v>101</v>
      </c>
      <c r="D927" t="s">
        <v>102</v>
      </c>
      <c r="E927" t="str">
        <f t="shared" si="14"/>
        <v>MaltoseTreponema</v>
      </c>
      <c r="F927">
        <f>COUNTIF($E:$E,E927)</f>
        <v>3</v>
      </c>
      <c r="G927">
        <f>COUNTIF($A:$A,A927)</f>
        <v>124</v>
      </c>
      <c r="H927">
        <f>COUNTIF($B:$B,B927)</f>
        <v>169</v>
      </c>
      <c r="I927" t="s">
        <v>1635</v>
      </c>
      <c r="J927">
        <v>6</v>
      </c>
      <c r="K927" t="s">
        <v>1636</v>
      </c>
      <c r="L927" t="s">
        <v>158</v>
      </c>
      <c r="M927" t="s">
        <v>988</v>
      </c>
      <c r="N927" t="s">
        <v>11892</v>
      </c>
      <c r="O927" s="82" t="s">
        <v>4</v>
      </c>
    </row>
    <row r="928" spans="1:15" x14ac:dyDescent="0.25">
      <c r="A928" t="s">
        <v>499</v>
      </c>
      <c r="B928" t="s">
        <v>1387</v>
      </c>
      <c r="C928" t="s">
        <v>101</v>
      </c>
      <c r="D928" t="s">
        <v>102</v>
      </c>
      <c r="E928" t="str">
        <f t="shared" si="14"/>
        <v>FerulateTreponema</v>
      </c>
      <c r="F928">
        <f>COUNTIF($E:$E,E928)</f>
        <v>3</v>
      </c>
      <c r="G928">
        <f>COUNTIF($A:$A,A928)</f>
        <v>124</v>
      </c>
      <c r="H928">
        <f>COUNTIF($B:$B,B928)</f>
        <v>169</v>
      </c>
      <c r="I928" t="s">
        <v>181</v>
      </c>
      <c r="J928">
        <v>4</v>
      </c>
      <c r="K928" t="s">
        <v>1637</v>
      </c>
      <c r="L928">
        <v>10000</v>
      </c>
      <c r="M928" t="s">
        <v>470</v>
      </c>
      <c r="N928" t="s">
        <v>11893</v>
      </c>
      <c r="O928" s="82" t="s">
        <v>4</v>
      </c>
    </row>
    <row r="929" spans="1:15" x14ac:dyDescent="0.25">
      <c r="A929" t="s">
        <v>499</v>
      </c>
      <c r="B929" t="s">
        <v>1387</v>
      </c>
      <c r="C929" t="s">
        <v>101</v>
      </c>
      <c r="D929" t="s">
        <v>102</v>
      </c>
      <c r="E929" t="str">
        <f t="shared" si="14"/>
        <v>FerulateTreponema</v>
      </c>
      <c r="F929">
        <f>COUNTIF($E:$E,E929)</f>
        <v>3</v>
      </c>
      <c r="G929">
        <f>COUNTIF($A:$A,A929)</f>
        <v>124</v>
      </c>
      <c r="H929">
        <f>COUNTIF($B:$B,B929)</f>
        <v>169</v>
      </c>
      <c r="I929" t="s">
        <v>1638</v>
      </c>
      <c r="J929">
        <v>6</v>
      </c>
      <c r="K929" t="s">
        <v>1639</v>
      </c>
      <c r="L929" t="s">
        <v>142</v>
      </c>
      <c r="M929" t="s">
        <v>919</v>
      </c>
      <c r="N929" t="s">
        <v>11893</v>
      </c>
      <c r="O929" s="82" t="s">
        <v>11895</v>
      </c>
    </row>
    <row r="930" spans="1:15" x14ac:dyDescent="0.25">
      <c r="A930" t="s">
        <v>502</v>
      </c>
      <c r="B930" t="s">
        <v>1387</v>
      </c>
      <c r="C930" t="s">
        <v>101</v>
      </c>
      <c r="D930" t="s">
        <v>102</v>
      </c>
      <c r="E930" t="str">
        <f t="shared" si="14"/>
        <v>MaltoseTreponema</v>
      </c>
      <c r="F930">
        <f>COUNTIF($E:$E,E930)</f>
        <v>3</v>
      </c>
      <c r="G930">
        <f>COUNTIF($A:$A,A930)</f>
        <v>124</v>
      </c>
      <c r="H930">
        <f>COUNTIF($B:$B,B930)</f>
        <v>169</v>
      </c>
      <c r="I930" t="s">
        <v>1638</v>
      </c>
      <c r="J930">
        <v>6</v>
      </c>
      <c r="K930" t="s">
        <v>1640</v>
      </c>
      <c r="L930" t="s">
        <v>142</v>
      </c>
      <c r="M930" t="s">
        <v>919</v>
      </c>
      <c r="N930" t="s">
        <v>11893</v>
      </c>
      <c r="O930" s="82" t="s">
        <v>11895</v>
      </c>
    </row>
    <row r="931" spans="1:15" x14ac:dyDescent="0.25">
      <c r="A931" t="s">
        <v>499</v>
      </c>
      <c r="B931" t="s">
        <v>1387</v>
      </c>
      <c r="C931" t="s">
        <v>101</v>
      </c>
      <c r="D931" t="s">
        <v>102</v>
      </c>
      <c r="E931" t="str">
        <f t="shared" si="14"/>
        <v>FerulateTreponema</v>
      </c>
      <c r="F931">
        <f>COUNTIF($E:$E,E931)</f>
        <v>3</v>
      </c>
      <c r="G931">
        <f>COUNTIF($A:$A,A931)</f>
        <v>124</v>
      </c>
      <c r="H931">
        <f>COUNTIF($B:$B,B931)</f>
        <v>169</v>
      </c>
      <c r="I931" t="s">
        <v>1641</v>
      </c>
      <c r="J931">
        <v>5</v>
      </c>
      <c r="K931" t="s">
        <v>1452</v>
      </c>
      <c r="L931" t="s">
        <v>1642</v>
      </c>
      <c r="M931" t="s">
        <v>1643</v>
      </c>
      <c r="N931" t="s">
        <v>11893</v>
      </c>
      <c r="O931" t="s">
        <v>6</v>
      </c>
    </row>
    <row r="932" spans="1:15" x14ac:dyDescent="0.25">
      <c r="A932" t="s">
        <v>502</v>
      </c>
      <c r="B932" t="s">
        <v>1387</v>
      </c>
      <c r="C932" t="s">
        <v>101</v>
      </c>
      <c r="D932" t="s">
        <v>102</v>
      </c>
      <c r="E932" t="str">
        <f t="shared" si="14"/>
        <v>MaltoseTreponema</v>
      </c>
      <c r="F932">
        <f>COUNTIF($E:$E,E932)</f>
        <v>3</v>
      </c>
      <c r="G932">
        <f>COUNTIF($A:$A,A932)</f>
        <v>124</v>
      </c>
      <c r="H932">
        <f>COUNTIF($B:$B,B932)</f>
        <v>169</v>
      </c>
      <c r="I932" t="s">
        <v>1644</v>
      </c>
      <c r="J932">
        <v>5</v>
      </c>
      <c r="K932" t="s">
        <v>1452</v>
      </c>
      <c r="L932" t="s">
        <v>1645</v>
      </c>
      <c r="M932" t="s">
        <v>1643</v>
      </c>
      <c r="N932" t="s">
        <v>11893</v>
      </c>
      <c r="O932" t="s">
        <v>6</v>
      </c>
    </row>
    <row r="933" spans="1:15" x14ac:dyDescent="0.25">
      <c r="A933" t="s">
        <v>511</v>
      </c>
      <c r="B933" t="s">
        <v>1387</v>
      </c>
      <c r="C933" t="s">
        <v>101</v>
      </c>
      <c r="D933" t="s">
        <v>102</v>
      </c>
      <c r="E933" t="str">
        <f t="shared" si="14"/>
        <v>NicotinateTreponema</v>
      </c>
      <c r="F933">
        <f>COUNTIF($E:$E,E933)</f>
        <v>4</v>
      </c>
      <c r="G933">
        <f>COUNTIF($A:$A,A933)</f>
        <v>123</v>
      </c>
      <c r="H933">
        <f>COUNTIF($B:$B,B933)</f>
        <v>169</v>
      </c>
      <c r="I933" t="s">
        <v>1527</v>
      </c>
      <c r="J933">
        <v>6</v>
      </c>
      <c r="K933" t="s">
        <v>1528</v>
      </c>
      <c r="L933" t="s">
        <v>366</v>
      </c>
      <c r="M933" t="s">
        <v>1141</v>
      </c>
      <c r="N933" t="s">
        <v>11893</v>
      </c>
      <c r="O933" s="82" t="s">
        <v>11895</v>
      </c>
    </row>
    <row r="934" spans="1:15" x14ac:dyDescent="0.25">
      <c r="A934" t="s">
        <v>511</v>
      </c>
      <c r="B934" t="s">
        <v>1387</v>
      </c>
      <c r="C934" t="s">
        <v>101</v>
      </c>
      <c r="D934" t="s">
        <v>102</v>
      </c>
      <c r="E934" t="str">
        <f t="shared" si="14"/>
        <v>NicotinateTreponema</v>
      </c>
      <c r="F934">
        <f>COUNTIF($E:$E,E934)</f>
        <v>4</v>
      </c>
      <c r="G934">
        <f>COUNTIF($A:$A,A934)</f>
        <v>123</v>
      </c>
      <c r="H934">
        <f>COUNTIF($B:$B,B934)</f>
        <v>169</v>
      </c>
      <c r="I934" t="s">
        <v>928</v>
      </c>
      <c r="J934">
        <v>4</v>
      </c>
      <c r="K934" t="s">
        <v>1646</v>
      </c>
      <c r="L934" t="s">
        <v>108</v>
      </c>
      <c r="M934" t="s">
        <v>1213</v>
      </c>
      <c r="N934" t="s">
        <v>11893</v>
      </c>
      <c r="O934" s="82" t="s">
        <v>4</v>
      </c>
    </row>
    <row r="935" spans="1:15" x14ac:dyDescent="0.25">
      <c r="A935" t="s">
        <v>511</v>
      </c>
      <c r="B935" t="s">
        <v>1387</v>
      </c>
      <c r="C935" t="s">
        <v>101</v>
      </c>
      <c r="D935" t="s">
        <v>102</v>
      </c>
      <c r="E935" t="str">
        <f t="shared" si="14"/>
        <v>NicotinateTreponema</v>
      </c>
      <c r="F935">
        <f>COUNTIF($E:$E,E935)</f>
        <v>4</v>
      </c>
      <c r="G935">
        <f>COUNTIF($A:$A,A935)</f>
        <v>123</v>
      </c>
      <c r="H935">
        <f>COUNTIF($B:$B,B935)</f>
        <v>169</v>
      </c>
      <c r="I935" t="s">
        <v>1647</v>
      </c>
      <c r="J935">
        <v>5</v>
      </c>
      <c r="K935" t="s">
        <v>1648</v>
      </c>
      <c r="L935" t="s">
        <v>237</v>
      </c>
      <c r="M935" t="s">
        <v>1649</v>
      </c>
      <c r="N935" t="s">
        <v>11893</v>
      </c>
      <c r="O935" t="s">
        <v>12</v>
      </c>
    </row>
    <row r="936" spans="1:15" x14ac:dyDescent="0.25">
      <c r="A936" t="s">
        <v>511</v>
      </c>
      <c r="B936" t="s">
        <v>1387</v>
      </c>
      <c r="C936" t="s">
        <v>101</v>
      </c>
      <c r="D936" t="s">
        <v>102</v>
      </c>
      <c r="E936" t="str">
        <f t="shared" si="14"/>
        <v>NicotinateTreponema</v>
      </c>
      <c r="F936">
        <f>COUNTIF($E:$E,E936)</f>
        <v>4</v>
      </c>
      <c r="G936">
        <f>COUNTIF($A:$A,A936)</f>
        <v>123</v>
      </c>
      <c r="H936">
        <f>COUNTIF($B:$B,B936)</f>
        <v>169</v>
      </c>
      <c r="I936" t="s">
        <v>1650</v>
      </c>
      <c r="J936">
        <v>6</v>
      </c>
      <c r="K936" t="s">
        <v>1651</v>
      </c>
      <c r="L936" t="s">
        <v>1652</v>
      </c>
      <c r="M936" t="s">
        <v>1343</v>
      </c>
      <c r="N936" t="s">
        <v>11892</v>
      </c>
      <c r="O936" t="s">
        <v>7</v>
      </c>
    </row>
    <row r="937" spans="1:15" x14ac:dyDescent="0.25">
      <c r="A937" t="s">
        <v>516</v>
      </c>
      <c r="B937" t="s">
        <v>1387</v>
      </c>
      <c r="C937" t="s">
        <v>101</v>
      </c>
      <c r="D937" t="s">
        <v>102</v>
      </c>
      <c r="E937" t="str">
        <f t="shared" si="14"/>
        <v>3-PhenylpropionateTreponema</v>
      </c>
      <c r="F937">
        <f>COUNTIF($E:$E,E937)</f>
        <v>3</v>
      </c>
      <c r="G937">
        <f>COUNTIF($A:$A,A937)</f>
        <v>121</v>
      </c>
      <c r="H937">
        <f>COUNTIF($B:$B,B937)</f>
        <v>169</v>
      </c>
      <c r="I937" t="s">
        <v>1085</v>
      </c>
      <c r="J937">
        <v>6</v>
      </c>
      <c r="K937" t="s">
        <v>1653</v>
      </c>
      <c r="L937" t="s">
        <v>123</v>
      </c>
      <c r="M937" t="s">
        <v>195</v>
      </c>
      <c r="N937" t="s">
        <v>11893</v>
      </c>
      <c r="O937" s="82" t="s">
        <v>11895</v>
      </c>
    </row>
    <row r="938" spans="1:15" x14ac:dyDescent="0.25">
      <c r="A938" t="s">
        <v>516</v>
      </c>
      <c r="B938" t="s">
        <v>1387</v>
      </c>
      <c r="C938" t="s">
        <v>101</v>
      </c>
      <c r="D938" t="s">
        <v>102</v>
      </c>
      <c r="E938" t="str">
        <f t="shared" si="14"/>
        <v>3-PhenylpropionateTreponema</v>
      </c>
      <c r="F938">
        <f>COUNTIF($E:$E,E938)</f>
        <v>3</v>
      </c>
      <c r="G938">
        <f>COUNTIF($A:$A,A938)</f>
        <v>121</v>
      </c>
      <c r="H938">
        <f>COUNTIF($B:$B,B938)</f>
        <v>169</v>
      </c>
      <c r="I938" t="s">
        <v>1654</v>
      </c>
      <c r="J938">
        <v>7</v>
      </c>
      <c r="K938" t="s">
        <v>1655</v>
      </c>
      <c r="L938" t="s">
        <v>1656</v>
      </c>
      <c r="M938" t="s">
        <v>304</v>
      </c>
      <c r="N938" t="s">
        <v>11893</v>
      </c>
      <c r="O938" s="82" t="s">
        <v>8</v>
      </c>
    </row>
    <row r="939" spans="1:15" x14ac:dyDescent="0.25">
      <c r="A939" t="s">
        <v>516</v>
      </c>
      <c r="B939" t="s">
        <v>1387</v>
      </c>
      <c r="C939" t="s">
        <v>101</v>
      </c>
      <c r="D939" t="s">
        <v>102</v>
      </c>
      <c r="E939" t="str">
        <f t="shared" si="14"/>
        <v>3-PhenylpropionateTreponema</v>
      </c>
      <c r="F939">
        <f>COUNTIF($E:$E,E939)</f>
        <v>3</v>
      </c>
      <c r="G939">
        <f>COUNTIF($A:$A,A939)</f>
        <v>121</v>
      </c>
      <c r="H939">
        <f>COUNTIF($B:$B,B939)</f>
        <v>169</v>
      </c>
      <c r="I939" t="s">
        <v>1657</v>
      </c>
      <c r="J939">
        <v>4</v>
      </c>
      <c r="K939" t="s">
        <v>1658</v>
      </c>
      <c r="L939" t="s">
        <v>1659</v>
      </c>
      <c r="M939" t="s">
        <v>1660</v>
      </c>
      <c r="N939" t="s">
        <v>11893</v>
      </c>
      <c r="O939" t="s">
        <v>5</v>
      </c>
    </row>
    <row r="940" spans="1:15" x14ac:dyDescent="0.25">
      <c r="A940" t="s">
        <v>529</v>
      </c>
      <c r="B940" t="s">
        <v>1387</v>
      </c>
      <c r="C940" t="s">
        <v>101</v>
      </c>
      <c r="D940" t="s">
        <v>102</v>
      </c>
      <c r="E940" t="str">
        <f t="shared" si="14"/>
        <v>MethylamineTreponema</v>
      </c>
      <c r="F940">
        <f>COUNTIF($E:$E,E940)</f>
        <v>2</v>
      </c>
      <c r="G940">
        <f>COUNTIF($A:$A,A940)</f>
        <v>120</v>
      </c>
      <c r="H940">
        <f>COUNTIF($B:$B,B940)</f>
        <v>169</v>
      </c>
      <c r="I940" t="s">
        <v>1346</v>
      </c>
      <c r="J940">
        <v>6</v>
      </c>
      <c r="K940" t="s">
        <v>1661</v>
      </c>
      <c r="L940" t="s">
        <v>716</v>
      </c>
      <c r="M940" t="s">
        <v>282</v>
      </c>
      <c r="N940" t="s">
        <v>11893</v>
      </c>
      <c r="O940" s="82" t="s">
        <v>11895</v>
      </c>
    </row>
    <row r="941" spans="1:15" x14ac:dyDescent="0.25">
      <c r="A941" t="s">
        <v>529</v>
      </c>
      <c r="B941" t="s">
        <v>1387</v>
      </c>
      <c r="C941" t="s">
        <v>101</v>
      </c>
      <c r="D941" t="s">
        <v>102</v>
      </c>
      <c r="E941" t="str">
        <f t="shared" si="14"/>
        <v>MethylamineTreponema</v>
      </c>
      <c r="F941">
        <f>COUNTIF($E:$E,E941)</f>
        <v>2</v>
      </c>
      <c r="G941">
        <f>COUNTIF($A:$A,A941)</f>
        <v>120</v>
      </c>
      <c r="H941">
        <f>COUNTIF($B:$B,B941)</f>
        <v>169</v>
      </c>
      <c r="I941" t="s">
        <v>1662</v>
      </c>
      <c r="J941">
        <v>5</v>
      </c>
      <c r="K941" t="s">
        <v>1342</v>
      </c>
      <c r="L941" t="s">
        <v>633</v>
      </c>
      <c r="M941" t="s">
        <v>1663</v>
      </c>
      <c r="N941" t="s">
        <v>11892</v>
      </c>
      <c r="O941" t="s">
        <v>6</v>
      </c>
    </row>
    <row r="942" spans="1:15" x14ac:dyDescent="0.25">
      <c r="A942" t="s">
        <v>550</v>
      </c>
      <c r="B942" t="s">
        <v>1387</v>
      </c>
      <c r="C942" t="s">
        <v>101</v>
      </c>
      <c r="D942" t="s">
        <v>102</v>
      </c>
      <c r="E942" t="str">
        <f t="shared" si="14"/>
        <v>IsovalerateTreponema</v>
      </c>
      <c r="F942">
        <f>COUNTIF($E:$E,E942)</f>
        <v>2</v>
      </c>
      <c r="G942">
        <f>COUNTIF($A:$A,A942)</f>
        <v>119</v>
      </c>
      <c r="H942">
        <f>COUNTIF($B:$B,B942)</f>
        <v>169</v>
      </c>
      <c r="I942" t="s">
        <v>1191</v>
      </c>
      <c r="J942">
        <v>6</v>
      </c>
      <c r="K942" t="s">
        <v>1664</v>
      </c>
      <c r="L942" t="s">
        <v>265</v>
      </c>
      <c r="M942" t="s">
        <v>510</v>
      </c>
      <c r="N942" t="s">
        <v>11893</v>
      </c>
      <c r="O942" s="82" t="s">
        <v>11895</v>
      </c>
    </row>
    <row r="943" spans="1:15" x14ac:dyDescent="0.25">
      <c r="A943" t="s">
        <v>550</v>
      </c>
      <c r="B943" t="s">
        <v>1387</v>
      </c>
      <c r="C943" t="s">
        <v>101</v>
      </c>
      <c r="D943" t="s">
        <v>102</v>
      </c>
      <c r="E943" t="str">
        <f t="shared" si="14"/>
        <v>IsovalerateTreponema</v>
      </c>
      <c r="F943">
        <f>COUNTIF($E:$E,E943)</f>
        <v>2</v>
      </c>
      <c r="G943">
        <f>COUNTIF($A:$A,A943)</f>
        <v>119</v>
      </c>
      <c r="H943">
        <f>COUNTIF($B:$B,B943)</f>
        <v>169</v>
      </c>
      <c r="I943" t="s">
        <v>1665</v>
      </c>
      <c r="J943">
        <v>7</v>
      </c>
      <c r="K943" t="s">
        <v>1666</v>
      </c>
      <c r="L943" t="s">
        <v>1667</v>
      </c>
      <c r="M943" t="s">
        <v>1668</v>
      </c>
      <c r="N943" t="s">
        <v>11893</v>
      </c>
      <c r="O943" s="82" t="s">
        <v>8</v>
      </c>
    </row>
    <row r="944" spans="1:15" x14ac:dyDescent="0.25">
      <c r="A944" t="s">
        <v>558</v>
      </c>
      <c r="B944" t="s">
        <v>1387</v>
      </c>
      <c r="C944" t="s">
        <v>101</v>
      </c>
      <c r="D944" t="s">
        <v>102</v>
      </c>
      <c r="E944" t="str">
        <f t="shared" si="14"/>
        <v>MethanolTreponema</v>
      </c>
      <c r="F944">
        <f>COUNTIF($E:$E,E944)</f>
        <v>2</v>
      </c>
      <c r="G944">
        <f>COUNTIF($A:$A,A944)</f>
        <v>118</v>
      </c>
      <c r="H944">
        <f>COUNTIF($B:$B,B944)</f>
        <v>169</v>
      </c>
      <c r="I944" t="s">
        <v>1669</v>
      </c>
      <c r="J944">
        <v>6</v>
      </c>
      <c r="K944" t="s">
        <v>1670</v>
      </c>
      <c r="L944" t="s">
        <v>345</v>
      </c>
      <c r="M944" t="s">
        <v>1141</v>
      </c>
      <c r="N944" t="s">
        <v>11893</v>
      </c>
      <c r="O944" s="82" t="s">
        <v>11895</v>
      </c>
    </row>
    <row r="945" spans="1:15" x14ac:dyDescent="0.25">
      <c r="A945" t="s">
        <v>558</v>
      </c>
      <c r="B945" t="s">
        <v>1387</v>
      </c>
      <c r="C945" t="s">
        <v>101</v>
      </c>
      <c r="D945" t="s">
        <v>102</v>
      </c>
      <c r="E945" t="str">
        <f t="shared" si="14"/>
        <v>MethanolTreponema</v>
      </c>
      <c r="F945">
        <f>COUNTIF($E:$E,E945)</f>
        <v>2</v>
      </c>
      <c r="G945">
        <f>COUNTIF($A:$A,A945)</f>
        <v>118</v>
      </c>
      <c r="H945">
        <f>COUNTIF($B:$B,B945)</f>
        <v>169</v>
      </c>
      <c r="I945" t="s">
        <v>570</v>
      </c>
      <c r="J945">
        <v>4</v>
      </c>
      <c r="K945" t="s">
        <v>1671</v>
      </c>
      <c r="L945" t="s">
        <v>125</v>
      </c>
      <c r="M945" t="s">
        <v>304</v>
      </c>
      <c r="N945" t="s">
        <v>11893</v>
      </c>
      <c r="O945" s="82" t="s">
        <v>4</v>
      </c>
    </row>
    <row r="946" spans="1:15" x14ac:dyDescent="0.25">
      <c r="A946" t="s">
        <v>568</v>
      </c>
      <c r="B946" t="s">
        <v>1387</v>
      </c>
      <c r="C946" t="s">
        <v>101</v>
      </c>
      <c r="D946" t="s">
        <v>102</v>
      </c>
      <c r="E946" t="str">
        <f t="shared" si="14"/>
        <v>HistidineTreponema</v>
      </c>
      <c r="F946">
        <f>COUNTIF($E:$E,E946)</f>
        <v>3</v>
      </c>
      <c r="G946">
        <f>COUNTIF($A:$A,A946)</f>
        <v>116</v>
      </c>
      <c r="H946">
        <f>COUNTIF($B:$B,B946)</f>
        <v>169</v>
      </c>
      <c r="I946" t="s">
        <v>347</v>
      </c>
      <c r="J946">
        <v>4</v>
      </c>
      <c r="K946" t="s">
        <v>609</v>
      </c>
      <c r="L946">
        <v>10000</v>
      </c>
      <c r="M946" t="s">
        <v>136</v>
      </c>
      <c r="N946" t="s">
        <v>11893</v>
      </c>
      <c r="O946" s="82" t="s">
        <v>4</v>
      </c>
    </row>
    <row r="947" spans="1:15" x14ac:dyDescent="0.25">
      <c r="A947" t="s">
        <v>569</v>
      </c>
      <c r="B947" t="s">
        <v>1387</v>
      </c>
      <c r="C947" t="s">
        <v>101</v>
      </c>
      <c r="D947" t="s">
        <v>102</v>
      </c>
      <c r="E947" t="str">
        <f t="shared" si="14"/>
        <v>TyrosineTreponema</v>
      </c>
      <c r="F947">
        <f>COUNTIF($E:$E,E947)</f>
        <v>3</v>
      </c>
      <c r="G947">
        <f>COUNTIF($A:$A,A947)</f>
        <v>116</v>
      </c>
      <c r="H947">
        <f>COUNTIF($B:$B,B947)</f>
        <v>169</v>
      </c>
      <c r="I947" t="s">
        <v>1000</v>
      </c>
      <c r="J947">
        <v>6</v>
      </c>
      <c r="K947" t="s">
        <v>1672</v>
      </c>
      <c r="L947" t="s">
        <v>135</v>
      </c>
      <c r="M947" t="s">
        <v>968</v>
      </c>
      <c r="N947" t="s">
        <v>11893</v>
      </c>
      <c r="O947" s="82" t="s">
        <v>11895</v>
      </c>
    </row>
    <row r="948" spans="1:15" x14ac:dyDescent="0.25">
      <c r="A948" t="s">
        <v>568</v>
      </c>
      <c r="B948" t="s">
        <v>1387</v>
      </c>
      <c r="C948" t="s">
        <v>101</v>
      </c>
      <c r="D948" t="s">
        <v>102</v>
      </c>
      <c r="E948" t="str">
        <f t="shared" si="14"/>
        <v>HistidineTreponema</v>
      </c>
      <c r="F948">
        <f>COUNTIF($E:$E,E948)</f>
        <v>3</v>
      </c>
      <c r="G948">
        <f>COUNTIF($A:$A,A948)</f>
        <v>116</v>
      </c>
      <c r="H948">
        <f>COUNTIF($B:$B,B948)</f>
        <v>169</v>
      </c>
      <c r="I948" t="s">
        <v>1673</v>
      </c>
      <c r="J948">
        <v>6</v>
      </c>
      <c r="K948" t="s">
        <v>1674</v>
      </c>
      <c r="L948" t="s">
        <v>123</v>
      </c>
      <c r="M948" t="s">
        <v>195</v>
      </c>
      <c r="N948" t="s">
        <v>11893</v>
      </c>
      <c r="O948" s="82" t="s">
        <v>11895</v>
      </c>
    </row>
    <row r="949" spans="1:15" x14ac:dyDescent="0.25">
      <c r="A949" t="s">
        <v>569</v>
      </c>
      <c r="B949" t="s">
        <v>1387</v>
      </c>
      <c r="C949" t="s">
        <v>101</v>
      </c>
      <c r="D949" t="s">
        <v>102</v>
      </c>
      <c r="E949" t="str">
        <f t="shared" si="14"/>
        <v>TyrosineTreponema</v>
      </c>
      <c r="F949">
        <f>COUNTIF($E:$E,E949)</f>
        <v>3</v>
      </c>
      <c r="G949">
        <f>COUNTIF($A:$A,A949)</f>
        <v>116</v>
      </c>
      <c r="H949">
        <f>COUNTIF($B:$B,B949)</f>
        <v>169</v>
      </c>
      <c r="I949" t="s">
        <v>1675</v>
      </c>
      <c r="J949">
        <v>5</v>
      </c>
      <c r="K949" t="s">
        <v>1676</v>
      </c>
      <c r="L949" t="s">
        <v>387</v>
      </c>
      <c r="M949" t="s">
        <v>1677</v>
      </c>
      <c r="N949" t="s">
        <v>11893</v>
      </c>
      <c r="O949" t="s">
        <v>12</v>
      </c>
    </row>
    <row r="950" spans="1:15" x14ac:dyDescent="0.25">
      <c r="A950" t="s">
        <v>568</v>
      </c>
      <c r="B950" t="s">
        <v>1387</v>
      </c>
      <c r="C950" t="s">
        <v>101</v>
      </c>
      <c r="D950" t="s">
        <v>102</v>
      </c>
      <c r="E950" t="str">
        <f t="shared" si="14"/>
        <v>HistidineTreponema</v>
      </c>
      <c r="F950">
        <f>COUNTIF($E:$E,E950)</f>
        <v>3</v>
      </c>
      <c r="G950">
        <f>COUNTIF($A:$A,A950)</f>
        <v>116</v>
      </c>
      <c r="H950">
        <f>COUNTIF($B:$B,B950)</f>
        <v>169</v>
      </c>
      <c r="I950" t="s">
        <v>1678</v>
      </c>
      <c r="J950">
        <v>7</v>
      </c>
      <c r="K950" t="s">
        <v>1679</v>
      </c>
      <c r="L950" t="s">
        <v>1680</v>
      </c>
      <c r="M950" t="s">
        <v>1681</v>
      </c>
      <c r="N950" t="s">
        <v>11893</v>
      </c>
      <c r="O950" s="82" t="s">
        <v>8</v>
      </c>
    </row>
    <row r="951" spans="1:15" x14ac:dyDescent="0.25">
      <c r="A951" t="s">
        <v>569</v>
      </c>
      <c r="B951" t="s">
        <v>1387</v>
      </c>
      <c r="C951" t="s">
        <v>101</v>
      </c>
      <c r="D951" t="s">
        <v>102</v>
      </c>
      <c r="E951" t="str">
        <f t="shared" si="14"/>
        <v>TyrosineTreponema</v>
      </c>
      <c r="F951">
        <f>COUNTIF($E:$E,E951)</f>
        <v>3</v>
      </c>
      <c r="G951">
        <f>COUNTIF($A:$A,A951)</f>
        <v>116</v>
      </c>
      <c r="H951">
        <f>COUNTIF($B:$B,B951)</f>
        <v>169</v>
      </c>
      <c r="I951" t="s">
        <v>1682</v>
      </c>
      <c r="J951">
        <v>6</v>
      </c>
      <c r="K951" t="s">
        <v>1683</v>
      </c>
      <c r="L951" t="s">
        <v>1684</v>
      </c>
      <c r="M951" t="s">
        <v>1084</v>
      </c>
      <c r="N951" t="s">
        <v>11892</v>
      </c>
      <c r="O951" t="s">
        <v>10</v>
      </c>
    </row>
    <row r="952" spans="1:15" x14ac:dyDescent="0.25">
      <c r="A952" t="s">
        <v>583</v>
      </c>
      <c r="B952" t="s">
        <v>1387</v>
      </c>
      <c r="C952" t="s">
        <v>101</v>
      </c>
      <c r="D952" t="s">
        <v>102</v>
      </c>
      <c r="E952" t="str">
        <f t="shared" si="14"/>
        <v>AcetoacetateTreponema</v>
      </c>
      <c r="F952">
        <f>COUNTIF($E:$E,E952)</f>
        <v>2</v>
      </c>
      <c r="G952">
        <f>COUNTIF($A:$A,A952)</f>
        <v>115</v>
      </c>
      <c r="H952">
        <f>COUNTIF($B:$B,B952)</f>
        <v>169</v>
      </c>
      <c r="I952" t="s">
        <v>1685</v>
      </c>
      <c r="J952">
        <v>6</v>
      </c>
      <c r="K952" t="s">
        <v>1686</v>
      </c>
      <c r="L952" t="s">
        <v>759</v>
      </c>
      <c r="M952" t="s">
        <v>163</v>
      </c>
      <c r="N952" t="s">
        <v>11893</v>
      </c>
      <c r="O952" s="82" t="s">
        <v>11895</v>
      </c>
    </row>
    <row r="953" spans="1:15" x14ac:dyDescent="0.25">
      <c r="A953" t="s">
        <v>583</v>
      </c>
      <c r="B953" t="s">
        <v>1387</v>
      </c>
      <c r="C953" t="s">
        <v>101</v>
      </c>
      <c r="D953" t="s">
        <v>102</v>
      </c>
      <c r="E953" t="str">
        <f t="shared" si="14"/>
        <v>AcetoacetateTreponema</v>
      </c>
      <c r="F953">
        <f>COUNTIF($E:$E,E953)</f>
        <v>2</v>
      </c>
      <c r="G953">
        <f>COUNTIF($A:$A,A953)</f>
        <v>115</v>
      </c>
      <c r="H953">
        <f>COUNTIF($B:$B,B953)</f>
        <v>169</v>
      </c>
      <c r="I953" t="s">
        <v>1687</v>
      </c>
      <c r="J953">
        <v>5</v>
      </c>
      <c r="K953" t="s">
        <v>1516</v>
      </c>
      <c r="L953" t="s">
        <v>1688</v>
      </c>
      <c r="M953" t="s">
        <v>1578</v>
      </c>
      <c r="N953" t="s">
        <v>11893</v>
      </c>
      <c r="O953" t="s">
        <v>6</v>
      </c>
    </row>
    <row r="954" spans="1:15" x14ac:dyDescent="0.25">
      <c r="A954" t="s">
        <v>586</v>
      </c>
      <c r="B954" t="s">
        <v>1387</v>
      </c>
      <c r="C954" t="s">
        <v>101</v>
      </c>
      <c r="D954" t="s">
        <v>102</v>
      </c>
      <c r="E954" t="str">
        <f t="shared" si="14"/>
        <v>GlutamateTreponema</v>
      </c>
      <c r="F954">
        <f>COUNTIF($E:$E,E954)</f>
        <v>2</v>
      </c>
      <c r="G954">
        <f>COUNTIF($A:$A,A954)</f>
        <v>114</v>
      </c>
      <c r="H954">
        <f>COUNTIF($B:$B,B954)</f>
        <v>169</v>
      </c>
      <c r="I954" t="s">
        <v>1689</v>
      </c>
      <c r="J954">
        <v>5</v>
      </c>
      <c r="K954" t="s">
        <v>1599</v>
      </c>
      <c r="L954" t="s">
        <v>1690</v>
      </c>
      <c r="M954" t="s">
        <v>188</v>
      </c>
      <c r="N954" t="s">
        <v>11893</v>
      </c>
      <c r="O954" t="s">
        <v>6</v>
      </c>
    </row>
    <row r="955" spans="1:15" x14ac:dyDescent="0.25">
      <c r="A955" t="s">
        <v>587</v>
      </c>
      <c r="B955" t="s">
        <v>1387</v>
      </c>
      <c r="C955" t="s">
        <v>101</v>
      </c>
      <c r="D955" t="s">
        <v>102</v>
      </c>
      <c r="E955" t="str">
        <f t="shared" si="14"/>
        <v>XanthineTreponema</v>
      </c>
      <c r="F955">
        <f>COUNTIF($E:$E,E955)</f>
        <v>4</v>
      </c>
      <c r="G955">
        <f>COUNTIF($A:$A,A955)</f>
        <v>114</v>
      </c>
      <c r="H955">
        <f>COUNTIF($B:$B,B955)</f>
        <v>169</v>
      </c>
      <c r="I955" t="s">
        <v>1691</v>
      </c>
      <c r="J955">
        <v>5</v>
      </c>
      <c r="K955" t="s">
        <v>1692</v>
      </c>
      <c r="L955" t="s">
        <v>1693</v>
      </c>
      <c r="M955" t="s">
        <v>277</v>
      </c>
      <c r="N955" t="s">
        <v>11893</v>
      </c>
      <c r="O955" t="s">
        <v>6</v>
      </c>
    </row>
    <row r="956" spans="1:15" x14ac:dyDescent="0.25">
      <c r="A956" t="s">
        <v>586</v>
      </c>
      <c r="B956" t="s">
        <v>1387</v>
      </c>
      <c r="C956" t="s">
        <v>101</v>
      </c>
      <c r="D956" t="s">
        <v>102</v>
      </c>
      <c r="E956" t="str">
        <f t="shared" si="14"/>
        <v>GlutamateTreponema</v>
      </c>
      <c r="F956">
        <f>COUNTIF($E:$E,E956)</f>
        <v>2</v>
      </c>
      <c r="G956">
        <f>COUNTIF($A:$A,A956)</f>
        <v>114</v>
      </c>
      <c r="H956">
        <f>COUNTIF($B:$B,B956)</f>
        <v>169</v>
      </c>
      <c r="I956" t="s">
        <v>935</v>
      </c>
      <c r="J956">
        <v>6</v>
      </c>
      <c r="K956" t="s">
        <v>1694</v>
      </c>
      <c r="L956" t="s">
        <v>885</v>
      </c>
      <c r="M956" t="s">
        <v>937</v>
      </c>
      <c r="N956" t="s">
        <v>11893</v>
      </c>
      <c r="O956" s="82" t="s">
        <v>11895</v>
      </c>
    </row>
    <row r="957" spans="1:15" x14ac:dyDescent="0.25">
      <c r="A957" t="s">
        <v>587</v>
      </c>
      <c r="B957" t="s">
        <v>1387</v>
      </c>
      <c r="C957" t="s">
        <v>101</v>
      </c>
      <c r="D957" t="s">
        <v>102</v>
      </c>
      <c r="E957" t="str">
        <f t="shared" si="14"/>
        <v>XanthineTreponema</v>
      </c>
      <c r="F957">
        <f>COUNTIF($E:$E,E957)</f>
        <v>4</v>
      </c>
      <c r="G957">
        <f>COUNTIF($A:$A,A957)</f>
        <v>114</v>
      </c>
      <c r="H957">
        <f>COUNTIF($B:$B,B957)</f>
        <v>169</v>
      </c>
      <c r="I957" t="s">
        <v>1695</v>
      </c>
      <c r="J957">
        <v>6</v>
      </c>
      <c r="K957" t="s">
        <v>1696</v>
      </c>
      <c r="L957" t="s">
        <v>633</v>
      </c>
      <c r="M957" t="s">
        <v>862</v>
      </c>
      <c r="N957" t="s">
        <v>11893</v>
      </c>
      <c r="O957" s="82" t="s">
        <v>11895</v>
      </c>
    </row>
    <row r="958" spans="1:15" x14ac:dyDescent="0.25">
      <c r="A958" t="s">
        <v>587</v>
      </c>
      <c r="B958" t="s">
        <v>1387</v>
      </c>
      <c r="C958" t="s">
        <v>101</v>
      </c>
      <c r="D958" t="s">
        <v>102</v>
      </c>
      <c r="E958" t="str">
        <f t="shared" si="14"/>
        <v>XanthineTreponema</v>
      </c>
      <c r="F958">
        <f>COUNTIF($E:$E,E958)</f>
        <v>4</v>
      </c>
      <c r="G958">
        <f>COUNTIF($A:$A,A958)</f>
        <v>114</v>
      </c>
      <c r="H958">
        <f>COUNTIF($B:$B,B958)</f>
        <v>169</v>
      </c>
      <c r="I958" t="s">
        <v>1697</v>
      </c>
      <c r="J958">
        <v>5</v>
      </c>
      <c r="K958" t="s">
        <v>704</v>
      </c>
      <c r="L958" t="s">
        <v>292</v>
      </c>
      <c r="M958" t="s">
        <v>1605</v>
      </c>
      <c r="N958" t="s">
        <v>11893</v>
      </c>
      <c r="O958" t="s">
        <v>12</v>
      </c>
    </row>
    <row r="959" spans="1:15" x14ac:dyDescent="0.25">
      <c r="A959" t="s">
        <v>587</v>
      </c>
      <c r="B959" t="s">
        <v>1387</v>
      </c>
      <c r="C959" t="s">
        <v>101</v>
      </c>
      <c r="D959" t="s">
        <v>102</v>
      </c>
      <c r="E959" t="str">
        <f t="shared" si="14"/>
        <v>XanthineTreponema</v>
      </c>
      <c r="F959">
        <f>COUNTIF($E:$E,E959)</f>
        <v>4</v>
      </c>
      <c r="G959">
        <f>COUNTIF($A:$A,A959)</f>
        <v>114</v>
      </c>
      <c r="H959">
        <f>COUNTIF($B:$B,B959)</f>
        <v>169</v>
      </c>
      <c r="I959" t="s">
        <v>1698</v>
      </c>
      <c r="J959">
        <v>4</v>
      </c>
      <c r="K959" t="s">
        <v>1699</v>
      </c>
      <c r="L959" t="s">
        <v>283</v>
      </c>
      <c r="M959" t="s">
        <v>1700</v>
      </c>
      <c r="N959" t="s">
        <v>11893</v>
      </c>
      <c r="O959" t="s">
        <v>5</v>
      </c>
    </row>
    <row r="960" spans="1:15" x14ac:dyDescent="0.25">
      <c r="A960" t="s">
        <v>597</v>
      </c>
      <c r="B960" t="s">
        <v>1387</v>
      </c>
      <c r="C960" t="s">
        <v>101</v>
      </c>
      <c r="D960" t="s">
        <v>102</v>
      </c>
      <c r="E960" t="str">
        <f t="shared" si="14"/>
        <v>3-HydroxybutyrateTreponema</v>
      </c>
      <c r="F960">
        <f>COUNTIF($E:$E,E960)</f>
        <v>2</v>
      </c>
      <c r="G960">
        <f>COUNTIF($A:$A,A960)</f>
        <v>112</v>
      </c>
      <c r="H960">
        <f>COUNTIF($B:$B,B960)</f>
        <v>169</v>
      </c>
      <c r="I960" t="s">
        <v>1701</v>
      </c>
      <c r="J960">
        <v>7</v>
      </c>
      <c r="K960" t="s">
        <v>1702</v>
      </c>
      <c r="L960" t="s">
        <v>1703</v>
      </c>
      <c r="M960" t="s">
        <v>1704</v>
      </c>
      <c r="N960" t="s">
        <v>11893</v>
      </c>
      <c r="O960" s="82" t="s">
        <v>8</v>
      </c>
    </row>
    <row r="961" spans="1:15" x14ac:dyDescent="0.25">
      <c r="A961" t="s">
        <v>597</v>
      </c>
      <c r="B961" t="s">
        <v>1387</v>
      </c>
      <c r="C961" t="s">
        <v>101</v>
      </c>
      <c r="D961" t="s">
        <v>102</v>
      </c>
      <c r="E961" t="str">
        <f t="shared" si="14"/>
        <v>3-HydroxybutyrateTreponema</v>
      </c>
      <c r="F961">
        <f>COUNTIF($E:$E,E961)</f>
        <v>2</v>
      </c>
      <c r="G961">
        <f>COUNTIF($A:$A,A961)</f>
        <v>112</v>
      </c>
      <c r="H961">
        <f>COUNTIF($B:$B,B961)</f>
        <v>169</v>
      </c>
      <c r="I961" t="s">
        <v>1705</v>
      </c>
      <c r="J961">
        <v>6</v>
      </c>
      <c r="K961" t="s">
        <v>1706</v>
      </c>
      <c r="L961" t="s">
        <v>699</v>
      </c>
      <c r="M961" t="s">
        <v>700</v>
      </c>
      <c r="N961" t="s">
        <v>11893</v>
      </c>
      <c r="O961" s="82" t="s">
        <v>11895</v>
      </c>
    </row>
    <row r="962" spans="1:15" x14ac:dyDescent="0.25">
      <c r="A962" t="s">
        <v>611</v>
      </c>
      <c r="B962" t="s">
        <v>1387</v>
      </c>
      <c r="C962" t="s">
        <v>101</v>
      </c>
      <c r="D962" t="s">
        <v>102</v>
      </c>
      <c r="E962" t="str">
        <f t="shared" si="14"/>
        <v>OrnithineTreponema</v>
      </c>
      <c r="F962">
        <f>COUNTIF($E:$E,E962)</f>
        <v>3</v>
      </c>
      <c r="G962">
        <f>COUNTIF($A:$A,A962)</f>
        <v>110</v>
      </c>
      <c r="H962">
        <f>COUNTIF($B:$B,B962)</f>
        <v>169</v>
      </c>
      <c r="I962" t="s">
        <v>1707</v>
      </c>
      <c r="J962">
        <v>5</v>
      </c>
      <c r="K962" t="s">
        <v>1708</v>
      </c>
      <c r="L962" t="s">
        <v>1709</v>
      </c>
      <c r="M962" t="s">
        <v>1438</v>
      </c>
      <c r="N962" t="s">
        <v>11893</v>
      </c>
      <c r="O962" t="s">
        <v>6</v>
      </c>
    </row>
    <row r="963" spans="1:15" x14ac:dyDescent="0.25">
      <c r="A963" t="s">
        <v>608</v>
      </c>
      <c r="B963" t="s">
        <v>1387</v>
      </c>
      <c r="C963" t="s">
        <v>101</v>
      </c>
      <c r="D963" t="s">
        <v>102</v>
      </c>
      <c r="E963" t="str">
        <f t="shared" si="14"/>
        <v>GlucoseTreponema</v>
      </c>
      <c r="F963">
        <f>COUNTIF($E:$E,E963)</f>
        <v>2</v>
      </c>
      <c r="G963">
        <f>COUNTIF($A:$A,A963)</f>
        <v>110</v>
      </c>
      <c r="H963">
        <f>COUNTIF($B:$B,B963)</f>
        <v>169</v>
      </c>
      <c r="I963" t="s">
        <v>349</v>
      </c>
      <c r="J963">
        <v>6</v>
      </c>
      <c r="K963" t="s">
        <v>1710</v>
      </c>
      <c r="L963" t="s">
        <v>625</v>
      </c>
      <c r="M963" t="s">
        <v>1036</v>
      </c>
      <c r="N963" t="s">
        <v>11893</v>
      </c>
      <c r="O963" s="82" t="s">
        <v>11895</v>
      </c>
    </row>
    <row r="964" spans="1:15" x14ac:dyDescent="0.25">
      <c r="A964" t="s">
        <v>611</v>
      </c>
      <c r="B964" t="s">
        <v>1387</v>
      </c>
      <c r="C964" t="s">
        <v>101</v>
      </c>
      <c r="D964" t="s">
        <v>102</v>
      </c>
      <c r="E964" t="str">
        <f t="shared" si="14"/>
        <v>OrnithineTreponema</v>
      </c>
      <c r="F964">
        <f>COUNTIF($E:$E,E964)</f>
        <v>3</v>
      </c>
      <c r="G964">
        <f>COUNTIF($A:$A,A964)</f>
        <v>110</v>
      </c>
      <c r="H964">
        <f>COUNTIF($B:$B,B964)</f>
        <v>169</v>
      </c>
      <c r="I964" t="s">
        <v>1711</v>
      </c>
      <c r="J964">
        <v>6</v>
      </c>
      <c r="K964" t="s">
        <v>1712</v>
      </c>
      <c r="L964" t="s">
        <v>204</v>
      </c>
      <c r="M964" t="s">
        <v>1713</v>
      </c>
      <c r="N964" t="s">
        <v>11893</v>
      </c>
      <c r="O964" s="82" t="s">
        <v>11895</v>
      </c>
    </row>
    <row r="965" spans="1:15" x14ac:dyDescent="0.25">
      <c r="A965" t="s">
        <v>608</v>
      </c>
      <c r="B965" t="s">
        <v>1387</v>
      </c>
      <c r="C965" t="s">
        <v>101</v>
      </c>
      <c r="D965" t="s">
        <v>102</v>
      </c>
      <c r="E965" t="str">
        <f t="shared" si="14"/>
        <v>GlucoseTreponema</v>
      </c>
      <c r="F965">
        <f>COUNTIF($E:$E,E965)</f>
        <v>2</v>
      </c>
      <c r="G965">
        <f>COUNTIF($A:$A,A965)</f>
        <v>110</v>
      </c>
      <c r="H965">
        <f>COUNTIF($B:$B,B965)</f>
        <v>169</v>
      </c>
      <c r="I965" t="s">
        <v>1714</v>
      </c>
      <c r="J965">
        <v>5</v>
      </c>
      <c r="K965" t="s">
        <v>1715</v>
      </c>
      <c r="L965" t="s">
        <v>1716</v>
      </c>
      <c r="M965" t="s">
        <v>1367</v>
      </c>
      <c r="N965" t="s">
        <v>11893</v>
      </c>
      <c r="O965" t="s">
        <v>6</v>
      </c>
    </row>
    <row r="966" spans="1:15" x14ac:dyDescent="0.25">
      <c r="A966" t="s">
        <v>611</v>
      </c>
      <c r="B966" t="s">
        <v>1387</v>
      </c>
      <c r="C966" t="s">
        <v>101</v>
      </c>
      <c r="D966" t="s">
        <v>102</v>
      </c>
      <c r="E966" t="str">
        <f t="shared" ref="E966:E1029" si="15">CONCATENATE(A966,B966)</f>
        <v>OrnithineTreponema</v>
      </c>
      <c r="F966">
        <f>COUNTIF($E:$E,E966)</f>
        <v>3</v>
      </c>
      <c r="G966">
        <f>COUNTIF($A:$A,A966)</f>
        <v>110</v>
      </c>
      <c r="H966">
        <f>COUNTIF($B:$B,B966)</f>
        <v>169</v>
      </c>
      <c r="I966" t="s">
        <v>1717</v>
      </c>
      <c r="J966">
        <v>6</v>
      </c>
      <c r="K966" t="s">
        <v>1718</v>
      </c>
      <c r="L966" t="s">
        <v>1719</v>
      </c>
      <c r="M966" t="s">
        <v>1601</v>
      </c>
      <c r="N966" t="s">
        <v>11893</v>
      </c>
      <c r="O966" s="82" t="s">
        <v>11896</v>
      </c>
    </row>
    <row r="967" spans="1:15" x14ac:dyDescent="0.25">
      <c r="A967" t="s">
        <v>627</v>
      </c>
      <c r="B967" t="s">
        <v>1387</v>
      </c>
      <c r="C967" t="s">
        <v>101</v>
      </c>
      <c r="D967" t="s">
        <v>102</v>
      </c>
      <c r="E967" t="str">
        <f t="shared" si="15"/>
        <v>IsoleucineTreponema</v>
      </c>
      <c r="F967">
        <f>COUNTIF($E:$E,E967)</f>
        <v>3</v>
      </c>
      <c r="G967">
        <f>COUNTIF($A:$A,A967)</f>
        <v>109</v>
      </c>
      <c r="H967">
        <f>COUNTIF($B:$B,B967)</f>
        <v>169</v>
      </c>
      <c r="I967" t="s">
        <v>1058</v>
      </c>
      <c r="J967">
        <v>6</v>
      </c>
      <c r="K967" t="s">
        <v>1720</v>
      </c>
      <c r="L967" t="s">
        <v>135</v>
      </c>
      <c r="M967" t="s">
        <v>515</v>
      </c>
      <c r="N967" t="s">
        <v>11893</v>
      </c>
      <c r="O967" s="82" t="s">
        <v>11895</v>
      </c>
    </row>
    <row r="968" spans="1:15" x14ac:dyDescent="0.25">
      <c r="A968" t="s">
        <v>627</v>
      </c>
      <c r="B968" t="s">
        <v>1387</v>
      </c>
      <c r="C968" t="s">
        <v>101</v>
      </c>
      <c r="D968" t="s">
        <v>102</v>
      </c>
      <c r="E968" t="str">
        <f t="shared" si="15"/>
        <v>IsoleucineTreponema</v>
      </c>
      <c r="F968">
        <f>COUNTIF($E:$E,E968)</f>
        <v>3</v>
      </c>
      <c r="G968">
        <f>COUNTIF($A:$A,A968)</f>
        <v>109</v>
      </c>
      <c r="H968">
        <f>COUNTIF($B:$B,B968)</f>
        <v>169</v>
      </c>
      <c r="I968" t="s">
        <v>1721</v>
      </c>
      <c r="J968">
        <v>7</v>
      </c>
      <c r="K968" t="s">
        <v>543</v>
      </c>
      <c r="L968" t="s">
        <v>1722</v>
      </c>
      <c r="M968" t="s">
        <v>122</v>
      </c>
      <c r="N968" t="s">
        <v>11893</v>
      </c>
      <c r="O968" s="82" t="s">
        <v>8</v>
      </c>
    </row>
    <row r="969" spans="1:15" x14ac:dyDescent="0.25">
      <c r="A969" t="s">
        <v>624</v>
      </c>
      <c r="B969" t="s">
        <v>1387</v>
      </c>
      <c r="C969" t="s">
        <v>101</v>
      </c>
      <c r="D969" t="s">
        <v>102</v>
      </c>
      <c r="E969" t="str">
        <f t="shared" si="15"/>
        <v>AdipateTreponema</v>
      </c>
      <c r="F969">
        <f>COUNTIF($E:$E,E969)</f>
        <v>3</v>
      </c>
      <c r="G969">
        <f>COUNTIF($A:$A,A969)</f>
        <v>109</v>
      </c>
      <c r="H969">
        <f>COUNTIF($B:$B,B969)</f>
        <v>169</v>
      </c>
      <c r="I969" t="s">
        <v>1723</v>
      </c>
      <c r="J969">
        <v>6</v>
      </c>
      <c r="K969" t="s">
        <v>1724</v>
      </c>
      <c r="L969" t="s">
        <v>303</v>
      </c>
      <c r="M969" t="s">
        <v>126</v>
      </c>
      <c r="N969" t="s">
        <v>11893</v>
      </c>
      <c r="O969" s="82" t="s">
        <v>11895</v>
      </c>
    </row>
    <row r="970" spans="1:15" x14ac:dyDescent="0.25">
      <c r="A970" t="s">
        <v>630</v>
      </c>
      <c r="B970" t="s">
        <v>1387</v>
      </c>
      <c r="C970" t="s">
        <v>101</v>
      </c>
      <c r="D970" t="s">
        <v>102</v>
      </c>
      <c r="E970" t="str">
        <f t="shared" si="15"/>
        <v>PropionateTreponema</v>
      </c>
      <c r="F970">
        <f>COUNTIF($E:$E,E970)</f>
        <v>1</v>
      </c>
      <c r="G970">
        <f>COUNTIF($A:$A,A970)</f>
        <v>109</v>
      </c>
      <c r="H970">
        <f>COUNTIF($B:$B,B970)</f>
        <v>169</v>
      </c>
      <c r="I970" t="s">
        <v>860</v>
      </c>
      <c r="J970">
        <v>6</v>
      </c>
      <c r="K970" t="s">
        <v>1725</v>
      </c>
      <c r="L970" t="s">
        <v>633</v>
      </c>
      <c r="M970" t="s">
        <v>862</v>
      </c>
      <c r="N970" t="s">
        <v>11893</v>
      </c>
      <c r="O970" s="82" t="s">
        <v>11895</v>
      </c>
    </row>
    <row r="971" spans="1:15" x14ac:dyDescent="0.25">
      <c r="A971" t="s">
        <v>624</v>
      </c>
      <c r="B971" t="s">
        <v>1387</v>
      </c>
      <c r="C971" t="s">
        <v>101</v>
      </c>
      <c r="D971" t="s">
        <v>102</v>
      </c>
      <c r="E971" t="str">
        <f t="shared" si="15"/>
        <v>AdipateTreponema</v>
      </c>
      <c r="F971">
        <f>COUNTIF($E:$E,E971)</f>
        <v>3</v>
      </c>
      <c r="G971">
        <f>COUNTIF($A:$A,A971)</f>
        <v>109</v>
      </c>
      <c r="H971">
        <f>COUNTIF($B:$B,B971)</f>
        <v>169</v>
      </c>
      <c r="I971" t="s">
        <v>1726</v>
      </c>
      <c r="J971">
        <v>6</v>
      </c>
      <c r="K971" t="s">
        <v>1727</v>
      </c>
      <c r="L971" t="s">
        <v>1728</v>
      </c>
      <c r="M971" t="s">
        <v>1729</v>
      </c>
      <c r="N971" t="s">
        <v>11893</v>
      </c>
      <c r="O971" s="82" t="s">
        <v>11896</v>
      </c>
    </row>
    <row r="972" spans="1:15" x14ac:dyDescent="0.25">
      <c r="A972" t="s">
        <v>627</v>
      </c>
      <c r="B972" t="s">
        <v>1387</v>
      </c>
      <c r="C972" t="s">
        <v>101</v>
      </c>
      <c r="D972" t="s">
        <v>102</v>
      </c>
      <c r="E972" t="str">
        <f t="shared" si="15"/>
        <v>IsoleucineTreponema</v>
      </c>
      <c r="F972">
        <f>COUNTIF($E:$E,E972)</f>
        <v>3</v>
      </c>
      <c r="G972">
        <f>COUNTIF($A:$A,A972)</f>
        <v>109</v>
      </c>
      <c r="H972">
        <f>COUNTIF($B:$B,B972)</f>
        <v>169</v>
      </c>
      <c r="I972" t="s">
        <v>1730</v>
      </c>
      <c r="J972">
        <v>5</v>
      </c>
      <c r="K972" t="s">
        <v>1505</v>
      </c>
      <c r="L972" t="s">
        <v>1731</v>
      </c>
      <c r="M972" t="s">
        <v>1302</v>
      </c>
      <c r="N972" t="s">
        <v>11893</v>
      </c>
      <c r="O972" t="s">
        <v>6</v>
      </c>
    </row>
    <row r="973" spans="1:15" x14ac:dyDescent="0.25">
      <c r="A973" t="s">
        <v>624</v>
      </c>
      <c r="B973" t="s">
        <v>1387</v>
      </c>
      <c r="C973" t="s">
        <v>101</v>
      </c>
      <c r="D973" t="s">
        <v>102</v>
      </c>
      <c r="E973" t="str">
        <f t="shared" si="15"/>
        <v>AdipateTreponema</v>
      </c>
      <c r="F973">
        <f>COUNTIF($E:$E,E973)</f>
        <v>3</v>
      </c>
      <c r="G973">
        <f>COUNTIF($A:$A,A973)</f>
        <v>109</v>
      </c>
      <c r="H973">
        <f>COUNTIF($B:$B,B973)</f>
        <v>169</v>
      </c>
      <c r="I973" t="s">
        <v>1732</v>
      </c>
      <c r="J973">
        <v>5</v>
      </c>
      <c r="K973" t="s">
        <v>1733</v>
      </c>
      <c r="L973" t="s">
        <v>1213</v>
      </c>
      <c r="M973" t="s">
        <v>1550</v>
      </c>
      <c r="N973" t="s">
        <v>11893</v>
      </c>
      <c r="O973" t="s">
        <v>6</v>
      </c>
    </row>
    <row r="974" spans="1:15" x14ac:dyDescent="0.25">
      <c r="A974" t="s">
        <v>654</v>
      </c>
      <c r="B974" t="s">
        <v>1387</v>
      </c>
      <c r="C974" t="s">
        <v>101</v>
      </c>
      <c r="D974" t="s">
        <v>102</v>
      </c>
      <c r="E974" t="str">
        <f t="shared" si="15"/>
        <v>IsobutyrateTreponema</v>
      </c>
      <c r="F974">
        <f>COUNTIF($E:$E,E974)</f>
        <v>3</v>
      </c>
      <c r="G974">
        <f>COUNTIF($A:$A,A974)</f>
        <v>103</v>
      </c>
      <c r="H974">
        <f>COUNTIF($B:$B,B974)</f>
        <v>169</v>
      </c>
      <c r="I974" t="s">
        <v>1734</v>
      </c>
      <c r="J974">
        <v>6</v>
      </c>
      <c r="K974" t="s">
        <v>1735</v>
      </c>
      <c r="L974" t="s">
        <v>678</v>
      </c>
      <c r="M974" t="s">
        <v>1262</v>
      </c>
      <c r="N974" t="s">
        <v>11893</v>
      </c>
      <c r="O974" s="82" t="s">
        <v>11895</v>
      </c>
    </row>
    <row r="975" spans="1:15" x14ac:dyDescent="0.25">
      <c r="A975" t="s">
        <v>654</v>
      </c>
      <c r="B975" t="s">
        <v>1387</v>
      </c>
      <c r="C975" t="s">
        <v>101</v>
      </c>
      <c r="D975" t="s">
        <v>102</v>
      </c>
      <c r="E975" t="str">
        <f t="shared" si="15"/>
        <v>IsobutyrateTreponema</v>
      </c>
      <c r="F975">
        <f>COUNTIF($E:$E,E975)</f>
        <v>3</v>
      </c>
      <c r="G975">
        <f>COUNTIF($A:$A,A975)</f>
        <v>103</v>
      </c>
      <c r="H975">
        <f>COUNTIF($B:$B,B975)</f>
        <v>169</v>
      </c>
      <c r="I975" t="s">
        <v>1736</v>
      </c>
      <c r="J975">
        <v>5</v>
      </c>
      <c r="K975" t="s">
        <v>1737</v>
      </c>
      <c r="L975" t="s">
        <v>716</v>
      </c>
      <c r="M975" t="s">
        <v>545</v>
      </c>
      <c r="N975" t="s">
        <v>11893</v>
      </c>
      <c r="O975" t="s">
        <v>12</v>
      </c>
    </row>
    <row r="976" spans="1:15" x14ac:dyDescent="0.25">
      <c r="A976" t="s">
        <v>654</v>
      </c>
      <c r="B976" t="s">
        <v>1387</v>
      </c>
      <c r="C976" t="s">
        <v>101</v>
      </c>
      <c r="D976" t="s">
        <v>102</v>
      </c>
      <c r="E976" t="str">
        <f t="shared" si="15"/>
        <v>IsobutyrateTreponema</v>
      </c>
      <c r="F976">
        <f>COUNTIF($E:$E,E976)</f>
        <v>3</v>
      </c>
      <c r="G976">
        <f>COUNTIF($A:$A,A976)</f>
        <v>103</v>
      </c>
      <c r="H976">
        <f>COUNTIF($B:$B,B976)</f>
        <v>169</v>
      </c>
      <c r="I976" t="s">
        <v>1738</v>
      </c>
      <c r="J976">
        <v>6</v>
      </c>
      <c r="K976" t="s">
        <v>1739</v>
      </c>
      <c r="L976" t="s">
        <v>1740</v>
      </c>
      <c r="M976" t="s">
        <v>1741</v>
      </c>
      <c r="N976" t="s">
        <v>11892</v>
      </c>
      <c r="O976" t="s">
        <v>10</v>
      </c>
    </row>
    <row r="977" spans="1:15" x14ac:dyDescent="0.25">
      <c r="A977" t="s">
        <v>664</v>
      </c>
      <c r="B977" t="s">
        <v>1387</v>
      </c>
      <c r="C977" t="s">
        <v>101</v>
      </c>
      <c r="D977" t="s">
        <v>102</v>
      </c>
      <c r="E977" t="str">
        <f t="shared" si="15"/>
        <v>3-HydroxyphenylacetateTreponema</v>
      </c>
      <c r="F977">
        <f>COUNTIF($E:$E,E977)</f>
        <v>3</v>
      </c>
      <c r="G977">
        <f>COUNTIF($A:$A,A977)</f>
        <v>101</v>
      </c>
      <c r="H977">
        <f>COUNTIF($B:$B,B977)</f>
        <v>169</v>
      </c>
      <c r="I977" t="s">
        <v>791</v>
      </c>
      <c r="J977">
        <v>6</v>
      </c>
      <c r="K977" t="s">
        <v>1742</v>
      </c>
      <c r="L977" t="s">
        <v>717</v>
      </c>
      <c r="M977" t="s">
        <v>660</v>
      </c>
      <c r="N977" t="s">
        <v>11893</v>
      </c>
      <c r="O977" s="82" t="s">
        <v>11895</v>
      </c>
    </row>
    <row r="978" spans="1:15" x14ac:dyDescent="0.25">
      <c r="A978" t="s">
        <v>664</v>
      </c>
      <c r="B978" t="s">
        <v>1387</v>
      </c>
      <c r="C978" t="s">
        <v>101</v>
      </c>
      <c r="D978" t="s">
        <v>102</v>
      </c>
      <c r="E978" t="str">
        <f t="shared" si="15"/>
        <v>3-HydroxyphenylacetateTreponema</v>
      </c>
      <c r="F978">
        <f>COUNTIF($E:$E,E978)</f>
        <v>3</v>
      </c>
      <c r="G978">
        <f>COUNTIF($A:$A,A978)</f>
        <v>101</v>
      </c>
      <c r="H978">
        <f>COUNTIF($B:$B,B978)</f>
        <v>169</v>
      </c>
      <c r="I978" t="s">
        <v>1743</v>
      </c>
      <c r="J978">
        <v>5</v>
      </c>
      <c r="K978" t="s">
        <v>1535</v>
      </c>
      <c r="L978" t="s">
        <v>1744</v>
      </c>
      <c r="M978" t="s">
        <v>1745</v>
      </c>
      <c r="N978" t="s">
        <v>11893</v>
      </c>
      <c r="O978" t="s">
        <v>6</v>
      </c>
    </row>
    <row r="979" spans="1:15" x14ac:dyDescent="0.25">
      <c r="A979" t="s">
        <v>664</v>
      </c>
      <c r="B979" t="s">
        <v>1387</v>
      </c>
      <c r="C979" t="s">
        <v>101</v>
      </c>
      <c r="D979" t="s">
        <v>102</v>
      </c>
      <c r="E979" t="str">
        <f t="shared" si="15"/>
        <v>3-HydroxyphenylacetateTreponema</v>
      </c>
      <c r="F979">
        <f>COUNTIF($E:$E,E979)</f>
        <v>3</v>
      </c>
      <c r="G979">
        <f>COUNTIF($A:$A,A979)</f>
        <v>101</v>
      </c>
      <c r="H979">
        <f>COUNTIF($B:$B,B979)</f>
        <v>169</v>
      </c>
      <c r="I979" t="s">
        <v>1746</v>
      </c>
      <c r="J979">
        <v>4</v>
      </c>
      <c r="K979" t="s">
        <v>1747</v>
      </c>
      <c r="L979" t="s">
        <v>201</v>
      </c>
      <c r="M979" t="s">
        <v>1748</v>
      </c>
      <c r="N979" t="s">
        <v>11893</v>
      </c>
      <c r="O979" t="s">
        <v>5</v>
      </c>
    </row>
    <row r="980" spans="1:15" x14ac:dyDescent="0.25">
      <c r="A980" t="s">
        <v>667</v>
      </c>
      <c r="B980" t="s">
        <v>1387</v>
      </c>
      <c r="C980" t="s">
        <v>101</v>
      </c>
      <c r="D980" t="s">
        <v>102</v>
      </c>
      <c r="E980" t="str">
        <f t="shared" si="15"/>
        <v>UreaTreponema</v>
      </c>
      <c r="F980">
        <f>COUNTIF($E:$E,E980)</f>
        <v>1</v>
      </c>
      <c r="G980">
        <f>COUNTIF($A:$A,A980)</f>
        <v>65</v>
      </c>
      <c r="H980">
        <f>COUNTIF($B:$B,B980)</f>
        <v>169</v>
      </c>
      <c r="I980" t="s">
        <v>1749</v>
      </c>
      <c r="J980">
        <v>6</v>
      </c>
      <c r="K980" t="s">
        <v>1750</v>
      </c>
      <c r="L980" t="s">
        <v>1751</v>
      </c>
      <c r="M980" t="s">
        <v>1752</v>
      </c>
      <c r="N980" t="s">
        <v>11892</v>
      </c>
      <c r="O980" t="s">
        <v>5</v>
      </c>
    </row>
    <row r="981" spans="1:15" x14ac:dyDescent="0.25">
      <c r="A981" t="s">
        <v>97</v>
      </c>
      <c r="B981" t="s">
        <v>1753</v>
      </c>
      <c r="C981" t="s">
        <v>101</v>
      </c>
      <c r="D981" t="s">
        <v>102</v>
      </c>
      <c r="E981" t="str">
        <f t="shared" si="15"/>
        <v>FormateMegasphaera</v>
      </c>
      <c r="F981">
        <f>COUNTIF($E:$E,E981)</f>
        <v>4</v>
      </c>
      <c r="G981">
        <f>COUNTIF($A:$A,A981)</f>
        <v>178</v>
      </c>
      <c r="H981">
        <f>COUNTIF($B:$B,B981)</f>
        <v>158</v>
      </c>
      <c r="I981" t="s">
        <v>187</v>
      </c>
      <c r="J981">
        <v>7</v>
      </c>
      <c r="K981" t="s">
        <v>671</v>
      </c>
      <c r="L981" t="s">
        <v>125</v>
      </c>
      <c r="M981" t="s">
        <v>100</v>
      </c>
      <c r="N981" t="s">
        <v>11893</v>
      </c>
      <c r="O981" t="s">
        <v>7</v>
      </c>
    </row>
    <row r="982" spans="1:15" x14ac:dyDescent="0.25">
      <c r="A982" t="s">
        <v>97</v>
      </c>
      <c r="B982" t="s">
        <v>1753</v>
      </c>
      <c r="C982" t="s">
        <v>101</v>
      </c>
      <c r="D982" t="s">
        <v>102</v>
      </c>
      <c r="E982" t="str">
        <f t="shared" si="15"/>
        <v>FormateMegasphaera</v>
      </c>
      <c r="F982">
        <f>COUNTIF($E:$E,E982)</f>
        <v>4</v>
      </c>
      <c r="G982">
        <f>COUNTIF($A:$A,A982)</f>
        <v>178</v>
      </c>
      <c r="H982">
        <f>COUNTIF($B:$B,B982)</f>
        <v>158</v>
      </c>
      <c r="I982" t="s">
        <v>347</v>
      </c>
      <c r="J982">
        <v>6</v>
      </c>
      <c r="K982" t="s">
        <v>413</v>
      </c>
      <c r="L982" t="s">
        <v>125</v>
      </c>
      <c r="M982" t="s">
        <v>100</v>
      </c>
      <c r="N982" t="s">
        <v>11893</v>
      </c>
      <c r="O982" s="82" t="s">
        <v>3</v>
      </c>
    </row>
    <row r="983" spans="1:15" x14ac:dyDescent="0.25">
      <c r="A983" t="s">
        <v>97</v>
      </c>
      <c r="B983" t="s">
        <v>1753</v>
      </c>
      <c r="C983" t="s">
        <v>101</v>
      </c>
      <c r="D983" t="s">
        <v>102</v>
      </c>
      <c r="E983" t="str">
        <f t="shared" si="15"/>
        <v>FormateMegasphaera</v>
      </c>
      <c r="F983">
        <f>COUNTIF($E:$E,E983)</f>
        <v>4</v>
      </c>
      <c r="G983">
        <f>COUNTIF($A:$A,A983)</f>
        <v>178</v>
      </c>
      <c r="H983">
        <f>COUNTIF($B:$B,B983)</f>
        <v>158</v>
      </c>
      <c r="I983" t="s">
        <v>1754</v>
      </c>
      <c r="J983">
        <v>7</v>
      </c>
      <c r="K983" t="s">
        <v>1755</v>
      </c>
      <c r="L983" t="s">
        <v>1576</v>
      </c>
      <c r="M983" t="s">
        <v>1013</v>
      </c>
      <c r="N983" t="s">
        <v>11893</v>
      </c>
      <c r="O983" t="s">
        <v>11</v>
      </c>
    </row>
    <row r="984" spans="1:15" x14ac:dyDescent="0.25">
      <c r="A984" t="s">
        <v>97</v>
      </c>
      <c r="B984" t="s">
        <v>1753</v>
      </c>
      <c r="C984" t="s">
        <v>101</v>
      </c>
      <c r="D984" t="s">
        <v>102</v>
      </c>
      <c r="E984" t="str">
        <f t="shared" si="15"/>
        <v>FormateMegasphaera</v>
      </c>
      <c r="F984">
        <f>COUNTIF($E:$E,E984)</f>
        <v>4</v>
      </c>
      <c r="G984">
        <f>COUNTIF($A:$A,A984)</f>
        <v>178</v>
      </c>
      <c r="H984">
        <f>COUNTIF($B:$B,B984)</f>
        <v>158</v>
      </c>
      <c r="I984" t="s">
        <v>672</v>
      </c>
      <c r="J984">
        <v>5</v>
      </c>
      <c r="K984" t="s">
        <v>673</v>
      </c>
      <c r="L984" t="s">
        <v>674</v>
      </c>
      <c r="M984" t="s">
        <v>675</v>
      </c>
      <c r="N984" t="s">
        <v>11892</v>
      </c>
      <c r="O984" s="82" t="s">
        <v>8</v>
      </c>
    </row>
    <row r="985" spans="1:15" x14ac:dyDescent="0.25">
      <c r="A985" t="s">
        <v>114</v>
      </c>
      <c r="B985" t="s">
        <v>1753</v>
      </c>
      <c r="C985" t="s">
        <v>101</v>
      </c>
      <c r="D985" t="s">
        <v>102</v>
      </c>
      <c r="E985" t="str">
        <f t="shared" si="15"/>
        <v>CholineMegasphaera</v>
      </c>
      <c r="F985">
        <f>COUNTIF($E:$E,E985)</f>
        <v>5</v>
      </c>
      <c r="G985">
        <f>COUNTIF($A:$A,A985)</f>
        <v>173</v>
      </c>
      <c r="H985">
        <f>COUNTIF($B:$B,B985)</f>
        <v>158</v>
      </c>
      <c r="I985" t="s">
        <v>676</v>
      </c>
      <c r="J985">
        <v>7</v>
      </c>
      <c r="K985" t="s">
        <v>677</v>
      </c>
      <c r="L985" t="s">
        <v>678</v>
      </c>
      <c r="M985" t="s">
        <v>358</v>
      </c>
      <c r="N985" t="s">
        <v>11893</v>
      </c>
      <c r="O985" t="s">
        <v>7</v>
      </c>
    </row>
    <row r="986" spans="1:15" x14ac:dyDescent="0.25">
      <c r="A986" t="s">
        <v>114</v>
      </c>
      <c r="B986" t="s">
        <v>1753</v>
      </c>
      <c r="C986" t="s">
        <v>101</v>
      </c>
      <c r="D986" t="s">
        <v>102</v>
      </c>
      <c r="E986" t="str">
        <f t="shared" si="15"/>
        <v>CholineMegasphaera</v>
      </c>
      <c r="F986">
        <f>COUNTIF($E:$E,E986)</f>
        <v>5</v>
      </c>
      <c r="G986">
        <f>COUNTIF($A:$A,A986)</f>
        <v>173</v>
      </c>
      <c r="H986">
        <f>COUNTIF($B:$B,B986)</f>
        <v>158</v>
      </c>
      <c r="I986" t="s">
        <v>422</v>
      </c>
      <c r="J986">
        <v>5</v>
      </c>
      <c r="K986" t="s">
        <v>1756</v>
      </c>
      <c r="L986" t="s">
        <v>144</v>
      </c>
      <c r="M986" t="s">
        <v>1015</v>
      </c>
      <c r="N986" t="s">
        <v>11892</v>
      </c>
      <c r="O986" t="s">
        <v>6</v>
      </c>
    </row>
    <row r="987" spans="1:15" x14ac:dyDescent="0.25">
      <c r="A987" t="s">
        <v>114</v>
      </c>
      <c r="B987" t="s">
        <v>1753</v>
      </c>
      <c r="C987" t="s">
        <v>101</v>
      </c>
      <c r="D987" t="s">
        <v>102</v>
      </c>
      <c r="E987" t="str">
        <f t="shared" si="15"/>
        <v>CholineMegasphaera</v>
      </c>
      <c r="F987">
        <f>COUNTIF($E:$E,E987)</f>
        <v>5</v>
      </c>
      <c r="G987">
        <f>COUNTIF($A:$A,A987)</f>
        <v>173</v>
      </c>
      <c r="H987">
        <f>COUNTIF($B:$B,B987)</f>
        <v>158</v>
      </c>
      <c r="I987" t="s">
        <v>120</v>
      </c>
      <c r="J987">
        <v>5</v>
      </c>
      <c r="K987" t="s">
        <v>121</v>
      </c>
      <c r="L987" t="s">
        <v>115</v>
      </c>
      <c r="M987" t="s">
        <v>122</v>
      </c>
      <c r="N987" t="s">
        <v>11892</v>
      </c>
      <c r="O987" s="82" t="s">
        <v>9</v>
      </c>
    </row>
    <row r="988" spans="1:15" x14ac:dyDescent="0.25">
      <c r="A988" t="s">
        <v>114</v>
      </c>
      <c r="B988" t="s">
        <v>1753</v>
      </c>
      <c r="C988" t="s">
        <v>101</v>
      </c>
      <c r="D988" t="s">
        <v>102</v>
      </c>
      <c r="E988" t="str">
        <f t="shared" si="15"/>
        <v>CholineMegasphaera</v>
      </c>
      <c r="F988">
        <f>COUNTIF($E:$E,E988)</f>
        <v>5</v>
      </c>
      <c r="G988">
        <f>COUNTIF($A:$A,A988)</f>
        <v>173</v>
      </c>
      <c r="H988">
        <f>COUNTIF($B:$B,B988)</f>
        <v>158</v>
      </c>
      <c r="I988" t="s">
        <v>942</v>
      </c>
      <c r="J988">
        <v>7</v>
      </c>
      <c r="K988" t="s">
        <v>943</v>
      </c>
      <c r="L988" t="s">
        <v>944</v>
      </c>
      <c r="M988" t="s">
        <v>1242</v>
      </c>
      <c r="N988" t="s">
        <v>11893</v>
      </c>
      <c r="O988" t="s">
        <v>11</v>
      </c>
    </row>
    <row r="989" spans="1:15" x14ac:dyDescent="0.25">
      <c r="A989" t="s">
        <v>114</v>
      </c>
      <c r="B989" t="s">
        <v>1753</v>
      </c>
      <c r="C989" t="s">
        <v>101</v>
      </c>
      <c r="D989" t="s">
        <v>102</v>
      </c>
      <c r="E989" t="str">
        <f t="shared" si="15"/>
        <v>CholineMegasphaera</v>
      </c>
      <c r="F989">
        <f>COUNTIF($E:$E,E989)</f>
        <v>5</v>
      </c>
      <c r="G989">
        <f>COUNTIF($A:$A,A989)</f>
        <v>173</v>
      </c>
      <c r="H989">
        <f>COUNTIF($B:$B,B989)</f>
        <v>158</v>
      </c>
      <c r="I989" t="s">
        <v>679</v>
      </c>
      <c r="J989">
        <v>6</v>
      </c>
      <c r="K989" t="s">
        <v>680</v>
      </c>
      <c r="L989" t="s">
        <v>681</v>
      </c>
      <c r="M989" t="s">
        <v>682</v>
      </c>
      <c r="N989" t="s">
        <v>11893</v>
      </c>
      <c r="O989" s="82" t="s">
        <v>3</v>
      </c>
    </row>
    <row r="990" spans="1:15" x14ac:dyDescent="0.25">
      <c r="A990" t="s">
        <v>127</v>
      </c>
      <c r="B990" t="s">
        <v>1753</v>
      </c>
      <c r="C990" t="s">
        <v>101</v>
      </c>
      <c r="D990" t="s">
        <v>102</v>
      </c>
      <c r="E990" t="str">
        <f t="shared" si="15"/>
        <v>FumarateMegasphaera</v>
      </c>
      <c r="F990">
        <f>COUNTIF($E:$E,E990)</f>
        <v>5</v>
      </c>
      <c r="G990">
        <f>COUNTIF($A:$A,A990)</f>
        <v>166</v>
      </c>
      <c r="H990">
        <f>COUNTIF($B:$B,B990)</f>
        <v>158</v>
      </c>
      <c r="I990" t="s">
        <v>145</v>
      </c>
      <c r="J990">
        <v>7</v>
      </c>
      <c r="K990" t="s">
        <v>683</v>
      </c>
      <c r="L990" t="s">
        <v>105</v>
      </c>
      <c r="M990" t="s">
        <v>100</v>
      </c>
      <c r="N990" t="s">
        <v>11893</v>
      </c>
      <c r="O990" t="s">
        <v>7</v>
      </c>
    </row>
    <row r="991" spans="1:15" x14ac:dyDescent="0.25">
      <c r="A991" t="s">
        <v>127</v>
      </c>
      <c r="B991" t="s">
        <v>1753</v>
      </c>
      <c r="C991" t="s">
        <v>101</v>
      </c>
      <c r="D991" t="s">
        <v>102</v>
      </c>
      <c r="E991" t="str">
        <f t="shared" si="15"/>
        <v>FumarateMegasphaera</v>
      </c>
      <c r="F991">
        <f>COUNTIF($E:$E,E991)</f>
        <v>5</v>
      </c>
      <c r="G991">
        <f>COUNTIF($A:$A,A991)</f>
        <v>166</v>
      </c>
      <c r="H991">
        <f>COUNTIF($B:$B,B991)</f>
        <v>158</v>
      </c>
      <c r="I991">
        <v>10000</v>
      </c>
      <c r="J991">
        <v>4</v>
      </c>
      <c r="K991" t="s">
        <v>128</v>
      </c>
      <c r="L991">
        <v>10000</v>
      </c>
      <c r="M991" t="s">
        <v>100</v>
      </c>
      <c r="N991" t="s">
        <v>11893</v>
      </c>
      <c r="O991" t="s">
        <v>5</v>
      </c>
    </row>
    <row r="992" spans="1:15" x14ac:dyDescent="0.25">
      <c r="A992" t="s">
        <v>127</v>
      </c>
      <c r="B992" t="s">
        <v>1753</v>
      </c>
      <c r="C992" t="s">
        <v>101</v>
      </c>
      <c r="D992" t="s">
        <v>102</v>
      </c>
      <c r="E992" t="str">
        <f t="shared" si="15"/>
        <v>FumarateMegasphaera</v>
      </c>
      <c r="F992">
        <f>COUNTIF($E:$E,E992)</f>
        <v>5</v>
      </c>
      <c r="G992">
        <f>COUNTIF($A:$A,A992)</f>
        <v>166</v>
      </c>
      <c r="H992">
        <f>COUNTIF($B:$B,B992)</f>
        <v>158</v>
      </c>
      <c r="I992" t="s">
        <v>359</v>
      </c>
      <c r="J992">
        <v>6</v>
      </c>
      <c r="K992" t="s">
        <v>684</v>
      </c>
      <c r="L992" t="s">
        <v>108</v>
      </c>
      <c r="M992" t="s">
        <v>100</v>
      </c>
      <c r="N992" t="s">
        <v>11893</v>
      </c>
      <c r="O992" s="82" t="s">
        <v>3</v>
      </c>
    </row>
    <row r="993" spans="1:15" x14ac:dyDescent="0.25">
      <c r="A993" t="s">
        <v>127</v>
      </c>
      <c r="B993" t="s">
        <v>1753</v>
      </c>
      <c r="C993" t="s">
        <v>101</v>
      </c>
      <c r="D993" t="s">
        <v>102</v>
      </c>
      <c r="E993" t="str">
        <f t="shared" si="15"/>
        <v>FumarateMegasphaera</v>
      </c>
      <c r="F993">
        <f>COUNTIF($E:$E,E993)</f>
        <v>5</v>
      </c>
      <c r="G993">
        <f>COUNTIF($A:$A,A993)</f>
        <v>166</v>
      </c>
      <c r="H993">
        <f>COUNTIF($B:$B,B993)</f>
        <v>158</v>
      </c>
      <c r="I993" t="s">
        <v>685</v>
      </c>
      <c r="J993">
        <v>5</v>
      </c>
      <c r="K993" t="s">
        <v>686</v>
      </c>
      <c r="L993" t="s">
        <v>687</v>
      </c>
      <c r="M993" t="s">
        <v>688</v>
      </c>
      <c r="N993" t="s">
        <v>11892</v>
      </c>
      <c r="O993" s="82" t="s">
        <v>8</v>
      </c>
    </row>
    <row r="994" spans="1:15" x14ac:dyDescent="0.25">
      <c r="A994" t="s">
        <v>127</v>
      </c>
      <c r="B994" t="s">
        <v>1753</v>
      </c>
      <c r="C994" t="s">
        <v>101</v>
      </c>
      <c r="D994" t="s">
        <v>102</v>
      </c>
      <c r="E994" t="str">
        <f t="shared" si="15"/>
        <v>FumarateMegasphaera</v>
      </c>
      <c r="F994">
        <f>COUNTIF($E:$E,E994)</f>
        <v>5</v>
      </c>
      <c r="G994">
        <f>COUNTIF($A:$A,A994)</f>
        <v>166</v>
      </c>
      <c r="H994">
        <f>COUNTIF($B:$B,B994)</f>
        <v>158</v>
      </c>
      <c r="I994" t="s">
        <v>1757</v>
      </c>
      <c r="J994">
        <v>6</v>
      </c>
      <c r="K994" t="s">
        <v>1758</v>
      </c>
      <c r="L994" t="s">
        <v>189</v>
      </c>
      <c r="M994" t="s">
        <v>1567</v>
      </c>
      <c r="N994" t="s">
        <v>11892</v>
      </c>
      <c r="O994" s="82" t="s">
        <v>3</v>
      </c>
    </row>
    <row r="995" spans="1:15" x14ac:dyDescent="0.25">
      <c r="A995" t="s">
        <v>141</v>
      </c>
      <c r="B995" t="s">
        <v>1753</v>
      </c>
      <c r="C995" t="s">
        <v>101</v>
      </c>
      <c r="D995" t="s">
        <v>102</v>
      </c>
      <c r="E995" t="str">
        <f t="shared" si="15"/>
        <v>ProlineMegasphaera</v>
      </c>
      <c r="F995">
        <f>COUNTIF($E:$E,E995)</f>
        <v>4</v>
      </c>
      <c r="G995">
        <f>COUNTIF($A:$A,A995)</f>
        <v>165</v>
      </c>
      <c r="H995">
        <f>COUNTIF($B:$B,B995)</f>
        <v>158</v>
      </c>
      <c r="I995" t="s">
        <v>108</v>
      </c>
      <c r="J995">
        <v>7</v>
      </c>
      <c r="K995" t="s">
        <v>359</v>
      </c>
      <c r="L995">
        <v>10000</v>
      </c>
      <c r="M995" t="s">
        <v>100</v>
      </c>
      <c r="N995" t="s">
        <v>11893</v>
      </c>
      <c r="O995" t="s">
        <v>7</v>
      </c>
    </row>
    <row r="996" spans="1:15" x14ac:dyDescent="0.25">
      <c r="A996" t="s">
        <v>141</v>
      </c>
      <c r="B996" t="s">
        <v>1753</v>
      </c>
      <c r="C996" t="s">
        <v>101</v>
      </c>
      <c r="D996" t="s">
        <v>102</v>
      </c>
      <c r="E996" t="str">
        <f t="shared" si="15"/>
        <v>ProlineMegasphaera</v>
      </c>
      <c r="F996">
        <f>COUNTIF($E:$E,E996)</f>
        <v>4</v>
      </c>
      <c r="G996">
        <f>COUNTIF($A:$A,A996)</f>
        <v>165</v>
      </c>
      <c r="H996">
        <f>COUNTIF($B:$B,B996)</f>
        <v>158</v>
      </c>
      <c r="I996" t="s">
        <v>125</v>
      </c>
      <c r="J996">
        <v>6</v>
      </c>
      <c r="K996" t="s">
        <v>184</v>
      </c>
      <c r="L996">
        <v>10000</v>
      </c>
      <c r="M996" t="s">
        <v>100</v>
      </c>
      <c r="N996" t="s">
        <v>11893</v>
      </c>
      <c r="O996" s="82" t="s">
        <v>3</v>
      </c>
    </row>
    <row r="997" spans="1:15" x14ac:dyDescent="0.25">
      <c r="A997" t="s">
        <v>141</v>
      </c>
      <c r="B997" t="s">
        <v>1753</v>
      </c>
      <c r="C997" t="s">
        <v>101</v>
      </c>
      <c r="D997" t="s">
        <v>102</v>
      </c>
      <c r="E997" t="str">
        <f t="shared" si="15"/>
        <v>ProlineMegasphaera</v>
      </c>
      <c r="F997">
        <f>COUNTIF($E:$E,E997)</f>
        <v>4</v>
      </c>
      <c r="G997">
        <f>COUNTIF($A:$A,A997)</f>
        <v>165</v>
      </c>
      <c r="H997">
        <f>COUNTIF($B:$B,B997)</f>
        <v>158</v>
      </c>
      <c r="I997" t="s">
        <v>149</v>
      </c>
      <c r="J997">
        <v>5</v>
      </c>
      <c r="K997" t="s">
        <v>150</v>
      </c>
      <c r="L997" t="s">
        <v>151</v>
      </c>
      <c r="M997" t="s">
        <v>152</v>
      </c>
      <c r="N997" t="s">
        <v>11892</v>
      </c>
      <c r="O997" s="82" t="s">
        <v>9</v>
      </c>
    </row>
    <row r="998" spans="1:15" x14ac:dyDescent="0.25">
      <c r="A998" t="s">
        <v>141</v>
      </c>
      <c r="B998" t="s">
        <v>1753</v>
      </c>
      <c r="C998" t="s">
        <v>101</v>
      </c>
      <c r="D998" t="s">
        <v>102</v>
      </c>
      <c r="E998" t="str">
        <f t="shared" si="15"/>
        <v>ProlineMegasphaera</v>
      </c>
      <c r="F998">
        <f>COUNTIF($E:$E,E998)</f>
        <v>4</v>
      </c>
      <c r="G998">
        <f>COUNTIF($A:$A,A998)</f>
        <v>165</v>
      </c>
      <c r="H998">
        <f>COUNTIF($B:$B,B998)</f>
        <v>158</v>
      </c>
      <c r="I998" t="s">
        <v>989</v>
      </c>
      <c r="J998">
        <v>5</v>
      </c>
      <c r="K998" t="s">
        <v>1759</v>
      </c>
      <c r="L998" t="s">
        <v>208</v>
      </c>
      <c r="M998" t="s">
        <v>641</v>
      </c>
      <c r="N998" t="s">
        <v>11892</v>
      </c>
      <c r="O998" t="s">
        <v>6</v>
      </c>
    </row>
    <row r="999" spans="1:15" x14ac:dyDescent="0.25">
      <c r="A999" t="s">
        <v>157</v>
      </c>
      <c r="B999" t="s">
        <v>1753</v>
      </c>
      <c r="C999" t="s">
        <v>101</v>
      </c>
      <c r="D999" t="s">
        <v>102</v>
      </c>
      <c r="E999" t="str">
        <f t="shared" si="15"/>
        <v>AspartateMegasphaera</v>
      </c>
      <c r="F999">
        <f>COUNTIF($E:$E,E999)</f>
        <v>4</v>
      </c>
      <c r="G999">
        <f>COUNTIF($A:$A,A999)</f>
        <v>159</v>
      </c>
      <c r="H999">
        <f>COUNTIF($B:$B,B999)</f>
        <v>158</v>
      </c>
      <c r="I999" t="s">
        <v>161</v>
      </c>
      <c r="J999">
        <v>7</v>
      </c>
      <c r="K999" t="s">
        <v>696</v>
      </c>
      <c r="L999" t="s">
        <v>98</v>
      </c>
      <c r="M999" t="s">
        <v>100</v>
      </c>
      <c r="N999" t="s">
        <v>11893</v>
      </c>
      <c r="O999" t="s">
        <v>7</v>
      </c>
    </row>
    <row r="1000" spans="1:15" x14ac:dyDescent="0.25">
      <c r="A1000" t="s">
        <v>157</v>
      </c>
      <c r="B1000" t="s">
        <v>1753</v>
      </c>
      <c r="C1000" t="s">
        <v>101</v>
      </c>
      <c r="D1000" t="s">
        <v>102</v>
      </c>
      <c r="E1000" t="str">
        <f t="shared" si="15"/>
        <v>AspartateMegasphaera</v>
      </c>
      <c r="F1000">
        <f>COUNTIF($E:$E,E1000)</f>
        <v>4</v>
      </c>
      <c r="G1000">
        <f>COUNTIF($A:$A,A1000)</f>
        <v>159</v>
      </c>
      <c r="H1000">
        <f>COUNTIF($B:$B,B1000)</f>
        <v>158</v>
      </c>
      <c r="I1000" t="s">
        <v>164</v>
      </c>
      <c r="J1000">
        <v>5</v>
      </c>
      <c r="K1000" t="s">
        <v>165</v>
      </c>
      <c r="L1000" t="s">
        <v>161</v>
      </c>
      <c r="M1000" t="s">
        <v>166</v>
      </c>
      <c r="N1000" t="s">
        <v>11892</v>
      </c>
      <c r="O1000" s="82" t="s">
        <v>9</v>
      </c>
    </row>
    <row r="1001" spans="1:15" x14ac:dyDescent="0.25">
      <c r="A1001" t="s">
        <v>157</v>
      </c>
      <c r="B1001" t="s">
        <v>1753</v>
      </c>
      <c r="C1001" t="s">
        <v>101</v>
      </c>
      <c r="D1001" t="s">
        <v>102</v>
      </c>
      <c r="E1001" t="str">
        <f t="shared" si="15"/>
        <v>AspartateMegasphaera</v>
      </c>
      <c r="F1001">
        <f>COUNTIF($E:$E,E1001)</f>
        <v>4</v>
      </c>
      <c r="G1001">
        <f>COUNTIF($A:$A,A1001)</f>
        <v>159</v>
      </c>
      <c r="H1001">
        <f>COUNTIF($B:$B,B1001)</f>
        <v>158</v>
      </c>
      <c r="I1001" t="s">
        <v>697</v>
      </c>
      <c r="J1001">
        <v>6</v>
      </c>
      <c r="K1001" t="s">
        <v>698</v>
      </c>
      <c r="L1001" t="s">
        <v>699</v>
      </c>
      <c r="M1001" t="s">
        <v>700</v>
      </c>
      <c r="N1001" t="s">
        <v>11893</v>
      </c>
      <c r="O1001" s="82" t="s">
        <v>3</v>
      </c>
    </row>
    <row r="1002" spans="1:15" x14ac:dyDescent="0.25">
      <c r="A1002" t="s">
        <v>157</v>
      </c>
      <c r="B1002" t="s">
        <v>1753</v>
      </c>
      <c r="C1002" t="s">
        <v>101</v>
      </c>
      <c r="D1002" t="s">
        <v>102</v>
      </c>
      <c r="E1002" t="str">
        <f t="shared" si="15"/>
        <v>AspartateMegasphaera</v>
      </c>
      <c r="F1002">
        <f>COUNTIF($E:$E,E1002)</f>
        <v>4</v>
      </c>
      <c r="G1002">
        <f>COUNTIF($A:$A,A1002)</f>
        <v>159</v>
      </c>
      <c r="H1002">
        <f>COUNTIF($B:$B,B1002)</f>
        <v>158</v>
      </c>
      <c r="I1002" t="s">
        <v>1760</v>
      </c>
      <c r="J1002">
        <v>6</v>
      </c>
      <c r="K1002" t="s">
        <v>1761</v>
      </c>
      <c r="L1002" t="s">
        <v>405</v>
      </c>
      <c r="M1002" t="s">
        <v>1465</v>
      </c>
      <c r="N1002" t="s">
        <v>11892</v>
      </c>
      <c r="O1002" t="s">
        <v>5</v>
      </c>
    </row>
    <row r="1003" spans="1:15" x14ac:dyDescent="0.25">
      <c r="A1003" t="s">
        <v>178</v>
      </c>
      <c r="B1003" t="s">
        <v>1753</v>
      </c>
      <c r="C1003" t="s">
        <v>101</v>
      </c>
      <c r="D1003" t="s">
        <v>102</v>
      </c>
      <c r="E1003" t="str">
        <f t="shared" si="15"/>
        <v>RiboseMegasphaera</v>
      </c>
      <c r="F1003">
        <f>COUNTIF($E:$E,E1003)</f>
        <v>3</v>
      </c>
      <c r="G1003">
        <f>COUNTIF($A:$A,A1003)</f>
        <v>158</v>
      </c>
      <c r="H1003">
        <f>COUNTIF($B:$B,B1003)</f>
        <v>158</v>
      </c>
      <c r="I1003" t="s">
        <v>128</v>
      </c>
      <c r="J1003">
        <v>7</v>
      </c>
      <c r="K1003" t="s">
        <v>151</v>
      </c>
      <c r="L1003" t="s">
        <v>125</v>
      </c>
      <c r="M1003" t="s">
        <v>100</v>
      </c>
      <c r="N1003" t="s">
        <v>11893</v>
      </c>
      <c r="O1003" t="s">
        <v>7</v>
      </c>
    </row>
    <row r="1004" spans="1:15" x14ac:dyDescent="0.25">
      <c r="A1004" t="s">
        <v>178</v>
      </c>
      <c r="B1004" t="s">
        <v>1753</v>
      </c>
      <c r="C1004" t="s">
        <v>101</v>
      </c>
      <c r="D1004" t="s">
        <v>102</v>
      </c>
      <c r="E1004" t="str">
        <f t="shared" si="15"/>
        <v>RiboseMegasphaera</v>
      </c>
      <c r="F1004">
        <f>COUNTIF($E:$E,E1004)</f>
        <v>3</v>
      </c>
      <c r="G1004">
        <f>COUNTIF($A:$A,A1004)</f>
        <v>158</v>
      </c>
      <c r="H1004">
        <f>COUNTIF($B:$B,B1004)</f>
        <v>158</v>
      </c>
      <c r="I1004" t="s">
        <v>106</v>
      </c>
      <c r="J1004">
        <v>6</v>
      </c>
      <c r="K1004" t="s">
        <v>707</v>
      </c>
      <c r="L1004" t="s">
        <v>191</v>
      </c>
      <c r="M1004" t="s">
        <v>132</v>
      </c>
      <c r="N1004" t="s">
        <v>11893</v>
      </c>
      <c r="O1004" s="82" t="s">
        <v>3</v>
      </c>
    </row>
    <row r="1005" spans="1:15" x14ac:dyDescent="0.25">
      <c r="A1005" t="s">
        <v>178</v>
      </c>
      <c r="B1005" t="s">
        <v>1753</v>
      </c>
      <c r="C1005" t="s">
        <v>101</v>
      </c>
      <c r="D1005" t="s">
        <v>102</v>
      </c>
      <c r="E1005" t="str">
        <f t="shared" si="15"/>
        <v>RiboseMegasphaera</v>
      </c>
      <c r="F1005">
        <f>COUNTIF($E:$E,E1005)</f>
        <v>3</v>
      </c>
      <c r="G1005">
        <f>COUNTIF($A:$A,A1005)</f>
        <v>158</v>
      </c>
      <c r="H1005">
        <f>COUNTIF($B:$B,B1005)</f>
        <v>158</v>
      </c>
      <c r="I1005" t="s">
        <v>103</v>
      </c>
      <c r="J1005">
        <v>5</v>
      </c>
      <c r="K1005" t="s">
        <v>186</v>
      </c>
      <c r="L1005" t="s">
        <v>187</v>
      </c>
      <c r="M1005" t="s">
        <v>188</v>
      </c>
      <c r="N1005" t="s">
        <v>11892</v>
      </c>
      <c r="O1005" s="82" t="s">
        <v>9</v>
      </c>
    </row>
    <row r="1006" spans="1:15" x14ac:dyDescent="0.25">
      <c r="A1006" t="s">
        <v>200</v>
      </c>
      <c r="B1006" t="s">
        <v>1753</v>
      </c>
      <c r="C1006" t="s">
        <v>101</v>
      </c>
      <c r="D1006" t="s">
        <v>102</v>
      </c>
      <c r="E1006" t="str">
        <f t="shared" si="15"/>
        <v>1,3-DihydroxyacetoneMegasphaera</v>
      </c>
      <c r="F1006">
        <f>COUNTIF($E:$E,E1006)</f>
        <v>2</v>
      </c>
      <c r="G1006">
        <f>COUNTIF($A:$A,A1006)</f>
        <v>154</v>
      </c>
      <c r="H1006">
        <f>COUNTIF($B:$B,B1006)</f>
        <v>158</v>
      </c>
      <c r="I1006" t="s">
        <v>588</v>
      </c>
      <c r="J1006">
        <v>7</v>
      </c>
      <c r="K1006" t="s">
        <v>715</v>
      </c>
      <c r="L1006" t="s">
        <v>115</v>
      </c>
      <c r="M1006" t="s">
        <v>100</v>
      </c>
      <c r="N1006" t="s">
        <v>11893</v>
      </c>
      <c r="O1006" t="s">
        <v>7</v>
      </c>
    </row>
    <row r="1007" spans="1:15" x14ac:dyDescent="0.25">
      <c r="A1007" t="s">
        <v>202</v>
      </c>
      <c r="B1007" t="s">
        <v>1753</v>
      </c>
      <c r="C1007" t="s">
        <v>101</v>
      </c>
      <c r="D1007" t="s">
        <v>102</v>
      </c>
      <c r="E1007" t="str">
        <f t="shared" si="15"/>
        <v>IsopropanolMegasphaera</v>
      </c>
      <c r="F1007">
        <f>COUNTIF($E:$E,E1007)</f>
        <v>3</v>
      </c>
      <c r="G1007">
        <f>COUNTIF($A:$A,A1007)</f>
        <v>154</v>
      </c>
      <c r="H1007">
        <f>COUNTIF($B:$B,B1007)</f>
        <v>158</v>
      </c>
      <c r="I1007" t="s">
        <v>716</v>
      </c>
      <c r="J1007">
        <v>7</v>
      </c>
      <c r="K1007" t="s">
        <v>239</v>
      </c>
      <c r="L1007" t="s">
        <v>347</v>
      </c>
      <c r="M1007" t="s">
        <v>100</v>
      </c>
      <c r="N1007" t="s">
        <v>11893</v>
      </c>
      <c r="O1007" t="s">
        <v>7</v>
      </c>
    </row>
    <row r="1008" spans="1:15" x14ac:dyDescent="0.25">
      <c r="A1008" t="s">
        <v>202</v>
      </c>
      <c r="B1008" t="s">
        <v>1753</v>
      </c>
      <c r="C1008" t="s">
        <v>101</v>
      </c>
      <c r="D1008" t="s">
        <v>102</v>
      </c>
      <c r="E1008" t="str">
        <f t="shared" si="15"/>
        <v>IsopropanolMegasphaera</v>
      </c>
      <c r="F1008">
        <f>COUNTIF($E:$E,E1008)</f>
        <v>3</v>
      </c>
      <c r="G1008">
        <f>COUNTIF($A:$A,A1008)</f>
        <v>154</v>
      </c>
      <c r="H1008">
        <f>COUNTIF($B:$B,B1008)</f>
        <v>158</v>
      </c>
      <c r="I1008" t="s">
        <v>717</v>
      </c>
      <c r="J1008">
        <v>6</v>
      </c>
      <c r="K1008" t="s">
        <v>718</v>
      </c>
      <c r="L1008" t="s">
        <v>283</v>
      </c>
      <c r="M1008" t="s">
        <v>100</v>
      </c>
      <c r="N1008" t="s">
        <v>11893</v>
      </c>
      <c r="O1008" s="82" t="s">
        <v>3</v>
      </c>
    </row>
    <row r="1009" spans="1:15" x14ac:dyDescent="0.25">
      <c r="A1009" t="s">
        <v>200</v>
      </c>
      <c r="B1009" t="s">
        <v>1753</v>
      </c>
      <c r="C1009" t="s">
        <v>101</v>
      </c>
      <c r="D1009" t="s">
        <v>102</v>
      </c>
      <c r="E1009" t="str">
        <f t="shared" si="15"/>
        <v>1,3-DihydroxyacetoneMegasphaera</v>
      </c>
      <c r="F1009">
        <f>COUNTIF($E:$E,E1009)</f>
        <v>2</v>
      </c>
      <c r="G1009">
        <f>COUNTIF($A:$A,A1009)</f>
        <v>154</v>
      </c>
      <c r="H1009">
        <f>COUNTIF($B:$B,B1009)</f>
        <v>158</v>
      </c>
      <c r="I1009" t="s">
        <v>719</v>
      </c>
      <c r="J1009">
        <v>6</v>
      </c>
      <c r="K1009" t="s">
        <v>720</v>
      </c>
      <c r="L1009" t="s">
        <v>359</v>
      </c>
      <c r="M1009" t="s">
        <v>431</v>
      </c>
      <c r="N1009" t="s">
        <v>11893</v>
      </c>
      <c r="O1009" s="82" t="s">
        <v>3</v>
      </c>
    </row>
    <row r="1010" spans="1:15" x14ac:dyDescent="0.25">
      <c r="A1010" t="s">
        <v>202</v>
      </c>
      <c r="B1010" t="s">
        <v>1753</v>
      </c>
      <c r="C1010" t="s">
        <v>101</v>
      </c>
      <c r="D1010" t="s">
        <v>102</v>
      </c>
      <c r="E1010" t="str">
        <f t="shared" si="15"/>
        <v>IsopropanolMegasphaera</v>
      </c>
      <c r="F1010">
        <f>COUNTIF($E:$E,E1010)</f>
        <v>3</v>
      </c>
      <c r="G1010">
        <f>COUNTIF($A:$A,A1010)</f>
        <v>154</v>
      </c>
      <c r="H1010">
        <f>COUNTIF($B:$B,B1010)</f>
        <v>158</v>
      </c>
      <c r="I1010" t="s">
        <v>1762</v>
      </c>
      <c r="J1010">
        <v>7</v>
      </c>
      <c r="K1010" t="s">
        <v>1763</v>
      </c>
      <c r="L1010" t="s">
        <v>1764</v>
      </c>
      <c r="M1010" t="s">
        <v>1765</v>
      </c>
      <c r="N1010" t="s">
        <v>11893</v>
      </c>
      <c r="O1010" t="s">
        <v>11</v>
      </c>
    </row>
    <row r="1011" spans="1:15" x14ac:dyDescent="0.25">
      <c r="A1011" t="s">
        <v>232</v>
      </c>
      <c r="B1011" t="s">
        <v>1753</v>
      </c>
      <c r="C1011" t="s">
        <v>101</v>
      </c>
      <c r="D1011" t="s">
        <v>102</v>
      </c>
      <c r="E1011" t="str">
        <f t="shared" si="15"/>
        <v>LactateMegasphaera</v>
      </c>
      <c r="F1011">
        <f>COUNTIF($E:$E,E1011)</f>
        <v>3</v>
      </c>
      <c r="G1011">
        <f>COUNTIF($A:$A,A1011)</f>
        <v>153</v>
      </c>
      <c r="H1011">
        <f>COUNTIF($B:$B,B1011)</f>
        <v>158</v>
      </c>
      <c r="I1011" t="s">
        <v>187</v>
      </c>
      <c r="J1011">
        <v>5</v>
      </c>
      <c r="K1011" t="s">
        <v>233</v>
      </c>
      <c r="L1011" t="s">
        <v>125</v>
      </c>
      <c r="M1011" t="s">
        <v>100</v>
      </c>
      <c r="N1011" t="s">
        <v>11892</v>
      </c>
      <c r="O1011" s="82" t="s">
        <v>9</v>
      </c>
    </row>
    <row r="1012" spans="1:15" x14ac:dyDescent="0.25">
      <c r="A1012" t="s">
        <v>232</v>
      </c>
      <c r="B1012" t="s">
        <v>1753</v>
      </c>
      <c r="C1012" t="s">
        <v>101</v>
      </c>
      <c r="D1012" t="s">
        <v>102</v>
      </c>
      <c r="E1012" t="str">
        <f t="shared" si="15"/>
        <v>LactateMegasphaera</v>
      </c>
      <c r="F1012">
        <f>COUNTIF($E:$E,E1012)</f>
        <v>3</v>
      </c>
      <c r="G1012">
        <f>COUNTIF($A:$A,A1012)</f>
        <v>153</v>
      </c>
      <c r="H1012">
        <f>COUNTIF($B:$B,B1012)</f>
        <v>158</v>
      </c>
      <c r="I1012" t="s">
        <v>724</v>
      </c>
      <c r="J1012">
        <v>7</v>
      </c>
      <c r="K1012" t="s">
        <v>725</v>
      </c>
      <c r="L1012" t="s">
        <v>236</v>
      </c>
      <c r="M1012" t="s">
        <v>100</v>
      </c>
      <c r="N1012" t="s">
        <v>11893</v>
      </c>
      <c r="O1012" t="s">
        <v>7</v>
      </c>
    </row>
    <row r="1013" spans="1:15" x14ac:dyDescent="0.25">
      <c r="A1013" t="s">
        <v>232</v>
      </c>
      <c r="B1013" t="s">
        <v>1753</v>
      </c>
      <c r="C1013" t="s">
        <v>101</v>
      </c>
      <c r="D1013" t="s">
        <v>102</v>
      </c>
      <c r="E1013" t="str">
        <f t="shared" si="15"/>
        <v>LactateMegasphaera</v>
      </c>
      <c r="F1013">
        <f>COUNTIF($E:$E,E1013)</f>
        <v>3</v>
      </c>
      <c r="G1013">
        <f>COUNTIF($A:$A,A1013)</f>
        <v>153</v>
      </c>
      <c r="H1013">
        <f>COUNTIF($B:$B,B1013)</f>
        <v>158</v>
      </c>
      <c r="I1013" t="s">
        <v>727</v>
      </c>
      <c r="J1013">
        <v>6</v>
      </c>
      <c r="K1013" t="s">
        <v>728</v>
      </c>
      <c r="L1013" t="s">
        <v>176</v>
      </c>
      <c r="M1013" t="s">
        <v>177</v>
      </c>
      <c r="N1013" t="s">
        <v>11893</v>
      </c>
      <c r="O1013" s="82" t="s">
        <v>3</v>
      </c>
    </row>
    <row r="1014" spans="1:15" x14ac:dyDescent="0.25">
      <c r="A1014" t="s">
        <v>243</v>
      </c>
      <c r="B1014" t="s">
        <v>1753</v>
      </c>
      <c r="C1014" t="s">
        <v>101</v>
      </c>
      <c r="D1014" t="s">
        <v>102</v>
      </c>
      <c r="E1014" t="str">
        <f t="shared" si="15"/>
        <v>SerineMegasphaera</v>
      </c>
      <c r="F1014">
        <f>COUNTIF($E:$E,E1014)</f>
        <v>3</v>
      </c>
      <c r="G1014">
        <f>COUNTIF($A:$A,A1014)</f>
        <v>152</v>
      </c>
      <c r="H1014">
        <f>COUNTIF($B:$B,B1014)</f>
        <v>158</v>
      </c>
      <c r="I1014" t="s">
        <v>283</v>
      </c>
      <c r="J1014">
        <v>7</v>
      </c>
      <c r="K1014" t="s">
        <v>118</v>
      </c>
      <c r="L1014" t="s">
        <v>125</v>
      </c>
      <c r="M1014" t="s">
        <v>100</v>
      </c>
      <c r="N1014" t="s">
        <v>11893</v>
      </c>
      <c r="O1014" t="s">
        <v>7</v>
      </c>
    </row>
    <row r="1015" spans="1:15" x14ac:dyDescent="0.25">
      <c r="A1015" t="s">
        <v>243</v>
      </c>
      <c r="B1015" t="s">
        <v>1753</v>
      </c>
      <c r="C1015" t="s">
        <v>101</v>
      </c>
      <c r="D1015" t="s">
        <v>102</v>
      </c>
      <c r="E1015" t="str">
        <f t="shared" si="15"/>
        <v>SerineMegasphaera</v>
      </c>
      <c r="F1015">
        <f>COUNTIF($E:$E,E1015)</f>
        <v>3</v>
      </c>
      <c r="G1015">
        <f>COUNTIF($A:$A,A1015)</f>
        <v>152</v>
      </c>
      <c r="H1015">
        <f>COUNTIF($B:$B,B1015)</f>
        <v>158</v>
      </c>
      <c r="I1015" t="s">
        <v>729</v>
      </c>
      <c r="J1015">
        <v>6</v>
      </c>
      <c r="K1015" t="s">
        <v>730</v>
      </c>
      <c r="L1015" t="s">
        <v>357</v>
      </c>
      <c r="M1015" t="s">
        <v>731</v>
      </c>
      <c r="N1015" t="s">
        <v>11893</v>
      </c>
      <c r="O1015" s="82" t="s">
        <v>3</v>
      </c>
    </row>
    <row r="1016" spans="1:15" x14ac:dyDescent="0.25">
      <c r="A1016" t="s">
        <v>243</v>
      </c>
      <c r="B1016" t="s">
        <v>1753</v>
      </c>
      <c r="C1016" t="s">
        <v>101</v>
      </c>
      <c r="D1016" t="s">
        <v>102</v>
      </c>
      <c r="E1016" t="str">
        <f t="shared" si="15"/>
        <v>SerineMegasphaera</v>
      </c>
      <c r="F1016">
        <f>COUNTIF($E:$E,E1016)</f>
        <v>3</v>
      </c>
      <c r="G1016">
        <f>COUNTIF($A:$A,A1016)</f>
        <v>152</v>
      </c>
      <c r="H1016">
        <f>COUNTIF($B:$B,B1016)</f>
        <v>158</v>
      </c>
      <c r="I1016" t="s">
        <v>1766</v>
      </c>
      <c r="J1016">
        <v>5</v>
      </c>
      <c r="K1016" t="s">
        <v>1767</v>
      </c>
      <c r="L1016" t="s">
        <v>413</v>
      </c>
      <c r="M1016" t="s">
        <v>177</v>
      </c>
      <c r="N1016" t="s">
        <v>11892</v>
      </c>
      <c r="O1016" t="s">
        <v>6</v>
      </c>
    </row>
    <row r="1017" spans="1:15" x14ac:dyDescent="0.25">
      <c r="A1017" t="s">
        <v>261</v>
      </c>
      <c r="B1017" t="s">
        <v>1753</v>
      </c>
      <c r="C1017" t="s">
        <v>101</v>
      </c>
      <c r="D1017" t="s">
        <v>102</v>
      </c>
      <c r="E1017" t="str">
        <f t="shared" si="15"/>
        <v>CadaverineMegasphaera</v>
      </c>
      <c r="F1017">
        <f>COUNTIF($E:$E,E1017)</f>
        <v>2</v>
      </c>
      <c r="G1017">
        <f>COUNTIF($A:$A,A1017)</f>
        <v>143</v>
      </c>
      <c r="H1017">
        <f>COUNTIF($B:$B,B1017)</f>
        <v>158</v>
      </c>
      <c r="I1017" t="s">
        <v>270</v>
      </c>
      <c r="J1017">
        <v>7</v>
      </c>
      <c r="K1017" t="s">
        <v>735</v>
      </c>
      <c r="L1017" t="s">
        <v>272</v>
      </c>
      <c r="M1017" t="s">
        <v>100</v>
      </c>
      <c r="N1017" t="s">
        <v>11893</v>
      </c>
      <c r="O1017" t="s">
        <v>7</v>
      </c>
    </row>
    <row r="1018" spans="1:15" x14ac:dyDescent="0.25">
      <c r="A1018" t="s">
        <v>264</v>
      </c>
      <c r="B1018" t="s">
        <v>1753</v>
      </c>
      <c r="C1018" t="s">
        <v>101</v>
      </c>
      <c r="D1018" t="s">
        <v>102</v>
      </c>
      <c r="E1018" t="str">
        <f t="shared" si="15"/>
        <v>UracilMegasphaera</v>
      </c>
      <c r="F1018">
        <f>COUNTIF($E:$E,E1018)</f>
        <v>4</v>
      </c>
      <c r="G1018">
        <f>COUNTIF($A:$A,A1018)</f>
        <v>143</v>
      </c>
      <c r="H1018">
        <f>COUNTIF($B:$B,B1018)</f>
        <v>158</v>
      </c>
      <c r="I1018" t="s">
        <v>272</v>
      </c>
      <c r="J1018">
        <v>7</v>
      </c>
      <c r="K1018" t="s">
        <v>736</v>
      </c>
      <c r="L1018" t="s">
        <v>128</v>
      </c>
      <c r="M1018" t="s">
        <v>100</v>
      </c>
      <c r="N1018" t="s">
        <v>11893</v>
      </c>
      <c r="O1018" t="s">
        <v>7</v>
      </c>
    </row>
    <row r="1019" spans="1:15" x14ac:dyDescent="0.25">
      <c r="A1019" t="s">
        <v>264</v>
      </c>
      <c r="B1019" t="s">
        <v>1753</v>
      </c>
      <c r="C1019" t="s">
        <v>101</v>
      </c>
      <c r="D1019" t="s">
        <v>102</v>
      </c>
      <c r="E1019" t="str">
        <f t="shared" si="15"/>
        <v>UracilMegasphaera</v>
      </c>
      <c r="F1019">
        <f>COUNTIF($E:$E,E1019)</f>
        <v>4</v>
      </c>
      <c r="G1019">
        <f>COUNTIF($A:$A,A1019)</f>
        <v>143</v>
      </c>
      <c r="H1019">
        <f>COUNTIF($B:$B,B1019)</f>
        <v>158</v>
      </c>
      <c r="I1019" t="s">
        <v>115</v>
      </c>
      <c r="J1019">
        <v>6</v>
      </c>
      <c r="K1019" t="s">
        <v>737</v>
      </c>
      <c r="L1019" t="s">
        <v>108</v>
      </c>
      <c r="M1019" t="s">
        <v>100</v>
      </c>
      <c r="N1019" t="s">
        <v>11893</v>
      </c>
      <c r="O1019" s="82" t="s">
        <v>3</v>
      </c>
    </row>
    <row r="1020" spans="1:15" x14ac:dyDescent="0.25">
      <c r="A1020" t="s">
        <v>261</v>
      </c>
      <c r="B1020" t="s">
        <v>1753</v>
      </c>
      <c r="C1020" t="s">
        <v>101</v>
      </c>
      <c r="D1020" t="s">
        <v>102</v>
      </c>
      <c r="E1020" t="str">
        <f t="shared" si="15"/>
        <v>CadaverineMegasphaera</v>
      </c>
      <c r="F1020">
        <f>COUNTIF($E:$E,E1020)</f>
        <v>2</v>
      </c>
      <c r="G1020">
        <f>COUNTIF($A:$A,A1020)</f>
        <v>143</v>
      </c>
      <c r="H1020">
        <f>COUNTIF($B:$B,B1020)</f>
        <v>158</v>
      </c>
      <c r="I1020" t="s">
        <v>738</v>
      </c>
      <c r="J1020">
        <v>6</v>
      </c>
      <c r="K1020" t="s">
        <v>739</v>
      </c>
      <c r="L1020" t="s">
        <v>292</v>
      </c>
      <c r="M1020" t="s">
        <v>439</v>
      </c>
      <c r="N1020" t="s">
        <v>11893</v>
      </c>
      <c r="O1020" s="82" t="s">
        <v>3</v>
      </c>
    </row>
    <row r="1021" spans="1:15" x14ac:dyDescent="0.25">
      <c r="A1021" t="s">
        <v>264</v>
      </c>
      <c r="B1021" t="s">
        <v>1753</v>
      </c>
      <c r="C1021" t="s">
        <v>101</v>
      </c>
      <c r="D1021" t="s">
        <v>102</v>
      </c>
      <c r="E1021" t="str">
        <f t="shared" si="15"/>
        <v>UracilMegasphaera</v>
      </c>
      <c r="F1021">
        <f>COUNTIF($E:$E,E1021)</f>
        <v>4</v>
      </c>
      <c r="G1021">
        <f>COUNTIF($A:$A,A1021)</f>
        <v>143</v>
      </c>
      <c r="H1021">
        <f>COUNTIF($B:$B,B1021)</f>
        <v>158</v>
      </c>
      <c r="I1021" t="s">
        <v>278</v>
      </c>
      <c r="J1021">
        <v>4</v>
      </c>
      <c r="K1021" t="s">
        <v>279</v>
      </c>
      <c r="L1021" t="s">
        <v>98</v>
      </c>
      <c r="M1021" t="s">
        <v>280</v>
      </c>
      <c r="N1021" t="s">
        <v>11893</v>
      </c>
      <c r="O1021" t="s">
        <v>5</v>
      </c>
    </row>
    <row r="1022" spans="1:15" x14ac:dyDescent="0.25">
      <c r="A1022" t="s">
        <v>264</v>
      </c>
      <c r="B1022" t="s">
        <v>1753</v>
      </c>
      <c r="C1022" t="s">
        <v>101</v>
      </c>
      <c r="D1022" t="s">
        <v>102</v>
      </c>
      <c r="E1022" t="str">
        <f t="shared" si="15"/>
        <v>UracilMegasphaera</v>
      </c>
      <c r="F1022">
        <f>COUNTIF($E:$E,E1022)</f>
        <v>4</v>
      </c>
      <c r="G1022">
        <f>COUNTIF($A:$A,A1022)</f>
        <v>143</v>
      </c>
      <c r="H1022">
        <f>COUNTIF($B:$B,B1022)</f>
        <v>158</v>
      </c>
      <c r="I1022" t="s">
        <v>1768</v>
      </c>
      <c r="J1022">
        <v>6</v>
      </c>
      <c r="K1022" t="s">
        <v>1769</v>
      </c>
      <c r="L1022" t="s">
        <v>652</v>
      </c>
      <c r="M1022" t="s">
        <v>695</v>
      </c>
      <c r="N1022" t="s">
        <v>11892</v>
      </c>
      <c r="O1022" s="82" t="s">
        <v>3</v>
      </c>
    </row>
    <row r="1023" spans="1:15" x14ac:dyDescent="0.25">
      <c r="A1023" t="s">
        <v>287</v>
      </c>
      <c r="B1023" t="s">
        <v>1753</v>
      </c>
      <c r="C1023" t="s">
        <v>101</v>
      </c>
      <c r="D1023" t="s">
        <v>102</v>
      </c>
      <c r="E1023" t="str">
        <f t="shared" si="15"/>
        <v>SuccinateMegasphaera</v>
      </c>
      <c r="F1023">
        <f>COUNTIF($E:$E,E1023)</f>
        <v>3</v>
      </c>
      <c r="G1023">
        <f>COUNTIF($A:$A,A1023)</f>
        <v>140</v>
      </c>
      <c r="H1023">
        <f>COUNTIF($B:$B,B1023)</f>
        <v>158</v>
      </c>
      <c r="I1023" t="s">
        <v>125</v>
      </c>
      <c r="J1023">
        <v>5</v>
      </c>
      <c r="K1023" t="s">
        <v>289</v>
      </c>
      <c r="L1023">
        <v>10000</v>
      </c>
      <c r="M1023" t="s">
        <v>100</v>
      </c>
      <c r="N1023" t="s">
        <v>11892</v>
      </c>
      <c r="O1023" s="82" t="s">
        <v>9</v>
      </c>
    </row>
    <row r="1024" spans="1:15" x14ac:dyDescent="0.25">
      <c r="A1024" t="s">
        <v>287</v>
      </c>
      <c r="B1024" t="s">
        <v>1753</v>
      </c>
      <c r="C1024" t="s">
        <v>101</v>
      </c>
      <c r="D1024" t="s">
        <v>102</v>
      </c>
      <c r="E1024" t="str">
        <f t="shared" si="15"/>
        <v>SuccinateMegasphaera</v>
      </c>
      <c r="F1024">
        <f>COUNTIF($E:$E,E1024)</f>
        <v>3</v>
      </c>
      <c r="G1024">
        <f>COUNTIF($A:$A,A1024)</f>
        <v>140</v>
      </c>
      <c r="H1024">
        <f>COUNTIF($B:$B,B1024)</f>
        <v>158</v>
      </c>
      <c r="I1024" t="s">
        <v>430</v>
      </c>
      <c r="J1024">
        <v>7</v>
      </c>
      <c r="K1024" t="s">
        <v>591</v>
      </c>
      <c r="L1024" t="s">
        <v>347</v>
      </c>
      <c r="M1024" t="s">
        <v>100</v>
      </c>
      <c r="N1024" t="s">
        <v>11893</v>
      </c>
      <c r="O1024" t="s">
        <v>7</v>
      </c>
    </row>
    <row r="1025" spans="1:15" x14ac:dyDescent="0.25">
      <c r="A1025" t="s">
        <v>287</v>
      </c>
      <c r="B1025" t="s">
        <v>1753</v>
      </c>
      <c r="C1025" t="s">
        <v>101</v>
      </c>
      <c r="D1025" t="s">
        <v>102</v>
      </c>
      <c r="E1025" t="str">
        <f t="shared" si="15"/>
        <v>SuccinateMegasphaera</v>
      </c>
      <c r="F1025">
        <f>COUNTIF($E:$E,E1025)</f>
        <v>3</v>
      </c>
      <c r="G1025">
        <f>COUNTIF($A:$A,A1025)</f>
        <v>140</v>
      </c>
      <c r="H1025">
        <f>COUNTIF($B:$B,B1025)</f>
        <v>158</v>
      </c>
      <c r="I1025" t="s">
        <v>193</v>
      </c>
      <c r="J1025">
        <v>6</v>
      </c>
      <c r="K1025" t="s">
        <v>585</v>
      </c>
      <c r="L1025" t="s">
        <v>201</v>
      </c>
      <c r="M1025" t="s">
        <v>100</v>
      </c>
      <c r="N1025" t="s">
        <v>11893</v>
      </c>
      <c r="O1025" s="82" t="s">
        <v>3</v>
      </c>
    </row>
    <row r="1026" spans="1:15" x14ac:dyDescent="0.25">
      <c r="A1026" t="s">
        <v>285</v>
      </c>
      <c r="B1026" t="s">
        <v>1753</v>
      </c>
      <c r="C1026" t="s">
        <v>101</v>
      </c>
      <c r="D1026" t="s">
        <v>102</v>
      </c>
      <c r="E1026" t="str">
        <f t="shared" si="15"/>
        <v>LysineMegasphaera</v>
      </c>
      <c r="F1026">
        <f>COUNTIF($E:$E,E1026)</f>
        <v>2</v>
      </c>
      <c r="G1026">
        <f>COUNTIF($A:$A,A1026)</f>
        <v>140</v>
      </c>
      <c r="H1026">
        <f>COUNTIF($B:$B,B1026)</f>
        <v>158</v>
      </c>
      <c r="I1026" t="s">
        <v>740</v>
      </c>
      <c r="J1026">
        <v>7</v>
      </c>
      <c r="K1026" t="s">
        <v>137</v>
      </c>
      <c r="L1026" t="s">
        <v>272</v>
      </c>
      <c r="M1026" t="s">
        <v>358</v>
      </c>
      <c r="N1026" t="s">
        <v>11893</v>
      </c>
      <c r="O1026" t="s">
        <v>7</v>
      </c>
    </row>
    <row r="1027" spans="1:15" x14ac:dyDescent="0.25">
      <c r="A1027" t="s">
        <v>307</v>
      </c>
      <c r="B1027" t="s">
        <v>1753</v>
      </c>
      <c r="C1027" t="s">
        <v>101</v>
      </c>
      <c r="D1027" t="s">
        <v>102</v>
      </c>
      <c r="E1027" t="str">
        <f t="shared" si="15"/>
        <v>AllantoinMegasphaera</v>
      </c>
      <c r="F1027">
        <f>COUNTIF($E:$E,E1027)</f>
        <v>1</v>
      </c>
      <c r="G1027">
        <f>COUNTIF($A:$A,A1027)</f>
        <v>140</v>
      </c>
      <c r="H1027">
        <f>COUNTIF($B:$B,B1027)</f>
        <v>158</v>
      </c>
      <c r="I1027" t="s">
        <v>743</v>
      </c>
      <c r="J1027">
        <v>7</v>
      </c>
      <c r="K1027" t="s">
        <v>744</v>
      </c>
      <c r="L1027" t="s">
        <v>506</v>
      </c>
      <c r="M1027" t="s">
        <v>660</v>
      </c>
      <c r="N1027" t="s">
        <v>11893</v>
      </c>
      <c r="O1027" t="s">
        <v>7</v>
      </c>
    </row>
    <row r="1028" spans="1:15" x14ac:dyDescent="0.25">
      <c r="A1028" t="s">
        <v>285</v>
      </c>
      <c r="B1028" t="s">
        <v>1753</v>
      </c>
      <c r="C1028" t="s">
        <v>101</v>
      </c>
      <c r="D1028" t="s">
        <v>102</v>
      </c>
      <c r="E1028" t="str">
        <f t="shared" si="15"/>
        <v>LysineMegasphaera</v>
      </c>
      <c r="F1028">
        <f>COUNTIF($E:$E,E1028)</f>
        <v>2</v>
      </c>
      <c r="G1028">
        <f>COUNTIF($A:$A,A1028)</f>
        <v>140</v>
      </c>
      <c r="H1028">
        <f>COUNTIF($B:$B,B1028)</f>
        <v>158</v>
      </c>
      <c r="I1028" t="s">
        <v>745</v>
      </c>
      <c r="J1028">
        <v>6</v>
      </c>
      <c r="K1028" t="s">
        <v>746</v>
      </c>
      <c r="L1028" t="s">
        <v>204</v>
      </c>
      <c r="M1028" t="s">
        <v>747</v>
      </c>
      <c r="N1028" t="s">
        <v>11893</v>
      </c>
      <c r="O1028" s="82" t="s">
        <v>3</v>
      </c>
    </row>
    <row r="1029" spans="1:15" x14ac:dyDescent="0.25">
      <c r="A1029" t="s">
        <v>325</v>
      </c>
      <c r="B1029" t="s">
        <v>1753</v>
      </c>
      <c r="C1029" t="s">
        <v>101</v>
      </c>
      <c r="D1029" t="s">
        <v>102</v>
      </c>
      <c r="E1029" t="str">
        <f t="shared" si="15"/>
        <v>4-HydroxybutyrateMegasphaera</v>
      </c>
      <c r="F1029">
        <f>COUNTIF($E:$E,E1029)</f>
        <v>4</v>
      </c>
      <c r="G1029">
        <f>COUNTIF($A:$A,A1029)</f>
        <v>139</v>
      </c>
      <c r="H1029">
        <f>COUNTIF($B:$B,B1029)</f>
        <v>158</v>
      </c>
      <c r="I1029" t="s">
        <v>144</v>
      </c>
      <c r="J1029">
        <v>7</v>
      </c>
      <c r="K1029" t="s">
        <v>295</v>
      </c>
      <c r="L1029" t="s">
        <v>108</v>
      </c>
      <c r="M1029" t="s">
        <v>100</v>
      </c>
      <c r="N1029" t="s">
        <v>11893</v>
      </c>
      <c r="O1029" t="s">
        <v>7</v>
      </c>
    </row>
    <row r="1030" spans="1:15" x14ac:dyDescent="0.25">
      <c r="A1030" t="s">
        <v>335</v>
      </c>
      <c r="B1030" t="s">
        <v>1753</v>
      </c>
      <c r="C1030" t="s">
        <v>101</v>
      </c>
      <c r="D1030" t="s">
        <v>102</v>
      </c>
      <c r="E1030" t="str">
        <f t="shared" ref="E1030:E1093" si="16">CONCATENATE(A1030,B1030)</f>
        <v>TrimethylamineMegasphaera</v>
      </c>
      <c r="F1030">
        <f>COUNTIF($E:$E,E1030)</f>
        <v>1</v>
      </c>
      <c r="G1030">
        <f>COUNTIF($A:$A,A1030)</f>
        <v>139</v>
      </c>
      <c r="H1030">
        <f>COUNTIF($B:$B,B1030)</f>
        <v>158</v>
      </c>
      <c r="I1030" t="s">
        <v>1770</v>
      </c>
      <c r="J1030">
        <v>4</v>
      </c>
      <c r="K1030" t="s">
        <v>1220</v>
      </c>
      <c r="L1030" t="s">
        <v>1771</v>
      </c>
      <c r="M1030" t="s">
        <v>1358</v>
      </c>
      <c r="N1030" t="s">
        <v>11893</v>
      </c>
      <c r="O1030" s="82" t="s">
        <v>4</v>
      </c>
    </row>
    <row r="1031" spans="1:15" x14ac:dyDescent="0.25">
      <c r="A1031" t="s">
        <v>325</v>
      </c>
      <c r="B1031" t="s">
        <v>1753</v>
      </c>
      <c r="C1031" t="s">
        <v>101</v>
      </c>
      <c r="D1031" t="s">
        <v>102</v>
      </c>
      <c r="E1031" t="str">
        <f t="shared" si="16"/>
        <v>4-HydroxybutyrateMegasphaera</v>
      </c>
      <c r="F1031">
        <f>COUNTIF($E:$E,E1031)</f>
        <v>4</v>
      </c>
      <c r="G1031">
        <f>COUNTIF($A:$A,A1031)</f>
        <v>139</v>
      </c>
      <c r="H1031">
        <f>COUNTIF($B:$B,B1031)</f>
        <v>158</v>
      </c>
      <c r="I1031" t="s">
        <v>1772</v>
      </c>
      <c r="J1031">
        <v>6</v>
      </c>
      <c r="K1031" t="s">
        <v>1773</v>
      </c>
      <c r="L1031" t="s">
        <v>211</v>
      </c>
      <c r="M1031" t="s">
        <v>1774</v>
      </c>
      <c r="N1031" t="s">
        <v>11892</v>
      </c>
      <c r="O1031" t="s">
        <v>5</v>
      </c>
    </row>
    <row r="1032" spans="1:15" x14ac:dyDescent="0.25">
      <c r="A1032" t="s">
        <v>325</v>
      </c>
      <c r="B1032" t="s">
        <v>1753</v>
      </c>
      <c r="C1032" t="s">
        <v>101</v>
      </c>
      <c r="D1032" t="s">
        <v>102</v>
      </c>
      <c r="E1032" t="str">
        <f t="shared" si="16"/>
        <v>4-HydroxybutyrateMegasphaera</v>
      </c>
      <c r="F1032">
        <f>COUNTIF($E:$E,E1032)</f>
        <v>4</v>
      </c>
      <c r="G1032">
        <f>COUNTIF($A:$A,A1032)</f>
        <v>139</v>
      </c>
      <c r="H1032">
        <f>COUNTIF($B:$B,B1032)</f>
        <v>158</v>
      </c>
      <c r="I1032" t="s">
        <v>751</v>
      </c>
      <c r="J1032">
        <v>6</v>
      </c>
      <c r="K1032" t="s">
        <v>752</v>
      </c>
      <c r="L1032" t="s">
        <v>422</v>
      </c>
      <c r="M1032" t="s">
        <v>753</v>
      </c>
      <c r="N1032" t="s">
        <v>11893</v>
      </c>
      <c r="O1032" s="82" t="s">
        <v>3</v>
      </c>
    </row>
    <row r="1033" spans="1:15" x14ac:dyDescent="0.25">
      <c r="A1033" t="s">
        <v>325</v>
      </c>
      <c r="B1033" t="s">
        <v>1753</v>
      </c>
      <c r="C1033" t="s">
        <v>101</v>
      </c>
      <c r="D1033" t="s">
        <v>102</v>
      </c>
      <c r="E1033" t="str">
        <f t="shared" si="16"/>
        <v>4-HydroxybutyrateMegasphaera</v>
      </c>
      <c r="F1033">
        <f>COUNTIF($E:$E,E1033)</f>
        <v>4</v>
      </c>
      <c r="G1033">
        <f>COUNTIF($A:$A,A1033)</f>
        <v>139</v>
      </c>
      <c r="H1033">
        <f>COUNTIF($B:$B,B1033)</f>
        <v>158</v>
      </c>
      <c r="I1033" t="s">
        <v>1775</v>
      </c>
      <c r="J1033">
        <v>5</v>
      </c>
      <c r="K1033" t="s">
        <v>1776</v>
      </c>
      <c r="L1033" t="s">
        <v>292</v>
      </c>
      <c r="M1033" t="s">
        <v>594</v>
      </c>
      <c r="N1033" t="s">
        <v>11892</v>
      </c>
      <c r="O1033" t="s">
        <v>6</v>
      </c>
    </row>
    <row r="1034" spans="1:15" x14ac:dyDescent="0.25">
      <c r="A1034" t="s">
        <v>344</v>
      </c>
      <c r="B1034" t="s">
        <v>1753</v>
      </c>
      <c r="C1034" t="s">
        <v>101</v>
      </c>
      <c r="D1034" t="s">
        <v>102</v>
      </c>
      <c r="E1034" t="str">
        <f t="shared" si="16"/>
        <v>PimelateMegasphaera</v>
      </c>
      <c r="F1034">
        <f>COUNTIF($E:$E,E1034)</f>
        <v>2</v>
      </c>
      <c r="G1034">
        <f>COUNTIF($A:$A,A1034)</f>
        <v>137</v>
      </c>
      <c r="H1034">
        <f>COUNTIF($B:$B,B1034)</f>
        <v>158</v>
      </c>
      <c r="I1034" t="s">
        <v>757</v>
      </c>
      <c r="J1034">
        <v>7</v>
      </c>
      <c r="K1034" t="s">
        <v>758</v>
      </c>
      <c r="L1034" t="s">
        <v>759</v>
      </c>
      <c r="M1034" t="s">
        <v>435</v>
      </c>
      <c r="N1034" t="s">
        <v>11893</v>
      </c>
      <c r="O1034" t="s">
        <v>7</v>
      </c>
    </row>
    <row r="1035" spans="1:15" x14ac:dyDescent="0.25">
      <c r="A1035" t="s">
        <v>344</v>
      </c>
      <c r="B1035" t="s">
        <v>1753</v>
      </c>
      <c r="C1035" t="s">
        <v>101</v>
      </c>
      <c r="D1035" t="s">
        <v>102</v>
      </c>
      <c r="E1035" t="str">
        <f t="shared" si="16"/>
        <v>PimelateMegasphaera</v>
      </c>
      <c r="F1035">
        <f>COUNTIF($E:$E,E1035)</f>
        <v>2</v>
      </c>
      <c r="G1035">
        <f>COUNTIF($A:$A,A1035)</f>
        <v>137</v>
      </c>
      <c r="H1035">
        <f>COUNTIF($B:$B,B1035)</f>
        <v>158</v>
      </c>
      <c r="I1035" t="s">
        <v>351</v>
      </c>
      <c r="J1035">
        <v>4</v>
      </c>
      <c r="K1035" t="s">
        <v>352</v>
      </c>
      <c r="L1035" t="s">
        <v>98</v>
      </c>
      <c r="M1035" t="s">
        <v>353</v>
      </c>
      <c r="N1035" t="s">
        <v>11893</v>
      </c>
      <c r="O1035" t="s">
        <v>5</v>
      </c>
    </row>
    <row r="1036" spans="1:15" x14ac:dyDescent="0.25">
      <c r="A1036" t="s">
        <v>354</v>
      </c>
      <c r="B1036" t="s">
        <v>1753</v>
      </c>
      <c r="C1036" t="s">
        <v>101</v>
      </c>
      <c r="D1036" t="s">
        <v>102</v>
      </c>
      <c r="E1036" t="str">
        <f t="shared" si="16"/>
        <v>N-nitrosodimethylamineMegasphaera</v>
      </c>
      <c r="F1036">
        <f>COUNTIF($E:$E,E1036)</f>
        <v>2</v>
      </c>
      <c r="G1036">
        <f>COUNTIF($A:$A,A1036)</f>
        <v>136</v>
      </c>
      <c r="H1036">
        <f>COUNTIF($B:$B,B1036)</f>
        <v>158</v>
      </c>
      <c r="I1036" t="s">
        <v>389</v>
      </c>
      <c r="J1036">
        <v>7</v>
      </c>
      <c r="K1036" t="s">
        <v>301</v>
      </c>
      <c r="L1036" t="s">
        <v>131</v>
      </c>
      <c r="M1036" t="s">
        <v>100</v>
      </c>
      <c r="N1036" t="s">
        <v>11893</v>
      </c>
      <c r="O1036" t="s">
        <v>7</v>
      </c>
    </row>
    <row r="1037" spans="1:15" x14ac:dyDescent="0.25">
      <c r="A1037" t="s">
        <v>354</v>
      </c>
      <c r="B1037" t="s">
        <v>1753</v>
      </c>
      <c r="C1037" t="s">
        <v>101</v>
      </c>
      <c r="D1037" t="s">
        <v>102</v>
      </c>
      <c r="E1037" t="str">
        <f t="shared" si="16"/>
        <v>N-nitrosodimethylamineMegasphaera</v>
      </c>
      <c r="F1037">
        <f>COUNTIF($E:$E,E1037)</f>
        <v>2</v>
      </c>
      <c r="G1037">
        <f>COUNTIF($A:$A,A1037)</f>
        <v>136</v>
      </c>
      <c r="H1037">
        <f>COUNTIF($B:$B,B1037)</f>
        <v>158</v>
      </c>
      <c r="I1037" t="s">
        <v>683</v>
      </c>
      <c r="J1037">
        <v>6</v>
      </c>
      <c r="K1037" t="s">
        <v>760</v>
      </c>
      <c r="L1037" t="s">
        <v>761</v>
      </c>
      <c r="M1037" t="s">
        <v>762</v>
      </c>
      <c r="N1037" t="s">
        <v>11893</v>
      </c>
      <c r="O1037" s="82" t="s">
        <v>3</v>
      </c>
    </row>
    <row r="1038" spans="1:15" x14ac:dyDescent="0.25">
      <c r="A1038" t="s">
        <v>365</v>
      </c>
      <c r="B1038" t="s">
        <v>1753</v>
      </c>
      <c r="C1038" t="s">
        <v>101</v>
      </c>
      <c r="D1038" t="s">
        <v>102</v>
      </c>
      <c r="E1038" t="str">
        <f t="shared" si="16"/>
        <v>PhenylacetateMegasphaera</v>
      </c>
      <c r="F1038">
        <f>COUNTIF($E:$E,E1038)</f>
        <v>3</v>
      </c>
      <c r="G1038">
        <f>COUNTIF($A:$A,A1038)</f>
        <v>134</v>
      </c>
      <c r="H1038">
        <f>COUNTIF($B:$B,B1038)</f>
        <v>158</v>
      </c>
      <c r="I1038" t="s">
        <v>382</v>
      </c>
      <c r="J1038">
        <v>7</v>
      </c>
      <c r="K1038" t="s">
        <v>765</v>
      </c>
      <c r="L1038" t="s">
        <v>191</v>
      </c>
      <c r="M1038" t="s">
        <v>100</v>
      </c>
      <c r="N1038" t="s">
        <v>11893</v>
      </c>
      <c r="O1038" t="s">
        <v>7</v>
      </c>
    </row>
    <row r="1039" spans="1:15" x14ac:dyDescent="0.25">
      <c r="A1039" t="s">
        <v>365</v>
      </c>
      <c r="B1039" t="s">
        <v>1753</v>
      </c>
      <c r="C1039" t="s">
        <v>101</v>
      </c>
      <c r="D1039" t="s">
        <v>102</v>
      </c>
      <c r="E1039" t="str">
        <f t="shared" si="16"/>
        <v>PhenylacetateMegasphaera</v>
      </c>
      <c r="F1039">
        <f>COUNTIF($E:$E,E1039)</f>
        <v>3</v>
      </c>
      <c r="G1039">
        <f>COUNTIF($A:$A,A1039)</f>
        <v>134</v>
      </c>
      <c r="H1039">
        <f>COUNTIF($B:$B,B1039)</f>
        <v>158</v>
      </c>
      <c r="I1039" t="s">
        <v>262</v>
      </c>
      <c r="J1039">
        <v>5</v>
      </c>
      <c r="K1039" t="s">
        <v>1777</v>
      </c>
      <c r="L1039" t="s">
        <v>98</v>
      </c>
      <c r="M1039" t="s">
        <v>148</v>
      </c>
      <c r="N1039" t="s">
        <v>11892</v>
      </c>
      <c r="O1039" t="s">
        <v>6</v>
      </c>
    </row>
    <row r="1040" spans="1:15" x14ac:dyDescent="0.25">
      <c r="A1040" t="s">
        <v>365</v>
      </c>
      <c r="B1040" t="s">
        <v>1753</v>
      </c>
      <c r="C1040" t="s">
        <v>101</v>
      </c>
      <c r="D1040" t="s">
        <v>102</v>
      </c>
      <c r="E1040" t="str">
        <f t="shared" si="16"/>
        <v>PhenylacetateMegasphaera</v>
      </c>
      <c r="F1040">
        <f>COUNTIF($E:$E,E1040)</f>
        <v>3</v>
      </c>
      <c r="G1040">
        <f>COUNTIF($A:$A,A1040)</f>
        <v>134</v>
      </c>
      <c r="H1040">
        <f>COUNTIF($B:$B,B1040)</f>
        <v>158</v>
      </c>
      <c r="I1040" t="s">
        <v>626</v>
      </c>
      <c r="J1040">
        <v>6</v>
      </c>
      <c r="K1040" t="s">
        <v>766</v>
      </c>
      <c r="L1040" t="s">
        <v>625</v>
      </c>
      <c r="M1040" t="s">
        <v>767</v>
      </c>
      <c r="N1040" t="s">
        <v>11893</v>
      </c>
      <c r="O1040" s="82" t="s">
        <v>3</v>
      </c>
    </row>
    <row r="1041" spans="1:15" x14ac:dyDescent="0.25">
      <c r="A1041" t="s">
        <v>374</v>
      </c>
      <c r="B1041" t="s">
        <v>1753</v>
      </c>
      <c r="C1041" t="s">
        <v>101</v>
      </c>
      <c r="D1041" t="s">
        <v>102</v>
      </c>
      <c r="E1041" t="str">
        <f t="shared" si="16"/>
        <v>CaffeineMegasphaera</v>
      </c>
      <c r="F1041">
        <f>COUNTIF($E:$E,E1041)</f>
        <v>2</v>
      </c>
      <c r="G1041">
        <f>COUNTIF($A:$A,A1041)</f>
        <v>133</v>
      </c>
      <c r="H1041">
        <f>COUNTIF($B:$B,B1041)</f>
        <v>158</v>
      </c>
      <c r="I1041" t="s">
        <v>184</v>
      </c>
      <c r="J1041">
        <v>7</v>
      </c>
      <c r="K1041" t="s">
        <v>237</v>
      </c>
      <c r="L1041" t="s">
        <v>125</v>
      </c>
      <c r="M1041" t="s">
        <v>100</v>
      </c>
      <c r="N1041" t="s">
        <v>11893</v>
      </c>
      <c r="O1041" t="s">
        <v>7</v>
      </c>
    </row>
    <row r="1042" spans="1:15" x14ac:dyDescent="0.25">
      <c r="A1042" t="s">
        <v>375</v>
      </c>
      <c r="B1042" t="s">
        <v>1753</v>
      </c>
      <c r="C1042" t="s">
        <v>101</v>
      </c>
      <c r="D1042" t="s">
        <v>102</v>
      </c>
      <c r="E1042" t="str">
        <f t="shared" si="16"/>
        <v>HypoxanthineMegasphaera</v>
      </c>
      <c r="F1042">
        <f>COUNTIF($E:$E,E1042)</f>
        <v>2</v>
      </c>
      <c r="G1042">
        <f>COUNTIF($A:$A,A1042)</f>
        <v>133</v>
      </c>
      <c r="H1042">
        <f>COUNTIF($B:$B,B1042)</f>
        <v>158</v>
      </c>
      <c r="I1042" t="s">
        <v>283</v>
      </c>
      <c r="J1042">
        <v>7</v>
      </c>
      <c r="K1042" t="s">
        <v>123</v>
      </c>
      <c r="L1042" t="s">
        <v>125</v>
      </c>
      <c r="M1042" t="s">
        <v>100</v>
      </c>
      <c r="N1042" t="s">
        <v>11893</v>
      </c>
      <c r="O1042" t="s">
        <v>7</v>
      </c>
    </row>
    <row r="1043" spans="1:15" x14ac:dyDescent="0.25">
      <c r="A1043" t="s">
        <v>374</v>
      </c>
      <c r="B1043" t="s">
        <v>1753</v>
      </c>
      <c r="C1043" t="s">
        <v>101</v>
      </c>
      <c r="D1043" t="s">
        <v>102</v>
      </c>
      <c r="E1043" t="str">
        <f t="shared" si="16"/>
        <v>CaffeineMegasphaera</v>
      </c>
      <c r="F1043">
        <f>COUNTIF($E:$E,E1043)</f>
        <v>2</v>
      </c>
      <c r="G1043">
        <f>COUNTIF($A:$A,A1043)</f>
        <v>133</v>
      </c>
      <c r="H1043">
        <f>COUNTIF($B:$B,B1043)</f>
        <v>158</v>
      </c>
      <c r="I1043" t="s">
        <v>125</v>
      </c>
      <c r="J1043">
        <v>6</v>
      </c>
      <c r="K1043" t="s">
        <v>191</v>
      </c>
      <c r="L1043">
        <v>10000</v>
      </c>
      <c r="M1043" t="s">
        <v>100</v>
      </c>
      <c r="N1043" t="s">
        <v>11893</v>
      </c>
      <c r="O1043" s="82" t="s">
        <v>3</v>
      </c>
    </row>
    <row r="1044" spans="1:15" x14ac:dyDescent="0.25">
      <c r="A1044" t="s">
        <v>375</v>
      </c>
      <c r="B1044" t="s">
        <v>1753</v>
      </c>
      <c r="C1044" t="s">
        <v>101</v>
      </c>
      <c r="D1044" t="s">
        <v>102</v>
      </c>
      <c r="E1044" t="str">
        <f t="shared" si="16"/>
        <v>HypoxanthineMegasphaera</v>
      </c>
      <c r="F1044">
        <f>COUNTIF($E:$E,E1044)</f>
        <v>2</v>
      </c>
      <c r="G1044">
        <f>COUNTIF($A:$A,A1044)</f>
        <v>133</v>
      </c>
      <c r="H1044">
        <f>COUNTIF($B:$B,B1044)</f>
        <v>158</v>
      </c>
      <c r="I1044" t="s">
        <v>131</v>
      </c>
      <c r="J1044">
        <v>6</v>
      </c>
      <c r="K1044" t="s">
        <v>708</v>
      </c>
      <c r="L1044" t="s">
        <v>125</v>
      </c>
      <c r="M1044" t="s">
        <v>100</v>
      </c>
      <c r="N1044" t="s">
        <v>11893</v>
      </c>
      <c r="O1044" s="82" t="s">
        <v>3</v>
      </c>
    </row>
    <row r="1045" spans="1:15" x14ac:dyDescent="0.25">
      <c r="A1045" t="s">
        <v>376</v>
      </c>
      <c r="B1045" t="s">
        <v>1753</v>
      </c>
      <c r="C1045" t="s">
        <v>101</v>
      </c>
      <c r="D1045" t="s">
        <v>102</v>
      </c>
      <c r="E1045" t="str">
        <f t="shared" si="16"/>
        <v>ValerateMegasphaera</v>
      </c>
      <c r="F1045">
        <f>COUNTIF($E:$E,E1045)</f>
        <v>2</v>
      </c>
      <c r="G1045">
        <f>COUNTIF($A:$A,A1045)</f>
        <v>133</v>
      </c>
      <c r="H1045">
        <f>COUNTIF($B:$B,B1045)</f>
        <v>158</v>
      </c>
      <c r="I1045" t="s">
        <v>768</v>
      </c>
      <c r="J1045">
        <v>7</v>
      </c>
      <c r="K1045" t="s">
        <v>769</v>
      </c>
      <c r="L1045" t="s">
        <v>430</v>
      </c>
      <c r="M1045" t="s">
        <v>431</v>
      </c>
      <c r="N1045" t="s">
        <v>11893</v>
      </c>
      <c r="O1045" t="s">
        <v>7</v>
      </c>
    </row>
    <row r="1046" spans="1:15" x14ac:dyDescent="0.25">
      <c r="A1046" t="s">
        <v>376</v>
      </c>
      <c r="B1046" t="s">
        <v>1753</v>
      </c>
      <c r="C1046" t="s">
        <v>101</v>
      </c>
      <c r="D1046" t="s">
        <v>102</v>
      </c>
      <c r="E1046" t="str">
        <f t="shared" si="16"/>
        <v>ValerateMegasphaera</v>
      </c>
      <c r="F1046">
        <f>COUNTIF($E:$E,E1046)</f>
        <v>2</v>
      </c>
      <c r="G1046">
        <f>COUNTIF($A:$A,A1046)</f>
        <v>133</v>
      </c>
      <c r="H1046">
        <f>COUNTIF($B:$B,B1046)</f>
        <v>158</v>
      </c>
      <c r="I1046" t="s">
        <v>1778</v>
      </c>
      <c r="J1046">
        <v>4</v>
      </c>
      <c r="K1046" t="s">
        <v>1779</v>
      </c>
      <c r="L1046" t="s">
        <v>294</v>
      </c>
      <c r="M1046" t="s">
        <v>1780</v>
      </c>
      <c r="N1046" t="s">
        <v>11893</v>
      </c>
      <c r="O1046" s="82" t="s">
        <v>4</v>
      </c>
    </row>
    <row r="1047" spans="1:15" x14ac:dyDescent="0.25">
      <c r="A1047" t="s">
        <v>396</v>
      </c>
      <c r="B1047" t="s">
        <v>1753</v>
      </c>
      <c r="C1047" t="s">
        <v>101</v>
      </c>
      <c r="D1047" t="s">
        <v>102</v>
      </c>
      <c r="E1047" t="str">
        <f t="shared" si="16"/>
        <v>AcetoneMegasphaera</v>
      </c>
      <c r="F1047">
        <f>COUNTIF($E:$E,E1047)</f>
        <v>4</v>
      </c>
      <c r="G1047">
        <f>COUNTIF($A:$A,A1047)</f>
        <v>132</v>
      </c>
      <c r="H1047">
        <f>COUNTIF($B:$B,B1047)</f>
        <v>158</v>
      </c>
      <c r="I1047" t="s">
        <v>182</v>
      </c>
      <c r="J1047">
        <v>7</v>
      </c>
      <c r="K1047" t="s">
        <v>774</v>
      </c>
      <c r="L1047" t="s">
        <v>359</v>
      </c>
      <c r="M1047" t="s">
        <v>100</v>
      </c>
      <c r="N1047" t="s">
        <v>11893</v>
      </c>
      <c r="O1047" t="s">
        <v>7</v>
      </c>
    </row>
    <row r="1048" spans="1:15" x14ac:dyDescent="0.25">
      <c r="A1048" t="s">
        <v>396</v>
      </c>
      <c r="B1048" t="s">
        <v>1753</v>
      </c>
      <c r="C1048" t="s">
        <v>101</v>
      </c>
      <c r="D1048" t="s">
        <v>102</v>
      </c>
      <c r="E1048" t="str">
        <f t="shared" si="16"/>
        <v>AcetoneMegasphaera</v>
      </c>
      <c r="F1048">
        <f>COUNTIF($E:$E,E1048)</f>
        <v>4</v>
      </c>
      <c r="G1048">
        <f>COUNTIF($A:$A,A1048)</f>
        <v>132</v>
      </c>
      <c r="H1048">
        <f>COUNTIF($B:$B,B1048)</f>
        <v>158</v>
      </c>
      <c r="I1048" t="s">
        <v>775</v>
      </c>
      <c r="J1048">
        <v>6</v>
      </c>
      <c r="K1048" t="s">
        <v>776</v>
      </c>
      <c r="L1048" t="s">
        <v>716</v>
      </c>
      <c r="M1048" t="s">
        <v>282</v>
      </c>
      <c r="N1048" t="s">
        <v>11893</v>
      </c>
      <c r="O1048" s="82" t="s">
        <v>3</v>
      </c>
    </row>
    <row r="1049" spans="1:15" x14ac:dyDescent="0.25">
      <c r="A1049" t="s">
        <v>396</v>
      </c>
      <c r="B1049" t="s">
        <v>1753</v>
      </c>
      <c r="C1049" t="s">
        <v>101</v>
      </c>
      <c r="D1049" t="s">
        <v>102</v>
      </c>
      <c r="E1049" t="str">
        <f t="shared" si="16"/>
        <v>AcetoneMegasphaera</v>
      </c>
      <c r="F1049">
        <f>COUNTIF($E:$E,E1049)</f>
        <v>4</v>
      </c>
      <c r="G1049">
        <f>COUNTIF($A:$A,A1049)</f>
        <v>132</v>
      </c>
      <c r="H1049">
        <f>COUNTIF($B:$B,B1049)</f>
        <v>158</v>
      </c>
      <c r="I1049" t="s">
        <v>1632</v>
      </c>
      <c r="J1049">
        <v>7</v>
      </c>
      <c r="K1049" t="s">
        <v>1781</v>
      </c>
      <c r="L1049" t="s">
        <v>326</v>
      </c>
      <c r="M1049" t="s">
        <v>515</v>
      </c>
      <c r="N1049" t="s">
        <v>11893</v>
      </c>
      <c r="O1049" t="s">
        <v>11</v>
      </c>
    </row>
    <row r="1050" spans="1:15" x14ac:dyDescent="0.25">
      <c r="A1050" t="s">
        <v>396</v>
      </c>
      <c r="B1050" t="s">
        <v>1753</v>
      </c>
      <c r="C1050" t="s">
        <v>101</v>
      </c>
      <c r="D1050" t="s">
        <v>102</v>
      </c>
      <c r="E1050" t="str">
        <f t="shared" si="16"/>
        <v>AcetoneMegasphaera</v>
      </c>
      <c r="F1050">
        <f>COUNTIF($E:$E,E1050)</f>
        <v>4</v>
      </c>
      <c r="G1050">
        <f>COUNTIF($A:$A,A1050)</f>
        <v>132</v>
      </c>
      <c r="H1050">
        <f>COUNTIF($B:$B,B1050)</f>
        <v>158</v>
      </c>
      <c r="I1050" t="s">
        <v>1782</v>
      </c>
      <c r="J1050">
        <v>6</v>
      </c>
      <c r="K1050" t="s">
        <v>1783</v>
      </c>
      <c r="L1050" t="s">
        <v>1784</v>
      </c>
      <c r="M1050" t="s">
        <v>334</v>
      </c>
      <c r="N1050" t="s">
        <v>11892</v>
      </c>
      <c r="O1050" s="82" t="s">
        <v>3</v>
      </c>
    </row>
    <row r="1051" spans="1:15" x14ac:dyDescent="0.25">
      <c r="A1051" t="s">
        <v>400</v>
      </c>
      <c r="B1051" t="s">
        <v>1753</v>
      </c>
      <c r="C1051" t="s">
        <v>101</v>
      </c>
      <c r="D1051" t="s">
        <v>102</v>
      </c>
      <c r="E1051" t="str">
        <f t="shared" si="16"/>
        <v>BenzoateMegasphaera</v>
      </c>
      <c r="F1051">
        <f>COUNTIF($E:$E,E1051)</f>
        <v>3</v>
      </c>
      <c r="G1051">
        <f>COUNTIF($A:$A,A1051)</f>
        <v>131</v>
      </c>
      <c r="H1051">
        <f>COUNTIF($B:$B,B1051)</f>
        <v>158</v>
      </c>
      <c r="I1051" t="s">
        <v>347</v>
      </c>
      <c r="J1051">
        <v>7</v>
      </c>
      <c r="K1051" t="s">
        <v>265</v>
      </c>
      <c r="L1051" t="s">
        <v>125</v>
      </c>
      <c r="M1051" t="s">
        <v>100</v>
      </c>
      <c r="N1051" t="s">
        <v>11893</v>
      </c>
      <c r="O1051" t="s">
        <v>7</v>
      </c>
    </row>
    <row r="1052" spans="1:15" x14ac:dyDescent="0.25">
      <c r="A1052" t="s">
        <v>402</v>
      </c>
      <c r="B1052" t="s">
        <v>1753</v>
      </c>
      <c r="C1052" t="s">
        <v>101</v>
      </c>
      <c r="D1052" t="s">
        <v>102</v>
      </c>
      <c r="E1052" t="str">
        <f t="shared" si="16"/>
        <v>ValineMegasphaera</v>
      </c>
      <c r="F1052">
        <f>COUNTIF($E:$E,E1052)</f>
        <v>4</v>
      </c>
      <c r="G1052">
        <f>COUNTIF($A:$A,A1052)</f>
        <v>131</v>
      </c>
      <c r="H1052">
        <f>COUNTIF($B:$B,B1052)</f>
        <v>158</v>
      </c>
      <c r="I1052" t="s">
        <v>500</v>
      </c>
      <c r="J1052">
        <v>7</v>
      </c>
      <c r="K1052" t="s">
        <v>149</v>
      </c>
      <c r="L1052" t="s">
        <v>187</v>
      </c>
      <c r="M1052" t="s">
        <v>100</v>
      </c>
      <c r="N1052" t="s">
        <v>11893</v>
      </c>
      <c r="O1052" t="s">
        <v>7</v>
      </c>
    </row>
    <row r="1053" spans="1:15" x14ac:dyDescent="0.25">
      <c r="A1053" t="s">
        <v>400</v>
      </c>
      <c r="B1053" t="s">
        <v>1753</v>
      </c>
      <c r="C1053" t="s">
        <v>101</v>
      </c>
      <c r="D1053" t="s">
        <v>102</v>
      </c>
      <c r="E1053" t="str">
        <f t="shared" si="16"/>
        <v>BenzoateMegasphaera</v>
      </c>
      <c r="F1053">
        <f>COUNTIF($E:$E,E1053)</f>
        <v>3</v>
      </c>
      <c r="G1053">
        <f>COUNTIF($A:$A,A1053)</f>
        <v>131</v>
      </c>
      <c r="H1053">
        <f>COUNTIF($B:$B,B1053)</f>
        <v>158</v>
      </c>
      <c r="I1053" t="s">
        <v>169</v>
      </c>
      <c r="J1053">
        <v>6</v>
      </c>
      <c r="K1053" t="s">
        <v>433</v>
      </c>
      <c r="L1053" t="s">
        <v>98</v>
      </c>
      <c r="M1053" t="s">
        <v>100</v>
      </c>
      <c r="N1053" t="s">
        <v>11893</v>
      </c>
      <c r="O1053" s="82" t="s">
        <v>3</v>
      </c>
    </row>
    <row r="1054" spans="1:15" x14ac:dyDescent="0.25">
      <c r="A1054" t="s">
        <v>402</v>
      </c>
      <c r="B1054" t="s">
        <v>1753</v>
      </c>
      <c r="C1054" t="s">
        <v>101</v>
      </c>
      <c r="D1054" t="s">
        <v>102</v>
      </c>
      <c r="E1054" t="str">
        <f t="shared" si="16"/>
        <v>ValineMegasphaera</v>
      </c>
      <c r="F1054">
        <f>COUNTIF($E:$E,E1054)</f>
        <v>4</v>
      </c>
      <c r="G1054">
        <f>COUNTIF($A:$A,A1054)</f>
        <v>131</v>
      </c>
      <c r="H1054">
        <f>COUNTIF($B:$B,B1054)</f>
        <v>158</v>
      </c>
      <c r="I1054" t="s">
        <v>777</v>
      </c>
      <c r="J1054">
        <v>6</v>
      </c>
      <c r="K1054" t="s">
        <v>778</v>
      </c>
      <c r="L1054" t="s">
        <v>348</v>
      </c>
      <c r="M1054" t="s">
        <v>779</v>
      </c>
      <c r="N1054" t="s">
        <v>11893</v>
      </c>
      <c r="O1054" s="82" t="s">
        <v>3</v>
      </c>
    </row>
    <row r="1055" spans="1:15" x14ac:dyDescent="0.25">
      <c r="A1055" t="s">
        <v>402</v>
      </c>
      <c r="B1055" t="s">
        <v>1753</v>
      </c>
      <c r="C1055" t="s">
        <v>101</v>
      </c>
      <c r="D1055" t="s">
        <v>102</v>
      </c>
      <c r="E1055" t="str">
        <f t="shared" si="16"/>
        <v>ValineMegasphaera</v>
      </c>
      <c r="F1055">
        <f>COUNTIF($E:$E,E1055)</f>
        <v>4</v>
      </c>
      <c r="G1055">
        <f>COUNTIF($A:$A,A1055)</f>
        <v>131</v>
      </c>
      <c r="H1055">
        <f>COUNTIF($B:$B,B1055)</f>
        <v>158</v>
      </c>
      <c r="I1055" t="s">
        <v>1785</v>
      </c>
      <c r="J1055">
        <v>7</v>
      </c>
      <c r="K1055" t="s">
        <v>1786</v>
      </c>
      <c r="L1055" t="s">
        <v>1182</v>
      </c>
      <c r="M1055" t="s">
        <v>750</v>
      </c>
      <c r="N1055" t="s">
        <v>11893</v>
      </c>
      <c r="O1055" t="s">
        <v>11</v>
      </c>
    </row>
    <row r="1056" spans="1:15" x14ac:dyDescent="0.25">
      <c r="A1056" t="s">
        <v>400</v>
      </c>
      <c r="B1056" t="s">
        <v>1753</v>
      </c>
      <c r="C1056" t="s">
        <v>101</v>
      </c>
      <c r="D1056" t="s">
        <v>102</v>
      </c>
      <c r="E1056" t="str">
        <f t="shared" si="16"/>
        <v>BenzoateMegasphaera</v>
      </c>
      <c r="F1056">
        <f>COUNTIF($E:$E,E1056)</f>
        <v>3</v>
      </c>
      <c r="G1056">
        <f>COUNTIF($A:$A,A1056)</f>
        <v>131</v>
      </c>
      <c r="H1056">
        <f>COUNTIF($B:$B,B1056)</f>
        <v>158</v>
      </c>
      <c r="I1056" t="s">
        <v>1787</v>
      </c>
      <c r="J1056">
        <v>6</v>
      </c>
      <c r="K1056" t="s">
        <v>1788</v>
      </c>
      <c r="L1056" t="s">
        <v>213</v>
      </c>
      <c r="M1056" t="s">
        <v>1789</v>
      </c>
      <c r="N1056" t="s">
        <v>11892</v>
      </c>
      <c r="O1056" s="82" t="s">
        <v>3</v>
      </c>
    </row>
    <row r="1057" spans="1:15" x14ac:dyDescent="0.25">
      <c r="A1057" t="s">
        <v>402</v>
      </c>
      <c r="B1057" t="s">
        <v>1753</v>
      </c>
      <c r="C1057" t="s">
        <v>101</v>
      </c>
      <c r="D1057" t="s">
        <v>102</v>
      </c>
      <c r="E1057" t="str">
        <f t="shared" si="16"/>
        <v>ValineMegasphaera</v>
      </c>
      <c r="F1057">
        <f>COUNTIF($E:$E,E1057)</f>
        <v>4</v>
      </c>
      <c r="G1057">
        <f>COUNTIF($A:$A,A1057)</f>
        <v>131</v>
      </c>
      <c r="H1057">
        <f>COUNTIF($B:$B,B1057)</f>
        <v>158</v>
      </c>
      <c r="I1057" t="s">
        <v>1790</v>
      </c>
      <c r="J1057">
        <v>6</v>
      </c>
      <c r="K1057" t="s">
        <v>1791</v>
      </c>
      <c r="L1057" t="s">
        <v>457</v>
      </c>
      <c r="M1057" t="s">
        <v>1792</v>
      </c>
      <c r="N1057" t="s">
        <v>11892</v>
      </c>
      <c r="O1057" t="s">
        <v>5</v>
      </c>
    </row>
    <row r="1058" spans="1:15" x14ac:dyDescent="0.25">
      <c r="A1058" t="s">
        <v>417</v>
      </c>
      <c r="B1058" t="s">
        <v>1753</v>
      </c>
      <c r="C1058" t="s">
        <v>101</v>
      </c>
      <c r="D1058" t="s">
        <v>102</v>
      </c>
      <c r="E1058" t="str">
        <f t="shared" si="16"/>
        <v>CarnitineMegasphaera</v>
      </c>
      <c r="F1058">
        <f>COUNTIF($E:$E,E1058)</f>
        <v>2</v>
      </c>
      <c r="G1058">
        <f>COUNTIF($A:$A,A1058)</f>
        <v>130</v>
      </c>
      <c r="H1058">
        <f>COUNTIF($B:$B,B1058)</f>
        <v>158</v>
      </c>
      <c r="I1058" t="s">
        <v>889</v>
      </c>
      <c r="J1058">
        <v>7</v>
      </c>
      <c r="K1058" t="s">
        <v>1793</v>
      </c>
      <c r="L1058" t="s">
        <v>269</v>
      </c>
      <c r="M1058" t="s">
        <v>100</v>
      </c>
      <c r="N1058" t="s">
        <v>11893</v>
      </c>
      <c r="O1058" t="s">
        <v>11</v>
      </c>
    </row>
    <row r="1059" spans="1:15" x14ac:dyDescent="0.25">
      <c r="A1059" t="s">
        <v>417</v>
      </c>
      <c r="B1059" t="s">
        <v>1753</v>
      </c>
      <c r="C1059" t="s">
        <v>101</v>
      </c>
      <c r="D1059" t="s">
        <v>102</v>
      </c>
      <c r="E1059" t="str">
        <f t="shared" si="16"/>
        <v>CarnitineMegasphaera</v>
      </c>
      <c r="F1059">
        <f>COUNTIF($E:$E,E1059)</f>
        <v>2</v>
      </c>
      <c r="G1059">
        <f>COUNTIF($A:$A,A1059)</f>
        <v>130</v>
      </c>
      <c r="H1059">
        <f>COUNTIF($B:$B,B1059)</f>
        <v>158</v>
      </c>
      <c r="I1059" t="s">
        <v>142</v>
      </c>
      <c r="J1059">
        <v>7</v>
      </c>
      <c r="K1059" t="s">
        <v>787</v>
      </c>
      <c r="L1059" t="s">
        <v>144</v>
      </c>
      <c r="M1059" t="s">
        <v>100</v>
      </c>
      <c r="N1059" t="s">
        <v>11893</v>
      </c>
      <c r="O1059" t="s">
        <v>7</v>
      </c>
    </row>
    <row r="1060" spans="1:15" x14ac:dyDescent="0.25">
      <c r="A1060" t="s">
        <v>418</v>
      </c>
      <c r="B1060" t="s">
        <v>1753</v>
      </c>
      <c r="C1060" t="s">
        <v>101</v>
      </c>
      <c r="D1060" t="s">
        <v>102</v>
      </c>
      <c r="E1060" t="str">
        <f t="shared" si="16"/>
        <v>GlycerolMegasphaera</v>
      </c>
      <c r="F1060">
        <f>COUNTIF($E:$E,E1060)</f>
        <v>4</v>
      </c>
      <c r="G1060">
        <f>COUNTIF($A:$A,A1060)</f>
        <v>130</v>
      </c>
      <c r="H1060">
        <f>COUNTIF($B:$B,B1060)</f>
        <v>158</v>
      </c>
      <c r="I1060" t="s">
        <v>108</v>
      </c>
      <c r="J1060">
        <v>7</v>
      </c>
      <c r="K1060" t="s">
        <v>359</v>
      </c>
      <c r="L1060">
        <v>10000</v>
      </c>
      <c r="M1060" t="s">
        <v>100</v>
      </c>
      <c r="N1060" t="s">
        <v>11893</v>
      </c>
      <c r="O1060" t="s">
        <v>7</v>
      </c>
    </row>
    <row r="1061" spans="1:15" x14ac:dyDescent="0.25">
      <c r="A1061" t="s">
        <v>419</v>
      </c>
      <c r="B1061" t="s">
        <v>1753</v>
      </c>
      <c r="C1061" t="s">
        <v>101</v>
      </c>
      <c r="D1061" t="s">
        <v>102</v>
      </c>
      <c r="E1061" t="str">
        <f t="shared" si="16"/>
        <v>ImidazoleMegasphaera</v>
      </c>
      <c r="F1061">
        <f>COUNTIF($E:$E,E1061)</f>
        <v>3</v>
      </c>
      <c r="G1061">
        <f>COUNTIF($A:$A,A1061)</f>
        <v>130</v>
      </c>
      <c r="H1061">
        <f>COUNTIF($B:$B,B1061)</f>
        <v>158</v>
      </c>
      <c r="I1061" t="s">
        <v>98</v>
      </c>
      <c r="J1061">
        <v>7</v>
      </c>
      <c r="K1061" t="s">
        <v>328</v>
      </c>
      <c r="L1061">
        <v>10000</v>
      </c>
      <c r="M1061" t="s">
        <v>100</v>
      </c>
      <c r="N1061" t="s">
        <v>11893</v>
      </c>
      <c r="O1061" t="s">
        <v>7</v>
      </c>
    </row>
    <row r="1062" spans="1:15" x14ac:dyDescent="0.25">
      <c r="A1062" t="s">
        <v>419</v>
      </c>
      <c r="B1062" t="s">
        <v>1753</v>
      </c>
      <c r="C1062" t="s">
        <v>101</v>
      </c>
      <c r="D1062" t="s">
        <v>102</v>
      </c>
      <c r="E1062" t="str">
        <f t="shared" si="16"/>
        <v>ImidazoleMegasphaera</v>
      </c>
      <c r="F1062">
        <f>COUNTIF($E:$E,E1062)</f>
        <v>3</v>
      </c>
      <c r="G1062">
        <f>COUNTIF($A:$A,A1062)</f>
        <v>130</v>
      </c>
      <c r="H1062">
        <f>COUNTIF($B:$B,B1062)</f>
        <v>158</v>
      </c>
      <c r="I1062" t="s">
        <v>125</v>
      </c>
      <c r="J1062">
        <v>6</v>
      </c>
      <c r="K1062" t="s">
        <v>347</v>
      </c>
      <c r="L1062">
        <v>10000</v>
      </c>
      <c r="M1062" t="s">
        <v>100</v>
      </c>
      <c r="N1062" t="s">
        <v>11893</v>
      </c>
      <c r="O1062" s="82" t="s">
        <v>3</v>
      </c>
    </row>
    <row r="1063" spans="1:15" x14ac:dyDescent="0.25">
      <c r="A1063" t="s">
        <v>415</v>
      </c>
      <c r="B1063" t="s">
        <v>1753</v>
      </c>
      <c r="C1063" t="s">
        <v>101</v>
      </c>
      <c r="D1063" t="s">
        <v>102</v>
      </c>
      <c r="E1063" t="str">
        <f t="shared" si="16"/>
        <v>AlanineMegasphaera</v>
      </c>
      <c r="F1063">
        <f>COUNTIF($E:$E,E1063)</f>
        <v>1</v>
      </c>
      <c r="G1063">
        <f>COUNTIF($A:$A,A1063)</f>
        <v>130</v>
      </c>
      <c r="H1063">
        <f>COUNTIF($B:$B,B1063)</f>
        <v>158</v>
      </c>
      <c r="I1063" t="s">
        <v>788</v>
      </c>
      <c r="J1063">
        <v>7</v>
      </c>
      <c r="K1063" t="s">
        <v>789</v>
      </c>
      <c r="L1063" t="s">
        <v>338</v>
      </c>
      <c r="M1063" t="s">
        <v>790</v>
      </c>
      <c r="N1063" t="s">
        <v>11893</v>
      </c>
      <c r="O1063" t="s">
        <v>7</v>
      </c>
    </row>
    <row r="1064" spans="1:15" x14ac:dyDescent="0.25">
      <c r="A1064" t="s">
        <v>420</v>
      </c>
      <c r="B1064" t="s">
        <v>1753</v>
      </c>
      <c r="C1064" t="s">
        <v>101</v>
      </c>
      <c r="D1064" t="s">
        <v>102</v>
      </c>
      <c r="E1064" t="str">
        <f t="shared" si="16"/>
        <v>LeucineMegasphaera</v>
      </c>
      <c r="F1064">
        <f>COUNTIF($E:$E,E1064)</f>
        <v>1</v>
      </c>
      <c r="G1064">
        <f>COUNTIF($A:$A,A1064)</f>
        <v>130</v>
      </c>
      <c r="H1064">
        <f>COUNTIF($B:$B,B1064)</f>
        <v>158</v>
      </c>
      <c r="I1064" t="s">
        <v>791</v>
      </c>
      <c r="J1064">
        <v>7</v>
      </c>
      <c r="K1064" t="s">
        <v>792</v>
      </c>
      <c r="L1064" t="s">
        <v>793</v>
      </c>
      <c r="M1064" t="s">
        <v>188</v>
      </c>
      <c r="N1064" t="s">
        <v>11893</v>
      </c>
      <c r="O1064" t="s">
        <v>7</v>
      </c>
    </row>
    <row r="1065" spans="1:15" x14ac:dyDescent="0.25">
      <c r="A1065" t="s">
        <v>418</v>
      </c>
      <c r="B1065" t="s">
        <v>1753</v>
      </c>
      <c r="C1065" t="s">
        <v>101</v>
      </c>
      <c r="D1065" t="s">
        <v>102</v>
      </c>
      <c r="E1065" t="str">
        <f t="shared" si="16"/>
        <v>GlycerolMegasphaera</v>
      </c>
      <c r="F1065">
        <f>COUNTIF($E:$E,E1065)</f>
        <v>4</v>
      </c>
      <c r="G1065">
        <f>COUNTIF($A:$A,A1065)</f>
        <v>130</v>
      </c>
      <c r="H1065">
        <f>COUNTIF($B:$B,B1065)</f>
        <v>158</v>
      </c>
      <c r="I1065" t="s">
        <v>286</v>
      </c>
      <c r="J1065">
        <v>5</v>
      </c>
      <c r="K1065" t="s">
        <v>1794</v>
      </c>
      <c r="L1065" t="s">
        <v>191</v>
      </c>
      <c r="M1065" t="s">
        <v>615</v>
      </c>
      <c r="N1065" t="s">
        <v>11892</v>
      </c>
      <c r="O1065" t="s">
        <v>6</v>
      </c>
    </row>
    <row r="1066" spans="1:15" x14ac:dyDescent="0.25">
      <c r="A1066" t="s">
        <v>418</v>
      </c>
      <c r="B1066" t="s">
        <v>1753</v>
      </c>
      <c r="C1066" t="s">
        <v>101</v>
      </c>
      <c r="D1066" t="s">
        <v>102</v>
      </c>
      <c r="E1066" t="str">
        <f t="shared" si="16"/>
        <v>GlycerolMegasphaera</v>
      </c>
      <c r="F1066">
        <f>COUNTIF($E:$E,E1066)</f>
        <v>4</v>
      </c>
      <c r="G1066">
        <f>COUNTIF($A:$A,A1066)</f>
        <v>130</v>
      </c>
      <c r="H1066">
        <f>COUNTIF($B:$B,B1066)</f>
        <v>158</v>
      </c>
      <c r="I1066" t="s">
        <v>794</v>
      </c>
      <c r="J1066">
        <v>6</v>
      </c>
      <c r="K1066" t="s">
        <v>795</v>
      </c>
      <c r="L1066" t="s">
        <v>290</v>
      </c>
      <c r="M1066" t="s">
        <v>249</v>
      </c>
      <c r="N1066" t="s">
        <v>11893</v>
      </c>
      <c r="O1066" s="82" t="s">
        <v>3</v>
      </c>
    </row>
    <row r="1067" spans="1:15" x14ac:dyDescent="0.25">
      <c r="A1067" t="s">
        <v>419</v>
      </c>
      <c r="B1067" t="s">
        <v>1753</v>
      </c>
      <c r="C1067" t="s">
        <v>101</v>
      </c>
      <c r="D1067" t="s">
        <v>102</v>
      </c>
      <c r="E1067" t="str">
        <f t="shared" si="16"/>
        <v>ImidazoleMegasphaera</v>
      </c>
      <c r="F1067">
        <f>COUNTIF($E:$E,E1067)</f>
        <v>3</v>
      </c>
      <c r="G1067">
        <f>COUNTIF($A:$A,A1067)</f>
        <v>130</v>
      </c>
      <c r="H1067">
        <f>COUNTIF($B:$B,B1067)</f>
        <v>158</v>
      </c>
      <c r="I1067" t="s">
        <v>445</v>
      </c>
      <c r="J1067">
        <v>4</v>
      </c>
      <c r="K1067" t="s">
        <v>446</v>
      </c>
      <c r="L1067" t="s">
        <v>347</v>
      </c>
      <c r="M1067" t="s">
        <v>447</v>
      </c>
      <c r="N1067" t="s">
        <v>11893</v>
      </c>
      <c r="O1067" t="s">
        <v>5</v>
      </c>
    </row>
    <row r="1068" spans="1:15" x14ac:dyDescent="0.25">
      <c r="A1068" t="s">
        <v>418</v>
      </c>
      <c r="B1068" t="s">
        <v>1753</v>
      </c>
      <c r="C1068" t="s">
        <v>101</v>
      </c>
      <c r="D1068" t="s">
        <v>102</v>
      </c>
      <c r="E1068" t="str">
        <f t="shared" si="16"/>
        <v>GlycerolMegasphaera</v>
      </c>
      <c r="F1068">
        <f>COUNTIF($E:$E,E1068)</f>
        <v>4</v>
      </c>
      <c r="G1068">
        <f>COUNTIF($A:$A,A1068)</f>
        <v>130</v>
      </c>
      <c r="H1068">
        <f>COUNTIF($B:$B,B1068)</f>
        <v>158</v>
      </c>
      <c r="I1068" t="s">
        <v>1795</v>
      </c>
      <c r="J1068">
        <v>6</v>
      </c>
      <c r="K1068" t="s">
        <v>1796</v>
      </c>
      <c r="L1068" t="s">
        <v>584</v>
      </c>
      <c r="M1068" t="s">
        <v>1797</v>
      </c>
      <c r="N1068" t="s">
        <v>11892</v>
      </c>
      <c r="O1068" t="s">
        <v>5</v>
      </c>
    </row>
    <row r="1069" spans="1:15" x14ac:dyDescent="0.25">
      <c r="A1069" t="s">
        <v>448</v>
      </c>
      <c r="B1069" t="s">
        <v>1753</v>
      </c>
      <c r="C1069" t="s">
        <v>101</v>
      </c>
      <c r="D1069" t="s">
        <v>102</v>
      </c>
      <c r="E1069" t="str">
        <f t="shared" si="16"/>
        <v>DimethylamineMegasphaera</v>
      </c>
      <c r="F1069">
        <f>COUNTIF($E:$E,E1069)</f>
        <v>1</v>
      </c>
      <c r="G1069">
        <f>COUNTIF($A:$A,A1069)</f>
        <v>130</v>
      </c>
      <c r="H1069">
        <f>COUNTIF($B:$B,B1069)</f>
        <v>158</v>
      </c>
      <c r="I1069" t="s">
        <v>1798</v>
      </c>
      <c r="J1069">
        <v>7</v>
      </c>
      <c r="K1069" t="s">
        <v>1799</v>
      </c>
      <c r="L1069" t="s">
        <v>1800</v>
      </c>
      <c r="M1069" t="s">
        <v>1801</v>
      </c>
      <c r="N1069" t="s">
        <v>11893</v>
      </c>
      <c r="O1069" t="s">
        <v>11</v>
      </c>
    </row>
    <row r="1070" spans="1:15" x14ac:dyDescent="0.25">
      <c r="A1070" t="s">
        <v>456</v>
      </c>
      <c r="B1070" t="s">
        <v>1753</v>
      </c>
      <c r="C1070" t="s">
        <v>101</v>
      </c>
      <c r="D1070" t="s">
        <v>102</v>
      </c>
      <c r="E1070" t="str">
        <f t="shared" si="16"/>
        <v>EthanolMegasphaera</v>
      </c>
      <c r="F1070">
        <f>COUNTIF($E:$E,E1070)</f>
        <v>3</v>
      </c>
      <c r="G1070">
        <f>COUNTIF($A:$A,A1070)</f>
        <v>129</v>
      </c>
      <c r="H1070">
        <f>COUNTIF($B:$B,B1070)</f>
        <v>158</v>
      </c>
      <c r="I1070" t="s">
        <v>247</v>
      </c>
      <c r="J1070">
        <v>7</v>
      </c>
      <c r="K1070" t="s">
        <v>805</v>
      </c>
      <c r="L1070" t="s">
        <v>201</v>
      </c>
      <c r="M1070" t="s">
        <v>100</v>
      </c>
      <c r="N1070" t="s">
        <v>11893</v>
      </c>
      <c r="O1070" t="s">
        <v>7</v>
      </c>
    </row>
    <row r="1071" spans="1:15" x14ac:dyDescent="0.25">
      <c r="A1071" t="s">
        <v>456</v>
      </c>
      <c r="B1071" t="s">
        <v>1753</v>
      </c>
      <c r="C1071" t="s">
        <v>101</v>
      </c>
      <c r="D1071" t="s">
        <v>102</v>
      </c>
      <c r="E1071" t="str">
        <f t="shared" si="16"/>
        <v>EthanolMegasphaera</v>
      </c>
      <c r="F1071">
        <f>COUNTIF($E:$E,E1071)</f>
        <v>3</v>
      </c>
      <c r="G1071">
        <f>COUNTIF($A:$A,A1071)</f>
        <v>129</v>
      </c>
      <c r="H1071">
        <f>COUNTIF($B:$B,B1071)</f>
        <v>158</v>
      </c>
      <c r="I1071" t="s">
        <v>806</v>
      </c>
      <c r="J1071">
        <v>6</v>
      </c>
      <c r="K1071" t="s">
        <v>807</v>
      </c>
      <c r="L1071" t="s">
        <v>246</v>
      </c>
      <c r="M1071" t="s">
        <v>297</v>
      </c>
      <c r="N1071" t="s">
        <v>11893</v>
      </c>
      <c r="O1071" s="82" t="s">
        <v>3</v>
      </c>
    </row>
    <row r="1072" spans="1:15" x14ac:dyDescent="0.25">
      <c r="A1072" t="s">
        <v>456</v>
      </c>
      <c r="B1072" t="s">
        <v>1753</v>
      </c>
      <c r="C1072" t="s">
        <v>101</v>
      </c>
      <c r="D1072" t="s">
        <v>102</v>
      </c>
      <c r="E1072" t="str">
        <f t="shared" si="16"/>
        <v>EthanolMegasphaera</v>
      </c>
      <c r="F1072">
        <f>COUNTIF($E:$E,E1072)</f>
        <v>3</v>
      </c>
      <c r="G1072">
        <f>COUNTIF($A:$A,A1072)</f>
        <v>129</v>
      </c>
      <c r="H1072">
        <f>COUNTIF($B:$B,B1072)</f>
        <v>158</v>
      </c>
      <c r="I1072" t="s">
        <v>1802</v>
      </c>
      <c r="J1072">
        <v>7</v>
      </c>
      <c r="K1072" t="s">
        <v>1803</v>
      </c>
      <c r="L1072" t="s">
        <v>506</v>
      </c>
      <c r="M1072" t="s">
        <v>1054</v>
      </c>
      <c r="N1072" t="s">
        <v>11893</v>
      </c>
      <c r="O1072" t="s">
        <v>11</v>
      </c>
    </row>
    <row r="1073" spans="1:15" x14ac:dyDescent="0.25">
      <c r="A1073" t="s">
        <v>461</v>
      </c>
      <c r="B1073" t="s">
        <v>1753</v>
      </c>
      <c r="C1073" t="s">
        <v>101</v>
      </c>
      <c r="D1073" t="s">
        <v>102</v>
      </c>
      <c r="E1073" t="str">
        <f t="shared" si="16"/>
        <v>2-PhenylpropionateMegasphaera</v>
      </c>
      <c r="F1073">
        <f>COUNTIF($E:$E,E1073)</f>
        <v>2</v>
      </c>
      <c r="G1073">
        <f>COUNTIF($A:$A,A1073)</f>
        <v>127</v>
      </c>
      <c r="H1073">
        <f>COUNTIF($B:$B,B1073)</f>
        <v>158</v>
      </c>
      <c r="I1073" t="s">
        <v>517</v>
      </c>
      <c r="J1073">
        <v>7</v>
      </c>
      <c r="K1073" t="s">
        <v>813</v>
      </c>
      <c r="L1073" t="s">
        <v>347</v>
      </c>
      <c r="M1073" t="s">
        <v>100</v>
      </c>
      <c r="N1073" t="s">
        <v>11893</v>
      </c>
      <c r="O1073" t="s">
        <v>7</v>
      </c>
    </row>
    <row r="1074" spans="1:15" x14ac:dyDescent="0.25">
      <c r="A1074" t="s">
        <v>462</v>
      </c>
      <c r="B1074" t="s">
        <v>1753</v>
      </c>
      <c r="C1074" t="s">
        <v>101</v>
      </c>
      <c r="D1074" t="s">
        <v>102</v>
      </c>
      <c r="E1074" t="str">
        <f t="shared" si="16"/>
        <v>N-PhenylacetylglycineMegasphaera</v>
      </c>
      <c r="F1074">
        <f>COUNTIF($E:$E,E1074)</f>
        <v>3</v>
      </c>
      <c r="G1074">
        <f>COUNTIF($A:$A,A1074)</f>
        <v>127</v>
      </c>
      <c r="H1074">
        <f>COUNTIF($B:$B,B1074)</f>
        <v>158</v>
      </c>
      <c r="I1074" t="s">
        <v>236</v>
      </c>
      <c r="J1074">
        <v>7</v>
      </c>
      <c r="K1074" t="s">
        <v>814</v>
      </c>
      <c r="L1074" t="s">
        <v>108</v>
      </c>
      <c r="M1074" t="s">
        <v>100</v>
      </c>
      <c r="N1074" t="s">
        <v>11893</v>
      </c>
      <c r="O1074" t="s">
        <v>7</v>
      </c>
    </row>
    <row r="1075" spans="1:15" x14ac:dyDescent="0.25">
      <c r="A1075" t="s">
        <v>466</v>
      </c>
      <c r="B1075" t="s">
        <v>1753</v>
      </c>
      <c r="C1075" t="s">
        <v>101</v>
      </c>
      <c r="D1075" t="s">
        <v>102</v>
      </c>
      <c r="E1075" t="str">
        <f t="shared" si="16"/>
        <v>GlycineMegasphaera</v>
      </c>
      <c r="F1075">
        <f>COUNTIF($E:$E,E1075)</f>
        <v>2</v>
      </c>
      <c r="G1075">
        <f>COUNTIF($A:$A,A1075)</f>
        <v>127</v>
      </c>
      <c r="H1075">
        <f>COUNTIF($B:$B,B1075)</f>
        <v>158</v>
      </c>
      <c r="I1075" t="s">
        <v>819</v>
      </c>
      <c r="J1075">
        <v>5</v>
      </c>
      <c r="K1075" t="s">
        <v>1804</v>
      </c>
      <c r="L1075" t="s">
        <v>128</v>
      </c>
      <c r="M1075" t="s">
        <v>136</v>
      </c>
      <c r="N1075" t="s">
        <v>11892</v>
      </c>
      <c r="O1075" t="s">
        <v>6</v>
      </c>
    </row>
    <row r="1076" spans="1:15" x14ac:dyDescent="0.25">
      <c r="A1076" t="s">
        <v>461</v>
      </c>
      <c r="B1076" t="s">
        <v>1753</v>
      </c>
      <c r="C1076" t="s">
        <v>101</v>
      </c>
      <c r="D1076" t="s">
        <v>102</v>
      </c>
      <c r="E1076" t="str">
        <f t="shared" si="16"/>
        <v>2-PhenylpropionateMegasphaera</v>
      </c>
      <c r="F1076">
        <f>COUNTIF($E:$E,E1076)</f>
        <v>2</v>
      </c>
      <c r="G1076">
        <f>COUNTIF($A:$A,A1076)</f>
        <v>127</v>
      </c>
      <c r="H1076">
        <f>COUNTIF($B:$B,B1076)</f>
        <v>158</v>
      </c>
      <c r="I1076" t="s">
        <v>815</v>
      </c>
      <c r="J1076">
        <v>6</v>
      </c>
      <c r="K1076" t="s">
        <v>816</v>
      </c>
      <c r="L1076" t="s">
        <v>99</v>
      </c>
      <c r="M1076" t="s">
        <v>242</v>
      </c>
      <c r="N1076" t="s">
        <v>11893</v>
      </c>
      <c r="O1076" s="82" t="s">
        <v>3</v>
      </c>
    </row>
    <row r="1077" spans="1:15" x14ac:dyDescent="0.25">
      <c r="A1077" t="s">
        <v>466</v>
      </c>
      <c r="B1077" t="s">
        <v>1753</v>
      </c>
      <c r="C1077" t="s">
        <v>101</v>
      </c>
      <c r="D1077" t="s">
        <v>102</v>
      </c>
      <c r="E1077" t="str">
        <f t="shared" si="16"/>
        <v>GlycineMegasphaera</v>
      </c>
      <c r="F1077">
        <f>COUNTIF($E:$E,E1077)</f>
        <v>2</v>
      </c>
      <c r="G1077">
        <f>COUNTIF($A:$A,A1077)</f>
        <v>127</v>
      </c>
      <c r="H1077">
        <f>COUNTIF($B:$B,B1077)</f>
        <v>158</v>
      </c>
      <c r="I1077" t="s">
        <v>328</v>
      </c>
      <c r="J1077">
        <v>4</v>
      </c>
      <c r="K1077" t="s">
        <v>1805</v>
      </c>
      <c r="L1077">
        <v>10000</v>
      </c>
      <c r="M1077" t="s">
        <v>988</v>
      </c>
      <c r="N1077" t="s">
        <v>11893</v>
      </c>
      <c r="O1077" s="82" t="s">
        <v>4</v>
      </c>
    </row>
    <row r="1078" spans="1:15" x14ac:dyDescent="0.25">
      <c r="A1078" t="s">
        <v>462</v>
      </c>
      <c r="B1078" t="s">
        <v>1753</v>
      </c>
      <c r="C1078" t="s">
        <v>101</v>
      </c>
      <c r="D1078" t="s">
        <v>102</v>
      </c>
      <c r="E1078" t="str">
        <f t="shared" si="16"/>
        <v>N-PhenylacetylglycineMegasphaera</v>
      </c>
      <c r="F1078">
        <f>COUNTIF($E:$E,E1078)</f>
        <v>3</v>
      </c>
      <c r="G1078">
        <f>COUNTIF($A:$A,A1078)</f>
        <v>127</v>
      </c>
      <c r="H1078">
        <f>COUNTIF($B:$B,B1078)</f>
        <v>158</v>
      </c>
      <c r="I1078" t="s">
        <v>1806</v>
      </c>
      <c r="J1078">
        <v>6</v>
      </c>
      <c r="K1078" t="s">
        <v>1807</v>
      </c>
      <c r="L1078" t="s">
        <v>1009</v>
      </c>
      <c r="M1078" t="s">
        <v>1808</v>
      </c>
      <c r="N1078" t="s">
        <v>11892</v>
      </c>
      <c r="O1078" s="82" t="s">
        <v>3</v>
      </c>
    </row>
    <row r="1079" spans="1:15" x14ac:dyDescent="0.25">
      <c r="A1079" t="s">
        <v>462</v>
      </c>
      <c r="B1079" t="s">
        <v>1753</v>
      </c>
      <c r="C1079" t="s">
        <v>101</v>
      </c>
      <c r="D1079" t="s">
        <v>102</v>
      </c>
      <c r="E1079" t="str">
        <f t="shared" si="16"/>
        <v>N-PhenylacetylglycineMegasphaera</v>
      </c>
      <c r="F1079">
        <f>COUNTIF($E:$E,E1079)</f>
        <v>3</v>
      </c>
      <c r="G1079">
        <f>COUNTIF($A:$A,A1079)</f>
        <v>127</v>
      </c>
      <c r="H1079">
        <f>COUNTIF($B:$B,B1079)</f>
        <v>158</v>
      </c>
      <c r="I1079" t="s">
        <v>817</v>
      </c>
      <c r="J1079">
        <v>6</v>
      </c>
      <c r="K1079" t="s">
        <v>818</v>
      </c>
      <c r="L1079" t="s">
        <v>819</v>
      </c>
      <c r="M1079" t="s">
        <v>820</v>
      </c>
      <c r="N1079" t="s">
        <v>11893</v>
      </c>
      <c r="O1079" s="82" t="s">
        <v>3</v>
      </c>
    </row>
    <row r="1080" spans="1:15" x14ac:dyDescent="0.25">
      <c r="A1080" t="s">
        <v>488</v>
      </c>
      <c r="B1080" t="s">
        <v>1753</v>
      </c>
      <c r="C1080" t="s">
        <v>101</v>
      </c>
      <c r="D1080" t="s">
        <v>102</v>
      </c>
      <c r="E1080" t="str">
        <f t="shared" si="16"/>
        <v>PhenylalanineMegasphaera</v>
      </c>
      <c r="F1080">
        <f>COUNTIF($E:$E,E1080)</f>
        <v>4</v>
      </c>
      <c r="G1080">
        <f>COUNTIF($A:$A,A1080)</f>
        <v>126</v>
      </c>
      <c r="H1080">
        <f>COUNTIF($B:$B,B1080)</f>
        <v>158</v>
      </c>
      <c r="I1080" t="s">
        <v>128</v>
      </c>
      <c r="J1080">
        <v>7</v>
      </c>
      <c r="K1080" t="s">
        <v>169</v>
      </c>
      <c r="L1080" t="s">
        <v>125</v>
      </c>
      <c r="M1080" t="s">
        <v>100</v>
      </c>
      <c r="N1080" t="s">
        <v>11893</v>
      </c>
      <c r="O1080" t="s">
        <v>7</v>
      </c>
    </row>
    <row r="1081" spans="1:15" x14ac:dyDescent="0.25">
      <c r="A1081" t="s">
        <v>485</v>
      </c>
      <c r="B1081" t="s">
        <v>1753</v>
      </c>
      <c r="C1081" t="s">
        <v>101</v>
      </c>
      <c r="D1081" t="s">
        <v>102</v>
      </c>
      <c r="E1081" t="str">
        <f t="shared" si="16"/>
        <v>ButyrateMegasphaera</v>
      </c>
      <c r="F1081">
        <f>COUNTIF($E:$E,E1081)</f>
        <v>3</v>
      </c>
      <c r="G1081">
        <f>COUNTIF($A:$A,A1081)</f>
        <v>126</v>
      </c>
      <c r="H1081">
        <f>COUNTIF($B:$B,B1081)</f>
        <v>158</v>
      </c>
      <c r="I1081" t="s">
        <v>824</v>
      </c>
      <c r="J1081">
        <v>7</v>
      </c>
      <c r="K1081" t="s">
        <v>825</v>
      </c>
      <c r="L1081" t="s">
        <v>716</v>
      </c>
      <c r="M1081" t="s">
        <v>148</v>
      </c>
      <c r="N1081" t="s">
        <v>11893</v>
      </c>
      <c r="O1081" t="s">
        <v>7</v>
      </c>
    </row>
    <row r="1082" spans="1:15" x14ac:dyDescent="0.25">
      <c r="A1082" t="s">
        <v>488</v>
      </c>
      <c r="B1082" t="s">
        <v>1753</v>
      </c>
      <c r="C1082" t="s">
        <v>101</v>
      </c>
      <c r="D1082" t="s">
        <v>102</v>
      </c>
      <c r="E1082" t="str">
        <f t="shared" si="16"/>
        <v>PhenylalanineMegasphaera</v>
      </c>
      <c r="F1082">
        <f>COUNTIF($E:$E,E1082)</f>
        <v>4</v>
      </c>
      <c r="G1082">
        <f>COUNTIF($A:$A,A1082)</f>
        <v>126</v>
      </c>
      <c r="H1082">
        <f>COUNTIF($B:$B,B1082)</f>
        <v>158</v>
      </c>
      <c r="I1082" t="s">
        <v>826</v>
      </c>
      <c r="J1082">
        <v>6</v>
      </c>
      <c r="K1082" t="s">
        <v>827</v>
      </c>
      <c r="L1082" t="s">
        <v>500</v>
      </c>
      <c r="M1082" t="s">
        <v>828</v>
      </c>
      <c r="N1082" t="s">
        <v>11893</v>
      </c>
      <c r="O1082" s="82" t="s">
        <v>3</v>
      </c>
    </row>
    <row r="1083" spans="1:15" x14ac:dyDescent="0.25">
      <c r="A1083" t="s">
        <v>485</v>
      </c>
      <c r="B1083" t="s">
        <v>1753</v>
      </c>
      <c r="C1083" t="s">
        <v>101</v>
      </c>
      <c r="D1083" t="s">
        <v>102</v>
      </c>
      <c r="E1083" t="str">
        <f t="shared" si="16"/>
        <v>ButyrateMegasphaera</v>
      </c>
      <c r="F1083">
        <f>COUNTIF($E:$E,E1083)</f>
        <v>3</v>
      </c>
      <c r="G1083">
        <f>COUNTIF($A:$A,A1083)</f>
        <v>126</v>
      </c>
      <c r="H1083">
        <f>COUNTIF($B:$B,B1083)</f>
        <v>158</v>
      </c>
      <c r="I1083" t="s">
        <v>1809</v>
      </c>
      <c r="J1083">
        <v>7</v>
      </c>
      <c r="K1083" t="s">
        <v>1810</v>
      </c>
      <c r="L1083" t="s">
        <v>233</v>
      </c>
      <c r="M1083" t="s">
        <v>1020</v>
      </c>
      <c r="N1083" t="s">
        <v>11893</v>
      </c>
      <c r="O1083" t="s">
        <v>11</v>
      </c>
    </row>
    <row r="1084" spans="1:15" x14ac:dyDescent="0.25">
      <c r="A1084" t="s">
        <v>488</v>
      </c>
      <c r="B1084" t="s">
        <v>1753</v>
      </c>
      <c r="C1084" t="s">
        <v>101</v>
      </c>
      <c r="D1084" t="s">
        <v>102</v>
      </c>
      <c r="E1084" t="str">
        <f t="shared" si="16"/>
        <v>PhenylalanineMegasphaera</v>
      </c>
      <c r="F1084">
        <f>COUNTIF($E:$E,E1084)</f>
        <v>4</v>
      </c>
      <c r="G1084">
        <f>COUNTIF($A:$A,A1084)</f>
        <v>126</v>
      </c>
      <c r="H1084">
        <f>COUNTIF($B:$B,B1084)</f>
        <v>158</v>
      </c>
      <c r="I1084" t="s">
        <v>329</v>
      </c>
      <c r="J1084">
        <v>6</v>
      </c>
      <c r="K1084" t="s">
        <v>1811</v>
      </c>
      <c r="L1084" t="s">
        <v>331</v>
      </c>
      <c r="M1084" t="s">
        <v>332</v>
      </c>
      <c r="N1084" t="s">
        <v>11892</v>
      </c>
      <c r="O1084" s="82" t="s">
        <v>3</v>
      </c>
    </row>
    <row r="1085" spans="1:15" x14ac:dyDescent="0.25">
      <c r="A1085" t="s">
        <v>485</v>
      </c>
      <c r="B1085" t="s">
        <v>1753</v>
      </c>
      <c r="C1085" t="s">
        <v>101</v>
      </c>
      <c r="D1085" t="s">
        <v>102</v>
      </c>
      <c r="E1085" t="str">
        <f t="shared" si="16"/>
        <v>ButyrateMegasphaera</v>
      </c>
      <c r="F1085">
        <f>COUNTIF($E:$E,E1085)</f>
        <v>3</v>
      </c>
      <c r="G1085">
        <f>COUNTIF($A:$A,A1085)</f>
        <v>126</v>
      </c>
      <c r="H1085">
        <f>COUNTIF($B:$B,B1085)</f>
        <v>158</v>
      </c>
      <c r="I1085" t="s">
        <v>644</v>
      </c>
      <c r="J1085">
        <v>4</v>
      </c>
      <c r="K1085" t="s">
        <v>1812</v>
      </c>
      <c r="L1085" t="s">
        <v>184</v>
      </c>
      <c r="M1085" t="s">
        <v>1813</v>
      </c>
      <c r="N1085" t="s">
        <v>11893</v>
      </c>
      <c r="O1085" s="82" t="s">
        <v>4</v>
      </c>
    </row>
    <row r="1086" spans="1:15" x14ac:dyDescent="0.25">
      <c r="A1086" t="s">
        <v>488</v>
      </c>
      <c r="B1086" t="s">
        <v>1753</v>
      </c>
      <c r="C1086" t="s">
        <v>101</v>
      </c>
      <c r="D1086" t="s">
        <v>102</v>
      </c>
      <c r="E1086" t="str">
        <f t="shared" si="16"/>
        <v>PhenylalanineMegasphaera</v>
      </c>
      <c r="F1086">
        <f>COUNTIF($E:$E,E1086)</f>
        <v>4</v>
      </c>
      <c r="G1086">
        <f>COUNTIF($A:$A,A1086)</f>
        <v>126</v>
      </c>
      <c r="H1086">
        <f>COUNTIF($B:$B,B1086)</f>
        <v>158</v>
      </c>
      <c r="I1086" t="s">
        <v>1814</v>
      </c>
      <c r="J1086">
        <v>7</v>
      </c>
      <c r="K1086" t="s">
        <v>888</v>
      </c>
      <c r="L1086" t="s">
        <v>893</v>
      </c>
      <c r="M1086" t="s">
        <v>594</v>
      </c>
      <c r="N1086" t="s">
        <v>11893</v>
      </c>
      <c r="O1086" t="s">
        <v>11</v>
      </c>
    </row>
    <row r="1087" spans="1:15" x14ac:dyDescent="0.25">
      <c r="A1087" t="s">
        <v>499</v>
      </c>
      <c r="B1087" t="s">
        <v>1753</v>
      </c>
      <c r="C1087" t="s">
        <v>101</v>
      </c>
      <c r="D1087" t="s">
        <v>102</v>
      </c>
      <c r="E1087" t="str">
        <f t="shared" si="16"/>
        <v>FerulateMegasphaera</v>
      </c>
      <c r="F1087">
        <f>COUNTIF($E:$E,E1087)</f>
        <v>4</v>
      </c>
      <c r="G1087">
        <f>COUNTIF($A:$A,A1087)</f>
        <v>124</v>
      </c>
      <c r="H1087">
        <f>COUNTIF($B:$B,B1087)</f>
        <v>158</v>
      </c>
      <c r="I1087" t="s">
        <v>533</v>
      </c>
      <c r="J1087">
        <v>7</v>
      </c>
      <c r="K1087" t="s">
        <v>531</v>
      </c>
      <c r="L1087" t="s">
        <v>347</v>
      </c>
      <c r="M1087" t="s">
        <v>100</v>
      </c>
      <c r="N1087" t="s">
        <v>11893</v>
      </c>
      <c r="O1087" t="s">
        <v>7</v>
      </c>
    </row>
    <row r="1088" spans="1:15" x14ac:dyDescent="0.25">
      <c r="A1088" t="s">
        <v>502</v>
      </c>
      <c r="B1088" t="s">
        <v>1753</v>
      </c>
      <c r="C1088" t="s">
        <v>101</v>
      </c>
      <c r="D1088" t="s">
        <v>102</v>
      </c>
      <c r="E1088" t="str">
        <f t="shared" si="16"/>
        <v>MaltoseMegasphaera</v>
      </c>
      <c r="F1088">
        <f>COUNTIF($E:$E,E1088)</f>
        <v>4</v>
      </c>
      <c r="G1088">
        <f>COUNTIF($A:$A,A1088)</f>
        <v>124</v>
      </c>
      <c r="H1088">
        <f>COUNTIF($B:$B,B1088)</f>
        <v>158</v>
      </c>
      <c r="I1088" t="s">
        <v>98</v>
      </c>
      <c r="J1088">
        <v>7</v>
      </c>
      <c r="K1088" t="s">
        <v>161</v>
      </c>
      <c r="L1088">
        <v>10000</v>
      </c>
      <c r="M1088" t="s">
        <v>100</v>
      </c>
      <c r="N1088" t="s">
        <v>11893</v>
      </c>
      <c r="O1088" t="s">
        <v>7</v>
      </c>
    </row>
    <row r="1089" spans="1:15" x14ac:dyDescent="0.25">
      <c r="A1089" t="s">
        <v>499</v>
      </c>
      <c r="B1089" t="s">
        <v>1753</v>
      </c>
      <c r="C1089" t="s">
        <v>101</v>
      </c>
      <c r="D1089" t="s">
        <v>102</v>
      </c>
      <c r="E1089" t="str">
        <f t="shared" si="16"/>
        <v>FerulateMegasphaera</v>
      </c>
      <c r="F1089">
        <f>COUNTIF($E:$E,E1089)</f>
        <v>4</v>
      </c>
      <c r="G1089">
        <f>COUNTIF($A:$A,A1089)</f>
        <v>124</v>
      </c>
      <c r="H1089">
        <f>COUNTIF($B:$B,B1089)</f>
        <v>158</v>
      </c>
      <c r="I1089" t="s">
        <v>829</v>
      </c>
      <c r="J1089">
        <v>6</v>
      </c>
      <c r="K1089" t="s">
        <v>830</v>
      </c>
      <c r="L1089" t="s">
        <v>357</v>
      </c>
      <c r="M1089" t="s">
        <v>790</v>
      </c>
      <c r="N1089" t="s">
        <v>11893</v>
      </c>
      <c r="O1089" s="82" t="s">
        <v>3</v>
      </c>
    </row>
    <row r="1090" spans="1:15" x14ac:dyDescent="0.25">
      <c r="A1090" t="s">
        <v>502</v>
      </c>
      <c r="B1090" t="s">
        <v>1753</v>
      </c>
      <c r="C1090" t="s">
        <v>101</v>
      </c>
      <c r="D1090" t="s">
        <v>102</v>
      </c>
      <c r="E1090" t="str">
        <f t="shared" si="16"/>
        <v>MaltoseMegasphaera</v>
      </c>
      <c r="F1090">
        <f>COUNTIF($E:$E,E1090)</f>
        <v>4</v>
      </c>
      <c r="G1090">
        <f>COUNTIF($A:$A,A1090)</f>
        <v>124</v>
      </c>
      <c r="H1090">
        <f>COUNTIF($B:$B,B1090)</f>
        <v>158</v>
      </c>
      <c r="I1090" t="s">
        <v>724</v>
      </c>
      <c r="J1090">
        <v>5</v>
      </c>
      <c r="K1090" t="s">
        <v>1815</v>
      </c>
      <c r="L1090" t="s">
        <v>184</v>
      </c>
      <c r="M1090" t="s">
        <v>242</v>
      </c>
      <c r="N1090" t="s">
        <v>11892</v>
      </c>
      <c r="O1090" t="s">
        <v>6</v>
      </c>
    </row>
    <row r="1091" spans="1:15" x14ac:dyDescent="0.25">
      <c r="A1091" t="s">
        <v>502</v>
      </c>
      <c r="B1091" t="s">
        <v>1753</v>
      </c>
      <c r="C1091" t="s">
        <v>101</v>
      </c>
      <c r="D1091" t="s">
        <v>102</v>
      </c>
      <c r="E1091" t="str">
        <f t="shared" si="16"/>
        <v>MaltoseMegasphaera</v>
      </c>
      <c r="F1091">
        <f>COUNTIF($E:$E,E1091)</f>
        <v>4</v>
      </c>
      <c r="G1091">
        <f>COUNTIF($A:$A,A1091)</f>
        <v>124</v>
      </c>
      <c r="H1091">
        <f>COUNTIF($B:$B,B1091)</f>
        <v>158</v>
      </c>
      <c r="I1091" t="s">
        <v>1816</v>
      </c>
      <c r="J1091">
        <v>6</v>
      </c>
      <c r="K1091" t="s">
        <v>1817</v>
      </c>
      <c r="L1091" t="s">
        <v>208</v>
      </c>
      <c r="M1091" t="s">
        <v>657</v>
      </c>
      <c r="N1091" t="s">
        <v>11892</v>
      </c>
      <c r="O1091" s="82" t="s">
        <v>3</v>
      </c>
    </row>
    <row r="1092" spans="1:15" x14ac:dyDescent="0.25">
      <c r="A1092" t="s">
        <v>499</v>
      </c>
      <c r="B1092" t="s">
        <v>1753</v>
      </c>
      <c r="C1092" t="s">
        <v>101</v>
      </c>
      <c r="D1092" t="s">
        <v>102</v>
      </c>
      <c r="E1092" t="str">
        <f t="shared" si="16"/>
        <v>FerulateMegasphaera</v>
      </c>
      <c r="F1092">
        <f>COUNTIF($E:$E,E1092)</f>
        <v>4</v>
      </c>
      <c r="G1092">
        <f>COUNTIF($A:$A,A1092)</f>
        <v>124</v>
      </c>
      <c r="H1092">
        <f>COUNTIF($B:$B,B1092)</f>
        <v>158</v>
      </c>
      <c r="I1092" t="s">
        <v>1818</v>
      </c>
      <c r="J1092">
        <v>6</v>
      </c>
      <c r="K1092" t="s">
        <v>1819</v>
      </c>
      <c r="L1092" t="s">
        <v>648</v>
      </c>
      <c r="M1092" t="s">
        <v>971</v>
      </c>
      <c r="N1092" t="s">
        <v>11892</v>
      </c>
      <c r="O1092" s="82" t="s">
        <v>3</v>
      </c>
    </row>
    <row r="1093" spans="1:15" x14ac:dyDescent="0.25">
      <c r="A1093" t="s">
        <v>502</v>
      </c>
      <c r="B1093" t="s">
        <v>1753</v>
      </c>
      <c r="C1093" t="s">
        <v>101</v>
      </c>
      <c r="D1093" t="s">
        <v>102</v>
      </c>
      <c r="E1093" t="str">
        <f t="shared" si="16"/>
        <v>MaltoseMegasphaera</v>
      </c>
      <c r="F1093">
        <f>COUNTIF($E:$E,E1093)</f>
        <v>4</v>
      </c>
      <c r="G1093">
        <f>COUNTIF($A:$A,A1093)</f>
        <v>124</v>
      </c>
      <c r="H1093">
        <f>COUNTIF($B:$B,B1093)</f>
        <v>158</v>
      </c>
      <c r="I1093" t="s">
        <v>268</v>
      </c>
      <c r="J1093">
        <v>6</v>
      </c>
      <c r="K1093" t="s">
        <v>1820</v>
      </c>
      <c r="L1093" t="s">
        <v>874</v>
      </c>
      <c r="M1093" t="s">
        <v>975</v>
      </c>
      <c r="N1093" t="s">
        <v>11892</v>
      </c>
      <c r="O1093" t="s">
        <v>5</v>
      </c>
    </row>
    <row r="1094" spans="1:15" x14ac:dyDescent="0.25">
      <c r="A1094" t="s">
        <v>499</v>
      </c>
      <c r="B1094" t="s">
        <v>1753</v>
      </c>
      <c r="C1094" t="s">
        <v>101</v>
      </c>
      <c r="D1094" t="s">
        <v>102</v>
      </c>
      <c r="E1094" t="str">
        <f t="shared" ref="E1094:E1157" si="17">CONCATENATE(A1094,B1094)</f>
        <v>FerulateMegasphaera</v>
      </c>
      <c r="F1094">
        <f>COUNTIF($E:$E,E1094)</f>
        <v>4</v>
      </c>
      <c r="G1094">
        <f>COUNTIF($A:$A,A1094)</f>
        <v>124</v>
      </c>
      <c r="H1094">
        <f>COUNTIF($B:$B,B1094)</f>
        <v>158</v>
      </c>
      <c r="I1094" t="s">
        <v>1821</v>
      </c>
      <c r="J1094">
        <v>7</v>
      </c>
      <c r="K1094" t="s">
        <v>1822</v>
      </c>
      <c r="L1094" t="s">
        <v>1823</v>
      </c>
      <c r="M1094" t="s">
        <v>1824</v>
      </c>
      <c r="N1094" t="s">
        <v>11893</v>
      </c>
      <c r="O1094" s="82" t="s">
        <v>8</v>
      </c>
    </row>
    <row r="1095" spans="1:15" x14ac:dyDescent="0.25">
      <c r="A1095" t="s">
        <v>511</v>
      </c>
      <c r="B1095" t="s">
        <v>1753</v>
      </c>
      <c r="C1095" t="s">
        <v>101</v>
      </c>
      <c r="D1095" t="s">
        <v>102</v>
      </c>
      <c r="E1095" t="str">
        <f t="shared" si="17"/>
        <v>NicotinateMegasphaera</v>
      </c>
      <c r="F1095">
        <f>COUNTIF($E:$E,E1095)</f>
        <v>3</v>
      </c>
      <c r="G1095">
        <f>COUNTIF($A:$A,A1095)</f>
        <v>123</v>
      </c>
      <c r="H1095">
        <f>COUNTIF($B:$B,B1095)</f>
        <v>158</v>
      </c>
      <c r="I1095" t="s">
        <v>125</v>
      </c>
      <c r="J1095">
        <v>7</v>
      </c>
      <c r="K1095" t="s">
        <v>201</v>
      </c>
      <c r="L1095">
        <v>10000</v>
      </c>
      <c r="M1095" t="s">
        <v>100</v>
      </c>
      <c r="N1095" t="s">
        <v>11893</v>
      </c>
      <c r="O1095" t="s">
        <v>7</v>
      </c>
    </row>
    <row r="1096" spans="1:15" x14ac:dyDescent="0.25">
      <c r="A1096" t="s">
        <v>511</v>
      </c>
      <c r="B1096" t="s">
        <v>1753</v>
      </c>
      <c r="C1096" t="s">
        <v>101</v>
      </c>
      <c r="D1096" t="s">
        <v>102</v>
      </c>
      <c r="E1096" t="str">
        <f t="shared" si="17"/>
        <v>NicotinateMegasphaera</v>
      </c>
      <c r="F1096">
        <f>COUNTIF($E:$E,E1096)</f>
        <v>3</v>
      </c>
      <c r="G1096">
        <f>COUNTIF($A:$A,A1096)</f>
        <v>123</v>
      </c>
      <c r="H1096">
        <f>COUNTIF($B:$B,B1096)</f>
        <v>158</v>
      </c>
      <c r="I1096" t="s">
        <v>125</v>
      </c>
      <c r="J1096">
        <v>6</v>
      </c>
      <c r="K1096" t="s">
        <v>201</v>
      </c>
      <c r="L1096">
        <v>10000</v>
      </c>
      <c r="M1096" t="s">
        <v>100</v>
      </c>
      <c r="N1096" t="s">
        <v>11893</v>
      </c>
      <c r="O1096" s="82" t="s">
        <v>3</v>
      </c>
    </row>
    <row r="1097" spans="1:15" x14ac:dyDescent="0.25">
      <c r="A1097" t="s">
        <v>511</v>
      </c>
      <c r="B1097" t="s">
        <v>1753</v>
      </c>
      <c r="C1097" t="s">
        <v>101</v>
      </c>
      <c r="D1097" t="s">
        <v>102</v>
      </c>
      <c r="E1097" t="str">
        <f t="shared" si="17"/>
        <v>NicotinateMegasphaera</v>
      </c>
      <c r="F1097">
        <f>COUNTIF($E:$E,E1097)</f>
        <v>3</v>
      </c>
      <c r="G1097">
        <f>COUNTIF($A:$A,A1097)</f>
        <v>123</v>
      </c>
      <c r="H1097">
        <f>COUNTIF($B:$B,B1097)</f>
        <v>158</v>
      </c>
      <c r="I1097" t="s">
        <v>1825</v>
      </c>
      <c r="J1097">
        <v>7</v>
      </c>
      <c r="K1097" t="s">
        <v>832</v>
      </c>
      <c r="L1097" t="s">
        <v>676</v>
      </c>
      <c r="M1097" t="s">
        <v>1319</v>
      </c>
      <c r="N1097" t="s">
        <v>11893</v>
      </c>
      <c r="O1097" t="s">
        <v>11</v>
      </c>
    </row>
    <row r="1098" spans="1:15" x14ac:dyDescent="0.25">
      <c r="A1098" t="s">
        <v>516</v>
      </c>
      <c r="B1098" t="s">
        <v>1753</v>
      </c>
      <c r="C1098" t="s">
        <v>101</v>
      </c>
      <c r="D1098" t="s">
        <v>102</v>
      </c>
      <c r="E1098" t="str">
        <f t="shared" si="17"/>
        <v>3-PhenylpropionateMegasphaera</v>
      </c>
      <c r="F1098">
        <f>COUNTIF($E:$E,E1098)</f>
        <v>2</v>
      </c>
      <c r="G1098">
        <f>COUNTIF($A:$A,A1098)</f>
        <v>121</v>
      </c>
      <c r="H1098">
        <f>COUNTIF($B:$B,B1098)</f>
        <v>158</v>
      </c>
      <c r="I1098" t="s">
        <v>187</v>
      </c>
      <c r="J1098">
        <v>7</v>
      </c>
      <c r="K1098" t="s">
        <v>671</v>
      </c>
      <c r="L1098" t="s">
        <v>125</v>
      </c>
      <c r="M1098" t="s">
        <v>100</v>
      </c>
      <c r="N1098" t="s">
        <v>11893</v>
      </c>
      <c r="O1098" t="s">
        <v>7</v>
      </c>
    </row>
    <row r="1099" spans="1:15" x14ac:dyDescent="0.25">
      <c r="A1099" t="s">
        <v>516</v>
      </c>
      <c r="B1099" t="s">
        <v>1753</v>
      </c>
      <c r="C1099" t="s">
        <v>101</v>
      </c>
      <c r="D1099" t="s">
        <v>102</v>
      </c>
      <c r="E1099" t="str">
        <f t="shared" si="17"/>
        <v>3-PhenylpropionateMegasphaera</v>
      </c>
      <c r="F1099">
        <f>COUNTIF($E:$E,E1099)</f>
        <v>2</v>
      </c>
      <c r="G1099">
        <f>COUNTIF($A:$A,A1099)</f>
        <v>121</v>
      </c>
      <c r="H1099">
        <f>COUNTIF($B:$B,B1099)</f>
        <v>158</v>
      </c>
      <c r="I1099" t="s">
        <v>533</v>
      </c>
      <c r="J1099">
        <v>6</v>
      </c>
      <c r="K1099" t="s">
        <v>837</v>
      </c>
      <c r="L1099" t="s">
        <v>128</v>
      </c>
      <c r="M1099" t="s">
        <v>100</v>
      </c>
      <c r="N1099" t="s">
        <v>11893</v>
      </c>
      <c r="O1099" s="82" t="s">
        <v>3</v>
      </c>
    </row>
    <row r="1100" spans="1:15" x14ac:dyDescent="0.25">
      <c r="A1100" t="s">
        <v>529</v>
      </c>
      <c r="B1100" t="s">
        <v>1753</v>
      </c>
      <c r="C1100" t="s">
        <v>101</v>
      </c>
      <c r="D1100" t="s">
        <v>102</v>
      </c>
      <c r="E1100" t="str">
        <f t="shared" si="17"/>
        <v>MethylamineMegasphaera</v>
      </c>
      <c r="F1100">
        <f>COUNTIF($E:$E,E1100)</f>
        <v>2</v>
      </c>
      <c r="G1100">
        <f>COUNTIF($A:$A,A1100)</f>
        <v>120</v>
      </c>
      <c r="H1100">
        <f>COUNTIF($B:$B,B1100)</f>
        <v>158</v>
      </c>
      <c r="I1100" t="s">
        <v>838</v>
      </c>
      <c r="J1100">
        <v>7</v>
      </c>
      <c r="K1100" t="s">
        <v>839</v>
      </c>
      <c r="L1100" t="s">
        <v>648</v>
      </c>
      <c r="M1100" t="s">
        <v>435</v>
      </c>
      <c r="N1100" t="s">
        <v>11893</v>
      </c>
      <c r="O1100" t="s">
        <v>7</v>
      </c>
    </row>
    <row r="1101" spans="1:15" x14ac:dyDescent="0.25">
      <c r="A1101" t="s">
        <v>529</v>
      </c>
      <c r="B1101" t="s">
        <v>1753</v>
      </c>
      <c r="C1101" t="s">
        <v>101</v>
      </c>
      <c r="D1101" t="s">
        <v>102</v>
      </c>
      <c r="E1101" t="str">
        <f t="shared" si="17"/>
        <v>MethylamineMegasphaera</v>
      </c>
      <c r="F1101">
        <f>COUNTIF($E:$E,E1101)</f>
        <v>2</v>
      </c>
      <c r="G1101">
        <f>COUNTIF($A:$A,A1101)</f>
        <v>120</v>
      </c>
      <c r="H1101">
        <f>COUNTIF($B:$B,B1101)</f>
        <v>158</v>
      </c>
      <c r="I1101" t="s">
        <v>840</v>
      </c>
      <c r="J1101">
        <v>6</v>
      </c>
      <c r="K1101" t="s">
        <v>841</v>
      </c>
      <c r="L1101" t="s">
        <v>708</v>
      </c>
      <c r="M1101" t="s">
        <v>842</v>
      </c>
      <c r="N1101" t="s">
        <v>11893</v>
      </c>
      <c r="O1101" s="82" t="s">
        <v>3</v>
      </c>
    </row>
    <row r="1102" spans="1:15" x14ac:dyDescent="0.25">
      <c r="A1102" t="s">
        <v>550</v>
      </c>
      <c r="B1102" t="s">
        <v>1753</v>
      </c>
      <c r="C1102" t="s">
        <v>101</v>
      </c>
      <c r="D1102" t="s">
        <v>102</v>
      </c>
      <c r="E1102" t="str">
        <f t="shared" si="17"/>
        <v>IsovalerateMegasphaera</v>
      </c>
      <c r="F1102">
        <f>COUNTIF($E:$E,E1102)</f>
        <v>1</v>
      </c>
      <c r="G1102">
        <f>COUNTIF($A:$A,A1102)</f>
        <v>119</v>
      </c>
      <c r="H1102">
        <f>COUNTIF($B:$B,B1102)</f>
        <v>158</v>
      </c>
      <c r="I1102" t="s">
        <v>850</v>
      </c>
      <c r="J1102">
        <v>7</v>
      </c>
      <c r="K1102" t="s">
        <v>851</v>
      </c>
      <c r="L1102" t="s">
        <v>270</v>
      </c>
      <c r="M1102" t="s">
        <v>755</v>
      </c>
      <c r="N1102" t="s">
        <v>11893</v>
      </c>
      <c r="O1102" t="s">
        <v>7</v>
      </c>
    </row>
    <row r="1103" spans="1:15" x14ac:dyDescent="0.25">
      <c r="A1103" t="s">
        <v>558</v>
      </c>
      <c r="B1103" t="s">
        <v>1753</v>
      </c>
      <c r="C1103" t="s">
        <v>101</v>
      </c>
      <c r="D1103" t="s">
        <v>102</v>
      </c>
      <c r="E1103" t="str">
        <f t="shared" si="17"/>
        <v>MethanolMegasphaera</v>
      </c>
      <c r="F1103">
        <f>COUNTIF($E:$E,E1103)</f>
        <v>3</v>
      </c>
      <c r="G1103">
        <f>COUNTIF($A:$A,A1103)</f>
        <v>118</v>
      </c>
      <c r="H1103">
        <f>COUNTIF($B:$B,B1103)</f>
        <v>158</v>
      </c>
      <c r="I1103" t="s">
        <v>236</v>
      </c>
      <c r="J1103">
        <v>7</v>
      </c>
      <c r="K1103" t="s">
        <v>234</v>
      </c>
      <c r="L1103" t="s">
        <v>108</v>
      </c>
      <c r="M1103" t="s">
        <v>100</v>
      </c>
      <c r="N1103" t="s">
        <v>11893</v>
      </c>
      <c r="O1103" t="s">
        <v>7</v>
      </c>
    </row>
    <row r="1104" spans="1:15" x14ac:dyDescent="0.25">
      <c r="A1104" t="s">
        <v>558</v>
      </c>
      <c r="B1104" t="s">
        <v>1753</v>
      </c>
      <c r="C1104" t="s">
        <v>101</v>
      </c>
      <c r="D1104" t="s">
        <v>102</v>
      </c>
      <c r="E1104" t="str">
        <f t="shared" si="17"/>
        <v>MethanolMegasphaera</v>
      </c>
      <c r="F1104">
        <f>COUNTIF($E:$E,E1104)</f>
        <v>3</v>
      </c>
      <c r="G1104">
        <f>COUNTIF($A:$A,A1104)</f>
        <v>118</v>
      </c>
      <c r="H1104">
        <f>COUNTIF($B:$B,B1104)</f>
        <v>158</v>
      </c>
      <c r="I1104" t="s">
        <v>294</v>
      </c>
      <c r="J1104">
        <v>6</v>
      </c>
      <c r="K1104" t="s">
        <v>852</v>
      </c>
      <c r="L1104" t="s">
        <v>125</v>
      </c>
      <c r="M1104" t="s">
        <v>100</v>
      </c>
      <c r="N1104" t="s">
        <v>11893</v>
      </c>
      <c r="O1104" s="82" t="s">
        <v>3</v>
      </c>
    </row>
    <row r="1105" spans="1:15" x14ac:dyDescent="0.25">
      <c r="A1105" t="s">
        <v>558</v>
      </c>
      <c r="B1105" t="s">
        <v>1753</v>
      </c>
      <c r="C1105" t="s">
        <v>101</v>
      </c>
      <c r="D1105" t="s">
        <v>102</v>
      </c>
      <c r="E1105" t="str">
        <f t="shared" si="17"/>
        <v>MethanolMegasphaera</v>
      </c>
      <c r="F1105">
        <f>COUNTIF($E:$E,E1105)</f>
        <v>3</v>
      </c>
      <c r="G1105">
        <f>COUNTIF($A:$A,A1105)</f>
        <v>118</v>
      </c>
      <c r="H1105">
        <f>COUNTIF($B:$B,B1105)</f>
        <v>158</v>
      </c>
      <c r="I1105" t="s">
        <v>1826</v>
      </c>
      <c r="J1105">
        <v>5</v>
      </c>
      <c r="K1105" t="s">
        <v>1827</v>
      </c>
      <c r="L1105" t="s">
        <v>290</v>
      </c>
      <c r="M1105" t="s">
        <v>1828</v>
      </c>
      <c r="N1105" t="s">
        <v>11892</v>
      </c>
      <c r="O1105" t="s">
        <v>6</v>
      </c>
    </row>
    <row r="1106" spans="1:15" x14ac:dyDescent="0.25">
      <c r="A1106" t="s">
        <v>568</v>
      </c>
      <c r="B1106" t="s">
        <v>1753</v>
      </c>
      <c r="C1106" t="s">
        <v>101</v>
      </c>
      <c r="D1106" t="s">
        <v>102</v>
      </c>
      <c r="E1106" t="str">
        <f t="shared" si="17"/>
        <v>HistidineMegasphaera</v>
      </c>
      <c r="F1106">
        <f>COUNTIF($E:$E,E1106)</f>
        <v>3</v>
      </c>
      <c r="G1106">
        <f>COUNTIF($A:$A,A1106)</f>
        <v>116</v>
      </c>
      <c r="H1106">
        <f>COUNTIF($B:$B,B1106)</f>
        <v>158</v>
      </c>
      <c r="I1106" t="s">
        <v>125</v>
      </c>
      <c r="J1106">
        <v>7</v>
      </c>
      <c r="K1106" t="s">
        <v>201</v>
      </c>
      <c r="L1106">
        <v>10000</v>
      </c>
      <c r="M1106" t="s">
        <v>100</v>
      </c>
      <c r="N1106" t="s">
        <v>11893</v>
      </c>
      <c r="O1106" t="s">
        <v>7</v>
      </c>
    </row>
    <row r="1107" spans="1:15" x14ac:dyDescent="0.25">
      <c r="A1107" t="s">
        <v>569</v>
      </c>
      <c r="B1107" t="s">
        <v>1753</v>
      </c>
      <c r="C1107" t="s">
        <v>101</v>
      </c>
      <c r="D1107" t="s">
        <v>102</v>
      </c>
      <c r="E1107" t="str">
        <f t="shared" si="17"/>
        <v>TyrosineMegasphaera</v>
      </c>
      <c r="F1107">
        <f>COUNTIF($E:$E,E1107)</f>
        <v>4</v>
      </c>
      <c r="G1107">
        <f>COUNTIF($A:$A,A1107)</f>
        <v>116</v>
      </c>
      <c r="H1107">
        <f>COUNTIF($B:$B,B1107)</f>
        <v>158</v>
      </c>
      <c r="I1107" t="s">
        <v>98</v>
      </c>
      <c r="J1107">
        <v>7</v>
      </c>
      <c r="K1107" t="s">
        <v>161</v>
      </c>
      <c r="L1107">
        <v>10000</v>
      </c>
      <c r="M1107" t="s">
        <v>100</v>
      </c>
      <c r="N1107" t="s">
        <v>11893</v>
      </c>
      <c r="O1107" t="s">
        <v>7</v>
      </c>
    </row>
    <row r="1108" spans="1:15" x14ac:dyDescent="0.25">
      <c r="A1108" t="s">
        <v>568</v>
      </c>
      <c r="B1108" t="s">
        <v>1753</v>
      </c>
      <c r="C1108" t="s">
        <v>101</v>
      </c>
      <c r="D1108" t="s">
        <v>102</v>
      </c>
      <c r="E1108" t="str">
        <f t="shared" si="17"/>
        <v>HistidineMegasphaera</v>
      </c>
      <c r="F1108">
        <f>COUNTIF($E:$E,E1108)</f>
        <v>3</v>
      </c>
      <c r="G1108">
        <f>COUNTIF($A:$A,A1108)</f>
        <v>116</v>
      </c>
      <c r="H1108">
        <f>COUNTIF($B:$B,B1108)</f>
        <v>158</v>
      </c>
      <c r="I1108" t="s">
        <v>108</v>
      </c>
      <c r="J1108">
        <v>6</v>
      </c>
      <c r="K1108" t="s">
        <v>289</v>
      </c>
      <c r="L1108">
        <v>10000</v>
      </c>
      <c r="M1108" t="s">
        <v>100</v>
      </c>
      <c r="N1108" t="s">
        <v>11893</v>
      </c>
      <c r="O1108" s="82" t="s">
        <v>3</v>
      </c>
    </row>
    <row r="1109" spans="1:15" x14ac:dyDescent="0.25">
      <c r="A1109" t="s">
        <v>569</v>
      </c>
      <c r="B1109" t="s">
        <v>1753</v>
      </c>
      <c r="C1109" t="s">
        <v>101</v>
      </c>
      <c r="D1109" t="s">
        <v>102</v>
      </c>
      <c r="E1109" t="str">
        <f t="shared" si="17"/>
        <v>TyrosineMegasphaera</v>
      </c>
      <c r="F1109">
        <f>COUNTIF($E:$E,E1109)</f>
        <v>4</v>
      </c>
      <c r="G1109">
        <f>COUNTIF($A:$A,A1109)</f>
        <v>116</v>
      </c>
      <c r="H1109">
        <f>COUNTIF($B:$B,B1109)</f>
        <v>158</v>
      </c>
      <c r="I1109" t="s">
        <v>794</v>
      </c>
      <c r="J1109">
        <v>6</v>
      </c>
      <c r="K1109" t="s">
        <v>1829</v>
      </c>
      <c r="L1109" t="s">
        <v>290</v>
      </c>
      <c r="M1109" t="s">
        <v>249</v>
      </c>
      <c r="N1109" t="s">
        <v>11892</v>
      </c>
      <c r="O1109" s="82" t="s">
        <v>3</v>
      </c>
    </row>
    <row r="1110" spans="1:15" x14ac:dyDescent="0.25">
      <c r="A1110" t="s">
        <v>569</v>
      </c>
      <c r="B1110" t="s">
        <v>1753</v>
      </c>
      <c r="C1110" t="s">
        <v>101</v>
      </c>
      <c r="D1110" t="s">
        <v>102</v>
      </c>
      <c r="E1110" t="str">
        <f t="shared" si="17"/>
        <v>TyrosineMegasphaera</v>
      </c>
      <c r="F1110">
        <f>COUNTIF($E:$E,E1110)</f>
        <v>4</v>
      </c>
      <c r="G1110">
        <f>COUNTIF($A:$A,A1110)</f>
        <v>116</v>
      </c>
      <c r="H1110">
        <f>COUNTIF($B:$B,B1110)</f>
        <v>158</v>
      </c>
      <c r="I1110" t="s">
        <v>853</v>
      </c>
      <c r="J1110">
        <v>6</v>
      </c>
      <c r="K1110" t="s">
        <v>854</v>
      </c>
      <c r="L1110" t="s">
        <v>377</v>
      </c>
      <c r="M1110" t="s">
        <v>166</v>
      </c>
      <c r="N1110" t="s">
        <v>11893</v>
      </c>
      <c r="O1110" s="82" t="s">
        <v>3</v>
      </c>
    </row>
    <row r="1111" spans="1:15" x14ac:dyDescent="0.25">
      <c r="A1111" t="s">
        <v>568</v>
      </c>
      <c r="B1111" t="s">
        <v>1753</v>
      </c>
      <c r="C1111" t="s">
        <v>101</v>
      </c>
      <c r="D1111" t="s">
        <v>102</v>
      </c>
      <c r="E1111" t="str">
        <f t="shared" si="17"/>
        <v>HistidineMegasphaera</v>
      </c>
      <c r="F1111">
        <f>COUNTIF($E:$E,E1111)</f>
        <v>3</v>
      </c>
      <c r="G1111">
        <f>COUNTIF($A:$A,A1111)</f>
        <v>116</v>
      </c>
      <c r="H1111">
        <f>COUNTIF($B:$B,B1111)</f>
        <v>158</v>
      </c>
      <c r="I1111" t="s">
        <v>1830</v>
      </c>
      <c r="J1111">
        <v>6</v>
      </c>
      <c r="K1111" t="s">
        <v>1831</v>
      </c>
      <c r="L1111" t="s">
        <v>363</v>
      </c>
      <c r="M1111" t="s">
        <v>1578</v>
      </c>
      <c r="N1111" t="s">
        <v>11892</v>
      </c>
      <c r="O1111" s="82" t="s">
        <v>3</v>
      </c>
    </row>
    <row r="1112" spans="1:15" x14ac:dyDescent="0.25">
      <c r="A1112" t="s">
        <v>569</v>
      </c>
      <c r="B1112" t="s">
        <v>1753</v>
      </c>
      <c r="C1112" t="s">
        <v>101</v>
      </c>
      <c r="D1112" t="s">
        <v>102</v>
      </c>
      <c r="E1112" t="str">
        <f t="shared" si="17"/>
        <v>TyrosineMegasphaera</v>
      </c>
      <c r="F1112">
        <f>COUNTIF($E:$E,E1112)</f>
        <v>4</v>
      </c>
      <c r="G1112">
        <f>COUNTIF($A:$A,A1112)</f>
        <v>116</v>
      </c>
      <c r="H1112">
        <f>COUNTIF($B:$B,B1112)</f>
        <v>158</v>
      </c>
      <c r="I1112" t="s">
        <v>1832</v>
      </c>
      <c r="J1112">
        <v>7</v>
      </c>
      <c r="K1112" t="s">
        <v>175</v>
      </c>
      <c r="L1112" t="s">
        <v>796</v>
      </c>
      <c r="M1112" t="s">
        <v>1833</v>
      </c>
      <c r="N1112" t="s">
        <v>11893</v>
      </c>
      <c r="O1112" t="s">
        <v>11</v>
      </c>
    </row>
    <row r="1113" spans="1:15" x14ac:dyDescent="0.25">
      <c r="A1113" t="s">
        <v>583</v>
      </c>
      <c r="B1113" t="s">
        <v>1753</v>
      </c>
      <c r="C1113" t="s">
        <v>101</v>
      </c>
      <c r="D1113" t="s">
        <v>102</v>
      </c>
      <c r="E1113" t="str">
        <f t="shared" si="17"/>
        <v>AcetoacetateMegasphaera</v>
      </c>
      <c r="F1113">
        <f>COUNTIF($E:$E,E1113)</f>
        <v>1</v>
      </c>
      <c r="G1113">
        <f>COUNTIF($A:$A,A1113)</f>
        <v>115</v>
      </c>
      <c r="H1113">
        <f>COUNTIF($B:$B,B1113)</f>
        <v>158</v>
      </c>
      <c r="I1113" t="s">
        <v>691</v>
      </c>
      <c r="J1113">
        <v>7</v>
      </c>
      <c r="K1113" t="s">
        <v>855</v>
      </c>
      <c r="L1113" t="s">
        <v>357</v>
      </c>
      <c r="M1113" t="s">
        <v>358</v>
      </c>
      <c r="N1113" t="s">
        <v>11893</v>
      </c>
      <c r="O1113" t="s">
        <v>7</v>
      </c>
    </row>
    <row r="1114" spans="1:15" x14ac:dyDescent="0.25">
      <c r="A1114" t="s">
        <v>586</v>
      </c>
      <c r="B1114" t="s">
        <v>1753</v>
      </c>
      <c r="C1114" t="s">
        <v>101</v>
      </c>
      <c r="D1114" t="s">
        <v>102</v>
      </c>
      <c r="E1114" t="str">
        <f t="shared" si="17"/>
        <v>GlutamateMegasphaera</v>
      </c>
      <c r="F1114">
        <f>COUNTIF($E:$E,E1114)</f>
        <v>3</v>
      </c>
      <c r="G1114">
        <f>COUNTIF($A:$A,A1114)</f>
        <v>114</v>
      </c>
      <c r="H1114">
        <f>COUNTIF($B:$B,B1114)</f>
        <v>158</v>
      </c>
      <c r="I1114" t="s">
        <v>145</v>
      </c>
      <c r="J1114">
        <v>7</v>
      </c>
      <c r="K1114" t="s">
        <v>859</v>
      </c>
      <c r="L1114" t="s">
        <v>105</v>
      </c>
      <c r="M1114" t="s">
        <v>100</v>
      </c>
      <c r="N1114" t="s">
        <v>11893</v>
      </c>
      <c r="O1114" t="s">
        <v>7</v>
      </c>
    </row>
    <row r="1115" spans="1:15" x14ac:dyDescent="0.25">
      <c r="A1115" t="s">
        <v>587</v>
      </c>
      <c r="B1115" t="s">
        <v>1753</v>
      </c>
      <c r="C1115" t="s">
        <v>101</v>
      </c>
      <c r="D1115" t="s">
        <v>102</v>
      </c>
      <c r="E1115" t="str">
        <f t="shared" si="17"/>
        <v>XanthineMegasphaera</v>
      </c>
      <c r="F1115">
        <f>COUNTIF($E:$E,E1115)</f>
        <v>2</v>
      </c>
      <c r="G1115">
        <f>COUNTIF($A:$A,A1115)</f>
        <v>114</v>
      </c>
      <c r="H1115">
        <f>COUNTIF($B:$B,B1115)</f>
        <v>158</v>
      </c>
      <c r="I1115" t="s">
        <v>98</v>
      </c>
      <c r="J1115">
        <v>7</v>
      </c>
      <c r="K1115" t="s">
        <v>181</v>
      </c>
      <c r="L1115">
        <v>10000</v>
      </c>
      <c r="M1115" t="s">
        <v>100</v>
      </c>
      <c r="N1115" t="s">
        <v>11893</v>
      </c>
      <c r="O1115" t="s">
        <v>7</v>
      </c>
    </row>
    <row r="1116" spans="1:15" x14ac:dyDescent="0.25">
      <c r="A1116" t="s">
        <v>587</v>
      </c>
      <c r="B1116" t="s">
        <v>1753</v>
      </c>
      <c r="C1116" t="s">
        <v>101</v>
      </c>
      <c r="D1116" t="s">
        <v>102</v>
      </c>
      <c r="E1116" t="str">
        <f t="shared" si="17"/>
        <v>XanthineMegasphaera</v>
      </c>
      <c r="F1116">
        <f>COUNTIF($E:$E,E1116)</f>
        <v>2</v>
      </c>
      <c r="G1116">
        <f>COUNTIF($A:$A,A1116)</f>
        <v>114</v>
      </c>
      <c r="H1116">
        <f>COUNTIF($B:$B,B1116)</f>
        <v>158</v>
      </c>
      <c r="I1116" t="s">
        <v>403</v>
      </c>
      <c r="J1116">
        <v>6</v>
      </c>
      <c r="K1116" t="s">
        <v>757</v>
      </c>
      <c r="L1116" t="s">
        <v>201</v>
      </c>
      <c r="M1116" t="s">
        <v>100</v>
      </c>
      <c r="N1116" t="s">
        <v>11893</v>
      </c>
      <c r="O1116" s="82" t="s">
        <v>3</v>
      </c>
    </row>
    <row r="1117" spans="1:15" x14ac:dyDescent="0.25">
      <c r="A1117" t="s">
        <v>586</v>
      </c>
      <c r="B1117" t="s">
        <v>1753</v>
      </c>
      <c r="C1117" t="s">
        <v>101</v>
      </c>
      <c r="D1117" t="s">
        <v>102</v>
      </c>
      <c r="E1117" t="str">
        <f t="shared" si="17"/>
        <v>GlutamateMegasphaera</v>
      </c>
      <c r="F1117">
        <f>COUNTIF($E:$E,E1117)</f>
        <v>3</v>
      </c>
      <c r="G1117">
        <f>COUNTIF($A:$A,A1117)</f>
        <v>114</v>
      </c>
      <c r="H1117">
        <f>COUNTIF($B:$B,B1117)</f>
        <v>158</v>
      </c>
      <c r="I1117" t="s">
        <v>1834</v>
      </c>
      <c r="J1117">
        <v>6</v>
      </c>
      <c r="K1117" t="s">
        <v>1835</v>
      </c>
      <c r="L1117" t="s">
        <v>517</v>
      </c>
      <c r="M1117" t="s">
        <v>188</v>
      </c>
      <c r="N1117" t="s">
        <v>11892</v>
      </c>
      <c r="O1117" t="s">
        <v>5</v>
      </c>
    </row>
    <row r="1118" spans="1:15" x14ac:dyDescent="0.25">
      <c r="A1118" t="s">
        <v>586</v>
      </c>
      <c r="B1118" t="s">
        <v>1753</v>
      </c>
      <c r="C1118" t="s">
        <v>101</v>
      </c>
      <c r="D1118" t="s">
        <v>102</v>
      </c>
      <c r="E1118" t="str">
        <f t="shared" si="17"/>
        <v>GlutamateMegasphaera</v>
      </c>
      <c r="F1118">
        <f>COUNTIF($E:$E,E1118)</f>
        <v>3</v>
      </c>
      <c r="G1118">
        <f>COUNTIF($A:$A,A1118)</f>
        <v>114</v>
      </c>
      <c r="H1118">
        <f>COUNTIF($B:$B,B1118)</f>
        <v>158</v>
      </c>
      <c r="I1118" t="s">
        <v>860</v>
      </c>
      <c r="J1118">
        <v>6</v>
      </c>
      <c r="K1118" t="s">
        <v>861</v>
      </c>
      <c r="L1118" t="s">
        <v>633</v>
      </c>
      <c r="M1118" t="s">
        <v>862</v>
      </c>
      <c r="N1118" t="s">
        <v>11893</v>
      </c>
      <c r="O1118" s="82" t="s">
        <v>3</v>
      </c>
    </row>
    <row r="1119" spans="1:15" x14ac:dyDescent="0.25">
      <c r="A1119" t="s">
        <v>597</v>
      </c>
      <c r="B1119" t="s">
        <v>1753</v>
      </c>
      <c r="C1119" t="s">
        <v>101</v>
      </c>
      <c r="D1119" t="s">
        <v>102</v>
      </c>
      <c r="E1119" t="str">
        <f t="shared" si="17"/>
        <v>3-HydroxybutyrateMegasphaera</v>
      </c>
      <c r="F1119">
        <f>COUNTIF($E:$E,E1119)</f>
        <v>3</v>
      </c>
      <c r="G1119">
        <f>COUNTIF($A:$A,A1119)</f>
        <v>112</v>
      </c>
      <c r="H1119">
        <f>COUNTIF($B:$B,B1119)</f>
        <v>158</v>
      </c>
      <c r="I1119" t="s">
        <v>380</v>
      </c>
      <c r="J1119">
        <v>7</v>
      </c>
      <c r="K1119" t="s">
        <v>808</v>
      </c>
      <c r="L1119" t="s">
        <v>328</v>
      </c>
      <c r="M1119" t="s">
        <v>100</v>
      </c>
      <c r="N1119" t="s">
        <v>11893</v>
      </c>
      <c r="O1119" t="s">
        <v>7</v>
      </c>
    </row>
    <row r="1120" spans="1:15" x14ac:dyDescent="0.25">
      <c r="A1120" t="s">
        <v>1836</v>
      </c>
      <c r="B1120" t="s">
        <v>1753</v>
      </c>
      <c r="C1120" t="s">
        <v>101</v>
      </c>
      <c r="D1120" t="s">
        <v>102</v>
      </c>
      <c r="E1120" t="str">
        <f t="shared" si="17"/>
        <v>AcetateMegasphaera</v>
      </c>
      <c r="F1120">
        <f>COUNTIF($E:$E,E1120)</f>
        <v>2</v>
      </c>
      <c r="G1120">
        <f>COUNTIF($A:$A,A1120)</f>
        <v>112</v>
      </c>
      <c r="H1120">
        <f>COUNTIF($B:$B,B1120)</f>
        <v>158</v>
      </c>
      <c r="I1120" t="s">
        <v>108</v>
      </c>
      <c r="J1120">
        <v>4</v>
      </c>
      <c r="K1120" t="s">
        <v>708</v>
      </c>
      <c r="L1120">
        <v>10000</v>
      </c>
      <c r="M1120" t="s">
        <v>132</v>
      </c>
      <c r="N1120" t="s">
        <v>11893</v>
      </c>
      <c r="O1120" s="82" t="s">
        <v>4</v>
      </c>
    </row>
    <row r="1121" spans="1:15" x14ac:dyDescent="0.25">
      <c r="A1121" t="s">
        <v>597</v>
      </c>
      <c r="B1121" t="s">
        <v>1753</v>
      </c>
      <c r="C1121" t="s">
        <v>101</v>
      </c>
      <c r="D1121" t="s">
        <v>102</v>
      </c>
      <c r="E1121" t="str">
        <f t="shared" si="17"/>
        <v>3-HydroxybutyrateMegasphaera</v>
      </c>
      <c r="F1121">
        <f>COUNTIF($E:$E,E1121)</f>
        <v>3</v>
      </c>
      <c r="G1121">
        <f>COUNTIF($A:$A,A1121)</f>
        <v>112</v>
      </c>
      <c r="H1121">
        <f>COUNTIF($B:$B,B1121)</f>
        <v>158</v>
      </c>
      <c r="I1121" t="s">
        <v>787</v>
      </c>
      <c r="J1121">
        <v>6</v>
      </c>
      <c r="K1121" t="s">
        <v>866</v>
      </c>
      <c r="L1121" t="s">
        <v>548</v>
      </c>
      <c r="M1121" t="s">
        <v>867</v>
      </c>
      <c r="N1121" t="s">
        <v>11893</v>
      </c>
      <c r="O1121" s="82" t="s">
        <v>3</v>
      </c>
    </row>
    <row r="1122" spans="1:15" x14ac:dyDescent="0.25">
      <c r="A1122" t="s">
        <v>597</v>
      </c>
      <c r="B1122" t="s">
        <v>1753</v>
      </c>
      <c r="C1122" t="s">
        <v>101</v>
      </c>
      <c r="D1122" t="s">
        <v>102</v>
      </c>
      <c r="E1122" t="str">
        <f t="shared" si="17"/>
        <v>3-HydroxybutyrateMegasphaera</v>
      </c>
      <c r="F1122">
        <f>COUNTIF($E:$E,E1122)</f>
        <v>3</v>
      </c>
      <c r="G1122">
        <f>COUNTIF($A:$A,A1122)</f>
        <v>112</v>
      </c>
      <c r="H1122">
        <f>COUNTIF($B:$B,B1122)</f>
        <v>158</v>
      </c>
      <c r="I1122" t="s">
        <v>638</v>
      </c>
      <c r="J1122">
        <v>7</v>
      </c>
      <c r="K1122" t="s">
        <v>1837</v>
      </c>
      <c r="L1122" t="s">
        <v>640</v>
      </c>
      <c r="M1122" t="s">
        <v>641</v>
      </c>
      <c r="N1122" t="s">
        <v>11893</v>
      </c>
      <c r="O1122" t="s">
        <v>11</v>
      </c>
    </row>
    <row r="1123" spans="1:15" x14ac:dyDescent="0.25">
      <c r="A1123" t="s">
        <v>1836</v>
      </c>
      <c r="B1123" t="s">
        <v>1753</v>
      </c>
      <c r="C1123" t="s">
        <v>101</v>
      </c>
      <c r="D1123" t="s">
        <v>102</v>
      </c>
      <c r="E1123" t="str">
        <f t="shared" si="17"/>
        <v>AcetateMegasphaera</v>
      </c>
      <c r="F1123">
        <f>COUNTIF($E:$E,E1123)</f>
        <v>2</v>
      </c>
      <c r="G1123">
        <f>COUNTIF($A:$A,A1123)</f>
        <v>112</v>
      </c>
      <c r="H1123">
        <f>COUNTIF($B:$B,B1123)</f>
        <v>158</v>
      </c>
      <c r="I1123" t="s">
        <v>1838</v>
      </c>
      <c r="J1123">
        <v>7</v>
      </c>
      <c r="K1123" t="s">
        <v>1839</v>
      </c>
      <c r="L1123" t="s">
        <v>1840</v>
      </c>
      <c r="M1123" t="s">
        <v>1841</v>
      </c>
      <c r="N1123" t="s">
        <v>11893</v>
      </c>
      <c r="O1123" t="s">
        <v>11</v>
      </c>
    </row>
    <row r="1124" spans="1:15" x14ac:dyDescent="0.25">
      <c r="A1124" t="s">
        <v>608</v>
      </c>
      <c r="B1124" t="s">
        <v>1753</v>
      </c>
      <c r="C1124" t="s">
        <v>101</v>
      </c>
      <c r="D1124" t="s">
        <v>102</v>
      </c>
      <c r="E1124" t="str">
        <f t="shared" si="17"/>
        <v>GlucoseMegasphaera</v>
      </c>
      <c r="F1124">
        <f>COUNTIF($E:$E,E1124)</f>
        <v>2</v>
      </c>
      <c r="G1124">
        <f>COUNTIF($A:$A,A1124)</f>
        <v>110</v>
      </c>
      <c r="H1124">
        <f>COUNTIF($B:$B,B1124)</f>
        <v>158</v>
      </c>
      <c r="I1124" t="s">
        <v>98</v>
      </c>
      <c r="J1124">
        <v>7</v>
      </c>
      <c r="K1124" t="s">
        <v>289</v>
      </c>
      <c r="L1124">
        <v>10000</v>
      </c>
      <c r="M1124" t="s">
        <v>100</v>
      </c>
      <c r="N1124" t="s">
        <v>11893</v>
      </c>
      <c r="O1124" t="s">
        <v>7</v>
      </c>
    </row>
    <row r="1125" spans="1:15" x14ac:dyDescent="0.25">
      <c r="A1125" t="s">
        <v>611</v>
      </c>
      <c r="B1125" t="s">
        <v>1753</v>
      </c>
      <c r="C1125" t="s">
        <v>101</v>
      </c>
      <c r="D1125" t="s">
        <v>102</v>
      </c>
      <c r="E1125" t="str">
        <f t="shared" si="17"/>
        <v>OrnithineMegasphaera</v>
      </c>
      <c r="F1125">
        <f>COUNTIF($E:$E,E1125)</f>
        <v>3</v>
      </c>
      <c r="G1125">
        <f>COUNTIF($A:$A,A1125)</f>
        <v>110</v>
      </c>
      <c r="H1125">
        <f>COUNTIF($B:$B,B1125)</f>
        <v>158</v>
      </c>
      <c r="I1125" t="s">
        <v>868</v>
      </c>
      <c r="J1125">
        <v>7</v>
      </c>
      <c r="K1125" t="s">
        <v>869</v>
      </c>
      <c r="L1125" t="s">
        <v>382</v>
      </c>
      <c r="M1125" t="s">
        <v>185</v>
      </c>
      <c r="N1125" t="s">
        <v>11893</v>
      </c>
      <c r="O1125" t="s">
        <v>7</v>
      </c>
    </row>
    <row r="1126" spans="1:15" x14ac:dyDescent="0.25">
      <c r="A1126" t="s">
        <v>611</v>
      </c>
      <c r="B1126" t="s">
        <v>1753</v>
      </c>
      <c r="C1126" t="s">
        <v>101</v>
      </c>
      <c r="D1126" t="s">
        <v>102</v>
      </c>
      <c r="E1126" t="str">
        <f t="shared" si="17"/>
        <v>OrnithineMegasphaera</v>
      </c>
      <c r="F1126">
        <f>COUNTIF($E:$E,E1126)</f>
        <v>3</v>
      </c>
      <c r="G1126">
        <f>COUNTIF($A:$A,A1126)</f>
        <v>110</v>
      </c>
      <c r="H1126">
        <f>COUNTIF($B:$B,B1126)</f>
        <v>158</v>
      </c>
      <c r="I1126" t="s">
        <v>870</v>
      </c>
      <c r="J1126">
        <v>6</v>
      </c>
      <c r="K1126" t="s">
        <v>871</v>
      </c>
      <c r="L1126" t="s">
        <v>135</v>
      </c>
      <c r="M1126" t="s">
        <v>515</v>
      </c>
      <c r="N1126" t="s">
        <v>11893</v>
      </c>
      <c r="O1126" s="82" t="s">
        <v>3</v>
      </c>
    </row>
    <row r="1127" spans="1:15" x14ac:dyDescent="0.25">
      <c r="A1127" t="s">
        <v>611</v>
      </c>
      <c r="B1127" t="s">
        <v>1753</v>
      </c>
      <c r="C1127" t="s">
        <v>101</v>
      </c>
      <c r="D1127" t="s">
        <v>102</v>
      </c>
      <c r="E1127" t="str">
        <f t="shared" si="17"/>
        <v>OrnithineMegasphaera</v>
      </c>
      <c r="F1127">
        <f>COUNTIF($E:$E,E1127)</f>
        <v>3</v>
      </c>
      <c r="G1127">
        <f>COUNTIF($A:$A,A1127)</f>
        <v>110</v>
      </c>
      <c r="H1127">
        <f>COUNTIF($B:$B,B1127)</f>
        <v>158</v>
      </c>
      <c r="I1127" t="s">
        <v>1842</v>
      </c>
      <c r="J1127">
        <v>5</v>
      </c>
      <c r="K1127" t="s">
        <v>1843</v>
      </c>
      <c r="L1127" t="s">
        <v>359</v>
      </c>
      <c r="M1127" t="s">
        <v>1420</v>
      </c>
      <c r="N1127" t="s">
        <v>11892</v>
      </c>
      <c r="O1127" t="s">
        <v>6</v>
      </c>
    </row>
    <row r="1128" spans="1:15" x14ac:dyDescent="0.25">
      <c r="A1128" t="s">
        <v>608</v>
      </c>
      <c r="B1128" t="s">
        <v>1753</v>
      </c>
      <c r="C1128" t="s">
        <v>101</v>
      </c>
      <c r="D1128" t="s">
        <v>102</v>
      </c>
      <c r="E1128" t="str">
        <f t="shared" si="17"/>
        <v>GlucoseMegasphaera</v>
      </c>
      <c r="F1128">
        <f>COUNTIF($E:$E,E1128)</f>
        <v>2</v>
      </c>
      <c r="G1128">
        <f>COUNTIF($A:$A,A1128)</f>
        <v>110</v>
      </c>
      <c r="H1128">
        <f>COUNTIF($B:$B,B1128)</f>
        <v>158</v>
      </c>
      <c r="I1128" t="s">
        <v>876</v>
      </c>
      <c r="J1128">
        <v>6</v>
      </c>
      <c r="K1128" t="s">
        <v>877</v>
      </c>
      <c r="L1128" t="s">
        <v>103</v>
      </c>
      <c r="M1128" t="s">
        <v>878</v>
      </c>
      <c r="N1128" t="s">
        <v>11893</v>
      </c>
      <c r="O1128" s="82" t="s">
        <v>3</v>
      </c>
    </row>
    <row r="1129" spans="1:15" x14ac:dyDescent="0.25">
      <c r="A1129" t="s">
        <v>624</v>
      </c>
      <c r="B1129" t="s">
        <v>1753</v>
      </c>
      <c r="C1129" t="s">
        <v>101</v>
      </c>
      <c r="D1129" t="s">
        <v>102</v>
      </c>
      <c r="E1129" t="str">
        <f t="shared" si="17"/>
        <v>AdipateMegasphaera</v>
      </c>
      <c r="F1129">
        <f>COUNTIF($E:$E,E1129)</f>
        <v>1</v>
      </c>
      <c r="G1129">
        <f>COUNTIF($A:$A,A1129)</f>
        <v>109</v>
      </c>
      <c r="H1129">
        <f>COUNTIF($B:$B,B1129)</f>
        <v>158</v>
      </c>
      <c r="I1129" t="s">
        <v>879</v>
      </c>
      <c r="J1129">
        <v>7</v>
      </c>
      <c r="K1129" t="s">
        <v>880</v>
      </c>
      <c r="L1129" t="s">
        <v>359</v>
      </c>
      <c r="M1129" t="s">
        <v>100</v>
      </c>
      <c r="N1129" t="s">
        <v>11893</v>
      </c>
      <c r="O1129" t="s">
        <v>7</v>
      </c>
    </row>
    <row r="1130" spans="1:15" x14ac:dyDescent="0.25">
      <c r="A1130" t="s">
        <v>627</v>
      </c>
      <c r="B1130" t="s">
        <v>1753</v>
      </c>
      <c r="C1130" t="s">
        <v>101</v>
      </c>
      <c r="D1130" t="s">
        <v>102</v>
      </c>
      <c r="E1130" t="str">
        <f t="shared" si="17"/>
        <v>IsoleucineMegasphaera</v>
      </c>
      <c r="F1130">
        <f>COUNTIF($E:$E,E1130)</f>
        <v>2</v>
      </c>
      <c r="G1130">
        <f>COUNTIF($A:$A,A1130)</f>
        <v>109</v>
      </c>
      <c r="H1130">
        <f>COUNTIF($B:$B,B1130)</f>
        <v>158</v>
      </c>
      <c r="I1130" t="s">
        <v>1844</v>
      </c>
      <c r="J1130">
        <v>7</v>
      </c>
      <c r="K1130" t="s">
        <v>1845</v>
      </c>
      <c r="L1130" t="s">
        <v>533</v>
      </c>
      <c r="M1130" t="s">
        <v>132</v>
      </c>
      <c r="N1130" t="s">
        <v>11893</v>
      </c>
      <c r="O1130" t="s">
        <v>11</v>
      </c>
    </row>
    <row r="1131" spans="1:15" x14ac:dyDescent="0.25">
      <c r="A1131" t="s">
        <v>627</v>
      </c>
      <c r="B1131" t="s">
        <v>1753</v>
      </c>
      <c r="C1131" t="s">
        <v>101</v>
      </c>
      <c r="D1131" t="s">
        <v>102</v>
      </c>
      <c r="E1131" t="str">
        <f t="shared" si="17"/>
        <v>IsoleucineMegasphaera</v>
      </c>
      <c r="F1131">
        <f>COUNTIF($E:$E,E1131)</f>
        <v>2</v>
      </c>
      <c r="G1131">
        <f>COUNTIF($A:$A,A1131)</f>
        <v>109</v>
      </c>
      <c r="H1131">
        <f>COUNTIF($B:$B,B1131)</f>
        <v>158</v>
      </c>
      <c r="I1131" t="s">
        <v>881</v>
      </c>
      <c r="J1131">
        <v>7</v>
      </c>
      <c r="K1131" t="s">
        <v>882</v>
      </c>
      <c r="L1131" t="s">
        <v>716</v>
      </c>
      <c r="M1131" t="s">
        <v>148</v>
      </c>
      <c r="N1131" t="s">
        <v>11893</v>
      </c>
      <c r="O1131" t="s">
        <v>7</v>
      </c>
    </row>
    <row r="1132" spans="1:15" x14ac:dyDescent="0.25">
      <c r="A1132" t="s">
        <v>630</v>
      </c>
      <c r="B1132" t="s">
        <v>1753</v>
      </c>
      <c r="C1132" t="s">
        <v>101</v>
      </c>
      <c r="D1132" t="s">
        <v>102</v>
      </c>
      <c r="E1132" t="str">
        <f t="shared" si="17"/>
        <v>PropionateMegasphaera</v>
      </c>
      <c r="F1132">
        <f>COUNTIF($E:$E,E1132)</f>
        <v>1</v>
      </c>
      <c r="G1132">
        <f>COUNTIF($A:$A,A1132)</f>
        <v>109</v>
      </c>
      <c r="H1132">
        <f>COUNTIF($B:$B,B1132)</f>
        <v>158</v>
      </c>
      <c r="I1132" t="s">
        <v>1846</v>
      </c>
      <c r="J1132">
        <v>4</v>
      </c>
      <c r="K1132" t="s">
        <v>1847</v>
      </c>
      <c r="L1132" t="s">
        <v>283</v>
      </c>
      <c r="M1132" t="s">
        <v>1848</v>
      </c>
      <c r="N1132" t="s">
        <v>11893</v>
      </c>
      <c r="O1132" s="82" t="s">
        <v>4</v>
      </c>
    </row>
    <row r="1133" spans="1:15" x14ac:dyDescent="0.25">
      <c r="A1133" t="s">
        <v>654</v>
      </c>
      <c r="B1133" t="s">
        <v>1753</v>
      </c>
      <c r="C1133" t="s">
        <v>101</v>
      </c>
      <c r="D1133" t="s">
        <v>102</v>
      </c>
      <c r="E1133" t="str">
        <f t="shared" si="17"/>
        <v>IsobutyrateMegasphaera</v>
      </c>
      <c r="F1133">
        <f>COUNTIF($E:$E,E1133)</f>
        <v>3</v>
      </c>
      <c r="G1133">
        <f>COUNTIF($A:$A,A1133)</f>
        <v>103</v>
      </c>
      <c r="H1133">
        <f>COUNTIF($B:$B,B1133)</f>
        <v>158</v>
      </c>
      <c r="I1133" t="s">
        <v>326</v>
      </c>
      <c r="J1133">
        <v>5</v>
      </c>
      <c r="K1133" t="s">
        <v>656</v>
      </c>
      <c r="L1133" t="s">
        <v>283</v>
      </c>
      <c r="M1133" t="s">
        <v>657</v>
      </c>
      <c r="N1133" t="s">
        <v>11892</v>
      </c>
      <c r="O1133" s="82" t="s">
        <v>9</v>
      </c>
    </row>
    <row r="1134" spans="1:15" x14ac:dyDescent="0.25">
      <c r="A1134" t="s">
        <v>654</v>
      </c>
      <c r="B1134" t="s">
        <v>1753</v>
      </c>
      <c r="C1134" t="s">
        <v>101</v>
      </c>
      <c r="D1134" t="s">
        <v>102</v>
      </c>
      <c r="E1134" t="str">
        <f t="shared" si="17"/>
        <v>IsobutyrateMegasphaera</v>
      </c>
      <c r="F1134">
        <f>COUNTIF($E:$E,E1134)</f>
        <v>3</v>
      </c>
      <c r="G1134">
        <f>COUNTIF($A:$A,A1134)</f>
        <v>103</v>
      </c>
      <c r="H1134">
        <f>COUNTIF($B:$B,B1134)</f>
        <v>158</v>
      </c>
      <c r="I1134" t="s">
        <v>891</v>
      </c>
      <c r="J1134">
        <v>7</v>
      </c>
      <c r="K1134" t="s">
        <v>892</v>
      </c>
      <c r="L1134" t="s">
        <v>893</v>
      </c>
      <c r="M1134" t="s">
        <v>894</v>
      </c>
      <c r="N1134" t="s">
        <v>11893</v>
      </c>
      <c r="O1134" t="s">
        <v>7</v>
      </c>
    </row>
    <row r="1135" spans="1:15" x14ac:dyDescent="0.25">
      <c r="A1135" t="s">
        <v>654</v>
      </c>
      <c r="B1135" t="s">
        <v>1753</v>
      </c>
      <c r="C1135" t="s">
        <v>101</v>
      </c>
      <c r="D1135" t="s">
        <v>102</v>
      </c>
      <c r="E1135" t="str">
        <f t="shared" si="17"/>
        <v>IsobutyrateMegasphaera</v>
      </c>
      <c r="F1135">
        <f>COUNTIF($E:$E,E1135)</f>
        <v>3</v>
      </c>
      <c r="G1135">
        <f>COUNTIF($A:$A,A1135)</f>
        <v>103</v>
      </c>
      <c r="H1135">
        <f>COUNTIF($B:$B,B1135)</f>
        <v>158</v>
      </c>
      <c r="I1135" t="s">
        <v>661</v>
      </c>
      <c r="J1135">
        <v>4</v>
      </c>
      <c r="K1135" t="s">
        <v>662</v>
      </c>
      <c r="L1135" t="s">
        <v>283</v>
      </c>
      <c r="M1135" t="s">
        <v>663</v>
      </c>
      <c r="N1135" t="s">
        <v>11893</v>
      </c>
      <c r="O1135" t="s">
        <v>5</v>
      </c>
    </row>
    <row r="1136" spans="1:15" x14ac:dyDescent="0.25">
      <c r="A1136" t="s">
        <v>664</v>
      </c>
      <c r="B1136" t="s">
        <v>1753</v>
      </c>
      <c r="C1136" t="s">
        <v>101</v>
      </c>
      <c r="D1136" t="s">
        <v>102</v>
      </c>
      <c r="E1136" t="str">
        <f t="shared" si="17"/>
        <v>3-HydroxyphenylacetateMegasphaera</v>
      </c>
      <c r="F1136">
        <f>COUNTIF($E:$E,E1136)</f>
        <v>3</v>
      </c>
      <c r="G1136">
        <f>COUNTIF($A:$A,A1136)</f>
        <v>101</v>
      </c>
      <c r="H1136">
        <f>COUNTIF($B:$B,B1136)</f>
        <v>158</v>
      </c>
      <c r="I1136" t="s">
        <v>294</v>
      </c>
      <c r="J1136">
        <v>7</v>
      </c>
      <c r="K1136" t="s">
        <v>366</v>
      </c>
      <c r="L1136" t="s">
        <v>125</v>
      </c>
      <c r="M1136" t="s">
        <v>100</v>
      </c>
      <c r="N1136" t="s">
        <v>11893</v>
      </c>
      <c r="O1136" t="s">
        <v>7</v>
      </c>
    </row>
    <row r="1137" spans="1:15" x14ac:dyDescent="0.25">
      <c r="A1137" t="s">
        <v>664</v>
      </c>
      <c r="B1137" t="s">
        <v>1753</v>
      </c>
      <c r="C1137" t="s">
        <v>101</v>
      </c>
      <c r="D1137" t="s">
        <v>102</v>
      </c>
      <c r="E1137" t="str">
        <f t="shared" si="17"/>
        <v>3-HydroxyphenylacetateMegasphaera</v>
      </c>
      <c r="F1137">
        <f>COUNTIF($E:$E,E1137)</f>
        <v>3</v>
      </c>
      <c r="G1137">
        <f>COUNTIF($A:$A,A1137)</f>
        <v>101</v>
      </c>
      <c r="H1137">
        <f>COUNTIF($B:$B,B1137)</f>
        <v>158</v>
      </c>
      <c r="I1137" t="s">
        <v>895</v>
      </c>
      <c r="J1137">
        <v>6</v>
      </c>
      <c r="K1137" t="s">
        <v>896</v>
      </c>
      <c r="L1137" t="s">
        <v>328</v>
      </c>
      <c r="M1137" t="s">
        <v>148</v>
      </c>
      <c r="N1137" t="s">
        <v>11893</v>
      </c>
      <c r="O1137" s="82" t="s">
        <v>3</v>
      </c>
    </row>
    <row r="1138" spans="1:15" x14ac:dyDescent="0.25">
      <c r="A1138" t="s">
        <v>664</v>
      </c>
      <c r="B1138" t="s">
        <v>1753</v>
      </c>
      <c r="C1138" t="s">
        <v>101</v>
      </c>
      <c r="D1138" t="s">
        <v>102</v>
      </c>
      <c r="E1138" t="str">
        <f t="shared" si="17"/>
        <v>3-HydroxyphenylacetateMegasphaera</v>
      </c>
      <c r="F1138">
        <f>COUNTIF($E:$E,E1138)</f>
        <v>3</v>
      </c>
      <c r="G1138">
        <f>COUNTIF($A:$A,A1138)</f>
        <v>101</v>
      </c>
      <c r="H1138">
        <f>COUNTIF($B:$B,B1138)</f>
        <v>158</v>
      </c>
      <c r="I1138" t="s">
        <v>1849</v>
      </c>
      <c r="J1138">
        <v>6</v>
      </c>
      <c r="K1138" t="s">
        <v>1850</v>
      </c>
      <c r="L1138" t="s">
        <v>696</v>
      </c>
      <c r="M1138" t="s">
        <v>912</v>
      </c>
      <c r="N1138" t="s">
        <v>11892</v>
      </c>
      <c r="O1138" s="82" t="s">
        <v>3</v>
      </c>
    </row>
    <row r="1139" spans="1:15" x14ac:dyDescent="0.25">
      <c r="A1139" t="s">
        <v>97</v>
      </c>
      <c r="B1139" t="s">
        <v>7497</v>
      </c>
      <c r="C1139" t="s">
        <v>101</v>
      </c>
      <c r="D1139" t="s">
        <v>102</v>
      </c>
      <c r="E1139" t="str">
        <f t="shared" si="17"/>
        <v>FormateUncl. Anaeroplasmataceae</v>
      </c>
      <c r="F1139">
        <f>COUNTIF($E:$E,E1139)</f>
        <v>3</v>
      </c>
      <c r="G1139">
        <f>COUNTIF($A:$A,A1139)</f>
        <v>178</v>
      </c>
      <c r="H1139">
        <f>COUNTIF($B:$B,B1139)</f>
        <v>157</v>
      </c>
      <c r="I1139" t="s">
        <v>98</v>
      </c>
      <c r="J1139">
        <v>6</v>
      </c>
      <c r="K1139" t="s">
        <v>99</v>
      </c>
      <c r="L1139">
        <v>10000</v>
      </c>
      <c r="M1139" t="s">
        <v>100</v>
      </c>
      <c r="N1139" t="s">
        <v>11893</v>
      </c>
      <c r="O1139" s="82" t="s">
        <v>11895</v>
      </c>
    </row>
    <row r="1140" spans="1:15" x14ac:dyDescent="0.25">
      <c r="A1140" t="s">
        <v>97</v>
      </c>
      <c r="B1140" t="s">
        <v>7497</v>
      </c>
      <c r="C1140" t="s">
        <v>101</v>
      </c>
      <c r="D1140" t="s">
        <v>102</v>
      </c>
      <c r="E1140" t="str">
        <f t="shared" si="17"/>
        <v>FormateUncl. Anaeroplasmataceae</v>
      </c>
      <c r="F1140">
        <f>COUNTIF($E:$E,E1140)</f>
        <v>3</v>
      </c>
      <c r="G1140">
        <f>COUNTIF($A:$A,A1140)</f>
        <v>178</v>
      </c>
      <c r="H1140">
        <f>COUNTIF($B:$B,B1140)</f>
        <v>157</v>
      </c>
      <c r="I1140" t="s">
        <v>487</v>
      </c>
      <c r="J1140">
        <v>6</v>
      </c>
      <c r="K1140" t="s">
        <v>1851</v>
      </c>
      <c r="L1140" t="s">
        <v>486</v>
      </c>
      <c r="M1140" t="s">
        <v>731</v>
      </c>
      <c r="N1140" t="s">
        <v>11893</v>
      </c>
      <c r="O1140" s="82" t="s">
        <v>3</v>
      </c>
    </row>
    <row r="1141" spans="1:15" x14ac:dyDescent="0.25">
      <c r="A1141" t="s">
        <v>97</v>
      </c>
      <c r="B1141" t="s">
        <v>7497</v>
      </c>
      <c r="C1141" t="s">
        <v>101</v>
      </c>
      <c r="D1141" t="s">
        <v>102</v>
      </c>
      <c r="E1141" t="str">
        <f t="shared" si="17"/>
        <v>FormateUncl. Anaeroplasmataceae</v>
      </c>
      <c r="F1141">
        <f>COUNTIF($E:$E,E1141)</f>
        <v>3</v>
      </c>
      <c r="G1141">
        <f>COUNTIF($A:$A,A1141)</f>
        <v>178</v>
      </c>
      <c r="H1141">
        <f>COUNTIF($B:$B,B1141)</f>
        <v>157</v>
      </c>
      <c r="I1141" t="s">
        <v>1852</v>
      </c>
      <c r="J1141">
        <v>7</v>
      </c>
      <c r="K1141" t="s">
        <v>1853</v>
      </c>
      <c r="L1141" t="s">
        <v>1233</v>
      </c>
      <c r="M1141" t="s">
        <v>949</v>
      </c>
      <c r="N1141" t="s">
        <v>11892</v>
      </c>
      <c r="O1141" s="82" t="s">
        <v>11895</v>
      </c>
    </row>
    <row r="1142" spans="1:15" x14ac:dyDescent="0.25">
      <c r="A1142" t="s">
        <v>114</v>
      </c>
      <c r="B1142" t="s">
        <v>7497</v>
      </c>
      <c r="C1142" t="s">
        <v>101</v>
      </c>
      <c r="D1142" t="s">
        <v>102</v>
      </c>
      <c r="E1142" t="str">
        <f t="shared" si="17"/>
        <v>CholineUncl. Anaeroplasmataceae</v>
      </c>
      <c r="F1142">
        <f>COUNTIF($E:$E,E1142)</f>
        <v>3</v>
      </c>
      <c r="G1142">
        <f>COUNTIF($A:$A,A1142)</f>
        <v>173</v>
      </c>
      <c r="H1142">
        <f>COUNTIF($B:$B,B1142)</f>
        <v>157</v>
      </c>
      <c r="I1142" t="s">
        <v>108</v>
      </c>
      <c r="J1142">
        <v>6</v>
      </c>
      <c r="K1142" t="s">
        <v>115</v>
      </c>
      <c r="L1142">
        <v>10000</v>
      </c>
      <c r="M1142" t="s">
        <v>100</v>
      </c>
      <c r="N1142" t="s">
        <v>11893</v>
      </c>
      <c r="O1142" s="82" t="s">
        <v>11895</v>
      </c>
    </row>
    <row r="1143" spans="1:15" x14ac:dyDescent="0.25">
      <c r="A1143" t="s">
        <v>114</v>
      </c>
      <c r="B1143" t="s">
        <v>7497</v>
      </c>
      <c r="C1143" t="s">
        <v>101</v>
      </c>
      <c r="D1143" t="s">
        <v>102</v>
      </c>
      <c r="E1143" t="str">
        <f t="shared" si="17"/>
        <v>CholineUncl. Anaeroplasmataceae</v>
      </c>
      <c r="F1143">
        <f>COUNTIF($E:$E,E1143)</f>
        <v>3</v>
      </c>
      <c r="G1143">
        <f>COUNTIF($A:$A,A1143)</f>
        <v>173</v>
      </c>
      <c r="H1143">
        <f>COUNTIF($B:$B,B1143)</f>
        <v>157</v>
      </c>
      <c r="I1143" t="s">
        <v>1854</v>
      </c>
      <c r="J1143">
        <v>6</v>
      </c>
      <c r="K1143" t="s">
        <v>1855</v>
      </c>
      <c r="L1143" t="s">
        <v>1279</v>
      </c>
      <c r="M1143" t="s">
        <v>1856</v>
      </c>
      <c r="N1143" t="s">
        <v>11892</v>
      </c>
      <c r="O1143" t="s">
        <v>10</v>
      </c>
    </row>
    <row r="1144" spans="1:15" x14ac:dyDescent="0.25">
      <c r="A1144" t="s">
        <v>114</v>
      </c>
      <c r="B1144" t="s">
        <v>7497</v>
      </c>
      <c r="C1144" t="s">
        <v>101</v>
      </c>
      <c r="D1144" t="s">
        <v>102</v>
      </c>
      <c r="E1144" t="str">
        <f t="shared" si="17"/>
        <v>CholineUncl. Anaeroplasmataceae</v>
      </c>
      <c r="F1144">
        <f>COUNTIF($E:$E,E1144)</f>
        <v>3</v>
      </c>
      <c r="G1144">
        <f>COUNTIF($A:$A,A1144)</f>
        <v>173</v>
      </c>
      <c r="H1144">
        <f>COUNTIF($B:$B,B1144)</f>
        <v>157</v>
      </c>
      <c r="I1144" t="s">
        <v>1857</v>
      </c>
      <c r="J1144">
        <v>6</v>
      </c>
      <c r="K1144" t="s">
        <v>1858</v>
      </c>
      <c r="L1144" t="s">
        <v>491</v>
      </c>
      <c r="M1144" t="s">
        <v>1859</v>
      </c>
      <c r="N1144" t="s">
        <v>11893</v>
      </c>
      <c r="O1144" s="82" t="s">
        <v>3</v>
      </c>
    </row>
    <row r="1145" spans="1:15" x14ac:dyDescent="0.25">
      <c r="A1145" t="s">
        <v>127</v>
      </c>
      <c r="B1145" t="s">
        <v>7497</v>
      </c>
      <c r="C1145" t="s">
        <v>101</v>
      </c>
      <c r="D1145" t="s">
        <v>102</v>
      </c>
      <c r="E1145" t="str">
        <f t="shared" si="17"/>
        <v>FumarateUncl. Anaeroplasmataceae</v>
      </c>
      <c r="F1145">
        <f>COUNTIF($E:$E,E1145)</f>
        <v>4</v>
      </c>
      <c r="G1145">
        <f>COUNTIF($A:$A,A1145)</f>
        <v>166</v>
      </c>
      <c r="H1145">
        <f>COUNTIF($B:$B,B1145)</f>
        <v>157</v>
      </c>
      <c r="I1145" t="s">
        <v>129</v>
      </c>
      <c r="J1145">
        <v>6</v>
      </c>
      <c r="K1145" t="s">
        <v>130</v>
      </c>
      <c r="L1145" t="s">
        <v>131</v>
      </c>
      <c r="M1145" t="s">
        <v>132</v>
      </c>
      <c r="N1145" t="s">
        <v>11893</v>
      </c>
      <c r="O1145" s="82" t="s">
        <v>11895</v>
      </c>
    </row>
    <row r="1146" spans="1:15" x14ac:dyDescent="0.25">
      <c r="A1146" t="s">
        <v>127</v>
      </c>
      <c r="B1146" t="s">
        <v>7497</v>
      </c>
      <c r="C1146" t="s">
        <v>101</v>
      </c>
      <c r="D1146" t="s">
        <v>102</v>
      </c>
      <c r="E1146" t="str">
        <f t="shared" si="17"/>
        <v>FumarateUncl. Anaeroplasmataceae</v>
      </c>
      <c r="F1146">
        <f>COUNTIF($E:$E,E1146)</f>
        <v>4</v>
      </c>
      <c r="G1146">
        <f>COUNTIF($A:$A,A1146)</f>
        <v>166</v>
      </c>
      <c r="H1146">
        <f>COUNTIF($B:$B,B1146)</f>
        <v>157</v>
      </c>
      <c r="I1146" t="s">
        <v>440</v>
      </c>
      <c r="J1146">
        <v>6</v>
      </c>
      <c r="K1146" t="s">
        <v>1860</v>
      </c>
      <c r="L1146" t="s">
        <v>486</v>
      </c>
      <c r="M1146" t="s">
        <v>731</v>
      </c>
      <c r="N1146" t="s">
        <v>11893</v>
      </c>
      <c r="O1146" s="82" t="s">
        <v>3</v>
      </c>
    </row>
    <row r="1147" spans="1:15" x14ac:dyDescent="0.25">
      <c r="A1147" t="s">
        <v>127</v>
      </c>
      <c r="B1147" t="s">
        <v>7497</v>
      </c>
      <c r="C1147" t="s">
        <v>101</v>
      </c>
      <c r="D1147" t="s">
        <v>102</v>
      </c>
      <c r="E1147" t="str">
        <f t="shared" si="17"/>
        <v>FumarateUncl. Anaeroplasmataceae</v>
      </c>
      <c r="F1147">
        <f>COUNTIF($E:$E,E1147)</f>
        <v>4</v>
      </c>
      <c r="G1147">
        <f>COUNTIF($A:$A,A1147)</f>
        <v>166</v>
      </c>
      <c r="H1147">
        <f>COUNTIF($B:$B,B1147)</f>
        <v>157</v>
      </c>
      <c r="I1147" t="s">
        <v>1861</v>
      </c>
      <c r="J1147">
        <v>6</v>
      </c>
      <c r="K1147" t="s">
        <v>1862</v>
      </c>
      <c r="L1147" t="s">
        <v>211</v>
      </c>
      <c r="M1147" t="s">
        <v>1863</v>
      </c>
      <c r="N1147" t="s">
        <v>11892</v>
      </c>
      <c r="O1147" t="s">
        <v>11</v>
      </c>
    </row>
    <row r="1148" spans="1:15" x14ac:dyDescent="0.25">
      <c r="A1148" t="s">
        <v>127</v>
      </c>
      <c r="B1148" t="s">
        <v>7497</v>
      </c>
      <c r="C1148" t="s">
        <v>101</v>
      </c>
      <c r="D1148" t="s">
        <v>102</v>
      </c>
      <c r="E1148" t="str">
        <f t="shared" si="17"/>
        <v>FumarateUncl. Anaeroplasmataceae</v>
      </c>
      <c r="F1148">
        <f>COUNTIF($E:$E,E1148)</f>
        <v>4</v>
      </c>
      <c r="G1148">
        <f>COUNTIF($A:$A,A1148)</f>
        <v>166</v>
      </c>
      <c r="H1148">
        <f>COUNTIF($B:$B,B1148)</f>
        <v>157</v>
      </c>
      <c r="I1148" t="s">
        <v>1864</v>
      </c>
      <c r="J1148">
        <v>4</v>
      </c>
      <c r="K1148" t="s">
        <v>1865</v>
      </c>
      <c r="L1148" t="s">
        <v>294</v>
      </c>
      <c r="M1148" t="s">
        <v>1866</v>
      </c>
      <c r="N1148" t="s">
        <v>11893</v>
      </c>
      <c r="O1148" t="s">
        <v>5</v>
      </c>
    </row>
    <row r="1149" spans="1:15" x14ac:dyDescent="0.25">
      <c r="A1149" t="s">
        <v>141</v>
      </c>
      <c r="B1149" t="s">
        <v>7497</v>
      </c>
      <c r="C1149" t="s">
        <v>101</v>
      </c>
      <c r="D1149" t="s">
        <v>102</v>
      </c>
      <c r="E1149" t="str">
        <f t="shared" si="17"/>
        <v>ProlineUncl. Anaeroplasmataceae</v>
      </c>
      <c r="F1149">
        <f>COUNTIF($E:$E,E1149)</f>
        <v>4</v>
      </c>
      <c r="G1149">
        <f>COUNTIF($A:$A,A1149)</f>
        <v>165</v>
      </c>
      <c r="H1149">
        <f>COUNTIF($B:$B,B1149)</f>
        <v>157</v>
      </c>
      <c r="I1149">
        <v>10000</v>
      </c>
      <c r="J1149">
        <v>6</v>
      </c>
      <c r="K1149" t="s">
        <v>125</v>
      </c>
      <c r="L1149">
        <v>10000</v>
      </c>
      <c r="M1149" t="s">
        <v>100</v>
      </c>
      <c r="N1149" t="s">
        <v>11893</v>
      </c>
      <c r="O1149" s="82" t="s">
        <v>11895</v>
      </c>
    </row>
    <row r="1150" spans="1:15" x14ac:dyDescent="0.25">
      <c r="A1150" t="s">
        <v>141</v>
      </c>
      <c r="B1150" t="s">
        <v>7497</v>
      </c>
      <c r="C1150" t="s">
        <v>101</v>
      </c>
      <c r="D1150" t="s">
        <v>102</v>
      </c>
      <c r="E1150" t="str">
        <f t="shared" si="17"/>
        <v>ProlineUncl. Anaeroplasmataceae</v>
      </c>
      <c r="F1150">
        <f>COUNTIF($E:$E,E1150)</f>
        <v>4</v>
      </c>
      <c r="G1150">
        <f>COUNTIF($A:$A,A1150)</f>
        <v>165</v>
      </c>
      <c r="H1150">
        <f>COUNTIF($B:$B,B1150)</f>
        <v>157</v>
      </c>
      <c r="I1150" t="s">
        <v>142</v>
      </c>
      <c r="J1150">
        <v>7</v>
      </c>
      <c r="K1150" t="s">
        <v>143</v>
      </c>
      <c r="L1150" t="s">
        <v>144</v>
      </c>
      <c r="M1150" t="s">
        <v>100</v>
      </c>
      <c r="N1150" t="s">
        <v>11893</v>
      </c>
      <c r="O1150" t="s">
        <v>11</v>
      </c>
    </row>
    <row r="1151" spans="1:15" x14ac:dyDescent="0.25">
      <c r="A1151" t="s">
        <v>141</v>
      </c>
      <c r="B1151" t="s">
        <v>7497</v>
      </c>
      <c r="C1151" t="s">
        <v>101</v>
      </c>
      <c r="D1151" t="s">
        <v>102</v>
      </c>
      <c r="E1151" t="str">
        <f t="shared" si="17"/>
        <v>ProlineUncl. Anaeroplasmataceae</v>
      </c>
      <c r="F1151">
        <f>COUNTIF($E:$E,E1151)</f>
        <v>4</v>
      </c>
      <c r="G1151">
        <f>COUNTIF($A:$A,A1151)</f>
        <v>165</v>
      </c>
      <c r="H1151">
        <f>COUNTIF($B:$B,B1151)</f>
        <v>157</v>
      </c>
      <c r="I1151" t="s">
        <v>397</v>
      </c>
      <c r="J1151">
        <v>6</v>
      </c>
      <c r="K1151" t="s">
        <v>1867</v>
      </c>
      <c r="L1151" t="s">
        <v>288</v>
      </c>
      <c r="M1151" t="s">
        <v>297</v>
      </c>
      <c r="N1151" t="s">
        <v>11893</v>
      </c>
      <c r="O1151" s="82" t="s">
        <v>3</v>
      </c>
    </row>
    <row r="1152" spans="1:15" x14ac:dyDescent="0.25">
      <c r="A1152" t="s">
        <v>141</v>
      </c>
      <c r="B1152" t="s">
        <v>7497</v>
      </c>
      <c r="C1152" t="s">
        <v>101</v>
      </c>
      <c r="D1152" t="s">
        <v>102</v>
      </c>
      <c r="E1152" t="str">
        <f t="shared" si="17"/>
        <v>ProlineUncl. Anaeroplasmataceae</v>
      </c>
      <c r="F1152">
        <f>COUNTIF($E:$E,E1152)</f>
        <v>4</v>
      </c>
      <c r="G1152">
        <f>COUNTIF($A:$A,A1152)</f>
        <v>165</v>
      </c>
      <c r="H1152">
        <f>COUNTIF($B:$B,B1152)</f>
        <v>157</v>
      </c>
      <c r="I1152" t="s">
        <v>1403</v>
      </c>
      <c r="J1152">
        <v>6</v>
      </c>
      <c r="K1152" t="s">
        <v>1404</v>
      </c>
      <c r="L1152" t="s">
        <v>366</v>
      </c>
      <c r="M1152" t="s">
        <v>122</v>
      </c>
      <c r="N1152" t="s">
        <v>11892</v>
      </c>
      <c r="O1152" t="s">
        <v>10</v>
      </c>
    </row>
    <row r="1153" spans="1:15" x14ac:dyDescent="0.25">
      <c r="A1153" t="s">
        <v>157</v>
      </c>
      <c r="B1153" t="s">
        <v>7497</v>
      </c>
      <c r="C1153" t="s">
        <v>101</v>
      </c>
      <c r="D1153" t="s">
        <v>102</v>
      </c>
      <c r="E1153" t="str">
        <f t="shared" si="17"/>
        <v>AspartateUncl. Anaeroplasmataceae</v>
      </c>
      <c r="F1153">
        <f>COUNTIF($E:$E,E1153)</f>
        <v>5</v>
      </c>
      <c r="G1153">
        <f>COUNTIF($A:$A,A1153)</f>
        <v>159</v>
      </c>
      <c r="H1153">
        <f>COUNTIF($B:$B,B1153)</f>
        <v>157</v>
      </c>
      <c r="I1153" t="s">
        <v>128</v>
      </c>
      <c r="J1153">
        <v>6</v>
      </c>
      <c r="K1153" t="s">
        <v>158</v>
      </c>
      <c r="L1153">
        <v>10000</v>
      </c>
      <c r="M1153" t="s">
        <v>100</v>
      </c>
      <c r="N1153" t="s">
        <v>11893</v>
      </c>
      <c r="O1153" s="82" t="s">
        <v>11895</v>
      </c>
    </row>
    <row r="1154" spans="1:15" x14ac:dyDescent="0.25">
      <c r="A1154" t="s">
        <v>157</v>
      </c>
      <c r="B1154" t="s">
        <v>7497</v>
      </c>
      <c r="C1154" t="s">
        <v>101</v>
      </c>
      <c r="D1154" t="s">
        <v>102</v>
      </c>
      <c r="E1154" t="str">
        <f t="shared" si="17"/>
        <v>AspartateUncl. Anaeroplasmataceae</v>
      </c>
      <c r="F1154">
        <f>COUNTIF($E:$E,E1154)</f>
        <v>5</v>
      </c>
      <c r="G1154">
        <f>COUNTIF($A:$A,A1154)</f>
        <v>159</v>
      </c>
      <c r="H1154">
        <f>COUNTIF($B:$B,B1154)</f>
        <v>157</v>
      </c>
      <c r="I1154" t="s">
        <v>1868</v>
      </c>
      <c r="J1154">
        <v>5</v>
      </c>
      <c r="K1154" t="s">
        <v>1869</v>
      </c>
      <c r="L1154" t="s">
        <v>272</v>
      </c>
      <c r="M1154" t="s">
        <v>1870</v>
      </c>
      <c r="N1154" t="s">
        <v>11892</v>
      </c>
      <c r="O1154" t="s">
        <v>6</v>
      </c>
    </row>
    <row r="1155" spans="1:15" x14ac:dyDescent="0.25">
      <c r="A1155" t="s">
        <v>157</v>
      </c>
      <c r="B1155" t="s">
        <v>7497</v>
      </c>
      <c r="C1155" t="s">
        <v>101</v>
      </c>
      <c r="D1155" t="s">
        <v>102</v>
      </c>
      <c r="E1155" t="str">
        <f t="shared" si="17"/>
        <v>AspartateUncl. Anaeroplasmataceae</v>
      </c>
      <c r="F1155">
        <f>COUNTIF($E:$E,E1155)</f>
        <v>5</v>
      </c>
      <c r="G1155">
        <f>COUNTIF($A:$A,A1155)</f>
        <v>159</v>
      </c>
      <c r="H1155">
        <f>COUNTIF($B:$B,B1155)</f>
        <v>157</v>
      </c>
      <c r="I1155" t="s">
        <v>1871</v>
      </c>
      <c r="J1155">
        <v>6</v>
      </c>
      <c r="K1155" t="s">
        <v>1872</v>
      </c>
      <c r="L1155" t="s">
        <v>874</v>
      </c>
      <c r="M1155" t="s">
        <v>875</v>
      </c>
      <c r="N1155" t="s">
        <v>11893</v>
      </c>
      <c r="O1155" s="82" t="s">
        <v>3</v>
      </c>
    </row>
    <row r="1156" spans="1:15" x14ac:dyDescent="0.25">
      <c r="A1156" t="s">
        <v>157</v>
      </c>
      <c r="B1156" t="s">
        <v>7497</v>
      </c>
      <c r="C1156" t="s">
        <v>101</v>
      </c>
      <c r="D1156" t="s">
        <v>102</v>
      </c>
      <c r="E1156" t="str">
        <f t="shared" si="17"/>
        <v>AspartateUncl. Anaeroplasmataceae</v>
      </c>
      <c r="F1156">
        <f>COUNTIF($E:$E,E1156)</f>
        <v>5</v>
      </c>
      <c r="G1156">
        <f>COUNTIF($A:$A,A1156)</f>
        <v>159</v>
      </c>
      <c r="H1156">
        <f>COUNTIF($B:$B,B1156)</f>
        <v>157</v>
      </c>
      <c r="I1156" t="s">
        <v>1873</v>
      </c>
      <c r="J1156">
        <v>7</v>
      </c>
      <c r="K1156" t="s">
        <v>1874</v>
      </c>
      <c r="L1156" t="s">
        <v>1875</v>
      </c>
      <c r="M1156" t="s">
        <v>812</v>
      </c>
      <c r="N1156" t="s">
        <v>11892</v>
      </c>
      <c r="O1156" s="82" t="s">
        <v>11895</v>
      </c>
    </row>
    <row r="1157" spans="1:15" x14ac:dyDescent="0.25">
      <c r="A1157" t="s">
        <v>157</v>
      </c>
      <c r="B1157" t="s">
        <v>7497</v>
      </c>
      <c r="C1157" t="s">
        <v>101</v>
      </c>
      <c r="D1157" t="s">
        <v>102</v>
      </c>
      <c r="E1157" t="str">
        <f t="shared" si="17"/>
        <v>AspartateUncl. Anaeroplasmataceae</v>
      </c>
      <c r="F1157">
        <f>COUNTIF($E:$E,E1157)</f>
        <v>5</v>
      </c>
      <c r="G1157">
        <f>COUNTIF($A:$A,A1157)</f>
        <v>159</v>
      </c>
      <c r="H1157">
        <f>COUNTIF($B:$B,B1157)</f>
        <v>157</v>
      </c>
      <c r="I1157" t="s">
        <v>1876</v>
      </c>
      <c r="J1157">
        <v>6</v>
      </c>
      <c r="K1157" t="s">
        <v>1877</v>
      </c>
      <c r="L1157" t="s">
        <v>895</v>
      </c>
      <c r="M1157" t="s">
        <v>1556</v>
      </c>
      <c r="N1157" t="s">
        <v>11892</v>
      </c>
      <c r="O1157" t="s">
        <v>10</v>
      </c>
    </row>
    <row r="1158" spans="1:15" x14ac:dyDescent="0.25">
      <c r="A1158" t="s">
        <v>178</v>
      </c>
      <c r="B1158" t="s">
        <v>7497</v>
      </c>
      <c r="C1158" t="s">
        <v>101</v>
      </c>
      <c r="D1158" t="s">
        <v>102</v>
      </c>
      <c r="E1158" t="str">
        <f t="shared" ref="E1158:E1221" si="18">CONCATENATE(A1158,B1158)</f>
        <v>RiboseUncl. Anaeroplasmataceae</v>
      </c>
      <c r="F1158">
        <f>COUNTIF($E:$E,E1158)</f>
        <v>5</v>
      </c>
      <c r="G1158">
        <f>COUNTIF($A:$A,A1158)</f>
        <v>158</v>
      </c>
      <c r="H1158">
        <f>COUNTIF($B:$B,B1158)</f>
        <v>157</v>
      </c>
      <c r="I1158" t="s">
        <v>108</v>
      </c>
      <c r="J1158">
        <v>6</v>
      </c>
      <c r="K1158" t="s">
        <v>179</v>
      </c>
      <c r="L1158">
        <v>10000</v>
      </c>
      <c r="M1158" t="s">
        <v>100</v>
      </c>
      <c r="N1158" t="s">
        <v>11893</v>
      </c>
      <c r="O1158" s="82" t="s">
        <v>11895</v>
      </c>
    </row>
    <row r="1159" spans="1:15" x14ac:dyDescent="0.25">
      <c r="A1159" t="s">
        <v>178</v>
      </c>
      <c r="B1159" t="s">
        <v>7497</v>
      </c>
      <c r="C1159" t="s">
        <v>101</v>
      </c>
      <c r="D1159" t="s">
        <v>102</v>
      </c>
      <c r="E1159" t="str">
        <f t="shared" si="18"/>
        <v>RiboseUncl. Anaeroplasmataceae</v>
      </c>
      <c r="F1159">
        <f>COUNTIF($E:$E,E1159)</f>
        <v>5</v>
      </c>
      <c r="G1159">
        <f>COUNTIF($A:$A,A1159)</f>
        <v>158</v>
      </c>
      <c r="H1159">
        <f>COUNTIF($B:$B,B1159)</f>
        <v>157</v>
      </c>
      <c r="I1159" t="s">
        <v>1878</v>
      </c>
      <c r="J1159">
        <v>6</v>
      </c>
      <c r="K1159" t="s">
        <v>1879</v>
      </c>
      <c r="L1159" t="s">
        <v>222</v>
      </c>
      <c r="M1159" t="s">
        <v>1880</v>
      </c>
      <c r="N1159" t="s">
        <v>11893</v>
      </c>
      <c r="O1159" s="82" t="s">
        <v>3</v>
      </c>
    </row>
    <row r="1160" spans="1:15" x14ac:dyDescent="0.25">
      <c r="A1160" t="s">
        <v>178</v>
      </c>
      <c r="B1160" t="s">
        <v>7497</v>
      </c>
      <c r="C1160" t="s">
        <v>101</v>
      </c>
      <c r="D1160" t="s">
        <v>102</v>
      </c>
      <c r="E1160" t="str">
        <f t="shared" si="18"/>
        <v>RiboseUncl. Anaeroplasmataceae</v>
      </c>
      <c r="F1160">
        <f>COUNTIF($E:$E,E1160)</f>
        <v>5</v>
      </c>
      <c r="G1160">
        <f>COUNTIF($A:$A,A1160)</f>
        <v>158</v>
      </c>
      <c r="H1160">
        <f>COUNTIF($B:$B,B1160)</f>
        <v>157</v>
      </c>
      <c r="I1160" t="s">
        <v>189</v>
      </c>
      <c r="J1160">
        <v>5</v>
      </c>
      <c r="K1160" t="s">
        <v>190</v>
      </c>
      <c r="L1160" t="s">
        <v>191</v>
      </c>
      <c r="M1160" t="s">
        <v>192</v>
      </c>
      <c r="N1160" t="s">
        <v>11893</v>
      </c>
      <c r="O1160" t="s">
        <v>12</v>
      </c>
    </row>
    <row r="1161" spans="1:15" x14ac:dyDescent="0.25">
      <c r="A1161" t="s">
        <v>178</v>
      </c>
      <c r="B1161" t="s">
        <v>7497</v>
      </c>
      <c r="C1161" t="s">
        <v>101</v>
      </c>
      <c r="D1161" t="s">
        <v>102</v>
      </c>
      <c r="E1161" t="str">
        <f t="shared" si="18"/>
        <v>RiboseUncl. Anaeroplasmataceae</v>
      </c>
      <c r="F1161">
        <f>COUNTIF($E:$E,E1161)</f>
        <v>5</v>
      </c>
      <c r="G1161">
        <f>COUNTIF($A:$A,A1161)</f>
        <v>158</v>
      </c>
      <c r="H1161">
        <f>COUNTIF($B:$B,B1161)</f>
        <v>157</v>
      </c>
      <c r="I1161" t="s">
        <v>824</v>
      </c>
      <c r="J1161">
        <v>5</v>
      </c>
      <c r="K1161" t="s">
        <v>1881</v>
      </c>
      <c r="L1161" t="s">
        <v>179</v>
      </c>
      <c r="M1161" t="s">
        <v>1097</v>
      </c>
      <c r="N1161" t="s">
        <v>11892</v>
      </c>
      <c r="O1161" t="s">
        <v>6</v>
      </c>
    </row>
    <row r="1162" spans="1:15" x14ac:dyDescent="0.25">
      <c r="A1162" t="s">
        <v>178</v>
      </c>
      <c r="B1162" t="s">
        <v>7497</v>
      </c>
      <c r="C1162" t="s">
        <v>101</v>
      </c>
      <c r="D1162" t="s">
        <v>102</v>
      </c>
      <c r="E1162" t="str">
        <f t="shared" si="18"/>
        <v>RiboseUncl. Anaeroplasmataceae</v>
      </c>
      <c r="F1162">
        <f>COUNTIF($E:$E,E1162)</f>
        <v>5</v>
      </c>
      <c r="G1162">
        <f>COUNTIF($A:$A,A1162)</f>
        <v>158</v>
      </c>
      <c r="H1162">
        <f>COUNTIF($B:$B,B1162)</f>
        <v>157</v>
      </c>
      <c r="I1162" t="s">
        <v>196</v>
      </c>
      <c r="J1162">
        <v>7</v>
      </c>
      <c r="K1162" t="s">
        <v>197</v>
      </c>
      <c r="L1162" t="s">
        <v>198</v>
      </c>
      <c r="M1162" t="s">
        <v>199</v>
      </c>
      <c r="N1162" t="s">
        <v>11893</v>
      </c>
      <c r="O1162" t="s">
        <v>11</v>
      </c>
    </row>
    <row r="1163" spans="1:15" x14ac:dyDescent="0.25">
      <c r="A1163" t="s">
        <v>200</v>
      </c>
      <c r="B1163" t="s">
        <v>7497</v>
      </c>
      <c r="C1163" t="s">
        <v>101</v>
      </c>
      <c r="D1163" t="s">
        <v>102</v>
      </c>
      <c r="E1163" t="str">
        <f t="shared" si="18"/>
        <v>1,3-DihydroxyacetoneUncl. Anaeroplasmataceae</v>
      </c>
      <c r="F1163">
        <f>COUNTIF($E:$E,E1163)</f>
        <v>6</v>
      </c>
      <c r="G1163">
        <f>COUNTIF($A:$A,A1163)</f>
        <v>154</v>
      </c>
      <c r="H1163">
        <f>COUNTIF($B:$B,B1163)</f>
        <v>157</v>
      </c>
      <c r="I1163" t="s">
        <v>125</v>
      </c>
      <c r="J1163">
        <v>6</v>
      </c>
      <c r="K1163" t="s">
        <v>201</v>
      </c>
      <c r="L1163">
        <v>10000</v>
      </c>
      <c r="M1163" t="s">
        <v>100</v>
      </c>
      <c r="N1163" t="s">
        <v>11893</v>
      </c>
      <c r="O1163" s="82" t="s">
        <v>11895</v>
      </c>
    </row>
    <row r="1164" spans="1:15" x14ac:dyDescent="0.25">
      <c r="A1164" t="s">
        <v>202</v>
      </c>
      <c r="B1164" t="s">
        <v>7497</v>
      </c>
      <c r="C1164" t="s">
        <v>101</v>
      </c>
      <c r="D1164" t="s">
        <v>102</v>
      </c>
      <c r="E1164" t="str">
        <f t="shared" si="18"/>
        <v>IsopropanolUncl. Anaeroplasmataceae</v>
      </c>
      <c r="F1164">
        <f>COUNTIF($E:$E,E1164)</f>
        <v>3</v>
      </c>
      <c r="G1164">
        <f>COUNTIF($A:$A,A1164)</f>
        <v>154</v>
      </c>
      <c r="H1164">
        <f>COUNTIF($B:$B,B1164)</f>
        <v>157</v>
      </c>
      <c r="I1164" t="s">
        <v>187</v>
      </c>
      <c r="J1164">
        <v>6</v>
      </c>
      <c r="K1164" t="s">
        <v>203</v>
      </c>
      <c r="L1164" t="s">
        <v>125</v>
      </c>
      <c r="M1164" t="s">
        <v>100</v>
      </c>
      <c r="N1164" t="s">
        <v>11893</v>
      </c>
      <c r="O1164" s="82" t="s">
        <v>11895</v>
      </c>
    </row>
    <row r="1165" spans="1:15" x14ac:dyDescent="0.25">
      <c r="A1165" t="s">
        <v>200</v>
      </c>
      <c r="B1165" t="s">
        <v>7497</v>
      </c>
      <c r="C1165" t="s">
        <v>101</v>
      </c>
      <c r="D1165" t="s">
        <v>102</v>
      </c>
      <c r="E1165" t="str">
        <f t="shared" si="18"/>
        <v>1,3-DihydroxyacetoneUncl. Anaeroplasmataceae</v>
      </c>
      <c r="F1165">
        <f>COUNTIF($E:$E,E1165)</f>
        <v>6</v>
      </c>
      <c r="G1165">
        <f>COUNTIF($A:$A,A1165)</f>
        <v>154</v>
      </c>
      <c r="H1165">
        <f>COUNTIF($B:$B,B1165)</f>
        <v>157</v>
      </c>
      <c r="I1165" t="s">
        <v>1260</v>
      </c>
      <c r="J1165">
        <v>6</v>
      </c>
      <c r="K1165" t="s">
        <v>1882</v>
      </c>
      <c r="L1165" t="s">
        <v>678</v>
      </c>
      <c r="M1165" t="s">
        <v>1262</v>
      </c>
      <c r="N1165" t="s">
        <v>11893</v>
      </c>
      <c r="O1165" s="82" t="s">
        <v>3</v>
      </c>
    </row>
    <row r="1166" spans="1:15" x14ac:dyDescent="0.25">
      <c r="A1166" t="s">
        <v>200</v>
      </c>
      <c r="B1166" t="s">
        <v>7497</v>
      </c>
      <c r="C1166" t="s">
        <v>101</v>
      </c>
      <c r="D1166" t="s">
        <v>102</v>
      </c>
      <c r="E1166" t="str">
        <f t="shared" si="18"/>
        <v>1,3-DihydroxyacetoneUncl. Anaeroplasmataceae</v>
      </c>
      <c r="F1166">
        <f>COUNTIF($E:$E,E1166)</f>
        <v>6</v>
      </c>
      <c r="G1166">
        <f>COUNTIF($A:$A,A1166)</f>
        <v>154</v>
      </c>
      <c r="H1166">
        <f>COUNTIF($B:$B,B1166)</f>
        <v>157</v>
      </c>
      <c r="I1166" t="s">
        <v>1883</v>
      </c>
      <c r="J1166">
        <v>6</v>
      </c>
      <c r="K1166" t="s">
        <v>1884</v>
      </c>
      <c r="L1166" t="s">
        <v>469</v>
      </c>
      <c r="M1166" t="s">
        <v>470</v>
      </c>
      <c r="N1166" t="s">
        <v>11892</v>
      </c>
      <c r="O1166" t="s">
        <v>10</v>
      </c>
    </row>
    <row r="1167" spans="1:15" x14ac:dyDescent="0.25">
      <c r="A1167" t="s">
        <v>202</v>
      </c>
      <c r="B1167" t="s">
        <v>7497</v>
      </c>
      <c r="C1167" t="s">
        <v>101</v>
      </c>
      <c r="D1167" t="s">
        <v>102</v>
      </c>
      <c r="E1167" t="str">
        <f t="shared" si="18"/>
        <v>IsopropanolUncl. Anaeroplasmataceae</v>
      </c>
      <c r="F1167">
        <f>COUNTIF($E:$E,E1167)</f>
        <v>3</v>
      </c>
      <c r="G1167">
        <f>COUNTIF($A:$A,A1167)</f>
        <v>154</v>
      </c>
      <c r="H1167">
        <f>COUNTIF($B:$B,B1167)</f>
        <v>157</v>
      </c>
      <c r="I1167" t="s">
        <v>1885</v>
      </c>
      <c r="J1167">
        <v>6</v>
      </c>
      <c r="K1167" t="s">
        <v>1886</v>
      </c>
      <c r="L1167" t="s">
        <v>533</v>
      </c>
      <c r="M1167" t="s">
        <v>510</v>
      </c>
      <c r="N1167" t="s">
        <v>11893</v>
      </c>
      <c r="O1167" s="82" t="s">
        <v>3</v>
      </c>
    </row>
    <row r="1168" spans="1:15" x14ac:dyDescent="0.25">
      <c r="A1168" t="s">
        <v>202</v>
      </c>
      <c r="B1168" t="s">
        <v>7497</v>
      </c>
      <c r="C1168" t="s">
        <v>101</v>
      </c>
      <c r="D1168" t="s">
        <v>102</v>
      </c>
      <c r="E1168" t="str">
        <f t="shared" si="18"/>
        <v>IsopropanolUncl. Anaeroplasmataceae</v>
      </c>
      <c r="F1168">
        <f>COUNTIF($E:$E,E1168)</f>
        <v>3</v>
      </c>
      <c r="G1168">
        <f>COUNTIF($A:$A,A1168)</f>
        <v>154</v>
      </c>
      <c r="H1168">
        <f>COUNTIF($B:$B,B1168)</f>
        <v>157</v>
      </c>
      <c r="I1168" t="s">
        <v>944</v>
      </c>
      <c r="J1168">
        <v>5</v>
      </c>
      <c r="K1168" t="s">
        <v>1887</v>
      </c>
      <c r="L1168" t="s">
        <v>131</v>
      </c>
      <c r="M1168" t="s">
        <v>249</v>
      </c>
      <c r="N1168" t="s">
        <v>11892</v>
      </c>
      <c r="O1168" t="s">
        <v>6</v>
      </c>
    </row>
    <row r="1169" spans="1:15" x14ac:dyDescent="0.25">
      <c r="A1169" t="s">
        <v>200</v>
      </c>
      <c r="B1169" t="s">
        <v>7497</v>
      </c>
      <c r="C1169" t="s">
        <v>101</v>
      </c>
      <c r="D1169" t="s">
        <v>102</v>
      </c>
      <c r="E1169" t="str">
        <f t="shared" si="18"/>
        <v>1,3-DihydroxyacetoneUncl. Anaeroplasmataceae</v>
      </c>
      <c r="F1169">
        <f>COUNTIF($E:$E,E1169)</f>
        <v>6</v>
      </c>
      <c r="G1169">
        <f>COUNTIF($A:$A,A1169)</f>
        <v>154</v>
      </c>
      <c r="H1169">
        <f>COUNTIF($B:$B,B1169)</f>
        <v>157</v>
      </c>
      <c r="I1169" t="s">
        <v>209</v>
      </c>
      <c r="J1169">
        <v>7</v>
      </c>
      <c r="K1169" t="s">
        <v>210</v>
      </c>
      <c r="L1169" t="s">
        <v>211</v>
      </c>
      <c r="M1169" t="s">
        <v>212</v>
      </c>
      <c r="N1169" t="s">
        <v>11893</v>
      </c>
      <c r="O1169" t="s">
        <v>11</v>
      </c>
    </row>
    <row r="1170" spans="1:15" x14ac:dyDescent="0.25">
      <c r="A1170" t="s">
        <v>200</v>
      </c>
      <c r="B1170" t="s">
        <v>7497</v>
      </c>
      <c r="C1170" t="s">
        <v>101</v>
      </c>
      <c r="D1170" t="s">
        <v>102</v>
      </c>
      <c r="E1170" t="str">
        <f t="shared" si="18"/>
        <v>1,3-DihydroxyacetoneUncl. Anaeroplasmataceae</v>
      </c>
      <c r="F1170">
        <f>COUNTIF($E:$E,E1170)</f>
        <v>6</v>
      </c>
      <c r="G1170">
        <f>COUNTIF($A:$A,A1170)</f>
        <v>154</v>
      </c>
      <c r="H1170">
        <f>COUNTIF($B:$B,B1170)</f>
        <v>157</v>
      </c>
      <c r="I1170" t="s">
        <v>1888</v>
      </c>
      <c r="J1170">
        <v>7</v>
      </c>
      <c r="K1170" t="s">
        <v>1889</v>
      </c>
      <c r="L1170" t="s">
        <v>1890</v>
      </c>
      <c r="M1170" t="s">
        <v>1891</v>
      </c>
      <c r="N1170" t="s">
        <v>11892</v>
      </c>
      <c r="O1170" s="82" t="s">
        <v>11895</v>
      </c>
    </row>
    <row r="1171" spans="1:15" x14ac:dyDescent="0.25">
      <c r="A1171" t="s">
        <v>200</v>
      </c>
      <c r="B1171" t="s">
        <v>7497</v>
      </c>
      <c r="C1171" t="s">
        <v>101</v>
      </c>
      <c r="D1171" t="s">
        <v>102</v>
      </c>
      <c r="E1171" t="str">
        <f t="shared" si="18"/>
        <v>1,3-DihydroxyacetoneUncl. Anaeroplasmataceae</v>
      </c>
      <c r="F1171">
        <f>COUNTIF($E:$E,E1171)</f>
        <v>6</v>
      </c>
      <c r="G1171">
        <f>COUNTIF($A:$A,A1171)</f>
        <v>154</v>
      </c>
      <c r="H1171">
        <f>COUNTIF($B:$B,B1171)</f>
        <v>157</v>
      </c>
      <c r="I1171" t="s">
        <v>228</v>
      </c>
      <c r="J1171">
        <v>5</v>
      </c>
      <c r="K1171" t="s">
        <v>229</v>
      </c>
      <c r="L1171" t="s">
        <v>230</v>
      </c>
      <c r="M1171" t="s">
        <v>231</v>
      </c>
      <c r="N1171" t="s">
        <v>11893</v>
      </c>
      <c r="O1171" t="s">
        <v>12</v>
      </c>
    </row>
    <row r="1172" spans="1:15" x14ac:dyDescent="0.25">
      <c r="A1172" t="s">
        <v>232</v>
      </c>
      <c r="B1172" t="s">
        <v>7497</v>
      </c>
      <c r="C1172" t="s">
        <v>101</v>
      </c>
      <c r="D1172" t="s">
        <v>102</v>
      </c>
      <c r="E1172" t="str">
        <f t="shared" si="18"/>
        <v>LactateUncl. Anaeroplasmataceae</v>
      </c>
      <c r="F1172">
        <f>COUNTIF($E:$E,E1172)</f>
        <v>2</v>
      </c>
      <c r="G1172">
        <f>COUNTIF($A:$A,A1172)</f>
        <v>153</v>
      </c>
      <c r="H1172">
        <f>COUNTIF($B:$B,B1172)</f>
        <v>157</v>
      </c>
      <c r="I1172" t="s">
        <v>181</v>
      </c>
      <c r="J1172">
        <v>6</v>
      </c>
      <c r="K1172" t="s">
        <v>189</v>
      </c>
      <c r="L1172" t="s">
        <v>108</v>
      </c>
      <c r="M1172" t="s">
        <v>100</v>
      </c>
      <c r="N1172" t="s">
        <v>11893</v>
      </c>
      <c r="O1172" s="82" t="s">
        <v>11895</v>
      </c>
    </row>
    <row r="1173" spans="1:15" x14ac:dyDescent="0.25">
      <c r="A1173" t="s">
        <v>232</v>
      </c>
      <c r="B1173" t="s">
        <v>7497</v>
      </c>
      <c r="C1173" t="s">
        <v>101</v>
      </c>
      <c r="D1173" t="s">
        <v>102</v>
      </c>
      <c r="E1173" t="str">
        <f t="shared" si="18"/>
        <v>LactateUncl. Anaeroplasmataceae</v>
      </c>
      <c r="F1173">
        <f>COUNTIF($E:$E,E1173)</f>
        <v>2</v>
      </c>
      <c r="G1173">
        <f>COUNTIF($A:$A,A1173)</f>
        <v>153</v>
      </c>
      <c r="H1173">
        <f>COUNTIF($B:$B,B1173)</f>
        <v>157</v>
      </c>
      <c r="I1173" t="s">
        <v>1844</v>
      </c>
      <c r="J1173">
        <v>5</v>
      </c>
      <c r="K1173" t="s">
        <v>1892</v>
      </c>
      <c r="L1173" t="s">
        <v>328</v>
      </c>
      <c r="M1173" t="s">
        <v>820</v>
      </c>
      <c r="N1173" t="s">
        <v>11892</v>
      </c>
      <c r="O1173" t="s">
        <v>6</v>
      </c>
    </row>
    <row r="1174" spans="1:15" x14ac:dyDescent="0.25">
      <c r="A1174" t="s">
        <v>243</v>
      </c>
      <c r="B1174" t="s">
        <v>7497</v>
      </c>
      <c r="C1174" t="s">
        <v>101</v>
      </c>
      <c r="D1174" t="s">
        <v>102</v>
      </c>
      <c r="E1174" t="str">
        <f t="shared" si="18"/>
        <v>SerineUncl. Anaeroplasmataceae</v>
      </c>
      <c r="F1174">
        <f>COUNTIF($E:$E,E1174)</f>
        <v>4</v>
      </c>
      <c r="G1174">
        <f>COUNTIF($A:$A,A1174)</f>
        <v>152</v>
      </c>
      <c r="H1174">
        <f>COUNTIF($B:$B,B1174)</f>
        <v>157</v>
      </c>
      <c r="I1174">
        <v>10000</v>
      </c>
      <c r="J1174">
        <v>6</v>
      </c>
      <c r="K1174" t="s">
        <v>108</v>
      </c>
      <c r="L1174">
        <v>10000</v>
      </c>
      <c r="M1174" t="s">
        <v>100</v>
      </c>
      <c r="N1174" t="s">
        <v>11893</v>
      </c>
      <c r="O1174" s="82" t="s">
        <v>11895</v>
      </c>
    </row>
    <row r="1175" spans="1:15" x14ac:dyDescent="0.25">
      <c r="A1175" t="s">
        <v>243</v>
      </c>
      <c r="B1175" t="s">
        <v>7497</v>
      </c>
      <c r="C1175" t="s">
        <v>101</v>
      </c>
      <c r="D1175" t="s">
        <v>102</v>
      </c>
      <c r="E1175" t="str">
        <f t="shared" si="18"/>
        <v>SerineUncl. Anaeroplasmataceae</v>
      </c>
      <c r="F1175">
        <f>COUNTIF($E:$E,E1175)</f>
        <v>4</v>
      </c>
      <c r="G1175">
        <f>COUNTIF($A:$A,A1175)</f>
        <v>152</v>
      </c>
      <c r="H1175">
        <f>COUNTIF($B:$B,B1175)</f>
        <v>157</v>
      </c>
      <c r="I1175" t="s">
        <v>1010</v>
      </c>
      <c r="J1175">
        <v>6</v>
      </c>
      <c r="K1175" t="s">
        <v>1893</v>
      </c>
      <c r="L1175" t="s">
        <v>1009</v>
      </c>
      <c r="M1175" t="s">
        <v>1808</v>
      </c>
      <c r="N1175" t="s">
        <v>11892</v>
      </c>
      <c r="O1175" t="s">
        <v>10</v>
      </c>
    </row>
    <row r="1176" spans="1:15" x14ac:dyDescent="0.25">
      <c r="A1176" t="s">
        <v>243</v>
      </c>
      <c r="B1176" t="s">
        <v>7497</v>
      </c>
      <c r="C1176" t="s">
        <v>101</v>
      </c>
      <c r="D1176" t="s">
        <v>102</v>
      </c>
      <c r="E1176" t="str">
        <f t="shared" si="18"/>
        <v>SerineUncl. Anaeroplasmataceae</v>
      </c>
      <c r="F1176">
        <f>COUNTIF($E:$E,E1176)</f>
        <v>4</v>
      </c>
      <c r="G1176">
        <f>COUNTIF($A:$A,A1176)</f>
        <v>152</v>
      </c>
      <c r="H1176">
        <f>COUNTIF($B:$B,B1176)</f>
        <v>157</v>
      </c>
      <c r="I1176" t="s">
        <v>1894</v>
      </c>
      <c r="J1176">
        <v>6</v>
      </c>
      <c r="K1176" t="s">
        <v>1895</v>
      </c>
      <c r="L1176" t="s">
        <v>759</v>
      </c>
      <c r="M1176" t="s">
        <v>163</v>
      </c>
      <c r="N1176" t="s">
        <v>11893</v>
      </c>
      <c r="O1176" s="82" t="s">
        <v>3</v>
      </c>
    </row>
    <row r="1177" spans="1:15" x14ac:dyDescent="0.25">
      <c r="A1177" t="s">
        <v>243</v>
      </c>
      <c r="B1177" t="s">
        <v>7497</v>
      </c>
      <c r="C1177" t="s">
        <v>101</v>
      </c>
      <c r="D1177" t="s">
        <v>102</v>
      </c>
      <c r="E1177" t="str">
        <f t="shared" si="18"/>
        <v>SerineUncl. Anaeroplasmataceae</v>
      </c>
      <c r="F1177">
        <f>COUNTIF($E:$E,E1177)</f>
        <v>4</v>
      </c>
      <c r="G1177">
        <f>COUNTIF($A:$A,A1177)</f>
        <v>152</v>
      </c>
      <c r="H1177">
        <f>COUNTIF($B:$B,B1177)</f>
        <v>157</v>
      </c>
      <c r="I1177" t="s">
        <v>1896</v>
      </c>
      <c r="J1177">
        <v>4</v>
      </c>
      <c r="K1177" t="s">
        <v>1897</v>
      </c>
      <c r="L1177" t="s">
        <v>1898</v>
      </c>
      <c r="M1177" t="s">
        <v>1899</v>
      </c>
      <c r="N1177" t="s">
        <v>11893</v>
      </c>
      <c r="O1177" t="s">
        <v>5</v>
      </c>
    </row>
    <row r="1178" spans="1:15" x14ac:dyDescent="0.25">
      <c r="A1178" t="s">
        <v>261</v>
      </c>
      <c r="B1178" t="s">
        <v>7497</v>
      </c>
      <c r="C1178" t="s">
        <v>101</v>
      </c>
      <c r="D1178" t="s">
        <v>102</v>
      </c>
      <c r="E1178" t="str">
        <f t="shared" si="18"/>
        <v>CadaverineUncl. Anaeroplasmataceae</v>
      </c>
      <c r="F1178">
        <f>COUNTIF($E:$E,E1178)</f>
        <v>3</v>
      </c>
      <c r="G1178">
        <f>COUNTIF($A:$A,A1178)</f>
        <v>143</v>
      </c>
      <c r="H1178">
        <f>COUNTIF($B:$B,B1178)</f>
        <v>157</v>
      </c>
      <c r="I1178" t="s">
        <v>262</v>
      </c>
      <c r="J1178">
        <v>6</v>
      </c>
      <c r="K1178" t="s">
        <v>263</v>
      </c>
      <c r="L1178" t="s">
        <v>201</v>
      </c>
      <c r="M1178" t="s">
        <v>100</v>
      </c>
      <c r="N1178" t="s">
        <v>11893</v>
      </c>
      <c r="O1178" s="82" t="s">
        <v>11895</v>
      </c>
    </row>
    <row r="1179" spans="1:15" x14ac:dyDescent="0.25">
      <c r="A1179" t="s">
        <v>264</v>
      </c>
      <c r="B1179" t="s">
        <v>7497</v>
      </c>
      <c r="C1179" t="s">
        <v>101</v>
      </c>
      <c r="D1179" t="s">
        <v>102</v>
      </c>
      <c r="E1179" t="str">
        <f t="shared" si="18"/>
        <v>UracilUncl. Anaeroplasmataceae</v>
      </c>
      <c r="F1179">
        <f>COUNTIF($E:$E,E1179)</f>
        <v>2</v>
      </c>
      <c r="G1179">
        <f>COUNTIF($A:$A,A1179)</f>
        <v>143</v>
      </c>
      <c r="H1179">
        <f>COUNTIF($B:$B,B1179)</f>
        <v>157</v>
      </c>
      <c r="I1179" t="s">
        <v>265</v>
      </c>
      <c r="J1179">
        <v>6</v>
      </c>
      <c r="K1179" t="s">
        <v>266</v>
      </c>
      <c r="L1179" t="s">
        <v>128</v>
      </c>
      <c r="M1179" t="s">
        <v>100</v>
      </c>
      <c r="N1179" t="s">
        <v>11893</v>
      </c>
      <c r="O1179" s="82" t="s">
        <v>11895</v>
      </c>
    </row>
    <row r="1180" spans="1:15" x14ac:dyDescent="0.25">
      <c r="A1180" t="s">
        <v>264</v>
      </c>
      <c r="B1180" t="s">
        <v>7497</v>
      </c>
      <c r="C1180" t="s">
        <v>101</v>
      </c>
      <c r="D1180" t="s">
        <v>102</v>
      </c>
      <c r="E1180" t="str">
        <f t="shared" si="18"/>
        <v>UracilUncl. Anaeroplasmataceae</v>
      </c>
      <c r="F1180">
        <f>COUNTIF($E:$E,E1180)</f>
        <v>2</v>
      </c>
      <c r="G1180">
        <f>COUNTIF($A:$A,A1180)</f>
        <v>143</v>
      </c>
      <c r="H1180">
        <f>COUNTIF($B:$B,B1180)</f>
        <v>157</v>
      </c>
      <c r="I1180" t="s">
        <v>796</v>
      </c>
      <c r="J1180">
        <v>6</v>
      </c>
      <c r="K1180" t="s">
        <v>1900</v>
      </c>
      <c r="L1180" t="s">
        <v>678</v>
      </c>
      <c r="M1180" t="s">
        <v>731</v>
      </c>
      <c r="N1180" t="s">
        <v>11893</v>
      </c>
      <c r="O1180" s="82" t="s">
        <v>3</v>
      </c>
    </row>
    <row r="1181" spans="1:15" x14ac:dyDescent="0.25">
      <c r="A1181" t="s">
        <v>261</v>
      </c>
      <c r="B1181" t="s">
        <v>7497</v>
      </c>
      <c r="C1181" t="s">
        <v>101</v>
      </c>
      <c r="D1181" t="s">
        <v>102</v>
      </c>
      <c r="E1181" t="str">
        <f t="shared" si="18"/>
        <v>CadaverineUncl. Anaeroplasmataceae</v>
      </c>
      <c r="F1181">
        <f>COUNTIF($E:$E,E1181)</f>
        <v>3</v>
      </c>
      <c r="G1181">
        <f>COUNTIF($A:$A,A1181)</f>
        <v>143</v>
      </c>
      <c r="H1181">
        <f>COUNTIF($B:$B,B1181)</f>
        <v>157</v>
      </c>
      <c r="I1181" t="s">
        <v>1901</v>
      </c>
      <c r="J1181">
        <v>5</v>
      </c>
      <c r="K1181" t="s">
        <v>1902</v>
      </c>
      <c r="L1181" t="s">
        <v>359</v>
      </c>
      <c r="M1181" t="s">
        <v>277</v>
      </c>
      <c r="N1181" t="s">
        <v>11892</v>
      </c>
      <c r="O1181" t="s">
        <v>6</v>
      </c>
    </row>
    <row r="1182" spans="1:15" x14ac:dyDescent="0.25">
      <c r="A1182" t="s">
        <v>261</v>
      </c>
      <c r="B1182" t="s">
        <v>7497</v>
      </c>
      <c r="C1182" t="s">
        <v>101</v>
      </c>
      <c r="D1182" t="s">
        <v>102</v>
      </c>
      <c r="E1182" t="str">
        <f t="shared" si="18"/>
        <v>CadaverineUncl. Anaeroplasmataceae</v>
      </c>
      <c r="F1182">
        <f>COUNTIF($E:$E,E1182)</f>
        <v>3</v>
      </c>
      <c r="G1182">
        <f>COUNTIF($A:$A,A1182)</f>
        <v>143</v>
      </c>
      <c r="H1182">
        <f>COUNTIF($B:$B,B1182)</f>
        <v>157</v>
      </c>
      <c r="I1182" t="s">
        <v>1903</v>
      </c>
      <c r="J1182">
        <v>6</v>
      </c>
      <c r="K1182" t="s">
        <v>1904</v>
      </c>
      <c r="L1182" t="s">
        <v>1905</v>
      </c>
      <c r="M1182" t="s">
        <v>1906</v>
      </c>
      <c r="N1182" t="s">
        <v>11893</v>
      </c>
      <c r="O1182" s="82" t="s">
        <v>3</v>
      </c>
    </row>
    <row r="1183" spans="1:15" x14ac:dyDescent="0.25">
      <c r="A1183" t="s">
        <v>285</v>
      </c>
      <c r="B1183" t="s">
        <v>7497</v>
      </c>
      <c r="C1183" t="s">
        <v>101</v>
      </c>
      <c r="D1183" t="s">
        <v>102</v>
      </c>
      <c r="E1183" t="str">
        <f t="shared" si="18"/>
        <v>LysineUncl. Anaeroplasmataceae</v>
      </c>
      <c r="F1183">
        <f>COUNTIF($E:$E,E1183)</f>
        <v>3</v>
      </c>
      <c r="G1183">
        <f>COUNTIF($A:$A,A1183)</f>
        <v>140</v>
      </c>
      <c r="H1183">
        <f>COUNTIF($B:$B,B1183)</f>
        <v>157</v>
      </c>
      <c r="I1183" t="s">
        <v>179</v>
      </c>
      <c r="J1183">
        <v>6</v>
      </c>
      <c r="K1183" t="s">
        <v>286</v>
      </c>
      <c r="L1183" t="s">
        <v>108</v>
      </c>
      <c r="M1183" t="s">
        <v>100</v>
      </c>
      <c r="N1183" t="s">
        <v>11893</v>
      </c>
      <c r="O1183" s="82" t="s">
        <v>11895</v>
      </c>
    </row>
    <row r="1184" spans="1:15" x14ac:dyDescent="0.25">
      <c r="A1184" t="s">
        <v>287</v>
      </c>
      <c r="B1184" t="s">
        <v>7497</v>
      </c>
      <c r="C1184" t="s">
        <v>101</v>
      </c>
      <c r="D1184" t="s">
        <v>102</v>
      </c>
      <c r="E1184" t="str">
        <f t="shared" si="18"/>
        <v>SuccinateUncl. Anaeroplasmataceae</v>
      </c>
      <c r="F1184">
        <f>COUNTIF($E:$E,E1184)</f>
        <v>3</v>
      </c>
      <c r="G1184">
        <f>COUNTIF($A:$A,A1184)</f>
        <v>140</v>
      </c>
      <c r="H1184">
        <f>COUNTIF($B:$B,B1184)</f>
        <v>157</v>
      </c>
      <c r="I1184" t="s">
        <v>98</v>
      </c>
      <c r="J1184">
        <v>6</v>
      </c>
      <c r="K1184" t="s">
        <v>288</v>
      </c>
      <c r="L1184">
        <v>10000</v>
      </c>
      <c r="M1184" t="s">
        <v>100</v>
      </c>
      <c r="N1184" t="s">
        <v>11893</v>
      </c>
      <c r="O1184" s="82" t="s">
        <v>11895</v>
      </c>
    </row>
    <row r="1185" spans="1:15" x14ac:dyDescent="0.25">
      <c r="A1185" t="s">
        <v>287</v>
      </c>
      <c r="B1185" t="s">
        <v>7497</v>
      </c>
      <c r="C1185" t="s">
        <v>101</v>
      </c>
      <c r="D1185" t="s">
        <v>102</v>
      </c>
      <c r="E1185" t="str">
        <f t="shared" si="18"/>
        <v>SuccinateUncl. Anaeroplasmataceae</v>
      </c>
      <c r="F1185">
        <f>COUNTIF($E:$E,E1185)</f>
        <v>3</v>
      </c>
      <c r="G1185">
        <f>COUNTIF($A:$A,A1185)</f>
        <v>140</v>
      </c>
      <c r="H1185">
        <f>COUNTIF($B:$B,B1185)</f>
        <v>157</v>
      </c>
      <c r="I1185" t="s">
        <v>234</v>
      </c>
      <c r="J1185">
        <v>6</v>
      </c>
      <c r="K1185" t="s">
        <v>1907</v>
      </c>
      <c r="L1185" t="s">
        <v>131</v>
      </c>
      <c r="M1185" t="s">
        <v>132</v>
      </c>
      <c r="N1185" t="s">
        <v>11893</v>
      </c>
      <c r="O1185" s="82" t="s">
        <v>3</v>
      </c>
    </row>
    <row r="1186" spans="1:15" x14ac:dyDescent="0.25">
      <c r="A1186" t="s">
        <v>287</v>
      </c>
      <c r="B1186" t="s">
        <v>7497</v>
      </c>
      <c r="C1186" t="s">
        <v>101</v>
      </c>
      <c r="D1186" t="s">
        <v>102</v>
      </c>
      <c r="E1186" t="str">
        <f t="shared" si="18"/>
        <v>SuccinateUncl. Anaeroplasmataceae</v>
      </c>
      <c r="F1186">
        <f>COUNTIF($E:$E,E1186)</f>
        <v>3</v>
      </c>
      <c r="G1186">
        <f>COUNTIF($A:$A,A1186)</f>
        <v>140</v>
      </c>
      <c r="H1186">
        <f>COUNTIF($B:$B,B1186)</f>
        <v>157</v>
      </c>
      <c r="I1186" t="s">
        <v>298</v>
      </c>
      <c r="J1186">
        <v>5</v>
      </c>
      <c r="K1186" t="s">
        <v>299</v>
      </c>
      <c r="L1186" t="s">
        <v>131</v>
      </c>
      <c r="M1186" t="s">
        <v>300</v>
      </c>
      <c r="N1186" t="s">
        <v>11893</v>
      </c>
      <c r="O1186" t="s">
        <v>12</v>
      </c>
    </row>
    <row r="1187" spans="1:15" x14ac:dyDescent="0.25">
      <c r="A1187" t="s">
        <v>307</v>
      </c>
      <c r="B1187" t="s">
        <v>7497</v>
      </c>
      <c r="C1187" t="s">
        <v>101</v>
      </c>
      <c r="D1187" t="s">
        <v>102</v>
      </c>
      <c r="E1187" t="str">
        <f t="shared" si="18"/>
        <v>AllantoinUncl. Anaeroplasmataceae</v>
      </c>
      <c r="F1187">
        <f>COUNTIF($E:$E,E1187)</f>
        <v>3</v>
      </c>
      <c r="G1187">
        <f>COUNTIF($A:$A,A1187)</f>
        <v>140</v>
      </c>
      <c r="H1187">
        <f>COUNTIF($B:$B,B1187)</f>
        <v>157</v>
      </c>
      <c r="I1187" t="s">
        <v>1356</v>
      </c>
      <c r="J1187">
        <v>6</v>
      </c>
      <c r="K1187" t="s">
        <v>1908</v>
      </c>
      <c r="L1187" t="s">
        <v>500</v>
      </c>
      <c r="M1187" t="s">
        <v>828</v>
      </c>
      <c r="N1187" t="s">
        <v>11892</v>
      </c>
      <c r="O1187" t="s">
        <v>10</v>
      </c>
    </row>
    <row r="1188" spans="1:15" x14ac:dyDescent="0.25">
      <c r="A1188" t="s">
        <v>285</v>
      </c>
      <c r="B1188" t="s">
        <v>7497</v>
      </c>
      <c r="C1188" t="s">
        <v>101</v>
      </c>
      <c r="D1188" t="s">
        <v>102</v>
      </c>
      <c r="E1188" t="str">
        <f t="shared" si="18"/>
        <v>LysineUncl. Anaeroplasmataceae</v>
      </c>
      <c r="F1188">
        <f>COUNTIF($E:$E,E1188)</f>
        <v>3</v>
      </c>
      <c r="G1188">
        <f>COUNTIF($A:$A,A1188)</f>
        <v>140</v>
      </c>
      <c r="H1188">
        <f>COUNTIF($B:$B,B1188)</f>
        <v>157</v>
      </c>
      <c r="I1188" t="s">
        <v>281</v>
      </c>
      <c r="J1188">
        <v>5</v>
      </c>
      <c r="K1188" t="s">
        <v>1909</v>
      </c>
      <c r="L1188" t="s">
        <v>288</v>
      </c>
      <c r="M1188" t="s">
        <v>391</v>
      </c>
      <c r="N1188" t="s">
        <v>11892</v>
      </c>
      <c r="O1188" t="s">
        <v>6</v>
      </c>
    </row>
    <row r="1189" spans="1:15" x14ac:dyDescent="0.25">
      <c r="A1189" t="s">
        <v>307</v>
      </c>
      <c r="B1189" t="s">
        <v>7497</v>
      </c>
      <c r="C1189" t="s">
        <v>101</v>
      </c>
      <c r="D1189" t="s">
        <v>102</v>
      </c>
      <c r="E1189" t="str">
        <f t="shared" si="18"/>
        <v>AllantoinUncl. Anaeroplasmataceae</v>
      </c>
      <c r="F1189">
        <f>COUNTIF($E:$E,E1189)</f>
        <v>3</v>
      </c>
      <c r="G1189">
        <f>COUNTIF($A:$A,A1189)</f>
        <v>140</v>
      </c>
      <c r="H1189">
        <f>COUNTIF($B:$B,B1189)</f>
        <v>157</v>
      </c>
      <c r="I1189" t="s">
        <v>1910</v>
      </c>
      <c r="J1189">
        <v>6</v>
      </c>
      <c r="K1189" t="s">
        <v>1911</v>
      </c>
      <c r="L1189" t="s">
        <v>1576</v>
      </c>
      <c r="M1189" t="s">
        <v>1912</v>
      </c>
      <c r="N1189" t="s">
        <v>11892</v>
      </c>
      <c r="O1189" t="s">
        <v>11</v>
      </c>
    </row>
    <row r="1190" spans="1:15" x14ac:dyDescent="0.25">
      <c r="A1190" t="s">
        <v>285</v>
      </c>
      <c r="B1190" t="s">
        <v>7497</v>
      </c>
      <c r="C1190" t="s">
        <v>101</v>
      </c>
      <c r="D1190" t="s">
        <v>102</v>
      </c>
      <c r="E1190" t="str">
        <f t="shared" si="18"/>
        <v>LysineUncl. Anaeroplasmataceae</v>
      </c>
      <c r="F1190">
        <f>COUNTIF($E:$E,E1190)</f>
        <v>3</v>
      </c>
      <c r="G1190">
        <f>COUNTIF($A:$A,A1190)</f>
        <v>140</v>
      </c>
      <c r="H1190">
        <f>COUNTIF($B:$B,B1190)</f>
        <v>157</v>
      </c>
      <c r="I1190" t="s">
        <v>1913</v>
      </c>
      <c r="J1190">
        <v>6</v>
      </c>
      <c r="K1190" t="s">
        <v>973</v>
      </c>
      <c r="L1190" t="s">
        <v>970</v>
      </c>
      <c r="M1190" t="s">
        <v>317</v>
      </c>
      <c r="N1190" t="s">
        <v>11893</v>
      </c>
      <c r="O1190" s="82" t="s">
        <v>3</v>
      </c>
    </row>
    <row r="1191" spans="1:15" x14ac:dyDescent="0.25">
      <c r="A1191" t="s">
        <v>307</v>
      </c>
      <c r="B1191" t="s">
        <v>7497</v>
      </c>
      <c r="C1191" t="s">
        <v>101</v>
      </c>
      <c r="D1191" t="s">
        <v>102</v>
      </c>
      <c r="E1191" t="str">
        <f t="shared" si="18"/>
        <v>AllantoinUncl. Anaeroplasmataceae</v>
      </c>
      <c r="F1191">
        <f>COUNTIF($E:$E,E1191)</f>
        <v>3</v>
      </c>
      <c r="G1191">
        <f>COUNTIF($A:$A,A1191)</f>
        <v>140</v>
      </c>
      <c r="H1191">
        <f>COUNTIF($B:$B,B1191)</f>
        <v>157</v>
      </c>
      <c r="I1191" t="s">
        <v>322</v>
      </c>
      <c r="J1191">
        <v>5</v>
      </c>
      <c r="K1191" t="s">
        <v>323</v>
      </c>
      <c r="L1191" t="s">
        <v>303</v>
      </c>
      <c r="M1191" t="s">
        <v>324</v>
      </c>
      <c r="N1191" t="s">
        <v>11893</v>
      </c>
      <c r="O1191" t="s">
        <v>12</v>
      </c>
    </row>
    <row r="1192" spans="1:15" x14ac:dyDescent="0.25">
      <c r="A1192" t="s">
        <v>325</v>
      </c>
      <c r="B1192" t="s">
        <v>7497</v>
      </c>
      <c r="C1192" t="s">
        <v>101</v>
      </c>
      <c r="D1192" t="s">
        <v>102</v>
      </c>
      <c r="E1192" t="str">
        <f t="shared" si="18"/>
        <v>4-HydroxybutyrateUncl. Anaeroplasmataceae</v>
      </c>
      <c r="F1192">
        <f>COUNTIF($E:$E,E1192)</f>
        <v>3</v>
      </c>
      <c r="G1192">
        <f>COUNTIF($A:$A,A1192)</f>
        <v>139</v>
      </c>
      <c r="H1192">
        <f>COUNTIF($B:$B,B1192)</f>
        <v>157</v>
      </c>
      <c r="I1192" t="s">
        <v>125</v>
      </c>
      <c r="J1192">
        <v>6</v>
      </c>
      <c r="K1192" t="s">
        <v>201</v>
      </c>
      <c r="L1192">
        <v>10000</v>
      </c>
      <c r="M1192" t="s">
        <v>100</v>
      </c>
      <c r="N1192" t="s">
        <v>11893</v>
      </c>
      <c r="O1192" s="82" t="s">
        <v>11895</v>
      </c>
    </row>
    <row r="1193" spans="1:15" x14ac:dyDescent="0.25">
      <c r="A1193" t="s">
        <v>335</v>
      </c>
      <c r="B1193" t="s">
        <v>7497</v>
      </c>
      <c r="C1193" t="s">
        <v>101</v>
      </c>
      <c r="D1193" t="s">
        <v>102</v>
      </c>
      <c r="E1193" t="str">
        <f t="shared" si="18"/>
        <v>TrimethylamineUncl. Anaeroplasmataceae</v>
      </c>
      <c r="F1193">
        <f>COUNTIF($E:$E,E1193)</f>
        <v>2</v>
      </c>
      <c r="G1193">
        <f>COUNTIF($A:$A,A1193)</f>
        <v>139</v>
      </c>
      <c r="H1193">
        <f>COUNTIF($B:$B,B1193)</f>
        <v>157</v>
      </c>
      <c r="I1193" t="s">
        <v>1685</v>
      </c>
      <c r="J1193">
        <v>5</v>
      </c>
      <c r="K1193" t="s">
        <v>1914</v>
      </c>
      <c r="L1193" t="s">
        <v>533</v>
      </c>
      <c r="M1193" t="s">
        <v>682</v>
      </c>
      <c r="N1193" t="s">
        <v>11893</v>
      </c>
      <c r="O1193" t="s">
        <v>6</v>
      </c>
    </row>
    <row r="1194" spans="1:15" x14ac:dyDescent="0.25">
      <c r="A1194" t="s">
        <v>335</v>
      </c>
      <c r="B1194" t="s">
        <v>7497</v>
      </c>
      <c r="C1194" t="s">
        <v>101</v>
      </c>
      <c r="D1194" t="s">
        <v>102</v>
      </c>
      <c r="E1194" t="str">
        <f t="shared" si="18"/>
        <v>TrimethylamineUncl. Anaeroplasmataceae</v>
      </c>
      <c r="F1194">
        <f>COUNTIF($E:$E,E1194)</f>
        <v>2</v>
      </c>
      <c r="G1194">
        <f>COUNTIF($A:$A,A1194)</f>
        <v>139</v>
      </c>
      <c r="H1194">
        <f>COUNTIF($B:$B,B1194)</f>
        <v>157</v>
      </c>
      <c r="I1194" t="s">
        <v>1915</v>
      </c>
      <c r="J1194">
        <v>5</v>
      </c>
      <c r="K1194" t="s">
        <v>1916</v>
      </c>
      <c r="L1194" t="s">
        <v>366</v>
      </c>
      <c r="M1194" t="s">
        <v>1917</v>
      </c>
      <c r="N1194" t="s">
        <v>11892</v>
      </c>
      <c r="O1194" t="s">
        <v>6</v>
      </c>
    </row>
    <row r="1195" spans="1:15" x14ac:dyDescent="0.25">
      <c r="A1195" t="s">
        <v>325</v>
      </c>
      <c r="B1195" t="s">
        <v>7497</v>
      </c>
      <c r="C1195" t="s">
        <v>101</v>
      </c>
      <c r="D1195" t="s">
        <v>102</v>
      </c>
      <c r="E1195" t="str">
        <f t="shared" si="18"/>
        <v>4-HydroxybutyrateUncl. Anaeroplasmataceae</v>
      </c>
      <c r="F1195">
        <f>COUNTIF($E:$E,E1195)</f>
        <v>3</v>
      </c>
      <c r="G1195">
        <f>COUNTIF($A:$A,A1195)</f>
        <v>139</v>
      </c>
      <c r="H1195">
        <f>COUNTIF($B:$B,B1195)</f>
        <v>157</v>
      </c>
      <c r="I1195" t="s">
        <v>1918</v>
      </c>
      <c r="J1195">
        <v>7</v>
      </c>
      <c r="K1195" t="s">
        <v>1919</v>
      </c>
      <c r="L1195" t="s">
        <v>1920</v>
      </c>
      <c r="M1195" t="s">
        <v>1921</v>
      </c>
      <c r="N1195" t="s">
        <v>11892</v>
      </c>
      <c r="O1195" s="82" t="s">
        <v>11895</v>
      </c>
    </row>
    <row r="1196" spans="1:15" x14ac:dyDescent="0.25">
      <c r="A1196" t="s">
        <v>325</v>
      </c>
      <c r="B1196" t="s">
        <v>7497</v>
      </c>
      <c r="C1196" t="s">
        <v>101</v>
      </c>
      <c r="D1196" t="s">
        <v>102</v>
      </c>
      <c r="E1196" t="str">
        <f t="shared" si="18"/>
        <v>4-HydroxybutyrateUncl. Anaeroplasmataceae</v>
      </c>
      <c r="F1196">
        <f>COUNTIF($E:$E,E1196)</f>
        <v>3</v>
      </c>
      <c r="G1196">
        <f>COUNTIF($A:$A,A1196)</f>
        <v>139</v>
      </c>
      <c r="H1196">
        <f>COUNTIF($B:$B,B1196)</f>
        <v>157</v>
      </c>
      <c r="I1196" t="s">
        <v>340</v>
      </c>
      <c r="J1196">
        <v>7</v>
      </c>
      <c r="K1196" t="s">
        <v>341</v>
      </c>
      <c r="L1196" t="s">
        <v>342</v>
      </c>
      <c r="M1196" t="s">
        <v>343</v>
      </c>
      <c r="N1196" t="s">
        <v>11893</v>
      </c>
      <c r="O1196" t="s">
        <v>11</v>
      </c>
    </row>
    <row r="1197" spans="1:15" x14ac:dyDescent="0.25">
      <c r="A1197" t="s">
        <v>344</v>
      </c>
      <c r="B1197" t="s">
        <v>7497</v>
      </c>
      <c r="C1197" t="s">
        <v>101</v>
      </c>
      <c r="D1197" t="s">
        <v>102</v>
      </c>
      <c r="E1197" t="str">
        <f t="shared" si="18"/>
        <v>PimelateUncl. Anaeroplasmataceae</v>
      </c>
      <c r="F1197">
        <f>COUNTIF($E:$E,E1197)</f>
        <v>3</v>
      </c>
      <c r="G1197">
        <f>COUNTIF($A:$A,A1197)</f>
        <v>137</v>
      </c>
      <c r="H1197">
        <f>COUNTIF($B:$B,B1197)</f>
        <v>157</v>
      </c>
      <c r="I1197" t="s">
        <v>345</v>
      </c>
      <c r="J1197">
        <v>6</v>
      </c>
      <c r="K1197" t="s">
        <v>346</v>
      </c>
      <c r="L1197" t="s">
        <v>347</v>
      </c>
      <c r="M1197" t="s">
        <v>100</v>
      </c>
      <c r="N1197" t="s">
        <v>11893</v>
      </c>
      <c r="O1197" s="82" t="s">
        <v>11895</v>
      </c>
    </row>
    <row r="1198" spans="1:15" x14ac:dyDescent="0.25">
      <c r="A1198" t="s">
        <v>344</v>
      </c>
      <c r="B1198" t="s">
        <v>7497</v>
      </c>
      <c r="C1198" t="s">
        <v>101</v>
      </c>
      <c r="D1198" t="s">
        <v>102</v>
      </c>
      <c r="E1198" t="str">
        <f t="shared" si="18"/>
        <v>PimelateUncl. Anaeroplasmataceae</v>
      </c>
      <c r="F1198">
        <f>COUNTIF($E:$E,E1198)</f>
        <v>3</v>
      </c>
      <c r="G1198">
        <f>COUNTIF($A:$A,A1198)</f>
        <v>137</v>
      </c>
      <c r="H1198">
        <f>COUNTIF($B:$B,B1198)</f>
        <v>157</v>
      </c>
      <c r="I1198" t="s">
        <v>1922</v>
      </c>
      <c r="J1198">
        <v>6</v>
      </c>
      <c r="K1198" t="s">
        <v>1702</v>
      </c>
      <c r="L1198" t="s">
        <v>1923</v>
      </c>
      <c r="M1198" t="s">
        <v>980</v>
      </c>
      <c r="N1198" t="s">
        <v>11892</v>
      </c>
      <c r="O1198" t="s">
        <v>11</v>
      </c>
    </row>
    <row r="1199" spans="1:15" x14ac:dyDescent="0.25">
      <c r="A1199" t="s">
        <v>344</v>
      </c>
      <c r="B1199" t="s">
        <v>7497</v>
      </c>
      <c r="C1199" t="s">
        <v>101</v>
      </c>
      <c r="D1199" t="s">
        <v>102</v>
      </c>
      <c r="E1199" t="str">
        <f t="shared" si="18"/>
        <v>PimelateUncl. Anaeroplasmataceae</v>
      </c>
      <c r="F1199">
        <f>COUNTIF($E:$E,E1199)</f>
        <v>3</v>
      </c>
      <c r="G1199">
        <f>COUNTIF($A:$A,A1199)</f>
        <v>137</v>
      </c>
      <c r="H1199">
        <f>COUNTIF($B:$B,B1199)</f>
        <v>157</v>
      </c>
      <c r="I1199" t="s">
        <v>1924</v>
      </c>
      <c r="J1199">
        <v>5</v>
      </c>
      <c r="K1199" t="s">
        <v>1925</v>
      </c>
      <c r="L1199" t="s">
        <v>345</v>
      </c>
      <c r="M1199" t="s">
        <v>1926</v>
      </c>
      <c r="N1199" t="s">
        <v>11892</v>
      </c>
      <c r="O1199" t="s">
        <v>6</v>
      </c>
    </row>
    <row r="1200" spans="1:15" x14ac:dyDescent="0.25">
      <c r="A1200" t="s">
        <v>354</v>
      </c>
      <c r="B1200" t="s">
        <v>7497</v>
      </c>
      <c r="C1200" t="s">
        <v>101</v>
      </c>
      <c r="D1200" t="s">
        <v>102</v>
      </c>
      <c r="E1200" t="str">
        <f t="shared" si="18"/>
        <v>N-nitrosodimethylamineUncl. Anaeroplasmataceae</v>
      </c>
      <c r="F1200">
        <f>COUNTIF($E:$E,E1200)</f>
        <v>2</v>
      </c>
      <c r="G1200">
        <f>COUNTIF($A:$A,A1200)</f>
        <v>136</v>
      </c>
      <c r="H1200">
        <f>COUNTIF($B:$B,B1200)</f>
        <v>157</v>
      </c>
      <c r="I1200" t="s">
        <v>187</v>
      </c>
      <c r="J1200">
        <v>6</v>
      </c>
      <c r="K1200" t="s">
        <v>203</v>
      </c>
      <c r="L1200" t="s">
        <v>125</v>
      </c>
      <c r="M1200" t="s">
        <v>100</v>
      </c>
      <c r="N1200" t="s">
        <v>11893</v>
      </c>
      <c r="O1200" s="82" t="s">
        <v>11895</v>
      </c>
    </row>
    <row r="1201" spans="1:15" x14ac:dyDescent="0.25">
      <c r="A1201" t="s">
        <v>354</v>
      </c>
      <c r="B1201" t="s">
        <v>7497</v>
      </c>
      <c r="C1201" t="s">
        <v>101</v>
      </c>
      <c r="D1201" t="s">
        <v>102</v>
      </c>
      <c r="E1201" t="str">
        <f t="shared" si="18"/>
        <v>N-nitrosodimethylamineUncl. Anaeroplasmataceae</v>
      </c>
      <c r="F1201">
        <f>COUNTIF($E:$E,E1201)</f>
        <v>2</v>
      </c>
      <c r="G1201">
        <f>COUNTIF($A:$A,A1201)</f>
        <v>136</v>
      </c>
      <c r="H1201">
        <f>COUNTIF($B:$B,B1201)</f>
        <v>157</v>
      </c>
      <c r="I1201" t="s">
        <v>1927</v>
      </c>
      <c r="J1201">
        <v>6</v>
      </c>
      <c r="K1201" t="s">
        <v>1928</v>
      </c>
      <c r="L1201" t="s">
        <v>1740</v>
      </c>
      <c r="M1201" t="s">
        <v>1525</v>
      </c>
      <c r="N1201" t="s">
        <v>11893</v>
      </c>
      <c r="O1201" s="82" t="s">
        <v>3</v>
      </c>
    </row>
    <row r="1202" spans="1:15" x14ac:dyDescent="0.25">
      <c r="A1202" t="s">
        <v>365</v>
      </c>
      <c r="B1202" t="s">
        <v>7497</v>
      </c>
      <c r="C1202" t="s">
        <v>101</v>
      </c>
      <c r="D1202" t="s">
        <v>102</v>
      </c>
      <c r="E1202" t="str">
        <f t="shared" si="18"/>
        <v>PhenylacetateUncl. Anaeroplasmataceae</v>
      </c>
      <c r="F1202">
        <f>COUNTIF($E:$E,E1202)</f>
        <v>3</v>
      </c>
      <c r="G1202">
        <f>COUNTIF($A:$A,A1202)</f>
        <v>134</v>
      </c>
      <c r="H1202">
        <f>COUNTIF($B:$B,B1202)</f>
        <v>157</v>
      </c>
      <c r="I1202" t="s">
        <v>366</v>
      </c>
      <c r="J1202">
        <v>6</v>
      </c>
      <c r="K1202" t="s">
        <v>367</v>
      </c>
      <c r="L1202" t="s">
        <v>184</v>
      </c>
      <c r="M1202" t="s">
        <v>100</v>
      </c>
      <c r="N1202" t="s">
        <v>11893</v>
      </c>
      <c r="O1202" s="82" t="s">
        <v>11895</v>
      </c>
    </row>
    <row r="1203" spans="1:15" x14ac:dyDescent="0.25">
      <c r="A1203" t="s">
        <v>365</v>
      </c>
      <c r="B1203" t="s">
        <v>7497</v>
      </c>
      <c r="C1203" t="s">
        <v>101</v>
      </c>
      <c r="D1203" t="s">
        <v>102</v>
      </c>
      <c r="E1203" t="str">
        <f t="shared" si="18"/>
        <v>PhenylacetateUncl. Anaeroplasmataceae</v>
      </c>
      <c r="F1203">
        <f>COUNTIF($E:$E,E1203)</f>
        <v>3</v>
      </c>
      <c r="G1203">
        <f>COUNTIF($A:$A,A1203)</f>
        <v>134</v>
      </c>
      <c r="H1203">
        <f>COUNTIF($B:$B,B1203)</f>
        <v>157</v>
      </c>
      <c r="I1203" t="s">
        <v>1929</v>
      </c>
      <c r="J1203">
        <v>6</v>
      </c>
      <c r="K1203" t="s">
        <v>1930</v>
      </c>
      <c r="L1203" t="s">
        <v>986</v>
      </c>
      <c r="M1203" t="s">
        <v>1931</v>
      </c>
      <c r="N1203" t="s">
        <v>11893</v>
      </c>
      <c r="O1203" s="82" t="s">
        <v>3</v>
      </c>
    </row>
    <row r="1204" spans="1:15" x14ac:dyDescent="0.25">
      <c r="A1204" t="s">
        <v>365</v>
      </c>
      <c r="B1204" t="s">
        <v>7497</v>
      </c>
      <c r="C1204" t="s">
        <v>101</v>
      </c>
      <c r="D1204" t="s">
        <v>102</v>
      </c>
      <c r="E1204" t="str">
        <f t="shared" si="18"/>
        <v>PhenylacetateUncl. Anaeroplasmataceae</v>
      </c>
      <c r="F1204">
        <f>COUNTIF($E:$E,E1204)</f>
        <v>3</v>
      </c>
      <c r="G1204">
        <f>COUNTIF($A:$A,A1204)</f>
        <v>134</v>
      </c>
      <c r="H1204">
        <f>COUNTIF($B:$B,B1204)</f>
        <v>157</v>
      </c>
      <c r="I1204" t="s">
        <v>1932</v>
      </c>
      <c r="J1204">
        <v>6</v>
      </c>
      <c r="K1204" t="s">
        <v>1398</v>
      </c>
      <c r="L1204" t="s">
        <v>1933</v>
      </c>
      <c r="M1204" t="s">
        <v>1934</v>
      </c>
      <c r="N1204" t="s">
        <v>11892</v>
      </c>
      <c r="O1204" t="s">
        <v>7</v>
      </c>
    </row>
    <row r="1205" spans="1:15" x14ac:dyDescent="0.25">
      <c r="A1205" t="s">
        <v>374</v>
      </c>
      <c r="B1205" t="s">
        <v>7497</v>
      </c>
      <c r="C1205" t="s">
        <v>101</v>
      </c>
      <c r="D1205" t="s">
        <v>102</v>
      </c>
      <c r="E1205" t="str">
        <f t="shared" si="18"/>
        <v>CaffeineUncl. Anaeroplasmataceae</v>
      </c>
      <c r="F1205">
        <f>COUNTIF($E:$E,E1205)</f>
        <v>3</v>
      </c>
      <c r="G1205">
        <f>COUNTIF($A:$A,A1205)</f>
        <v>133</v>
      </c>
      <c r="H1205">
        <f>COUNTIF($B:$B,B1205)</f>
        <v>157</v>
      </c>
      <c r="I1205">
        <v>10000</v>
      </c>
      <c r="J1205">
        <v>6</v>
      </c>
      <c r="K1205" t="s">
        <v>125</v>
      </c>
      <c r="L1205">
        <v>10000</v>
      </c>
      <c r="M1205" t="s">
        <v>100</v>
      </c>
      <c r="N1205" t="s">
        <v>11893</v>
      </c>
      <c r="O1205" s="82" t="s">
        <v>11895</v>
      </c>
    </row>
    <row r="1206" spans="1:15" x14ac:dyDescent="0.25">
      <c r="A1206" t="s">
        <v>375</v>
      </c>
      <c r="B1206" t="s">
        <v>7497</v>
      </c>
      <c r="C1206" t="s">
        <v>101</v>
      </c>
      <c r="D1206" t="s">
        <v>102</v>
      </c>
      <c r="E1206" t="str">
        <f t="shared" si="18"/>
        <v>HypoxanthineUncl. Anaeroplasmataceae</v>
      </c>
      <c r="F1206">
        <f>COUNTIF($E:$E,E1206)</f>
        <v>3</v>
      </c>
      <c r="G1206">
        <f>COUNTIF($A:$A,A1206)</f>
        <v>133</v>
      </c>
      <c r="H1206">
        <f>COUNTIF($B:$B,B1206)</f>
        <v>157</v>
      </c>
      <c r="I1206" t="s">
        <v>125</v>
      </c>
      <c r="J1206">
        <v>6</v>
      </c>
      <c r="K1206" t="s">
        <v>201</v>
      </c>
      <c r="L1206">
        <v>10000</v>
      </c>
      <c r="M1206" t="s">
        <v>100</v>
      </c>
      <c r="N1206" t="s">
        <v>11893</v>
      </c>
      <c r="O1206" s="82" t="s">
        <v>11895</v>
      </c>
    </row>
    <row r="1207" spans="1:15" x14ac:dyDescent="0.25">
      <c r="A1207" t="s">
        <v>376</v>
      </c>
      <c r="B1207" t="s">
        <v>7497</v>
      </c>
      <c r="C1207" t="s">
        <v>101</v>
      </c>
      <c r="D1207" t="s">
        <v>102</v>
      </c>
      <c r="E1207" t="str">
        <f t="shared" si="18"/>
        <v>ValerateUncl. Anaeroplasmataceae</v>
      </c>
      <c r="F1207">
        <f>COUNTIF($E:$E,E1207)</f>
        <v>3</v>
      </c>
      <c r="G1207">
        <f>COUNTIF($A:$A,A1207)</f>
        <v>133</v>
      </c>
      <c r="H1207">
        <f>COUNTIF($B:$B,B1207)</f>
        <v>157</v>
      </c>
      <c r="I1207" t="s">
        <v>377</v>
      </c>
      <c r="J1207">
        <v>6</v>
      </c>
      <c r="K1207" t="s">
        <v>378</v>
      </c>
      <c r="L1207" t="s">
        <v>184</v>
      </c>
      <c r="M1207" t="s">
        <v>100</v>
      </c>
      <c r="N1207" t="s">
        <v>11893</v>
      </c>
      <c r="O1207" s="82" t="s">
        <v>11895</v>
      </c>
    </row>
    <row r="1208" spans="1:15" x14ac:dyDescent="0.25">
      <c r="A1208" t="s">
        <v>374</v>
      </c>
      <c r="B1208" t="s">
        <v>7497</v>
      </c>
      <c r="C1208" t="s">
        <v>101</v>
      </c>
      <c r="D1208" t="s">
        <v>102</v>
      </c>
      <c r="E1208" t="str">
        <f t="shared" si="18"/>
        <v>CaffeineUncl. Anaeroplasmataceae</v>
      </c>
      <c r="F1208">
        <f>COUNTIF($E:$E,E1208)</f>
        <v>3</v>
      </c>
      <c r="G1208">
        <f>COUNTIF($A:$A,A1208)</f>
        <v>133</v>
      </c>
      <c r="H1208">
        <f>COUNTIF($B:$B,B1208)</f>
        <v>157</v>
      </c>
      <c r="I1208" t="s">
        <v>1136</v>
      </c>
      <c r="J1208">
        <v>6</v>
      </c>
      <c r="K1208" t="s">
        <v>453</v>
      </c>
      <c r="L1208" t="s">
        <v>272</v>
      </c>
      <c r="M1208" t="s">
        <v>790</v>
      </c>
      <c r="N1208" t="s">
        <v>11893</v>
      </c>
      <c r="O1208" s="82" t="s">
        <v>3</v>
      </c>
    </row>
    <row r="1209" spans="1:15" x14ac:dyDescent="0.25">
      <c r="A1209" t="s">
        <v>375</v>
      </c>
      <c r="B1209" t="s">
        <v>7497</v>
      </c>
      <c r="C1209" t="s">
        <v>101</v>
      </c>
      <c r="D1209" t="s">
        <v>102</v>
      </c>
      <c r="E1209" t="str">
        <f t="shared" si="18"/>
        <v>HypoxanthineUncl. Anaeroplasmataceae</v>
      </c>
      <c r="F1209">
        <f>COUNTIF($E:$E,E1209)</f>
        <v>3</v>
      </c>
      <c r="G1209">
        <f>COUNTIF($A:$A,A1209)</f>
        <v>133</v>
      </c>
      <c r="H1209">
        <f>COUNTIF($B:$B,B1209)</f>
        <v>157</v>
      </c>
      <c r="I1209" t="s">
        <v>1935</v>
      </c>
      <c r="J1209">
        <v>6</v>
      </c>
      <c r="K1209" t="s">
        <v>1936</v>
      </c>
      <c r="L1209" t="s">
        <v>486</v>
      </c>
      <c r="M1209" t="s">
        <v>731</v>
      </c>
      <c r="N1209" t="s">
        <v>11893</v>
      </c>
      <c r="O1209" s="82" t="s">
        <v>3</v>
      </c>
    </row>
    <row r="1210" spans="1:15" x14ac:dyDescent="0.25">
      <c r="A1210" t="s">
        <v>376</v>
      </c>
      <c r="B1210" t="s">
        <v>7497</v>
      </c>
      <c r="C1210" t="s">
        <v>101</v>
      </c>
      <c r="D1210" t="s">
        <v>102</v>
      </c>
      <c r="E1210" t="str">
        <f t="shared" si="18"/>
        <v>ValerateUncl. Anaeroplasmataceae</v>
      </c>
      <c r="F1210">
        <f>COUNTIF($E:$E,E1210)</f>
        <v>3</v>
      </c>
      <c r="G1210">
        <f>COUNTIF($A:$A,A1210)</f>
        <v>133</v>
      </c>
      <c r="H1210">
        <f>COUNTIF($B:$B,B1210)</f>
        <v>157</v>
      </c>
      <c r="I1210" t="s">
        <v>1937</v>
      </c>
      <c r="J1210">
        <v>5</v>
      </c>
      <c r="K1210" t="s">
        <v>1938</v>
      </c>
      <c r="L1210" t="s">
        <v>237</v>
      </c>
      <c r="M1210" t="s">
        <v>1939</v>
      </c>
      <c r="N1210" t="s">
        <v>11892</v>
      </c>
      <c r="O1210" t="s">
        <v>6</v>
      </c>
    </row>
    <row r="1211" spans="1:15" x14ac:dyDescent="0.25">
      <c r="A1211" t="s">
        <v>374</v>
      </c>
      <c r="B1211" t="s">
        <v>7497</v>
      </c>
      <c r="C1211" t="s">
        <v>101</v>
      </c>
      <c r="D1211" t="s">
        <v>102</v>
      </c>
      <c r="E1211" t="str">
        <f t="shared" si="18"/>
        <v>CaffeineUncl. Anaeroplasmataceae</v>
      </c>
      <c r="F1211">
        <f>COUNTIF($E:$E,E1211)</f>
        <v>3</v>
      </c>
      <c r="G1211">
        <f>COUNTIF($A:$A,A1211)</f>
        <v>133</v>
      </c>
      <c r="H1211">
        <f>COUNTIF($B:$B,B1211)</f>
        <v>157</v>
      </c>
      <c r="I1211" t="s">
        <v>1940</v>
      </c>
      <c r="J1211">
        <v>7</v>
      </c>
      <c r="K1211" t="s">
        <v>1941</v>
      </c>
      <c r="L1211" t="s">
        <v>198</v>
      </c>
      <c r="M1211" t="s">
        <v>1774</v>
      </c>
      <c r="N1211" t="s">
        <v>11892</v>
      </c>
      <c r="O1211" s="82" t="s">
        <v>11895</v>
      </c>
    </row>
    <row r="1212" spans="1:15" x14ac:dyDescent="0.25">
      <c r="A1212" t="s">
        <v>376</v>
      </c>
      <c r="B1212" t="s">
        <v>7497</v>
      </c>
      <c r="C1212" t="s">
        <v>101</v>
      </c>
      <c r="D1212" t="s">
        <v>102</v>
      </c>
      <c r="E1212" t="str">
        <f t="shared" si="18"/>
        <v>ValerateUncl. Anaeroplasmataceae</v>
      </c>
      <c r="F1212">
        <f>COUNTIF($E:$E,E1212)</f>
        <v>3</v>
      </c>
      <c r="G1212">
        <f>COUNTIF($A:$A,A1212)</f>
        <v>133</v>
      </c>
      <c r="H1212">
        <f>COUNTIF($B:$B,B1212)</f>
        <v>157</v>
      </c>
      <c r="I1212" t="s">
        <v>1942</v>
      </c>
      <c r="J1212">
        <v>6</v>
      </c>
      <c r="K1212" t="s">
        <v>1943</v>
      </c>
      <c r="L1212" t="s">
        <v>1944</v>
      </c>
      <c r="M1212" t="s">
        <v>498</v>
      </c>
      <c r="N1212" t="s">
        <v>11892</v>
      </c>
      <c r="O1212" t="s">
        <v>11</v>
      </c>
    </row>
    <row r="1213" spans="1:15" x14ac:dyDescent="0.25">
      <c r="A1213" t="s">
        <v>375</v>
      </c>
      <c r="B1213" t="s">
        <v>7497</v>
      </c>
      <c r="C1213" t="s">
        <v>101</v>
      </c>
      <c r="D1213" t="s">
        <v>102</v>
      </c>
      <c r="E1213" t="str">
        <f t="shared" si="18"/>
        <v>HypoxanthineUncl. Anaeroplasmataceae</v>
      </c>
      <c r="F1213">
        <f>COUNTIF($E:$E,E1213)</f>
        <v>3</v>
      </c>
      <c r="G1213">
        <f>COUNTIF($A:$A,A1213)</f>
        <v>133</v>
      </c>
      <c r="H1213">
        <f>COUNTIF($B:$B,B1213)</f>
        <v>157</v>
      </c>
      <c r="I1213" t="s">
        <v>1945</v>
      </c>
      <c r="J1213">
        <v>7</v>
      </c>
      <c r="K1213" t="s">
        <v>1946</v>
      </c>
      <c r="L1213" t="s">
        <v>1947</v>
      </c>
      <c r="M1213" t="s">
        <v>1668</v>
      </c>
      <c r="N1213" t="s">
        <v>11892</v>
      </c>
      <c r="O1213" s="82" t="s">
        <v>11895</v>
      </c>
    </row>
    <row r="1214" spans="1:15" x14ac:dyDescent="0.25">
      <c r="A1214" t="s">
        <v>396</v>
      </c>
      <c r="B1214" t="s">
        <v>7497</v>
      </c>
      <c r="C1214" t="s">
        <v>101</v>
      </c>
      <c r="D1214" t="s">
        <v>102</v>
      </c>
      <c r="E1214" t="str">
        <f t="shared" si="18"/>
        <v>AcetoneUncl. Anaeroplasmataceae</v>
      </c>
      <c r="F1214">
        <f>COUNTIF($E:$E,E1214)</f>
        <v>2</v>
      </c>
      <c r="G1214">
        <f>COUNTIF($A:$A,A1214)</f>
        <v>132</v>
      </c>
      <c r="H1214">
        <f>COUNTIF($B:$B,B1214)</f>
        <v>157</v>
      </c>
      <c r="I1214" t="s">
        <v>288</v>
      </c>
      <c r="J1214">
        <v>6</v>
      </c>
      <c r="K1214" t="s">
        <v>397</v>
      </c>
      <c r="L1214" t="s">
        <v>98</v>
      </c>
      <c r="M1214" t="s">
        <v>100</v>
      </c>
      <c r="N1214" t="s">
        <v>11893</v>
      </c>
      <c r="O1214" s="82" t="s">
        <v>11895</v>
      </c>
    </row>
    <row r="1215" spans="1:15" x14ac:dyDescent="0.25">
      <c r="A1215" t="s">
        <v>396</v>
      </c>
      <c r="B1215" t="s">
        <v>7497</v>
      </c>
      <c r="C1215" t="s">
        <v>101</v>
      </c>
      <c r="D1215" t="s">
        <v>102</v>
      </c>
      <c r="E1215" t="str">
        <f t="shared" si="18"/>
        <v>AcetoneUncl. Anaeroplasmataceae</v>
      </c>
      <c r="F1215">
        <f>COUNTIF($E:$E,E1215)</f>
        <v>2</v>
      </c>
      <c r="G1215">
        <f>COUNTIF($A:$A,A1215)</f>
        <v>132</v>
      </c>
      <c r="H1215">
        <f>COUNTIF($B:$B,B1215)</f>
        <v>157</v>
      </c>
      <c r="I1215" t="s">
        <v>1948</v>
      </c>
      <c r="J1215">
        <v>6</v>
      </c>
      <c r="K1215" t="s">
        <v>1949</v>
      </c>
      <c r="L1215" t="s">
        <v>204</v>
      </c>
      <c r="M1215" t="s">
        <v>941</v>
      </c>
      <c r="N1215" t="s">
        <v>11893</v>
      </c>
      <c r="O1215" s="82" t="s">
        <v>3</v>
      </c>
    </row>
    <row r="1216" spans="1:15" x14ac:dyDescent="0.25">
      <c r="A1216" t="s">
        <v>400</v>
      </c>
      <c r="B1216" t="s">
        <v>7497</v>
      </c>
      <c r="C1216" t="s">
        <v>101</v>
      </c>
      <c r="D1216" t="s">
        <v>102</v>
      </c>
      <c r="E1216" t="str">
        <f t="shared" si="18"/>
        <v>BenzoateUncl. Anaeroplasmataceae</v>
      </c>
      <c r="F1216">
        <f>COUNTIF($E:$E,E1216)</f>
        <v>2</v>
      </c>
      <c r="G1216">
        <f>COUNTIF($A:$A,A1216)</f>
        <v>131</v>
      </c>
      <c r="H1216">
        <f>COUNTIF($B:$B,B1216)</f>
        <v>157</v>
      </c>
      <c r="I1216" t="s">
        <v>128</v>
      </c>
      <c r="J1216">
        <v>6</v>
      </c>
      <c r="K1216" t="s">
        <v>401</v>
      </c>
      <c r="L1216">
        <v>10000</v>
      </c>
      <c r="M1216" t="s">
        <v>100</v>
      </c>
      <c r="N1216" t="s">
        <v>11893</v>
      </c>
      <c r="O1216" s="82" t="s">
        <v>11895</v>
      </c>
    </row>
    <row r="1217" spans="1:15" x14ac:dyDescent="0.25">
      <c r="A1217" t="s">
        <v>402</v>
      </c>
      <c r="B1217" t="s">
        <v>7497</v>
      </c>
      <c r="C1217" t="s">
        <v>101</v>
      </c>
      <c r="D1217" t="s">
        <v>102</v>
      </c>
      <c r="E1217" t="str">
        <f t="shared" si="18"/>
        <v>ValineUncl. Anaeroplasmataceae</v>
      </c>
      <c r="F1217">
        <f>COUNTIF($E:$E,E1217)</f>
        <v>3</v>
      </c>
      <c r="G1217">
        <f>COUNTIF($A:$A,A1217)</f>
        <v>131</v>
      </c>
      <c r="H1217">
        <f>COUNTIF($B:$B,B1217)</f>
        <v>157</v>
      </c>
      <c r="I1217" t="s">
        <v>98</v>
      </c>
      <c r="J1217">
        <v>6</v>
      </c>
      <c r="K1217" t="s">
        <v>272</v>
      </c>
      <c r="L1217">
        <v>10000</v>
      </c>
      <c r="M1217" t="s">
        <v>100</v>
      </c>
      <c r="N1217" t="s">
        <v>11893</v>
      </c>
      <c r="O1217" s="82" t="s">
        <v>11895</v>
      </c>
    </row>
    <row r="1218" spans="1:15" x14ac:dyDescent="0.25">
      <c r="A1218" t="s">
        <v>400</v>
      </c>
      <c r="B1218" t="s">
        <v>7497</v>
      </c>
      <c r="C1218" t="s">
        <v>101</v>
      </c>
      <c r="D1218" t="s">
        <v>102</v>
      </c>
      <c r="E1218" t="str">
        <f t="shared" si="18"/>
        <v>BenzoateUncl. Anaeroplasmataceae</v>
      </c>
      <c r="F1218">
        <f>COUNTIF($E:$E,E1218)</f>
        <v>2</v>
      </c>
      <c r="G1218">
        <f>COUNTIF($A:$A,A1218)</f>
        <v>131</v>
      </c>
      <c r="H1218">
        <f>COUNTIF($B:$B,B1218)</f>
        <v>157</v>
      </c>
      <c r="I1218" t="s">
        <v>198</v>
      </c>
      <c r="J1218">
        <v>6</v>
      </c>
      <c r="K1218" t="s">
        <v>1950</v>
      </c>
      <c r="L1218" t="s">
        <v>99</v>
      </c>
      <c r="M1218" t="s">
        <v>185</v>
      </c>
      <c r="N1218" t="s">
        <v>11893</v>
      </c>
      <c r="O1218" s="82" t="s">
        <v>3</v>
      </c>
    </row>
    <row r="1219" spans="1:15" x14ac:dyDescent="0.25">
      <c r="A1219" t="s">
        <v>402</v>
      </c>
      <c r="B1219" t="s">
        <v>7497</v>
      </c>
      <c r="C1219" t="s">
        <v>101</v>
      </c>
      <c r="D1219" t="s">
        <v>102</v>
      </c>
      <c r="E1219" t="str">
        <f t="shared" si="18"/>
        <v>ValineUncl. Anaeroplasmataceae</v>
      </c>
      <c r="F1219">
        <f>COUNTIF($E:$E,E1219)</f>
        <v>3</v>
      </c>
      <c r="G1219">
        <f>COUNTIF($A:$A,A1219)</f>
        <v>131</v>
      </c>
      <c r="H1219">
        <f>COUNTIF($B:$B,B1219)</f>
        <v>157</v>
      </c>
      <c r="I1219" t="s">
        <v>1951</v>
      </c>
      <c r="J1219">
        <v>6</v>
      </c>
      <c r="K1219" t="s">
        <v>1952</v>
      </c>
      <c r="L1219" t="s">
        <v>1953</v>
      </c>
      <c r="M1219" t="s">
        <v>1954</v>
      </c>
      <c r="N1219" t="s">
        <v>11893</v>
      </c>
      <c r="O1219" s="82" t="s">
        <v>3</v>
      </c>
    </row>
    <row r="1220" spans="1:15" x14ac:dyDescent="0.25">
      <c r="A1220" t="s">
        <v>402</v>
      </c>
      <c r="B1220" t="s">
        <v>7497</v>
      </c>
      <c r="C1220" t="s">
        <v>101</v>
      </c>
      <c r="D1220" t="s">
        <v>102</v>
      </c>
      <c r="E1220" t="str">
        <f t="shared" si="18"/>
        <v>ValineUncl. Anaeroplasmataceae</v>
      </c>
      <c r="F1220">
        <f>COUNTIF($E:$E,E1220)</f>
        <v>3</v>
      </c>
      <c r="G1220">
        <f>COUNTIF($A:$A,A1220)</f>
        <v>131</v>
      </c>
      <c r="H1220">
        <f>COUNTIF($B:$B,B1220)</f>
        <v>157</v>
      </c>
      <c r="I1220" t="s">
        <v>1955</v>
      </c>
      <c r="J1220">
        <v>5</v>
      </c>
      <c r="K1220" t="s">
        <v>1956</v>
      </c>
      <c r="L1220" t="s">
        <v>276</v>
      </c>
      <c r="M1220" t="s">
        <v>1681</v>
      </c>
      <c r="N1220" t="s">
        <v>11892</v>
      </c>
      <c r="O1220" t="s">
        <v>6</v>
      </c>
    </row>
    <row r="1221" spans="1:15" x14ac:dyDescent="0.25">
      <c r="A1221" t="s">
        <v>415</v>
      </c>
      <c r="B1221" t="s">
        <v>7497</v>
      </c>
      <c r="C1221" t="s">
        <v>101</v>
      </c>
      <c r="D1221" t="s">
        <v>102</v>
      </c>
      <c r="E1221" t="str">
        <f t="shared" si="18"/>
        <v>AlanineUncl. Anaeroplasmataceae</v>
      </c>
      <c r="F1221">
        <f>COUNTIF($E:$E,E1221)</f>
        <v>2</v>
      </c>
      <c r="G1221">
        <f>COUNTIF($A:$A,A1221)</f>
        <v>130</v>
      </c>
      <c r="H1221">
        <f>COUNTIF($B:$B,B1221)</f>
        <v>157</v>
      </c>
      <c r="I1221" t="s">
        <v>290</v>
      </c>
      <c r="J1221">
        <v>6</v>
      </c>
      <c r="K1221" t="s">
        <v>416</v>
      </c>
      <c r="L1221" t="s">
        <v>347</v>
      </c>
      <c r="M1221" t="s">
        <v>100</v>
      </c>
      <c r="N1221" t="s">
        <v>11893</v>
      </c>
      <c r="O1221" s="82" t="s">
        <v>11895</v>
      </c>
    </row>
    <row r="1222" spans="1:15" x14ac:dyDescent="0.25">
      <c r="A1222" t="s">
        <v>417</v>
      </c>
      <c r="B1222" t="s">
        <v>7497</v>
      </c>
      <c r="C1222" t="s">
        <v>101</v>
      </c>
      <c r="D1222" t="s">
        <v>102</v>
      </c>
      <c r="E1222" t="str">
        <f t="shared" ref="E1222:E1285" si="19">CONCATENATE(A1222,B1222)</f>
        <v>CarnitineUncl. Anaeroplasmataceae</v>
      </c>
      <c r="F1222">
        <f>COUNTIF($E:$E,E1222)</f>
        <v>1</v>
      </c>
      <c r="G1222">
        <f>COUNTIF($A:$A,A1222)</f>
        <v>130</v>
      </c>
      <c r="H1222">
        <f>COUNTIF($B:$B,B1222)</f>
        <v>157</v>
      </c>
      <c r="I1222">
        <v>10000</v>
      </c>
      <c r="J1222">
        <v>6</v>
      </c>
      <c r="K1222" t="s">
        <v>98</v>
      </c>
      <c r="L1222">
        <v>10000</v>
      </c>
      <c r="M1222" t="s">
        <v>100</v>
      </c>
      <c r="N1222" t="s">
        <v>11893</v>
      </c>
      <c r="O1222" s="82" t="s">
        <v>11895</v>
      </c>
    </row>
    <row r="1223" spans="1:15" x14ac:dyDescent="0.25">
      <c r="A1223" t="s">
        <v>418</v>
      </c>
      <c r="B1223" t="s">
        <v>7497</v>
      </c>
      <c r="C1223" t="s">
        <v>101</v>
      </c>
      <c r="D1223" t="s">
        <v>102</v>
      </c>
      <c r="E1223" t="str">
        <f t="shared" si="19"/>
        <v>GlycerolUncl. Anaeroplasmataceae</v>
      </c>
      <c r="F1223">
        <f>COUNTIF($E:$E,E1223)</f>
        <v>2</v>
      </c>
      <c r="G1223">
        <f>COUNTIF($A:$A,A1223)</f>
        <v>130</v>
      </c>
      <c r="H1223">
        <f>COUNTIF($B:$B,B1223)</f>
        <v>157</v>
      </c>
      <c r="I1223">
        <v>10000</v>
      </c>
      <c r="J1223">
        <v>6</v>
      </c>
      <c r="K1223" t="s">
        <v>125</v>
      </c>
      <c r="L1223">
        <v>10000</v>
      </c>
      <c r="M1223" t="s">
        <v>100</v>
      </c>
      <c r="N1223" t="s">
        <v>11893</v>
      </c>
      <c r="O1223" s="82" t="s">
        <v>11895</v>
      </c>
    </row>
    <row r="1224" spans="1:15" x14ac:dyDescent="0.25">
      <c r="A1224" t="s">
        <v>419</v>
      </c>
      <c r="B1224" t="s">
        <v>7497</v>
      </c>
      <c r="C1224" t="s">
        <v>101</v>
      </c>
      <c r="D1224" t="s">
        <v>102</v>
      </c>
      <c r="E1224" t="str">
        <f t="shared" si="19"/>
        <v>ImidazoleUncl. Anaeroplasmataceae</v>
      </c>
      <c r="F1224">
        <f>COUNTIF($E:$E,E1224)</f>
        <v>3</v>
      </c>
      <c r="G1224">
        <f>COUNTIF($A:$A,A1224)</f>
        <v>130</v>
      </c>
      <c r="H1224">
        <f>COUNTIF($B:$B,B1224)</f>
        <v>157</v>
      </c>
      <c r="I1224" t="s">
        <v>125</v>
      </c>
      <c r="J1224">
        <v>6</v>
      </c>
      <c r="K1224" t="s">
        <v>283</v>
      </c>
      <c r="L1224">
        <v>10000</v>
      </c>
      <c r="M1224" t="s">
        <v>100</v>
      </c>
      <c r="N1224" t="s">
        <v>11893</v>
      </c>
      <c r="O1224" s="82" t="s">
        <v>11895</v>
      </c>
    </row>
    <row r="1225" spans="1:15" x14ac:dyDescent="0.25">
      <c r="A1225" t="s">
        <v>420</v>
      </c>
      <c r="B1225" t="s">
        <v>7497</v>
      </c>
      <c r="C1225" t="s">
        <v>101</v>
      </c>
      <c r="D1225" t="s">
        <v>102</v>
      </c>
      <c r="E1225" t="str">
        <f t="shared" si="19"/>
        <v>LeucineUncl. Anaeroplasmataceae</v>
      </c>
      <c r="F1225">
        <f>COUNTIF($E:$E,E1225)</f>
        <v>2</v>
      </c>
      <c r="G1225">
        <f>COUNTIF($A:$A,A1225)</f>
        <v>130</v>
      </c>
      <c r="H1225">
        <f>COUNTIF($B:$B,B1225)</f>
        <v>157</v>
      </c>
      <c r="I1225" t="s">
        <v>237</v>
      </c>
      <c r="J1225">
        <v>6</v>
      </c>
      <c r="K1225" t="s">
        <v>421</v>
      </c>
      <c r="L1225" t="s">
        <v>201</v>
      </c>
      <c r="M1225" t="s">
        <v>100</v>
      </c>
      <c r="N1225" t="s">
        <v>11893</v>
      </c>
      <c r="O1225" s="82" t="s">
        <v>11895</v>
      </c>
    </row>
    <row r="1226" spans="1:15" x14ac:dyDescent="0.25">
      <c r="A1226" t="s">
        <v>419</v>
      </c>
      <c r="B1226" t="s">
        <v>7497</v>
      </c>
      <c r="C1226" t="s">
        <v>101</v>
      </c>
      <c r="D1226" t="s">
        <v>102</v>
      </c>
      <c r="E1226" t="str">
        <f t="shared" si="19"/>
        <v>ImidazoleUncl. Anaeroplasmataceae</v>
      </c>
      <c r="F1226">
        <f>COUNTIF($E:$E,E1226)</f>
        <v>3</v>
      </c>
      <c r="G1226">
        <f>COUNTIF($A:$A,A1226)</f>
        <v>130</v>
      </c>
      <c r="H1226">
        <f>COUNTIF($B:$B,B1226)</f>
        <v>157</v>
      </c>
      <c r="I1226" t="s">
        <v>1957</v>
      </c>
      <c r="J1226">
        <v>6</v>
      </c>
      <c r="K1226" t="s">
        <v>1958</v>
      </c>
      <c r="L1226" t="s">
        <v>169</v>
      </c>
      <c r="M1226" t="s">
        <v>1360</v>
      </c>
      <c r="N1226" t="s">
        <v>11893</v>
      </c>
      <c r="O1226" s="82" t="s">
        <v>3</v>
      </c>
    </row>
    <row r="1227" spans="1:15" x14ac:dyDescent="0.25">
      <c r="A1227" t="s">
        <v>418</v>
      </c>
      <c r="B1227" t="s">
        <v>7497</v>
      </c>
      <c r="C1227" t="s">
        <v>101</v>
      </c>
      <c r="D1227" t="s">
        <v>102</v>
      </c>
      <c r="E1227" t="str">
        <f t="shared" si="19"/>
        <v>GlycerolUncl. Anaeroplasmataceae</v>
      </c>
      <c r="F1227">
        <f>COUNTIF($E:$E,E1227)</f>
        <v>2</v>
      </c>
      <c r="G1227">
        <f>COUNTIF($A:$A,A1227)</f>
        <v>130</v>
      </c>
      <c r="H1227">
        <f>COUNTIF($B:$B,B1227)</f>
        <v>157</v>
      </c>
      <c r="I1227" t="s">
        <v>1959</v>
      </c>
      <c r="J1227">
        <v>6</v>
      </c>
      <c r="K1227" t="s">
        <v>1960</v>
      </c>
      <c r="L1227" t="s">
        <v>793</v>
      </c>
      <c r="M1227" t="s">
        <v>253</v>
      </c>
      <c r="N1227" t="s">
        <v>11893</v>
      </c>
      <c r="O1227" s="82" t="s">
        <v>3</v>
      </c>
    </row>
    <row r="1228" spans="1:15" x14ac:dyDescent="0.25">
      <c r="A1228" t="s">
        <v>448</v>
      </c>
      <c r="B1228" t="s">
        <v>7497</v>
      </c>
      <c r="C1228" t="s">
        <v>101</v>
      </c>
      <c r="D1228" t="s">
        <v>102</v>
      </c>
      <c r="E1228" t="str">
        <f t="shared" si="19"/>
        <v>DimethylamineUncl. Anaeroplasmataceae</v>
      </c>
      <c r="F1228">
        <f>COUNTIF($E:$E,E1228)</f>
        <v>2</v>
      </c>
      <c r="G1228">
        <f>COUNTIF($A:$A,A1228)</f>
        <v>130</v>
      </c>
      <c r="H1228">
        <f>COUNTIF($B:$B,B1228)</f>
        <v>157</v>
      </c>
      <c r="I1228" t="s">
        <v>1961</v>
      </c>
      <c r="J1228">
        <v>7</v>
      </c>
      <c r="K1228" t="s">
        <v>1962</v>
      </c>
      <c r="L1228" t="s">
        <v>474</v>
      </c>
      <c r="M1228" t="s">
        <v>1242</v>
      </c>
      <c r="N1228" t="s">
        <v>11892</v>
      </c>
      <c r="O1228" s="82" t="s">
        <v>11895</v>
      </c>
    </row>
    <row r="1229" spans="1:15" x14ac:dyDescent="0.25">
      <c r="A1229" t="s">
        <v>419</v>
      </c>
      <c r="B1229" t="s">
        <v>7497</v>
      </c>
      <c r="C1229" t="s">
        <v>101</v>
      </c>
      <c r="D1229" t="s">
        <v>102</v>
      </c>
      <c r="E1229" t="str">
        <f t="shared" si="19"/>
        <v>ImidazoleUncl. Anaeroplasmataceae</v>
      </c>
      <c r="F1229">
        <f>COUNTIF($E:$E,E1229)</f>
        <v>3</v>
      </c>
      <c r="G1229">
        <f>COUNTIF($A:$A,A1229)</f>
        <v>130</v>
      </c>
      <c r="H1229">
        <f>COUNTIF($B:$B,B1229)</f>
        <v>157</v>
      </c>
      <c r="I1229" t="s">
        <v>1963</v>
      </c>
      <c r="J1229">
        <v>7</v>
      </c>
      <c r="K1229" t="s">
        <v>1964</v>
      </c>
      <c r="L1229" t="s">
        <v>1965</v>
      </c>
      <c r="M1229" t="s">
        <v>1966</v>
      </c>
      <c r="N1229" t="s">
        <v>11892</v>
      </c>
      <c r="O1229" s="82" t="s">
        <v>11895</v>
      </c>
    </row>
    <row r="1230" spans="1:15" x14ac:dyDescent="0.25">
      <c r="A1230" t="s">
        <v>420</v>
      </c>
      <c r="B1230" t="s">
        <v>7497</v>
      </c>
      <c r="C1230" t="s">
        <v>101</v>
      </c>
      <c r="D1230" t="s">
        <v>102</v>
      </c>
      <c r="E1230" t="str">
        <f t="shared" si="19"/>
        <v>LeucineUncl. Anaeroplasmataceae</v>
      </c>
      <c r="F1230">
        <f>COUNTIF($E:$E,E1230)</f>
        <v>2</v>
      </c>
      <c r="G1230">
        <f>COUNTIF($A:$A,A1230)</f>
        <v>130</v>
      </c>
      <c r="H1230">
        <f>COUNTIF($B:$B,B1230)</f>
        <v>157</v>
      </c>
      <c r="I1230" t="s">
        <v>1967</v>
      </c>
      <c r="J1230">
        <v>5</v>
      </c>
      <c r="K1230" t="s">
        <v>1968</v>
      </c>
      <c r="L1230" t="s">
        <v>548</v>
      </c>
      <c r="M1230" t="s">
        <v>1969</v>
      </c>
      <c r="N1230" t="s">
        <v>11892</v>
      </c>
      <c r="O1230" t="s">
        <v>6</v>
      </c>
    </row>
    <row r="1231" spans="1:15" x14ac:dyDescent="0.25">
      <c r="A1231" t="s">
        <v>415</v>
      </c>
      <c r="B1231" t="s">
        <v>7497</v>
      </c>
      <c r="C1231" t="s">
        <v>101</v>
      </c>
      <c r="D1231" t="s">
        <v>102</v>
      </c>
      <c r="E1231" t="str">
        <f t="shared" si="19"/>
        <v>AlanineUncl. Anaeroplasmataceae</v>
      </c>
      <c r="F1231">
        <f>COUNTIF($E:$E,E1231)</f>
        <v>2</v>
      </c>
      <c r="G1231">
        <f>COUNTIF($A:$A,A1231)</f>
        <v>130</v>
      </c>
      <c r="H1231">
        <f>COUNTIF($B:$B,B1231)</f>
        <v>157</v>
      </c>
      <c r="I1231" t="s">
        <v>1970</v>
      </c>
      <c r="J1231">
        <v>5</v>
      </c>
      <c r="K1231" t="s">
        <v>1971</v>
      </c>
      <c r="L1231" t="s">
        <v>548</v>
      </c>
      <c r="M1231" t="s">
        <v>1792</v>
      </c>
      <c r="N1231" t="s">
        <v>11892</v>
      </c>
      <c r="O1231" t="s">
        <v>6</v>
      </c>
    </row>
    <row r="1232" spans="1:15" x14ac:dyDescent="0.25">
      <c r="A1232" t="s">
        <v>448</v>
      </c>
      <c r="B1232" t="s">
        <v>7497</v>
      </c>
      <c r="C1232" t="s">
        <v>101</v>
      </c>
      <c r="D1232" t="s">
        <v>102</v>
      </c>
      <c r="E1232" t="str">
        <f t="shared" si="19"/>
        <v>DimethylamineUncl. Anaeroplasmataceae</v>
      </c>
      <c r="F1232">
        <f>COUNTIF($E:$E,E1232)</f>
        <v>2</v>
      </c>
      <c r="G1232">
        <f>COUNTIF($A:$A,A1232)</f>
        <v>130</v>
      </c>
      <c r="H1232">
        <f>COUNTIF($B:$B,B1232)</f>
        <v>157</v>
      </c>
      <c r="I1232" t="s">
        <v>1972</v>
      </c>
      <c r="J1232">
        <v>5</v>
      </c>
      <c r="K1232" t="s">
        <v>1973</v>
      </c>
      <c r="L1232" t="s">
        <v>1330</v>
      </c>
      <c r="M1232" t="s">
        <v>1601</v>
      </c>
      <c r="N1232" t="s">
        <v>11893</v>
      </c>
      <c r="O1232" t="s">
        <v>6</v>
      </c>
    </row>
    <row r="1233" spans="1:15" x14ac:dyDescent="0.25">
      <c r="A1233" t="s">
        <v>456</v>
      </c>
      <c r="B1233" t="s">
        <v>7497</v>
      </c>
      <c r="C1233" t="s">
        <v>101</v>
      </c>
      <c r="D1233" t="s">
        <v>102</v>
      </c>
      <c r="E1233" t="str">
        <f t="shared" si="19"/>
        <v>EthanolUncl. Anaeroplasmataceae</v>
      </c>
      <c r="F1233">
        <f>COUNTIF($E:$E,E1233)</f>
        <v>3</v>
      </c>
      <c r="G1233">
        <f>COUNTIF($A:$A,A1233)</f>
        <v>129</v>
      </c>
      <c r="H1233">
        <f>COUNTIF($B:$B,B1233)</f>
        <v>157</v>
      </c>
      <c r="I1233" t="s">
        <v>108</v>
      </c>
      <c r="J1233">
        <v>6</v>
      </c>
      <c r="K1233" t="s">
        <v>179</v>
      </c>
      <c r="L1233">
        <v>10000</v>
      </c>
      <c r="M1233" t="s">
        <v>100</v>
      </c>
      <c r="N1233" t="s">
        <v>11893</v>
      </c>
      <c r="O1233" s="82" t="s">
        <v>11895</v>
      </c>
    </row>
    <row r="1234" spans="1:15" x14ac:dyDescent="0.25">
      <c r="A1234" t="s">
        <v>456</v>
      </c>
      <c r="B1234" t="s">
        <v>7497</v>
      </c>
      <c r="C1234" t="s">
        <v>101</v>
      </c>
      <c r="D1234" t="s">
        <v>102</v>
      </c>
      <c r="E1234" t="str">
        <f t="shared" si="19"/>
        <v>EthanolUncl. Anaeroplasmataceae</v>
      </c>
      <c r="F1234">
        <f>COUNTIF($E:$E,E1234)</f>
        <v>3</v>
      </c>
      <c r="G1234">
        <f>COUNTIF($A:$A,A1234)</f>
        <v>129</v>
      </c>
      <c r="H1234">
        <f>COUNTIF($B:$B,B1234)</f>
        <v>157</v>
      </c>
      <c r="I1234" t="s">
        <v>1974</v>
      </c>
      <c r="J1234">
        <v>6</v>
      </c>
      <c r="K1234" t="s">
        <v>1975</v>
      </c>
      <c r="L1234" t="s">
        <v>345</v>
      </c>
      <c r="M1234" t="s">
        <v>637</v>
      </c>
      <c r="N1234" t="s">
        <v>11893</v>
      </c>
      <c r="O1234" s="82" t="s">
        <v>3</v>
      </c>
    </row>
    <row r="1235" spans="1:15" x14ac:dyDescent="0.25">
      <c r="A1235" t="s">
        <v>456</v>
      </c>
      <c r="B1235" t="s">
        <v>7497</v>
      </c>
      <c r="C1235" t="s">
        <v>101</v>
      </c>
      <c r="D1235" t="s">
        <v>102</v>
      </c>
      <c r="E1235" t="str">
        <f t="shared" si="19"/>
        <v>EthanolUncl. Anaeroplasmataceae</v>
      </c>
      <c r="F1235">
        <f>COUNTIF($E:$E,E1235)</f>
        <v>3</v>
      </c>
      <c r="G1235">
        <f>COUNTIF($A:$A,A1235)</f>
        <v>129</v>
      </c>
      <c r="H1235">
        <f>COUNTIF($B:$B,B1235)</f>
        <v>157</v>
      </c>
      <c r="I1235" t="s">
        <v>863</v>
      </c>
      <c r="J1235">
        <v>5</v>
      </c>
      <c r="K1235" t="s">
        <v>1976</v>
      </c>
      <c r="L1235" t="s">
        <v>303</v>
      </c>
      <c r="M1235" t="s">
        <v>1343</v>
      </c>
      <c r="N1235" t="s">
        <v>11892</v>
      </c>
      <c r="O1235" t="s">
        <v>6</v>
      </c>
    </row>
    <row r="1236" spans="1:15" x14ac:dyDescent="0.25">
      <c r="A1236" t="s">
        <v>461</v>
      </c>
      <c r="B1236" t="s">
        <v>7497</v>
      </c>
      <c r="C1236" t="s">
        <v>101</v>
      </c>
      <c r="D1236" t="s">
        <v>102</v>
      </c>
      <c r="E1236" t="str">
        <f t="shared" si="19"/>
        <v>2-PhenylpropionateUncl. Anaeroplasmataceae</v>
      </c>
      <c r="F1236">
        <f>COUNTIF($E:$E,E1236)</f>
        <v>2</v>
      </c>
      <c r="G1236">
        <f>COUNTIF($A:$A,A1236)</f>
        <v>127</v>
      </c>
      <c r="H1236">
        <f>COUNTIF($B:$B,B1236)</f>
        <v>157</v>
      </c>
      <c r="I1236" t="s">
        <v>115</v>
      </c>
      <c r="J1236">
        <v>6</v>
      </c>
      <c r="K1236" t="s">
        <v>233</v>
      </c>
      <c r="L1236" t="s">
        <v>108</v>
      </c>
      <c r="M1236" t="s">
        <v>100</v>
      </c>
      <c r="N1236" t="s">
        <v>11893</v>
      </c>
      <c r="O1236" s="82" t="s">
        <v>11895</v>
      </c>
    </row>
    <row r="1237" spans="1:15" x14ac:dyDescent="0.25">
      <c r="A1237" t="s">
        <v>462</v>
      </c>
      <c r="B1237" t="s">
        <v>7497</v>
      </c>
      <c r="C1237" t="s">
        <v>101</v>
      </c>
      <c r="D1237" t="s">
        <v>102</v>
      </c>
      <c r="E1237" t="str">
        <f t="shared" si="19"/>
        <v>N-PhenylacetylglycineUncl. Anaeroplasmataceae</v>
      </c>
      <c r="F1237">
        <f>COUNTIF($E:$E,E1237)</f>
        <v>2</v>
      </c>
      <c r="G1237">
        <f>COUNTIF($A:$A,A1237)</f>
        <v>127</v>
      </c>
      <c r="H1237">
        <f>COUNTIF($B:$B,B1237)</f>
        <v>157</v>
      </c>
      <c r="I1237">
        <v>10000</v>
      </c>
      <c r="J1237">
        <v>6</v>
      </c>
      <c r="K1237" t="s">
        <v>125</v>
      </c>
      <c r="L1237">
        <v>10000</v>
      </c>
      <c r="M1237" t="s">
        <v>100</v>
      </c>
      <c r="N1237" t="s">
        <v>11893</v>
      </c>
      <c r="O1237" s="82" t="s">
        <v>11895</v>
      </c>
    </row>
    <row r="1238" spans="1:15" x14ac:dyDescent="0.25">
      <c r="A1238" t="s">
        <v>461</v>
      </c>
      <c r="B1238" t="s">
        <v>7497</v>
      </c>
      <c r="C1238" t="s">
        <v>101</v>
      </c>
      <c r="D1238" t="s">
        <v>102</v>
      </c>
      <c r="E1238" t="str">
        <f t="shared" si="19"/>
        <v>2-PhenylpropionateUncl. Anaeroplasmataceae</v>
      </c>
      <c r="F1238">
        <f>COUNTIF($E:$E,E1238)</f>
        <v>2</v>
      </c>
      <c r="G1238">
        <f>COUNTIF($A:$A,A1238)</f>
        <v>127</v>
      </c>
      <c r="H1238">
        <f>COUNTIF($B:$B,B1238)</f>
        <v>157</v>
      </c>
      <c r="I1238" t="s">
        <v>1977</v>
      </c>
      <c r="J1238">
        <v>6</v>
      </c>
      <c r="K1238" t="s">
        <v>1978</v>
      </c>
      <c r="L1238" t="s">
        <v>759</v>
      </c>
      <c r="M1238" t="s">
        <v>442</v>
      </c>
      <c r="N1238" t="s">
        <v>11893</v>
      </c>
      <c r="O1238" s="82" t="s">
        <v>3</v>
      </c>
    </row>
    <row r="1239" spans="1:15" x14ac:dyDescent="0.25">
      <c r="A1239" t="s">
        <v>462</v>
      </c>
      <c r="B1239" t="s">
        <v>7497</v>
      </c>
      <c r="C1239" t="s">
        <v>101</v>
      </c>
      <c r="D1239" t="s">
        <v>102</v>
      </c>
      <c r="E1239" t="str">
        <f t="shared" si="19"/>
        <v>N-PhenylacetylglycineUncl. Anaeroplasmataceae</v>
      </c>
      <c r="F1239">
        <f>COUNTIF($E:$E,E1239)</f>
        <v>2</v>
      </c>
      <c r="G1239">
        <f>COUNTIF($A:$A,A1239)</f>
        <v>127</v>
      </c>
      <c r="H1239">
        <f>COUNTIF($B:$B,B1239)</f>
        <v>157</v>
      </c>
      <c r="I1239" t="s">
        <v>1979</v>
      </c>
      <c r="J1239">
        <v>6</v>
      </c>
      <c r="K1239" t="s">
        <v>1980</v>
      </c>
      <c r="L1239" t="s">
        <v>1981</v>
      </c>
      <c r="M1239" t="s">
        <v>690</v>
      </c>
      <c r="N1239" t="s">
        <v>11893</v>
      </c>
      <c r="O1239" s="82" t="s">
        <v>3</v>
      </c>
    </row>
    <row r="1240" spans="1:15" x14ac:dyDescent="0.25">
      <c r="A1240" t="s">
        <v>466</v>
      </c>
      <c r="B1240" t="s">
        <v>7497</v>
      </c>
      <c r="C1240" t="s">
        <v>101</v>
      </c>
      <c r="D1240" t="s">
        <v>102</v>
      </c>
      <c r="E1240" t="str">
        <f t="shared" si="19"/>
        <v>GlycineUncl. Anaeroplasmataceae</v>
      </c>
      <c r="F1240">
        <f>COUNTIF($E:$E,E1240)</f>
        <v>1</v>
      </c>
      <c r="G1240">
        <f>COUNTIF($A:$A,A1240)</f>
        <v>127</v>
      </c>
      <c r="H1240">
        <f>COUNTIF($B:$B,B1240)</f>
        <v>157</v>
      </c>
      <c r="I1240" t="s">
        <v>481</v>
      </c>
      <c r="J1240">
        <v>6</v>
      </c>
      <c r="K1240" t="s">
        <v>482</v>
      </c>
      <c r="L1240" t="s">
        <v>483</v>
      </c>
      <c r="M1240" t="s">
        <v>484</v>
      </c>
      <c r="N1240" t="s">
        <v>11893</v>
      </c>
      <c r="O1240" s="82" t="s">
        <v>11895</v>
      </c>
    </row>
    <row r="1241" spans="1:15" x14ac:dyDescent="0.25">
      <c r="A1241" t="s">
        <v>485</v>
      </c>
      <c r="B1241" t="s">
        <v>7497</v>
      </c>
      <c r="C1241" t="s">
        <v>101</v>
      </c>
      <c r="D1241" t="s">
        <v>102</v>
      </c>
      <c r="E1241" t="str">
        <f t="shared" si="19"/>
        <v>ButyrateUncl. Anaeroplasmataceae</v>
      </c>
      <c r="F1241">
        <f>COUNTIF($E:$E,E1241)</f>
        <v>2</v>
      </c>
      <c r="G1241">
        <f>COUNTIF($A:$A,A1241)</f>
        <v>126</v>
      </c>
      <c r="H1241">
        <f>COUNTIF($B:$B,B1241)</f>
        <v>157</v>
      </c>
      <c r="I1241" t="s">
        <v>486</v>
      </c>
      <c r="J1241">
        <v>6</v>
      </c>
      <c r="K1241" t="s">
        <v>487</v>
      </c>
      <c r="L1241" t="s">
        <v>98</v>
      </c>
      <c r="M1241" t="s">
        <v>100</v>
      </c>
      <c r="N1241" t="s">
        <v>11893</v>
      </c>
      <c r="O1241" s="82" t="s">
        <v>11895</v>
      </c>
    </row>
    <row r="1242" spans="1:15" x14ac:dyDescent="0.25">
      <c r="A1242" t="s">
        <v>488</v>
      </c>
      <c r="B1242" t="s">
        <v>7497</v>
      </c>
      <c r="C1242" t="s">
        <v>101</v>
      </c>
      <c r="D1242" t="s">
        <v>102</v>
      </c>
      <c r="E1242" t="str">
        <f t="shared" si="19"/>
        <v>PhenylalanineUncl. Anaeroplasmataceae</v>
      </c>
      <c r="F1242">
        <f>COUNTIF($E:$E,E1242)</f>
        <v>3</v>
      </c>
      <c r="G1242">
        <f>COUNTIF($A:$A,A1242)</f>
        <v>126</v>
      </c>
      <c r="H1242">
        <f>COUNTIF($B:$B,B1242)</f>
        <v>157</v>
      </c>
      <c r="I1242" t="s">
        <v>187</v>
      </c>
      <c r="J1242">
        <v>6</v>
      </c>
      <c r="K1242" t="s">
        <v>489</v>
      </c>
      <c r="L1242" t="s">
        <v>125</v>
      </c>
      <c r="M1242" t="s">
        <v>100</v>
      </c>
      <c r="N1242" t="s">
        <v>11893</v>
      </c>
      <c r="O1242" s="82" t="s">
        <v>11895</v>
      </c>
    </row>
    <row r="1243" spans="1:15" x14ac:dyDescent="0.25">
      <c r="A1243" t="s">
        <v>488</v>
      </c>
      <c r="B1243" t="s">
        <v>7497</v>
      </c>
      <c r="C1243" t="s">
        <v>101</v>
      </c>
      <c r="D1243" t="s">
        <v>102</v>
      </c>
      <c r="E1243" t="str">
        <f t="shared" si="19"/>
        <v>PhenylalanineUncl. Anaeroplasmataceae</v>
      </c>
      <c r="F1243">
        <f>COUNTIF($E:$E,E1243)</f>
        <v>3</v>
      </c>
      <c r="G1243">
        <f>COUNTIF($A:$A,A1243)</f>
        <v>126</v>
      </c>
      <c r="H1243">
        <f>COUNTIF($B:$B,B1243)</f>
        <v>157</v>
      </c>
      <c r="I1243" t="s">
        <v>1982</v>
      </c>
      <c r="J1243">
        <v>6</v>
      </c>
      <c r="K1243" t="s">
        <v>1983</v>
      </c>
      <c r="L1243" t="s">
        <v>925</v>
      </c>
      <c r="M1243" t="s">
        <v>1984</v>
      </c>
      <c r="N1243" t="s">
        <v>11893</v>
      </c>
      <c r="O1243" s="82" t="s">
        <v>3</v>
      </c>
    </row>
    <row r="1244" spans="1:15" x14ac:dyDescent="0.25">
      <c r="A1244" t="s">
        <v>485</v>
      </c>
      <c r="B1244" t="s">
        <v>7497</v>
      </c>
      <c r="C1244" t="s">
        <v>101</v>
      </c>
      <c r="D1244" t="s">
        <v>102</v>
      </c>
      <c r="E1244" t="str">
        <f t="shared" si="19"/>
        <v>ButyrateUncl. Anaeroplasmataceae</v>
      </c>
      <c r="F1244">
        <f>COUNTIF($E:$E,E1244)</f>
        <v>2</v>
      </c>
      <c r="G1244">
        <f>COUNTIF($A:$A,A1244)</f>
        <v>126</v>
      </c>
      <c r="H1244">
        <f>COUNTIF($B:$B,B1244)</f>
        <v>157</v>
      </c>
      <c r="I1244" t="s">
        <v>1804</v>
      </c>
      <c r="J1244">
        <v>5</v>
      </c>
      <c r="K1244" t="s">
        <v>1985</v>
      </c>
      <c r="L1244" t="s">
        <v>819</v>
      </c>
      <c r="M1244" t="s">
        <v>1084</v>
      </c>
      <c r="N1244" t="s">
        <v>11892</v>
      </c>
      <c r="O1244" t="s">
        <v>6</v>
      </c>
    </row>
    <row r="1245" spans="1:15" x14ac:dyDescent="0.25">
      <c r="A1245" t="s">
        <v>488</v>
      </c>
      <c r="B1245" t="s">
        <v>7497</v>
      </c>
      <c r="C1245" t="s">
        <v>101</v>
      </c>
      <c r="D1245" t="s">
        <v>102</v>
      </c>
      <c r="E1245" t="str">
        <f t="shared" si="19"/>
        <v>PhenylalanineUncl. Anaeroplasmataceae</v>
      </c>
      <c r="F1245">
        <f>COUNTIF($E:$E,E1245)</f>
        <v>3</v>
      </c>
      <c r="G1245">
        <f>COUNTIF($A:$A,A1245)</f>
        <v>126</v>
      </c>
      <c r="H1245">
        <f>COUNTIF($B:$B,B1245)</f>
        <v>157</v>
      </c>
      <c r="I1245" t="s">
        <v>1986</v>
      </c>
      <c r="J1245">
        <v>4</v>
      </c>
      <c r="K1245" t="s">
        <v>1987</v>
      </c>
      <c r="L1245" t="s">
        <v>1988</v>
      </c>
      <c r="M1245" t="s">
        <v>1989</v>
      </c>
      <c r="N1245" t="s">
        <v>11893</v>
      </c>
      <c r="O1245" t="s">
        <v>5</v>
      </c>
    </row>
    <row r="1246" spans="1:15" x14ac:dyDescent="0.25">
      <c r="A1246" t="s">
        <v>499</v>
      </c>
      <c r="B1246" t="s">
        <v>7497</v>
      </c>
      <c r="C1246" t="s">
        <v>101</v>
      </c>
      <c r="D1246" t="s">
        <v>102</v>
      </c>
      <c r="E1246" t="str">
        <f t="shared" si="19"/>
        <v>FerulateUncl. Anaeroplasmataceae</v>
      </c>
      <c r="F1246">
        <f>COUNTIF($E:$E,E1246)</f>
        <v>3</v>
      </c>
      <c r="G1246">
        <f>COUNTIF($A:$A,A1246)</f>
        <v>124</v>
      </c>
      <c r="H1246">
        <f>COUNTIF($B:$B,B1246)</f>
        <v>157</v>
      </c>
      <c r="I1246" t="s">
        <v>500</v>
      </c>
      <c r="J1246">
        <v>6</v>
      </c>
      <c r="K1246" t="s">
        <v>501</v>
      </c>
      <c r="L1246" t="s">
        <v>283</v>
      </c>
      <c r="M1246" t="s">
        <v>100</v>
      </c>
      <c r="N1246" t="s">
        <v>11893</v>
      </c>
      <c r="O1246" s="82" t="s">
        <v>11895</v>
      </c>
    </row>
    <row r="1247" spans="1:15" x14ac:dyDescent="0.25">
      <c r="A1247" t="s">
        <v>502</v>
      </c>
      <c r="B1247" t="s">
        <v>7497</v>
      </c>
      <c r="C1247" t="s">
        <v>101</v>
      </c>
      <c r="D1247" t="s">
        <v>102</v>
      </c>
      <c r="E1247" t="str">
        <f t="shared" si="19"/>
        <v>MaltoseUncl. Anaeroplasmataceae</v>
      </c>
      <c r="F1247">
        <f>COUNTIF($E:$E,E1247)</f>
        <v>2</v>
      </c>
      <c r="G1247">
        <f>COUNTIF($A:$A,A1247)</f>
        <v>124</v>
      </c>
      <c r="H1247">
        <f>COUNTIF($B:$B,B1247)</f>
        <v>157</v>
      </c>
      <c r="I1247" t="s">
        <v>262</v>
      </c>
      <c r="J1247">
        <v>6</v>
      </c>
      <c r="K1247" t="s">
        <v>503</v>
      </c>
      <c r="L1247" t="s">
        <v>201</v>
      </c>
      <c r="M1247" t="s">
        <v>100</v>
      </c>
      <c r="N1247" t="s">
        <v>11893</v>
      </c>
      <c r="O1247" s="82" t="s">
        <v>11895</v>
      </c>
    </row>
    <row r="1248" spans="1:15" x14ac:dyDescent="0.25">
      <c r="A1248" t="s">
        <v>499</v>
      </c>
      <c r="B1248" t="s">
        <v>7497</v>
      </c>
      <c r="C1248" t="s">
        <v>101</v>
      </c>
      <c r="D1248" t="s">
        <v>102</v>
      </c>
      <c r="E1248" t="str">
        <f t="shared" si="19"/>
        <v>FerulateUncl. Anaeroplasmataceae</v>
      </c>
      <c r="F1248">
        <f>COUNTIF($E:$E,E1248)</f>
        <v>3</v>
      </c>
      <c r="G1248">
        <f>COUNTIF($A:$A,A1248)</f>
        <v>124</v>
      </c>
      <c r="H1248">
        <f>COUNTIF($B:$B,B1248)</f>
        <v>157</v>
      </c>
      <c r="I1248" t="s">
        <v>738</v>
      </c>
      <c r="J1248">
        <v>6</v>
      </c>
      <c r="K1248" t="s">
        <v>1990</v>
      </c>
      <c r="L1248" t="s">
        <v>292</v>
      </c>
      <c r="M1248" t="s">
        <v>439</v>
      </c>
      <c r="N1248" t="s">
        <v>11893</v>
      </c>
      <c r="O1248" s="82" t="s">
        <v>3</v>
      </c>
    </row>
    <row r="1249" spans="1:15" x14ac:dyDescent="0.25">
      <c r="A1249" t="s">
        <v>502</v>
      </c>
      <c r="B1249" t="s">
        <v>7497</v>
      </c>
      <c r="C1249" t="s">
        <v>101</v>
      </c>
      <c r="D1249" t="s">
        <v>102</v>
      </c>
      <c r="E1249" t="str">
        <f t="shared" si="19"/>
        <v>MaltoseUncl. Anaeroplasmataceae</v>
      </c>
      <c r="F1249">
        <f>COUNTIF($E:$E,E1249)</f>
        <v>2</v>
      </c>
      <c r="G1249">
        <f>COUNTIF($A:$A,A1249)</f>
        <v>124</v>
      </c>
      <c r="H1249">
        <f>COUNTIF($B:$B,B1249)</f>
        <v>157</v>
      </c>
      <c r="I1249" t="s">
        <v>1991</v>
      </c>
      <c r="J1249">
        <v>6</v>
      </c>
      <c r="K1249" t="s">
        <v>1992</v>
      </c>
      <c r="L1249" t="s">
        <v>303</v>
      </c>
      <c r="M1249" t="s">
        <v>304</v>
      </c>
      <c r="N1249" t="s">
        <v>11892</v>
      </c>
      <c r="O1249" s="82" t="s">
        <v>4</v>
      </c>
    </row>
    <row r="1250" spans="1:15" x14ac:dyDescent="0.25">
      <c r="A1250" t="s">
        <v>499</v>
      </c>
      <c r="B1250" t="s">
        <v>7497</v>
      </c>
      <c r="C1250" t="s">
        <v>101</v>
      </c>
      <c r="D1250" t="s">
        <v>102</v>
      </c>
      <c r="E1250" t="str">
        <f t="shared" si="19"/>
        <v>FerulateUncl. Anaeroplasmataceae</v>
      </c>
      <c r="F1250">
        <f>COUNTIF($E:$E,E1250)</f>
        <v>3</v>
      </c>
      <c r="G1250">
        <f>COUNTIF($A:$A,A1250)</f>
        <v>124</v>
      </c>
      <c r="H1250">
        <f>COUNTIF($B:$B,B1250)</f>
        <v>157</v>
      </c>
      <c r="I1250" t="s">
        <v>1993</v>
      </c>
      <c r="J1250">
        <v>7</v>
      </c>
      <c r="K1250" t="s">
        <v>1994</v>
      </c>
      <c r="L1250" t="s">
        <v>1995</v>
      </c>
      <c r="M1250" t="s">
        <v>1774</v>
      </c>
      <c r="N1250" t="s">
        <v>11893</v>
      </c>
      <c r="O1250" s="82" t="s">
        <v>8</v>
      </c>
    </row>
    <row r="1251" spans="1:15" x14ac:dyDescent="0.25">
      <c r="A1251" t="s">
        <v>511</v>
      </c>
      <c r="B1251" t="s">
        <v>7497</v>
      </c>
      <c r="C1251" t="s">
        <v>101</v>
      </c>
      <c r="D1251" t="s">
        <v>102</v>
      </c>
      <c r="E1251" t="str">
        <f t="shared" si="19"/>
        <v>NicotinateUncl. Anaeroplasmataceae</v>
      </c>
      <c r="F1251">
        <f>COUNTIF($E:$E,E1251)</f>
        <v>3</v>
      </c>
      <c r="G1251">
        <f>COUNTIF($A:$A,A1251)</f>
        <v>123</v>
      </c>
      <c r="H1251">
        <f>COUNTIF($B:$B,B1251)</f>
        <v>157</v>
      </c>
      <c r="I1251">
        <v>10000</v>
      </c>
      <c r="J1251">
        <v>6</v>
      </c>
      <c r="K1251">
        <v>10000</v>
      </c>
      <c r="L1251">
        <v>10000</v>
      </c>
      <c r="M1251" t="s">
        <v>100</v>
      </c>
      <c r="N1251" t="s">
        <v>11893</v>
      </c>
      <c r="O1251" s="82" t="s">
        <v>11895</v>
      </c>
    </row>
    <row r="1252" spans="1:15" x14ac:dyDescent="0.25">
      <c r="A1252" t="s">
        <v>511</v>
      </c>
      <c r="B1252" t="s">
        <v>7497</v>
      </c>
      <c r="C1252" t="s">
        <v>101</v>
      </c>
      <c r="D1252" t="s">
        <v>102</v>
      </c>
      <c r="E1252" t="str">
        <f t="shared" si="19"/>
        <v>NicotinateUncl. Anaeroplasmataceae</v>
      </c>
      <c r="F1252">
        <f>COUNTIF($E:$E,E1252)</f>
        <v>3</v>
      </c>
      <c r="G1252">
        <f>COUNTIF($A:$A,A1252)</f>
        <v>123</v>
      </c>
      <c r="H1252">
        <f>COUNTIF($B:$B,B1252)</f>
        <v>157</v>
      </c>
      <c r="I1252" t="s">
        <v>315</v>
      </c>
      <c r="J1252">
        <v>6</v>
      </c>
      <c r="K1252" t="s">
        <v>1996</v>
      </c>
      <c r="L1252" t="s">
        <v>269</v>
      </c>
      <c r="M1252" t="s">
        <v>435</v>
      </c>
      <c r="N1252" t="s">
        <v>11893</v>
      </c>
      <c r="O1252" s="82" t="s">
        <v>3</v>
      </c>
    </row>
    <row r="1253" spans="1:15" x14ac:dyDescent="0.25">
      <c r="A1253" t="s">
        <v>511</v>
      </c>
      <c r="B1253" t="s">
        <v>7497</v>
      </c>
      <c r="C1253" t="s">
        <v>101</v>
      </c>
      <c r="D1253" t="s">
        <v>102</v>
      </c>
      <c r="E1253" t="str">
        <f t="shared" si="19"/>
        <v>NicotinateUncl. Anaeroplasmataceae</v>
      </c>
      <c r="F1253">
        <f>COUNTIF($E:$E,E1253)</f>
        <v>3</v>
      </c>
      <c r="G1253">
        <f>COUNTIF($A:$A,A1253)</f>
        <v>123</v>
      </c>
      <c r="H1253">
        <f>COUNTIF($B:$B,B1253)</f>
        <v>157</v>
      </c>
      <c r="I1253" t="s">
        <v>751</v>
      </c>
      <c r="J1253">
        <v>7</v>
      </c>
      <c r="K1253" t="s">
        <v>1997</v>
      </c>
      <c r="L1253" t="s">
        <v>1965</v>
      </c>
      <c r="M1253" t="s">
        <v>1413</v>
      </c>
      <c r="N1253" t="s">
        <v>11892</v>
      </c>
      <c r="O1253" s="82" t="s">
        <v>11895</v>
      </c>
    </row>
    <row r="1254" spans="1:15" x14ac:dyDescent="0.25">
      <c r="A1254" t="s">
        <v>516</v>
      </c>
      <c r="B1254" t="s">
        <v>7497</v>
      </c>
      <c r="C1254" t="s">
        <v>101</v>
      </c>
      <c r="D1254" t="s">
        <v>102</v>
      </c>
      <c r="E1254" t="str">
        <f t="shared" si="19"/>
        <v>3-PhenylpropionateUncl. Anaeroplasmataceae</v>
      </c>
      <c r="F1254">
        <f>COUNTIF($E:$E,E1254)</f>
        <v>3</v>
      </c>
      <c r="G1254">
        <f>COUNTIF($A:$A,A1254)</f>
        <v>121</v>
      </c>
      <c r="H1254">
        <f>COUNTIF($B:$B,B1254)</f>
        <v>157</v>
      </c>
      <c r="I1254" t="s">
        <v>128</v>
      </c>
      <c r="J1254">
        <v>6</v>
      </c>
      <c r="K1254" t="s">
        <v>517</v>
      </c>
      <c r="L1254">
        <v>10000</v>
      </c>
      <c r="M1254" t="s">
        <v>100</v>
      </c>
      <c r="N1254" t="s">
        <v>11893</v>
      </c>
      <c r="O1254" s="82" t="s">
        <v>11895</v>
      </c>
    </row>
    <row r="1255" spans="1:15" x14ac:dyDescent="0.25">
      <c r="A1255" t="s">
        <v>516</v>
      </c>
      <c r="B1255" t="s">
        <v>7497</v>
      </c>
      <c r="C1255" t="s">
        <v>101</v>
      </c>
      <c r="D1255" t="s">
        <v>102</v>
      </c>
      <c r="E1255" t="str">
        <f t="shared" si="19"/>
        <v>3-PhenylpropionateUncl. Anaeroplasmataceae</v>
      </c>
      <c r="F1255">
        <f>COUNTIF($E:$E,E1255)</f>
        <v>3</v>
      </c>
      <c r="G1255">
        <f>COUNTIF($A:$A,A1255)</f>
        <v>121</v>
      </c>
      <c r="H1255">
        <f>COUNTIF($B:$B,B1255)</f>
        <v>157</v>
      </c>
      <c r="I1255" t="s">
        <v>424</v>
      </c>
      <c r="J1255">
        <v>6</v>
      </c>
      <c r="K1255" t="s">
        <v>1998</v>
      </c>
      <c r="L1255" t="s">
        <v>161</v>
      </c>
      <c r="M1255" t="s">
        <v>119</v>
      </c>
      <c r="N1255" t="s">
        <v>11893</v>
      </c>
      <c r="O1255" s="82" t="s">
        <v>3</v>
      </c>
    </row>
    <row r="1256" spans="1:15" x14ac:dyDescent="0.25">
      <c r="A1256" t="s">
        <v>516</v>
      </c>
      <c r="B1256" t="s">
        <v>7497</v>
      </c>
      <c r="C1256" t="s">
        <v>101</v>
      </c>
      <c r="D1256" t="s">
        <v>102</v>
      </c>
      <c r="E1256" t="str">
        <f t="shared" si="19"/>
        <v>3-PhenylpropionateUncl. Anaeroplasmataceae</v>
      </c>
      <c r="F1256">
        <f>COUNTIF($E:$E,E1256)</f>
        <v>3</v>
      </c>
      <c r="G1256">
        <f>COUNTIF($A:$A,A1256)</f>
        <v>121</v>
      </c>
      <c r="H1256">
        <f>COUNTIF($B:$B,B1256)</f>
        <v>157</v>
      </c>
      <c r="I1256" t="s">
        <v>526</v>
      </c>
      <c r="J1256">
        <v>5</v>
      </c>
      <c r="K1256" t="s">
        <v>527</v>
      </c>
      <c r="L1256" t="s">
        <v>517</v>
      </c>
      <c r="M1256" t="s">
        <v>528</v>
      </c>
      <c r="N1256" t="s">
        <v>11893</v>
      </c>
      <c r="O1256" t="s">
        <v>12</v>
      </c>
    </row>
    <row r="1257" spans="1:15" x14ac:dyDescent="0.25">
      <c r="A1257" t="s">
        <v>529</v>
      </c>
      <c r="B1257" t="s">
        <v>7497</v>
      </c>
      <c r="C1257" t="s">
        <v>101</v>
      </c>
      <c r="D1257" t="s">
        <v>102</v>
      </c>
      <c r="E1257" t="str">
        <f t="shared" si="19"/>
        <v>MethylamineUncl. Anaeroplasmataceae</v>
      </c>
      <c r="F1257">
        <f>COUNTIF($E:$E,E1257)</f>
        <v>4</v>
      </c>
      <c r="G1257">
        <f>COUNTIF($A:$A,A1257)</f>
        <v>120</v>
      </c>
      <c r="H1257">
        <f>COUNTIF($B:$B,B1257)</f>
        <v>157</v>
      </c>
      <c r="I1257" t="s">
        <v>272</v>
      </c>
      <c r="J1257">
        <v>6</v>
      </c>
      <c r="K1257" t="s">
        <v>530</v>
      </c>
      <c r="L1257" t="s">
        <v>98</v>
      </c>
      <c r="M1257" t="s">
        <v>100</v>
      </c>
      <c r="N1257" t="s">
        <v>11893</v>
      </c>
      <c r="O1257" s="82" t="s">
        <v>11895</v>
      </c>
    </row>
    <row r="1258" spans="1:15" x14ac:dyDescent="0.25">
      <c r="A1258" t="s">
        <v>529</v>
      </c>
      <c r="B1258" t="s">
        <v>7497</v>
      </c>
      <c r="C1258" t="s">
        <v>101</v>
      </c>
      <c r="D1258" t="s">
        <v>102</v>
      </c>
      <c r="E1258" t="str">
        <f t="shared" si="19"/>
        <v>MethylamineUncl. Anaeroplasmataceae</v>
      </c>
      <c r="F1258">
        <f>COUNTIF($E:$E,E1258)</f>
        <v>4</v>
      </c>
      <c r="G1258">
        <f>COUNTIF($A:$A,A1258)</f>
        <v>120</v>
      </c>
      <c r="H1258">
        <f>COUNTIF($B:$B,B1258)</f>
        <v>157</v>
      </c>
      <c r="I1258" t="s">
        <v>1999</v>
      </c>
      <c r="J1258">
        <v>7</v>
      </c>
      <c r="K1258" t="s">
        <v>2000</v>
      </c>
      <c r="L1258" t="s">
        <v>267</v>
      </c>
      <c r="M1258" t="s">
        <v>747</v>
      </c>
      <c r="N1258" t="s">
        <v>11892</v>
      </c>
      <c r="O1258" s="82" t="s">
        <v>11895</v>
      </c>
    </row>
    <row r="1259" spans="1:15" x14ac:dyDescent="0.25">
      <c r="A1259" t="s">
        <v>529</v>
      </c>
      <c r="B1259" t="s">
        <v>7497</v>
      </c>
      <c r="C1259" t="s">
        <v>101</v>
      </c>
      <c r="D1259" t="s">
        <v>102</v>
      </c>
      <c r="E1259" t="str">
        <f t="shared" si="19"/>
        <v>MethylamineUncl. Anaeroplasmataceae</v>
      </c>
      <c r="F1259">
        <f>COUNTIF($E:$E,E1259)</f>
        <v>4</v>
      </c>
      <c r="G1259">
        <f>COUNTIF($A:$A,A1259)</f>
        <v>120</v>
      </c>
      <c r="H1259">
        <f>COUNTIF($B:$B,B1259)</f>
        <v>157</v>
      </c>
      <c r="I1259" t="s">
        <v>2001</v>
      </c>
      <c r="J1259">
        <v>6</v>
      </c>
      <c r="K1259" t="s">
        <v>2002</v>
      </c>
      <c r="L1259" t="s">
        <v>278</v>
      </c>
      <c r="M1259" t="s">
        <v>2003</v>
      </c>
      <c r="N1259" t="s">
        <v>11893</v>
      </c>
      <c r="O1259" s="82" t="s">
        <v>3</v>
      </c>
    </row>
    <row r="1260" spans="1:15" x14ac:dyDescent="0.25">
      <c r="A1260" t="s">
        <v>529</v>
      </c>
      <c r="B1260" t="s">
        <v>7497</v>
      </c>
      <c r="C1260" t="s">
        <v>101</v>
      </c>
      <c r="D1260" t="s">
        <v>102</v>
      </c>
      <c r="E1260" t="str">
        <f t="shared" si="19"/>
        <v>MethylamineUncl. Anaeroplasmataceae</v>
      </c>
      <c r="F1260">
        <f>COUNTIF($E:$E,E1260)</f>
        <v>4</v>
      </c>
      <c r="G1260">
        <f>COUNTIF($A:$A,A1260)</f>
        <v>120</v>
      </c>
      <c r="H1260">
        <f>COUNTIF($B:$B,B1260)</f>
        <v>157</v>
      </c>
      <c r="I1260" t="s">
        <v>2004</v>
      </c>
      <c r="J1260">
        <v>5</v>
      </c>
      <c r="K1260" t="s">
        <v>1413</v>
      </c>
      <c r="L1260" t="s">
        <v>717</v>
      </c>
      <c r="M1260" t="s">
        <v>2005</v>
      </c>
      <c r="N1260" t="s">
        <v>11892</v>
      </c>
      <c r="O1260" t="s">
        <v>6</v>
      </c>
    </row>
    <row r="1261" spans="1:15" x14ac:dyDescent="0.25">
      <c r="A1261" t="s">
        <v>550</v>
      </c>
      <c r="B1261" t="s">
        <v>7497</v>
      </c>
      <c r="C1261" t="s">
        <v>101</v>
      </c>
      <c r="D1261" t="s">
        <v>102</v>
      </c>
      <c r="E1261" t="str">
        <f t="shared" si="19"/>
        <v>IsovalerateUncl. Anaeroplasmataceae</v>
      </c>
      <c r="F1261">
        <f>COUNTIF($E:$E,E1261)</f>
        <v>2</v>
      </c>
      <c r="G1261">
        <f>COUNTIF($A:$A,A1261)</f>
        <v>119</v>
      </c>
      <c r="H1261">
        <f>COUNTIF($B:$B,B1261)</f>
        <v>157</v>
      </c>
      <c r="I1261" t="s">
        <v>145</v>
      </c>
      <c r="J1261">
        <v>6</v>
      </c>
      <c r="K1261" t="s">
        <v>551</v>
      </c>
      <c r="L1261" t="s">
        <v>115</v>
      </c>
      <c r="M1261" t="s">
        <v>148</v>
      </c>
      <c r="N1261" t="s">
        <v>11893</v>
      </c>
      <c r="O1261" s="82" t="s">
        <v>11895</v>
      </c>
    </row>
    <row r="1262" spans="1:15" x14ac:dyDescent="0.25">
      <c r="A1262" t="s">
        <v>550</v>
      </c>
      <c r="B1262" t="s">
        <v>7497</v>
      </c>
      <c r="C1262" t="s">
        <v>101</v>
      </c>
      <c r="D1262" t="s">
        <v>102</v>
      </c>
      <c r="E1262" t="str">
        <f t="shared" si="19"/>
        <v>IsovalerateUncl. Anaeroplasmataceae</v>
      </c>
      <c r="F1262">
        <f>COUNTIF($E:$E,E1262)</f>
        <v>2</v>
      </c>
      <c r="G1262">
        <f>COUNTIF($A:$A,A1262)</f>
        <v>119</v>
      </c>
      <c r="H1262">
        <f>COUNTIF($B:$B,B1262)</f>
        <v>157</v>
      </c>
      <c r="I1262" t="s">
        <v>2006</v>
      </c>
      <c r="J1262">
        <v>6</v>
      </c>
      <c r="K1262" t="s">
        <v>2007</v>
      </c>
      <c r="L1262" t="s">
        <v>2008</v>
      </c>
      <c r="M1262" t="s">
        <v>1080</v>
      </c>
      <c r="N1262" t="s">
        <v>11892</v>
      </c>
      <c r="O1262" t="s">
        <v>7</v>
      </c>
    </row>
    <row r="1263" spans="1:15" x14ac:dyDescent="0.25">
      <c r="A1263" t="s">
        <v>558</v>
      </c>
      <c r="B1263" t="s">
        <v>7497</v>
      </c>
      <c r="C1263" t="s">
        <v>101</v>
      </c>
      <c r="D1263" t="s">
        <v>102</v>
      </c>
      <c r="E1263" t="str">
        <f t="shared" si="19"/>
        <v>MethanolUncl. Anaeroplasmataceae</v>
      </c>
      <c r="F1263">
        <f>COUNTIF($E:$E,E1263)</f>
        <v>3</v>
      </c>
      <c r="G1263">
        <f>COUNTIF($A:$A,A1263)</f>
        <v>118</v>
      </c>
      <c r="H1263">
        <f>COUNTIF($B:$B,B1263)</f>
        <v>157</v>
      </c>
      <c r="I1263">
        <v>10000</v>
      </c>
      <c r="J1263">
        <v>6</v>
      </c>
      <c r="K1263" t="s">
        <v>108</v>
      </c>
      <c r="L1263">
        <v>10000</v>
      </c>
      <c r="M1263" t="s">
        <v>100</v>
      </c>
      <c r="N1263" t="s">
        <v>11893</v>
      </c>
      <c r="O1263" s="82" t="s">
        <v>11895</v>
      </c>
    </row>
    <row r="1264" spans="1:15" x14ac:dyDescent="0.25">
      <c r="A1264" t="s">
        <v>558</v>
      </c>
      <c r="B1264" t="s">
        <v>7497</v>
      </c>
      <c r="C1264" t="s">
        <v>101</v>
      </c>
      <c r="D1264" t="s">
        <v>102</v>
      </c>
      <c r="E1264" t="str">
        <f t="shared" si="19"/>
        <v>MethanolUncl. Anaeroplasmataceae</v>
      </c>
      <c r="F1264">
        <f>COUNTIF($E:$E,E1264)</f>
        <v>3</v>
      </c>
      <c r="G1264">
        <f>COUNTIF($A:$A,A1264)</f>
        <v>118</v>
      </c>
      <c r="H1264">
        <f>COUNTIF($B:$B,B1264)</f>
        <v>157</v>
      </c>
      <c r="I1264" t="s">
        <v>895</v>
      </c>
      <c r="J1264">
        <v>6</v>
      </c>
      <c r="K1264" t="s">
        <v>2009</v>
      </c>
      <c r="L1264" t="s">
        <v>328</v>
      </c>
      <c r="M1264" t="s">
        <v>148</v>
      </c>
      <c r="N1264" t="s">
        <v>11893</v>
      </c>
      <c r="O1264" s="82" t="s">
        <v>3</v>
      </c>
    </row>
    <row r="1265" spans="1:15" x14ac:dyDescent="0.25">
      <c r="A1265" t="s">
        <v>558</v>
      </c>
      <c r="B1265" t="s">
        <v>7497</v>
      </c>
      <c r="C1265" t="s">
        <v>101</v>
      </c>
      <c r="D1265" t="s">
        <v>102</v>
      </c>
      <c r="E1265" t="str">
        <f t="shared" si="19"/>
        <v>MethanolUncl. Anaeroplasmataceae</v>
      </c>
      <c r="F1265">
        <f>COUNTIF($E:$E,E1265)</f>
        <v>3</v>
      </c>
      <c r="G1265">
        <f>COUNTIF($A:$A,A1265)</f>
        <v>118</v>
      </c>
      <c r="H1265">
        <f>COUNTIF($B:$B,B1265)</f>
        <v>157</v>
      </c>
      <c r="I1265" t="s">
        <v>732</v>
      </c>
      <c r="J1265">
        <v>7</v>
      </c>
      <c r="K1265" t="s">
        <v>2010</v>
      </c>
      <c r="L1265" t="s">
        <v>2011</v>
      </c>
      <c r="M1265" t="s">
        <v>1257</v>
      </c>
      <c r="N1265" t="s">
        <v>11892</v>
      </c>
      <c r="O1265" s="82" t="s">
        <v>11895</v>
      </c>
    </row>
    <row r="1266" spans="1:15" x14ac:dyDescent="0.25">
      <c r="A1266" t="s">
        <v>568</v>
      </c>
      <c r="B1266" t="s">
        <v>7497</v>
      </c>
      <c r="C1266" t="s">
        <v>101</v>
      </c>
      <c r="D1266" t="s">
        <v>102</v>
      </c>
      <c r="E1266" t="str">
        <f t="shared" si="19"/>
        <v>HistidineUncl. Anaeroplasmataceae</v>
      </c>
      <c r="F1266">
        <f>COUNTIF($E:$E,E1266)</f>
        <v>4</v>
      </c>
      <c r="G1266">
        <f>COUNTIF($A:$A,A1266)</f>
        <v>116</v>
      </c>
      <c r="H1266">
        <f>COUNTIF($B:$B,B1266)</f>
        <v>157</v>
      </c>
      <c r="I1266" t="s">
        <v>125</v>
      </c>
      <c r="J1266">
        <v>6</v>
      </c>
      <c r="K1266" t="s">
        <v>347</v>
      </c>
      <c r="L1266">
        <v>10000</v>
      </c>
      <c r="M1266" t="s">
        <v>100</v>
      </c>
      <c r="N1266" t="s">
        <v>11893</v>
      </c>
      <c r="O1266" s="82" t="s">
        <v>11895</v>
      </c>
    </row>
    <row r="1267" spans="1:15" x14ac:dyDescent="0.25">
      <c r="A1267" t="s">
        <v>569</v>
      </c>
      <c r="B1267" t="s">
        <v>7497</v>
      </c>
      <c r="C1267" t="s">
        <v>101</v>
      </c>
      <c r="D1267" t="s">
        <v>102</v>
      </c>
      <c r="E1267" t="str">
        <f t="shared" si="19"/>
        <v>TyrosineUncl. Anaeroplasmataceae</v>
      </c>
      <c r="F1267">
        <f>COUNTIF($E:$E,E1267)</f>
        <v>3</v>
      </c>
      <c r="G1267">
        <f>COUNTIF($A:$A,A1267)</f>
        <v>116</v>
      </c>
      <c r="H1267">
        <f>COUNTIF($B:$B,B1267)</f>
        <v>157</v>
      </c>
      <c r="I1267" t="s">
        <v>347</v>
      </c>
      <c r="J1267">
        <v>6</v>
      </c>
      <c r="K1267" t="s">
        <v>570</v>
      </c>
      <c r="L1267" t="s">
        <v>125</v>
      </c>
      <c r="M1267" t="s">
        <v>100</v>
      </c>
      <c r="N1267" t="s">
        <v>11893</v>
      </c>
      <c r="O1267" s="82" t="s">
        <v>11895</v>
      </c>
    </row>
    <row r="1268" spans="1:15" x14ac:dyDescent="0.25">
      <c r="A1268" t="s">
        <v>568</v>
      </c>
      <c r="B1268" t="s">
        <v>7497</v>
      </c>
      <c r="C1268" t="s">
        <v>101</v>
      </c>
      <c r="D1268" t="s">
        <v>102</v>
      </c>
      <c r="E1268" t="str">
        <f t="shared" si="19"/>
        <v>HistidineUncl. Anaeroplasmataceae</v>
      </c>
      <c r="F1268">
        <f>COUNTIF($E:$E,E1268)</f>
        <v>4</v>
      </c>
      <c r="G1268">
        <f>COUNTIF($A:$A,A1268)</f>
        <v>116</v>
      </c>
      <c r="H1268">
        <f>COUNTIF($B:$B,B1268)</f>
        <v>157</v>
      </c>
      <c r="I1268" t="s">
        <v>2012</v>
      </c>
      <c r="J1268">
        <v>6</v>
      </c>
      <c r="K1268" t="s">
        <v>2013</v>
      </c>
      <c r="L1268" t="s">
        <v>357</v>
      </c>
      <c r="M1268" t="s">
        <v>790</v>
      </c>
      <c r="N1268" t="s">
        <v>11893</v>
      </c>
      <c r="O1268" s="82" t="s">
        <v>3</v>
      </c>
    </row>
    <row r="1269" spans="1:15" x14ac:dyDescent="0.25">
      <c r="A1269" t="s">
        <v>569</v>
      </c>
      <c r="B1269" t="s">
        <v>7497</v>
      </c>
      <c r="C1269" t="s">
        <v>101</v>
      </c>
      <c r="D1269" t="s">
        <v>102</v>
      </c>
      <c r="E1269" t="str">
        <f t="shared" si="19"/>
        <v>TyrosineUncl. Anaeroplasmataceae</v>
      </c>
      <c r="F1269">
        <f>COUNTIF($E:$E,E1269)</f>
        <v>3</v>
      </c>
      <c r="G1269">
        <f>COUNTIF($A:$A,A1269)</f>
        <v>116</v>
      </c>
      <c r="H1269">
        <f>COUNTIF($B:$B,B1269)</f>
        <v>157</v>
      </c>
      <c r="I1269" t="s">
        <v>2014</v>
      </c>
      <c r="J1269">
        <v>6</v>
      </c>
      <c r="K1269" t="s">
        <v>2015</v>
      </c>
      <c r="L1269" t="s">
        <v>464</v>
      </c>
      <c r="M1269" t="s">
        <v>1891</v>
      </c>
      <c r="N1269" t="s">
        <v>11893</v>
      </c>
      <c r="O1269" s="82" t="s">
        <v>3</v>
      </c>
    </row>
    <row r="1270" spans="1:15" x14ac:dyDescent="0.25">
      <c r="A1270" t="s">
        <v>568</v>
      </c>
      <c r="B1270" t="s">
        <v>7497</v>
      </c>
      <c r="C1270" t="s">
        <v>101</v>
      </c>
      <c r="D1270" t="s">
        <v>102</v>
      </c>
      <c r="E1270" t="str">
        <f t="shared" si="19"/>
        <v>HistidineUncl. Anaeroplasmataceae</v>
      </c>
      <c r="F1270">
        <f>COUNTIF($E:$E,E1270)</f>
        <v>4</v>
      </c>
      <c r="G1270">
        <f>COUNTIF($A:$A,A1270)</f>
        <v>116</v>
      </c>
      <c r="H1270">
        <f>COUNTIF($B:$B,B1270)</f>
        <v>157</v>
      </c>
      <c r="I1270" t="s">
        <v>576</v>
      </c>
      <c r="J1270">
        <v>5</v>
      </c>
      <c r="K1270" t="s">
        <v>577</v>
      </c>
      <c r="L1270" t="s">
        <v>262</v>
      </c>
      <c r="M1270" t="s">
        <v>578</v>
      </c>
      <c r="N1270" t="s">
        <v>11893</v>
      </c>
      <c r="O1270" t="s">
        <v>12</v>
      </c>
    </row>
    <row r="1271" spans="1:15" x14ac:dyDescent="0.25">
      <c r="A1271" t="s">
        <v>568</v>
      </c>
      <c r="B1271" t="s">
        <v>7497</v>
      </c>
      <c r="C1271" t="s">
        <v>101</v>
      </c>
      <c r="D1271" t="s">
        <v>102</v>
      </c>
      <c r="E1271" t="str">
        <f t="shared" si="19"/>
        <v>HistidineUncl. Anaeroplasmataceae</v>
      </c>
      <c r="F1271">
        <f>COUNTIF($E:$E,E1271)</f>
        <v>4</v>
      </c>
      <c r="G1271">
        <f>COUNTIF($A:$A,A1271)</f>
        <v>116</v>
      </c>
      <c r="H1271">
        <f>COUNTIF($B:$B,B1271)</f>
        <v>157</v>
      </c>
      <c r="I1271" t="s">
        <v>2016</v>
      </c>
      <c r="J1271">
        <v>6</v>
      </c>
      <c r="K1271" t="s">
        <v>2017</v>
      </c>
      <c r="L1271" t="s">
        <v>2018</v>
      </c>
      <c r="M1271" t="s">
        <v>1668</v>
      </c>
      <c r="N1271" t="s">
        <v>11892</v>
      </c>
      <c r="O1271" t="s">
        <v>7</v>
      </c>
    </row>
    <row r="1272" spans="1:15" x14ac:dyDescent="0.25">
      <c r="A1272" t="s">
        <v>569</v>
      </c>
      <c r="B1272" t="s">
        <v>7497</v>
      </c>
      <c r="C1272" t="s">
        <v>101</v>
      </c>
      <c r="D1272" t="s">
        <v>102</v>
      </c>
      <c r="E1272" t="str">
        <f t="shared" si="19"/>
        <v>TyrosineUncl. Anaeroplasmataceae</v>
      </c>
      <c r="F1272">
        <f>COUNTIF($E:$E,E1272)</f>
        <v>3</v>
      </c>
      <c r="G1272">
        <f>COUNTIF($A:$A,A1272)</f>
        <v>116</v>
      </c>
      <c r="H1272">
        <f>COUNTIF($B:$B,B1272)</f>
        <v>157</v>
      </c>
      <c r="I1272" t="s">
        <v>2019</v>
      </c>
      <c r="J1272">
        <v>6</v>
      </c>
      <c r="K1272" t="s">
        <v>480</v>
      </c>
      <c r="L1272" t="s">
        <v>1607</v>
      </c>
      <c r="M1272" t="s">
        <v>1608</v>
      </c>
      <c r="N1272" t="s">
        <v>11892</v>
      </c>
      <c r="O1272" t="s">
        <v>11</v>
      </c>
    </row>
    <row r="1273" spans="1:15" x14ac:dyDescent="0.25">
      <c r="A1273" t="s">
        <v>583</v>
      </c>
      <c r="B1273" t="s">
        <v>7497</v>
      </c>
      <c r="C1273" t="s">
        <v>101</v>
      </c>
      <c r="D1273" t="s">
        <v>102</v>
      </c>
      <c r="E1273" t="str">
        <f t="shared" si="19"/>
        <v>AcetoacetateUncl. Anaeroplasmataceae</v>
      </c>
      <c r="F1273">
        <f>COUNTIF($E:$E,E1273)</f>
        <v>1</v>
      </c>
      <c r="G1273">
        <f>COUNTIF($A:$A,A1273)</f>
        <v>115</v>
      </c>
      <c r="H1273">
        <f>COUNTIF($B:$B,B1273)</f>
        <v>157</v>
      </c>
      <c r="I1273" t="s">
        <v>328</v>
      </c>
      <c r="J1273">
        <v>6</v>
      </c>
      <c r="K1273" t="s">
        <v>584</v>
      </c>
      <c r="L1273" t="s">
        <v>108</v>
      </c>
      <c r="M1273" t="s">
        <v>100</v>
      </c>
      <c r="N1273" t="s">
        <v>11893</v>
      </c>
      <c r="O1273" s="82" t="s">
        <v>11895</v>
      </c>
    </row>
    <row r="1274" spans="1:15" x14ac:dyDescent="0.25">
      <c r="A1274" t="s">
        <v>586</v>
      </c>
      <c r="B1274" t="s">
        <v>7497</v>
      </c>
      <c r="C1274" t="s">
        <v>101</v>
      </c>
      <c r="D1274" t="s">
        <v>102</v>
      </c>
      <c r="E1274" t="str">
        <f t="shared" si="19"/>
        <v>GlutamateUncl. Anaeroplasmataceae</v>
      </c>
      <c r="F1274">
        <f>COUNTIF($E:$E,E1274)</f>
        <v>3</v>
      </c>
      <c r="G1274">
        <f>COUNTIF($A:$A,A1274)</f>
        <v>114</v>
      </c>
      <c r="H1274">
        <f>COUNTIF($B:$B,B1274)</f>
        <v>157</v>
      </c>
      <c r="I1274" t="s">
        <v>131</v>
      </c>
      <c r="J1274">
        <v>6</v>
      </c>
      <c r="K1274" t="s">
        <v>234</v>
      </c>
      <c r="L1274" t="s">
        <v>125</v>
      </c>
      <c r="M1274" t="s">
        <v>100</v>
      </c>
      <c r="N1274" t="s">
        <v>11893</v>
      </c>
      <c r="O1274" s="82" t="s">
        <v>11895</v>
      </c>
    </row>
    <row r="1275" spans="1:15" x14ac:dyDescent="0.25">
      <c r="A1275" t="s">
        <v>587</v>
      </c>
      <c r="B1275" t="s">
        <v>7497</v>
      </c>
      <c r="C1275" t="s">
        <v>101</v>
      </c>
      <c r="D1275" t="s">
        <v>102</v>
      </c>
      <c r="E1275" t="str">
        <f t="shared" si="19"/>
        <v>XanthineUncl. Anaeroplasmataceae</v>
      </c>
      <c r="F1275">
        <f>COUNTIF($E:$E,E1275)</f>
        <v>2</v>
      </c>
      <c r="G1275">
        <f>COUNTIF($A:$A,A1275)</f>
        <v>114</v>
      </c>
      <c r="H1275">
        <f>COUNTIF($B:$B,B1275)</f>
        <v>157</v>
      </c>
      <c r="I1275" t="s">
        <v>191</v>
      </c>
      <c r="J1275">
        <v>6</v>
      </c>
      <c r="K1275" t="s">
        <v>588</v>
      </c>
      <c r="L1275" t="s">
        <v>125</v>
      </c>
      <c r="M1275" t="s">
        <v>100</v>
      </c>
      <c r="N1275" t="s">
        <v>11893</v>
      </c>
      <c r="O1275" s="82" t="s">
        <v>11895</v>
      </c>
    </row>
    <row r="1276" spans="1:15" x14ac:dyDescent="0.25">
      <c r="A1276" t="s">
        <v>587</v>
      </c>
      <c r="B1276" t="s">
        <v>7497</v>
      </c>
      <c r="C1276" t="s">
        <v>101</v>
      </c>
      <c r="D1276" t="s">
        <v>102</v>
      </c>
      <c r="E1276" t="str">
        <f t="shared" si="19"/>
        <v>XanthineUncl. Anaeroplasmataceae</v>
      </c>
      <c r="F1276">
        <f>COUNTIF($E:$E,E1276)</f>
        <v>2</v>
      </c>
      <c r="G1276">
        <f>COUNTIF($A:$A,A1276)</f>
        <v>114</v>
      </c>
      <c r="H1276">
        <f>COUNTIF($B:$B,B1276)</f>
        <v>157</v>
      </c>
      <c r="I1276" t="s">
        <v>116</v>
      </c>
      <c r="J1276">
        <v>6</v>
      </c>
      <c r="K1276" t="s">
        <v>2020</v>
      </c>
      <c r="L1276" t="s">
        <v>533</v>
      </c>
      <c r="M1276" t="s">
        <v>2021</v>
      </c>
      <c r="N1276" t="s">
        <v>11893</v>
      </c>
      <c r="O1276" s="82" t="s">
        <v>3</v>
      </c>
    </row>
    <row r="1277" spans="1:15" x14ac:dyDescent="0.25">
      <c r="A1277" t="s">
        <v>586</v>
      </c>
      <c r="B1277" t="s">
        <v>7497</v>
      </c>
      <c r="C1277" t="s">
        <v>101</v>
      </c>
      <c r="D1277" t="s">
        <v>102</v>
      </c>
      <c r="E1277" t="str">
        <f t="shared" si="19"/>
        <v>GlutamateUncl. Anaeroplasmataceae</v>
      </c>
      <c r="F1277">
        <f>COUNTIF($E:$E,E1277)</f>
        <v>3</v>
      </c>
      <c r="G1277">
        <f>COUNTIF($A:$A,A1277)</f>
        <v>114</v>
      </c>
      <c r="H1277">
        <f>COUNTIF($B:$B,B1277)</f>
        <v>157</v>
      </c>
      <c r="I1277" t="s">
        <v>2022</v>
      </c>
      <c r="J1277">
        <v>6</v>
      </c>
      <c r="K1277" t="s">
        <v>2023</v>
      </c>
      <c r="L1277" t="s">
        <v>986</v>
      </c>
      <c r="M1277" t="s">
        <v>1358</v>
      </c>
      <c r="N1277" t="s">
        <v>11893</v>
      </c>
      <c r="O1277" s="82" t="s">
        <v>3</v>
      </c>
    </row>
    <row r="1278" spans="1:15" x14ac:dyDescent="0.25">
      <c r="A1278" t="s">
        <v>586</v>
      </c>
      <c r="B1278" t="s">
        <v>7497</v>
      </c>
      <c r="C1278" t="s">
        <v>101</v>
      </c>
      <c r="D1278" t="s">
        <v>102</v>
      </c>
      <c r="E1278" t="str">
        <f t="shared" si="19"/>
        <v>GlutamateUncl. Anaeroplasmataceae</v>
      </c>
      <c r="F1278">
        <f>COUNTIF($E:$E,E1278)</f>
        <v>3</v>
      </c>
      <c r="G1278">
        <f>COUNTIF($A:$A,A1278)</f>
        <v>114</v>
      </c>
      <c r="H1278">
        <f>COUNTIF($B:$B,B1278)</f>
        <v>157</v>
      </c>
      <c r="I1278" t="s">
        <v>593</v>
      </c>
      <c r="J1278">
        <v>7</v>
      </c>
      <c r="K1278" t="s">
        <v>594</v>
      </c>
      <c r="L1278" t="s">
        <v>595</v>
      </c>
      <c r="M1278" t="s">
        <v>596</v>
      </c>
      <c r="N1278" t="s">
        <v>11893</v>
      </c>
      <c r="O1278" t="s">
        <v>11</v>
      </c>
    </row>
    <row r="1279" spans="1:15" x14ac:dyDescent="0.25">
      <c r="A1279" t="s">
        <v>597</v>
      </c>
      <c r="B1279" t="s">
        <v>7497</v>
      </c>
      <c r="C1279" t="s">
        <v>101</v>
      </c>
      <c r="D1279" t="s">
        <v>102</v>
      </c>
      <c r="E1279" t="str">
        <f t="shared" si="19"/>
        <v>3-HydroxybutyrateUncl. Anaeroplasmataceae</v>
      </c>
      <c r="F1279">
        <f>COUNTIF($E:$E,E1279)</f>
        <v>2</v>
      </c>
      <c r="G1279">
        <f>COUNTIF($A:$A,A1279)</f>
        <v>112</v>
      </c>
      <c r="H1279">
        <f>COUNTIF($B:$B,B1279)</f>
        <v>157</v>
      </c>
      <c r="I1279" t="s">
        <v>151</v>
      </c>
      <c r="J1279">
        <v>6</v>
      </c>
      <c r="K1279" t="s">
        <v>451</v>
      </c>
      <c r="L1279" t="s">
        <v>98</v>
      </c>
      <c r="M1279" t="s">
        <v>100</v>
      </c>
      <c r="N1279" t="s">
        <v>11893</v>
      </c>
      <c r="O1279" s="82" t="s">
        <v>11895</v>
      </c>
    </row>
    <row r="1280" spans="1:15" x14ac:dyDescent="0.25">
      <c r="A1280" t="s">
        <v>597</v>
      </c>
      <c r="B1280" t="s">
        <v>7497</v>
      </c>
      <c r="C1280" t="s">
        <v>101</v>
      </c>
      <c r="D1280" t="s">
        <v>102</v>
      </c>
      <c r="E1280" t="str">
        <f t="shared" si="19"/>
        <v>3-HydroxybutyrateUncl. Anaeroplasmataceae</v>
      </c>
      <c r="F1280">
        <f>COUNTIF($E:$E,E1280)</f>
        <v>2</v>
      </c>
      <c r="G1280">
        <f>COUNTIF($A:$A,A1280)</f>
        <v>112</v>
      </c>
      <c r="H1280">
        <f>COUNTIF($B:$B,B1280)</f>
        <v>157</v>
      </c>
      <c r="I1280" t="s">
        <v>2024</v>
      </c>
      <c r="J1280">
        <v>6</v>
      </c>
      <c r="K1280" t="s">
        <v>1803</v>
      </c>
      <c r="L1280" t="s">
        <v>363</v>
      </c>
      <c r="M1280" t="s">
        <v>1475</v>
      </c>
      <c r="N1280" t="s">
        <v>11893</v>
      </c>
      <c r="O1280" s="82" t="s">
        <v>3</v>
      </c>
    </row>
    <row r="1281" spans="1:15" x14ac:dyDescent="0.25">
      <c r="A1281" t="s">
        <v>608</v>
      </c>
      <c r="B1281" t="s">
        <v>7497</v>
      </c>
      <c r="C1281" t="s">
        <v>101</v>
      </c>
      <c r="D1281" t="s">
        <v>102</v>
      </c>
      <c r="E1281" t="str">
        <f t="shared" si="19"/>
        <v>GlucoseUncl. Anaeroplasmataceae</v>
      </c>
      <c r="F1281">
        <f>COUNTIF($E:$E,E1281)</f>
        <v>1</v>
      </c>
      <c r="G1281">
        <f>COUNTIF($A:$A,A1281)</f>
        <v>110</v>
      </c>
      <c r="H1281">
        <f>COUNTIF($B:$B,B1281)</f>
        <v>157</v>
      </c>
      <c r="I1281" t="s">
        <v>357</v>
      </c>
      <c r="J1281">
        <v>6</v>
      </c>
      <c r="K1281" t="s">
        <v>609</v>
      </c>
      <c r="L1281" t="s">
        <v>98</v>
      </c>
      <c r="M1281" t="s">
        <v>100</v>
      </c>
      <c r="N1281" t="s">
        <v>11893</v>
      </c>
      <c r="O1281" s="82" t="s">
        <v>11895</v>
      </c>
    </row>
    <row r="1282" spans="1:15" x14ac:dyDescent="0.25">
      <c r="A1282" t="s">
        <v>611</v>
      </c>
      <c r="B1282" t="s">
        <v>7497</v>
      </c>
      <c r="C1282" t="s">
        <v>101</v>
      </c>
      <c r="D1282" t="s">
        <v>102</v>
      </c>
      <c r="E1282" t="str">
        <f t="shared" si="19"/>
        <v>OrnithineUncl. Anaeroplasmataceae</v>
      </c>
      <c r="F1282">
        <f>COUNTIF($E:$E,E1282)</f>
        <v>2</v>
      </c>
      <c r="G1282">
        <f>COUNTIF($A:$A,A1282)</f>
        <v>110</v>
      </c>
      <c r="H1282">
        <f>COUNTIF($B:$B,B1282)</f>
        <v>157</v>
      </c>
      <c r="I1282" t="s">
        <v>176</v>
      </c>
      <c r="J1282">
        <v>6</v>
      </c>
      <c r="K1282" t="s">
        <v>612</v>
      </c>
      <c r="L1282" t="s">
        <v>236</v>
      </c>
      <c r="M1282" t="s">
        <v>148</v>
      </c>
      <c r="N1282" t="s">
        <v>11893</v>
      </c>
      <c r="O1282" s="82" t="s">
        <v>11895</v>
      </c>
    </row>
    <row r="1283" spans="1:15" x14ac:dyDescent="0.25">
      <c r="A1283" t="s">
        <v>611</v>
      </c>
      <c r="B1283" t="s">
        <v>7497</v>
      </c>
      <c r="C1283" t="s">
        <v>101</v>
      </c>
      <c r="D1283" t="s">
        <v>102</v>
      </c>
      <c r="E1283" t="str">
        <f t="shared" si="19"/>
        <v>OrnithineUncl. Anaeroplasmataceae</v>
      </c>
      <c r="F1283">
        <f>COUNTIF($E:$E,E1283)</f>
        <v>2</v>
      </c>
      <c r="G1283">
        <f>COUNTIF($A:$A,A1283)</f>
        <v>110</v>
      </c>
      <c r="H1283">
        <f>COUNTIF($B:$B,B1283)</f>
        <v>157</v>
      </c>
      <c r="I1283" t="s">
        <v>1369</v>
      </c>
      <c r="J1283">
        <v>6</v>
      </c>
      <c r="K1283" t="s">
        <v>2025</v>
      </c>
      <c r="L1283" t="s">
        <v>262</v>
      </c>
      <c r="M1283" t="s">
        <v>615</v>
      </c>
      <c r="N1283" t="s">
        <v>11893</v>
      </c>
      <c r="O1283" s="82" t="s">
        <v>3</v>
      </c>
    </row>
    <row r="1284" spans="1:15" x14ac:dyDescent="0.25">
      <c r="A1284" t="s">
        <v>624</v>
      </c>
      <c r="B1284" t="s">
        <v>7497</v>
      </c>
      <c r="C1284" t="s">
        <v>101</v>
      </c>
      <c r="D1284" t="s">
        <v>102</v>
      </c>
      <c r="E1284" t="str">
        <f t="shared" si="19"/>
        <v>AdipateUncl. Anaeroplasmataceae</v>
      </c>
      <c r="F1284">
        <f>COUNTIF($E:$E,E1284)</f>
        <v>2</v>
      </c>
      <c r="G1284">
        <f>COUNTIF($A:$A,A1284)</f>
        <v>109</v>
      </c>
      <c r="H1284">
        <f>COUNTIF($B:$B,B1284)</f>
        <v>157</v>
      </c>
      <c r="I1284" t="s">
        <v>625</v>
      </c>
      <c r="J1284">
        <v>6</v>
      </c>
      <c r="K1284" t="s">
        <v>626</v>
      </c>
      <c r="L1284" t="s">
        <v>184</v>
      </c>
      <c r="M1284" t="s">
        <v>100</v>
      </c>
      <c r="N1284" t="s">
        <v>11893</v>
      </c>
      <c r="O1284" s="82" t="s">
        <v>11895</v>
      </c>
    </row>
    <row r="1285" spans="1:15" x14ac:dyDescent="0.25">
      <c r="A1285" t="s">
        <v>627</v>
      </c>
      <c r="B1285" t="s">
        <v>7497</v>
      </c>
      <c r="C1285" t="s">
        <v>101</v>
      </c>
      <c r="D1285" t="s">
        <v>102</v>
      </c>
      <c r="E1285" t="str">
        <f t="shared" si="19"/>
        <v>IsoleucineUncl. Anaeroplasmataceae</v>
      </c>
      <c r="F1285">
        <f>COUNTIF($E:$E,E1285)</f>
        <v>2</v>
      </c>
      <c r="G1285">
        <f>COUNTIF($A:$A,A1285)</f>
        <v>109</v>
      </c>
      <c r="H1285">
        <f>COUNTIF($B:$B,B1285)</f>
        <v>157</v>
      </c>
      <c r="I1285" t="s">
        <v>98</v>
      </c>
      <c r="J1285">
        <v>6</v>
      </c>
      <c r="K1285" t="s">
        <v>288</v>
      </c>
      <c r="L1285">
        <v>10000</v>
      </c>
      <c r="M1285" t="s">
        <v>100</v>
      </c>
      <c r="N1285" t="s">
        <v>11893</v>
      </c>
      <c r="O1285" s="82" t="s">
        <v>11895</v>
      </c>
    </row>
    <row r="1286" spans="1:15" x14ac:dyDescent="0.25">
      <c r="A1286" t="s">
        <v>630</v>
      </c>
      <c r="B1286" t="s">
        <v>7497</v>
      </c>
      <c r="C1286" t="s">
        <v>101</v>
      </c>
      <c r="D1286" t="s">
        <v>102</v>
      </c>
      <c r="E1286" t="str">
        <f t="shared" ref="E1286:E1349" si="20">CONCATENATE(A1286,B1286)</f>
        <v>PropionateUncl. Anaeroplasmataceae</v>
      </c>
      <c r="F1286">
        <f>COUNTIF($E:$E,E1286)</f>
        <v>2</v>
      </c>
      <c r="G1286">
        <f>COUNTIF($A:$A,A1286)</f>
        <v>109</v>
      </c>
      <c r="H1286">
        <f>COUNTIF($B:$B,B1286)</f>
        <v>157</v>
      </c>
      <c r="I1286" t="s">
        <v>256</v>
      </c>
      <c r="J1286">
        <v>6</v>
      </c>
      <c r="K1286" t="s">
        <v>336</v>
      </c>
      <c r="L1286" t="s">
        <v>131</v>
      </c>
      <c r="M1286" t="s">
        <v>132</v>
      </c>
      <c r="N1286" t="s">
        <v>11893</v>
      </c>
      <c r="O1286" s="82" t="s">
        <v>11895</v>
      </c>
    </row>
    <row r="1287" spans="1:15" x14ac:dyDescent="0.25">
      <c r="A1287" t="s">
        <v>630</v>
      </c>
      <c r="B1287" t="s">
        <v>7497</v>
      </c>
      <c r="C1287" t="s">
        <v>101</v>
      </c>
      <c r="D1287" t="s">
        <v>102</v>
      </c>
      <c r="E1287" t="str">
        <f t="shared" si="20"/>
        <v>PropionateUncl. Anaeroplasmataceae</v>
      </c>
      <c r="F1287">
        <f>COUNTIF($E:$E,E1287)</f>
        <v>2</v>
      </c>
      <c r="G1287">
        <f>COUNTIF($A:$A,A1287)</f>
        <v>109</v>
      </c>
      <c r="H1287">
        <f>COUNTIF($B:$B,B1287)</f>
        <v>157</v>
      </c>
      <c r="I1287" t="s">
        <v>638</v>
      </c>
      <c r="J1287">
        <v>7</v>
      </c>
      <c r="K1287" t="s">
        <v>639</v>
      </c>
      <c r="L1287" t="s">
        <v>640</v>
      </c>
      <c r="M1287" t="s">
        <v>641</v>
      </c>
      <c r="N1287" t="s">
        <v>11893</v>
      </c>
      <c r="O1287" t="s">
        <v>11</v>
      </c>
    </row>
    <row r="1288" spans="1:15" x14ac:dyDescent="0.25">
      <c r="A1288" t="s">
        <v>624</v>
      </c>
      <c r="B1288" t="s">
        <v>7497</v>
      </c>
      <c r="C1288" t="s">
        <v>101</v>
      </c>
      <c r="D1288" t="s">
        <v>102</v>
      </c>
      <c r="E1288" t="str">
        <f t="shared" si="20"/>
        <v>AdipateUncl. Anaeroplasmataceae</v>
      </c>
      <c r="F1288">
        <f>COUNTIF($E:$E,E1288)</f>
        <v>2</v>
      </c>
      <c r="G1288">
        <f>COUNTIF($A:$A,A1288)</f>
        <v>109</v>
      </c>
      <c r="H1288">
        <f>COUNTIF($B:$B,B1288)</f>
        <v>157</v>
      </c>
      <c r="I1288" t="s">
        <v>2026</v>
      </c>
      <c r="J1288">
        <v>6</v>
      </c>
      <c r="K1288" t="s">
        <v>2027</v>
      </c>
      <c r="L1288" t="s">
        <v>2028</v>
      </c>
      <c r="M1288" t="s">
        <v>734</v>
      </c>
      <c r="N1288" t="s">
        <v>11893</v>
      </c>
      <c r="O1288" s="82" t="s">
        <v>11896</v>
      </c>
    </row>
    <row r="1289" spans="1:15" x14ac:dyDescent="0.25">
      <c r="A1289" t="s">
        <v>627</v>
      </c>
      <c r="B1289" t="s">
        <v>7497</v>
      </c>
      <c r="C1289" t="s">
        <v>101</v>
      </c>
      <c r="D1289" t="s">
        <v>102</v>
      </c>
      <c r="E1289" t="str">
        <f t="shared" si="20"/>
        <v>IsoleucineUncl. Anaeroplasmataceae</v>
      </c>
      <c r="F1289">
        <f>COUNTIF($E:$E,E1289)</f>
        <v>2</v>
      </c>
      <c r="G1289">
        <f>COUNTIF($A:$A,A1289)</f>
        <v>109</v>
      </c>
      <c r="H1289">
        <f>COUNTIF($B:$B,B1289)</f>
        <v>157</v>
      </c>
      <c r="I1289" t="s">
        <v>617</v>
      </c>
      <c r="J1289">
        <v>5</v>
      </c>
      <c r="K1289" t="s">
        <v>2029</v>
      </c>
      <c r="L1289" t="s">
        <v>759</v>
      </c>
      <c r="M1289" t="s">
        <v>2030</v>
      </c>
      <c r="N1289" t="s">
        <v>11892</v>
      </c>
      <c r="O1289" t="s">
        <v>6</v>
      </c>
    </row>
    <row r="1290" spans="1:15" x14ac:dyDescent="0.25">
      <c r="A1290" t="s">
        <v>654</v>
      </c>
      <c r="B1290" t="s">
        <v>7497</v>
      </c>
      <c r="C1290" t="s">
        <v>101</v>
      </c>
      <c r="D1290" t="s">
        <v>102</v>
      </c>
      <c r="E1290" t="str">
        <f t="shared" si="20"/>
        <v>IsobutyrateUncl. Anaeroplasmataceae</v>
      </c>
      <c r="F1290">
        <f>COUNTIF($E:$E,E1290)</f>
        <v>2</v>
      </c>
      <c r="G1290">
        <f>COUNTIF($A:$A,A1290)</f>
        <v>103</v>
      </c>
      <c r="H1290">
        <f>COUNTIF($B:$B,B1290)</f>
        <v>157</v>
      </c>
      <c r="I1290" t="s">
        <v>382</v>
      </c>
      <c r="J1290">
        <v>6</v>
      </c>
      <c r="K1290" t="s">
        <v>655</v>
      </c>
      <c r="L1290" t="s">
        <v>294</v>
      </c>
      <c r="M1290" t="s">
        <v>358</v>
      </c>
      <c r="N1290" t="s">
        <v>11893</v>
      </c>
      <c r="O1290" s="82" t="s">
        <v>11895</v>
      </c>
    </row>
    <row r="1291" spans="1:15" x14ac:dyDescent="0.25">
      <c r="A1291" t="s">
        <v>654</v>
      </c>
      <c r="B1291" t="s">
        <v>7497</v>
      </c>
      <c r="C1291" t="s">
        <v>101</v>
      </c>
      <c r="D1291" t="s">
        <v>102</v>
      </c>
      <c r="E1291" t="str">
        <f t="shared" si="20"/>
        <v>IsobutyrateUncl. Anaeroplasmataceae</v>
      </c>
      <c r="F1291">
        <f>COUNTIF($E:$E,E1291)</f>
        <v>2</v>
      </c>
      <c r="G1291">
        <f>COUNTIF($A:$A,A1291)</f>
        <v>103</v>
      </c>
      <c r="H1291">
        <f>COUNTIF($B:$B,B1291)</f>
        <v>157</v>
      </c>
      <c r="I1291" t="s">
        <v>1876</v>
      </c>
      <c r="J1291">
        <v>6</v>
      </c>
      <c r="K1291" t="s">
        <v>2031</v>
      </c>
      <c r="L1291" t="s">
        <v>895</v>
      </c>
      <c r="M1291" t="s">
        <v>1556</v>
      </c>
      <c r="N1291" t="s">
        <v>11892</v>
      </c>
      <c r="O1291" t="s">
        <v>10</v>
      </c>
    </row>
    <row r="1292" spans="1:15" x14ac:dyDescent="0.25">
      <c r="A1292" t="s">
        <v>664</v>
      </c>
      <c r="B1292" t="s">
        <v>7497</v>
      </c>
      <c r="C1292" t="s">
        <v>101</v>
      </c>
      <c r="D1292" t="s">
        <v>102</v>
      </c>
      <c r="E1292" t="str">
        <f t="shared" si="20"/>
        <v>3-HydroxyphenylacetateUncl. Anaeroplasmataceae</v>
      </c>
      <c r="F1292">
        <f>COUNTIF($E:$E,E1292)</f>
        <v>2</v>
      </c>
      <c r="G1292">
        <f>COUNTIF($A:$A,A1292)</f>
        <v>101</v>
      </c>
      <c r="H1292">
        <f>COUNTIF($B:$B,B1292)</f>
        <v>157</v>
      </c>
      <c r="I1292" t="s">
        <v>246</v>
      </c>
      <c r="J1292">
        <v>6</v>
      </c>
      <c r="K1292" t="s">
        <v>665</v>
      </c>
      <c r="L1292" t="s">
        <v>108</v>
      </c>
      <c r="M1292" t="s">
        <v>100</v>
      </c>
      <c r="N1292" t="s">
        <v>11893</v>
      </c>
      <c r="O1292" s="82" t="s">
        <v>11895</v>
      </c>
    </row>
    <row r="1293" spans="1:15" x14ac:dyDescent="0.25">
      <c r="A1293" t="s">
        <v>664</v>
      </c>
      <c r="B1293" t="s">
        <v>7497</v>
      </c>
      <c r="C1293" t="s">
        <v>101</v>
      </c>
      <c r="D1293" t="s">
        <v>102</v>
      </c>
      <c r="E1293" t="str">
        <f t="shared" si="20"/>
        <v>3-HydroxyphenylacetateUncl. Anaeroplasmataceae</v>
      </c>
      <c r="F1293">
        <f>COUNTIF($E:$E,E1293)</f>
        <v>2</v>
      </c>
      <c r="G1293">
        <f>COUNTIF($A:$A,A1293)</f>
        <v>101</v>
      </c>
      <c r="H1293">
        <f>COUNTIF($B:$B,B1293)</f>
        <v>157</v>
      </c>
      <c r="I1293" t="s">
        <v>1105</v>
      </c>
      <c r="J1293">
        <v>6</v>
      </c>
      <c r="K1293" t="s">
        <v>2032</v>
      </c>
      <c r="L1293" t="s">
        <v>135</v>
      </c>
      <c r="M1293" t="s">
        <v>515</v>
      </c>
      <c r="N1293" t="s">
        <v>11893</v>
      </c>
      <c r="O1293" s="82" t="s">
        <v>3</v>
      </c>
    </row>
    <row r="1294" spans="1:15" x14ac:dyDescent="0.25">
      <c r="A1294" t="s">
        <v>667</v>
      </c>
      <c r="B1294" t="s">
        <v>7497</v>
      </c>
      <c r="C1294" t="s">
        <v>101</v>
      </c>
      <c r="D1294" t="s">
        <v>102</v>
      </c>
      <c r="E1294" t="str">
        <f t="shared" si="20"/>
        <v>UreaUncl. Anaeroplasmataceae</v>
      </c>
      <c r="F1294">
        <f>COUNTIF($E:$E,E1294)</f>
        <v>2</v>
      </c>
      <c r="G1294">
        <f>COUNTIF($A:$A,A1294)</f>
        <v>65</v>
      </c>
      <c r="H1294">
        <f>COUNTIF($B:$B,B1294)</f>
        <v>157</v>
      </c>
      <c r="I1294" t="s">
        <v>1311</v>
      </c>
      <c r="J1294">
        <v>6</v>
      </c>
      <c r="K1294" t="s">
        <v>2033</v>
      </c>
      <c r="L1294" t="s">
        <v>366</v>
      </c>
      <c r="M1294" t="s">
        <v>122</v>
      </c>
      <c r="N1294" t="s">
        <v>11892</v>
      </c>
      <c r="O1294" t="s">
        <v>10</v>
      </c>
    </row>
    <row r="1295" spans="1:15" x14ac:dyDescent="0.25">
      <c r="A1295" t="s">
        <v>667</v>
      </c>
      <c r="B1295" t="s">
        <v>7497</v>
      </c>
      <c r="C1295" t="s">
        <v>101</v>
      </c>
      <c r="D1295" t="s">
        <v>102</v>
      </c>
      <c r="E1295" t="str">
        <f t="shared" si="20"/>
        <v>UreaUncl. Anaeroplasmataceae</v>
      </c>
      <c r="F1295">
        <f>COUNTIF($E:$E,E1295)</f>
        <v>2</v>
      </c>
      <c r="G1295">
        <f>COUNTIF($A:$A,A1295)</f>
        <v>65</v>
      </c>
      <c r="H1295">
        <f>COUNTIF($B:$B,B1295)</f>
        <v>157</v>
      </c>
      <c r="I1295" t="s">
        <v>2034</v>
      </c>
      <c r="J1295">
        <v>6</v>
      </c>
      <c r="K1295" t="s">
        <v>2035</v>
      </c>
      <c r="L1295" t="s">
        <v>504</v>
      </c>
      <c r="M1295" t="s">
        <v>1149</v>
      </c>
      <c r="N1295" t="s">
        <v>11892</v>
      </c>
      <c r="O1295" t="s">
        <v>11</v>
      </c>
    </row>
    <row r="1296" spans="1:15" x14ac:dyDescent="0.25">
      <c r="A1296" t="s">
        <v>97</v>
      </c>
      <c r="B1296" t="s">
        <v>2036</v>
      </c>
      <c r="C1296" t="s">
        <v>101</v>
      </c>
      <c r="D1296" t="s">
        <v>102</v>
      </c>
      <c r="E1296" t="str">
        <f t="shared" si="20"/>
        <v>FormatePseudobutyrivibrio</v>
      </c>
      <c r="F1296">
        <f>COUNTIF($E:$E,E1296)</f>
        <v>3</v>
      </c>
      <c r="G1296">
        <f>COUNTIF($A:$A,A1296)</f>
        <v>178</v>
      </c>
      <c r="H1296">
        <f>COUNTIF($B:$B,B1296)</f>
        <v>141</v>
      </c>
      <c r="I1296" t="s">
        <v>606</v>
      </c>
      <c r="J1296">
        <v>7</v>
      </c>
      <c r="K1296" t="s">
        <v>2037</v>
      </c>
      <c r="L1296" t="s">
        <v>288</v>
      </c>
      <c r="M1296" t="s">
        <v>100</v>
      </c>
      <c r="N1296" t="s">
        <v>11893</v>
      </c>
      <c r="O1296" t="s">
        <v>7</v>
      </c>
    </row>
    <row r="1297" spans="1:15" x14ac:dyDescent="0.25">
      <c r="A1297" t="s">
        <v>97</v>
      </c>
      <c r="B1297" t="s">
        <v>2036</v>
      </c>
      <c r="C1297" t="s">
        <v>101</v>
      </c>
      <c r="D1297" t="s">
        <v>102</v>
      </c>
      <c r="E1297" t="str">
        <f t="shared" si="20"/>
        <v>FormatePseudobutyrivibrio</v>
      </c>
      <c r="F1297">
        <f>COUNTIF($E:$E,E1297)</f>
        <v>3</v>
      </c>
      <c r="G1297">
        <f>COUNTIF($A:$A,A1297)</f>
        <v>178</v>
      </c>
      <c r="H1297">
        <f>COUNTIF($B:$B,B1297)</f>
        <v>141</v>
      </c>
      <c r="I1297" t="s">
        <v>347</v>
      </c>
      <c r="J1297">
        <v>6</v>
      </c>
      <c r="K1297" t="s">
        <v>413</v>
      </c>
      <c r="L1297" t="s">
        <v>125</v>
      </c>
      <c r="M1297" t="s">
        <v>100</v>
      </c>
      <c r="N1297" t="s">
        <v>11893</v>
      </c>
      <c r="O1297" s="82" t="s">
        <v>3</v>
      </c>
    </row>
    <row r="1298" spans="1:15" x14ac:dyDescent="0.25">
      <c r="A1298" t="s">
        <v>97</v>
      </c>
      <c r="B1298" t="s">
        <v>2036</v>
      </c>
      <c r="C1298" t="s">
        <v>101</v>
      </c>
      <c r="D1298" t="s">
        <v>102</v>
      </c>
      <c r="E1298" t="str">
        <f t="shared" si="20"/>
        <v>FormatePseudobutyrivibrio</v>
      </c>
      <c r="F1298">
        <f>COUNTIF($E:$E,E1298)</f>
        <v>3</v>
      </c>
      <c r="G1298">
        <f>COUNTIF($A:$A,A1298)</f>
        <v>178</v>
      </c>
      <c r="H1298">
        <f>COUNTIF($B:$B,B1298)</f>
        <v>141</v>
      </c>
      <c r="I1298" t="s">
        <v>2038</v>
      </c>
      <c r="J1298">
        <v>6</v>
      </c>
      <c r="K1298" t="s">
        <v>2039</v>
      </c>
      <c r="L1298" t="s">
        <v>2040</v>
      </c>
      <c r="M1298" t="s">
        <v>968</v>
      </c>
      <c r="N1298" t="s">
        <v>11892</v>
      </c>
      <c r="O1298" s="82" t="s">
        <v>3</v>
      </c>
    </row>
    <row r="1299" spans="1:15" x14ac:dyDescent="0.25">
      <c r="A1299" t="s">
        <v>97</v>
      </c>
      <c r="B1299" t="s">
        <v>7498</v>
      </c>
      <c r="C1299" t="s">
        <v>101</v>
      </c>
      <c r="D1299" t="s">
        <v>102</v>
      </c>
      <c r="E1299" t="str">
        <f t="shared" si="20"/>
        <v>FormateUncl. Actinomycetaceae</v>
      </c>
      <c r="F1299">
        <f>COUNTIF($E:$E,E1299)</f>
        <v>3</v>
      </c>
      <c r="G1299">
        <f>COUNTIF($A:$A,A1299)</f>
        <v>178</v>
      </c>
      <c r="H1299">
        <f>COUNTIF($B:$B,B1299)</f>
        <v>141</v>
      </c>
      <c r="I1299" t="s">
        <v>98</v>
      </c>
      <c r="J1299">
        <v>6</v>
      </c>
      <c r="K1299" t="s">
        <v>99</v>
      </c>
      <c r="L1299">
        <v>10000</v>
      </c>
      <c r="M1299" t="s">
        <v>100</v>
      </c>
      <c r="N1299" t="s">
        <v>11893</v>
      </c>
      <c r="O1299" s="82" t="s">
        <v>11895</v>
      </c>
    </row>
    <row r="1300" spans="1:15" x14ac:dyDescent="0.25">
      <c r="A1300" t="s">
        <v>97</v>
      </c>
      <c r="B1300" t="s">
        <v>7498</v>
      </c>
      <c r="C1300" t="s">
        <v>101</v>
      </c>
      <c r="D1300" t="s">
        <v>102</v>
      </c>
      <c r="E1300" t="str">
        <f t="shared" si="20"/>
        <v>FormateUncl. Actinomycetaceae</v>
      </c>
      <c r="F1300">
        <f>COUNTIF($E:$E,E1300)</f>
        <v>3</v>
      </c>
      <c r="G1300">
        <f>COUNTIF($A:$A,A1300)</f>
        <v>178</v>
      </c>
      <c r="H1300">
        <f>COUNTIF($B:$B,B1300)</f>
        <v>141</v>
      </c>
      <c r="I1300" t="s">
        <v>187</v>
      </c>
      <c r="J1300">
        <v>7</v>
      </c>
      <c r="K1300" t="s">
        <v>671</v>
      </c>
      <c r="L1300" t="s">
        <v>125</v>
      </c>
      <c r="M1300" t="s">
        <v>100</v>
      </c>
      <c r="N1300" t="s">
        <v>11893</v>
      </c>
      <c r="O1300" t="s">
        <v>7</v>
      </c>
    </row>
    <row r="1301" spans="1:15" x14ac:dyDescent="0.25">
      <c r="A1301" t="s">
        <v>97</v>
      </c>
      <c r="B1301" t="s">
        <v>7498</v>
      </c>
      <c r="C1301" t="s">
        <v>101</v>
      </c>
      <c r="D1301" t="s">
        <v>102</v>
      </c>
      <c r="E1301" t="str">
        <f t="shared" si="20"/>
        <v>FormateUncl. Actinomycetaceae</v>
      </c>
      <c r="F1301">
        <f>COUNTIF($E:$E,E1301)</f>
        <v>3</v>
      </c>
      <c r="G1301">
        <f>COUNTIF($A:$A,A1301)</f>
        <v>178</v>
      </c>
      <c r="H1301">
        <f>COUNTIF($B:$B,B1301)</f>
        <v>141</v>
      </c>
      <c r="I1301" t="s">
        <v>2041</v>
      </c>
      <c r="J1301">
        <v>7</v>
      </c>
      <c r="K1301" t="s">
        <v>2042</v>
      </c>
      <c r="L1301" t="s">
        <v>570</v>
      </c>
      <c r="M1301" t="s">
        <v>136</v>
      </c>
      <c r="N1301" t="s">
        <v>11892</v>
      </c>
      <c r="O1301" s="82" t="s">
        <v>11895</v>
      </c>
    </row>
    <row r="1302" spans="1:15" x14ac:dyDescent="0.25">
      <c r="A1302" t="s">
        <v>114</v>
      </c>
      <c r="B1302" t="s">
        <v>7498</v>
      </c>
      <c r="C1302" t="s">
        <v>101</v>
      </c>
      <c r="D1302" t="s">
        <v>102</v>
      </c>
      <c r="E1302" t="str">
        <f t="shared" si="20"/>
        <v>CholineUncl. Actinomycetaceae</v>
      </c>
      <c r="F1302">
        <f>COUNTIF($E:$E,E1302)</f>
        <v>2</v>
      </c>
      <c r="G1302">
        <f>COUNTIF($A:$A,A1302)</f>
        <v>173</v>
      </c>
      <c r="H1302">
        <f>COUNTIF($B:$B,B1302)</f>
        <v>141</v>
      </c>
      <c r="I1302" t="s">
        <v>108</v>
      </c>
      <c r="J1302">
        <v>6</v>
      </c>
      <c r="K1302" t="s">
        <v>115</v>
      </c>
      <c r="L1302">
        <v>10000</v>
      </c>
      <c r="M1302" t="s">
        <v>100</v>
      </c>
      <c r="N1302" t="s">
        <v>11893</v>
      </c>
      <c r="O1302" s="82" t="s">
        <v>11895</v>
      </c>
    </row>
    <row r="1303" spans="1:15" x14ac:dyDescent="0.25">
      <c r="A1303" t="s">
        <v>114</v>
      </c>
      <c r="B1303" t="s">
        <v>7498</v>
      </c>
      <c r="C1303" t="s">
        <v>101</v>
      </c>
      <c r="D1303" t="s">
        <v>102</v>
      </c>
      <c r="E1303" t="str">
        <f t="shared" si="20"/>
        <v>CholineUncl. Actinomycetaceae</v>
      </c>
      <c r="F1303">
        <f>COUNTIF($E:$E,E1303)</f>
        <v>2</v>
      </c>
      <c r="G1303">
        <f>COUNTIF($A:$A,A1303)</f>
        <v>173</v>
      </c>
      <c r="H1303">
        <f>COUNTIF($B:$B,B1303)</f>
        <v>141</v>
      </c>
      <c r="I1303" t="s">
        <v>676</v>
      </c>
      <c r="J1303">
        <v>7</v>
      </c>
      <c r="K1303" t="s">
        <v>677</v>
      </c>
      <c r="L1303" t="s">
        <v>678</v>
      </c>
      <c r="M1303" t="s">
        <v>358</v>
      </c>
      <c r="N1303" t="s">
        <v>11893</v>
      </c>
      <c r="O1303" t="s">
        <v>7</v>
      </c>
    </row>
    <row r="1304" spans="1:15" x14ac:dyDescent="0.25">
      <c r="A1304" t="s">
        <v>114</v>
      </c>
      <c r="B1304" t="s">
        <v>2036</v>
      </c>
      <c r="C1304" t="s">
        <v>101</v>
      </c>
      <c r="D1304" t="s">
        <v>102</v>
      </c>
      <c r="E1304" t="str">
        <f t="shared" si="20"/>
        <v>CholinePseudobutyrivibrio</v>
      </c>
      <c r="F1304">
        <f>COUNTIF($E:$E,E1304)</f>
        <v>3</v>
      </c>
      <c r="G1304">
        <f>COUNTIF($A:$A,A1304)</f>
        <v>173</v>
      </c>
      <c r="H1304">
        <f>COUNTIF($B:$B,B1304)</f>
        <v>141</v>
      </c>
      <c r="I1304" t="s">
        <v>266</v>
      </c>
      <c r="J1304">
        <v>7</v>
      </c>
      <c r="K1304" t="s">
        <v>2043</v>
      </c>
      <c r="L1304" t="s">
        <v>548</v>
      </c>
      <c r="M1304" t="s">
        <v>136</v>
      </c>
      <c r="N1304" t="s">
        <v>11893</v>
      </c>
      <c r="O1304" t="s">
        <v>7</v>
      </c>
    </row>
    <row r="1305" spans="1:15" x14ac:dyDescent="0.25">
      <c r="A1305" t="s">
        <v>114</v>
      </c>
      <c r="B1305" t="s">
        <v>2036</v>
      </c>
      <c r="C1305" t="s">
        <v>101</v>
      </c>
      <c r="D1305" t="s">
        <v>102</v>
      </c>
      <c r="E1305" t="str">
        <f t="shared" si="20"/>
        <v>CholinePseudobutyrivibrio</v>
      </c>
      <c r="F1305">
        <f>COUNTIF($E:$E,E1305)</f>
        <v>3</v>
      </c>
      <c r="G1305">
        <f>COUNTIF($A:$A,A1305)</f>
        <v>173</v>
      </c>
      <c r="H1305">
        <f>COUNTIF($B:$B,B1305)</f>
        <v>141</v>
      </c>
      <c r="I1305" t="s">
        <v>2044</v>
      </c>
      <c r="J1305">
        <v>6</v>
      </c>
      <c r="K1305" t="s">
        <v>2045</v>
      </c>
      <c r="L1305" t="s">
        <v>717</v>
      </c>
      <c r="M1305" t="s">
        <v>1054</v>
      </c>
      <c r="N1305" t="s">
        <v>11892</v>
      </c>
      <c r="O1305" s="82" t="s">
        <v>3</v>
      </c>
    </row>
    <row r="1306" spans="1:15" x14ac:dyDescent="0.25">
      <c r="A1306" t="s">
        <v>114</v>
      </c>
      <c r="B1306" t="s">
        <v>2036</v>
      </c>
      <c r="C1306" t="s">
        <v>101</v>
      </c>
      <c r="D1306" t="s">
        <v>102</v>
      </c>
      <c r="E1306" t="str">
        <f t="shared" si="20"/>
        <v>CholinePseudobutyrivibrio</v>
      </c>
      <c r="F1306">
        <f>COUNTIF($E:$E,E1306)</f>
        <v>3</v>
      </c>
      <c r="G1306">
        <f>COUNTIF($A:$A,A1306)</f>
        <v>173</v>
      </c>
      <c r="H1306">
        <f>COUNTIF($B:$B,B1306)</f>
        <v>141</v>
      </c>
      <c r="I1306" t="s">
        <v>679</v>
      </c>
      <c r="J1306">
        <v>6</v>
      </c>
      <c r="K1306" t="s">
        <v>680</v>
      </c>
      <c r="L1306" t="s">
        <v>681</v>
      </c>
      <c r="M1306" t="s">
        <v>682</v>
      </c>
      <c r="N1306" t="s">
        <v>11893</v>
      </c>
      <c r="O1306" s="82" t="s">
        <v>3</v>
      </c>
    </row>
    <row r="1307" spans="1:15" x14ac:dyDescent="0.25">
      <c r="A1307" t="s">
        <v>127</v>
      </c>
      <c r="B1307" t="s">
        <v>7498</v>
      </c>
      <c r="C1307" t="s">
        <v>101</v>
      </c>
      <c r="D1307" t="s">
        <v>102</v>
      </c>
      <c r="E1307" t="str">
        <f t="shared" si="20"/>
        <v>FumarateUncl. Actinomycetaceae</v>
      </c>
      <c r="F1307">
        <f>COUNTIF($E:$E,E1307)</f>
        <v>3</v>
      </c>
      <c r="G1307">
        <f>COUNTIF($A:$A,A1307)</f>
        <v>166</v>
      </c>
      <c r="H1307">
        <f>COUNTIF($B:$B,B1307)</f>
        <v>141</v>
      </c>
      <c r="I1307" t="s">
        <v>145</v>
      </c>
      <c r="J1307">
        <v>7</v>
      </c>
      <c r="K1307" t="s">
        <v>683</v>
      </c>
      <c r="L1307" t="s">
        <v>105</v>
      </c>
      <c r="M1307" t="s">
        <v>100</v>
      </c>
      <c r="N1307" t="s">
        <v>11893</v>
      </c>
      <c r="O1307" t="s">
        <v>7</v>
      </c>
    </row>
    <row r="1308" spans="1:15" x14ac:dyDescent="0.25">
      <c r="A1308" t="s">
        <v>127</v>
      </c>
      <c r="B1308" t="s">
        <v>2036</v>
      </c>
      <c r="C1308" t="s">
        <v>101</v>
      </c>
      <c r="D1308" t="s">
        <v>102</v>
      </c>
      <c r="E1308" t="str">
        <f t="shared" si="20"/>
        <v>FumaratePseudobutyrivibrio</v>
      </c>
      <c r="F1308">
        <f>COUNTIF($E:$E,E1308)</f>
        <v>4</v>
      </c>
      <c r="G1308">
        <f>COUNTIF($A:$A,A1308)</f>
        <v>166</v>
      </c>
      <c r="H1308">
        <f>COUNTIF($B:$B,B1308)</f>
        <v>141</v>
      </c>
      <c r="I1308">
        <v>10000</v>
      </c>
      <c r="J1308">
        <v>4</v>
      </c>
      <c r="K1308" t="s">
        <v>128</v>
      </c>
      <c r="L1308">
        <v>10000</v>
      </c>
      <c r="M1308" t="s">
        <v>100</v>
      </c>
      <c r="N1308" t="s">
        <v>11893</v>
      </c>
      <c r="O1308" t="s">
        <v>5</v>
      </c>
    </row>
    <row r="1309" spans="1:15" x14ac:dyDescent="0.25">
      <c r="A1309" t="s">
        <v>127</v>
      </c>
      <c r="B1309" t="s">
        <v>7498</v>
      </c>
      <c r="C1309" t="s">
        <v>101</v>
      </c>
      <c r="D1309" t="s">
        <v>102</v>
      </c>
      <c r="E1309" t="str">
        <f t="shared" si="20"/>
        <v>FumarateUncl. Actinomycetaceae</v>
      </c>
      <c r="F1309">
        <f>COUNTIF($E:$E,E1309)</f>
        <v>3</v>
      </c>
      <c r="G1309">
        <f>COUNTIF($A:$A,A1309)</f>
        <v>166</v>
      </c>
      <c r="H1309">
        <f>COUNTIF($B:$B,B1309)</f>
        <v>141</v>
      </c>
      <c r="I1309">
        <v>10000</v>
      </c>
      <c r="J1309">
        <v>4</v>
      </c>
      <c r="K1309" t="s">
        <v>128</v>
      </c>
      <c r="L1309">
        <v>10000</v>
      </c>
      <c r="M1309" t="s">
        <v>100</v>
      </c>
      <c r="N1309" t="s">
        <v>11893</v>
      </c>
      <c r="O1309" t="s">
        <v>5</v>
      </c>
    </row>
    <row r="1310" spans="1:15" x14ac:dyDescent="0.25">
      <c r="A1310" t="s">
        <v>127</v>
      </c>
      <c r="B1310" t="s">
        <v>2036</v>
      </c>
      <c r="C1310" t="s">
        <v>101</v>
      </c>
      <c r="D1310" t="s">
        <v>102</v>
      </c>
      <c r="E1310" t="str">
        <f t="shared" si="20"/>
        <v>FumaratePseudobutyrivibrio</v>
      </c>
      <c r="F1310">
        <f>COUNTIF($E:$E,E1310)</f>
        <v>4</v>
      </c>
      <c r="G1310">
        <f>COUNTIF($A:$A,A1310)</f>
        <v>166</v>
      </c>
      <c r="H1310">
        <f>COUNTIF($B:$B,B1310)</f>
        <v>141</v>
      </c>
      <c r="I1310" t="s">
        <v>359</v>
      </c>
      <c r="J1310">
        <v>6</v>
      </c>
      <c r="K1310" t="s">
        <v>684</v>
      </c>
      <c r="L1310" t="s">
        <v>108</v>
      </c>
      <c r="M1310" t="s">
        <v>100</v>
      </c>
      <c r="N1310" t="s">
        <v>11893</v>
      </c>
      <c r="O1310" s="82" t="s">
        <v>3</v>
      </c>
    </row>
    <row r="1311" spans="1:15" x14ac:dyDescent="0.25">
      <c r="A1311" t="s">
        <v>127</v>
      </c>
      <c r="B1311" t="s">
        <v>7498</v>
      </c>
      <c r="C1311" t="s">
        <v>101</v>
      </c>
      <c r="D1311" t="s">
        <v>102</v>
      </c>
      <c r="E1311" t="str">
        <f t="shared" si="20"/>
        <v>FumarateUncl. Actinomycetaceae</v>
      </c>
      <c r="F1311">
        <f>COUNTIF($E:$E,E1311)</f>
        <v>3</v>
      </c>
      <c r="G1311">
        <f>COUNTIF($A:$A,A1311)</f>
        <v>166</v>
      </c>
      <c r="H1311">
        <f>COUNTIF($B:$B,B1311)</f>
        <v>141</v>
      </c>
      <c r="I1311" t="s">
        <v>129</v>
      </c>
      <c r="J1311">
        <v>6</v>
      </c>
      <c r="K1311" t="s">
        <v>130</v>
      </c>
      <c r="L1311" t="s">
        <v>131</v>
      </c>
      <c r="M1311" t="s">
        <v>132</v>
      </c>
      <c r="N1311" t="s">
        <v>11893</v>
      </c>
      <c r="O1311" s="82" t="s">
        <v>11895</v>
      </c>
    </row>
    <row r="1312" spans="1:15" x14ac:dyDescent="0.25">
      <c r="A1312" t="s">
        <v>127</v>
      </c>
      <c r="B1312" t="s">
        <v>2036</v>
      </c>
      <c r="C1312" t="s">
        <v>101</v>
      </c>
      <c r="D1312" t="s">
        <v>102</v>
      </c>
      <c r="E1312" t="str">
        <f t="shared" si="20"/>
        <v>FumaratePseudobutyrivibrio</v>
      </c>
      <c r="F1312">
        <f>COUNTIF($E:$E,E1312)</f>
        <v>4</v>
      </c>
      <c r="G1312">
        <f>COUNTIF($A:$A,A1312)</f>
        <v>166</v>
      </c>
      <c r="H1312">
        <f>COUNTIF($B:$B,B1312)</f>
        <v>141</v>
      </c>
      <c r="I1312" t="s">
        <v>1846</v>
      </c>
      <c r="J1312">
        <v>7</v>
      </c>
      <c r="K1312" t="s">
        <v>2046</v>
      </c>
      <c r="L1312" t="s">
        <v>570</v>
      </c>
      <c r="M1312" t="s">
        <v>384</v>
      </c>
      <c r="N1312" t="s">
        <v>11893</v>
      </c>
      <c r="O1312" t="s">
        <v>7</v>
      </c>
    </row>
    <row r="1313" spans="1:15" x14ac:dyDescent="0.25">
      <c r="A1313" t="s">
        <v>127</v>
      </c>
      <c r="B1313" t="s">
        <v>2036</v>
      </c>
      <c r="C1313" t="s">
        <v>101</v>
      </c>
      <c r="D1313" t="s">
        <v>102</v>
      </c>
      <c r="E1313" t="str">
        <f t="shared" si="20"/>
        <v>FumaratePseudobutyrivibrio</v>
      </c>
      <c r="F1313">
        <f>COUNTIF($E:$E,E1313)</f>
        <v>4</v>
      </c>
      <c r="G1313">
        <f>COUNTIF($A:$A,A1313)</f>
        <v>166</v>
      </c>
      <c r="H1313">
        <f>COUNTIF($B:$B,B1313)</f>
        <v>141</v>
      </c>
      <c r="I1313" t="s">
        <v>2047</v>
      </c>
      <c r="J1313">
        <v>5</v>
      </c>
      <c r="K1313" t="s">
        <v>2048</v>
      </c>
      <c r="L1313" t="s">
        <v>2049</v>
      </c>
      <c r="M1313" t="s">
        <v>2050</v>
      </c>
      <c r="N1313" t="s">
        <v>11893</v>
      </c>
      <c r="O1313" t="s">
        <v>12</v>
      </c>
    </row>
    <row r="1314" spans="1:15" x14ac:dyDescent="0.25">
      <c r="A1314" t="s">
        <v>141</v>
      </c>
      <c r="B1314" t="s">
        <v>7498</v>
      </c>
      <c r="C1314" t="s">
        <v>101</v>
      </c>
      <c r="D1314" t="s">
        <v>102</v>
      </c>
      <c r="E1314" t="str">
        <f t="shared" si="20"/>
        <v>ProlineUncl. Actinomycetaceae</v>
      </c>
      <c r="F1314">
        <f>COUNTIF($E:$E,E1314)</f>
        <v>3</v>
      </c>
      <c r="G1314">
        <f>COUNTIF($A:$A,A1314)</f>
        <v>165</v>
      </c>
      <c r="H1314">
        <f>COUNTIF($B:$B,B1314)</f>
        <v>141</v>
      </c>
      <c r="I1314">
        <v>10000</v>
      </c>
      <c r="J1314">
        <v>6</v>
      </c>
      <c r="K1314" t="s">
        <v>125</v>
      </c>
      <c r="L1314">
        <v>10000</v>
      </c>
      <c r="M1314" t="s">
        <v>100</v>
      </c>
      <c r="N1314" t="s">
        <v>11893</v>
      </c>
      <c r="O1314" s="82" t="s">
        <v>11895</v>
      </c>
    </row>
    <row r="1315" spans="1:15" x14ac:dyDescent="0.25">
      <c r="A1315" t="s">
        <v>141</v>
      </c>
      <c r="B1315" t="s">
        <v>2036</v>
      </c>
      <c r="C1315" t="s">
        <v>101</v>
      </c>
      <c r="D1315" t="s">
        <v>102</v>
      </c>
      <c r="E1315" t="str">
        <f t="shared" si="20"/>
        <v>ProlinePseudobutyrivibrio</v>
      </c>
      <c r="F1315">
        <f>COUNTIF($E:$E,E1315)</f>
        <v>3</v>
      </c>
      <c r="G1315">
        <f>COUNTIF($A:$A,A1315)</f>
        <v>165</v>
      </c>
      <c r="H1315">
        <f>COUNTIF($B:$B,B1315)</f>
        <v>141</v>
      </c>
      <c r="I1315" t="s">
        <v>934</v>
      </c>
      <c r="J1315">
        <v>7</v>
      </c>
      <c r="K1315" t="s">
        <v>2051</v>
      </c>
      <c r="L1315" t="s">
        <v>246</v>
      </c>
      <c r="M1315" t="s">
        <v>100</v>
      </c>
      <c r="N1315" t="s">
        <v>11893</v>
      </c>
      <c r="O1315" t="s">
        <v>7</v>
      </c>
    </row>
    <row r="1316" spans="1:15" x14ac:dyDescent="0.25">
      <c r="A1316" t="s">
        <v>141</v>
      </c>
      <c r="B1316" t="s">
        <v>7498</v>
      </c>
      <c r="C1316" t="s">
        <v>101</v>
      </c>
      <c r="D1316" t="s">
        <v>102</v>
      </c>
      <c r="E1316" t="str">
        <f t="shared" si="20"/>
        <v>ProlineUncl. Actinomycetaceae</v>
      </c>
      <c r="F1316">
        <f>COUNTIF($E:$E,E1316)</f>
        <v>3</v>
      </c>
      <c r="G1316">
        <f>COUNTIF($A:$A,A1316)</f>
        <v>165</v>
      </c>
      <c r="H1316">
        <f>COUNTIF($B:$B,B1316)</f>
        <v>141</v>
      </c>
      <c r="I1316" t="s">
        <v>108</v>
      </c>
      <c r="J1316">
        <v>7</v>
      </c>
      <c r="K1316" t="s">
        <v>359</v>
      </c>
      <c r="L1316">
        <v>10000</v>
      </c>
      <c r="M1316" t="s">
        <v>100</v>
      </c>
      <c r="N1316" t="s">
        <v>11893</v>
      </c>
      <c r="O1316" t="s">
        <v>7</v>
      </c>
    </row>
    <row r="1317" spans="1:15" x14ac:dyDescent="0.25">
      <c r="A1317" t="s">
        <v>141</v>
      </c>
      <c r="B1317" t="s">
        <v>2036</v>
      </c>
      <c r="C1317" t="s">
        <v>101</v>
      </c>
      <c r="D1317" t="s">
        <v>102</v>
      </c>
      <c r="E1317" t="str">
        <f t="shared" si="20"/>
        <v>ProlinePseudobutyrivibrio</v>
      </c>
      <c r="F1317">
        <f>COUNTIF($E:$E,E1317)</f>
        <v>3</v>
      </c>
      <c r="G1317">
        <f>COUNTIF($A:$A,A1317)</f>
        <v>165</v>
      </c>
      <c r="H1317">
        <f>COUNTIF($B:$B,B1317)</f>
        <v>141</v>
      </c>
      <c r="I1317" t="s">
        <v>125</v>
      </c>
      <c r="J1317">
        <v>6</v>
      </c>
      <c r="K1317" t="s">
        <v>184</v>
      </c>
      <c r="L1317">
        <v>10000</v>
      </c>
      <c r="M1317" t="s">
        <v>100</v>
      </c>
      <c r="N1317" t="s">
        <v>11893</v>
      </c>
      <c r="O1317" s="82" t="s">
        <v>3</v>
      </c>
    </row>
    <row r="1318" spans="1:15" x14ac:dyDescent="0.25">
      <c r="A1318" t="s">
        <v>141</v>
      </c>
      <c r="B1318" t="s">
        <v>2036</v>
      </c>
      <c r="C1318" t="s">
        <v>101</v>
      </c>
      <c r="D1318" t="s">
        <v>102</v>
      </c>
      <c r="E1318" t="str">
        <f t="shared" si="20"/>
        <v>ProlinePseudobutyrivibrio</v>
      </c>
      <c r="F1318">
        <f>COUNTIF($E:$E,E1318)</f>
        <v>3</v>
      </c>
      <c r="G1318">
        <f>COUNTIF($A:$A,A1318)</f>
        <v>165</v>
      </c>
      <c r="H1318">
        <f>COUNTIF($B:$B,B1318)</f>
        <v>141</v>
      </c>
      <c r="I1318" t="s">
        <v>116</v>
      </c>
      <c r="J1318">
        <v>6</v>
      </c>
      <c r="K1318" t="s">
        <v>2052</v>
      </c>
      <c r="L1318" t="s">
        <v>533</v>
      </c>
      <c r="M1318" t="s">
        <v>2021</v>
      </c>
      <c r="N1318" t="s">
        <v>11892</v>
      </c>
      <c r="O1318" s="82" t="s">
        <v>3</v>
      </c>
    </row>
    <row r="1319" spans="1:15" x14ac:dyDescent="0.25">
      <c r="A1319" t="s">
        <v>141</v>
      </c>
      <c r="B1319" t="s">
        <v>7498</v>
      </c>
      <c r="C1319" t="s">
        <v>101</v>
      </c>
      <c r="D1319" t="s">
        <v>102</v>
      </c>
      <c r="E1319" t="str">
        <f t="shared" si="20"/>
        <v>ProlineUncl. Actinomycetaceae</v>
      </c>
      <c r="F1319">
        <f>COUNTIF($E:$E,E1319)</f>
        <v>3</v>
      </c>
      <c r="G1319">
        <f>COUNTIF($A:$A,A1319)</f>
        <v>165</v>
      </c>
      <c r="H1319">
        <f>COUNTIF($B:$B,B1319)</f>
        <v>141</v>
      </c>
      <c r="I1319" t="s">
        <v>2053</v>
      </c>
      <c r="J1319">
        <v>7</v>
      </c>
      <c r="K1319" t="s">
        <v>2054</v>
      </c>
      <c r="L1319" t="s">
        <v>813</v>
      </c>
      <c r="M1319" t="s">
        <v>177</v>
      </c>
      <c r="N1319" t="s">
        <v>11892</v>
      </c>
      <c r="O1319" s="82" t="s">
        <v>11895</v>
      </c>
    </row>
    <row r="1320" spans="1:15" x14ac:dyDescent="0.25">
      <c r="A1320" t="s">
        <v>157</v>
      </c>
      <c r="B1320" t="s">
        <v>7498</v>
      </c>
      <c r="C1320" t="s">
        <v>101</v>
      </c>
      <c r="D1320" t="s">
        <v>102</v>
      </c>
      <c r="E1320" t="str">
        <f t="shared" si="20"/>
        <v>AspartateUncl. Actinomycetaceae</v>
      </c>
      <c r="F1320">
        <f>COUNTIF($E:$E,E1320)</f>
        <v>3</v>
      </c>
      <c r="G1320">
        <f>COUNTIF($A:$A,A1320)</f>
        <v>159</v>
      </c>
      <c r="H1320">
        <f>COUNTIF($B:$B,B1320)</f>
        <v>141</v>
      </c>
      <c r="I1320" t="s">
        <v>128</v>
      </c>
      <c r="J1320">
        <v>6</v>
      </c>
      <c r="K1320" t="s">
        <v>158</v>
      </c>
      <c r="L1320">
        <v>10000</v>
      </c>
      <c r="M1320" t="s">
        <v>100</v>
      </c>
      <c r="N1320" t="s">
        <v>11893</v>
      </c>
      <c r="O1320" s="82" t="s">
        <v>11895</v>
      </c>
    </row>
    <row r="1321" spans="1:15" x14ac:dyDescent="0.25">
      <c r="A1321" t="s">
        <v>157</v>
      </c>
      <c r="B1321" t="s">
        <v>2036</v>
      </c>
      <c r="C1321" t="s">
        <v>101</v>
      </c>
      <c r="D1321" t="s">
        <v>102</v>
      </c>
      <c r="E1321" t="str">
        <f t="shared" si="20"/>
        <v>AspartatePseudobutyrivibrio</v>
      </c>
      <c r="F1321">
        <f>COUNTIF($E:$E,E1321)</f>
        <v>3</v>
      </c>
      <c r="G1321">
        <f>COUNTIF($A:$A,A1321)</f>
        <v>159</v>
      </c>
      <c r="H1321">
        <f>COUNTIF($B:$B,B1321)</f>
        <v>141</v>
      </c>
      <c r="I1321" t="s">
        <v>213</v>
      </c>
      <c r="J1321">
        <v>7</v>
      </c>
      <c r="K1321" t="s">
        <v>2055</v>
      </c>
      <c r="L1321" t="s">
        <v>179</v>
      </c>
      <c r="M1321" t="s">
        <v>100</v>
      </c>
      <c r="N1321" t="s">
        <v>11893</v>
      </c>
      <c r="O1321" t="s">
        <v>7</v>
      </c>
    </row>
    <row r="1322" spans="1:15" x14ac:dyDescent="0.25">
      <c r="A1322" t="s">
        <v>157</v>
      </c>
      <c r="B1322" t="s">
        <v>7498</v>
      </c>
      <c r="C1322" t="s">
        <v>101</v>
      </c>
      <c r="D1322" t="s">
        <v>102</v>
      </c>
      <c r="E1322" t="str">
        <f t="shared" si="20"/>
        <v>AspartateUncl. Actinomycetaceae</v>
      </c>
      <c r="F1322">
        <f>COUNTIF($E:$E,E1322)</f>
        <v>3</v>
      </c>
      <c r="G1322">
        <f>COUNTIF($A:$A,A1322)</f>
        <v>159</v>
      </c>
      <c r="H1322">
        <f>COUNTIF($B:$B,B1322)</f>
        <v>141</v>
      </c>
      <c r="I1322" t="s">
        <v>161</v>
      </c>
      <c r="J1322">
        <v>7</v>
      </c>
      <c r="K1322" t="s">
        <v>696</v>
      </c>
      <c r="L1322" t="s">
        <v>98</v>
      </c>
      <c r="M1322" t="s">
        <v>100</v>
      </c>
      <c r="N1322" t="s">
        <v>11893</v>
      </c>
      <c r="O1322" t="s">
        <v>7</v>
      </c>
    </row>
    <row r="1323" spans="1:15" x14ac:dyDescent="0.25">
      <c r="A1323" t="s">
        <v>157</v>
      </c>
      <c r="B1323" t="s">
        <v>2036</v>
      </c>
      <c r="C1323" t="s">
        <v>101</v>
      </c>
      <c r="D1323" t="s">
        <v>102</v>
      </c>
      <c r="E1323" t="str">
        <f t="shared" si="20"/>
        <v>AspartatePseudobutyrivibrio</v>
      </c>
      <c r="F1323">
        <f>COUNTIF($E:$E,E1323)</f>
        <v>3</v>
      </c>
      <c r="G1323">
        <f>COUNTIF($A:$A,A1323)</f>
        <v>159</v>
      </c>
      <c r="H1323">
        <f>COUNTIF($B:$B,B1323)</f>
        <v>141</v>
      </c>
      <c r="I1323" t="s">
        <v>1107</v>
      </c>
      <c r="J1323">
        <v>6</v>
      </c>
      <c r="K1323" t="s">
        <v>1108</v>
      </c>
      <c r="L1323" t="s">
        <v>570</v>
      </c>
      <c r="M1323" t="s">
        <v>277</v>
      </c>
      <c r="N1323" t="s">
        <v>11892</v>
      </c>
      <c r="O1323" s="82" t="s">
        <v>3</v>
      </c>
    </row>
    <row r="1324" spans="1:15" x14ac:dyDescent="0.25">
      <c r="A1324" t="s">
        <v>157</v>
      </c>
      <c r="B1324" t="s">
        <v>2036</v>
      </c>
      <c r="C1324" t="s">
        <v>101</v>
      </c>
      <c r="D1324" t="s">
        <v>102</v>
      </c>
      <c r="E1324" t="str">
        <f t="shared" si="20"/>
        <v>AspartatePseudobutyrivibrio</v>
      </c>
      <c r="F1324">
        <f>COUNTIF($E:$E,E1324)</f>
        <v>3</v>
      </c>
      <c r="G1324">
        <f>COUNTIF($A:$A,A1324)</f>
        <v>159</v>
      </c>
      <c r="H1324">
        <f>COUNTIF($B:$B,B1324)</f>
        <v>141</v>
      </c>
      <c r="I1324" t="s">
        <v>697</v>
      </c>
      <c r="J1324">
        <v>6</v>
      </c>
      <c r="K1324" t="s">
        <v>698</v>
      </c>
      <c r="L1324" t="s">
        <v>699</v>
      </c>
      <c r="M1324" t="s">
        <v>700</v>
      </c>
      <c r="N1324" t="s">
        <v>11893</v>
      </c>
      <c r="O1324" s="82" t="s">
        <v>3</v>
      </c>
    </row>
    <row r="1325" spans="1:15" x14ac:dyDescent="0.25">
      <c r="A1325" t="s">
        <v>157</v>
      </c>
      <c r="B1325" t="s">
        <v>7498</v>
      </c>
      <c r="C1325" t="s">
        <v>101</v>
      </c>
      <c r="D1325" t="s">
        <v>102</v>
      </c>
      <c r="E1325" t="str">
        <f t="shared" si="20"/>
        <v>AspartateUncl. Actinomycetaceae</v>
      </c>
      <c r="F1325">
        <f>COUNTIF($E:$E,E1325)</f>
        <v>3</v>
      </c>
      <c r="G1325">
        <f>COUNTIF($A:$A,A1325)</f>
        <v>159</v>
      </c>
      <c r="H1325">
        <f>COUNTIF($B:$B,B1325)</f>
        <v>141</v>
      </c>
      <c r="I1325" t="s">
        <v>2056</v>
      </c>
      <c r="J1325">
        <v>7</v>
      </c>
      <c r="K1325" t="s">
        <v>2057</v>
      </c>
      <c r="L1325" t="s">
        <v>1618</v>
      </c>
      <c r="M1325" t="s">
        <v>373</v>
      </c>
      <c r="N1325" t="s">
        <v>11892</v>
      </c>
      <c r="O1325" s="82" t="s">
        <v>11895</v>
      </c>
    </row>
    <row r="1326" spans="1:15" x14ac:dyDescent="0.25">
      <c r="A1326" t="s">
        <v>178</v>
      </c>
      <c r="B1326" t="s">
        <v>7498</v>
      </c>
      <c r="C1326" t="s">
        <v>101</v>
      </c>
      <c r="D1326" t="s">
        <v>102</v>
      </c>
      <c r="E1326" t="str">
        <f t="shared" si="20"/>
        <v>RiboseUncl. Actinomycetaceae</v>
      </c>
      <c r="F1326">
        <f>COUNTIF($E:$E,E1326)</f>
        <v>2</v>
      </c>
      <c r="G1326">
        <f>COUNTIF($A:$A,A1326)</f>
        <v>158</v>
      </c>
      <c r="H1326">
        <f>COUNTIF($B:$B,B1326)</f>
        <v>141</v>
      </c>
      <c r="I1326" t="s">
        <v>108</v>
      </c>
      <c r="J1326">
        <v>6</v>
      </c>
      <c r="K1326" t="s">
        <v>179</v>
      </c>
      <c r="L1326">
        <v>10000</v>
      </c>
      <c r="M1326" t="s">
        <v>100</v>
      </c>
      <c r="N1326" t="s">
        <v>11893</v>
      </c>
      <c r="O1326" s="82" t="s">
        <v>11895</v>
      </c>
    </row>
    <row r="1327" spans="1:15" x14ac:dyDescent="0.25">
      <c r="A1327" t="s">
        <v>178</v>
      </c>
      <c r="B1327" t="s">
        <v>2036</v>
      </c>
      <c r="C1327" t="s">
        <v>101</v>
      </c>
      <c r="D1327" t="s">
        <v>102</v>
      </c>
      <c r="E1327" t="str">
        <f t="shared" si="20"/>
        <v>RibosePseudobutyrivibrio</v>
      </c>
      <c r="F1327">
        <f>COUNTIF($E:$E,E1327)</f>
        <v>3</v>
      </c>
      <c r="G1327">
        <f>COUNTIF($A:$A,A1327)</f>
        <v>158</v>
      </c>
      <c r="H1327">
        <f>COUNTIF($B:$B,B1327)</f>
        <v>141</v>
      </c>
      <c r="I1327" t="s">
        <v>176</v>
      </c>
      <c r="J1327">
        <v>7</v>
      </c>
      <c r="K1327" t="s">
        <v>2058</v>
      </c>
      <c r="L1327" t="s">
        <v>289</v>
      </c>
      <c r="M1327" t="s">
        <v>100</v>
      </c>
      <c r="N1327" t="s">
        <v>11893</v>
      </c>
      <c r="O1327" t="s">
        <v>7</v>
      </c>
    </row>
    <row r="1328" spans="1:15" x14ac:dyDescent="0.25">
      <c r="A1328" t="s">
        <v>178</v>
      </c>
      <c r="B1328" t="s">
        <v>7498</v>
      </c>
      <c r="C1328" t="s">
        <v>101</v>
      </c>
      <c r="D1328" t="s">
        <v>102</v>
      </c>
      <c r="E1328" t="str">
        <f t="shared" si="20"/>
        <v>RiboseUncl. Actinomycetaceae</v>
      </c>
      <c r="F1328">
        <f>COUNTIF($E:$E,E1328)</f>
        <v>2</v>
      </c>
      <c r="G1328">
        <f>COUNTIF($A:$A,A1328)</f>
        <v>158</v>
      </c>
      <c r="H1328">
        <f>COUNTIF($B:$B,B1328)</f>
        <v>141</v>
      </c>
      <c r="I1328" t="s">
        <v>128</v>
      </c>
      <c r="J1328">
        <v>7</v>
      </c>
      <c r="K1328" t="s">
        <v>151</v>
      </c>
      <c r="L1328" t="s">
        <v>125</v>
      </c>
      <c r="M1328" t="s">
        <v>100</v>
      </c>
      <c r="N1328" t="s">
        <v>11893</v>
      </c>
      <c r="O1328" t="s">
        <v>7</v>
      </c>
    </row>
    <row r="1329" spans="1:15" x14ac:dyDescent="0.25">
      <c r="A1329" t="s">
        <v>178</v>
      </c>
      <c r="B1329" t="s">
        <v>2036</v>
      </c>
      <c r="C1329" t="s">
        <v>101</v>
      </c>
      <c r="D1329" t="s">
        <v>102</v>
      </c>
      <c r="E1329" t="str">
        <f t="shared" si="20"/>
        <v>RibosePseudobutyrivibrio</v>
      </c>
      <c r="F1329">
        <f>COUNTIF($E:$E,E1329)</f>
        <v>3</v>
      </c>
      <c r="G1329">
        <f>COUNTIF($A:$A,A1329)</f>
        <v>158</v>
      </c>
      <c r="H1329">
        <f>COUNTIF($B:$B,B1329)</f>
        <v>141</v>
      </c>
      <c r="I1329" t="s">
        <v>106</v>
      </c>
      <c r="J1329">
        <v>6</v>
      </c>
      <c r="K1329" t="s">
        <v>707</v>
      </c>
      <c r="L1329" t="s">
        <v>191</v>
      </c>
      <c r="M1329" t="s">
        <v>132</v>
      </c>
      <c r="N1329" t="s">
        <v>11893</v>
      </c>
      <c r="O1329" s="82" t="s">
        <v>3</v>
      </c>
    </row>
    <row r="1330" spans="1:15" x14ac:dyDescent="0.25">
      <c r="A1330" t="s">
        <v>178</v>
      </c>
      <c r="B1330" t="s">
        <v>2036</v>
      </c>
      <c r="C1330" t="s">
        <v>101</v>
      </c>
      <c r="D1330" t="s">
        <v>102</v>
      </c>
      <c r="E1330" t="str">
        <f t="shared" si="20"/>
        <v>RibosePseudobutyrivibrio</v>
      </c>
      <c r="F1330">
        <f>COUNTIF($E:$E,E1330)</f>
        <v>3</v>
      </c>
      <c r="G1330">
        <f>COUNTIF($A:$A,A1330)</f>
        <v>158</v>
      </c>
      <c r="H1330">
        <f>COUNTIF($B:$B,B1330)</f>
        <v>141</v>
      </c>
      <c r="I1330" t="s">
        <v>368</v>
      </c>
      <c r="J1330">
        <v>5</v>
      </c>
      <c r="K1330" t="s">
        <v>2059</v>
      </c>
      <c r="L1330" t="s">
        <v>283</v>
      </c>
      <c r="M1330" t="s">
        <v>657</v>
      </c>
      <c r="N1330" t="s">
        <v>11892</v>
      </c>
      <c r="O1330" t="s">
        <v>6</v>
      </c>
    </row>
    <row r="1331" spans="1:15" x14ac:dyDescent="0.25">
      <c r="A1331" t="s">
        <v>200</v>
      </c>
      <c r="B1331" t="s">
        <v>7498</v>
      </c>
      <c r="C1331" t="s">
        <v>101</v>
      </c>
      <c r="D1331" t="s">
        <v>102</v>
      </c>
      <c r="E1331" t="str">
        <f t="shared" si="20"/>
        <v>1,3-DihydroxyacetoneUncl. Actinomycetaceae</v>
      </c>
      <c r="F1331">
        <f>COUNTIF($E:$E,E1331)</f>
        <v>3</v>
      </c>
      <c r="G1331">
        <f>COUNTIF($A:$A,A1331)</f>
        <v>154</v>
      </c>
      <c r="H1331">
        <f>COUNTIF($B:$B,B1331)</f>
        <v>141</v>
      </c>
      <c r="I1331" t="s">
        <v>125</v>
      </c>
      <c r="J1331">
        <v>6</v>
      </c>
      <c r="K1331" t="s">
        <v>201</v>
      </c>
      <c r="L1331">
        <v>10000</v>
      </c>
      <c r="M1331" t="s">
        <v>100</v>
      </c>
      <c r="N1331" t="s">
        <v>11893</v>
      </c>
      <c r="O1331" s="82" t="s">
        <v>11895</v>
      </c>
    </row>
    <row r="1332" spans="1:15" x14ac:dyDescent="0.25">
      <c r="A1332" t="s">
        <v>202</v>
      </c>
      <c r="B1332" t="s">
        <v>7498</v>
      </c>
      <c r="C1332" t="s">
        <v>101</v>
      </c>
      <c r="D1332" t="s">
        <v>102</v>
      </c>
      <c r="E1332" t="str">
        <f t="shared" si="20"/>
        <v>IsopropanolUncl. Actinomycetaceae</v>
      </c>
      <c r="F1332">
        <f>COUNTIF($E:$E,E1332)</f>
        <v>2</v>
      </c>
      <c r="G1332">
        <f>COUNTIF($A:$A,A1332)</f>
        <v>154</v>
      </c>
      <c r="H1332">
        <f>COUNTIF($B:$B,B1332)</f>
        <v>141</v>
      </c>
      <c r="I1332" t="s">
        <v>187</v>
      </c>
      <c r="J1332">
        <v>6</v>
      </c>
      <c r="K1332" t="s">
        <v>203</v>
      </c>
      <c r="L1332" t="s">
        <v>125</v>
      </c>
      <c r="M1332" t="s">
        <v>100</v>
      </c>
      <c r="N1332" t="s">
        <v>11893</v>
      </c>
      <c r="O1332" s="82" t="s">
        <v>11895</v>
      </c>
    </row>
    <row r="1333" spans="1:15" x14ac:dyDescent="0.25">
      <c r="A1333" t="s">
        <v>200</v>
      </c>
      <c r="B1333" t="s">
        <v>7498</v>
      </c>
      <c r="C1333" t="s">
        <v>101</v>
      </c>
      <c r="D1333" t="s">
        <v>102</v>
      </c>
      <c r="E1333" t="str">
        <f t="shared" si="20"/>
        <v>1,3-DihydroxyacetoneUncl. Actinomycetaceae</v>
      </c>
      <c r="F1333">
        <f>COUNTIF($E:$E,E1333)</f>
        <v>3</v>
      </c>
      <c r="G1333">
        <f>COUNTIF($A:$A,A1333)</f>
        <v>154</v>
      </c>
      <c r="H1333">
        <f>COUNTIF($B:$B,B1333)</f>
        <v>141</v>
      </c>
      <c r="I1333" t="s">
        <v>588</v>
      </c>
      <c r="J1333">
        <v>7</v>
      </c>
      <c r="K1333" t="s">
        <v>715</v>
      </c>
      <c r="L1333" t="s">
        <v>115</v>
      </c>
      <c r="M1333" t="s">
        <v>100</v>
      </c>
      <c r="N1333" t="s">
        <v>11893</v>
      </c>
      <c r="O1333" t="s">
        <v>7</v>
      </c>
    </row>
    <row r="1334" spans="1:15" x14ac:dyDescent="0.25">
      <c r="A1334" t="s">
        <v>202</v>
      </c>
      <c r="B1334" t="s">
        <v>2036</v>
      </c>
      <c r="C1334" t="s">
        <v>101</v>
      </c>
      <c r="D1334" t="s">
        <v>102</v>
      </c>
      <c r="E1334" t="str">
        <f t="shared" si="20"/>
        <v>IsopropanolPseudobutyrivibrio</v>
      </c>
      <c r="F1334">
        <f>COUNTIF($E:$E,E1334)</f>
        <v>4</v>
      </c>
      <c r="G1334">
        <f>COUNTIF($A:$A,A1334)</f>
        <v>154</v>
      </c>
      <c r="H1334">
        <f>COUNTIF($B:$B,B1334)</f>
        <v>141</v>
      </c>
      <c r="I1334" t="s">
        <v>489</v>
      </c>
      <c r="J1334">
        <v>7</v>
      </c>
      <c r="K1334" t="s">
        <v>501</v>
      </c>
      <c r="L1334" t="s">
        <v>350</v>
      </c>
      <c r="M1334" t="s">
        <v>100</v>
      </c>
      <c r="N1334" t="s">
        <v>11893</v>
      </c>
      <c r="O1334" t="s">
        <v>7</v>
      </c>
    </row>
    <row r="1335" spans="1:15" x14ac:dyDescent="0.25">
      <c r="A1335" t="s">
        <v>202</v>
      </c>
      <c r="B1335" t="s">
        <v>7498</v>
      </c>
      <c r="C1335" t="s">
        <v>101</v>
      </c>
      <c r="D1335" t="s">
        <v>102</v>
      </c>
      <c r="E1335" t="str">
        <f t="shared" si="20"/>
        <v>IsopropanolUncl. Actinomycetaceae</v>
      </c>
      <c r="F1335">
        <f>COUNTIF($E:$E,E1335)</f>
        <v>2</v>
      </c>
      <c r="G1335">
        <f>COUNTIF($A:$A,A1335)</f>
        <v>154</v>
      </c>
      <c r="H1335">
        <f>COUNTIF($B:$B,B1335)</f>
        <v>141</v>
      </c>
      <c r="I1335" t="s">
        <v>716</v>
      </c>
      <c r="J1335">
        <v>7</v>
      </c>
      <c r="K1335" t="s">
        <v>239</v>
      </c>
      <c r="L1335" t="s">
        <v>347</v>
      </c>
      <c r="M1335" t="s">
        <v>100</v>
      </c>
      <c r="N1335" t="s">
        <v>11893</v>
      </c>
      <c r="O1335" t="s">
        <v>7</v>
      </c>
    </row>
    <row r="1336" spans="1:15" x14ac:dyDescent="0.25">
      <c r="A1336" t="s">
        <v>202</v>
      </c>
      <c r="B1336" t="s">
        <v>2036</v>
      </c>
      <c r="C1336" t="s">
        <v>101</v>
      </c>
      <c r="D1336" t="s">
        <v>102</v>
      </c>
      <c r="E1336" t="str">
        <f t="shared" si="20"/>
        <v>IsopropanolPseudobutyrivibrio</v>
      </c>
      <c r="F1336">
        <f>COUNTIF($E:$E,E1336)</f>
        <v>4</v>
      </c>
      <c r="G1336">
        <f>COUNTIF($A:$A,A1336)</f>
        <v>154</v>
      </c>
      <c r="H1336">
        <f>COUNTIF($B:$B,B1336)</f>
        <v>141</v>
      </c>
      <c r="I1336" t="s">
        <v>717</v>
      </c>
      <c r="J1336">
        <v>6</v>
      </c>
      <c r="K1336" t="s">
        <v>718</v>
      </c>
      <c r="L1336" t="s">
        <v>283</v>
      </c>
      <c r="M1336" t="s">
        <v>100</v>
      </c>
      <c r="N1336" t="s">
        <v>11893</v>
      </c>
      <c r="O1336" s="82" t="s">
        <v>3</v>
      </c>
    </row>
    <row r="1337" spans="1:15" x14ac:dyDescent="0.25">
      <c r="A1337" t="s">
        <v>200</v>
      </c>
      <c r="B1337" t="s">
        <v>2036</v>
      </c>
      <c r="C1337" t="s">
        <v>101</v>
      </c>
      <c r="D1337" t="s">
        <v>102</v>
      </c>
      <c r="E1337" t="str">
        <f t="shared" si="20"/>
        <v>1,3-DihydroxyacetonePseudobutyrivibrio</v>
      </c>
      <c r="F1337">
        <f>COUNTIF($E:$E,E1337)</f>
        <v>3</v>
      </c>
      <c r="G1337">
        <f>COUNTIF($A:$A,A1337)</f>
        <v>154</v>
      </c>
      <c r="H1337">
        <f>COUNTIF($B:$B,B1337)</f>
        <v>141</v>
      </c>
      <c r="I1337" t="s">
        <v>530</v>
      </c>
      <c r="J1337">
        <v>7</v>
      </c>
      <c r="K1337" t="s">
        <v>2060</v>
      </c>
      <c r="L1337" t="s">
        <v>158</v>
      </c>
      <c r="M1337" t="s">
        <v>132</v>
      </c>
      <c r="N1337" t="s">
        <v>11893</v>
      </c>
      <c r="O1337" t="s">
        <v>7</v>
      </c>
    </row>
    <row r="1338" spans="1:15" x14ac:dyDescent="0.25">
      <c r="A1338" t="s">
        <v>200</v>
      </c>
      <c r="B1338" t="s">
        <v>2036</v>
      </c>
      <c r="C1338" t="s">
        <v>101</v>
      </c>
      <c r="D1338" t="s">
        <v>102</v>
      </c>
      <c r="E1338" t="str">
        <f t="shared" si="20"/>
        <v>1,3-DihydroxyacetonePseudobutyrivibrio</v>
      </c>
      <c r="F1338">
        <f>COUNTIF($E:$E,E1338)</f>
        <v>3</v>
      </c>
      <c r="G1338">
        <f>COUNTIF($A:$A,A1338)</f>
        <v>154</v>
      </c>
      <c r="H1338">
        <f>COUNTIF($B:$B,B1338)</f>
        <v>141</v>
      </c>
      <c r="I1338" t="s">
        <v>719</v>
      </c>
      <c r="J1338">
        <v>6</v>
      </c>
      <c r="K1338" t="s">
        <v>720</v>
      </c>
      <c r="L1338" t="s">
        <v>359</v>
      </c>
      <c r="M1338" t="s">
        <v>431</v>
      </c>
      <c r="N1338" t="s">
        <v>11893</v>
      </c>
      <c r="O1338" s="82" t="s">
        <v>3</v>
      </c>
    </row>
    <row r="1339" spans="1:15" x14ac:dyDescent="0.25">
      <c r="A1339" t="s">
        <v>200</v>
      </c>
      <c r="B1339" t="s">
        <v>2036</v>
      </c>
      <c r="C1339" t="s">
        <v>101</v>
      </c>
      <c r="D1339" t="s">
        <v>102</v>
      </c>
      <c r="E1339" t="str">
        <f t="shared" si="20"/>
        <v>1,3-DihydroxyacetonePseudobutyrivibrio</v>
      </c>
      <c r="F1339">
        <f>COUNTIF($E:$E,E1339)</f>
        <v>3</v>
      </c>
      <c r="G1339">
        <f>COUNTIF($A:$A,A1339)</f>
        <v>154</v>
      </c>
      <c r="H1339">
        <f>COUNTIF($B:$B,B1339)</f>
        <v>141</v>
      </c>
      <c r="I1339" t="s">
        <v>889</v>
      </c>
      <c r="J1339">
        <v>6</v>
      </c>
      <c r="K1339" t="s">
        <v>2061</v>
      </c>
      <c r="L1339" t="s">
        <v>161</v>
      </c>
      <c r="M1339" t="s">
        <v>119</v>
      </c>
      <c r="N1339" t="s">
        <v>11892</v>
      </c>
      <c r="O1339" s="82" t="s">
        <v>3</v>
      </c>
    </row>
    <row r="1340" spans="1:15" x14ac:dyDescent="0.25">
      <c r="A1340" t="s">
        <v>200</v>
      </c>
      <c r="B1340" t="s">
        <v>7498</v>
      </c>
      <c r="C1340" t="s">
        <v>101</v>
      </c>
      <c r="D1340" t="s">
        <v>102</v>
      </c>
      <c r="E1340" t="str">
        <f t="shared" si="20"/>
        <v>1,3-DihydroxyacetoneUncl. Actinomycetaceae</v>
      </c>
      <c r="F1340">
        <f>COUNTIF($E:$E,E1340)</f>
        <v>3</v>
      </c>
      <c r="G1340">
        <f>COUNTIF($A:$A,A1340)</f>
        <v>154</v>
      </c>
      <c r="H1340">
        <f>COUNTIF($B:$B,B1340)</f>
        <v>141</v>
      </c>
      <c r="I1340" t="s">
        <v>2062</v>
      </c>
      <c r="J1340">
        <v>7</v>
      </c>
      <c r="K1340" t="s">
        <v>2063</v>
      </c>
      <c r="L1340" t="s">
        <v>2064</v>
      </c>
      <c r="M1340" t="s">
        <v>170</v>
      </c>
      <c r="N1340" t="s">
        <v>11892</v>
      </c>
      <c r="O1340" s="82" t="s">
        <v>11895</v>
      </c>
    </row>
    <row r="1341" spans="1:15" x14ac:dyDescent="0.25">
      <c r="A1341" t="s">
        <v>202</v>
      </c>
      <c r="B1341" t="s">
        <v>2036</v>
      </c>
      <c r="C1341" t="s">
        <v>101</v>
      </c>
      <c r="D1341" t="s">
        <v>102</v>
      </c>
      <c r="E1341" t="str">
        <f t="shared" si="20"/>
        <v>IsopropanolPseudobutyrivibrio</v>
      </c>
      <c r="F1341">
        <f>COUNTIF($E:$E,E1341)</f>
        <v>4</v>
      </c>
      <c r="G1341">
        <f>COUNTIF($A:$A,A1341)</f>
        <v>154</v>
      </c>
      <c r="H1341">
        <f>COUNTIF($B:$B,B1341)</f>
        <v>141</v>
      </c>
      <c r="I1341" t="s">
        <v>2065</v>
      </c>
      <c r="J1341">
        <v>6</v>
      </c>
      <c r="K1341" t="s">
        <v>2066</v>
      </c>
      <c r="L1341" t="s">
        <v>2067</v>
      </c>
      <c r="M1341" t="s">
        <v>2068</v>
      </c>
      <c r="N1341" t="s">
        <v>11892</v>
      </c>
      <c r="O1341" s="82" t="s">
        <v>3</v>
      </c>
    </row>
    <row r="1342" spans="1:15" x14ac:dyDescent="0.25">
      <c r="A1342" t="s">
        <v>202</v>
      </c>
      <c r="B1342" t="s">
        <v>2036</v>
      </c>
      <c r="C1342" t="s">
        <v>101</v>
      </c>
      <c r="D1342" t="s">
        <v>102</v>
      </c>
      <c r="E1342" t="str">
        <f t="shared" si="20"/>
        <v>IsopropanolPseudobutyrivibrio</v>
      </c>
      <c r="F1342">
        <f>COUNTIF($E:$E,E1342)</f>
        <v>4</v>
      </c>
      <c r="G1342">
        <f>COUNTIF($A:$A,A1342)</f>
        <v>154</v>
      </c>
      <c r="H1342">
        <f>COUNTIF($B:$B,B1342)</f>
        <v>141</v>
      </c>
      <c r="I1342" t="s">
        <v>2069</v>
      </c>
      <c r="J1342">
        <v>5</v>
      </c>
      <c r="K1342" t="s">
        <v>173</v>
      </c>
      <c r="L1342" t="s">
        <v>717</v>
      </c>
      <c r="M1342" t="s">
        <v>2070</v>
      </c>
      <c r="N1342" t="s">
        <v>11892</v>
      </c>
      <c r="O1342" t="s">
        <v>6</v>
      </c>
    </row>
    <row r="1343" spans="1:15" x14ac:dyDescent="0.25">
      <c r="A1343" t="s">
        <v>232</v>
      </c>
      <c r="B1343" t="s">
        <v>7498</v>
      </c>
      <c r="C1343" t="s">
        <v>101</v>
      </c>
      <c r="D1343" t="s">
        <v>102</v>
      </c>
      <c r="E1343" t="str">
        <f t="shared" si="20"/>
        <v>LactateUncl. Actinomycetaceae</v>
      </c>
      <c r="F1343">
        <f>COUNTIF($E:$E,E1343)</f>
        <v>2</v>
      </c>
      <c r="G1343">
        <f>COUNTIF($A:$A,A1343)</f>
        <v>153</v>
      </c>
      <c r="H1343">
        <f>COUNTIF($B:$B,B1343)</f>
        <v>141</v>
      </c>
      <c r="I1343" t="s">
        <v>181</v>
      </c>
      <c r="J1343">
        <v>6</v>
      </c>
      <c r="K1343" t="s">
        <v>189</v>
      </c>
      <c r="L1343" t="s">
        <v>108</v>
      </c>
      <c r="M1343" t="s">
        <v>100</v>
      </c>
      <c r="N1343" t="s">
        <v>11893</v>
      </c>
      <c r="O1343" s="82" t="s">
        <v>11895</v>
      </c>
    </row>
    <row r="1344" spans="1:15" x14ac:dyDescent="0.25">
      <c r="A1344" t="s">
        <v>232</v>
      </c>
      <c r="B1344" t="s">
        <v>2036</v>
      </c>
      <c r="C1344" t="s">
        <v>101</v>
      </c>
      <c r="D1344" t="s">
        <v>102</v>
      </c>
      <c r="E1344" t="str">
        <f t="shared" si="20"/>
        <v>LactatePseudobutyrivibrio</v>
      </c>
      <c r="F1344">
        <f>COUNTIF($E:$E,E1344)</f>
        <v>4</v>
      </c>
      <c r="G1344">
        <f>COUNTIF($A:$A,A1344)</f>
        <v>153</v>
      </c>
      <c r="H1344">
        <f>COUNTIF($B:$B,B1344)</f>
        <v>141</v>
      </c>
      <c r="I1344" t="s">
        <v>1093</v>
      </c>
      <c r="J1344">
        <v>7</v>
      </c>
      <c r="K1344" t="s">
        <v>2071</v>
      </c>
      <c r="L1344" t="s">
        <v>328</v>
      </c>
      <c r="M1344" t="s">
        <v>100</v>
      </c>
      <c r="N1344" t="s">
        <v>11893</v>
      </c>
      <c r="O1344" t="s">
        <v>7</v>
      </c>
    </row>
    <row r="1345" spans="1:15" x14ac:dyDescent="0.25">
      <c r="A1345" t="s">
        <v>232</v>
      </c>
      <c r="B1345" t="s">
        <v>7498</v>
      </c>
      <c r="C1345" t="s">
        <v>101</v>
      </c>
      <c r="D1345" t="s">
        <v>102</v>
      </c>
      <c r="E1345" t="str">
        <f t="shared" si="20"/>
        <v>LactateUncl. Actinomycetaceae</v>
      </c>
      <c r="F1345">
        <f>COUNTIF($E:$E,E1345)</f>
        <v>2</v>
      </c>
      <c r="G1345">
        <f>COUNTIF($A:$A,A1345)</f>
        <v>153</v>
      </c>
      <c r="H1345">
        <f>COUNTIF($B:$B,B1345)</f>
        <v>141</v>
      </c>
      <c r="I1345" t="s">
        <v>724</v>
      </c>
      <c r="J1345">
        <v>7</v>
      </c>
      <c r="K1345" t="s">
        <v>725</v>
      </c>
      <c r="L1345" t="s">
        <v>236</v>
      </c>
      <c r="M1345" t="s">
        <v>100</v>
      </c>
      <c r="N1345" t="s">
        <v>11893</v>
      </c>
      <c r="O1345" t="s">
        <v>7</v>
      </c>
    </row>
    <row r="1346" spans="1:15" x14ac:dyDescent="0.25">
      <c r="A1346" t="s">
        <v>232</v>
      </c>
      <c r="B1346" t="s">
        <v>2036</v>
      </c>
      <c r="C1346" t="s">
        <v>101</v>
      </c>
      <c r="D1346" t="s">
        <v>102</v>
      </c>
      <c r="E1346" t="str">
        <f t="shared" si="20"/>
        <v>LactatePseudobutyrivibrio</v>
      </c>
      <c r="F1346">
        <f>COUNTIF($E:$E,E1346)</f>
        <v>4</v>
      </c>
      <c r="G1346">
        <f>COUNTIF($A:$A,A1346)</f>
        <v>153</v>
      </c>
      <c r="H1346">
        <f>COUNTIF($B:$B,B1346)</f>
        <v>141</v>
      </c>
      <c r="I1346" t="s">
        <v>139</v>
      </c>
      <c r="J1346">
        <v>5</v>
      </c>
      <c r="K1346" t="s">
        <v>2072</v>
      </c>
      <c r="L1346" t="s">
        <v>294</v>
      </c>
      <c r="M1346" t="s">
        <v>2021</v>
      </c>
      <c r="N1346" t="s">
        <v>11892</v>
      </c>
      <c r="O1346" t="s">
        <v>6</v>
      </c>
    </row>
    <row r="1347" spans="1:15" x14ac:dyDescent="0.25">
      <c r="A1347" t="s">
        <v>232</v>
      </c>
      <c r="B1347" t="s">
        <v>2036</v>
      </c>
      <c r="C1347" t="s">
        <v>101</v>
      </c>
      <c r="D1347" t="s">
        <v>102</v>
      </c>
      <c r="E1347" t="str">
        <f t="shared" si="20"/>
        <v>LactatePseudobutyrivibrio</v>
      </c>
      <c r="F1347">
        <f>COUNTIF($E:$E,E1347)</f>
        <v>4</v>
      </c>
      <c r="G1347">
        <f>COUNTIF($A:$A,A1347)</f>
        <v>153</v>
      </c>
      <c r="H1347">
        <f>COUNTIF($B:$B,B1347)</f>
        <v>141</v>
      </c>
      <c r="I1347" t="s">
        <v>2073</v>
      </c>
      <c r="J1347">
        <v>5</v>
      </c>
      <c r="K1347" t="s">
        <v>2074</v>
      </c>
      <c r="L1347" t="s">
        <v>2075</v>
      </c>
      <c r="M1347" t="s">
        <v>1094</v>
      </c>
      <c r="N1347" t="s">
        <v>11893</v>
      </c>
      <c r="O1347" t="s">
        <v>12</v>
      </c>
    </row>
    <row r="1348" spans="1:15" x14ac:dyDescent="0.25">
      <c r="A1348" t="s">
        <v>232</v>
      </c>
      <c r="B1348" t="s">
        <v>2036</v>
      </c>
      <c r="C1348" t="s">
        <v>101</v>
      </c>
      <c r="D1348" t="s">
        <v>102</v>
      </c>
      <c r="E1348" t="str">
        <f t="shared" si="20"/>
        <v>LactatePseudobutyrivibrio</v>
      </c>
      <c r="F1348">
        <f>COUNTIF($E:$E,E1348)</f>
        <v>4</v>
      </c>
      <c r="G1348">
        <f>COUNTIF($A:$A,A1348)</f>
        <v>153</v>
      </c>
      <c r="H1348">
        <f>COUNTIF($B:$B,B1348)</f>
        <v>141</v>
      </c>
      <c r="I1348" t="s">
        <v>727</v>
      </c>
      <c r="J1348">
        <v>6</v>
      </c>
      <c r="K1348" t="s">
        <v>728</v>
      </c>
      <c r="L1348" t="s">
        <v>176</v>
      </c>
      <c r="M1348" t="s">
        <v>177</v>
      </c>
      <c r="N1348" t="s">
        <v>11893</v>
      </c>
      <c r="O1348" s="82" t="s">
        <v>3</v>
      </c>
    </row>
    <row r="1349" spans="1:15" x14ac:dyDescent="0.25">
      <c r="A1349" t="s">
        <v>243</v>
      </c>
      <c r="B1349" t="s">
        <v>7498</v>
      </c>
      <c r="C1349" t="s">
        <v>101</v>
      </c>
      <c r="D1349" t="s">
        <v>102</v>
      </c>
      <c r="E1349" t="str">
        <f t="shared" si="20"/>
        <v>SerineUncl. Actinomycetaceae</v>
      </c>
      <c r="F1349">
        <f>COUNTIF($E:$E,E1349)</f>
        <v>2</v>
      </c>
      <c r="G1349">
        <f>COUNTIF($A:$A,A1349)</f>
        <v>152</v>
      </c>
      <c r="H1349">
        <f>COUNTIF($B:$B,B1349)</f>
        <v>141</v>
      </c>
      <c r="I1349">
        <v>10000</v>
      </c>
      <c r="J1349">
        <v>6</v>
      </c>
      <c r="K1349" t="s">
        <v>108</v>
      </c>
      <c r="L1349">
        <v>10000</v>
      </c>
      <c r="M1349" t="s">
        <v>100</v>
      </c>
      <c r="N1349" t="s">
        <v>11893</v>
      </c>
      <c r="O1349" s="82" t="s">
        <v>11895</v>
      </c>
    </row>
    <row r="1350" spans="1:15" x14ac:dyDescent="0.25">
      <c r="A1350" t="s">
        <v>243</v>
      </c>
      <c r="B1350" t="s">
        <v>2036</v>
      </c>
      <c r="C1350" t="s">
        <v>101</v>
      </c>
      <c r="D1350" t="s">
        <v>102</v>
      </c>
      <c r="E1350" t="str">
        <f t="shared" ref="E1350:E1413" si="21">CONCATENATE(A1350,B1350)</f>
        <v>SerinePseudobutyrivibrio</v>
      </c>
      <c r="F1350">
        <f>COUNTIF($E:$E,E1350)</f>
        <v>3</v>
      </c>
      <c r="G1350">
        <f>COUNTIF($A:$A,A1350)</f>
        <v>152</v>
      </c>
      <c r="H1350">
        <f>COUNTIF($B:$B,B1350)</f>
        <v>141</v>
      </c>
      <c r="I1350" t="s">
        <v>889</v>
      </c>
      <c r="J1350">
        <v>7</v>
      </c>
      <c r="K1350" t="s">
        <v>2076</v>
      </c>
      <c r="L1350" t="s">
        <v>269</v>
      </c>
      <c r="M1350" t="s">
        <v>100</v>
      </c>
      <c r="N1350" t="s">
        <v>11893</v>
      </c>
      <c r="O1350" t="s">
        <v>7</v>
      </c>
    </row>
    <row r="1351" spans="1:15" x14ac:dyDescent="0.25">
      <c r="A1351" t="s">
        <v>243</v>
      </c>
      <c r="B1351" t="s">
        <v>7498</v>
      </c>
      <c r="C1351" t="s">
        <v>101</v>
      </c>
      <c r="D1351" t="s">
        <v>102</v>
      </c>
      <c r="E1351" t="str">
        <f t="shared" si="21"/>
        <v>SerineUncl. Actinomycetaceae</v>
      </c>
      <c r="F1351">
        <f>COUNTIF($E:$E,E1351)</f>
        <v>2</v>
      </c>
      <c r="G1351">
        <f>COUNTIF($A:$A,A1351)</f>
        <v>152</v>
      </c>
      <c r="H1351">
        <f>COUNTIF($B:$B,B1351)</f>
        <v>141</v>
      </c>
      <c r="I1351" t="s">
        <v>283</v>
      </c>
      <c r="J1351">
        <v>7</v>
      </c>
      <c r="K1351" t="s">
        <v>118</v>
      </c>
      <c r="L1351" t="s">
        <v>125</v>
      </c>
      <c r="M1351" t="s">
        <v>100</v>
      </c>
      <c r="N1351" t="s">
        <v>11893</v>
      </c>
      <c r="O1351" t="s">
        <v>7</v>
      </c>
    </row>
    <row r="1352" spans="1:15" x14ac:dyDescent="0.25">
      <c r="A1352" t="s">
        <v>243</v>
      </c>
      <c r="B1352" t="s">
        <v>2036</v>
      </c>
      <c r="C1352" t="s">
        <v>101</v>
      </c>
      <c r="D1352" t="s">
        <v>102</v>
      </c>
      <c r="E1352" t="str">
        <f t="shared" si="21"/>
        <v>SerinePseudobutyrivibrio</v>
      </c>
      <c r="F1352">
        <f>COUNTIF($E:$E,E1352)</f>
        <v>3</v>
      </c>
      <c r="G1352">
        <f>COUNTIF($A:$A,A1352)</f>
        <v>152</v>
      </c>
      <c r="H1352">
        <f>COUNTIF($B:$B,B1352)</f>
        <v>141</v>
      </c>
      <c r="I1352" t="s">
        <v>372</v>
      </c>
      <c r="J1352">
        <v>6</v>
      </c>
      <c r="K1352" t="s">
        <v>2077</v>
      </c>
      <c r="L1352" t="s">
        <v>294</v>
      </c>
      <c r="M1352" t="s">
        <v>358</v>
      </c>
      <c r="N1352" t="s">
        <v>11892</v>
      </c>
      <c r="O1352" s="82" t="s">
        <v>3</v>
      </c>
    </row>
    <row r="1353" spans="1:15" x14ac:dyDescent="0.25">
      <c r="A1353" t="s">
        <v>243</v>
      </c>
      <c r="B1353" t="s">
        <v>2036</v>
      </c>
      <c r="C1353" t="s">
        <v>101</v>
      </c>
      <c r="D1353" t="s">
        <v>102</v>
      </c>
      <c r="E1353" t="str">
        <f t="shared" si="21"/>
        <v>SerinePseudobutyrivibrio</v>
      </c>
      <c r="F1353">
        <f>COUNTIF($E:$E,E1353)</f>
        <v>3</v>
      </c>
      <c r="G1353">
        <f>COUNTIF($A:$A,A1353)</f>
        <v>152</v>
      </c>
      <c r="H1353">
        <f>COUNTIF($B:$B,B1353)</f>
        <v>141</v>
      </c>
      <c r="I1353" t="s">
        <v>729</v>
      </c>
      <c r="J1353">
        <v>6</v>
      </c>
      <c r="K1353" t="s">
        <v>730</v>
      </c>
      <c r="L1353" t="s">
        <v>357</v>
      </c>
      <c r="M1353" t="s">
        <v>731</v>
      </c>
      <c r="N1353" t="s">
        <v>11893</v>
      </c>
      <c r="O1353" s="82" t="s">
        <v>3</v>
      </c>
    </row>
    <row r="1354" spans="1:15" x14ac:dyDescent="0.25">
      <c r="A1354" t="s">
        <v>261</v>
      </c>
      <c r="B1354" t="s">
        <v>7498</v>
      </c>
      <c r="C1354" t="s">
        <v>101</v>
      </c>
      <c r="D1354" t="s">
        <v>102</v>
      </c>
      <c r="E1354" t="str">
        <f t="shared" si="21"/>
        <v>CadaverineUncl. Actinomycetaceae</v>
      </c>
      <c r="F1354">
        <f>COUNTIF($E:$E,E1354)</f>
        <v>2</v>
      </c>
      <c r="G1354">
        <f>COUNTIF($A:$A,A1354)</f>
        <v>143</v>
      </c>
      <c r="H1354">
        <f>COUNTIF($B:$B,B1354)</f>
        <v>141</v>
      </c>
      <c r="I1354" t="s">
        <v>262</v>
      </c>
      <c r="J1354">
        <v>6</v>
      </c>
      <c r="K1354" t="s">
        <v>263</v>
      </c>
      <c r="L1354" t="s">
        <v>201</v>
      </c>
      <c r="M1354" t="s">
        <v>100</v>
      </c>
      <c r="N1354" t="s">
        <v>11893</v>
      </c>
      <c r="O1354" s="82" t="s">
        <v>11895</v>
      </c>
    </row>
    <row r="1355" spans="1:15" x14ac:dyDescent="0.25">
      <c r="A1355" t="s">
        <v>264</v>
      </c>
      <c r="B1355" t="s">
        <v>7498</v>
      </c>
      <c r="C1355" t="s">
        <v>101</v>
      </c>
      <c r="D1355" t="s">
        <v>102</v>
      </c>
      <c r="E1355" t="str">
        <f t="shared" si="21"/>
        <v>UracilUncl. Actinomycetaceae</v>
      </c>
      <c r="F1355">
        <f>COUNTIF($E:$E,E1355)</f>
        <v>4</v>
      </c>
      <c r="G1355">
        <f>COUNTIF($A:$A,A1355)</f>
        <v>143</v>
      </c>
      <c r="H1355">
        <f>COUNTIF($B:$B,B1355)</f>
        <v>141</v>
      </c>
      <c r="I1355" t="s">
        <v>265</v>
      </c>
      <c r="J1355">
        <v>6</v>
      </c>
      <c r="K1355" t="s">
        <v>266</v>
      </c>
      <c r="L1355" t="s">
        <v>128</v>
      </c>
      <c r="M1355" t="s">
        <v>100</v>
      </c>
      <c r="N1355" t="s">
        <v>11893</v>
      </c>
      <c r="O1355" s="82" t="s">
        <v>11895</v>
      </c>
    </row>
    <row r="1356" spans="1:15" x14ac:dyDescent="0.25">
      <c r="A1356" t="s">
        <v>261</v>
      </c>
      <c r="B1356" t="s">
        <v>2036</v>
      </c>
      <c r="C1356" t="s">
        <v>101</v>
      </c>
      <c r="D1356" t="s">
        <v>102</v>
      </c>
      <c r="E1356" t="str">
        <f t="shared" si="21"/>
        <v>CadaverinePseudobutyrivibrio</v>
      </c>
      <c r="F1356">
        <f>COUNTIF($E:$E,E1356)</f>
        <v>5</v>
      </c>
      <c r="G1356">
        <f>COUNTIF($A:$A,A1356)</f>
        <v>143</v>
      </c>
      <c r="H1356">
        <f>COUNTIF($B:$B,B1356)</f>
        <v>141</v>
      </c>
      <c r="I1356" t="s">
        <v>1252</v>
      </c>
      <c r="J1356">
        <v>7</v>
      </c>
      <c r="K1356" t="s">
        <v>2078</v>
      </c>
      <c r="L1356" t="s">
        <v>169</v>
      </c>
      <c r="M1356" t="s">
        <v>100</v>
      </c>
      <c r="N1356" t="s">
        <v>11893</v>
      </c>
      <c r="O1356" t="s">
        <v>7</v>
      </c>
    </row>
    <row r="1357" spans="1:15" x14ac:dyDescent="0.25">
      <c r="A1357" t="s">
        <v>261</v>
      </c>
      <c r="B1357" t="s">
        <v>7498</v>
      </c>
      <c r="C1357" t="s">
        <v>101</v>
      </c>
      <c r="D1357" t="s">
        <v>102</v>
      </c>
      <c r="E1357" t="str">
        <f t="shared" si="21"/>
        <v>CadaverineUncl. Actinomycetaceae</v>
      </c>
      <c r="F1357">
        <f>COUNTIF($E:$E,E1357)</f>
        <v>2</v>
      </c>
      <c r="G1357">
        <f>COUNTIF($A:$A,A1357)</f>
        <v>143</v>
      </c>
      <c r="H1357">
        <f>COUNTIF($B:$B,B1357)</f>
        <v>141</v>
      </c>
      <c r="I1357" t="s">
        <v>270</v>
      </c>
      <c r="J1357">
        <v>7</v>
      </c>
      <c r="K1357" t="s">
        <v>735</v>
      </c>
      <c r="L1357" t="s">
        <v>272</v>
      </c>
      <c r="M1357" t="s">
        <v>100</v>
      </c>
      <c r="N1357" t="s">
        <v>11893</v>
      </c>
      <c r="O1357" t="s">
        <v>7</v>
      </c>
    </row>
    <row r="1358" spans="1:15" x14ac:dyDescent="0.25">
      <c r="A1358" t="s">
        <v>264</v>
      </c>
      <c r="B1358" t="s">
        <v>7498</v>
      </c>
      <c r="C1358" t="s">
        <v>101</v>
      </c>
      <c r="D1358" t="s">
        <v>102</v>
      </c>
      <c r="E1358" t="str">
        <f t="shared" si="21"/>
        <v>UracilUncl. Actinomycetaceae</v>
      </c>
      <c r="F1358">
        <f>COUNTIF($E:$E,E1358)</f>
        <v>4</v>
      </c>
      <c r="G1358">
        <f>COUNTIF($A:$A,A1358)</f>
        <v>143</v>
      </c>
      <c r="H1358">
        <f>COUNTIF($B:$B,B1358)</f>
        <v>141</v>
      </c>
      <c r="I1358" t="s">
        <v>272</v>
      </c>
      <c r="J1358">
        <v>7</v>
      </c>
      <c r="K1358" t="s">
        <v>736</v>
      </c>
      <c r="L1358" t="s">
        <v>128</v>
      </c>
      <c r="M1358" t="s">
        <v>100</v>
      </c>
      <c r="N1358" t="s">
        <v>11893</v>
      </c>
      <c r="O1358" t="s">
        <v>7</v>
      </c>
    </row>
    <row r="1359" spans="1:15" x14ac:dyDescent="0.25">
      <c r="A1359" t="s">
        <v>264</v>
      </c>
      <c r="B1359" t="s">
        <v>2036</v>
      </c>
      <c r="C1359" t="s">
        <v>101</v>
      </c>
      <c r="D1359" t="s">
        <v>102</v>
      </c>
      <c r="E1359" t="str">
        <f t="shared" si="21"/>
        <v>UracilPseudobutyrivibrio</v>
      </c>
      <c r="F1359">
        <f>COUNTIF($E:$E,E1359)</f>
        <v>5</v>
      </c>
      <c r="G1359">
        <f>COUNTIF($A:$A,A1359)</f>
        <v>143</v>
      </c>
      <c r="H1359">
        <f>COUNTIF($B:$B,B1359)</f>
        <v>141</v>
      </c>
      <c r="I1359" t="s">
        <v>115</v>
      </c>
      <c r="J1359">
        <v>6</v>
      </c>
      <c r="K1359" t="s">
        <v>737</v>
      </c>
      <c r="L1359" t="s">
        <v>108</v>
      </c>
      <c r="M1359" t="s">
        <v>100</v>
      </c>
      <c r="N1359" t="s">
        <v>11893</v>
      </c>
      <c r="O1359" s="82" t="s">
        <v>3</v>
      </c>
    </row>
    <row r="1360" spans="1:15" x14ac:dyDescent="0.25">
      <c r="A1360" t="s">
        <v>264</v>
      </c>
      <c r="B1360" t="s">
        <v>2036</v>
      </c>
      <c r="C1360" t="s">
        <v>101</v>
      </c>
      <c r="D1360" t="s">
        <v>102</v>
      </c>
      <c r="E1360" t="str">
        <f t="shared" si="21"/>
        <v>UracilPseudobutyrivibrio</v>
      </c>
      <c r="F1360">
        <f>COUNTIF($E:$E,E1360)</f>
        <v>5</v>
      </c>
      <c r="G1360">
        <f>COUNTIF($A:$A,A1360)</f>
        <v>143</v>
      </c>
      <c r="H1360">
        <f>COUNTIF($B:$B,B1360)</f>
        <v>141</v>
      </c>
      <c r="I1360" t="s">
        <v>713</v>
      </c>
      <c r="J1360">
        <v>7</v>
      </c>
      <c r="K1360" t="s">
        <v>2079</v>
      </c>
      <c r="L1360" t="s">
        <v>486</v>
      </c>
      <c r="M1360" t="s">
        <v>358</v>
      </c>
      <c r="N1360" t="s">
        <v>11893</v>
      </c>
      <c r="O1360" t="s">
        <v>7</v>
      </c>
    </row>
    <row r="1361" spans="1:15" x14ac:dyDescent="0.25">
      <c r="A1361" t="s">
        <v>264</v>
      </c>
      <c r="B1361" t="s">
        <v>2036</v>
      </c>
      <c r="C1361" t="s">
        <v>101</v>
      </c>
      <c r="D1361" t="s">
        <v>102</v>
      </c>
      <c r="E1361" t="str">
        <f t="shared" si="21"/>
        <v>UracilPseudobutyrivibrio</v>
      </c>
      <c r="F1361">
        <f>COUNTIF($E:$E,E1361)</f>
        <v>5</v>
      </c>
      <c r="G1361">
        <f>COUNTIF($A:$A,A1361)</f>
        <v>143</v>
      </c>
      <c r="H1361">
        <f>COUNTIF($B:$B,B1361)</f>
        <v>141</v>
      </c>
      <c r="I1361" t="s">
        <v>1211</v>
      </c>
      <c r="J1361">
        <v>7</v>
      </c>
      <c r="K1361" t="s">
        <v>2080</v>
      </c>
      <c r="L1361" t="s">
        <v>2081</v>
      </c>
      <c r="M1361" t="s">
        <v>2082</v>
      </c>
      <c r="N1361" t="s">
        <v>11893</v>
      </c>
      <c r="O1361" t="s">
        <v>11</v>
      </c>
    </row>
    <row r="1362" spans="1:15" x14ac:dyDescent="0.25">
      <c r="A1362" t="s">
        <v>261</v>
      </c>
      <c r="B1362" t="s">
        <v>2036</v>
      </c>
      <c r="C1362" t="s">
        <v>101</v>
      </c>
      <c r="D1362" t="s">
        <v>102</v>
      </c>
      <c r="E1362" t="str">
        <f t="shared" si="21"/>
        <v>CadaverinePseudobutyrivibrio</v>
      </c>
      <c r="F1362">
        <f>COUNTIF($E:$E,E1362)</f>
        <v>5</v>
      </c>
      <c r="G1362">
        <f>COUNTIF($A:$A,A1362)</f>
        <v>143</v>
      </c>
      <c r="H1362">
        <f>COUNTIF($B:$B,B1362)</f>
        <v>141</v>
      </c>
      <c r="I1362" t="s">
        <v>652</v>
      </c>
      <c r="J1362">
        <v>5</v>
      </c>
      <c r="K1362" t="s">
        <v>2083</v>
      </c>
      <c r="L1362" t="s">
        <v>191</v>
      </c>
      <c r="M1362" t="s">
        <v>2082</v>
      </c>
      <c r="N1362" t="s">
        <v>11892</v>
      </c>
      <c r="O1362" t="s">
        <v>6</v>
      </c>
    </row>
    <row r="1363" spans="1:15" x14ac:dyDescent="0.25">
      <c r="A1363" t="s">
        <v>261</v>
      </c>
      <c r="B1363" t="s">
        <v>2036</v>
      </c>
      <c r="C1363" t="s">
        <v>101</v>
      </c>
      <c r="D1363" t="s">
        <v>102</v>
      </c>
      <c r="E1363" t="str">
        <f t="shared" si="21"/>
        <v>CadaverinePseudobutyrivibrio</v>
      </c>
      <c r="F1363">
        <f>COUNTIF($E:$E,E1363)</f>
        <v>5</v>
      </c>
      <c r="G1363">
        <f>COUNTIF($A:$A,A1363)</f>
        <v>143</v>
      </c>
      <c r="H1363">
        <f>COUNTIF($B:$B,B1363)</f>
        <v>141</v>
      </c>
      <c r="I1363" t="s">
        <v>738</v>
      </c>
      <c r="J1363">
        <v>6</v>
      </c>
      <c r="K1363" t="s">
        <v>739</v>
      </c>
      <c r="L1363" t="s">
        <v>292</v>
      </c>
      <c r="M1363" t="s">
        <v>439</v>
      </c>
      <c r="N1363" t="s">
        <v>11893</v>
      </c>
      <c r="O1363" s="82" t="s">
        <v>3</v>
      </c>
    </row>
    <row r="1364" spans="1:15" x14ac:dyDescent="0.25">
      <c r="A1364" t="s">
        <v>264</v>
      </c>
      <c r="B1364" t="s">
        <v>2036</v>
      </c>
      <c r="C1364" t="s">
        <v>101</v>
      </c>
      <c r="D1364" t="s">
        <v>102</v>
      </c>
      <c r="E1364" t="str">
        <f t="shared" si="21"/>
        <v>UracilPseudobutyrivibrio</v>
      </c>
      <c r="F1364">
        <f>COUNTIF($E:$E,E1364)</f>
        <v>5</v>
      </c>
      <c r="G1364">
        <f>COUNTIF($A:$A,A1364)</f>
        <v>143</v>
      </c>
      <c r="H1364">
        <f>COUNTIF($B:$B,B1364)</f>
        <v>141</v>
      </c>
      <c r="I1364" t="s">
        <v>2084</v>
      </c>
      <c r="J1364">
        <v>5</v>
      </c>
      <c r="K1364" t="s">
        <v>2085</v>
      </c>
      <c r="L1364" t="s">
        <v>2086</v>
      </c>
      <c r="M1364" t="s">
        <v>919</v>
      </c>
      <c r="N1364" t="s">
        <v>11893</v>
      </c>
      <c r="O1364" t="s">
        <v>12</v>
      </c>
    </row>
    <row r="1365" spans="1:15" x14ac:dyDescent="0.25">
      <c r="A1365" t="s">
        <v>264</v>
      </c>
      <c r="B1365" t="s">
        <v>2036</v>
      </c>
      <c r="C1365" t="s">
        <v>101</v>
      </c>
      <c r="D1365" t="s">
        <v>102</v>
      </c>
      <c r="E1365" t="str">
        <f t="shared" si="21"/>
        <v>UracilPseudobutyrivibrio</v>
      </c>
      <c r="F1365">
        <f>COUNTIF($E:$E,E1365)</f>
        <v>5</v>
      </c>
      <c r="G1365">
        <f>COUNTIF($A:$A,A1365)</f>
        <v>143</v>
      </c>
      <c r="H1365">
        <f>COUNTIF($B:$B,B1365)</f>
        <v>141</v>
      </c>
      <c r="I1365" t="s">
        <v>278</v>
      </c>
      <c r="J1365">
        <v>4</v>
      </c>
      <c r="K1365" t="s">
        <v>279</v>
      </c>
      <c r="L1365" t="s">
        <v>98</v>
      </c>
      <c r="M1365" t="s">
        <v>280</v>
      </c>
      <c r="N1365" t="s">
        <v>11893</v>
      </c>
      <c r="O1365" t="s">
        <v>5</v>
      </c>
    </row>
    <row r="1366" spans="1:15" x14ac:dyDescent="0.25">
      <c r="A1366" t="s">
        <v>264</v>
      </c>
      <c r="B1366" t="s">
        <v>7498</v>
      </c>
      <c r="C1366" t="s">
        <v>101</v>
      </c>
      <c r="D1366" t="s">
        <v>102</v>
      </c>
      <c r="E1366" t="str">
        <f t="shared" si="21"/>
        <v>UracilUncl. Actinomycetaceae</v>
      </c>
      <c r="F1366">
        <f>COUNTIF($E:$E,E1366)</f>
        <v>4</v>
      </c>
      <c r="G1366">
        <f>COUNTIF($A:$A,A1366)</f>
        <v>143</v>
      </c>
      <c r="H1366">
        <f>COUNTIF($B:$B,B1366)</f>
        <v>141</v>
      </c>
      <c r="I1366" t="s">
        <v>278</v>
      </c>
      <c r="J1366">
        <v>4</v>
      </c>
      <c r="K1366" t="s">
        <v>279</v>
      </c>
      <c r="L1366" t="s">
        <v>98</v>
      </c>
      <c r="M1366" t="s">
        <v>280</v>
      </c>
      <c r="N1366" t="s">
        <v>11893</v>
      </c>
      <c r="O1366" t="s">
        <v>5</v>
      </c>
    </row>
    <row r="1367" spans="1:15" x14ac:dyDescent="0.25">
      <c r="A1367" t="s">
        <v>261</v>
      </c>
      <c r="B1367" t="s">
        <v>2036</v>
      </c>
      <c r="C1367" t="s">
        <v>101</v>
      </c>
      <c r="D1367" t="s">
        <v>102</v>
      </c>
      <c r="E1367" t="str">
        <f t="shared" si="21"/>
        <v>CadaverinePseudobutyrivibrio</v>
      </c>
      <c r="F1367">
        <f>COUNTIF($E:$E,E1367)</f>
        <v>5</v>
      </c>
      <c r="G1367">
        <f>COUNTIF($A:$A,A1367)</f>
        <v>143</v>
      </c>
      <c r="H1367">
        <f>COUNTIF($B:$B,B1367)</f>
        <v>141</v>
      </c>
      <c r="I1367" t="s">
        <v>2087</v>
      </c>
      <c r="J1367">
        <v>7</v>
      </c>
      <c r="K1367" t="s">
        <v>2088</v>
      </c>
      <c r="L1367" t="s">
        <v>2089</v>
      </c>
      <c r="M1367" t="s">
        <v>1223</v>
      </c>
      <c r="N1367" t="s">
        <v>11893</v>
      </c>
      <c r="O1367" t="s">
        <v>11</v>
      </c>
    </row>
    <row r="1368" spans="1:15" x14ac:dyDescent="0.25">
      <c r="A1368" t="s">
        <v>261</v>
      </c>
      <c r="B1368" t="s">
        <v>2036</v>
      </c>
      <c r="C1368" t="s">
        <v>101</v>
      </c>
      <c r="D1368" t="s">
        <v>102</v>
      </c>
      <c r="E1368" t="str">
        <f t="shared" si="21"/>
        <v>CadaverinePseudobutyrivibrio</v>
      </c>
      <c r="F1368">
        <f>COUNTIF($E:$E,E1368)</f>
        <v>5</v>
      </c>
      <c r="G1368">
        <f>COUNTIF($A:$A,A1368)</f>
        <v>143</v>
      </c>
      <c r="H1368">
        <f>COUNTIF($B:$B,B1368)</f>
        <v>141</v>
      </c>
      <c r="I1368" t="s">
        <v>2090</v>
      </c>
      <c r="J1368">
        <v>4</v>
      </c>
      <c r="K1368" t="s">
        <v>2091</v>
      </c>
      <c r="L1368" t="s">
        <v>187</v>
      </c>
      <c r="M1368" t="s">
        <v>714</v>
      </c>
      <c r="N1368" t="s">
        <v>11893</v>
      </c>
      <c r="O1368" s="82" t="s">
        <v>4</v>
      </c>
    </row>
    <row r="1369" spans="1:15" x14ac:dyDescent="0.25">
      <c r="A1369" t="s">
        <v>264</v>
      </c>
      <c r="B1369" t="s">
        <v>7498</v>
      </c>
      <c r="C1369" t="s">
        <v>101</v>
      </c>
      <c r="D1369" t="s">
        <v>102</v>
      </c>
      <c r="E1369" t="str">
        <f t="shared" si="21"/>
        <v>UracilUncl. Actinomycetaceae</v>
      </c>
      <c r="F1369">
        <f>COUNTIF($E:$E,E1369)</f>
        <v>4</v>
      </c>
      <c r="G1369">
        <f>COUNTIF($A:$A,A1369)</f>
        <v>143</v>
      </c>
      <c r="H1369">
        <f>COUNTIF($B:$B,B1369)</f>
        <v>141</v>
      </c>
      <c r="I1369" t="s">
        <v>2092</v>
      </c>
      <c r="J1369">
        <v>7</v>
      </c>
      <c r="K1369" t="s">
        <v>277</v>
      </c>
      <c r="L1369" t="s">
        <v>2093</v>
      </c>
      <c r="M1369" t="s">
        <v>2094</v>
      </c>
      <c r="N1369" t="s">
        <v>11892</v>
      </c>
      <c r="O1369" s="82" t="s">
        <v>11895</v>
      </c>
    </row>
    <row r="1370" spans="1:15" x14ac:dyDescent="0.25">
      <c r="A1370" t="s">
        <v>285</v>
      </c>
      <c r="B1370" t="s">
        <v>7498</v>
      </c>
      <c r="C1370" t="s">
        <v>101</v>
      </c>
      <c r="D1370" t="s">
        <v>102</v>
      </c>
      <c r="E1370" t="str">
        <f t="shared" si="21"/>
        <v>LysineUncl. Actinomycetaceae</v>
      </c>
      <c r="F1370">
        <f>COUNTIF($E:$E,E1370)</f>
        <v>3</v>
      </c>
      <c r="G1370">
        <f>COUNTIF($A:$A,A1370)</f>
        <v>140</v>
      </c>
      <c r="H1370">
        <f>COUNTIF($B:$B,B1370)</f>
        <v>141</v>
      </c>
      <c r="I1370" t="s">
        <v>179</v>
      </c>
      <c r="J1370">
        <v>6</v>
      </c>
      <c r="K1370" t="s">
        <v>286</v>
      </c>
      <c r="L1370" t="s">
        <v>108</v>
      </c>
      <c r="M1370" t="s">
        <v>100</v>
      </c>
      <c r="N1370" t="s">
        <v>11893</v>
      </c>
      <c r="O1370" s="82" t="s">
        <v>11895</v>
      </c>
    </row>
    <row r="1371" spans="1:15" x14ac:dyDescent="0.25">
      <c r="A1371" t="s">
        <v>287</v>
      </c>
      <c r="B1371" t="s">
        <v>7498</v>
      </c>
      <c r="C1371" t="s">
        <v>101</v>
      </c>
      <c r="D1371" t="s">
        <v>102</v>
      </c>
      <c r="E1371" t="str">
        <f t="shared" si="21"/>
        <v>SuccinateUncl. Actinomycetaceae</v>
      </c>
      <c r="F1371">
        <f>COUNTIF($E:$E,E1371)</f>
        <v>2</v>
      </c>
      <c r="G1371">
        <f>COUNTIF($A:$A,A1371)</f>
        <v>140</v>
      </c>
      <c r="H1371">
        <f>COUNTIF($B:$B,B1371)</f>
        <v>141</v>
      </c>
      <c r="I1371" t="s">
        <v>98</v>
      </c>
      <c r="J1371">
        <v>6</v>
      </c>
      <c r="K1371" t="s">
        <v>288</v>
      </c>
      <c r="L1371">
        <v>10000</v>
      </c>
      <c r="M1371" t="s">
        <v>100</v>
      </c>
      <c r="N1371" t="s">
        <v>11893</v>
      </c>
      <c r="O1371" s="82" t="s">
        <v>11895</v>
      </c>
    </row>
    <row r="1372" spans="1:15" x14ac:dyDescent="0.25">
      <c r="A1372" t="s">
        <v>285</v>
      </c>
      <c r="B1372" t="s">
        <v>2036</v>
      </c>
      <c r="C1372" t="s">
        <v>101</v>
      </c>
      <c r="D1372" t="s">
        <v>102</v>
      </c>
      <c r="E1372" t="str">
        <f t="shared" si="21"/>
        <v>LysinePseudobutyrivibrio</v>
      </c>
      <c r="F1372">
        <f>COUNTIF($E:$E,E1372)</f>
        <v>3</v>
      </c>
      <c r="G1372">
        <f>COUNTIF($A:$A,A1372)</f>
        <v>140</v>
      </c>
      <c r="H1372">
        <f>COUNTIF($B:$B,B1372)</f>
        <v>141</v>
      </c>
      <c r="I1372" t="s">
        <v>548</v>
      </c>
      <c r="J1372">
        <v>7</v>
      </c>
      <c r="K1372" t="s">
        <v>2095</v>
      </c>
      <c r="L1372" t="s">
        <v>283</v>
      </c>
      <c r="M1372" t="s">
        <v>100</v>
      </c>
      <c r="N1372" t="s">
        <v>11893</v>
      </c>
      <c r="O1372" t="s">
        <v>7</v>
      </c>
    </row>
    <row r="1373" spans="1:15" x14ac:dyDescent="0.25">
      <c r="A1373" t="s">
        <v>287</v>
      </c>
      <c r="B1373" t="s">
        <v>2036</v>
      </c>
      <c r="C1373" t="s">
        <v>101</v>
      </c>
      <c r="D1373" t="s">
        <v>102</v>
      </c>
      <c r="E1373" t="str">
        <f t="shared" si="21"/>
        <v>SuccinatePseudobutyrivibrio</v>
      </c>
      <c r="F1373">
        <f>COUNTIF($E:$E,E1373)</f>
        <v>2</v>
      </c>
      <c r="G1373">
        <f>COUNTIF($A:$A,A1373)</f>
        <v>140</v>
      </c>
      <c r="H1373">
        <f>COUNTIF($B:$B,B1373)</f>
        <v>141</v>
      </c>
      <c r="I1373" t="s">
        <v>338</v>
      </c>
      <c r="J1373">
        <v>7</v>
      </c>
      <c r="K1373" t="s">
        <v>2096</v>
      </c>
      <c r="L1373" t="s">
        <v>187</v>
      </c>
      <c r="M1373" t="s">
        <v>100</v>
      </c>
      <c r="N1373" t="s">
        <v>11893</v>
      </c>
      <c r="O1373" t="s">
        <v>7</v>
      </c>
    </row>
    <row r="1374" spans="1:15" x14ac:dyDescent="0.25">
      <c r="A1374" t="s">
        <v>287</v>
      </c>
      <c r="B1374" t="s">
        <v>7498</v>
      </c>
      <c r="C1374" t="s">
        <v>101</v>
      </c>
      <c r="D1374" t="s">
        <v>102</v>
      </c>
      <c r="E1374" t="str">
        <f t="shared" si="21"/>
        <v>SuccinateUncl. Actinomycetaceae</v>
      </c>
      <c r="F1374">
        <f>COUNTIF($E:$E,E1374)</f>
        <v>2</v>
      </c>
      <c r="G1374">
        <f>COUNTIF($A:$A,A1374)</f>
        <v>140</v>
      </c>
      <c r="H1374">
        <f>COUNTIF($B:$B,B1374)</f>
        <v>141</v>
      </c>
      <c r="I1374" t="s">
        <v>430</v>
      </c>
      <c r="J1374">
        <v>7</v>
      </c>
      <c r="K1374" t="s">
        <v>591</v>
      </c>
      <c r="L1374" t="s">
        <v>347</v>
      </c>
      <c r="M1374" t="s">
        <v>100</v>
      </c>
      <c r="N1374" t="s">
        <v>11893</v>
      </c>
      <c r="O1374" t="s">
        <v>7</v>
      </c>
    </row>
    <row r="1375" spans="1:15" x14ac:dyDescent="0.25">
      <c r="A1375" t="s">
        <v>287</v>
      </c>
      <c r="B1375" t="s">
        <v>2036</v>
      </c>
      <c r="C1375" t="s">
        <v>101</v>
      </c>
      <c r="D1375" t="s">
        <v>102</v>
      </c>
      <c r="E1375" t="str">
        <f t="shared" si="21"/>
        <v>SuccinatePseudobutyrivibrio</v>
      </c>
      <c r="F1375">
        <f>COUNTIF($E:$E,E1375)</f>
        <v>2</v>
      </c>
      <c r="G1375">
        <f>COUNTIF($A:$A,A1375)</f>
        <v>140</v>
      </c>
      <c r="H1375">
        <f>COUNTIF($B:$B,B1375)</f>
        <v>141</v>
      </c>
      <c r="I1375" t="s">
        <v>193</v>
      </c>
      <c r="J1375">
        <v>6</v>
      </c>
      <c r="K1375" t="s">
        <v>585</v>
      </c>
      <c r="L1375" t="s">
        <v>201</v>
      </c>
      <c r="M1375" t="s">
        <v>100</v>
      </c>
      <c r="N1375" t="s">
        <v>11893</v>
      </c>
      <c r="O1375" s="82" t="s">
        <v>3</v>
      </c>
    </row>
    <row r="1376" spans="1:15" x14ac:dyDescent="0.25">
      <c r="A1376" t="s">
        <v>285</v>
      </c>
      <c r="B1376" t="s">
        <v>7498</v>
      </c>
      <c r="C1376" t="s">
        <v>101</v>
      </c>
      <c r="D1376" t="s">
        <v>102</v>
      </c>
      <c r="E1376" t="str">
        <f t="shared" si="21"/>
        <v>LysineUncl. Actinomycetaceae</v>
      </c>
      <c r="F1376">
        <f>COUNTIF($E:$E,E1376)</f>
        <v>3</v>
      </c>
      <c r="G1376">
        <f>COUNTIF($A:$A,A1376)</f>
        <v>140</v>
      </c>
      <c r="H1376">
        <f>COUNTIF($B:$B,B1376)</f>
        <v>141</v>
      </c>
      <c r="I1376" t="s">
        <v>740</v>
      </c>
      <c r="J1376">
        <v>7</v>
      </c>
      <c r="K1376" t="s">
        <v>137</v>
      </c>
      <c r="L1376" t="s">
        <v>272</v>
      </c>
      <c r="M1376" t="s">
        <v>358</v>
      </c>
      <c r="N1376" t="s">
        <v>11893</v>
      </c>
      <c r="O1376" t="s">
        <v>7</v>
      </c>
    </row>
    <row r="1377" spans="1:15" x14ac:dyDescent="0.25">
      <c r="A1377" t="s">
        <v>285</v>
      </c>
      <c r="B1377" t="s">
        <v>2036</v>
      </c>
      <c r="C1377" t="s">
        <v>101</v>
      </c>
      <c r="D1377" t="s">
        <v>102</v>
      </c>
      <c r="E1377" t="str">
        <f t="shared" si="21"/>
        <v>LysinePseudobutyrivibrio</v>
      </c>
      <c r="F1377">
        <f>COUNTIF($E:$E,E1377)</f>
        <v>3</v>
      </c>
      <c r="G1377">
        <f>COUNTIF($A:$A,A1377)</f>
        <v>140</v>
      </c>
      <c r="H1377">
        <f>COUNTIF($B:$B,B1377)</f>
        <v>141</v>
      </c>
      <c r="I1377" t="s">
        <v>815</v>
      </c>
      <c r="J1377">
        <v>5</v>
      </c>
      <c r="K1377" t="s">
        <v>2097</v>
      </c>
      <c r="L1377" t="s">
        <v>181</v>
      </c>
      <c r="M1377" t="s">
        <v>1020</v>
      </c>
      <c r="N1377" t="s">
        <v>11892</v>
      </c>
      <c r="O1377" t="s">
        <v>6</v>
      </c>
    </row>
    <row r="1378" spans="1:15" x14ac:dyDescent="0.25">
      <c r="A1378" t="s">
        <v>307</v>
      </c>
      <c r="B1378" t="s">
        <v>7498</v>
      </c>
      <c r="C1378" t="s">
        <v>101</v>
      </c>
      <c r="D1378" t="s">
        <v>102</v>
      </c>
      <c r="E1378" t="str">
        <f t="shared" si="21"/>
        <v>AllantoinUncl. Actinomycetaceae</v>
      </c>
      <c r="F1378">
        <f>COUNTIF($E:$E,E1378)</f>
        <v>1</v>
      </c>
      <c r="G1378">
        <f>COUNTIF($A:$A,A1378)</f>
        <v>140</v>
      </c>
      <c r="H1378">
        <f>COUNTIF($B:$B,B1378)</f>
        <v>141</v>
      </c>
      <c r="I1378" t="s">
        <v>743</v>
      </c>
      <c r="J1378">
        <v>7</v>
      </c>
      <c r="K1378" t="s">
        <v>744</v>
      </c>
      <c r="L1378" t="s">
        <v>506</v>
      </c>
      <c r="M1378" t="s">
        <v>660</v>
      </c>
      <c r="N1378" t="s">
        <v>11893</v>
      </c>
      <c r="O1378" t="s">
        <v>7</v>
      </c>
    </row>
    <row r="1379" spans="1:15" x14ac:dyDescent="0.25">
      <c r="A1379" t="s">
        <v>285</v>
      </c>
      <c r="B1379" t="s">
        <v>2036</v>
      </c>
      <c r="C1379" t="s">
        <v>101</v>
      </c>
      <c r="D1379" t="s">
        <v>102</v>
      </c>
      <c r="E1379" t="str">
        <f t="shared" si="21"/>
        <v>LysinePseudobutyrivibrio</v>
      </c>
      <c r="F1379">
        <f>COUNTIF($E:$E,E1379)</f>
        <v>3</v>
      </c>
      <c r="G1379">
        <f>COUNTIF($A:$A,A1379)</f>
        <v>140</v>
      </c>
      <c r="H1379">
        <f>COUNTIF($B:$B,B1379)</f>
        <v>141</v>
      </c>
      <c r="I1379" t="s">
        <v>745</v>
      </c>
      <c r="J1379">
        <v>6</v>
      </c>
      <c r="K1379" t="s">
        <v>746</v>
      </c>
      <c r="L1379" t="s">
        <v>204</v>
      </c>
      <c r="M1379" t="s">
        <v>747</v>
      </c>
      <c r="N1379" t="s">
        <v>11893</v>
      </c>
      <c r="O1379" s="82" t="s">
        <v>3</v>
      </c>
    </row>
    <row r="1380" spans="1:15" x14ac:dyDescent="0.25">
      <c r="A1380" t="s">
        <v>307</v>
      </c>
      <c r="B1380" t="s">
        <v>2036</v>
      </c>
      <c r="C1380" t="s">
        <v>101</v>
      </c>
      <c r="D1380" t="s">
        <v>102</v>
      </c>
      <c r="E1380" t="str">
        <f t="shared" si="21"/>
        <v>AllantoinPseudobutyrivibrio</v>
      </c>
      <c r="F1380">
        <f>COUNTIF($E:$E,E1380)</f>
        <v>2</v>
      </c>
      <c r="G1380">
        <f>COUNTIF($A:$A,A1380)</f>
        <v>140</v>
      </c>
      <c r="H1380">
        <f>COUNTIF($B:$B,B1380)</f>
        <v>141</v>
      </c>
      <c r="I1380" t="s">
        <v>2098</v>
      </c>
      <c r="J1380">
        <v>7</v>
      </c>
      <c r="K1380" t="s">
        <v>2099</v>
      </c>
      <c r="L1380" t="s">
        <v>676</v>
      </c>
      <c r="M1380" t="s">
        <v>1319</v>
      </c>
      <c r="N1380" t="s">
        <v>11893</v>
      </c>
      <c r="O1380" t="s">
        <v>7</v>
      </c>
    </row>
    <row r="1381" spans="1:15" x14ac:dyDescent="0.25">
      <c r="A1381" t="s">
        <v>285</v>
      </c>
      <c r="B1381" t="s">
        <v>7498</v>
      </c>
      <c r="C1381" t="s">
        <v>101</v>
      </c>
      <c r="D1381" t="s">
        <v>102</v>
      </c>
      <c r="E1381" t="str">
        <f t="shared" si="21"/>
        <v>LysineUncl. Actinomycetaceae</v>
      </c>
      <c r="F1381">
        <f>COUNTIF($E:$E,E1381)</f>
        <v>3</v>
      </c>
      <c r="G1381">
        <f>COUNTIF($A:$A,A1381)</f>
        <v>140</v>
      </c>
      <c r="H1381">
        <f>COUNTIF($B:$B,B1381)</f>
        <v>141</v>
      </c>
      <c r="I1381" t="s">
        <v>2100</v>
      </c>
      <c r="J1381">
        <v>7</v>
      </c>
      <c r="K1381" t="s">
        <v>2101</v>
      </c>
      <c r="L1381" t="s">
        <v>908</v>
      </c>
      <c r="M1381" t="s">
        <v>1906</v>
      </c>
      <c r="N1381" t="s">
        <v>11892</v>
      </c>
      <c r="O1381" s="82" t="s">
        <v>11895</v>
      </c>
    </row>
    <row r="1382" spans="1:15" x14ac:dyDescent="0.25">
      <c r="A1382" t="s">
        <v>307</v>
      </c>
      <c r="B1382" t="s">
        <v>2036</v>
      </c>
      <c r="C1382" t="s">
        <v>101</v>
      </c>
      <c r="D1382" t="s">
        <v>102</v>
      </c>
      <c r="E1382" t="str">
        <f t="shared" si="21"/>
        <v>AllantoinPseudobutyrivibrio</v>
      </c>
      <c r="F1382">
        <f>COUNTIF($E:$E,E1382)</f>
        <v>2</v>
      </c>
      <c r="G1382">
        <f>COUNTIF($A:$A,A1382)</f>
        <v>140</v>
      </c>
      <c r="H1382">
        <f>COUNTIF($B:$B,B1382)</f>
        <v>141</v>
      </c>
      <c r="I1382" t="s">
        <v>2102</v>
      </c>
      <c r="J1382">
        <v>7</v>
      </c>
      <c r="K1382" t="s">
        <v>2103</v>
      </c>
      <c r="L1382" t="s">
        <v>2104</v>
      </c>
      <c r="M1382" t="s">
        <v>1500</v>
      </c>
      <c r="N1382" t="s">
        <v>11893</v>
      </c>
      <c r="O1382" t="s">
        <v>11</v>
      </c>
    </row>
    <row r="1383" spans="1:15" x14ac:dyDescent="0.25">
      <c r="A1383" t="s">
        <v>325</v>
      </c>
      <c r="B1383" t="s">
        <v>7498</v>
      </c>
      <c r="C1383" t="s">
        <v>101</v>
      </c>
      <c r="D1383" t="s">
        <v>102</v>
      </c>
      <c r="E1383" t="str">
        <f t="shared" si="21"/>
        <v>4-HydroxybutyrateUncl. Actinomycetaceae</v>
      </c>
      <c r="F1383">
        <f>COUNTIF($E:$E,E1383)</f>
        <v>3</v>
      </c>
      <c r="G1383">
        <f>COUNTIF($A:$A,A1383)</f>
        <v>139</v>
      </c>
      <c r="H1383">
        <f>COUNTIF($B:$B,B1383)</f>
        <v>141</v>
      </c>
      <c r="I1383" t="s">
        <v>125</v>
      </c>
      <c r="J1383">
        <v>6</v>
      </c>
      <c r="K1383" t="s">
        <v>201</v>
      </c>
      <c r="L1383">
        <v>10000</v>
      </c>
      <c r="M1383" t="s">
        <v>100</v>
      </c>
      <c r="N1383" t="s">
        <v>11893</v>
      </c>
      <c r="O1383" s="82" t="s">
        <v>11895</v>
      </c>
    </row>
    <row r="1384" spans="1:15" x14ac:dyDescent="0.25">
      <c r="A1384" t="s">
        <v>325</v>
      </c>
      <c r="B1384" t="s">
        <v>2036</v>
      </c>
      <c r="C1384" t="s">
        <v>101</v>
      </c>
      <c r="D1384" t="s">
        <v>102</v>
      </c>
      <c r="E1384" t="str">
        <f t="shared" si="21"/>
        <v>4-HydroxybutyratePseudobutyrivibrio</v>
      </c>
      <c r="F1384">
        <f>COUNTIF($E:$E,E1384)</f>
        <v>2</v>
      </c>
      <c r="G1384">
        <f>COUNTIF($A:$A,A1384)</f>
        <v>139</v>
      </c>
      <c r="H1384">
        <f>COUNTIF($B:$B,B1384)</f>
        <v>141</v>
      </c>
      <c r="I1384" t="s">
        <v>2105</v>
      </c>
      <c r="J1384">
        <v>7</v>
      </c>
      <c r="K1384" t="s">
        <v>2106</v>
      </c>
      <c r="L1384" t="s">
        <v>181</v>
      </c>
      <c r="M1384" t="s">
        <v>100</v>
      </c>
      <c r="N1384" t="s">
        <v>11893</v>
      </c>
      <c r="O1384" t="s">
        <v>7</v>
      </c>
    </row>
    <row r="1385" spans="1:15" x14ac:dyDescent="0.25">
      <c r="A1385" t="s">
        <v>325</v>
      </c>
      <c r="B1385" t="s">
        <v>7498</v>
      </c>
      <c r="C1385" t="s">
        <v>101</v>
      </c>
      <c r="D1385" t="s">
        <v>102</v>
      </c>
      <c r="E1385" t="str">
        <f t="shared" si="21"/>
        <v>4-HydroxybutyrateUncl. Actinomycetaceae</v>
      </c>
      <c r="F1385">
        <f>COUNTIF($E:$E,E1385)</f>
        <v>3</v>
      </c>
      <c r="G1385">
        <f>COUNTIF($A:$A,A1385)</f>
        <v>139</v>
      </c>
      <c r="H1385">
        <f>COUNTIF($B:$B,B1385)</f>
        <v>141</v>
      </c>
      <c r="I1385" t="s">
        <v>144</v>
      </c>
      <c r="J1385">
        <v>7</v>
      </c>
      <c r="K1385" t="s">
        <v>295</v>
      </c>
      <c r="L1385" t="s">
        <v>108</v>
      </c>
      <c r="M1385" t="s">
        <v>100</v>
      </c>
      <c r="N1385" t="s">
        <v>11893</v>
      </c>
      <c r="O1385" t="s">
        <v>7</v>
      </c>
    </row>
    <row r="1386" spans="1:15" x14ac:dyDescent="0.25">
      <c r="A1386" t="s">
        <v>325</v>
      </c>
      <c r="B1386" t="s">
        <v>7498</v>
      </c>
      <c r="C1386" t="s">
        <v>101</v>
      </c>
      <c r="D1386" t="s">
        <v>102</v>
      </c>
      <c r="E1386" t="str">
        <f t="shared" si="21"/>
        <v>4-HydroxybutyrateUncl. Actinomycetaceae</v>
      </c>
      <c r="F1386">
        <f>COUNTIF($E:$E,E1386)</f>
        <v>3</v>
      </c>
      <c r="G1386">
        <f>COUNTIF($A:$A,A1386)</f>
        <v>139</v>
      </c>
      <c r="H1386">
        <f>COUNTIF($B:$B,B1386)</f>
        <v>141</v>
      </c>
      <c r="I1386" t="s">
        <v>2107</v>
      </c>
      <c r="J1386">
        <v>7</v>
      </c>
      <c r="K1386" t="s">
        <v>2108</v>
      </c>
      <c r="L1386" t="s">
        <v>2109</v>
      </c>
      <c r="M1386" t="s">
        <v>700</v>
      </c>
      <c r="N1386" t="s">
        <v>11892</v>
      </c>
      <c r="O1386" s="82" t="s">
        <v>11895</v>
      </c>
    </row>
    <row r="1387" spans="1:15" x14ac:dyDescent="0.25">
      <c r="A1387" t="s">
        <v>335</v>
      </c>
      <c r="B1387" t="s">
        <v>2036</v>
      </c>
      <c r="C1387" t="s">
        <v>101</v>
      </c>
      <c r="D1387" t="s">
        <v>102</v>
      </c>
      <c r="E1387" t="str">
        <f t="shared" si="21"/>
        <v>TrimethylaminePseudobutyrivibrio</v>
      </c>
      <c r="F1387">
        <f>COUNTIF($E:$E,E1387)</f>
        <v>1</v>
      </c>
      <c r="G1387">
        <f>COUNTIF($A:$A,A1387)</f>
        <v>139</v>
      </c>
      <c r="H1387">
        <f>COUNTIF($B:$B,B1387)</f>
        <v>141</v>
      </c>
      <c r="I1387" t="s">
        <v>1031</v>
      </c>
      <c r="J1387">
        <v>5</v>
      </c>
      <c r="K1387" t="s">
        <v>2110</v>
      </c>
      <c r="L1387" t="s">
        <v>247</v>
      </c>
      <c r="M1387" t="s">
        <v>1906</v>
      </c>
      <c r="N1387" t="s">
        <v>11892</v>
      </c>
      <c r="O1387" t="s">
        <v>6</v>
      </c>
    </row>
    <row r="1388" spans="1:15" x14ac:dyDescent="0.25">
      <c r="A1388" t="s">
        <v>335</v>
      </c>
      <c r="B1388" t="s">
        <v>7498</v>
      </c>
      <c r="C1388" t="s">
        <v>101</v>
      </c>
      <c r="D1388" t="s">
        <v>102</v>
      </c>
      <c r="E1388" t="str">
        <f t="shared" si="21"/>
        <v>TrimethylamineUncl. Actinomycetaceae</v>
      </c>
      <c r="F1388">
        <f>COUNTIF($E:$E,E1388)</f>
        <v>1</v>
      </c>
      <c r="G1388">
        <f>COUNTIF($A:$A,A1388)</f>
        <v>139</v>
      </c>
      <c r="H1388">
        <f>COUNTIF($B:$B,B1388)</f>
        <v>141</v>
      </c>
      <c r="I1388" t="s">
        <v>1770</v>
      </c>
      <c r="J1388">
        <v>4</v>
      </c>
      <c r="K1388" t="s">
        <v>1220</v>
      </c>
      <c r="L1388" t="s">
        <v>1771</v>
      </c>
      <c r="M1388" t="s">
        <v>1358</v>
      </c>
      <c r="N1388" t="s">
        <v>11893</v>
      </c>
      <c r="O1388" s="82" t="s">
        <v>4</v>
      </c>
    </row>
    <row r="1389" spans="1:15" x14ac:dyDescent="0.25">
      <c r="A1389" t="s">
        <v>325</v>
      </c>
      <c r="B1389" t="s">
        <v>2036</v>
      </c>
      <c r="C1389" t="s">
        <v>101</v>
      </c>
      <c r="D1389" t="s">
        <v>102</v>
      </c>
      <c r="E1389" t="str">
        <f t="shared" si="21"/>
        <v>4-HydroxybutyratePseudobutyrivibrio</v>
      </c>
      <c r="F1389">
        <f>COUNTIF($E:$E,E1389)</f>
        <v>2</v>
      </c>
      <c r="G1389">
        <f>COUNTIF($A:$A,A1389)</f>
        <v>139</v>
      </c>
      <c r="H1389">
        <f>COUNTIF($B:$B,B1389)</f>
        <v>141</v>
      </c>
      <c r="I1389" t="s">
        <v>751</v>
      </c>
      <c r="J1389">
        <v>6</v>
      </c>
      <c r="K1389" t="s">
        <v>752</v>
      </c>
      <c r="L1389" t="s">
        <v>422</v>
      </c>
      <c r="M1389" t="s">
        <v>753</v>
      </c>
      <c r="N1389" t="s">
        <v>11893</v>
      </c>
      <c r="O1389" s="82" t="s">
        <v>3</v>
      </c>
    </row>
    <row r="1390" spans="1:15" x14ac:dyDescent="0.25">
      <c r="A1390" t="s">
        <v>344</v>
      </c>
      <c r="B1390" t="s">
        <v>7498</v>
      </c>
      <c r="C1390" t="s">
        <v>101</v>
      </c>
      <c r="D1390" t="s">
        <v>102</v>
      </c>
      <c r="E1390" t="str">
        <f t="shared" si="21"/>
        <v>PimelateUncl. Actinomycetaceae</v>
      </c>
      <c r="F1390">
        <f>COUNTIF($E:$E,E1390)</f>
        <v>3</v>
      </c>
      <c r="G1390">
        <f>COUNTIF($A:$A,A1390)</f>
        <v>137</v>
      </c>
      <c r="H1390">
        <f>COUNTIF($B:$B,B1390)</f>
        <v>141</v>
      </c>
      <c r="I1390" t="s">
        <v>345</v>
      </c>
      <c r="J1390">
        <v>6</v>
      </c>
      <c r="K1390" t="s">
        <v>346</v>
      </c>
      <c r="L1390" t="s">
        <v>347</v>
      </c>
      <c r="M1390" t="s">
        <v>100</v>
      </c>
      <c r="N1390" t="s">
        <v>11893</v>
      </c>
      <c r="O1390" s="82" t="s">
        <v>11895</v>
      </c>
    </row>
    <row r="1391" spans="1:15" x14ac:dyDescent="0.25">
      <c r="A1391" t="s">
        <v>344</v>
      </c>
      <c r="B1391" t="s">
        <v>2036</v>
      </c>
      <c r="C1391" t="s">
        <v>101</v>
      </c>
      <c r="D1391" t="s">
        <v>102</v>
      </c>
      <c r="E1391" t="str">
        <f t="shared" si="21"/>
        <v>PimelatePseudobutyrivibrio</v>
      </c>
      <c r="F1391">
        <f>COUNTIF($E:$E,E1391)</f>
        <v>3</v>
      </c>
      <c r="G1391">
        <f>COUNTIF($A:$A,A1391)</f>
        <v>137</v>
      </c>
      <c r="H1391">
        <f>COUNTIF($B:$B,B1391)</f>
        <v>141</v>
      </c>
      <c r="I1391" t="s">
        <v>940</v>
      </c>
      <c r="J1391">
        <v>7</v>
      </c>
      <c r="K1391" t="s">
        <v>2111</v>
      </c>
      <c r="L1391" t="s">
        <v>191</v>
      </c>
      <c r="M1391" t="s">
        <v>100</v>
      </c>
      <c r="N1391" t="s">
        <v>11893</v>
      </c>
      <c r="O1391" t="s">
        <v>7</v>
      </c>
    </row>
    <row r="1392" spans="1:15" x14ac:dyDescent="0.25">
      <c r="A1392" t="s">
        <v>344</v>
      </c>
      <c r="B1392" t="s">
        <v>7498</v>
      </c>
      <c r="C1392" t="s">
        <v>101</v>
      </c>
      <c r="D1392" t="s">
        <v>102</v>
      </c>
      <c r="E1392" t="str">
        <f t="shared" si="21"/>
        <v>PimelateUncl. Actinomycetaceae</v>
      </c>
      <c r="F1392">
        <f>COUNTIF($E:$E,E1392)</f>
        <v>3</v>
      </c>
      <c r="G1392">
        <f>COUNTIF($A:$A,A1392)</f>
        <v>137</v>
      </c>
      <c r="H1392">
        <f>COUNTIF($B:$B,B1392)</f>
        <v>141</v>
      </c>
      <c r="I1392" t="s">
        <v>757</v>
      </c>
      <c r="J1392">
        <v>7</v>
      </c>
      <c r="K1392" t="s">
        <v>758</v>
      </c>
      <c r="L1392" t="s">
        <v>759</v>
      </c>
      <c r="M1392" t="s">
        <v>435</v>
      </c>
      <c r="N1392" t="s">
        <v>11893</v>
      </c>
      <c r="O1392" t="s">
        <v>7</v>
      </c>
    </row>
    <row r="1393" spans="1:15" x14ac:dyDescent="0.25">
      <c r="A1393" t="s">
        <v>344</v>
      </c>
      <c r="B1393" t="s">
        <v>2036</v>
      </c>
      <c r="C1393" t="s">
        <v>101</v>
      </c>
      <c r="D1393" t="s">
        <v>102</v>
      </c>
      <c r="E1393" t="str">
        <f t="shared" si="21"/>
        <v>PimelatePseudobutyrivibrio</v>
      </c>
      <c r="F1393">
        <f>COUNTIF($E:$E,E1393)</f>
        <v>3</v>
      </c>
      <c r="G1393">
        <f>COUNTIF($A:$A,A1393)</f>
        <v>137</v>
      </c>
      <c r="H1393">
        <f>COUNTIF($B:$B,B1393)</f>
        <v>141</v>
      </c>
      <c r="I1393" t="s">
        <v>351</v>
      </c>
      <c r="J1393">
        <v>4</v>
      </c>
      <c r="K1393" t="s">
        <v>352</v>
      </c>
      <c r="L1393" t="s">
        <v>98</v>
      </c>
      <c r="M1393" t="s">
        <v>353</v>
      </c>
      <c r="N1393" t="s">
        <v>11893</v>
      </c>
      <c r="O1393" t="s">
        <v>5</v>
      </c>
    </row>
    <row r="1394" spans="1:15" x14ac:dyDescent="0.25">
      <c r="A1394" t="s">
        <v>344</v>
      </c>
      <c r="B1394" t="s">
        <v>7498</v>
      </c>
      <c r="C1394" t="s">
        <v>101</v>
      </c>
      <c r="D1394" t="s">
        <v>102</v>
      </c>
      <c r="E1394" t="str">
        <f t="shared" si="21"/>
        <v>PimelateUncl. Actinomycetaceae</v>
      </c>
      <c r="F1394">
        <f>COUNTIF($E:$E,E1394)</f>
        <v>3</v>
      </c>
      <c r="G1394">
        <f>COUNTIF($A:$A,A1394)</f>
        <v>137</v>
      </c>
      <c r="H1394">
        <f>COUNTIF($B:$B,B1394)</f>
        <v>141</v>
      </c>
      <c r="I1394" t="s">
        <v>351</v>
      </c>
      <c r="J1394">
        <v>4</v>
      </c>
      <c r="K1394" t="s">
        <v>352</v>
      </c>
      <c r="L1394" t="s">
        <v>98</v>
      </c>
      <c r="M1394" t="s">
        <v>353</v>
      </c>
      <c r="N1394" t="s">
        <v>11893</v>
      </c>
      <c r="O1394" t="s">
        <v>5</v>
      </c>
    </row>
    <row r="1395" spans="1:15" x14ac:dyDescent="0.25">
      <c r="A1395" t="s">
        <v>344</v>
      </c>
      <c r="B1395" t="s">
        <v>2036</v>
      </c>
      <c r="C1395" t="s">
        <v>101</v>
      </c>
      <c r="D1395" t="s">
        <v>102</v>
      </c>
      <c r="E1395" t="str">
        <f t="shared" si="21"/>
        <v>PimelatePseudobutyrivibrio</v>
      </c>
      <c r="F1395">
        <f>COUNTIF($E:$E,E1395)</f>
        <v>3</v>
      </c>
      <c r="G1395">
        <f>COUNTIF($A:$A,A1395)</f>
        <v>137</v>
      </c>
      <c r="H1395">
        <f>COUNTIF($B:$B,B1395)</f>
        <v>141</v>
      </c>
      <c r="I1395" t="s">
        <v>2112</v>
      </c>
      <c r="J1395">
        <v>5</v>
      </c>
      <c r="K1395" t="s">
        <v>2113</v>
      </c>
      <c r="L1395" t="s">
        <v>2114</v>
      </c>
      <c r="M1395" t="s">
        <v>2115</v>
      </c>
      <c r="N1395" t="s">
        <v>11892</v>
      </c>
      <c r="O1395" s="82" t="s">
        <v>9</v>
      </c>
    </row>
    <row r="1396" spans="1:15" x14ac:dyDescent="0.25">
      <c r="A1396" t="s">
        <v>354</v>
      </c>
      <c r="B1396" t="s">
        <v>7498</v>
      </c>
      <c r="C1396" t="s">
        <v>101</v>
      </c>
      <c r="D1396" t="s">
        <v>102</v>
      </c>
      <c r="E1396" t="str">
        <f t="shared" si="21"/>
        <v>N-nitrosodimethylamineUncl. Actinomycetaceae</v>
      </c>
      <c r="F1396">
        <f>COUNTIF($E:$E,E1396)</f>
        <v>2</v>
      </c>
      <c r="G1396">
        <f>COUNTIF($A:$A,A1396)</f>
        <v>136</v>
      </c>
      <c r="H1396">
        <f>COUNTIF($B:$B,B1396)</f>
        <v>141</v>
      </c>
      <c r="I1396" t="s">
        <v>187</v>
      </c>
      <c r="J1396">
        <v>6</v>
      </c>
      <c r="K1396" t="s">
        <v>203</v>
      </c>
      <c r="L1396" t="s">
        <v>125</v>
      </c>
      <c r="M1396" t="s">
        <v>100</v>
      </c>
      <c r="N1396" t="s">
        <v>11893</v>
      </c>
      <c r="O1396" s="82" t="s">
        <v>11895</v>
      </c>
    </row>
    <row r="1397" spans="1:15" x14ac:dyDescent="0.25">
      <c r="A1397" t="s">
        <v>354</v>
      </c>
      <c r="B1397" t="s">
        <v>7498</v>
      </c>
      <c r="C1397" t="s">
        <v>101</v>
      </c>
      <c r="D1397" t="s">
        <v>102</v>
      </c>
      <c r="E1397" t="str">
        <f t="shared" si="21"/>
        <v>N-nitrosodimethylamineUncl. Actinomycetaceae</v>
      </c>
      <c r="F1397">
        <f>COUNTIF($E:$E,E1397)</f>
        <v>2</v>
      </c>
      <c r="G1397">
        <f>COUNTIF($A:$A,A1397)</f>
        <v>136</v>
      </c>
      <c r="H1397">
        <f>COUNTIF($B:$B,B1397)</f>
        <v>141</v>
      </c>
      <c r="I1397" t="s">
        <v>389</v>
      </c>
      <c r="J1397">
        <v>7</v>
      </c>
      <c r="K1397" t="s">
        <v>301</v>
      </c>
      <c r="L1397" t="s">
        <v>131</v>
      </c>
      <c r="M1397" t="s">
        <v>100</v>
      </c>
      <c r="N1397" t="s">
        <v>11893</v>
      </c>
      <c r="O1397" t="s">
        <v>7</v>
      </c>
    </row>
    <row r="1398" spans="1:15" x14ac:dyDescent="0.25">
      <c r="A1398" t="s">
        <v>354</v>
      </c>
      <c r="B1398" t="s">
        <v>2036</v>
      </c>
      <c r="C1398" t="s">
        <v>101</v>
      </c>
      <c r="D1398" t="s">
        <v>102</v>
      </c>
      <c r="E1398" t="str">
        <f t="shared" si="21"/>
        <v>N-nitrosodimethylaminePseudobutyrivibrio</v>
      </c>
      <c r="F1398">
        <f>COUNTIF($E:$E,E1398)</f>
        <v>2</v>
      </c>
      <c r="G1398">
        <f>COUNTIF($A:$A,A1398)</f>
        <v>136</v>
      </c>
      <c r="H1398">
        <f>COUNTIF($B:$B,B1398)</f>
        <v>141</v>
      </c>
      <c r="I1398" t="s">
        <v>1148</v>
      </c>
      <c r="J1398">
        <v>7</v>
      </c>
      <c r="K1398" t="s">
        <v>2116</v>
      </c>
      <c r="L1398" t="s">
        <v>678</v>
      </c>
      <c r="M1398" t="s">
        <v>358</v>
      </c>
      <c r="N1398" t="s">
        <v>11893</v>
      </c>
      <c r="O1398" t="s">
        <v>7</v>
      </c>
    </row>
    <row r="1399" spans="1:15" x14ac:dyDescent="0.25">
      <c r="A1399" t="s">
        <v>354</v>
      </c>
      <c r="B1399" t="s">
        <v>2036</v>
      </c>
      <c r="C1399" t="s">
        <v>101</v>
      </c>
      <c r="D1399" t="s">
        <v>102</v>
      </c>
      <c r="E1399" t="str">
        <f t="shared" si="21"/>
        <v>N-nitrosodimethylaminePseudobutyrivibrio</v>
      </c>
      <c r="F1399">
        <f>COUNTIF($E:$E,E1399)</f>
        <v>2</v>
      </c>
      <c r="G1399">
        <f>COUNTIF($A:$A,A1399)</f>
        <v>136</v>
      </c>
      <c r="H1399">
        <f>COUNTIF($B:$B,B1399)</f>
        <v>141</v>
      </c>
      <c r="I1399" t="s">
        <v>683</v>
      </c>
      <c r="J1399">
        <v>6</v>
      </c>
      <c r="K1399" t="s">
        <v>760</v>
      </c>
      <c r="L1399" t="s">
        <v>761</v>
      </c>
      <c r="M1399" t="s">
        <v>762</v>
      </c>
      <c r="N1399" t="s">
        <v>11893</v>
      </c>
      <c r="O1399" s="82" t="s">
        <v>3</v>
      </c>
    </row>
    <row r="1400" spans="1:15" x14ac:dyDescent="0.25">
      <c r="A1400" t="s">
        <v>365</v>
      </c>
      <c r="B1400" t="s">
        <v>7498</v>
      </c>
      <c r="C1400" t="s">
        <v>101</v>
      </c>
      <c r="D1400" t="s">
        <v>102</v>
      </c>
      <c r="E1400" t="str">
        <f t="shared" si="21"/>
        <v>PhenylacetateUncl. Actinomycetaceae</v>
      </c>
      <c r="F1400">
        <f>COUNTIF($E:$E,E1400)</f>
        <v>2</v>
      </c>
      <c r="G1400">
        <f>COUNTIF($A:$A,A1400)</f>
        <v>134</v>
      </c>
      <c r="H1400">
        <f>COUNTIF($B:$B,B1400)</f>
        <v>141</v>
      </c>
      <c r="I1400" t="s">
        <v>366</v>
      </c>
      <c r="J1400">
        <v>6</v>
      </c>
      <c r="K1400" t="s">
        <v>367</v>
      </c>
      <c r="L1400" t="s">
        <v>184</v>
      </c>
      <c r="M1400" t="s">
        <v>100</v>
      </c>
      <c r="N1400" t="s">
        <v>11893</v>
      </c>
      <c r="O1400" s="82" t="s">
        <v>11895</v>
      </c>
    </row>
    <row r="1401" spans="1:15" x14ac:dyDescent="0.25">
      <c r="A1401" t="s">
        <v>365</v>
      </c>
      <c r="B1401" t="s">
        <v>2036</v>
      </c>
      <c r="C1401" t="s">
        <v>101</v>
      </c>
      <c r="D1401" t="s">
        <v>102</v>
      </c>
      <c r="E1401" t="str">
        <f t="shared" si="21"/>
        <v>PhenylacetatePseudobutyrivibrio</v>
      </c>
      <c r="F1401">
        <f>COUNTIF($E:$E,E1401)</f>
        <v>2</v>
      </c>
      <c r="G1401">
        <f>COUNTIF($A:$A,A1401)</f>
        <v>134</v>
      </c>
      <c r="H1401">
        <f>COUNTIF($B:$B,B1401)</f>
        <v>141</v>
      </c>
      <c r="I1401" t="s">
        <v>696</v>
      </c>
      <c r="J1401">
        <v>7</v>
      </c>
      <c r="K1401" t="s">
        <v>2117</v>
      </c>
      <c r="L1401" t="s">
        <v>161</v>
      </c>
      <c r="M1401" t="s">
        <v>100</v>
      </c>
      <c r="N1401" t="s">
        <v>11893</v>
      </c>
      <c r="O1401" t="s">
        <v>7</v>
      </c>
    </row>
    <row r="1402" spans="1:15" x14ac:dyDescent="0.25">
      <c r="A1402" t="s">
        <v>365</v>
      </c>
      <c r="B1402" t="s">
        <v>7498</v>
      </c>
      <c r="C1402" t="s">
        <v>101</v>
      </c>
      <c r="D1402" t="s">
        <v>102</v>
      </c>
      <c r="E1402" t="str">
        <f t="shared" si="21"/>
        <v>PhenylacetateUncl. Actinomycetaceae</v>
      </c>
      <c r="F1402">
        <f>COUNTIF($E:$E,E1402)</f>
        <v>2</v>
      </c>
      <c r="G1402">
        <f>COUNTIF($A:$A,A1402)</f>
        <v>134</v>
      </c>
      <c r="H1402">
        <f>COUNTIF($B:$B,B1402)</f>
        <v>141</v>
      </c>
      <c r="I1402" t="s">
        <v>382</v>
      </c>
      <c r="J1402">
        <v>7</v>
      </c>
      <c r="K1402" t="s">
        <v>765</v>
      </c>
      <c r="L1402" t="s">
        <v>191</v>
      </c>
      <c r="M1402" t="s">
        <v>100</v>
      </c>
      <c r="N1402" t="s">
        <v>11893</v>
      </c>
      <c r="O1402" t="s">
        <v>7</v>
      </c>
    </row>
    <row r="1403" spans="1:15" x14ac:dyDescent="0.25">
      <c r="A1403" t="s">
        <v>365</v>
      </c>
      <c r="B1403" t="s">
        <v>2036</v>
      </c>
      <c r="C1403" t="s">
        <v>101</v>
      </c>
      <c r="D1403" t="s">
        <v>102</v>
      </c>
      <c r="E1403" t="str">
        <f t="shared" si="21"/>
        <v>PhenylacetatePseudobutyrivibrio</v>
      </c>
      <c r="F1403">
        <f>COUNTIF($E:$E,E1403)</f>
        <v>2</v>
      </c>
      <c r="G1403">
        <f>COUNTIF($A:$A,A1403)</f>
        <v>134</v>
      </c>
      <c r="H1403">
        <f>COUNTIF($B:$B,B1403)</f>
        <v>141</v>
      </c>
      <c r="I1403" t="s">
        <v>626</v>
      </c>
      <c r="J1403">
        <v>6</v>
      </c>
      <c r="K1403" t="s">
        <v>766</v>
      </c>
      <c r="L1403" t="s">
        <v>625</v>
      </c>
      <c r="M1403" t="s">
        <v>767</v>
      </c>
      <c r="N1403" t="s">
        <v>11893</v>
      </c>
      <c r="O1403" s="82" t="s">
        <v>3</v>
      </c>
    </row>
    <row r="1404" spans="1:15" x14ac:dyDescent="0.25">
      <c r="A1404" t="s">
        <v>374</v>
      </c>
      <c r="B1404" t="s">
        <v>7498</v>
      </c>
      <c r="C1404" t="s">
        <v>101</v>
      </c>
      <c r="D1404" t="s">
        <v>102</v>
      </c>
      <c r="E1404" t="str">
        <f t="shared" si="21"/>
        <v>CaffeineUncl. Actinomycetaceae</v>
      </c>
      <c r="F1404">
        <f>COUNTIF($E:$E,E1404)</f>
        <v>4</v>
      </c>
      <c r="G1404">
        <f>COUNTIF($A:$A,A1404)</f>
        <v>133</v>
      </c>
      <c r="H1404">
        <f>COUNTIF($B:$B,B1404)</f>
        <v>141</v>
      </c>
      <c r="I1404">
        <v>10000</v>
      </c>
      <c r="J1404">
        <v>6</v>
      </c>
      <c r="K1404" t="s">
        <v>125</v>
      </c>
      <c r="L1404">
        <v>10000</v>
      </c>
      <c r="M1404" t="s">
        <v>100</v>
      </c>
      <c r="N1404" t="s">
        <v>11893</v>
      </c>
      <c r="O1404" s="82" t="s">
        <v>11895</v>
      </c>
    </row>
    <row r="1405" spans="1:15" x14ac:dyDescent="0.25">
      <c r="A1405" t="s">
        <v>375</v>
      </c>
      <c r="B1405" t="s">
        <v>7498</v>
      </c>
      <c r="C1405" t="s">
        <v>101</v>
      </c>
      <c r="D1405" t="s">
        <v>102</v>
      </c>
      <c r="E1405" t="str">
        <f t="shared" si="21"/>
        <v>HypoxanthineUncl. Actinomycetaceae</v>
      </c>
      <c r="F1405">
        <f>COUNTIF($E:$E,E1405)</f>
        <v>3</v>
      </c>
      <c r="G1405">
        <f>COUNTIF($A:$A,A1405)</f>
        <v>133</v>
      </c>
      <c r="H1405">
        <f>COUNTIF($B:$B,B1405)</f>
        <v>141</v>
      </c>
      <c r="I1405" t="s">
        <v>125</v>
      </c>
      <c r="J1405">
        <v>6</v>
      </c>
      <c r="K1405" t="s">
        <v>201</v>
      </c>
      <c r="L1405">
        <v>10000</v>
      </c>
      <c r="M1405" t="s">
        <v>100</v>
      </c>
      <c r="N1405" t="s">
        <v>11893</v>
      </c>
      <c r="O1405" s="82" t="s">
        <v>11895</v>
      </c>
    </row>
    <row r="1406" spans="1:15" x14ac:dyDescent="0.25">
      <c r="A1406" t="s">
        <v>376</v>
      </c>
      <c r="B1406" t="s">
        <v>7498</v>
      </c>
      <c r="C1406" t="s">
        <v>101</v>
      </c>
      <c r="D1406" t="s">
        <v>102</v>
      </c>
      <c r="E1406" t="str">
        <f t="shared" si="21"/>
        <v>ValerateUncl. Actinomycetaceae</v>
      </c>
      <c r="F1406">
        <f>COUNTIF($E:$E,E1406)</f>
        <v>3</v>
      </c>
      <c r="G1406">
        <f>COUNTIF($A:$A,A1406)</f>
        <v>133</v>
      </c>
      <c r="H1406">
        <f>COUNTIF($B:$B,B1406)</f>
        <v>141</v>
      </c>
      <c r="I1406" t="s">
        <v>377</v>
      </c>
      <c r="J1406">
        <v>6</v>
      </c>
      <c r="K1406" t="s">
        <v>378</v>
      </c>
      <c r="L1406" t="s">
        <v>184</v>
      </c>
      <c r="M1406" t="s">
        <v>100</v>
      </c>
      <c r="N1406" t="s">
        <v>11893</v>
      </c>
      <c r="O1406" s="82" t="s">
        <v>11895</v>
      </c>
    </row>
    <row r="1407" spans="1:15" x14ac:dyDescent="0.25">
      <c r="A1407" t="s">
        <v>374</v>
      </c>
      <c r="B1407" t="s">
        <v>2036</v>
      </c>
      <c r="C1407" t="s">
        <v>101</v>
      </c>
      <c r="D1407" t="s">
        <v>102</v>
      </c>
      <c r="E1407" t="str">
        <f t="shared" si="21"/>
        <v>CaffeinePseudobutyrivibrio</v>
      </c>
      <c r="F1407">
        <f>COUNTIF($E:$E,E1407)</f>
        <v>3</v>
      </c>
      <c r="G1407">
        <f>COUNTIF($A:$A,A1407)</f>
        <v>133</v>
      </c>
      <c r="H1407">
        <f>COUNTIF($B:$B,B1407)</f>
        <v>141</v>
      </c>
      <c r="I1407" t="s">
        <v>2105</v>
      </c>
      <c r="J1407">
        <v>7</v>
      </c>
      <c r="K1407" t="s">
        <v>1523</v>
      </c>
      <c r="L1407" t="s">
        <v>181</v>
      </c>
      <c r="M1407" t="s">
        <v>100</v>
      </c>
      <c r="N1407" t="s">
        <v>11893</v>
      </c>
      <c r="O1407" t="s">
        <v>7</v>
      </c>
    </row>
    <row r="1408" spans="1:15" x14ac:dyDescent="0.25">
      <c r="A1408" t="s">
        <v>374</v>
      </c>
      <c r="B1408" t="s">
        <v>7498</v>
      </c>
      <c r="C1408" t="s">
        <v>101</v>
      </c>
      <c r="D1408" t="s">
        <v>102</v>
      </c>
      <c r="E1408" t="str">
        <f t="shared" si="21"/>
        <v>CaffeineUncl. Actinomycetaceae</v>
      </c>
      <c r="F1408">
        <f>COUNTIF($E:$E,E1408)</f>
        <v>4</v>
      </c>
      <c r="G1408">
        <f>COUNTIF($A:$A,A1408)</f>
        <v>133</v>
      </c>
      <c r="H1408">
        <f>COUNTIF($B:$B,B1408)</f>
        <v>141</v>
      </c>
      <c r="I1408" t="s">
        <v>184</v>
      </c>
      <c r="J1408">
        <v>7</v>
      </c>
      <c r="K1408" t="s">
        <v>237</v>
      </c>
      <c r="L1408" t="s">
        <v>125</v>
      </c>
      <c r="M1408" t="s">
        <v>100</v>
      </c>
      <c r="N1408" t="s">
        <v>11893</v>
      </c>
      <c r="O1408" t="s">
        <v>7</v>
      </c>
    </row>
    <row r="1409" spans="1:15" x14ac:dyDescent="0.25">
      <c r="A1409" t="s">
        <v>375</v>
      </c>
      <c r="B1409" t="s">
        <v>2036</v>
      </c>
      <c r="C1409" t="s">
        <v>101</v>
      </c>
      <c r="D1409" t="s">
        <v>102</v>
      </c>
      <c r="E1409" t="str">
        <f t="shared" si="21"/>
        <v>HypoxanthinePseudobutyrivibrio</v>
      </c>
      <c r="F1409">
        <f>COUNTIF($E:$E,E1409)</f>
        <v>2</v>
      </c>
      <c r="G1409">
        <f>COUNTIF($A:$A,A1409)</f>
        <v>133</v>
      </c>
      <c r="H1409">
        <f>COUNTIF($B:$B,B1409)</f>
        <v>141</v>
      </c>
      <c r="I1409" t="s">
        <v>139</v>
      </c>
      <c r="J1409">
        <v>7</v>
      </c>
      <c r="K1409" t="s">
        <v>2118</v>
      </c>
      <c r="L1409" t="s">
        <v>181</v>
      </c>
      <c r="M1409" t="s">
        <v>100</v>
      </c>
      <c r="N1409" t="s">
        <v>11893</v>
      </c>
      <c r="O1409" t="s">
        <v>7</v>
      </c>
    </row>
    <row r="1410" spans="1:15" x14ac:dyDescent="0.25">
      <c r="A1410" t="s">
        <v>375</v>
      </c>
      <c r="B1410" t="s">
        <v>7498</v>
      </c>
      <c r="C1410" t="s">
        <v>101</v>
      </c>
      <c r="D1410" t="s">
        <v>102</v>
      </c>
      <c r="E1410" t="str">
        <f t="shared" si="21"/>
        <v>HypoxanthineUncl. Actinomycetaceae</v>
      </c>
      <c r="F1410">
        <f>COUNTIF($E:$E,E1410)</f>
        <v>3</v>
      </c>
      <c r="G1410">
        <f>COUNTIF($A:$A,A1410)</f>
        <v>133</v>
      </c>
      <c r="H1410">
        <f>COUNTIF($B:$B,B1410)</f>
        <v>141</v>
      </c>
      <c r="I1410" t="s">
        <v>283</v>
      </c>
      <c r="J1410">
        <v>7</v>
      </c>
      <c r="K1410" t="s">
        <v>123</v>
      </c>
      <c r="L1410" t="s">
        <v>125</v>
      </c>
      <c r="M1410" t="s">
        <v>100</v>
      </c>
      <c r="N1410" t="s">
        <v>11893</v>
      </c>
      <c r="O1410" t="s">
        <v>7</v>
      </c>
    </row>
    <row r="1411" spans="1:15" x14ac:dyDescent="0.25">
      <c r="A1411" t="s">
        <v>376</v>
      </c>
      <c r="B1411" t="s">
        <v>2036</v>
      </c>
      <c r="C1411" t="s">
        <v>101</v>
      </c>
      <c r="D1411" t="s">
        <v>102</v>
      </c>
      <c r="E1411" t="str">
        <f t="shared" si="21"/>
        <v>ValeratePseudobutyrivibrio</v>
      </c>
      <c r="F1411">
        <f>COUNTIF($E:$E,E1411)</f>
        <v>1</v>
      </c>
      <c r="G1411">
        <f>COUNTIF($A:$A,A1411)</f>
        <v>133</v>
      </c>
      <c r="H1411">
        <f>COUNTIF($B:$B,B1411)</f>
        <v>141</v>
      </c>
      <c r="I1411" t="s">
        <v>1100</v>
      </c>
      <c r="J1411">
        <v>7</v>
      </c>
      <c r="K1411" t="s">
        <v>2119</v>
      </c>
      <c r="L1411" t="s">
        <v>144</v>
      </c>
      <c r="M1411" t="s">
        <v>100</v>
      </c>
      <c r="N1411" t="s">
        <v>11893</v>
      </c>
      <c r="O1411" t="s">
        <v>7</v>
      </c>
    </row>
    <row r="1412" spans="1:15" x14ac:dyDescent="0.25">
      <c r="A1412" t="s">
        <v>374</v>
      </c>
      <c r="B1412" t="s">
        <v>2036</v>
      </c>
      <c r="C1412" t="s">
        <v>101</v>
      </c>
      <c r="D1412" t="s">
        <v>102</v>
      </c>
      <c r="E1412" t="str">
        <f t="shared" si="21"/>
        <v>CaffeinePseudobutyrivibrio</v>
      </c>
      <c r="F1412">
        <f>COUNTIF($E:$E,E1412)</f>
        <v>3</v>
      </c>
      <c r="G1412">
        <f>COUNTIF($A:$A,A1412)</f>
        <v>133</v>
      </c>
      <c r="H1412">
        <f>COUNTIF($B:$B,B1412)</f>
        <v>141</v>
      </c>
      <c r="I1412" t="s">
        <v>125</v>
      </c>
      <c r="J1412">
        <v>6</v>
      </c>
      <c r="K1412" t="s">
        <v>191</v>
      </c>
      <c r="L1412">
        <v>10000</v>
      </c>
      <c r="M1412" t="s">
        <v>100</v>
      </c>
      <c r="N1412" t="s">
        <v>11893</v>
      </c>
      <c r="O1412" s="82" t="s">
        <v>3</v>
      </c>
    </row>
    <row r="1413" spans="1:15" x14ac:dyDescent="0.25">
      <c r="A1413" t="s">
        <v>375</v>
      </c>
      <c r="B1413" t="s">
        <v>2036</v>
      </c>
      <c r="C1413" t="s">
        <v>101</v>
      </c>
      <c r="D1413" t="s">
        <v>102</v>
      </c>
      <c r="E1413" t="str">
        <f t="shared" si="21"/>
        <v>HypoxanthinePseudobutyrivibrio</v>
      </c>
      <c r="F1413">
        <f>COUNTIF($E:$E,E1413)</f>
        <v>2</v>
      </c>
      <c r="G1413">
        <f>COUNTIF($A:$A,A1413)</f>
        <v>133</v>
      </c>
      <c r="H1413">
        <f>COUNTIF($B:$B,B1413)</f>
        <v>141</v>
      </c>
      <c r="I1413" t="s">
        <v>131</v>
      </c>
      <c r="J1413">
        <v>6</v>
      </c>
      <c r="K1413" t="s">
        <v>708</v>
      </c>
      <c r="L1413" t="s">
        <v>125</v>
      </c>
      <c r="M1413" t="s">
        <v>100</v>
      </c>
      <c r="N1413" t="s">
        <v>11893</v>
      </c>
      <c r="O1413" s="82" t="s">
        <v>3</v>
      </c>
    </row>
    <row r="1414" spans="1:15" x14ac:dyDescent="0.25">
      <c r="A1414" t="s">
        <v>376</v>
      </c>
      <c r="B1414" t="s">
        <v>7498</v>
      </c>
      <c r="C1414" t="s">
        <v>101</v>
      </c>
      <c r="D1414" t="s">
        <v>102</v>
      </c>
      <c r="E1414" t="str">
        <f t="shared" ref="E1414:E1477" si="22">CONCATENATE(A1414,B1414)</f>
        <v>ValerateUncl. Actinomycetaceae</v>
      </c>
      <c r="F1414">
        <f>COUNTIF($E:$E,E1414)</f>
        <v>3</v>
      </c>
      <c r="G1414">
        <f>COUNTIF($A:$A,A1414)</f>
        <v>133</v>
      </c>
      <c r="H1414">
        <f>COUNTIF($B:$B,B1414)</f>
        <v>141</v>
      </c>
      <c r="I1414" t="s">
        <v>768</v>
      </c>
      <c r="J1414">
        <v>7</v>
      </c>
      <c r="K1414" t="s">
        <v>769</v>
      </c>
      <c r="L1414" t="s">
        <v>430</v>
      </c>
      <c r="M1414" t="s">
        <v>431</v>
      </c>
      <c r="N1414" t="s">
        <v>11893</v>
      </c>
      <c r="O1414" t="s">
        <v>7</v>
      </c>
    </row>
    <row r="1415" spans="1:15" x14ac:dyDescent="0.25">
      <c r="A1415" t="s">
        <v>374</v>
      </c>
      <c r="B1415" t="s">
        <v>7498</v>
      </c>
      <c r="C1415" t="s">
        <v>101</v>
      </c>
      <c r="D1415" t="s">
        <v>102</v>
      </c>
      <c r="E1415" t="str">
        <f t="shared" si="22"/>
        <v>CaffeineUncl. Actinomycetaceae</v>
      </c>
      <c r="F1415">
        <f>COUNTIF($E:$E,E1415)</f>
        <v>4</v>
      </c>
      <c r="G1415">
        <f>COUNTIF($A:$A,A1415)</f>
        <v>133</v>
      </c>
      <c r="H1415">
        <f>COUNTIF($B:$B,B1415)</f>
        <v>141</v>
      </c>
      <c r="I1415" t="s">
        <v>385</v>
      </c>
      <c r="J1415">
        <v>6</v>
      </c>
      <c r="K1415" t="s">
        <v>386</v>
      </c>
      <c r="L1415" t="s">
        <v>387</v>
      </c>
      <c r="M1415" t="s">
        <v>388</v>
      </c>
      <c r="N1415" t="s">
        <v>11892</v>
      </c>
      <c r="O1415" t="s">
        <v>11</v>
      </c>
    </row>
    <row r="1416" spans="1:15" x14ac:dyDescent="0.25">
      <c r="A1416" t="s">
        <v>375</v>
      </c>
      <c r="B1416" t="s">
        <v>7498</v>
      </c>
      <c r="C1416" t="s">
        <v>101</v>
      </c>
      <c r="D1416" t="s">
        <v>102</v>
      </c>
      <c r="E1416" t="str">
        <f t="shared" si="22"/>
        <v>HypoxanthineUncl. Actinomycetaceae</v>
      </c>
      <c r="F1416">
        <f>COUNTIF($E:$E,E1416)</f>
        <v>3</v>
      </c>
      <c r="G1416">
        <f>COUNTIF($A:$A,A1416)</f>
        <v>133</v>
      </c>
      <c r="H1416">
        <f>COUNTIF($B:$B,B1416)</f>
        <v>141</v>
      </c>
      <c r="I1416" t="s">
        <v>2058</v>
      </c>
      <c r="J1416">
        <v>7</v>
      </c>
      <c r="K1416" t="s">
        <v>2120</v>
      </c>
      <c r="L1416" t="s">
        <v>176</v>
      </c>
      <c r="M1416" t="s">
        <v>306</v>
      </c>
      <c r="N1416" t="s">
        <v>11892</v>
      </c>
      <c r="O1416" s="82" t="s">
        <v>11895</v>
      </c>
    </row>
    <row r="1417" spans="1:15" x14ac:dyDescent="0.25">
      <c r="A1417" t="s">
        <v>374</v>
      </c>
      <c r="B1417" t="s">
        <v>7498</v>
      </c>
      <c r="C1417" t="s">
        <v>101</v>
      </c>
      <c r="D1417" t="s">
        <v>102</v>
      </c>
      <c r="E1417" t="str">
        <f t="shared" si="22"/>
        <v>CaffeineUncl. Actinomycetaceae</v>
      </c>
      <c r="F1417">
        <f>COUNTIF($E:$E,E1417)</f>
        <v>4</v>
      </c>
      <c r="G1417">
        <f>COUNTIF($A:$A,A1417)</f>
        <v>133</v>
      </c>
      <c r="H1417">
        <f>COUNTIF($B:$B,B1417)</f>
        <v>141</v>
      </c>
      <c r="I1417" t="s">
        <v>2121</v>
      </c>
      <c r="J1417">
        <v>7</v>
      </c>
      <c r="K1417" t="s">
        <v>2122</v>
      </c>
      <c r="L1417" t="s">
        <v>298</v>
      </c>
      <c r="M1417" t="s">
        <v>2123</v>
      </c>
      <c r="N1417" t="s">
        <v>11892</v>
      </c>
      <c r="O1417" s="82" t="s">
        <v>11895</v>
      </c>
    </row>
    <row r="1418" spans="1:15" x14ac:dyDescent="0.25">
      <c r="A1418" t="s">
        <v>374</v>
      </c>
      <c r="B1418" t="s">
        <v>2036</v>
      </c>
      <c r="C1418" t="s">
        <v>101</v>
      </c>
      <c r="D1418" t="s">
        <v>102</v>
      </c>
      <c r="E1418" t="str">
        <f t="shared" si="22"/>
        <v>CaffeinePseudobutyrivibrio</v>
      </c>
      <c r="F1418">
        <f>COUNTIF($E:$E,E1418)</f>
        <v>3</v>
      </c>
      <c r="G1418">
        <f>COUNTIF($A:$A,A1418)</f>
        <v>133</v>
      </c>
      <c r="H1418">
        <f>COUNTIF($B:$B,B1418)</f>
        <v>141</v>
      </c>
      <c r="I1418" t="s">
        <v>1265</v>
      </c>
      <c r="J1418">
        <v>5</v>
      </c>
      <c r="K1418" t="s">
        <v>1266</v>
      </c>
      <c r="L1418" t="s">
        <v>2124</v>
      </c>
      <c r="M1418" t="s">
        <v>894</v>
      </c>
      <c r="N1418" t="s">
        <v>11893</v>
      </c>
      <c r="O1418" t="s">
        <v>12</v>
      </c>
    </row>
    <row r="1419" spans="1:15" x14ac:dyDescent="0.25">
      <c r="A1419" t="s">
        <v>376</v>
      </c>
      <c r="B1419" t="s">
        <v>7498</v>
      </c>
      <c r="C1419" t="s">
        <v>101</v>
      </c>
      <c r="D1419" t="s">
        <v>102</v>
      </c>
      <c r="E1419" t="str">
        <f t="shared" si="22"/>
        <v>ValerateUncl. Actinomycetaceae</v>
      </c>
      <c r="F1419">
        <f>COUNTIF($E:$E,E1419)</f>
        <v>3</v>
      </c>
      <c r="G1419">
        <f>COUNTIF($A:$A,A1419)</f>
        <v>133</v>
      </c>
      <c r="H1419">
        <f>COUNTIF($B:$B,B1419)</f>
        <v>141</v>
      </c>
      <c r="I1419" t="s">
        <v>1778</v>
      </c>
      <c r="J1419">
        <v>4</v>
      </c>
      <c r="K1419" t="s">
        <v>1779</v>
      </c>
      <c r="L1419" t="s">
        <v>294</v>
      </c>
      <c r="M1419" t="s">
        <v>1780</v>
      </c>
      <c r="N1419" t="s">
        <v>11893</v>
      </c>
      <c r="O1419" s="82" t="s">
        <v>4</v>
      </c>
    </row>
    <row r="1420" spans="1:15" x14ac:dyDescent="0.25">
      <c r="A1420" t="s">
        <v>396</v>
      </c>
      <c r="B1420" t="s">
        <v>7498</v>
      </c>
      <c r="C1420" t="s">
        <v>101</v>
      </c>
      <c r="D1420" t="s">
        <v>102</v>
      </c>
      <c r="E1420" t="str">
        <f t="shared" si="22"/>
        <v>AcetoneUncl. Actinomycetaceae</v>
      </c>
      <c r="F1420">
        <f>COUNTIF($E:$E,E1420)</f>
        <v>2</v>
      </c>
      <c r="G1420">
        <f>COUNTIF($A:$A,A1420)</f>
        <v>132</v>
      </c>
      <c r="H1420">
        <f>COUNTIF($B:$B,B1420)</f>
        <v>141</v>
      </c>
      <c r="I1420" t="s">
        <v>288</v>
      </c>
      <c r="J1420">
        <v>6</v>
      </c>
      <c r="K1420" t="s">
        <v>397</v>
      </c>
      <c r="L1420" t="s">
        <v>98</v>
      </c>
      <c r="M1420" t="s">
        <v>100</v>
      </c>
      <c r="N1420" t="s">
        <v>11893</v>
      </c>
      <c r="O1420" s="82" t="s">
        <v>11895</v>
      </c>
    </row>
    <row r="1421" spans="1:15" x14ac:dyDescent="0.25">
      <c r="A1421" t="s">
        <v>396</v>
      </c>
      <c r="B1421" t="s">
        <v>7498</v>
      </c>
      <c r="C1421" t="s">
        <v>101</v>
      </c>
      <c r="D1421" t="s">
        <v>102</v>
      </c>
      <c r="E1421" t="str">
        <f t="shared" si="22"/>
        <v>AcetoneUncl. Actinomycetaceae</v>
      </c>
      <c r="F1421">
        <f>COUNTIF($E:$E,E1421)</f>
        <v>2</v>
      </c>
      <c r="G1421">
        <f>COUNTIF($A:$A,A1421)</f>
        <v>132</v>
      </c>
      <c r="H1421">
        <f>COUNTIF($B:$B,B1421)</f>
        <v>141</v>
      </c>
      <c r="I1421" t="s">
        <v>182</v>
      </c>
      <c r="J1421">
        <v>7</v>
      </c>
      <c r="K1421" t="s">
        <v>774</v>
      </c>
      <c r="L1421" t="s">
        <v>359</v>
      </c>
      <c r="M1421" t="s">
        <v>100</v>
      </c>
      <c r="N1421" t="s">
        <v>11893</v>
      </c>
      <c r="O1421" t="s">
        <v>7</v>
      </c>
    </row>
    <row r="1422" spans="1:15" x14ac:dyDescent="0.25">
      <c r="A1422" t="s">
        <v>396</v>
      </c>
      <c r="B1422" t="s">
        <v>2036</v>
      </c>
      <c r="C1422" t="s">
        <v>101</v>
      </c>
      <c r="D1422" t="s">
        <v>102</v>
      </c>
      <c r="E1422" t="str">
        <f t="shared" si="22"/>
        <v>AcetonePseudobutyrivibrio</v>
      </c>
      <c r="F1422">
        <f>COUNTIF($E:$E,E1422)</f>
        <v>2</v>
      </c>
      <c r="G1422">
        <f>COUNTIF($A:$A,A1422)</f>
        <v>132</v>
      </c>
      <c r="H1422">
        <f>COUNTIF($B:$B,B1422)</f>
        <v>141</v>
      </c>
      <c r="I1422" t="s">
        <v>2011</v>
      </c>
      <c r="J1422">
        <v>7</v>
      </c>
      <c r="K1422" t="s">
        <v>2125</v>
      </c>
      <c r="L1422" t="s">
        <v>241</v>
      </c>
      <c r="M1422" t="s">
        <v>132</v>
      </c>
      <c r="N1422" t="s">
        <v>11893</v>
      </c>
      <c r="O1422" t="s">
        <v>7</v>
      </c>
    </row>
    <row r="1423" spans="1:15" x14ac:dyDescent="0.25">
      <c r="A1423" t="s">
        <v>396</v>
      </c>
      <c r="B1423" t="s">
        <v>2036</v>
      </c>
      <c r="C1423" t="s">
        <v>101</v>
      </c>
      <c r="D1423" t="s">
        <v>102</v>
      </c>
      <c r="E1423" t="str">
        <f t="shared" si="22"/>
        <v>AcetonePseudobutyrivibrio</v>
      </c>
      <c r="F1423">
        <f>COUNTIF($E:$E,E1423)</f>
        <v>2</v>
      </c>
      <c r="G1423">
        <f>COUNTIF($A:$A,A1423)</f>
        <v>132</v>
      </c>
      <c r="H1423">
        <f>COUNTIF($B:$B,B1423)</f>
        <v>141</v>
      </c>
      <c r="I1423" t="s">
        <v>775</v>
      </c>
      <c r="J1423">
        <v>6</v>
      </c>
      <c r="K1423" t="s">
        <v>776</v>
      </c>
      <c r="L1423" t="s">
        <v>716</v>
      </c>
      <c r="M1423" t="s">
        <v>282</v>
      </c>
      <c r="N1423" t="s">
        <v>11893</v>
      </c>
      <c r="O1423" s="82" t="s">
        <v>3</v>
      </c>
    </row>
    <row r="1424" spans="1:15" x14ac:dyDescent="0.25">
      <c r="A1424" t="s">
        <v>400</v>
      </c>
      <c r="B1424" t="s">
        <v>7498</v>
      </c>
      <c r="C1424" t="s">
        <v>101</v>
      </c>
      <c r="D1424" t="s">
        <v>102</v>
      </c>
      <c r="E1424" t="str">
        <f t="shared" si="22"/>
        <v>BenzoateUncl. Actinomycetaceae</v>
      </c>
      <c r="F1424">
        <f>COUNTIF($E:$E,E1424)</f>
        <v>2</v>
      </c>
      <c r="G1424">
        <f>COUNTIF($A:$A,A1424)</f>
        <v>131</v>
      </c>
      <c r="H1424">
        <f>COUNTIF($B:$B,B1424)</f>
        <v>141</v>
      </c>
      <c r="I1424" t="s">
        <v>128</v>
      </c>
      <c r="J1424">
        <v>6</v>
      </c>
      <c r="K1424" t="s">
        <v>401</v>
      </c>
      <c r="L1424">
        <v>10000</v>
      </c>
      <c r="M1424" t="s">
        <v>100</v>
      </c>
      <c r="N1424" t="s">
        <v>11893</v>
      </c>
      <c r="O1424" s="82" t="s">
        <v>11895</v>
      </c>
    </row>
    <row r="1425" spans="1:15" x14ac:dyDescent="0.25">
      <c r="A1425" t="s">
        <v>402</v>
      </c>
      <c r="B1425" t="s">
        <v>7498</v>
      </c>
      <c r="C1425" t="s">
        <v>101</v>
      </c>
      <c r="D1425" t="s">
        <v>102</v>
      </c>
      <c r="E1425" t="str">
        <f t="shared" si="22"/>
        <v>ValineUncl. Actinomycetaceae</v>
      </c>
      <c r="F1425">
        <f>COUNTIF($E:$E,E1425)</f>
        <v>3</v>
      </c>
      <c r="G1425">
        <f>COUNTIF($A:$A,A1425)</f>
        <v>131</v>
      </c>
      <c r="H1425">
        <f>COUNTIF($B:$B,B1425)</f>
        <v>141</v>
      </c>
      <c r="I1425" t="s">
        <v>98</v>
      </c>
      <c r="J1425">
        <v>6</v>
      </c>
      <c r="K1425" t="s">
        <v>272</v>
      </c>
      <c r="L1425">
        <v>10000</v>
      </c>
      <c r="M1425" t="s">
        <v>100</v>
      </c>
      <c r="N1425" t="s">
        <v>11893</v>
      </c>
      <c r="O1425" s="82" t="s">
        <v>11895</v>
      </c>
    </row>
    <row r="1426" spans="1:15" x14ac:dyDescent="0.25">
      <c r="A1426" t="s">
        <v>400</v>
      </c>
      <c r="B1426" t="s">
        <v>7498</v>
      </c>
      <c r="C1426" t="s">
        <v>101</v>
      </c>
      <c r="D1426" t="s">
        <v>102</v>
      </c>
      <c r="E1426" t="str">
        <f t="shared" si="22"/>
        <v>BenzoateUncl. Actinomycetaceae</v>
      </c>
      <c r="F1426">
        <f>COUNTIF($E:$E,E1426)</f>
        <v>2</v>
      </c>
      <c r="G1426">
        <f>COUNTIF($A:$A,A1426)</f>
        <v>131</v>
      </c>
      <c r="H1426">
        <f>COUNTIF($B:$B,B1426)</f>
        <v>141</v>
      </c>
      <c r="I1426" t="s">
        <v>347</v>
      </c>
      <c r="J1426">
        <v>7</v>
      </c>
      <c r="K1426" t="s">
        <v>265</v>
      </c>
      <c r="L1426" t="s">
        <v>125</v>
      </c>
      <c r="M1426" t="s">
        <v>100</v>
      </c>
      <c r="N1426" t="s">
        <v>11893</v>
      </c>
      <c r="O1426" t="s">
        <v>7</v>
      </c>
    </row>
    <row r="1427" spans="1:15" x14ac:dyDescent="0.25">
      <c r="A1427" t="s">
        <v>402</v>
      </c>
      <c r="B1427" t="s">
        <v>2036</v>
      </c>
      <c r="C1427" t="s">
        <v>101</v>
      </c>
      <c r="D1427" t="s">
        <v>102</v>
      </c>
      <c r="E1427" t="str">
        <f t="shared" si="22"/>
        <v>ValinePseudobutyrivibrio</v>
      </c>
      <c r="F1427">
        <f>COUNTIF($E:$E,E1427)</f>
        <v>2</v>
      </c>
      <c r="G1427">
        <f>COUNTIF($A:$A,A1427)</f>
        <v>131</v>
      </c>
      <c r="H1427">
        <f>COUNTIF($B:$B,B1427)</f>
        <v>141</v>
      </c>
      <c r="I1427" t="s">
        <v>135</v>
      </c>
      <c r="J1427">
        <v>7</v>
      </c>
      <c r="K1427" t="s">
        <v>2126</v>
      </c>
      <c r="L1427" t="s">
        <v>283</v>
      </c>
      <c r="M1427" t="s">
        <v>100</v>
      </c>
      <c r="N1427" t="s">
        <v>11893</v>
      </c>
      <c r="O1427" t="s">
        <v>7</v>
      </c>
    </row>
    <row r="1428" spans="1:15" x14ac:dyDescent="0.25">
      <c r="A1428" t="s">
        <v>402</v>
      </c>
      <c r="B1428" t="s">
        <v>7498</v>
      </c>
      <c r="C1428" t="s">
        <v>101</v>
      </c>
      <c r="D1428" t="s">
        <v>102</v>
      </c>
      <c r="E1428" t="str">
        <f t="shared" si="22"/>
        <v>ValineUncl. Actinomycetaceae</v>
      </c>
      <c r="F1428">
        <f>COUNTIF($E:$E,E1428)</f>
        <v>3</v>
      </c>
      <c r="G1428">
        <f>COUNTIF($A:$A,A1428)</f>
        <v>131</v>
      </c>
      <c r="H1428">
        <f>COUNTIF($B:$B,B1428)</f>
        <v>141</v>
      </c>
      <c r="I1428" t="s">
        <v>500</v>
      </c>
      <c r="J1428">
        <v>7</v>
      </c>
      <c r="K1428" t="s">
        <v>149</v>
      </c>
      <c r="L1428" t="s">
        <v>187</v>
      </c>
      <c r="M1428" t="s">
        <v>100</v>
      </c>
      <c r="N1428" t="s">
        <v>11893</v>
      </c>
      <c r="O1428" t="s">
        <v>7</v>
      </c>
    </row>
    <row r="1429" spans="1:15" x14ac:dyDescent="0.25">
      <c r="A1429" t="s">
        <v>400</v>
      </c>
      <c r="B1429" t="s">
        <v>2036</v>
      </c>
      <c r="C1429" t="s">
        <v>101</v>
      </c>
      <c r="D1429" t="s">
        <v>102</v>
      </c>
      <c r="E1429" t="str">
        <f t="shared" si="22"/>
        <v>BenzoatePseudobutyrivibrio</v>
      </c>
      <c r="F1429">
        <f>COUNTIF($E:$E,E1429)</f>
        <v>2</v>
      </c>
      <c r="G1429">
        <f>COUNTIF($A:$A,A1429)</f>
        <v>131</v>
      </c>
      <c r="H1429">
        <f>COUNTIF($B:$B,B1429)</f>
        <v>141</v>
      </c>
      <c r="I1429" t="s">
        <v>169</v>
      </c>
      <c r="J1429">
        <v>6</v>
      </c>
      <c r="K1429" t="s">
        <v>433</v>
      </c>
      <c r="L1429" t="s">
        <v>98</v>
      </c>
      <c r="M1429" t="s">
        <v>100</v>
      </c>
      <c r="N1429" t="s">
        <v>11893</v>
      </c>
      <c r="O1429" s="82" t="s">
        <v>3</v>
      </c>
    </row>
    <row r="1430" spans="1:15" x14ac:dyDescent="0.25">
      <c r="A1430" t="s">
        <v>400</v>
      </c>
      <c r="B1430" t="s">
        <v>2036</v>
      </c>
      <c r="C1430" t="s">
        <v>101</v>
      </c>
      <c r="D1430" t="s">
        <v>102</v>
      </c>
      <c r="E1430" t="str">
        <f t="shared" si="22"/>
        <v>BenzoatePseudobutyrivibrio</v>
      </c>
      <c r="F1430">
        <f>COUNTIF($E:$E,E1430)</f>
        <v>2</v>
      </c>
      <c r="G1430">
        <f>COUNTIF($A:$A,A1430)</f>
        <v>131</v>
      </c>
      <c r="H1430">
        <f>COUNTIF($B:$B,B1430)</f>
        <v>141</v>
      </c>
      <c r="I1430" t="s">
        <v>1115</v>
      </c>
      <c r="J1430">
        <v>7</v>
      </c>
      <c r="K1430" t="s">
        <v>2127</v>
      </c>
      <c r="L1430" t="s">
        <v>678</v>
      </c>
      <c r="M1430" t="s">
        <v>358</v>
      </c>
      <c r="N1430" t="s">
        <v>11893</v>
      </c>
      <c r="O1430" t="s">
        <v>7</v>
      </c>
    </row>
    <row r="1431" spans="1:15" x14ac:dyDescent="0.25">
      <c r="A1431" t="s">
        <v>402</v>
      </c>
      <c r="B1431" t="s">
        <v>2036</v>
      </c>
      <c r="C1431" t="s">
        <v>101</v>
      </c>
      <c r="D1431" t="s">
        <v>102</v>
      </c>
      <c r="E1431" t="str">
        <f t="shared" si="22"/>
        <v>ValinePseudobutyrivibrio</v>
      </c>
      <c r="F1431">
        <f>COUNTIF($E:$E,E1431)</f>
        <v>2</v>
      </c>
      <c r="G1431">
        <f>COUNTIF($A:$A,A1431)</f>
        <v>131</v>
      </c>
      <c r="H1431">
        <f>COUNTIF($B:$B,B1431)</f>
        <v>141</v>
      </c>
      <c r="I1431" t="s">
        <v>777</v>
      </c>
      <c r="J1431">
        <v>6</v>
      </c>
      <c r="K1431" t="s">
        <v>778</v>
      </c>
      <c r="L1431" t="s">
        <v>348</v>
      </c>
      <c r="M1431" t="s">
        <v>779</v>
      </c>
      <c r="N1431" t="s">
        <v>11893</v>
      </c>
      <c r="O1431" s="82" t="s">
        <v>3</v>
      </c>
    </row>
    <row r="1432" spans="1:15" x14ac:dyDescent="0.25">
      <c r="A1432" t="s">
        <v>402</v>
      </c>
      <c r="B1432" t="s">
        <v>7498</v>
      </c>
      <c r="C1432" t="s">
        <v>101</v>
      </c>
      <c r="D1432" t="s">
        <v>102</v>
      </c>
      <c r="E1432" t="str">
        <f t="shared" si="22"/>
        <v>ValineUncl. Actinomycetaceae</v>
      </c>
      <c r="F1432">
        <f>COUNTIF($E:$E,E1432)</f>
        <v>3</v>
      </c>
      <c r="G1432">
        <f>COUNTIF($A:$A,A1432)</f>
        <v>131</v>
      </c>
      <c r="H1432">
        <f>COUNTIF($B:$B,B1432)</f>
        <v>141</v>
      </c>
      <c r="I1432" t="s">
        <v>2128</v>
      </c>
      <c r="J1432">
        <v>7</v>
      </c>
      <c r="K1432" t="s">
        <v>2129</v>
      </c>
      <c r="L1432" t="s">
        <v>2130</v>
      </c>
      <c r="M1432" t="s">
        <v>1631</v>
      </c>
      <c r="N1432" t="s">
        <v>11892</v>
      </c>
      <c r="O1432" s="82" t="s">
        <v>11895</v>
      </c>
    </row>
    <row r="1433" spans="1:15" x14ac:dyDescent="0.25">
      <c r="A1433" t="s">
        <v>415</v>
      </c>
      <c r="B1433" t="s">
        <v>7498</v>
      </c>
      <c r="C1433" t="s">
        <v>101</v>
      </c>
      <c r="D1433" t="s">
        <v>102</v>
      </c>
      <c r="E1433" t="str">
        <f t="shared" si="22"/>
        <v>AlanineUncl. Actinomycetaceae</v>
      </c>
      <c r="F1433">
        <f>COUNTIF($E:$E,E1433)</f>
        <v>2</v>
      </c>
      <c r="G1433">
        <f>COUNTIF($A:$A,A1433)</f>
        <v>130</v>
      </c>
      <c r="H1433">
        <f>COUNTIF($B:$B,B1433)</f>
        <v>141</v>
      </c>
      <c r="I1433" t="s">
        <v>290</v>
      </c>
      <c r="J1433">
        <v>6</v>
      </c>
      <c r="K1433" t="s">
        <v>416</v>
      </c>
      <c r="L1433" t="s">
        <v>347</v>
      </c>
      <c r="M1433" t="s">
        <v>100</v>
      </c>
      <c r="N1433" t="s">
        <v>11893</v>
      </c>
      <c r="O1433" s="82" t="s">
        <v>11895</v>
      </c>
    </row>
    <row r="1434" spans="1:15" x14ac:dyDescent="0.25">
      <c r="A1434" t="s">
        <v>417</v>
      </c>
      <c r="B1434" t="s">
        <v>7498</v>
      </c>
      <c r="C1434" t="s">
        <v>101</v>
      </c>
      <c r="D1434" t="s">
        <v>102</v>
      </c>
      <c r="E1434" t="str">
        <f t="shared" si="22"/>
        <v>CarnitineUncl. Actinomycetaceae</v>
      </c>
      <c r="F1434">
        <f>COUNTIF($E:$E,E1434)</f>
        <v>2</v>
      </c>
      <c r="G1434">
        <f>COUNTIF($A:$A,A1434)</f>
        <v>130</v>
      </c>
      <c r="H1434">
        <f>COUNTIF($B:$B,B1434)</f>
        <v>141</v>
      </c>
      <c r="I1434">
        <v>10000</v>
      </c>
      <c r="J1434">
        <v>6</v>
      </c>
      <c r="K1434" t="s">
        <v>98</v>
      </c>
      <c r="L1434">
        <v>10000</v>
      </c>
      <c r="M1434" t="s">
        <v>100</v>
      </c>
      <c r="N1434" t="s">
        <v>11893</v>
      </c>
      <c r="O1434" s="82" t="s">
        <v>11895</v>
      </c>
    </row>
    <row r="1435" spans="1:15" x14ac:dyDescent="0.25">
      <c r="A1435" t="s">
        <v>418</v>
      </c>
      <c r="B1435" t="s">
        <v>7498</v>
      </c>
      <c r="C1435" t="s">
        <v>101</v>
      </c>
      <c r="D1435" t="s">
        <v>102</v>
      </c>
      <c r="E1435" t="str">
        <f t="shared" si="22"/>
        <v>GlycerolUncl. Actinomycetaceae</v>
      </c>
      <c r="F1435">
        <f>COUNTIF($E:$E,E1435)</f>
        <v>2</v>
      </c>
      <c r="G1435">
        <f>COUNTIF($A:$A,A1435)</f>
        <v>130</v>
      </c>
      <c r="H1435">
        <f>COUNTIF($B:$B,B1435)</f>
        <v>141</v>
      </c>
      <c r="I1435">
        <v>10000</v>
      </c>
      <c r="J1435">
        <v>6</v>
      </c>
      <c r="K1435" t="s">
        <v>125</v>
      </c>
      <c r="L1435">
        <v>10000</v>
      </c>
      <c r="M1435" t="s">
        <v>100</v>
      </c>
      <c r="N1435" t="s">
        <v>11893</v>
      </c>
      <c r="O1435" s="82" t="s">
        <v>11895</v>
      </c>
    </row>
    <row r="1436" spans="1:15" x14ac:dyDescent="0.25">
      <c r="A1436" t="s">
        <v>419</v>
      </c>
      <c r="B1436" t="s">
        <v>7498</v>
      </c>
      <c r="C1436" t="s">
        <v>101</v>
      </c>
      <c r="D1436" t="s">
        <v>102</v>
      </c>
      <c r="E1436" t="str">
        <f t="shared" si="22"/>
        <v>ImidazoleUncl. Actinomycetaceae</v>
      </c>
      <c r="F1436">
        <f>COUNTIF($E:$E,E1436)</f>
        <v>4</v>
      </c>
      <c r="G1436">
        <f>COUNTIF($A:$A,A1436)</f>
        <v>130</v>
      </c>
      <c r="H1436">
        <f>COUNTIF($B:$B,B1436)</f>
        <v>141</v>
      </c>
      <c r="I1436" t="s">
        <v>125</v>
      </c>
      <c r="J1436">
        <v>6</v>
      </c>
      <c r="K1436" t="s">
        <v>283</v>
      </c>
      <c r="L1436">
        <v>10000</v>
      </c>
      <c r="M1436" t="s">
        <v>100</v>
      </c>
      <c r="N1436" t="s">
        <v>11893</v>
      </c>
      <c r="O1436" s="82" t="s">
        <v>11895</v>
      </c>
    </row>
    <row r="1437" spans="1:15" x14ac:dyDescent="0.25">
      <c r="A1437" t="s">
        <v>420</v>
      </c>
      <c r="B1437" t="s">
        <v>7498</v>
      </c>
      <c r="C1437" t="s">
        <v>101</v>
      </c>
      <c r="D1437" t="s">
        <v>102</v>
      </c>
      <c r="E1437" t="str">
        <f t="shared" si="22"/>
        <v>LeucineUncl. Actinomycetaceae</v>
      </c>
      <c r="F1437">
        <f>COUNTIF($E:$E,E1437)</f>
        <v>2</v>
      </c>
      <c r="G1437">
        <f>COUNTIF($A:$A,A1437)</f>
        <v>130</v>
      </c>
      <c r="H1437">
        <f>COUNTIF($B:$B,B1437)</f>
        <v>141</v>
      </c>
      <c r="I1437" t="s">
        <v>237</v>
      </c>
      <c r="J1437">
        <v>6</v>
      </c>
      <c r="K1437" t="s">
        <v>421</v>
      </c>
      <c r="L1437" t="s">
        <v>201</v>
      </c>
      <c r="M1437" t="s">
        <v>100</v>
      </c>
      <c r="N1437" t="s">
        <v>11893</v>
      </c>
      <c r="O1437" s="82" t="s">
        <v>11895</v>
      </c>
    </row>
    <row r="1438" spans="1:15" x14ac:dyDescent="0.25">
      <c r="A1438" t="s">
        <v>417</v>
      </c>
      <c r="B1438" t="s">
        <v>7498</v>
      </c>
      <c r="C1438" t="s">
        <v>101</v>
      </c>
      <c r="D1438" t="s">
        <v>102</v>
      </c>
      <c r="E1438" t="str">
        <f t="shared" si="22"/>
        <v>CarnitineUncl. Actinomycetaceae</v>
      </c>
      <c r="F1438">
        <f>COUNTIF($E:$E,E1438)</f>
        <v>2</v>
      </c>
      <c r="G1438">
        <f>COUNTIF($A:$A,A1438)</f>
        <v>130</v>
      </c>
      <c r="H1438">
        <f>COUNTIF($B:$B,B1438)</f>
        <v>141</v>
      </c>
      <c r="I1438" t="s">
        <v>142</v>
      </c>
      <c r="J1438">
        <v>7</v>
      </c>
      <c r="K1438" t="s">
        <v>787</v>
      </c>
      <c r="L1438" t="s">
        <v>144</v>
      </c>
      <c r="M1438" t="s">
        <v>100</v>
      </c>
      <c r="N1438" t="s">
        <v>11893</v>
      </c>
      <c r="O1438" t="s">
        <v>7</v>
      </c>
    </row>
    <row r="1439" spans="1:15" x14ac:dyDescent="0.25">
      <c r="A1439" t="s">
        <v>418</v>
      </c>
      <c r="B1439" t="s">
        <v>2036</v>
      </c>
      <c r="C1439" t="s">
        <v>101</v>
      </c>
      <c r="D1439" t="s">
        <v>102</v>
      </c>
      <c r="E1439" t="str">
        <f t="shared" si="22"/>
        <v>GlycerolPseudobutyrivibrio</v>
      </c>
      <c r="F1439">
        <f>COUNTIF($E:$E,E1439)</f>
        <v>3</v>
      </c>
      <c r="G1439">
        <f>COUNTIF($A:$A,A1439)</f>
        <v>130</v>
      </c>
      <c r="H1439">
        <f>COUNTIF($B:$B,B1439)</f>
        <v>141</v>
      </c>
      <c r="I1439" t="s">
        <v>1252</v>
      </c>
      <c r="J1439">
        <v>7</v>
      </c>
      <c r="K1439" t="s">
        <v>2131</v>
      </c>
      <c r="L1439" t="s">
        <v>169</v>
      </c>
      <c r="M1439" t="s">
        <v>100</v>
      </c>
      <c r="N1439" t="s">
        <v>11893</v>
      </c>
      <c r="O1439" t="s">
        <v>7</v>
      </c>
    </row>
    <row r="1440" spans="1:15" x14ac:dyDescent="0.25">
      <c r="A1440" t="s">
        <v>418</v>
      </c>
      <c r="B1440" t="s">
        <v>7498</v>
      </c>
      <c r="C1440" t="s">
        <v>101</v>
      </c>
      <c r="D1440" t="s">
        <v>102</v>
      </c>
      <c r="E1440" t="str">
        <f t="shared" si="22"/>
        <v>GlycerolUncl. Actinomycetaceae</v>
      </c>
      <c r="F1440">
        <f>COUNTIF($E:$E,E1440)</f>
        <v>2</v>
      </c>
      <c r="G1440">
        <f>COUNTIF($A:$A,A1440)</f>
        <v>130</v>
      </c>
      <c r="H1440">
        <f>COUNTIF($B:$B,B1440)</f>
        <v>141</v>
      </c>
      <c r="I1440" t="s">
        <v>108</v>
      </c>
      <c r="J1440">
        <v>7</v>
      </c>
      <c r="K1440" t="s">
        <v>359</v>
      </c>
      <c r="L1440">
        <v>10000</v>
      </c>
      <c r="M1440" t="s">
        <v>100</v>
      </c>
      <c r="N1440" t="s">
        <v>11893</v>
      </c>
      <c r="O1440" t="s">
        <v>7</v>
      </c>
    </row>
    <row r="1441" spans="1:15" x14ac:dyDescent="0.25">
      <c r="A1441" t="s">
        <v>419</v>
      </c>
      <c r="B1441" t="s">
        <v>7498</v>
      </c>
      <c r="C1441" t="s">
        <v>101</v>
      </c>
      <c r="D1441" t="s">
        <v>102</v>
      </c>
      <c r="E1441" t="str">
        <f t="shared" si="22"/>
        <v>ImidazoleUncl. Actinomycetaceae</v>
      </c>
      <c r="F1441">
        <f>COUNTIF($E:$E,E1441)</f>
        <v>4</v>
      </c>
      <c r="G1441">
        <f>COUNTIF($A:$A,A1441)</f>
        <v>130</v>
      </c>
      <c r="H1441">
        <f>COUNTIF($B:$B,B1441)</f>
        <v>141</v>
      </c>
      <c r="I1441" t="s">
        <v>98</v>
      </c>
      <c r="J1441">
        <v>7</v>
      </c>
      <c r="K1441" t="s">
        <v>328</v>
      </c>
      <c r="L1441">
        <v>10000</v>
      </c>
      <c r="M1441" t="s">
        <v>100</v>
      </c>
      <c r="N1441" t="s">
        <v>11893</v>
      </c>
      <c r="O1441" t="s">
        <v>7</v>
      </c>
    </row>
    <row r="1442" spans="1:15" x14ac:dyDescent="0.25">
      <c r="A1442" t="s">
        <v>419</v>
      </c>
      <c r="B1442" t="s">
        <v>2036</v>
      </c>
      <c r="C1442" t="s">
        <v>101</v>
      </c>
      <c r="D1442" t="s">
        <v>102</v>
      </c>
      <c r="E1442" t="str">
        <f t="shared" si="22"/>
        <v>ImidazolePseudobutyrivibrio</v>
      </c>
      <c r="F1442">
        <f>COUNTIF($E:$E,E1442)</f>
        <v>4</v>
      </c>
      <c r="G1442">
        <f>COUNTIF($A:$A,A1442)</f>
        <v>130</v>
      </c>
      <c r="H1442">
        <f>COUNTIF($B:$B,B1442)</f>
        <v>141</v>
      </c>
      <c r="I1442" t="s">
        <v>125</v>
      </c>
      <c r="J1442">
        <v>6</v>
      </c>
      <c r="K1442" t="s">
        <v>347</v>
      </c>
      <c r="L1442">
        <v>10000</v>
      </c>
      <c r="M1442" t="s">
        <v>100</v>
      </c>
      <c r="N1442" t="s">
        <v>11893</v>
      </c>
      <c r="O1442" s="82" t="s">
        <v>3</v>
      </c>
    </row>
    <row r="1443" spans="1:15" x14ac:dyDescent="0.25">
      <c r="A1443" t="s">
        <v>419</v>
      </c>
      <c r="B1443" t="s">
        <v>2036</v>
      </c>
      <c r="C1443" t="s">
        <v>101</v>
      </c>
      <c r="D1443" t="s">
        <v>102</v>
      </c>
      <c r="E1443" t="str">
        <f t="shared" si="22"/>
        <v>ImidazolePseudobutyrivibrio</v>
      </c>
      <c r="F1443">
        <f>COUNTIF($E:$E,E1443)</f>
        <v>4</v>
      </c>
      <c r="G1443">
        <f>COUNTIF($A:$A,A1443)</f>
        <v>130</v>
      </c>
      <c r="H1443">
        <f>COUNTIF($B:$B,B1443)</f>
        <v>141</v>
      </c>
      <c r="I1443" t="s">
        <v>405</v>
      </c>
      <c r="J1443">
        <v>7</v>
      </c>
      <c r="K1443" t="s">
        <v>2132</v>
      </c>
      <c r="L1443" t="s">
        <v>357</v>
      </c>
      <c r="M1443" t="s">
        <v>358</v>
      </c>
      <c r="N1443" t="s">
        <v>11893</v>
      </c>
      <c r="O1443" t="s">
        <v>7</v>
      </c>
    </row>
    <row r="1444" spans="1:15" x14ac:dyDescent="0.25">
      <c r="A1444" t="s">
        <v>415</v>
      </c>
      <c r="B1444" t="s">
        <v>2036</v>
      </c>
      <c r="C1444" t="s">
        <v>101</v>
      </c>
      <c r="D1444" t="s">
        <v>102</v>
      </c>
      <c r="E1444" t="str">
        <f t="shared" si="22"/>
        <v>AlaninePseudobutyrivibrio</v>
      </c>
      <c r="F1444">
        <f>COUNTIF($E:$E,E1444)</f>
        <v>2</v>
      </c>
      <c r="G1444">
        <f>COUNTIF($A:$A,A1444)</f>
        <v>130</v>
      </c>
      <c r="H1444">
        <f>COUNTIF($B:$B,B1444)</f>
        <v>141</v>
      </c>
      <c r="I1444" t="s">
        <v>1890</v>
      </c>
      <c r="J1444">
        <v>7</v>
      </c>
      <c r="K1444" t="s">
        <v>2133</v>
      </c>
      <c r="L1444" t="s">
        <v>99</v>
      </c>
      <c r="M1444" t="s">
        <v>132</v>
      </c>
      <c r="N1444" t="s">
        <v>11893</v>
      </c>
      <c r="O1444" t="s">
        <v>7</v>
      </c>
    </row>
    <row r="1445" spans="1:15" x14ac:dyDescent="0.25">
      <c r="A1445" t="s">
        <v>415</v>
      </c>
      <c r="B1445" t="s">
        <v>2036</v>
      </c>
      <c r="C1445" t="s">
        <v>101</v>
      </c>
      <c r="D1445" t="s">
        <v>102</v>
      </c>
      <c r="E1445" t="str">
        <f t="shared" si="22"/>
        <v>AlaninePseudobutyrivibrio</v>
      </c>
      <c r="F1445">
        <f>COUNTIF($E:$E,E1445)</f>
        <v>2</v>
      </c>
      <c r="G1445">
        <f>COUNTIF($A:$A,A1445)</f>
        <v>130</v>
      </c>
      <c r="H1445">
        <f>COUNTIF($B:$B,B1445)</f>
        <v>141</v>
      </c>
      <c r="I1445" t="s">
        <v>486</v>
      </c>
      <c r="J1445">
        <v>5</v>
      </c>
      <c r="K1445" t="s">
        <v>1369</v>
      </c>
      <c r="L1445" t="s">
        <v>108</v>
      </c>
      <c r="M1445" t="s">
        <v>132</v>
      </c>
      <c r="N1445" t="s">
        <v>11892</v>
      </c>
      <c r="O1445" t="s">
        <v>6</v>
      </c>
    </row>
    <row r="1446" spans="1:15" x14ac:dyDescent="0.25">
      <c r="A1446" t="s">
        <v>417</v>
      </c>
      <c r="B1446" t="s">
        <v>2036</v>
      </c>
      <c r="C1446" t="s">
        <v>101</v>
      </c>
      <c r="D1446" t="s">
        <v>102</v>
      </c>
      <c r="E1446" t="str">
        <f t="shared" si="22"/>
        <v>CarnitinePseudobutyrivibrio</v>
      </c>
      <c r="F1446">
        <f>COUNTIF($E:$E,E1446)</f>
        <v>1</v>
      </c>
      <c r="G1446">
        <f>COUNTIF($A:$A,A1446)</f>
        <v>130</v>
      </c>
      <c r="H1446">
        <f>COUNTIF($B:$B,B1446)</f>
        <v>141</v>
      </c>
      <c r="I1446" t="s">
        <v>2134</v>
      </c>
      <c r="J1446">
        <v>7</v>
      </c>
      <c r="K1446" t="s">
        <v>2135</v>
      </c>
      <c r="L1446" t="s">
        <v>193</v>
      </c>
      <c r="M1446" t="s">
        <v>148</v>
      </c>
      <c r="N1446" t="s">
        <v>11893</v>
      </c>
      <c r="O1446" t="s">
        <v>7</v>
      </c>
    </row>
    <row r="1447" spans="1:15" x14ac:dyDescent="0.25">
      <c r="A1447" t="s">
        <v>420</v>
      </c>
      <c r="B1447" t="s">
        <v>2036</v>
      </c>
      <c r="C1447" t="s">
        <v>101</v>
      </c>
      <c r="D1447" t="s">
        <v>102</v>
      </c>
      <c r="E1447" t="str">
        <f t="shared" si="22"/>
        <v>LeucinePseudobutyrivibrio</v>
      </c>
      <c r="F1447">
        <f>COUNTIF($E:$E,E1447)</f>
        <v>2</v>
      </c>
      <c r="G1447">
        <f>COUNTIF($A:$A,A1447)</f>
        <v>130</v>
      </c>
      <c r="H1447">
        <f>COUNTIF($B:$B,B1447)</f>
        <v>141</v>
      </c>
      <c r="I1447" t="s">
        <v>2136</v>
      </c>
      <c r="J1447">
        <v>7</v>
      </c>
      <c r="K1447" t="s">
        <v>2137</v>
      </c>
      <c r="L1447" t="s">
        <v>237</v>
      </c>
      <c r="M1447" t="s">
        <v>148</v>
      </c>
      <c r="N1447" t="s">
        <v>11893</v>
      </c>
      <c r="O1447" t="s">
        <v>7</v>
      </c>
    </row>
    <row r="1448" spans="1:15" x14ac:dyDescent="0.25">
      <c r="A1448" t="s">
        <v>448</v>
      </c>
      <c r="B1448" t="s">
        <v>7498</v>
      </c>
      <c r="C1448" t="s">
        <v>101</v>
      </c>
      <c r="D1448" t="s">
        <v>102</v>
      </c>
      <c r="E1448" t="str">
        <f t="shared" si="22"/>
        <v>DimethylamineUncl. Actinomycetaceae</v>
      </c>
      <c r="F1448">
        <f>COUNTIF($E:$E,E1448)</f>
        <v>1</v>
      </c>
      <c r="G1448">
        <f>COUNTIF($A:$A,A1448)</f>
        <v>130</v>
      </c>
      <c r="H1448">
        <f>COUNTIF($B:$B,B1448)</f>
        <v>141</v>
      </c>
      <c r="I1448" t="s">
        <v>1185</v>
      </c>
      <c r="J1448">
        <v>7</v>
      </c>
      <c r="K1448" t="s">
        <v>2138</v>
      </c>
      <c r="L1448" t="s">
        <v>290</v>
      </c>
      <c r="M1448" t="s">
        <v>119</v>
      </c>
      <c r="N1448" t="s">
        <v>11892</v>
      </c>
      <c r="O1448" s="82" t="s">
        <v>11895</v>
      </c>
    </row>
    <row r="1449" spans="1:15" x14ac:dyDescent="0.25">
      <c r="A1449" t="s">
        <v>419</v>
      </c>
      <c r="B1449" t="s">
        <v>7498</v>
      </c>
      <c r="C1449" t="s">
        <v>101</v>
      </c>
      <c r="D1449" t="s">
        <v>102</v>
      </c>
      <c r="E1449" t="str">
        <f t="shared" si="22"/>
        <v>ImidazoleUncl. Actinomycetaceae</v>
      </c>
      <c r="F1449">
        <f>COUNTIF($E:$E,E1449)</f>
        <v>4</v>
      </c>
      <c r="G1449">
        <f>COUNTIF($A:$A,A1449)</f>
        <v>130</v>
      </c>
      <c r="H1449">
        <f>COUNTIF($B:$B,B1449)</f>
        <v>141</v>
      </c>
      <c r="I1449" t="s">
        <v>1191</v>
      </c>
      <c r="J1449">
        <v>7</v>
      </c>
      <c r="K1449" t="s">
        <v>2139</v>
      </c>
      <c r="L1449" t="s">
        <v>413</v>
      </c>
      <c r="M1449" t="s">
        <v>119</v>
      </c>
      <c r="N1449" t="s">
        <v>11892</v>
      </c>
      <c r="O1449" s="82" t="s">
        <v>11895</v>
      </c>
    </row>
    <row r="1450" spans="1:15" x14ac:dyDescent="0.25">
      <c r="A1450" t="s">
        <v>415</v>
      </c>
      <c r="B1450" t="s">
        <v>7498</v>
      </c>
      <c r="C1450" t="s">
        <v>101</v>
      </c>
      <c r="D1450" t="s">
        <v>102</v>
      </c>
      <c r="E1450" t="str">
        <f t="shared" si="22"/>
        <v>AlanineUncl. Actinomycetaceae</v>
      </c>
      <c r="F1450">
        <f>COUNTIF($E:$E,E1450)</f>
        <v>2</v>
      </c>
      <c r="G1450">
        <f>COUNTIF($A:$A,A1450)</f>
        <v>130</v>
      </c>
      <c r="H1450">
        <f>COUNTIF($B:$B,B1450)</f>
        <v>141</v>
      </c>
      <c r="I1450" t="s">
        <v>788</v>
      </c>
      <c r="J1450">
        <v>7</v>
      </c>
      <c r="K1450" t="s">
        <v>789</v>
      </c>
      <c r="L1450" t="s">
        <v>338</v>
      </c>
      <c r="M1450" t="s">
        <v>790</v>
      </c>
      <c r="N1450" t="s">
        <v>11893</v>
      </c>
      <c r="O1450" t="s">
        <v>7</v>
      </c>
    </row>
    <row r="1451" spans="1:15" x14ac:dyDescent="0.25">
      <c r="A1451" t="s">
        <v>420</v>
      </c>
      <c r="B1451" t="s">
        <v>7498</v>
      </c>
      <c r="C1451" t="s">
        <v>101</v>
      </c>
      <c r="D1451" t="s">
        <v>102</v>
      </c>
      <c r="E1451" t="str">
        <f t="shared" si="22"/>
        <v>LeucineUncl. Actinomycetaceae</v>
      </c>
      <c r="F1451">
        <f>COUNTIF($E:$E,E1451)</f>
        <v>2</v>
      </c>
      <c r="G1451">
        <f>COUNTIF($A:$A,A1451)</f>
        <v>130</v>
      </c>
      <c r="H1451">
        <f>COUNTIF($B:$B,B1451)</f>
        <v>141</v>
      </c>
      <c r="I1451" t="s">
        <v>791</v>
      </c>
      <c r="J1451">
        <v>7</v>
      </c>
      <c r="K1451" t="s">
        <v>792</v>
      </c>
      <c r="L1451" t="s">
        <v>793</v>
      </c>
      <c r="M1451" t="s">
        <v>188</v>
      </c>
      <c r="N1451" t="s">
        <v>11893</v>
      </c>
      <c r="O1451" t="s">
        <v>7</v>
      </c>
    </row>
    <row r="1452" spans="1:15" x14ac:dyDescent="0.25">
      <c r="A1452" t="s">
        <v>418</v>
      </c>
      <c r="B1452" t="s">
        <v>2036</v>
      </c>
      <c r="C1452" t="s">
        <v>101</v>
      </c>
      <c r="D1452" t="s">
        <v>102</v>
      </c>
      <c r="E1452" t="str">
        <f t="shared" si="22"/>
        <v>GlycerolPseudobutyrivibrio</v>
      </c>
      <c r="F1452">
        <f>COUNTIF($E:$E,E1452)</f>
        <v>3</v>
      </c>
      <c r="G1452">
        <f>COUNTIF($A:$A,A1452)</f>
        <v>130</v>
      </c>
      <c r="H1452">
        <f>COUNTIF($B:$B,B1452)</f>
        <v>141</v>
      </c>
      <c r="I1452" t="s">
        <v>794</v>
      </c>
      <c r="J1452">
        <v>6</v>
      </c>
      <c r="K1452" t="s">
        <v>795</v>
      </c>
      <c r="L1452" t="s">
        <v>290</v>
      </c>
      <c r="M1452" t="s">
        <v>249</v>
      </c>
      <c r="N1452" t="s">
        <v>11893</v>
      </c>
      <c r="O1452" s="82" t="s">
        <v>3</v>
      </c>
    </row>
    <row r="1453" spans="1:15" x14ac:dyDescent="0.25">
      <c r="A1453" t="s">
        <v>448</v>
      </c>
      <c r="B1453" t="s">
        <v>2036</v>
      </c>
      <c r="C1453" t="s">
        <v>101</v>
      </c>
      <c r="D1453" t="s">
        <v>102</v>
      </c>
      <c r="E1453" t="str">
        <f t="shared" si="22"/>
        <v>DimethylaminePseudobutyrivibrio</v>
      </c>
      <c r="F1453">
        <f>COUNTIF($E:$E,E1453)</f>
        <v>2</v>
      </c>
      <c r="G1453">
        <f>COUNTIF($A:$A,A1453)</f>
        <v>130</v>
      </c>
      <c r="H1453">
        <f>COUNTIF($B:$B,B1453)</f>
        <v>141</v>
      </c>
      <c r="I1453" t="s">
        <v>2140</v>
      </c>
      <c r="J1453">
        <v>5</v>
      </c>
      <c r="K1453" t="s">
        <v>2141</v>
      </c>
      <c r="L1453" t="s">
        <v>2142</v>
      </c>
      <c r="M1453" t="s">
        <v>862</v>
      </c>
      <c r="N1453" t="s">
        <v>11892</v>
      </c>
      <c r="O1453" s="82" t="s">
        <v>9</v>
      </c>
    </row>
    <row r="1454" spans="1:15" x14ac:dyDescent="0.25">
      <c r="A1454" t="s">
        <v>419</v>
      </c>
      <c r="B1454" t="s">
        <v>2036</v>
      </c>
      <c r="C1454" t="s">
        <v>101</v>
      </c>
      <c r="D1454" t="s">
        <v>102</v>
      </c>
      <c r="E1454" t="str">
        <f t="shared" si="22"/>
        <v>ImidazolePseudobutyrivibrio</v>
      </c>
      <c r="F1454">
        <f>COUNTIF($E:$E,E1454)</f>
        <v>4</v>
      </c>
      <c r="G1454">
        <f>COUNTIF($A:$A,A1454)</f>
        <v>130</v>
      </c>
      <c r="H1454">
        <f>COUNTIF($B:$B,B1454)</f>
        <v>141</v>
      </c>
      <c r="I1454" t="s">
        <v>2143</v>
      </c>
      <c r="J1454">
        <v>5</v>
      </c>
      <c r="K1454" t="s">
        <v>1611</v>
      </c>
      <c r="L1454" t="s">
        <v>2144</v>
      </c>
      <c r="M1454" t="s">
        <v>212</v>
      </c>
      <c r="N1454" t="s">
        <v>11893</v>
      </c>
      <c r="O1454" t="s">
        <v>12</v>
      </c>
    </row>
    <row r="1455" spans="1:15" x14ac:dyDescent="0.25">
      <c r="A1455" t="s">
        <v>418</v>
      </c>
      <c r="B1455" t="s">
        <v>2036</v>
      </c>
      <c r="C1455" t="s">
        <v>101</v>
      </c>
      <c r="D1455" t="s">
        <v>102</v>
      </c>
      <c r="E1455" t="str">
        <f t="shared" si="22"/>
        <v>GlycerolPseudobutyrivibrio</v>
      </c>
      <c r="F1455">
        <f>COUNTIF($E:$E,E1455)</f>
        <v>3</v>
      </c>
      <c r="G1455">
        <f>COUNTIF($A:$A,A1455)</f>
        <v>130</v>
      </c>
      <c r="H1455">
        <f>COUNTIF($B:$B,B1455)</f>
        <v>141</v>
      </c>
      <c r="I1455" t="s">
        <v>938</v>
      </c>
      <c r="J1455">
        <v>6</v>
      </c>
      <c r="K1455" t="s">
        <v>939</v>
      </c>
      <c r="L1455" t="s">
        <v>940</v>
      </c>
      <c r="M1455" t="s">
        <v>941</v>
      </c>
      <c r="N1455" t="s">
        <v>11892</v>
      </c>
      <c r="O1455" s="82" t="s">
        <v>3</v>
      </c>
    </row>
    <row r="1456" spans="1:15" x14ac:dyDescent="0.25">
      <c r="A1456" t="s">
        <v>420</v>
      </c>
      <c r="B1456" t="s">
        <v>2036</v>
      </c>
      <c r="C1456" t="s">
        <v>101</v>
      </c>
      <c r="D1456" t="s">
        <v>102</v>
      </c>
      <c r="E1456" t="str">
        <f t="shared" si="22"/>
        <v>LeucinePseudobutyrivibrio</v>
      </c>
      <c r="F1456">
        <f>COUNTIF($E:$E,E1456)</f>
        <v>2</v>
      </c>
      <c r="G1456">
        <f>COUNTIF($A:$A,A1456)</f>
        <v>130</v>
      </c>
      <c r="H1456">
        <f>COUNTIF($B:$B,B1456)</f>
        <v>141</v>
      </c>
      <c r="I1456" t="s">
        <v>2145</v>
      </c>
      <c r="J1456">
        <v>5</v>
      </c>
      <c r="K1456" t="s">
        <v>2146</v>
      </c>
      <c r="L1456" t="s">
        <v>99</v>
      </c>
      <c r="M1456" t="s">
        <v>949</v>
      </c>
      <c r="N1456" t="s">
        <v>11892</v>
      </c>
      <c r="O1456" t="s">
        <v>6</v>
      </c>
    </row>
    <row r="1457" spans="1:15" x14ac:dyDescent="0.25">
      <c r="A1457" t="s">
        <v>448</v>
      </c>
      <c r="B1457" t="s">
        <v>2036</v>
      </c>
      <c r="C1457" t="s">
        <v>101</v>
      </c>
      <c r="D1457" t="s">
        <v>102</v>
      </c>
      <c r="E1457" t="str">
        <f t="shared" si="22"/>
        <v>DimethylaminePseudobutyrivibrio</v>
      </c>
      <c r="F1457">
        <f>COUNTIF($E:$E,E1457)</f>
        <v>2</v>
      </c>
      <c r="G1457">
        <f>COUNTIF($A:$A,A1457)</f>
        <v>130</v>
      </c>
      <c r="H1457">
        <f>COUNTIF($B:$B,B1457)</f>
        <v>141</v>
      </c>
      <c r="I1457" t="s">
        <v>2147</v>
      </c>
      <c r="J1457">
        <v>6</v>
      </c>
      <c r="K1457" t="s">
        <v>1629</v>
      </c>
      <c r="L1457" t="s">
        <v>2148</v>
      </c>
      <c r="M1457" t="s">
        <v>1631</v>
      </c>
      <c r="N1457" t="s">
        <v>11893</v>
      </c>
      <c r="O1457" s="82" t="s">
        <v>11895</v>
      </c>
    </row>
    <row r="1458" spans="1:15" x14ac:dyDescent="0.25">
      <c r="A1458" t="s">
        <v>419</v>
      </c>
      <c r="B1458" t="s">
        <v>2036</v>
      </c>
      <c r="C1458" t="s">
        <v>101</v>
      </c>
      <c r="D1458" t="s">
        <v>102</v>
      </c>
      <c r="E1458" t="str">
        <f t="shared" si="22"/>
        <v>ImidazolePseudobutyrivibrio</v>
      </c>
      <c r="F1458">
        <f>COUNTIF($E:$E,E1458)</f>
        <v>4</v>
      </c>
      <c r="G1458">
        <f>COUNTIF($A:$A,A1458)</f>
        <v>130</v>
      </c>
      <c r="H1458">
        <f>COUNTIF($B:$B,B1458)</f>
        <v>141</v>
      </c>
      <c r="I1458" t="s">
        <v>445</v>
      </c>
      <c r="J1458">
        <v>4</v>
      </c>
      <c r="K1458" t="s">
        <v>446</v>
      </c>
      <c r="L1458" t="s">
        <v>347</v>
      </c>
      <c r="M1458" t="s">
        <v>447</v>
      </c>
      <c r="N1458" t="s">
        <v>11893</v>
      </c>
      <c r="O1458" t="s">
        <v>5</v>
      </c>
    </row>
    <row r="1459" spans="1:15" x14ac:dyDescent="0.25">
      <c r="A1459" t="s">
        <v>419</v>
      </c>
      <c r="B1459" t="s">
        <v>7498</v>
      </c>
      <c r="C1459" t="s">
        <v>101</v>
      </c>
      <c r="D1459" t="s">
        <v>102</v>
      </c>
      <c r="E1459" t="str">
        <f t="shared" si="22"/>
        <v>ImidazoleUncl. Actinomycetaceae</v>
      </c>
      <c r="F1459">
        <f>COUNTIF($E:$E,E1459)</f>
        <v>4</v>
      </c>
      <c r="G1459">
        <f>COUNTIF($A:$A,A1459)</f>
        <v>130</v>
      </c>
      <c r="H1459">
        <f>COUNTIF($B:$B,B1459)</f>
        <v>141</v>
      </c>
      <c r="I1459" t="s">
        <v>445</v>
      </c>
      <c r="J1459">
        <v>4</v>
      </c>
      <c r="K1459" t="s">
        <v>446</v>
      </c>
      <c r="L1459" t="s">
        <v>347</v>
      </c>
      <c r="M1459" t="s">
        <v>447</v>
      </c>
      <c r="N1459" t="s">
        <v>11893</v>
      </c>
      <c r="O1459" t="s">
        <v>5</v>
      </c>
    </row>
    <row r="1460" spans="1:15" x14ac:dyDescent="0.25">
      <c r="A1460" t="s">
        <v>456</v>
      </c>
      <c r="B1460" t="s">
        <v>7498</v>
      </c>
      <c r="C1460" t="s">
        <v>101</v>
      </c>
      <c r="D1460" t="s">
        <v>102</v>
      </c>
      <c r="E1460" t="str">
        <f t="shared" si="22"/>
        <v>EthanolUncl. Actinomycetaceae</v>
      </c>
      <c r="F1460">
        <f>COUNTIF($E:$E,E1460)</f>
        <v>3</v>
      </c>
      <c r="G1460">
        <f>COUNTIF($A:$A,A1460)</f>
        <v>129</v>
      </c>
      <c r="H1460">
        <f>COUNTIF($B:$B,B1460)</f>
        <v>141</v>
      </c>
      <c r="I1460" t="s">
        <v>108</v>
      </c>
      <c r="J1460">
        <v>6</v>
      </c>
      <c r="K1460" t="s">
        <v>179</v>
      </c>
      <c r="L1460">
        <v>10000</v>
      </c>
      <c r="M1460" t="s">
        <v>100</v>
      </c>
      <c r="N1460" t="s">
        <v>11893</v>
      </c>
      <c r="O1460" s="82" t="s">
        <v>11895</v>
      </c>
    </row>
    <row r="1461" spans="1:15" x14ac:dyDescent="0.25">
      <c r="A1461" t="s">
        <v>456</v>
      </c>
      <c r="B1461" t="s">
        <v>2036</v>
      </c>
      <c r="C1461" t="s">
        <v>101</v>
      </c>
      <c r="D1461" t="s">
        <v>102</v>
      </c>
      <c r="E1461" t="str">
        <f t="shared" si="22"/>
        <v>EthanolPseudobutyrivibrio</v>
      </c>
      <c r="F1461">
        <f>COUNTIF($E:$E,E1461)</f>
        <v>2</v>
      </c>
      <c r="G1461">
        <f>COUNTIF($A:$A,A1461)</f>
        <v>129</v>
      </c>
      <c r="H1461">
        <f>COUNTIF($B:$B,B1461)</f>
        <v>141</v>
      </c>
      <c r="I1461" t="s">
        <v>996</v>
      </c>
      <c r="J1461">
        <v>7</v>
      </c>
      <c r="K1461" t="s">
        <v>2149</v>
      </c>
      <c r="L1461" t="s">
        <v>288</v>
      </c>
      <c r="M1461" t="s">
        <v>100</v>
      </c>
      <c r="N1461" t="s">
        <v>11893</v>
      </c>
      <c r="O1461" t="s">
        <v>7</v>
      </c>
    </row>
    <row r="1462" spans="1:15" x14ac:dyDescent="0.25">
      <c r="A1462" t="s">
        <v>456</v>
      </c>
      <c r="B1462" t="s">
        <v>7498</v>
      </c>
      <c r="C1462" t="s">
        <v>101</v>
      </c>
      <c r="D1462" t="s">
        <v>102</v>
      </c>
      <c r="E1462" t="str">
        <f t="shared" si="22"/>
        <v>EthanolUncl. Actinomycetaceae</v>
      </c>
      <c r="F1462">
        <f>COUNTIF($E:$E,E1462)</f>
        <v>3</v>
      </c>
      <c r="G1462">
        <f>COUNTIF($A:$A,A1462)</f>
        <v>129</v>
      </c>
      <c r="H1462">
        <f>COUNTIF($B:$B,B1462)</f>
        <v>141</v>
      </c>
      <c r="I1462" t="s">
        <v>247</v>
      </c>
      <c r="J1462">
        <v>7</v>
      </c>
      <c r="K1462" t="s">
        <v>805</v>
      </c>
      <c r="L1462" t="s">
        <v>201</v>
      </c>
      <c r="M1462" t="s">
        <v>100</v>
      </c>
      <c r="N1462" t="s">
        <v>11893</v>
      </c>
      <c r="O1462" t="s">
        <v>7</v>
      </c>
    </row>
    <row r="1463" spans="1:15" x14ac:dyDescent="0.25">
      <c r="A1463" t="s">
        <v>456</v>
      </c>
      <c r="B1463" t="s">
        <v>2036</v>
      </c>
      <c r="C1463" t="s">
        <v>101</v>
      </c>
      <c r="D1463" t="s">
        <v>102</v>
      </c>
      <c r="E1463" t="str">
        <f t="shared" si="22"/>
        <v>EthanolPseudobutyrivibrio</v>
      </c>
      <c r="F1463">
        <f>COUNTIF($E:$E,E1463)</f>
        <v>2</v>
      </c>
      <c r="G1463">
        <f>COUNTIF($A:$A,A1463)</f>
        <v>129</v>
      </c>
      <c r="H1463">
        <f>COUNTIF($B:$B,B1463)</f>
        <v>141</v>
      </c>
      <c r="I1463" t="s">
        <v>806</v>
      </c>
      <c r="J1463">
        <v>6</v>
      </c>
      <c r="K1463" t="s">
        <v>807</v>
      </c>
      <c r="L1463" t="s">
        <v>246</v>
      </c>
      <c r="M1463" t="s">
        <v>297</v>
      </c>
      <c r="N1463" t="s">
        <v>11893</v>
      </c>
      <c r="O1463" s="82" t="s">
        <v>3</v>
      </c>
    </row>
    <row r="1464" spans="1:15" x14ac:dyDescent="0.25">
      <c r="A1464" t="s">
        <v>456</v>
      </c>
      <c r="B1464" t="s">
        <v>7498</v>
      </c>
      <c r="C1464" t="s">
        <v>101</v>
      </c>
      <c r="D1464" t="s">
        <v>102</v>
      </c>
      <c r="E1464" t="str">
        <f t="shared" si="22"/>
        <v>EthanolUncl. Actinomycetaceae</v>
      </c>
      <c r="F1464">
        <f>COUNTIF($E:$E,E1464)</f>
        <v>3</v>
      </c>
      <c r="G1464">
        <f>COUNTIF($A:$A,A1464)</f>
        <v>129</v>
      </c>
      <c r="H1464">
        <f>COUNTIF($B:$B,B1464)</f>
        <v>141</v>
      </c>
      <c r="I1464" t="s">
        <v>432</v>
      </c>
      <c r="J1464">
        <v>7</v>
      </c>
      <c r="K1464" t="s">
        <v>2150</v>
      </c>
      <c r="L1464" t="s">
        <v>112</v>
      </c>
      <c r="M1464" t="s">
        <v>484</v>
      </c>
      <c r="N1464" t="s">
        <v>11892</v>
      </c>
      <c r="O1464" s="82" t="s">
        <v>11895</v>
      </c>
    </row>
    <row r="1465" spans="1:15" x14ac:dyDescent="0.25">
      <c r="A1465" t="s">
        <v>461</v>
      </c>
      <c r="B1465" t="s">
        <v>7498</v>
      </c>
      <c r="C1465" t="s">
        <v>101</v>
      </c>
      <c r="D1465" t="s">
        <v>102</v>
      </c>
      <c r="E1465" t="str">
        <f t="shared" si="22"/>
        <v>2-PhenylpropionateUncl. Actinomycetaceae</v>
      </c>
      <c r="F1465">
        <f>COUNTIF($E:$E,E1465)</f>
        <v>2</v>
      </c>
      <c r="G1465">
        <f>COUNTIF($A:$A,A1465)</f>
        <v>127</v>
      </c>
      <c r="H1465">
        <f>COUNTIF($B:$B,B1465)</f>
        <v>141</v>
      </c>
      <c r="I1465" t="s">
        <v>115</v>
      </c>
      <c r="J1465">
        <v>6</v>
      </c>
      <c r="K1465" t="s">
        <v>233</v>
      </c>
      <c r="L1465" t="s">
        <v>108</v>
      </c>
      <c r="M1465" t="s">
        <v>100</v>
      </c>
      <c r="N1465" t="s">
        <v>11893</v>
      </c>
      <c r="O1465" s="82" t="s">
        <v>11895</v>
      </c>
    </row>
    <row r="1466" spans="1:15" x14ac:dyDescent="0.25">
      <c r="A1466" t="s">
        <v>462</v>
      </c>
      <c r="B1466" t="s">
        <v>7498</v>
      </c>
      <c r="C1466" t="s">
        <v>101</v>
      </c>
      <c r="D1466" t="s">
        <v>102</v>
      </c>
      <c r="E1466" t="str">
        <f t="shared" si="22"/>
        <v>N-PhenylacetylglycineUncl. Actinomycetaceae</v>
      </c>
      <c r="F1466">
        <f>COUNTIF($E:$E,E1466)</f>
        <v>2</v>
      </c>
      <c r="G1466">
        <f>COUNTIF($A:$A,A1466)</f>
        <v>127</v>
      </c>
      <c r="H1466">
        <f>COUNTIF($B:$B,B1466)</f>
        <v>141</v>
      </c>
      <c r="I1466">
        <v>10000</v>
      </c>
      <c r="J1466">
        <v>6</v>
      </c>
      <c r="K1466" t="s">
        <v>125</v>
      </c>
      <c r="L1466">
        <v>10000</v>
      </c>
      <c r="M1466" t="s">
        <v>100</v>
      </c>
      <c r="N1466" t="s">
        <v>11893</v>
      </c>
      <c r="O1466" s="82" t="s">
        <v>11895</v>
      </c>
    </row>
    <row r="1467" spans="1:15" x14ac:dyDescent="0.25">
      <c r="A1467" t="s">
        <v>461</v>
      </c>
      <c r="B1467" t="s">
        <v>2036</v>
      </c>
      <c r="C1467" t="s">
        <v>101</v>
      </c>
      <c r="D1467" t="s">
        <v>102</v>
      </c>
      <c r="E1467" t="str">
        <f t="shared" si="22"/>
        <v>2-PhenylpropionatePseudobutyrivibrio</v>
      </c>
      <c r="F1467">
        <f>COUNTIF($E:$E,E1467)</f>
        <v>3</v>
      </c>
      <c r="G1467">
        <f>COUNTIF($A:$A,A1467)</f>
        <v>127</v>
      </c>
      <c r="H1467">
        <f>COUNTIF($B:$B,B1467)</f>
        <v>141</v>
      </c>
      <c r="I1467" t="s">
        <v>218</v>
      </c>
      <c r="J1467">
        <v>7</v>
      </c>
      <c r="K1467" t="s">
        <v>2151</v>
      </c>
      <c r="L1467" t="s">
        <v>161</v>
      </c>
      <c r="M1467" t="s">
        <v>100</v>
      </c>
      <c r="N1467" t="s">
        <v>11893</v>
      </c>
      <c r="O1467" t="s">
        <v>7</v>
      </c>
    </row>
    <row r="1468" spans="1:15" x14ac:dyDescent="0.25">
      <c r="A1468" t="s">
        <v>461</v>
      </c>
      <c r="B1468" t="s">
        <v>7498</v>
      </c>
      <c r="C1468" t="s">
        <v>101</v>
      </c>
      <c r="D1468" t="s">
        <v>102</v>
      </c>
      <c r="E1468" t="str">
        <f t="shared" si="22"/>
        <v>2-PhenylpropionateUncl. Actinomycetaceae</v>
      </c>
      <c r="F1468">
        <f>COUNTIF($E:$E,E1468)</f>
        <v>2</v>
      </c>
      <c r="G1468">
        <f>COUNTIF($A:$A,A1468)</f>
        <v>127</v>
      </c>
      <c r="H1468">
        <f>COUNTIF($B:$B,B1468)</f>
        <v>141</v>
      </c>
      <c r="I1468" t="s">
        <v>517</v>
      </c>
      <c r="J1468">
        <v>7</v>
      </c>
      <c r="K1468" t="s">
        <v>813</v>
      </c>
      <c r="L1468" t="s">
        <v>347</v>
      </c>
      <c r="M1468" t="s">
        <v>100</v>
      </c>
      <c r="N1468" t="s">
        <v>11893</v>
      </c>
      <c r="O1468" t="s">
        <v>7</v>
      </c>
    </row>
    <row r="1469" spans="1:15" x14ac:dyDescent="0.25">
      <c r="A1469" t="s">
        <v>462</v>
      </c>
      <c r="B1469" t="s">
        <v>2036</v>
      </c>
      <c r="C1469" t="s">
        <v>101</v>
      </c>
      <c r="D1469" t="s">
        <v>102</v>
      </c>
      <c r="E1469" t="str">
        <f t="shared" si="22"/>
        <v>N-PhenylacetylglycinePseudobutyrivibrio</v>
      </c>
      <c r="F1469">
        <f>COUNTIF($E:$E,E1469)</f>
        <v>4</v>
      </c>
      <c r="G1469">
        <f>COUNTIF($A:$A,A1469)</f>
        <v>127</v>
      </c>
      <c r="H1469">
        <f>COUNTIF($B:$B,B1469)</f>
        <v>141</v>
      </c>
      <c r="I1469" t="s">
        <v>1093</v>
      </c>
      <c r="J1469">
        <v>7</v>
      </c>
      <c r="K1469" t="s">
        <v>2152</v>
      </c>
      <c r="L1469" t="s">
        <v>328</v>
      </c>
      <c r="M1469" t="s">
        <v>100</v>
      </c>
      <c r="N1469" t="s">
        <v>11893</v>
      </c>
      <c r="O1469" t="s">
        <v>7</v>
      </c>
    </row>
    <row r="1470" spans="1:15" x14ac:dyDescent="0.25">
      <c r="A1470" t="s">
        <v>462</v>
      </c>
      <c r="B1470" t="s">
        <v>7498</v>
      </c>
      <c r="C1470" t="s">
        <v>101</v>
      </c>
      <c r="D1470" t="s">
        <v>102</v>
      </c>
      <c r="E1470" t="str">
        <f t="shared" si="22"/>
        <v>N-PhenylacetylglycineUncl. Actinomycetaceae</v>
      </c>
      <c r="F1470">
        <f>COUNTIF($E:$E,E1470)</f>
        <v>2</v>
      </c>
      <c r="G1470">
        <f>COUNTIF($A:$A,A1470)</f>
        <v>127</v>
      </c>
      <c r="H1470">
        <f>COUNTIF($B:$B,B1470)</f>
        <v>141</v>
      </c>
      <c r="I1470" t="s">
        <v>236</v>
      </c>
      <c r="J1470">
        <v>7</v>
      </c>
      <c r="K1470" t="s">
        <v>814</v>
      </c>
      <c r="L1470" t="s">
        <v>108</v>
      </c>
      <c r="M1470" t="s">
        <v>100</v>
      </c>
      <c r="N1470" t="s">
        <v>11893</v>
      </c>
      <c r="O1470" t="s">
        <v>7</v>
      </c>
    </row>
    <row r="1471" spans="1:15" x14ac:dyDescent="0.25">
      <c r="A1471" t="s">
        <v>461</v>
      </c>
      <c r="B1471" t="s">
        <v>2036</v>
      </c>
      <c r="C1471" t="s">
        <v>101</v>
      </c>
      <c r="D1471" t="s">
        <v>102</v>
      </c>
      <c r="E1471" t="str">
        <f t="shared" si="22"/>
        <v>2-PhenylpropionatePseudobutyrivibrio</v>
      </c>
      <c r="F1471">
        <f>COUNTIF($E:$E,E1471)</f>
        <v>3</v>
      </c>
      <c r="G1471">
        <f>COUNTIF($A:$A,A1471)</f>
        <v>127</v>
      </c>
      <c r="H1471">
        <f>COUNTIF($B:$B,B1471)</f>
        <v>141</v>
      </c>
      <c r="I1471" t="s">
        <v>815</v>
      </c>
      <c r="J1471">
        <v>6</v>
      </c>
      <c r="K1471" t="s">
        <v>816</v>
      </c>
      <c r="L1471" t="s">
        <v>99</v>
      </c>
      <c r="M1471" t="s">
        <v>242</v>
      </c>
      <c r="N1471" t="s">
        <v>11893</v>
      </c>
      <c r="O1471" s="82" t="s">
        <v>3</v>
      </c>
    </row>
    <row r="1472" spans="1:15" x14ac:dyDescent="0.25">
      <c r="A1472" t="s">
        <v>466</v>
      </c>
      <c r="B1472" t="s">
        <v>7498</v>
      </c>
      <c r="C1472" t="s">
        <v>101</v>
      </c>
      <c r="D1472" t="s">
        <v>102</v>
      </c>
      <c r="E1472" t="str">
        <f t="shared" si="22"/>
        <v>GlycineUncl. Actinomycetaceae</v>
      </c>
      <c r="F1472">
        <f>COUNTIF($E:$E,E1472)</f>
        <v>2</v>
      </c>
      <c r="G1472">
        <f>COUNTIF($A:$A,A1472)</f>
        <v>127</v>
      </c>
      <c r="H1472">
        <f>COUNTIF($B:$B,B1472)</f>
        <v>141</v>
      </c>
      <c r="I1472" t="s">
        <v>328</v>
      </c>
      <c r="J1472">
        <v>4</v>
      </c>
      <c r="K1472" t="s">
        <v>1805</v>
      </c>
      <c r="L1472">
        <v>10000</v>
      </c>
      <c r="M1472" t="s">
        <v>988</v>
      </c>
      <c r="N1472" t="s">
        <v>11893</v>
      </c>
      <c r="O1472" s="82" t="s">
        <v>4</v>
      </c>
    </row>
    <row r="1473" spans="1:15" x14ac:dyDescent="0.25">
      <c r="A1473" t="s">
        <v>461</v>
      </c>
      <c r="B1473" t="s">
        <v>2036</v>
      </c>
      <c r="C1473" t="s">
        <v>101</v>
      </c>
      <c r="D1473" t="s">
        <v>102</v>
      </c>
      <c r="E1473" t="str">
        <f t="shared" si="22"/>
        <v>2-PhenylpropionatePseudobutyrivibrio</v>
      </c>
      <c r="F1473">
        <f>COUNTIF($E:$E,E1473)</f>
        <v>3</v>
      </c>
      <c r="G1473">
        <f>COUNTIF($A:$A,A1473)</f>
        <v>127</v>
      </c>
      <c r="H1473">
        <f>COUNTIF($B:$B,B1473)</f>
        <v>141</v>
      </c>
      <c r="I1473" t="s">
        <v>2153</v>
      </c>
      <c r="J1473">
        <v>5</v>
      </c>
      <c r="K1473" t="s">
        <v>2154</v>
      </c>
      <c r="L1473" t="s">
        <v>2155</v>
      </c>
      <c r="M1473" t="s">
        <v>615</v>
      </c>
      <c r="N1473" t="s">
        <v>11893</v>
      </c>
      <c r="O1473" t="s">
        <v>12</v>
      </c>
    </row>
    <row r="1474" spans="1:15" x14ac:dyDescent="0.25">
      <c r="A1474" t="s">
        <v>462</v>
      </c>
      <c r="B1474" t="s">
        <v>2036</v>
      </c>
      <c r="C1474" t="s">
        <v>101</v>
      </c>
      <c r="D1474" t="s">
        <v>102</v>
      </c>
      <c r="E1474" t="str">
        <f t="shared" si="22"/>
        <v>N-PhenylacetylglycinePseudobutyrivibrio</v>
      </c>
      <c r="F1474">
        <f>COUNTIF($E:$E,E1474)</f>
        <v>4</v>
      </c>
      <c r="G1474">
        <f>COUNTIF($A:$A,A1474)</f>
        <v>127</v>
      </c>
      <c r="H1474">
        <f>COUNTIF($B:$B,B1474)</f>
        <v>141</v>
      </c>
      <c r="I1474" t="s">
        <v>817</v>
      </c>
      <c r="J1474">
        <v>6</v>
      </c>
      <c r="K1474" t="s">
        <v>818</v>
      </c>
      <c r="L1474" t="s">
        <v>819</v>
      </c>
      <c r="M1474" t="s">
        <v>820</v>
      </c>
      <c r="N1474" t="s">
        <v>11893</v>
      </c>
      <c r="O1474" s="82" t="s">
        <v>3</v>
      </c>
    </row>
    <row r="1475" spans="1:15" x14ac:dyDescent="0.25">
      <c r="A1475" t="s">
        <v>466</v>
      </c>
      <c r="B1475" t="s">
        <v>2036</v>
      </c>
      <c r="C1475" t="s">
        <v>101</v>
      </c>
      <c r="D1475" t="s">
        <v>102</v>
      </c>
      <c r="E1475" t="str">
        <f t="shared" si="22"/>
        <v>GlycinePseudobutyrivibrio</v>
      </c>
      <c r="F1475">
        <f>COUNTIF($E:$E,E1475)</f>
        <v>1</v>
      </c>
      <c r="G1475">
        <f>COUNTIF($A:$A,A1475)</f>
        <v>127</v>
      </c>
      <c r="H1475">
        <f>COUNTIF($B:$B,B1475)</f>
        <v>141</v>
      </c>
      <c r="I1475" t="s">
        <v>2156</v>
      </c>
      <c r="J1475">
        <v>7</v>
      </c>
      <c r="K1475" t="s">
        <v>2157</v>
      </c>
      <c r="L1475" t="s">
        <v>1764</v>
      </c>
      <c r="M1475" t="s">
        <v>2158</v>
      </c>
      <c r="N1475" t="s">
        <v>11893</v>
      </c>
      <c r="O1475" t="s">
        <v>11</v>
      </c>
    </row>
    <row r="1476" spans="1:15" x14ac:dyDescent="0.25">
      <c r="A1476" t="s">
        <v>462</v>
      </c>
      <c r="B1476" t="s">
        <v>2036</v>
      </c>
      <c r="C1476" t="s">
        <v>101</v>
      </c>
      <c r="D1476" t="s">
        <v>102</v>
      </c>
      <c r="E1476" t="str">
        <f t="shared" si="22"/>
        <v>N-PhenylacetylglycinePseudobutyrivibrio</v>
      </c>
      <c r="F1476">
        <f>COUNTIF($E:$E,E1476)</f>
        <v>4</v>
      </c>
      <c r="G1476">
        <f>COUNTIF($A:$A,A1476)</f>
        <v>127</v>
      </c>
      <c r="H1476">
        <f>COUNTIF($B:$B,B1476)</f>
        <v>141</v>
      </c>
      <c r="I1476" t="s">
        <v>2159</v>
      </c>
      <c r="J1476">
        <v>5</v>
      </c>
      <c r="K1476" t="s">
        <v>2160</v>
      </c>
      <c r="L1476" t="s">
        <v>2161</v>
      </c>
      <c r="M1476" t="s">
        <v>1435</v>
      </c>
      <c r="N1476" t="s">
        <v>11893</v>
      </c>
      <c r="O1476" t="s">
        <v>12</v>
      </c>
    </row>
    <row r="1477" spans="1:15" x14ac:dyDescent="0.25">
      <c r="A1477" t="s">
        <v>462</v>
      </c>
      <c r="B1477" t="s">
        <v>2036</v>
      </c>
      <c r="C1477" t="s">
        <v>101</v>
      </c>
      <c r="D1477" t="s">
        <v>102</v>
      </c>
      <c r="E1477" t="str">
        <f t="shared" si="22"/>
        <v>N-PhenylacetylglycinePseudobutyrivibrio</v>
      </c>
      <c r="F1477">
        <f>COUNTIF($E:$E,E1477)</f>
        <v>4</v>
      </c>
      <c r="G1477">
        <f>COUNTIF($A:$A,A1477)</f>
        <v>127</v>
      </c>
      <c r="H1477">
        <f>COUNTIF($B:$B,B1477)</f>
        <v>141</v>
      </c>
      <c r="I1477" t="s">
        <v>2162</v>
      </c>
      <c r="J1477">
        <v>6</v>
      </c>
      <c r="K1477" t="s">
        <v>2163</v>
      </c>
      <c r="L1477" t="s">
        <v>270</v>
      </c>
      <c r="M1477" t="s">
        <v>482</v>
      </c>
      <c r="N1477" t="s">
        <v>11892</v>
      </c>
      <c r="O1477" t="s">
        <v>7</v>
      </c>
    </row>
    <row r="1478" spans="1:15" x14ac:dyDescent="0.25">
      <c r="A1478" t="s">
        <v>466</v>
      </c>
      <c r="B1478" t="s">
        <v>7498</v>
      </c>
      <c r="C1478" t="s">
        <v>101</v>
      </c>
      <c r="D1478" t="s">
        <v>102</v>
      </c>
      <c r="E1478" t="str">
        <f t="shared" ref="E1478:E1541" si="23">CONCATENATE(A1478,B1478)</f>
        <v>GlycineUncl. Actinomycetaceae</v>
      </c>
      <c r="F1478">
        <f>COUNTIF($E:$E,E1478)</f>
        <v>2</v>
      </c>
      <c r="G1478">
        <f>COUNTIF($A:$A,A1478)</f>
        <v>127</v>
      </c>
      <c r="H1478">
        <f>COUNTIF($B:$B,B1478)</f>
        <v>141</v>
      </c>
      <c r="I1478" t="s">
        <v>481</v>
      </c>
      <c r="J1478">
        <v>6</v>
      </c>
      <c r="K1478" t="s">
        <v>482</v>
      </c>
      <c r="L1478" t="s">
        <v>483</v>
      </c>
      <c r="M1478" t="s">
        <v>484</v>
      </c>
      <c r="N1478" t="s">
        <v>11893</v>
      </c>
      <c r="O1478" s="82" t="s">
        <v>11895</v>
      </c>
    </row>
    <row r="1479" spans="1:15" x14ac:dyDescent="0.25">
      <c r="A1479" t="s">
        <v>485</v>
      </c>
      <c r="B1479" t="s">
        <v>7498</v>
      </c>
      <c r="C1479" t="s">
        <v>101</v>
      </c>
      <c r="D1479" t="s">
        <v>102</v>
      </c>
      <c r="E1479" t="str">
        <f t="shared" si="23"/>
        <v>ButyrateUncl. Actinomycetaceae</v>
      </c>
      <c r="F1479">
        <f>COUNTIF($E:$E,E1479)</f>
        <v>3</v>
      </c>
      <c r="G1479">
        <f>COUNTIF($A:$A,A1479)</f>
        <v>126</v>
      </c>
      <c r="H1479">
        <f>COUNTIF($B:$B,B1479)</f>
        <v>141</v>
      </c>
      <c r="I1479" t="s">
        <v>486</v>
      </c>
      <c r="J1479">
        <v>6</v>
      </c>
      <c r="K1479" t="s">
        <v>487</v>
      </c>
      <c r="L1479" t="s">
        <v>98</v>
      </c>
      <c r="M1479" t="s">
        <v>100</v>
      </c>
      <c r="N1479" t="s">
        <v>11893</v>
      </c>
      <c r="O1479" s="82" t="s">
        <v>11895</v>
      </c>
    </row>
    <row r="1480" spans="1:15" x14ac:dyDescent="0.25">
      <c r="A1480" t="s">
        <v>488</v>
      </c>
      <c r="B1480" t="s">
        <v>7498</v>
      </c>
      <c r="C1480" t="s">
        <v>101</v>
      </c>
      <c r="D1480" t="s">
        <v>102</v>
      </c>
      <c r="E1480" t="str">
        <f t="shared" si="23"/>
        <v>PhenylalanineUncl. Actinomycetaceae</v>
      </c>
      <c r="F1480">
        <f>COUNTIF($E:$E,E1480)</f>
        <v>2</v>
      </c>
      <c r="G1480">
        <f>COUNTIF($A:$A,A1480)</f>
        <v>126</v>
      </c>
      <c r="H1480">
        <f>COUNTIF($B:$B,B1480)</f>
        <v>141</v>
      </c>
      <c r="I1480" t="s">
        <v>187</v>
      </c>
      <c r="J1480">
        <v>6</v>
      </c>
      <c r="K1480" t="s">
        <v>489</v>
      </c>
      <c r="L1480" t="s">
        <v>125</v>
      </c>
      <c r="M1480" t="s">
        <v>100</v>
      </c>
      <c r="N1480" t="s">
        <v>11893</v>
      </c>
      <c r="O1480" s="82" t="s">
        <v>11895</v>
      </c>
    </row>
    <row r="1481" spans="1:15" x14ac:dyDescent="0.25">
      <c r="A1481" t="s">
        <v>485</v>
      </c>
      <c r="B1481" t="s">
        <v>2036</v>
      </c>
      <c r="C1481" t="s">
        <v>101</v>
      </c>
      <c r="D1481" t="s">
        <v>102</v>
      </c>
      <c r="E1481" t="str">
        <f t="shared" si="23"/>
        <v>ButyratePseudobutyrivibrio</v>
      </c>
      <c r="F1481">
        <f>COUNTIF($E:$E,E1481)</f>
        <v>1</v>
      </c>
      <c r="G1481">
        <f>COUNTIF($A:$A,A1481)</f>
        <v>126</v>
      </c>
      <c r="H1481">
        <f>COUNTIF($B:$B,B1481)</f>
        <v>141</v>
      </c>
      <c r="I1481" t="s">
        <v>489</v>
      </c>
      <c r="J1481">
        <v>7</v>
      </c>
      <c r="K1481" t="s">
        <v>1018</v>
      </c>
      <c r="L1481" t="s">
        <v>350</v>
      </c>
      <c r="M1481" t="s">
        <v>100</v>
      </c>
      <c r="N1481" t="s">
        <v>11893</v>
      </c>
      <c r="O1481" t="s">
        <v>7</v>
      </c>
    </row>
    <row r="1482" spans="1:15" x14ac:dyDescent="0.25">
      <c r="A1482" t="s">
        <v>488</v>
      </c>
      <c r="B1482" t="s">
        <v>7498</v>
      </c>
      <c r="C1482" t="s">
        <v>101</v>
      </c>
      <c r="D1482" t="s">
        <v>102</v>
      </c>
      <c r="E1482" t="str">
        <f t="shared" si="23"/>
        <v>PhenylalanineUncl. Actinomycetaceae</v>
      </c>
      <c r="F1482">
        <f>COUNTIF($E:$E,E1482)</f>
        <v>2</v>
      </c>
      <c r="G1482">
        <f>COUNTIF($A:$A,A1482)</f>
        <v>126</v>
      </c>
      <c r="H1482">
        <f>COUNTIF($B:$B,B1482)</f>
        <v>141</v>
      </c>
      <c r="I1482" t="s">
        <v>128</v>
      </c>
      <c r="J1482">
        <v>7</v>
      </c>
      <c r="K1482" t="s">
        <v>169</v>
      </c>
      <c r="L1482" t="s">
        <v>125</v>
      </c>
      <c r="M1482" t="s">
        <v>100</v>
      </c>
      <c r="N1482" t="s">
        <v>11893</v>
      </c>
      <c r="O1482" t="s">
        <v>7</v>
      </c>
    </row>
    <row r="1483" spans="1:15" x14ac:dyDescent="0.25">
      <c r="A1483" t="s">
        <v>488</v>
      </c>
      <c r="B1483" t="s">
        <v>2036</v>
      </c>
      <c r="C1483" t="s">
        <v>101</v>
      </c>
      <c r="D1483" t="s">
        <v>102</v>
      </c>
      <c r="E1483" t="str">
        <f t="shared" si="23"/>
        <v>PhenylalaninePseudobutyrivibrio</v>
      </c>
      <c r="F1483">
        <f>COUNTIF($E:$E,E1483)</f>
        <v>2</v>
      </c>
      <c r="G1483">
        <f>COUNTIF($A:$A,A1483)</f>
        <v>126</v>
      </c>
      <c r="H1483">
        <f>COUNTIF($B:$B,B1483)</f>
        <v>141</v>
      </c>
      <c r="I1483" t="s">
        <v>483</v>
      </c>
      <c r="J1483">
        <v>7</v>
      </c>
      <c r="K1483" t="s">
        <v>2164</v>
      </c>
      <c r="L1483" t="s">
        <v>272</v>
      </c>
      <c r="M1483" t="s">
        <v>358</v>
      </c>
      <c r="N1483" t="s">
        <v>11893</v>
      </c>
      <c r="O1483" t="s">
        <v>7</v>
      </c>
    </row>
    <row r="1484" spans="1:15" x14ac:dyDescent="0.25">
      <c r="A1484" t="s">
        <v>485</v>
      </c>
      <c r="B1484" t="s">
        <v>7498</v>
      </c>
      <c r="C1484" t="s">
        <v>101</v>
      </c>
      <c r="D1484" t="s">
        <v>102</v>
      </c>
      <c r="E1484" t="str">
        <f t="shared" si="23"/>
        <v>ButyrateUncl. Actinomycetaceae</v>
      </c>
      <c r="F1484">
        <f>COUNTIF($E:$E,E1484)</f>
        <v>3</v>
      </c>
      <c r="G1484">
        <f>COUNTIF($A:$A,A1484)</f>
        <v>126</v>
      </c>
      <c r="H1484">
        <f>COUNTIF($B:$B,B1484)</f>
        <v>141</v>
      </c>
      <c r="I1484" t="s">
        <v>824</v>
      </c>
      <c r="J1484">
        <v>7</v>
      </c>
      <c r="K1484" t="s">
        <v>825</v>
      </c>
      <c r="L1484" t="s">
        <v>716</v>
      </c>
      <c r="M1484" t="s">
        <v>148</v>
      </c>
      <c r="N1484" t="s">
        <v>11893</v>
      </c>
      <c r="O1484" t="s">
        <v>7</v>
      </c>
    </row>
    <row r="1485" spans="1:15" x14ac:dyDescent="0.25">
      <c r="A1485" t="s">
        <v>488</v>
      </c>
      <c r="B1485" t="s">
        <v>2036</v>
      </c>
      <c r="C1485" t="s">
        <v>101</v>
      </c>
      <c r="D1485" t="s">
        <v>102</v>
      </c>
      <c r="E1485" t="str">
        <f t="shared" si="23"/>
        <v>PhenylalaninePseudobutyrivibrio</v>
      </c>
      <c r="F1485">
        <f>COUNTIF($E:$E,E1485)</f>
        <v>2</v>
      </c>
      <c r="G1485">
        <f>COUNTIF($A:$A,A1485)</f>
        <v>126</v>
      </c>
      <c r="H1485">
        <f>COUNTIF($B:$B,B1485)</f>
        <v>141</v>
      </c>
      <c r="I1485" t="s">
        <v>826</v>
      </c>
      <c r="J1485">
        <v>6</v>
      </c>
      <c r="K1485" t="s">
        <v>827</v>
      </c>
      <c r="L1485" t="s">
        <v>500</v>
      </c>
      <c r="M1485" t="s">
        <v>828</v>
      </c>
      <c r="N1485" t="s">
        <v>11893</v>
      </c>
      <c r="O1485" s="82" t="s">
        <v>3</v>
      </c>
    </row>
    <row r="1486" spans="1:15" x14ac:dyDescent="0.25">
      <c r="A1486" t="s">
        <v>485</v>
      </c>
      <c r="B1486" t="s">
        <v>7498</v>
      </c>
      <c r="C1486" t="s">
        <v>101</v>
      </c>
      <c r="D1486" t="s">
        <v>102</v>
      </c>
      <c r="E1486" t="str">
        <f t="shared" si="23"/>
        <v>ButyrateUncl. Actinomycetaceae</v>
      </c>
      <c r="F1486">
        <f>COUNTIF($E:$E,E1486)</f>
        <v>3</v>
      </c>
      <c r="G1486">
        <f>COUNTIF($A:$A,A1486)</f>
        <v>126</v>
      </c>
      <c r="H1486">
        <f>COUNTIF($B:$B,B1486)</f>
        <v>141</v>
      </c>
      <c r="I1486" t="s">
        <v>644</v>
      </c>
      <c r="J1486">
        <v>4</v>
      </c>
      <c r="K1486" t="s">
        <v>1812</v>
      </c>
      <c r="L1486" t="s">
        <v>184</v>
      </c>
      <c r="M1486" t="s">
        <v>1813</v>
      </c>
      <c r="N1486" t="s">
        <v>11893</v>
      </c>
      <c r="O1486" s="82" t="s">
        <v>4</v>
      </c>
    </row>
    <row r="1487" spans="1:15" x14ac:dyDescent="0.25">
      <c r="A1487" t="s">
        <v>499</v>
      </c>
      <c r="B1487" t="s">
        <v>7498</v>
      </c>
      <c r="C1487" t="s">
        <v>101</v>
      </c>
      <c r="D1487" t="s">
        <v>102</v>
      </c>
      <c r="E1487" t="str">
        <f t="shared" si="23"/>
        <v>FerulateUncl. Actinomycetaceae</v>
      </c>
      <c r="F1487">
        <f>COUNTIF($E:$E,E1487)</f>
        <v>2</v>
      </c>
      <c r="G1487">
        <f>COUNTIF($A:$A,A1487)</f>
        <v>124</v>
      </c>
      <c r="H1487">
        <f>COUNTIF($B:$B,B1487)</f>
        <v>141</v>
      </c>
      <c r="I1487" t="s">
        <v>500</v>
      </c>
      <c r="J1487">
        <v>6</v>
      </c>
      <c r="K1487" t="s">
        <v>501</v>
      </c>
      <c r="L1487" t="s">
        <v>283</v>
      </c>
      <c r="M1487" t="s">
        <v>100</v>
      </c>
      <c r="N1487" t="s">
        <v>11893</v>
      </c>
      <c r="O1487" s="82" t="s">
        <v>11895</v>
      </c>
    </row>
    <row r="1488" spans="1:15" x14ac:dyDescent="0.25">
      <c r="A1488" t="s">
        <v>502</v>
      </c>
      <c r="B1488" t="s">
        <v>7498</v>
      </c>
      <c r="C1488" t="s">
        <v>101</v>
      </c>
      <c r="D1488" t="s">
        <v>102</v>
      </c>
      <c r="E1488" t="str">
        <f t="shared" si="23"/>
        <v>MaltoseUncl. Actinomycetaceae</v>
      </c>
      <c r="F1488">
        <f>COUNTIF($E:$E,E1488)</f>
        <v>3</v>
      </c>
      <c r="G1488">
        <f>COUNTIF($A:$A,A1488)</f>
        <v>124</v>
      </c>
      <c r="H1488">
        <f>COUNTIF($B:$B,B1488)</f>
        <v>141</v>
      </c>
      <c r="I1488" t="s">
        <v>262</v>
      </c>
      <c r="J1488">
        <v>6</v>
      </c>
      <c r="K1488" t="s">
        <v>503</v>
      </c>
      <c r="L1488" t="s">
        <v>201</v>
      </c>
      <c r="M1488" t="s">
        <v>100</v>
      </c>
      <c r="N1488" t="s">
        <v>11893</v>
      </c>
      <c r="O1488" s="82" t="s">
        <v>11895</v>
      </c>
    </row>
    <row r="1489" spans="1:15" x14ac:dyDescent="0.25">
      <c r="A1489" t="s">
        <v>499</v>
      </c>
      <c r="B1489" t="s">
        <v>2036</v>
      </c>
      <c r="C1489" t="s">
        <v>101</v>
      </c>
      <c r="D1489" t="s">
        <v>102</v>
      </c>
      <c r="E1489" t="str">
        <f t="shared" si="23"/>
        <v>FerulatePseudobutyrivibrio</v>
      </c>
      <c r="F1489">
        <f>COUNTIF($E:$E,E1489)</f>
        <v>3</v>
      </c>
      <c r="G1489">
        <f>COUNTIF($A:$A,A1489)</f>
        <v>124</v>
      </c>
      <c r="H1489">
        <f>COUNTIF($B:$B,B1489)</f>
        <v>141</v>
      </c>
      <c r="I1489" t="s">
        <v>234</v>
      </c>
      <c r="J1489">
        <v>7</v>
      </c>
      <c r="K1489" t="s">
        <v>2165</v>
      </c>
      <c r="L1489" t="s">
        <v>236</v>
      </c>
      <c r="M1489" t="s">
        <v>100</v>
      </c>
      <c r="N1489" t="s">
        <v>11893</v>
      </c>
      <c r="O1489" t="s">
        <v>7</v>
      </c>
    </row>
    <row r="1490" spans="1:15" x14ac:dyDescent="0.25">
      <c r="A1490" t="s">
        <v>499</v>
      </c>
      <c r="B1490" t="s">
        <v>7498</v>
      </c>
      <c r="C1490" t="s">
        <v>101</v>
      </c>
      <c r="D1490" t="s">
        <v>102</v>
      </c>
      <c r="E1490" t="str">
        <f t="shared" si="23"/>
        <v>FerulateUncl. Actinomycetaceae</v>
      </c>
      <c r="F1490">
        <f>COUNTIF($E:$E,E1490)</f>
        <v>2</v>
      </c>
      <c r="G1490">
        <f>COUNTIF($A:$A,A1490)</f>
        <v>124</v>
      </c>
      <c r="H1490">
        <f>COUNTIF($B:$B,B1490)</f>
        <v>141</v>
      </c>
      <c r="I1490" t="s">
        <v>533</v>
      </c>
      <c r="J1490">
        <v>7</v>
      </c>
      <c r="K1490" t="s">
        <v>531</v>
      </c>
      <c r="L1490" t="s">
        <v>347</v>
      </c>
      <c r="M1490" t="s">
        <v>100</v>
      </c>
      <c r="N1490" t="s">
        <v>11893</v>
      </c>
      <c r="O1490" t="s">
        <v>7</v>
      </c>
    </row>
    <row r="1491" spans="1:15" x14ac:dyDescent="0.25">
      <c r="A1491" t="s">
        <v>502</v>
      </c>
      <c r="B1491" t="s">
        <v>2036</v>
      </c>
      <c r="C1491" t="s">
        <v>101</v>
      </c>
      <c r="D1491" t="s">
        <v>102</v>
      </c>
      <c r="E1491" t="str">
        <f t="shared" si="23"/>
        <v>MaltosePseudobutyrivibrio</v>
      </c>
      <c r="F1491">
        <f>COUNTIF($E:$E,E1491)</f>
        <v>2</v>
      </c>
      <c r="G1491">
        <f>COUNTIF($A:$A,A1491)</f>
        <v>124</v>
      </c>
      <c r="H1491">
        <f>COUNTIF($B:$B,B1491)</f>
        <v>141</v>
      </c>
      <c r="I1491" t="s">
        <v>1740</v>
      </c>
      <c r="J1491">
        <v>7</v>
      </c>
      <c r="K1491" t="s">
        <v>2166</v>
      </c>
      <c r="L1491" t="s">
        <v>288</v>
      </c>
      <c r="M1491" t="s">
        <v>100</v>
      </c>
      <c r="N1491" t="s">
        <v>11893</v>
      </c>
      <c r="O1491" t="s">
        <v>7</v>
      </c>
    </row>
    <row r="1492" spans="1:15" x14ac:dyDescent="0.25">
      <c r="A1492" t="s">
        <v>502</v>
      </c>
      <c r="B1492" t="s">
        <v>7498</v>
      </c>
      <c r="C1492" t="s">
        <v>101</v>
      </c>
      <c r="D1492" t="s">
        <v>102</v>
      </c>
      <c r="E1492" t="str">
        <f t="shared" si="23"/>
        <v>MaltoseUncl. Actinomycetaceae</v>
      </c>
      <c r="F1492">
        <f>COUNTIF($E:$E,E1492)</f>
        <v>3</v>
      </c>
      <c r="G1492">
        <f>COUNTIF($A:$A,A1492)</f>
        <v>124</v>
      </c>
      <c r="H1492">
        <f>COUNTIF($B:$B,B1492)</f>
        <v>141</v>
      </c>
      <c r="I1492" t="s">
        <v>98</v>
      </c>
      <c r="J1492">
        <v>7</v>
      </c>
      <c r="K1492" t="s">
        <v>161</v>
      </c>
      <c r="L1492">
        <v>10000</v>
      </c>
      <c r="M1492" t="s">
        <v>100</v>
      </c>
      <c r="N1492" t="s">
        <v>11893</v>
      </c>
      <c r="O1492" t="s">
        <v>7</v>
      </c>
    </row>
    <row r="1493" spans="1:15" x14ac:dyDescent="0.25">
      <c r="A1493" t="s">
        <v>499</v>
      </c>
      <c r="B1493" t="s">
        <v>2036</v>
      </c>
      <c r="C1493" t="s">
        <v>101</v>
      </c>
      <c r="D1493" t="s">
        <v>102</v>
      </c>
      <c r="E1493" t="str">
        <f t="shared" si="23"/>
        <v>FerulatePseudobutyrivibrio</v>
      </c>
      <c r="F1493">
        <f>COUNTIF($E:$E,E1493)</f>
        <v>3</v>
      </c>
      <c r="G1493">
        <f>COUNTIF($A:$A,A1493)</f>
        <v>124</v>
      </c>
      <c r="H1493">
        <f>COUNTIF($B:$B,B1493)</f>
        <v>141</v>
      </c>
      <c r="I1493" t="s">
        <v>829</v>
      </c>
      <c r="J1493">
        <v>6</v>
      </c>
      <c r="K1493" t="s">
        <v>830</v>
      </c>
      <c r="L1493" t="s">
        <v>357</v>
      </c>
      <c r="M1493" t="s">
        <v>790</v>
      </c>
      <c r="N1493" t="s">
        <v>11893</v>
      </c>
      <c r="O1493" s="82" t="s">
        <v>3</v>
      </c>
    </row>
    <row r="1494" spans="1:15" x14ac:dyDescent="0.25">
      <c r="A1494" t="s">
        <v>499</v>
      </c>
      <c r="B1494" t="s">
        <v>2036</v>
      </c>
      <c r="C1494" t="s">
        <v>101</v>
      </c>
      <c r="D1494" t="s">
        <v>102</v>
      </c>
      <c r="E1494" t="str">
        <f t="shared" si="23"/>
        <v>FerulatePseudobutyrivibrio</v>
      </c>
      <c r="F1494">
        <f>COUNTIF($E:$E,E1494)</f>
        <v>3</v>
      </c>
      <c r="G1494">
        <f>COUNTIF($A:$A,A1494)</f>
        <v>124</v>
      </c>
      <c r="H1494">
        <f>COUNTIF($B:$B,B1494)</f>
        <v>141</v>
      </c>
      <c r="I1494" t="s">
        <v>2167</v>
      </c>
      <c r="J1494">
        <v>5</v>
      </c>
      <c r="K1494" t="s">
        <v>2085</v>
      </c>
      <c r="L1494" t="s">
        <v>2168</v>
      </c>
      <c r="M1494" t="s">
        <v>1097</v>
      </c>
      <c r="N1494" t="s">
        <v>11893</v>
      </c>
      <c r="O1494" t="s">
        <v>12</v>
      </c>
    </row>
    <row r="1495" spans="1:15" x14ac:dyDescent="0.25">
      <c r="A1495" t="s">
        <v>502</v>
      </c>
      <c r="B1495" t="s">
        <v>7498</v>
      </c>
      <c r="C1495" t="s">
        <v>101</v>
      </c>
      <c r="D1495" t="s">
        <v>102</v>
      </c>
      <c r="E1495" t="str">
        <f t="shared" si="23"/>
        <v>MaltoseUncl. Actinomycetaceae</v>
      </c>
      <c r="F1495">
        <f>COUNTIF($E:$E,E1495)</f>
        <v>3</v>
      </c>
      <c r="G1495">
        <f>COUNTIF($A:$A,A1495)</f>
        <v>124</v>
      </c>
      <c r="H1495">
        <f>COUNTIF($B:$B,B1495)</f>
        <v>141</v>
      </c>
      <c r="I1495" t="s">
        <v>1927</v>
      </c>
      <c r="J1495">
        <v>7</v>
      </c>
      <c r="K1495" t="s">
        <v>2169</v>
      </c>
      <c r="L1495" t="s">
        <v>2170</v>
      </c>
      <c r="M1495" t="s">
        <v>2171</v>
      </c>
      <c r="N1495" t="s">
        <v>11892</v>
      </c>
      <c r="O1495" s="82" t="s">
        <v>11895</v>
      </c>
    </row>
    <row r="1496" spans="1:15" x14ac:dyDescent="0.25">
      <c r="A1496" t="s">
        <v>502</v>
      </c>
      <c r="B1496" t="s">
        <v>2036</v>
      </c>
      <c r="C1496" t="s">
        <v>101</v>
      </c>
      <c r="D1496" t="s">
        <v>102</v>
      </c>
      <c r="E1496" t="str">
        <f t="shared" si="23"/>
        <v>MaltosePseudobutyrivibrio</v>
      </c>
      <c r="F1496">
        <f>COUNTIF($E:$E,E1496)</f>
        <v>2</v>
      </c>
      <c r="G1496">
        <f>COUNTIF($A:$A,A1496)</f>
        <v>124</v>
      </c>
      <c r="H1496">
        <f>COUNTIF($B:$B,B1496)</f>
        <v>141</v>
      </c>
      <c r="I1496" t="s">
        <v>2172</v>
      </c>
      <c r="J1496">
        <v>5</v>
      </c>
      <c r="K1496" t="s">
        <v>2173</v>
      </c>
      <c r="L1496" t="s">
        <v>2174</v>
      </c>
      <c r="M1496" t="s">
        <v>156</v>
      </c>
      <c r="N1496" t="s">
        <v>11893</v>
      </c>
      <c r="O1496" t="s">
        <v>12</v>
      </c>
    </row>
    <row r="1497" spans="1:15" x14ac:dyDescent="0.25">
      <c r="A1497" t="s">
        <v>511</v>
      </c>
      <c r="B1497" t="s">
        <v>7498</v>
      </c>
      <c r="C1497" t="s">
        <v>101</v>
      </c>
      <c r="D1497" t="s">
        <v>102</v>
      </c>
      <c r="E1497" t="str">
        <f t="shared" si="23"/>
        <v>NicotinateUncl. Actinomycetaceae</v>
      </c>
      <c r="F1497">
        <f>COUNTIF($E:$E,E1497)</f>
        <v>3</v>
      </c>
      <c r="G1497">
        <f>COUNTIF($A:$A,A1497)</f>
        <v>123</v>
      </c>
      <c r="H1497">
        <f>COUNTIF($B:$B,B1497)</f>
        <v>141</v>
      </c>
      <c r="I1497">
        <v>10000</v>
      </c>
      <c r="J1497">
        <v>6</v>
      </c>
      <c r="K1497">
        <v>10000</v>
      </c>
      <c r="L1497">
        <v>10000</v>
      </c>
      <c r="M1497" t="s">
        <v>100</v>
      </c>
      <c r="N1497" t="s">
        <v>11893</v>
      </c>
      <c r="O1497" s="82" t="s">
        <v>11895</v>
      </c>
    </row>
    <row r="1498" spans="1:15" x14ac:dyDescent="0.25">
      <c r="A1498" t="s">
        <v>511</v>
      </c>
      <c r="B1498" t="s">
        <v>2036</v>
      </c>
      <c r="C1498" t="s">
        <v>101</v>
      </c>
      <c r="D1498" t="s">
        <v>102</v>
      </c>
      <c r="E1498" t="str">
        <f t="shared" si="23"/>
        <v>NicotinatePseudobutyrivibrio</v>
      </c>
      <c r="F1498">
        <f>COUNTIF($E:$E,E1498)</f>
        <v>2</v>
      </c>
      <c r="G1498">
        <f>COUNTIF($A:$A,A1498)</f>
        <v>123</v>
      </c>
      <c r="H1498">
        <f>COUNTIF($B:$B,B1498)</f>
        <v>141</v>
      </c>
      <c r="I1498" t="s">
        <v>424</v>
      </c>
      <c r="J1498">
        <v>7</v>
      </c>
      <c r="K1498" t="s">
        <v>910</v>
      </c>
      <c r="L1498" t="s">
        <v>269</v>
      </c>
      <c r="M1498" t="s">
        <v>100</v>
      </c>
      <c r="N1498" t="s">
        <v>11893</v>
      </c>
      <c r="O1498" t="s">
        <v>7</v>
      </c>
    </row>
    <row r="1499" spans="1:15" x14ac:dyDescent="0.25">
      <c r="A1499" t="s">
        <v>511</v>
      </c>
      <c r="B1499" t="s">
        <v>7498</v>
      </c>
      <c r="C1499" t="s">
        <v>101</v>
      </c>
      <c r="D1499" t="s">
        <v>102</v>
      </c>
      <c r="E1499" t="str">
        <f t="shared" si="23"/>
        <v>NicotinateUncl. Actinomycetaceae</v>
      </c>
      <c r="F1499">
        <f>COUNTIF($E:$E,E1499)</f>
        <v>3</v>
      </c>
      <c r="G1499">
        <f>COUNTIF($A:$A,A1499)</f>
        <v>123</v>
      </c>
      <c r="H1499">
        <f>COUNTIF($B:$B,B1499)</f>
        <v>141</v>
      </c>
      <c r="I1499" t="s">
        <v>125</v>
      </c>
      <c r="J1499">
        <v>7</v>
      </c>
      <c r="K1499" t="s">
        <v>201</v>
      </c>
      <c r="L1499">
        <v>10000</v>
      </c>
      <c r="M1499" t="s">
        <v>100</v>
      </c>
      <c r="N1499" t="s">
        <v>11893</v>
      </c>
      <c r="O1499" t="s">
        <v>7</v>
      </c>
    </row>
    <row r="1500" spans="1:15" x14ac:dyDescent="0.25">
      <c r="A1500" t="s">
        <v>511</v>
      </c>
      <c r="B1500" t="s">
        <v>2036</v>
      </c>
      <c r="C1500" t="s">
        <v>101</v>
      </c>
      <c r="D1500" t="s">
        <v>102</v>
      </c>
      <c r="E1500" t="str">
        <f t="shared" si="23"/>
        <v>NicotinatePseudobutyrivibrio</v>
      </c>
      <c r="F1500">
        <f>COUNTIF($E:$E,E1500)</f>
        <v>2</v>
      </c>
      <c r="G1500">
        <f>COUNTIF($A:$A,A1500)</f>
        <v>123</v>
      </c>
      <c r="H1500">
        <f>COUNTIF($B:$B,B1500)</f>
        <v>141</v>
      </c>
      <c r="I1500" t="s">
        <v>125</v>
      </c>
      <c r="J1500">
        <v>6</v>
      </c>
      <c r="K1500" t="s">
        <v>201</v>
      </c>
      <c r="L1500">
        <v>10000</v>
      </c>
      <c r="M1500" t="s">
        <v>100</v>
      </c>
      <c r="N1500" t="s">
        <v>11893</v>
      </c>
      <c r="O1500" s="82" t="s">
        <v>3</v>
      </c>
    </row>
    <row r="1501" spans="1:15" x14ac:dyDescent="0.25">
      <c r="A1501" t="s">
        <v>511</v>
      </c>
      <c r="B1501" t="s">
        <v>7498</v>
      </c>
      <c r="C1501" t="s">
        <v>101</v>
      </c>
      <c r="D1501" t="s">
        <v>102</v>
      </c>
      <c r="E1501" t="str">
        <f t="shared" si="23"/>
        <v>NicotinateUncl. Actinomycetaceae</v>
      </c>
      <c r="F1501">
        <f>COUNTIF($E:$E,E1501)</f>
        <v>3</v>
      </c>
      <c r="G1501">
        <f>COUNTIF($A:$A,A1501)</f>
        <v>123</v>
      </c>
      <c r="H1501">
        <f>COUNTIF($B:$B,B1501)</f>
        <v>141</v>
      </c>
      <c r="I1501" t="s">
        <v>2175</v>
      </c>
      <c r="J1501">
        <v>7</v>
      </c>
      <c r="K1501" t="s">
        <v>2176</v>
      </c>
      <c r="L1501" t="s">
        <v>628</v>
      </c>
      <c r="M1501" t="s">
        <v>710</v>
      </c>
      <c r="N1501" t="s">
        <v>11892</v>
      </c>
      <c r="O1501" s="82" t="s">
        <v>11895</v>
      </c>
    </row>
    <row r="1502" spans="1:15" x14ac:dyDescent="0.25">
      <c r="A1502" t="s">
        <v>516</v>
      </c>
      <c r="B1502" t="s">
        <v>7498</v>
      </c>
      <c r="C1502" t="s">
        <v>101</v>
      </c>
      <c r="D1502" t="s">
        <v>102</v>
      </c>
      <c r="E1502" t="str">
        <f t="shared" si="23"/>
        <v>3-PhenylpropionateUncl. Actinomycetaceae</v>
      </c>
      <c r="F1502">
        <f>COUNTIF($E:$E,E1502)</f>
        <v>2</v>
      </c>
      <c r="G1502">
        <f>COUNTIF($A:$A,A1502)</f>
        <v>121</v>
      </c>
      <c r="H1502">
        <f>COUNTIF($B:$B,B1502)</f>
        <v>141</v>
      </c>
      <c r="I1502" t="s">
        <v>128</v>
      </c>
      <c r="J1502">
        <v>6</v>
      </c>
      <c r="K1502" t="s">
        <v>517</v>
      </c>
      <c r="L1502">
        <v>10000</v>
      </c>
      <c r="M1502" t="s">
        <v>100</v>
      </c>
      <c r="N1502" t="s">
        <v>11893</v>
      </c>
      <c r="O1502" s="82" t="s">
        <v>11895</v>
      </c>
    </row>
    <row r="1503" spans="1:15" x14ac:dyDescent="0.25">
      <c r="A1503" t="s">
        <v>516</v>
      </c>
      <c r="B1503" t="s">
        <v>2036</v>
      </c>
      <c r="C1503" t="s">
        <v>101</v>
      </c>
      <c r="D1503" t="s">
        <v>102</v>
      </c>
      <c r="E1503" t="str">
        <f t="shared" si="23"/>
        <v>3-PhenylpropionatePseudobutyrivibrio</v>
      </c>
      <c r="F1503">
        <f>COUNTIF($E:$E,E1503)</f>
        <v>3</v>
      </c>
      <c r="G1503">
        <f>COUNTIF($A:$A,A1503)</f>
        <v>121</v>
      </c>
      <c r="H1503">
        <f>COUNTIF($B:$B,B1503)</f>
        <v>141</v>
      </c>
      <c r="I1503" t="s">
        <v>103</v>
      </c>
      <c r="J1503">
        <v>7</v>
      </c>
      <c r="K1503" t="s">
        <v>2177</v>
      </c>
      <c r="L1503" t="s">
        <v>105</v>
      </c>
      <c r="M1503" t="s">
        <v>100</v>
      </c>
      <c r="N1503" t="s">
        <v>11893</v>
      </c>
      <c r="O1503" t="s">
        <v>7</v>
      </c>
    </row>
    <row r="1504" spans="1:15" x14ac:dyDescent="0.25">
      <c r="A1504" t="s">
        <v>516</v>
      </c>
      <c r="B1504" t="s">
        <v>7498</v>
      </c>
      <c r="C1504" t="s">
        <v>101</v>
      </c>
      <c r="D1504" t="s">
        <v>102</v>
      </c>
      <c r="E1504" t="str">
        <f t="shared" si="23"/>
        <v>3-PhenylpropionateUncl. Actinomycetaceae</v>
      </c>
      <c r="F1504">
        <f>COUNTIF($E:$E,E1504)</f>
        <v>2</v>
      </c>
      <c r="G1504">
        <f>COUNTIF($A:$A,A1504)</f>
        <v>121</v>
      </c>
      <c r="H1504">
        <f>COUNTIF($B:$B,B1504)</f>
        <v>141</v>
      </c>
      <c r="I1504" t="s">
        <v>187</v>
      </c>
      <c r="J1504">
        <v>7</v>
      </c>
      <c r="K1504" t="s">
        <v>671</v>
      </c>
      <c r="L1504" t="s">
        <v>125</v>
      </c>
      <c r="M1504" t="s">
        <v>100</v>
      </c>
      <c r="N1504" t="s">
        <v>11893</v>
      </c>
      <c r="O1504" t="s">
        <v>7</v>
      </c>
    </row>
    <row r="1505" spans="1:15" x14ac:dyDescent="0.25">
      <c r="A1505" t="s">
        <v>516</v>
      </c>
      <c r="B1505" t="s">
        <v>2036</v>
      </c>
      <c r="C1505" t="s">
        <v>101</v>
      </c>
      <c r="D1505" t="s">
        <v>102</v>
      </c>
      <c r="E1505" t="str">
        <f t="shared" si="23"/>
        <v>3-PhenylpropionatePseudobutyrivibrio</v>
      </c>
      <c r="F1505">
        <f>COUNTIF($E:$E,E1505)</f>
        <v>3</v>
      </c>
      <c r="G1505">
        <f>COUNTIF($A:$A,A1505)</f>
        <v>121</v>
      </c>
      <c r="H1505">
        <f>COUNTIF($B:$B,B1505)</f>
        <v>141</v>
      </c>
      <c r="I1505" t="s">
        <v>533</v>
      </c>
      <c r="J1505">
        <v>6</v>
      </c>
      <c r="K1505" t="s">
        <v>837</v>
      </c>
      <c r="L1505" t="s">
        <v>128</v>
      </c>
      <c r="M1505" t="s">
        <v>100</v>
      </c>
      <c r="N1505" t="s">
        <v>11893</v>
      </c>
      <c r="O1505" s="82" t="s">
        <v>3</v>
      </c>
    </row>
    <row r="1506" spans="1:15" x14ac:dyDescent="0.25">
      <c r="A1506" t="s">
        <v>516</v>
      </c>
      <c r="B1506" t="s">
        <v>2036</v>
      </c>
      <c r="C1506" t="s">
        <v>101</v>
      </c>
      <c r="D1506" t="s">
        <v>102</v>
      </c>
      <c r="E1506" t="str">
        <f t="shared" si="23"/>
        <v>3-PhenylpropionatePseudobutyrivibrio</v>
      </c>
      <c r="F1506">
        <f>COUNTIF($E:$E,E1506)</f>
        <v>3</v>
      </c>
      <c r="G1506">
        <f>COUNTIF($A:$A,A1506)</f>
        <v>121</v>
      </c>
      <c r="H1506">
        <f>COUNTIF($B:$B,B1506)</f>
        <v>141</v>
      </c>
      <c r="I1506" t="s">
        <v>2178</v>
      </c>
      <c r="J1506">
        <v>6</v>
      </c>
      <c r="K1506" t="s">
        <v>2179</v>
      </c>
      <c r="L1506" t="s">
        <v>2180</v>
      </c>
      <c r="M1506" t="s">
        <v>1039</v>
      </c>
      <c r="N1506" t="s">
        <v>11892</v>
      </c>
      <c r="O1506" s="82" t="s">
        <v>3</v>
      </c>
    </row>
    <row r="1507" spans="1:15" x14ac:dyDescent="0.25">
      <c r="A1507" t="s">
        <v>529</v>
      </c>
      <c r="B1507" t="s">
        <v>7498</v>
      </c>
      <c r="C1507" t="s">
        <v>101</v>
      </c>
      <c r="D1507" t="s">
        <v>102</v>
      </c>
      <c r="E1507" t="str">
        <f t="shared" si="23"/>
        <v>MethylamineUncl. Actinomycetaceae</v>
      </c>
      <c r="F1507">
        <f>COUNTIF($E:$E,E1507)</f>
        <v>3</v>
      </c>
      <c r="G1507">
        <f>COUNTIF($A:$A,A1507)</f>
        <v>120</v>
      </c>
      <c r="H1507">
        <f>COUNTIF($B:$B,B1507)</f>
        <v>141</v>
      </c>
      <c r="I1507" t="s">
        <v>272</v>
      </c>
      <c r="J1507">
        <v>6</v>
      </c>
      <c r="K1507" t="s">
        <v>530</v>
      </c>
      <c r="L1507" t="s">
        <v>98</v>
      </c>
      <c r="M1507" t="s">
        <v>100</v>
      </c>
      <c r="N1507" t="s">
        <v>11893</v>
      </c>
      <c r="O1507" s="82" t="s">
        <v>11895</v>
      </c>
    </row>
    <row r="1508" spans="1:15" x14ac:dyDescent="0.25">
      <c r="A1508" t="s">
        <v>529</v>
      </c>
      <c r="B1508" t="s">
        <v>7498</v>
      </c>
      <c r="C1508" t="s">
        <v>101</v>
      </c>
      <c r="D1508" t="s">
        <v>102</v>
      </c>
      <c r="E1508" t="str">
        <f t="shared" si="23"/>
        <v>MethylamineUncl. Actinomycetaceae</v>
      </c>
      <c r="F1508">
        <f>COUNTIF($E:$E,E1508)</f>
        <v>3</v>
      </c>
      <c r="G1508">
        <f>COUNTIF($A:$A,A1508)</f>
        <v>120</v>
      </c>
      <c r="H1508">
        <f>COUNTIF($B:$B,B1508)</f>
        <v>141</v>
      </c>
      <c r="I1508" t="s">
        <v>397</v>
      </c>
      <c r="J1508">
        <v>7</v>
      </c>
      <c r="K1508" t="s">
        <v>2181</v>
      </c>
      <c r="L1508" t="s">
        <v>241</v>
      </c>
      <c r="M1508" t="s">
        <v>132</v>
      </c>
      <c r="N1508" t="s">
        <v>11892</v>
      </c>
      <c r="O1508" s="82" t="s">
        <v>11895</v>
      </c>
    </row>
    <row r="1509" spans="1:15" x14ac:dyDescent="0.25">
      <c r="A1509" t="s">
        <v>529</v>
      </c>
      <c r="B1509" t="s">
        <v>2036</v>
      </c>
      <c r="C1509" t="s">
        <v>101</v>
      </c>
      <c r="D1509" t="s">
        <v>102</v>
      </c>
      <c r="E1509" t="str">
        <f t="shared" si="23"/>
        <v>MethylaminePseudobutyrivibrio</v>
      </c>
      <c r="F1509">
        <f>COUNTIF($E:$E,E1509)</f>
        <v>3</v>
      </c>
      <c r="G1509">
        <f>COUNTIF($A:$A,A1509)</f>
        <v>120</v>
      </c>
      <c r="H1509">
        <f>COUNTIF($B:$B,B1509)</f>
        <v>141</v>
      </c>
      <c r="I1509" t="s">
        <v>531</v>
      </c>
      <c r="J1509">
        <v>7</v>
      </c>
      <c r="K1509" t="s">
        <v>2182</v>
      </c>
      <c r="L1509" t="s">
        <v>533</v>
      </c>
      <c r="M1509" t="s">
        <v>431</v>
      </c>
      <c r="N1509" t="s">
        <v>11893</v>
      </c>
      <c r="O1509" t="s">
        <v>7</v>
      </c>
    </row>
    <row r="1510" spans="1:15" x14ac:dyDescent="0.25">
      <c r="A1510" t="s">
        <v>529</v>
      </c>
      <c r="B1510" t="s">
        <v>7498</v>
      </c>
      <c r="C1510" t="s">
        <v>101</v>
      </c>
      <c r="D1510" t="s">
        <v>102</v>
      </c>
      <c r="E1510" t="str">
        <f t="shared" si="23"/>
        <v>MethylamineUncl. Actinomycetaceae</v>
      </c>
      <c r="F1510">
        <f>COUNTIF($E:$E,E1510)</f>
        <v>3</v>
      </c>
      <c r="G1510">
        <f>COUNTIF($A:$A,A1510)</f>
        <v>120</v>
      </c>
      <c r="H1510">
        <f>COUNTIF($B:$B,B1510)</f>
        <v>141</v>
      </c>
      <c r="I1510" t="s">
        <v>838</v>
      </c>
      <c r="J1510">
        <v>7</v>
      </c>
      <c r="K1510" t="s">
        <v>839</v>
      </c>
      <c r="L1510" t="s">
        <v>648</v>
      </c>
      <c r="M1510" t="s">
        <v>435</v>
      </c>
      <c r="N1510" t="s">
        <v>11893</v>
      </c>
      <c r="O1510" t="s">
        <v>7</v>
      </c>
    </row>
    <row r="1511" spans="1:15" x14ac:dyDescent="0.25">
      <c r="A1511" t="s">
        <v>529</v>
      </c>
      <c r="B1511" t="s">
        <v>2036</v>
      </c>
      <c r="C1511" t="s">
        <v>101</v>
      </c>
      <c r="D1511" t="s">
        <v>102</v>
      </c>
      <c r="E1511" t="str">
        <f t="shared" si="23"/>
        <v>MethylaminePseudobutyrivibrio</v>
      </c>
      <c r="F1511">
        <f>COUNTIF($E:$E,E1511)</f>
        <v>3</v>
      </c>
      <c r="G1511">
        <f>COUNTIF($A:$A,A1511)</f>
        <v>120</v>
      </c>
      <c r="H1511">
        <f>COUNTIF($B:$B,B1511)</f>
        <v>141</v>
      </c>
      <c r="I1511" t="s">
        <v>1607</v>
      </c>
      <c r="J1511">
        <v>5</v>
      </c>
      <c r="K1511" t="s">
        <v>2183</v>
      </c>
      <c r="L1511" t="s">
        <v>131</v>
      </c>
      <c r="M1511" t="s">
        <v>300</v>
      </c>
      <c r="N1511" t="s">
        <v>11892</v>
      </c>
      <c r="O1511" t="s">
        <v>6</v>
      </c>
    </row>
    <row r="1512" spans="1:15" x14ac:dyDescent="0.25">
      <c r="A1512" t="s">
        <v>529</v>
      </c>
      <c r="B1512" t="s">
        <v>2036</v>
      </c>
      <c r="C1512" t="s">
        <v>101</v>
      </c>
      <c r="D1512" t="s">
        <v>102</v>
      </c>
      <c r="E1512" t="str">
        <f t="shared" si="23"/>
        <v>MethylaminePseudobutyrivibrio</v>
      </c>
      <c r="F1512">
        <f>COUNTIF($E:$E,E1512)</f>
        <v>3</v>
      </c>
      <c r="G1512">
        <f>COUNTIF($A:$A,A1512)</f>
        <v>120</v>
      </c>
      <c r="H1512">
        <f>COUNTIF($B:$B,B1512)</f>
        <v>141</v>
      </c>
      <c r="I1512" t="s">
        <v>840</v>
      </c>
      <c r="J1512">
        <v>6</v>
      </c>
      <c r="K1512" t="s">
        <v>841</v>
      </c>
      <c r="L1512" t="s">
        <v>708</v>
      </c>
      <c r="M1512" t="s">
        <v>842</v>
      </c>
      <c r="N1512" t="s">
        <v>11893</v>
      </c>
      <c r="O1512" s="82" t="s">
        <v>3</v>
      </c>
    </row>
    <row r="1513" spans="1:15" x14ac:dyDescent="0.25">
      <c r="A1513" t="s">
        <v>550</v>
      </c>
      <c r="B1513" t="s">
        <v>7498</v>
      </c>
      <c r="C1513" t="s">
        <v>101</v>
      </c>
      <c r="D1513" t="s">
        <v>102</v>
      </c>
      <c r="E1513" t="str">
        <f t="shared" si="23"/>
        <v>IsovalerateUncl. Actinomycetaceae</v>
      </c>
      <c r="F1513">
        <f>COUNTIF($E:$E,E1513)</f>
        <v>2</v>
      </c>
      <c r="G1513">
        <f>COUNTIF($A:$A,A1513)</f>
        <v>119</v>
      </c>
      <c r="H1513">
        <f>COUNTIF($B:$B,B1513)</f>
        <v>141</v>
      </c>
      <c r="I1513" t="s">
        <v>145</v>
      </c>
      <c r="J1513">
        <v>6</v>
      </c>
      <c r="K1513" t="s">
        <v>551</v>
      </c>
      <c r="L1513" t="s">
        <v>115</v>
      </c>
      <c r="M1513" t="s">
        <v>148</v>
      </c>
      <c r="N1513" t="s">
        <v>11893</v>
      </c>
      <c r="O1513" s="82" t="s">
        <v>11895</v>
      </c>
    </row>
    <row r="1514" spans="1:15" x14ac:dyDescent="0.25">
      <c r="A1514" t="s">
        <v>550</v>
      </c>
      <c r="B1514" t="s">
        <v>2036</v>
      </c>
      <c r="C1514" t="s">
        <v>101</v>
      </c>
      <c r="D1514" t="s">
        <v>102</v>
      </c>
      <c r="E1514" t="str">
        <f t="shared" si="23"/>
        <v>IsovaleratePseudobutyrivibrio</v>
      </c>
      <c r="F1514">
        <f>COUNTIF($E:$E,E1514)</f>
        <v>2</v>
      </c>
      <c r="G1514">
        <f>COUNTIF($A:$A,A1514)</f>
        <v>119</v>
      </c>
      <c r="H1514">
        <f>COUNTIF($B:$B,B1514)</f>
        <v>141</v>
      </c>
      <c r="I1514" t="s">
        <v>349</v>
      </c>
      <c r="J1514">
        <v>7</v>
      </c>
      <c r="K1514" t="s">
        <v>2184</v>
      </c>
      <c r="L1514" t="s">
        <v>348</v>
      </c>
      <c r="M1514" t="s">
        <v>2021</v>
      </c>
      <c r="N1514" t="s">
        <v>11893</v>
      </c>
      <c r="O1514" t="s">
        <v>7</v>
      </c>
    </row>
    <row r="1515" spans="1:15" x14ac:dyDescent="0.25">
      <c r="A1515" t="s">
        <v>550</v>
      </c>
      <c r="B1515" t="s">
        <v>7498</v>
      </c>
      <c r="C1515" t="s">
        <v>101</v>
      </c>
      <c r="D1515" t="s">
        <v>102</v>
      </c>
      <c r="E1515" t="str">
        <f t="shared" si="23"/>
        <v>IsovalerateUncl. Actinomycetaceae</v>
      </c>
      <c r="F1515">
        <f>COUNTIF($E:$E,E1515)</f>
        <v>2</v>
      </c>
      <c r="G1515">
        <f>COUNTIF($A:$A,A1515)</f>
        <v>119</v>
      </c>
      <c r="H1515">
        <f>COUNTIF($B:$B,B1515)</f>
        <v>141</v>
      </c>
      <c r="I1515" t="s">
        <v>850</v>
      </c>
      <c r="J1515">
        <v>7</v>
      </c>
      <c r="K1515" t="s">
        <v>851</v>
      </c>
      <c r="L1515" t="s">
        <v>270</v>
      </c>
      <c r="M1515" t="s">
        <v>755</v>
      </c>
      <c r="N1515" t="s">
        <v>11893</v>
      </c>
      <c r="O1515" t="s">
        <v>7</v>
      </c>
    </row>
    <row r="1516" spans="1:15" x14ac:dyDescent="0.25">
      <c r="A1516" t="s">
        <v>550</v>
      </c>
      <c r="B1516" t="s">
        <v>2036</v>
      </c>
      <c r="C1516" t="s">
        <v>101</v>
      </c>
      <c r="D1516" t="s">
        <v>102</v>
      </c>
      <c r="E1516" t="str">
        <f t="shared" si="23"/>
        <v>IsovaleratePseudobutyrivibrio</v>
      </c>
      <c r="F1516">
        <f>COUNTIF($E:$E,E1516)</f>
        <v>2</v>
      </c>
      <c r="G1516">
        <f>COUNTIF($A:$A,A1516)</f>
        <v>119</v>
      </c>
      <c r="H1516">
        <f>COUNTIF($B:$B,B1516)</f>
        <v>141</v>
      </c>
      <c r="I1516" t="s">
        <v>2185</v>
      </c>
      <c r="J1516">
        <v>7</v>
      </c>
      <c r="K1516" t="s">
        <v>2186</v>
      </c>
      <c r="L1516" t="s">
        <v>2187</v>
      </c>
      <c r="M1516" t="s">
        <v>1939</v>
      </c>
      <c r="N1516" t="s">
        <v>11893</v>
      </c>
      <c r="O1516" t="s">
        <v>11</v>
      </c>
    </row>
    <row r="1517" spans="1:15" x14ac:dyDescent="0.25">
      <c r="A1517" t="s">
        <v>558</v>
      </c>
      <c r="B1517" t="s">
        <v>7498</v>
      </c>
      <c r="C1517" t="s">
        <v>101</v>
      </c>
      <c r="D1517" t="s">
        <v>102</v>
      </c>
      <c r="E1517" t="str">
        <f t="shared" si="23"/>
        <v>MethanolUncl. Actinomycetaceae</v>
      </c>
      <c r="F1517">
        <f>COUNTIF($E:$E,E1517)</f>
        <v>3</v>
      </c>
      <c r="G1517">
        <f>COUNTIF($A:$A,A1517)</f>
        <v>118</v>
      </c>
      <c r="H1517">
        <f>COUNTIF($B:$B,B1517)</f>
        <v>141</v>
      </c>
      <c r="I1517">
        <v>10000</v>
      </c>
      <c r="J1517">
        <v>6</v>
      </c>
      <c r="K1517" t="s">
        <v>108</v>
      </c>
      <c r="L1517">
        <v>10000</v>
      </c>
      <c r="M1517" t="s">
        <v>100</v>
      </c>
      <c r="N1517" t="s">
        <v>11893</v>
      </c>
      <c r="O1517" s="82" t="s">
        <v>11895</v>
      </c>
    </row>
    <row r="1518" spans="1:15" x14ac:dyDescent="0.25">
      <c r="A1518" t="s">
        <v>558</v>
      </c>
      <c r="B1518" t="s">
        <v>2036</v>
      </c>
      <c r="C1518" t="s">
        <v>101</v>
      </c>
      <c r="D1518" t="s">
        <v>102</v>
      </c>
      <c r="E1518" t="str">
        <f t="shared" si="23"/>
        <v>MethanolPseudobutyrivibrio</v>
      </c>
      <c r="F1518">
        <f>COUNTIF($E:$E,E1518)</f>
        <v>2</v>
      </c>
      <c r="G1518">
        <f>COUNTIF($A:$A,A1518)</f>
        <v>118</v>
      </c>
      <c r="H1518">
        <f>COUNTIF($B:$B,B1518)</f>
        <v>141</v>
      </c>
      <c r="I1518" t="s">
        <v>457</v>
      </c>
      <c r="J1518">
        <v>7</v>
      </c>
      <c r="K1518" t="s">
        <v>2188</v>
      </c>
      <c r="L1518" t="s">
        <v>289</v>
      </c>
      <c r="M1518" t="s">
        <v>100</v>
      </c>
      <c r="N1518" t="s">
        <v>11893</v>
      </c>
      <c r="O1518" t="s">
        <v>7</v>
      </c>
    </row>
    <row r="1519" spans="1:15" x14ac:dyDescent="0.25">
      <c r="A1519" t="s">
        <v>558</v>
      </c>
      <c r="B1519" t="s">
        <v>7498</v>
      </c>
      <c r="C1519" t="s">
        <v>101</v>
      </c>
      <c r="D1519" t="s">
        <v>102</v>
      </c>
      <c r="E1519" t="str">
        <f t="shared" si="23"/>
        <v>MethanolUncl. Actinomycetaceae</v>
      </c>
      <c r="F1519">
        <f>COUNTIF($E:$E,E1519)</f>
        <v>3</v>
      </c>
      <c r="G1519">
        <f>COUNTIF($A:$A,A1519)</f>
        <v>118</v>
      </c>
      <c r="H1519">
        <f>COUNTIF($B:$B,B1519)</f>
        <v>141</v>
      </c>
      <c r="I1519" t="s">
        <v>236</v>
      </c>
      <c r="J1519">
        <v>7</v>
      </c>
      <c r="K1519" t="s">
        <v>234</v>
      </c>
      <c r="L1519" t="s">
        <v>108</v>
      </c>
      <c r="M1519" t="s">
        <v>100</v>
      </c>
      <c r="N1519" t="s">
        <v>11893</v>
      </c>
      <c r="O1519" t="s">
        <v>7</v>
      </c>
    </row>
    <row r="1520" spans="1:15" x14ac:dyDescent="0.25">
      <c r="A1520" t="s">
        <v>558</v>
      </c>
      <c r="B1520" t="s">
        <v>2036</v>
      </c>
      <c r="C1520" t="s">
        <v>101</v>
      </c>
      <c r="D1520" t="s">
        <v>102</v>
      </c>
      <c r="E1520" t="str">
        <f t="shared" si="23"/>
        <v>MethanolPseudobutyrivibrio</v>
      </c>
      <c r="F1520">
        <f>COUNTIF($E:$E,E1520)</f>
        <v>2</v>
      </c>
      <c r="G1520">
        <f>COUNTIF($A:$A,A1520)</f>
        <v>118</v>
      </c>
      <c r="H1520">
        <f>COUNTIF($B:$B,B1520)</f>
        <v>141</v>
      </c>
      <c r="I1520" t="s">
        <v>294</v>
      </c>
      <c r="J1520">
        <v>6</v>
      </c>
      <c r="K1520" t="s">
        <v>852</v>
      </c>
      <c r="L1520" t="s">
        <v>125</v>
      </c>
      <c r="M1520" t="s">
        <v>100</v>
      </c>
      <c r="N1520" t="s">
        <v>11893</v>
      </c>
      <c r="O1520" s="82" t="s">
        <v>3</v>
      </c>
    </row>
    <row r="1521" spans="1:15" x14ac:dyDescent="0.25">
      <c r="A1521" t="s">
        <v>558</v>
      </c>
      <c r="B1521" t="s">
        <v>7498</v>
      </c>
      <c r="C1521" t="s">
        <v>101</v>
      </c>
      <c r="D1521" t="s">
        <v>102</v>
      </c>
      <c r="E1521" t="str">
        <f t="shared" si="23"/>
        <v>MethanolUncl. Actinomycetaceae</v>
      </c>
      <c r="F1521">
        <f>COUNTIF($E:$E,E1521)</f>
        <v>3</v>
      </c>
      <c r="G1521">
        <f>COUNTIF($A:$A,A1521)</f>
        <v>118</v>
      </c>
      <c r="H1521">
        <f>COUNTIF($B:$B,B1521)</f>
        <v>141</v>
      </c>
      <c r="I1521" t="s">
        <v>2189</v>
      </c>
      <c r="J1521">
        <v>7</v>
      </c>
      <c r="K1521" t="s">
        <v>2190</v>
      </c>
      <c r="L1521" t="s">
        <v>270</v>
      </c>
      <c r="M1521" t="s">
        <v>1745</v>
      </c>
      <c r="N1521" t="s">
        <v>11892</v>
      </c>
      <c r="O1521" s="82" t="s">
        <v>11895</v>
      </c>
    </row>
    <row r="1522" spans="1:15" x14ac:dyDescent="0.25">
      <c r="A1522" t="s">
        <v>568</v>
      </c>
      <c r="B1522" t="s">
        <v>7498</v>
      </c>
      <c r="C1522" t="s">
        <v>101</v>
      </c>
      <c r="D1522" t="s">
        <v>102</v>
      </c>
      <c r="E1522" t="str">
        <f t="shared" si="23"/>
        <v>HistidineUncl. Actinomycetaceae</v>
      </c>
      <c r="F1522">
        <f>COUNTIF($E:$E,E1522)</f>
        <v>3</v>
      </c>
      <c r="G1522">
        <f>COUNTIF($A:$A,A1522)</f>
        <v>116</v>
      </c>
      <c r="H1522">
        <f>COUNTIF($B:$B,B1522)</f>
        <v>141</v>
      </c>
      <c r="I1522" t="s">
        <v>125</v>
      </c>
      <c r="J1522">
        <v>6</v>
      </c>
      <c r="K1522" t="s">
        <v>347</v>
      </c>
      <c r="L1522">
        <v>10000</v>
      </c>
      <c r="M1522" t="s">
        <v>100</v>
      </c>
      <c r="N1522" t="s">
        <v>11893</v>
      </c>
      <c r="O1522" s="82" t="s">
        <v>11895</v>
      </c>
    </row>
    <row r="1523" spans="1:15" x14ac:dyDescent="0.25">
      <c r="A1523" t="s">
        <v>569</v>
      </c>
      <c r="B1523" t="s">
        <v>7498</v>
      </c>
      <c r="C1523" t="s">
        <v>101</v>
      </c>
      <c r="D1523" t="s">
        <v>102</v>
      </c>
      <c r="E1523" t="str">
        <f t="shared" si="23"/>
        <v>TyrosineUncl. Actinomycetaceae</v>
      </c>
      <c r="F1523">
        <f>COUNTIF($E:$E,E1523)</f>
        <v>2</v>
      </c>
      <c r="G1523">
        <f>COUNTIF($A:$A,A1523)</f>
        <v>116</v>
      </c>
      <c r="H1523">
        <f>COUNTIF($B:$B,B1523)</f>
        <v>141</v>
      </c>
      <c r="I1523" t="s">
        <v>347</v>
      </c>
      <c r="J1523">
        <v>6</v>
      </c>
      <c r="K1523" t="s">
        <v>570</v>
      </c>
      <c r="L1523" t="s">
        <v>125</v>
      </c>
      <c r="M1523" t="s">
        <v>100</v>
      </c>
      <c r="N1523" t="s">
        <v>11893</v>
      </c>
      <c r="O1523" s="82" t="s">
        <v>11895</v>
      </c>
    </row>
    <row r="1524" spans="1:15" x14ac:dyDescent="0.25">
      <c r="A1524" t="s">
        <v>568</v>
      </c>
      <c r="B1524" t="s">
        <v>2036</v>
      </c>
      <c r="C1524" t="s">
        <v>101</v>
      </c>
      <c r="D1524" t="s">
        <v>102</v>
      </c>
      <c r="E1524" t="str">
        <f t="shared" si="23"/>
        <v>HistidinePseudobutyrivibrio</v>
      </c>
      <c r="F1524">
        <f>COUNTIF($E:$E,E1524)</f>
        <v>2</v>
      </c>
      <c r="G1524">
        <f>COUNTIF($A:$A,A1524)</f>
        <v>116</v>
      </c>
      <c r="H1524">
        <f>COUNTIF($B:$B,B1524)</f>
        <v>141</v>
      </c>
      <c r="I1524" t="s">
        <v>2067</v>
      </c>
      <c r="J1524">
        <v>7</v>
      </c>
      <c r="K1524" t="s">
        <v>2191</v>
      </c>
      <c r="L1524" t="s">
        <v>169</v>
      </c>
      <c r="M1524" t="s">
        <v>100</v>
      </c>
      <c r="N1524" t="s">
        <v>11893</v>
      </c>
      <c r="O1524" t="s">
        <v>7</v>
      </c>
    </row>
    <row r="1525" spans="1:15" x14ac:dyDescent="0.25">
      <c r="A1525" t="s">
        <v>568</v>
      </c>
      <c r="B1525" t="s">
        <v>7498</v>
      </c>
      <c r="C1525" t="s">
        <v>101</v>
      </c>
      <c r="D1525" t="s">
        <v>102</v>
      </c>
      <c r="E1525" t="str">
        <f t="shared" si="23"/>
        <v>HistidineUncl. Actinomycetaceae</v>
      </c>
      <c r="F1525">
        <f>COUNTIF($E:$E,E1525)</f>
        <v>3</v>
      </c>
      <c r="G1525">
        <f>COUNTIF($A:$A,A1525)</f>
        <v>116</v>
      </c>
      <c r="H1525">
        <f>COUNTIF($B:$B,B1525)</f>
        <v>141</v>
      </c>
      <c r="I1525" t="s">
        <v>125</v>
      </c>
      <c r="J1525">
        <v>7</v>
      </c>
      <c r="K1525" t="s">
        <v>201</v>
      </c>
      <c r="L1525">
        <v>10000</v>
      </c>
      <c r="M1525" t="s">
        <v>100</v>
      </c>
      <c r="N1525" t="s">
        <v>11893</v>
      </c>
      <c r="O1525" t="s">
        <v>7</v>
      </c>
    </row>
    <row r="1526" spans="1:15" x14ac:dyDescent="0.25">
      <c r="A1526" t="s">
        <v>569</v>
      </c>
      <c r="B1526" t="s">
        <v>2036</v>
      </c>
      <c r="C1526" t="s">
        <v>101</v>
      </c>
      <c r="D1526" t="s">
        <v>102</v>
      </c>
      <c r="E1526" t="str">
        <f t="shared" si="23"/>
        <v>TyrosinePseudobutyrivibrio</v>
      </c>
      <c r="F1526">
        <f>COUNTIF($E:$E,E1526)</f>
        <v>2</v>
      </c>
      <c r="G1526">
        <f>COUNTIF($A:$A,A1526)</f>
        <v>116</v>
      </c>
      <c r="H1526">
        <f>COUNTIF($B:$B,B1526)</f>
        <v>141</v>
      </c>
      <c r="I1526" t="s">
        <v>512</v>
      </c>
      <c r="J1526">
        <v>7</v>
      </c>
      <c r="K1526" t="s">
        <v>2192</v>
      </c>
      <c r="L1526" t="s">
        <v>246</v>
      </c>
      <c r="M1526" t="s">
        <v>100</v>
      </c>
      <c r="N1526" t="s">
        <v>11893</v>
      </c>
      <c r="O1526" t="s">
        <v>7</v>
      </c>
    </row>
    <row r="1527" spans="1:15" x14ac:dyDescent="0.25">
      <c r="A1527" t="s">
        <v>569</v>
      </c>
      <c r="B1527" t="s">
        <v>7498</v>
      </c>
      <c r="C1527" t="s">
        <v>101</v>
      </c>
      <c r="D1527" t="s">
        <v>102</v>
      </c>
      <c r="E1527" t="str">
        <f t="shared" si="23"/>
        <v>TyrosineUncl. Actinomycetaceae</v>
      </c>
      <c r="F1527">
        <f>COUNTIF($E:$E,E1527)</f>
        <v>2</v>
      </c>
      <c r="G1527">
        <f>COUNTIF($A:$A,A1527)</f>
        <v>116</v>
      </c>
      <c r="H1527">
        <f>COUNTIF($B:$B,B1527)</f>
        <v>141</v>
      </c>
      <c r="I1527" t="s">
        <v>98</v>
      </c>
      <c r="J1527">
        <v>7</v>
      </c>
      <c r="K1527" t="s">
        <v>161</v>
      </c>
      <c r="L1527">
        <v>10000</v>
      </c>
      <c r="M1527" t="s">
        <v>100</v>
      </c>
      <c r="N1527" t="s">
        <v>11893</v>
      </c>
      <c r="O1527" t="s">
        <v>7</v>
      </c>
    </row>
    <row r="1528" spans="1:15" x14ac:dyDescent="0.25">
      <c r="A1528" t="s">
        <v>568</v>
      </c>
      <c r="B1528" t="s">
        <v>2036</v>
      </c>
      <c r="C1528" t="s">
        <v>101</v>
      </c>
      <c r="D1528" t="s">
        <v>102</v>
      </c>
      <c r="E1528" t="str">
        <f t="shared" si="23"/>
        <v>HistidinePseudobutyrivibrio</v>
      </c>
      <c r="F1528">
        <f>COUNTIF($E:$E,E1528)</f>
        <v>2</v>
      </c>
      <c r="G1528">
        <f>COUNTIF($A:$A,A1528)</f>
        <v>116</v>
      </c>
      <c r="H1528">
        <f>COUNTIF($B:$B,B1528)</f>
        <v>141</v>
      </c>
      <c r="I1528" t="s">
        <v>108</v>
      </c>
      <c r="J1528">
        <v>6</v>
      </c>
      <c r="K1528" t="s">
        <v>289</v>
      </c>
      <c r="L1528">
        <v>10000</v>
      </c>
      <c r="M1528" t="s">
        <v>100</v>
      </c>
      <c r="N1528" t="s">
        <v>11893</v>
      </c>
      <c r="O1528" s="82" t="s">
        <v>3</v>
      </c>
    </row>
    <row r="1529" spans="1:15" x14ac:dyDescent="0.25">
      <c r="A1529" t="s">
        <v>569</v>
      </c>
      <c r="B1529" t="s">
        <v>2036</v>
      </c>
      <c r="C1529" t="s">
        <v>101</v>
      </c>
      <c r="D1529" t="s">
        <v>102</v>
      </c>
      <c r="E1529" t="str">
        <f t="shared" si="23"/>
        <v>TyrosinePseudobutyrivibrio</v>
      </c>
      <c r="F1529">
        <f>COUNTIF($E:$E,E1529)</f>
        <v>2</v>
      </c>
      <c r="G1529">
        <f>COUNTIF($A:$A,A1529)</f>
        <v>116</v>
      </c>
      <c r="H1529">
        <f>COUNTIF($B:$B,B1529)</f>
        <v>141</v>
      </c>
      <c r="I1529" t="s">
        <v>853</v>
      </c>
      <c r="J1529">
        <v>6</v>
      </c>
      <c r="K1529" t="s">
        <v>854</v>
      </c>
      <c r="L1529" t="s">
        <v>377</v>
      </c>
      <c r="M1529" t="s">
        <v>166</v>
      </c>
      <c r="N1529" t="s">
        <v>11893</v>
      </c>
      <c r="O1529" s="82" t="s">
        <v>3</v>
      </c>
    </row>
    <row r="1530" spans="1:15" x14ac:dyDescent="0.25">
      <c r="A1530" t="s">
        <v>568</v>
      </c>
      <c r="B1530" t="s">
        <v>7498</v>
      </c>
      <c r="C1530" t="s">
        <v>101</v>
      </c>
      <c r="D1530" t="s">
        <v>102</v>
      </c>
      <c r="E1530" t="str">
        <f t="shared" si="23"/>
        <v>HistidineUncl. Actinomycetaceae</v>
      </c>
      <c r="F1530">
        <f>COUNTIF($E:$E,E1530)</f>
        <v>3</v>
      </c>
      <c r="G1530">
        <f>COUNTIF($A:$A,A1530)</f>
        <v>116</v>
      </c>
      <c r="H1530">
        <f>COUNTIF($B:$B,B1530)</f>
        <v>141</v>
      </c>
      <c r="I1530" t="s">
        <v>2193</v>
      </c>
      <c r="J1530">
        <v>7</v>
      </c>
      <c r="K1530" t="s">
        <v>2194</v>
      </c>
      <c r="L1530" t="s">
        <v>2195</v>
      </c>
      <c r="M1530" t="s">
        <v>878</v>
      </c>
      <c r="N1530" t="s">
        <v>11892</v>
      </c>
      <c r="O1530" s="82" t="s">
        <v>11895</v>
      </c>
    </row>
    <row r="1531" spans="1:15" x14ac:dyDescent="0.25">
      <c r="A1531" t="s">
        <v>583</v>
      </c>
      <c r="B1531" t="s">
        <v>7498</v>
      </c>
      <c r="C1531" t="s">
        <v>101</v>
      </c>
      <c r="D1531" t="s">
        <v>102</v>
      </c>
      <c r="E1531" t="str">
        <f t="shared" si="23"/>
        <v>AcetoacetateUncl. Actinomycetaceae</v>
      </c>
      <c r="F1531">
        <f>COUNTIF($E:$E,E1531)</f>
        <v>2</v>
      </c>
      <c r="G1531">
        <f>COUNTIF($A:$A,A1531)</f>
        <v>115</v>
      </c>
      <c r="H1531">
        <f>COUNTIF($B:$B,B1531)</f>
        <v>141</v>
      </c>
      <c r="I1531" t="s">
        <v>328</v>
      </c>
      <c r="J1531">
        <v>6</v>
      </c>
      <c r="K1531" t="s">
        <v>584</v>
      </c>
      <c r="L1531" t="s">
        <v>108</v>
      </c>
      <c r="M1531" t="s">
        <v>100</v>
      </c>
      <c r="N1531" t="s">
        <v>11893</v>
      </c>
      <c r="O1531" s="82" t="s">
        <v>11895</v>
      </c>
    </row>
    <row r="1532" spans="1:15" x14ac:dyDescent="0.25">
      <c r="A1532" t="s">
        <v>583</v>
      </c>
      <c r="B1532" t="s">
        <v>2036</v>
      </c>
      <c r="C1532" t="s">
        <v>101</v>
      </c>
      <c r="D1532" t="s">
        <v>102</v>
      </c>
      <c r="E1532" t="str">
        <f t="shared" si="23"/>
        <v>AcetoacetatePseudobutyrivibrio</v>
      </c>
      <c r="F1532">
        <f>COUNTIF($E:$E,E1532)</f>
        <v>1</v>
      </c>
      <c r="G1532">
        <f>COUNTIF($A:$A,A1532)</f>
        <v>115</v>
      </c>
      <c r="H1532">
        <f>COUNTIF($B:$B,B1532)</f>
        <v>141</v>
      </c>
      <c r="I1532" t="s">
        <v>648</v>
      </c>
      <c r="J1532">
        <v>7</v>
      </c>
      <c r="K1532" t="s">
        <v>2196</v>
      </c>
      <c r="L1532" t="s">
        <v>294</v>
      </c>
      <c r="M1532" t="s">
        <v>100</v>
      </c>
      <c r="N1532" t="s">
        <v>11893</v>
      </c>
      <c r="O1532" t="s">
        <v>7</v>
      </c>
    </row>
    <row r="1533" spans="1:15" x14ac:dyDescent="0.25">
      <c r="A1533" t="s">
        <v>583</v>
      </c>
      <c r="B1533" t="s">
        <v>7498</v>
      </c>
      <c r="C1533" t="s">
        <v>101</v>
      </c>
      <c r="D1533" t="s">
        <v>102</v>
      </c>
      <c r="E1533" t="str">
        <f t="shared" si="23"/>
        <v>AcetoacetateUncl. Actinomycetaceae</v>
      </c>
      <c r="F1533">
        <f>COUNTIF($E:$E,E1533)</f>
        <v>2</v>
      </c>
      <c r="G1533">
        <f>COUNTIF($A:$A,A1533)</f>
        <v>115</v>
      </c>
      <c r="H1533">
        <f>COUNTIF($B:$B,B1533)</f>
        <v>141</v>
      </c>
      <c r="I1533" t="s">
        <v>691</v>
      </c>
      <c r="J1533">
        <v>7</v>
      </c>
      <c r="K1533" t="s">
        <v>855</v>
      </c>
      <c r="L1533" t="s">
        <v>357</v>
      </c>
      <c r="M1533" t="s">
        <v>358</v>
      </c>
      <c r="N1533" t="s">
        <v>11893</v>
      </c>
      <c r="O1533" t="s">
        <v>7</v>
      </c>
    </row>
    <row r="1534" spans="1:15" x14ac:dyDescent="0.25">
      <c r="A1534" t="s">
        <v>586</v>
      </c>
      <c r="B1534" t="s">
        <v>7498</v>
      </c>
      <c r="C1534" t="s">
        <v>101</v>
      </c>
      <c r="D1534" t="s">
        <v>102</v>
      </c>
      <c r="E1534" t="str">
        <f t="shared" si="23"/>
        <v>GlutamateUncl. Actinomycetaceae</v>
      </c>
      <c r="F1534">
        <f>COUNTIF($E:$E,E1534)</f>
        <v>2</v>
      </c>
      <c r="G1534">
        <f>COUNTIF($A:$A,A1534)</f>
        <v>114</v>
      </c>
      <c r="H1534">
        <f>COUNTIF($B:$B,B1534)</f>
        <v>141</v>
      </c>
      <c r="I1534" t="s">
        <v>131</v>
      </c>
      <c r="J1534">
        <v>6</v>
      </c>
      <c r="K1534" t="s">
        <v>234</v>
      </c>
      <c r="L1534" t="s">
        <v>125</v>
      </c>
      <c r="M1534" t="s">
        <v>100</v>
      </c>
      <c r="N1534" t="s">
        <v>11893</v>
      </c>
      <c r="O1534" s="82" t="s">
        <v>11895</v>
      </c>
    </row>
    <row r="1535" spans="1:15" x14ac:dyDescent="0.25">
      <c r="A1535" t="s">
        <v>587</v>
      </c>
      <c r="B1535" t="s">
        <v>7498</v>
      </c>
      <c r="C1535" t="s">
        <v>101</v>
      </c>
      <c r="D1535" t="s">
        <v>102</v>
      </c>
      <c r="E1535" t="str">
        <f t="shared" si="23"/>
        <v>XanthineUncl. Actinomycetaceae</v>
      </c>
      <c r="F1535">
        <f>COUNTIF($E:$E,E1535)</f>
        <v>3</v>
      </c>
      <c r="G1535">
        <f>COUNTIF($A:$A,A1535)</f>
        <v>114</v>
      </c>
      <c r="H1535">
        <f>COUNTIF($B:$B,B1535)</f>
        <v>141</v>
      </c>
      <c r="I1535" t="s">
        <v>191</v>
      </c>
      <c r="J1535">
        <v>6</v>
      </c>
      <c r="K1535" t="s">
        <v>588</v>
      </c>
      <c r="L1535" t="s">
        <v>125</v>
      </c>
      <c r="M1535" t="s">
        <v>100</v>
      </c>
      <c r="N1535" t="s">
        <v>11893</v>
      </c>
      <c r="O1535" s="82" t="s">
        <v>11895</v>
      </c>
    </row>
    <row r="1536" spans="1:15" x14ac:dyDescent="0.25">
      <c r="A1536" t="s">
        <v>586</v>
      </c>
      <c r="B1536" t="s">
        <v>7498</v>
      </c>
      <c r="C1536" t="s">
        <v>101</v>
      </c>
      <c r="D1536" t="s">
        <v>102</v>
      </c>
      <c r="E1536" t="str">
        <f t="shared" si="23"/>
        <v>GlutamateUncl. Actinomycetaceae</v>
      </c>
      <c r="F1536">
        <f>COUNTIF($E:$E,E1536)</f>
        <v>2</v>
      </c>
      <c r="G1536">
        <f>COUNTIF($A:$A,A1536)</f>
        <v>114</v>
      </c>
      <c r="H1536">
        <f>COUNTIF($B:$B,B1536)</f>
        <v>141</v>
      </c>
      <c r="I1536" t="s">
        <v>145</v>
      </c>
      <c r="J1536">
        <v>7</v>
      </c>
      <c r="K1536" t="s">
        <v>859</v>
      </c>
      <c r="L1536" t="s">
        <v>105</v>
      </c>
      <c r="M1536" t="s">
        <v>100</v>
      </c>
      <c r="N1536" t="s">
        <v>11893</v>
      </c>
      <c r="O1536" t="s">
        <v>7</v>
      </c>
    </row>
    <row r="1537" spans="1:15" x14ac:dyDescent="0.25">
      <c r="A1537" t="s">
        <v>587</v>
      </c>
      <c r="B1537" t="s">
        <v>7498</v>
      </c>
      <c r="C1537" t="s">
        <v>101</v>
      </c>
      <c r="D1537" t="s">
        <v>102</v>
      </c>
      <c r="E1537" t="str">
        <f t="shared" si="23"/>
        <v>XanthineUncl. Actinomycetaceae</v>
      </c>
      <c r="F1537">
        <f>COUNTIF($E:$E,E1537)</f>
        <v>3</v>
      </c>
      <c r="G1537">
        <f>COUNTIF($A:$A,A1537)</f>
        <v>114</v>
      </c>
      <c r="H1537">
        <f>COUNTIF($B:$B,B1537)</f>
        <v>141</v>
      </c>
      <c r="I1537" t="s">
        <v>98</v>
      </c>
      <c r="J1537">
        <v>7</v>
      </c>
      <c r="K1537" t="s">
        <v>181</v>
      </c>
      <c r="L1537">
        <v>10000</v>
      </c>
      <c r="M1537" t="s">
        <v>100</v>
      </c>
      <c r="N1537" t="s">
        <v>11893</v>
      </c>
      <c r="O1537" t="s">
        <v>7</v>
      </c>
    </row>
    <row r="1538" spans="1:15" x14ac:dyDescent="0.25">
      <c r="A1538" t="s">
        <v>587</v>
      </c>
      <c r="B1538" t="s">
        <v>2036</v>
      </c>
      <c r="C1538" t="s">
        <v>101</v>
      </c>
      <c r="D1538" t="s">
        <v>102</v>
      </c>
      <c r="E1538" t="str">
        <f t="shared" si="23"/>
        <v>XanthinePseudobutyrivibrio</v>
      </c>
      <c r="F1538">
        <f>COUNTIF($E:$E,E1538)</f>
        <v>2</v>
      </c>
      <c r="G1538">
        <f>COUNTIF($A:$A,A1538)</f>
        <v>114</v>
      </c>
      <c r="H1538">
        <f>COUNTIF($B:$B,B1538)</f>
        <v>141</v>
      </c>
      <c r="I1538" t="s">
        <v>403</v>
      </c>
      <c r="J1538">
        <v>6</v>
      </c>
      <c r="K1538" t="s">
        <v>757</v>
      </c>
      <c r="L1538" t="s">
        <v>201</v>
      </c>
      <c r="M1538" t="s">
        <v>100</v>
      </c>
      <c r="N1538" t="s">
        <v>11893</v>
      </c>
      <c r="O1538" s="82" t="s">
        <v>3</v>
      </c>
    </row>
    <row r="1539" spans="1:15" x14ac:dyDescent="0.25">
      <c r="A1539" t="s">
        <v>587</v>
      </c>
      <c r="B1539" t="s">
        <v>2036</v>
      </c>
      <c r="C1539" t="s">
        <v>101</v>
      </c>
      <c r="D1539" t="s">
        <v>102</v>
      </c>
      <c r="E1539" t="str">
        <f t="shared" si="23"/>
        <v>XanthinePseudobutyrivibrio</v>
      </c>
      <c r="F1539">
        <f>COUNTIF($E:$E,E1539)</f>
        <v>2</v>
      </c>
      <c r="G1539">
        <f>COUNTIF($A:$A,A1539)</f>
        <v>114</v>
      </c>
      <c r="H1539">
        <f>COUNTIF($B:$B,B1539)</f>
        <v>141</v>
      </c>
      <c r="I1539" t="s">
        <v>676</v>
      </c>
      <c r="J1539">
        <v>7</v>
      </c>
      <c r="K1539" t="s">
        <v>2197</v>
      </c>
      <c r="L1539" t="s">
        <v>678</v>
      </c>
      <c r="M1539" t="s">
        <v>358</v>
      </c>
      <c r="N1539" t="s">
        <v>11893</v>
      </c>
      <c r="O1539" t="s">
        <v>7</v>
      </c>
    </row>
    <row r="1540" spans="1:15" x14ac:dyDescent="0.25">
      <c r="A1540" t="s">
        <v>586</v>
      </c>
      <c r="B1540" t="s">
        <v>2036</v>
      </c>
      <c r="C1540" t="s">
        <v>101</v>
      </c>
      <c r="D1540" t="s">
        <v>102</v>
      </c>
      <c r="E1540" t="str">
        <f t="shared" si="23"/>
        <v>GlutamatePseudobutyrivibrio</v>
      </c>
      <c r="F1540">
        <f>COUNTIF($E:$E,E1540)</f>
        <v>2</v>
      </c>
      <c r="G1540">
        <f>COUNTIF($A:$A,A1540)</f>
        <v>114</v>
      </c>
      <c r="H1540">
        <f>COUNTIF($B:$B,B1540)</f>
        <v>141</v>
      </c>
      <c r="I1540" t="s">
        <v>2198</v>
      </c>
      <c r="J1540">
        <v>7</v>
      </c>
      <c r="K1540" t="s">
        <v>2199</v>
      </c>
      <c r="L1540" t="s">
        <v>387</v>
      </c>
      <c r="M1540" t="s">
        <v>148</v>
      </c>
      <c r="N1540" t="s">
        <v>11893</v>
      </c>
      <c r="O1540" t="s">
        <v>7</v>
      </c>
    </row>
    <row r="1541" spans="1:15" x14ac:dyDescent="0.25">
      <c r="A1541" t="s">
        <v>586</v>
      </c>
      <c r="B1541" t="s">
        <v>2036</v>
      </c>
      <c r="C1541" t="s">
        <v>101</v>
      </c>
      <c r="D1541" t="s">
        <v>102</v>
      </c>
      <c r="E1541" t="str">
        <f t="shared" si="23"/>
        <v>GlutamatePseudobutyrivibrio</v>
      </c>
      <c r="F1541">
        <f>COUNTIF($E:$E,E1541)</f>
        <v>2</v>
      </c>
      <c r="G1541">
        <f>COUNTIF($A:$A,A1541)</f>
        <v>114</v>
      </c>
      <c r="H1541">
        <f>COUNTIF($B:$B,B1541)</f>
        <v>141</v>
      </c>
      <c r="I1541" t="s">
        <v>860</v>
      </c>
      <c r="J1541">
        <v>6</v>
      </c>
      <c r="K1541" t="s">
        <v>861</v>
      </c>
      <c r="L1541" t="s">
        <v>633</v>
      </c>
      <c r="M1541" t="s">
        <v>862</v>
      </c>
      <c r="N1541" t="s">
        <v>11893</v>
      </c>
      <c r="O1541" s="82" t="s">
        <v>3</v>
      </c>
    </row>
    <row r="1542" spans="1:15" x14ac:dyDescent="0.25">
      <c r="A1542" t="s">
        <v>587</v>
      </c>
      <c r="B1542" t="s">
        <v>7498</v>
      </c>
      <c r="C1542" t="s">
        <v>101</v>
      </c>
      <c r="D1542" t="s">
        <v>102</v>
      </c>
      <c r="E1542" t="str">
        <f t="shared" ref="E1542:E1605" si="24">CONCATENATE(A1542,B1542)</f>
        <v>XanthineUncl. Actinomycetaceae</v>
      </c>
      <c r="F1542">
        <f>COUNTIF($E:$E,E1542)</f>
        <v>3</v>
      </c>
      <c r="G1542">
        <f>COUNTIF($A:$A,A1542)</f>
        <v>114</v>
      </c>
      <c r="H1542">
        <f>COUNTIF($B:$B,B1542)</f>
        <v>141</v>
      </c>
      <c r="I1542" t="s">
        <v>2200</v>
      </c>
      <c r="J1542">
        <v>7</v>
      </c>
      <c r="K1542" t="s">
        <v>2201</v>
      </c>
      <c r="L1542" t="s">
        <v>530</v>
      </c>
      <c r="M1542" t="s">
        <v>960</v>
      </c>
      <c r="N1542" t="s">
        <v>11892</v>
      </c>
      <c r="O1542" s="82" t="s">
        <v>11895</v>
      </c>
    </row>
    <row r="1543" spans="1:15" x14ac:dyDescent="0.25">
      <c r="A1543" t="s">
        <v>597</v>
      </c>
      <c r="B1543" t="s">
        <v>7498</v>
      </c>
      <c r="C1543" t="s">
        <v>101</v>
      </c>
      <c r="D1543" t="s">
        <v>102</v>
      </c>
      <c r="E1543" t="str">
        <f t="shared" si="24"/>
        <v>3-HydroxybutyrateUncl. Actinomycetaceae</v>
      </c>
      <c r="F1543">
        <f>COUNTIF($E:$E,E1543)</f>
        <v>2</v>
      </c>
      <c r="G1543">
        <f>COUNTIF($A:$A,A1543)</f>
        <v>112</v>
      </c>
      <c r="H1543">
        <f>COUNTIF($B:$B,B1543)</f>
        <v>141</v>
      </c>
      <c r="I1543" t="s">
        <v>151</v>
      </c>
      <c r="J1543">
        <v>6</v>
      </c>
      <c r="K1543" t="s">
        <v>451</v>
      </c>
      <c r="L1543" t="s">
        <v>98</v>
      </c>
      <c r="M1543" t="s">
        <v>100</v>
      </c>
      <c r="N1543" t="s">
        <v>11893</v>
      </c>
      <c r="O1543" s="82" t="s">
        <v>11895</v>
      </c>
    </row>
    <row r="1544" spans="1:15" x14ac:dyDescent="0.25">
      <c r="A1544" t="s">
        <v>597</v>
      </c>
      <c r="B1544" t="s">
        <v>7498</v>
      </c>
      <c r="C1544" t="s">
        <v>101</v>
      </c>
      <c r="D1544" t="s">
        <v>102</v>
      </c>
      <c r="E1544" t="str">
        <f t="shared" si="24"/>
        <v>3-HydroxybutyrateUncl. Actinomycetaceae</v>
      </c>
      <c r="F1544">
        <f>COUNTIF($E:$E,E1544)</f>
        <v>2</v>
      </c>
      <c r="G1544">
        <f>COUNTIF($A:$A,A1544)</f>
        <v>112</v>
      </c>
      <c r="H1544">
        <f>COUNTIF($B:$B,B1544)</f>
        <v>141</v>
      </c>
      <c r="I1544" t="s">
        <v>380</v>
      </c>
      <c r="J1544">
        <v>7</v>
      </c>
      <c r="K1544" t="s">
        <v>808</v>
      </c>
      <c r="L1544" t="s">
        <v>328</v>
      </c>
      <c r="M1544" t="s">
        <v>100</v>
      </c>
      <c r="N1544" t="s">
        <v>11893</v>
      </c>
      <c r="O1544" t="s">
        <v>7</v>
      </c>
    </row>
    <row r="1545" spans="1:15" x14ac:dyDescent="0.25">
      <c r="A1545" t="s">
        <v>1836</v>
      </c>
      <c r="B1545" t="s">
        <v>7498</v>
      </c>
      <c r="C1545" t="s">
        <v>101</v>
      </c>
      <c r="D1545" t="s">
        <v>102</v>
      </c>
      <c r="E1545" t="str">
        <f t="shared" si="24"/>
        <v>AcetateUncl. Actinomycetaceae</v>
      </c>
      <c r="F1545">
        <f>COUNTIF($E:$E,E1545)</f>
        <v>1</v>
      </c>
      <c r="G1545">
        <f>COUNTIF($A:$A,A1545)</f>
        <v>112</v>
      </c>
      <c r="H1545">
        <f>COUNTIF($B:$B,B1545)</f>
        <v>141</v>
      </c>
      <c r="I1545" t="s">
        <v>108</v>
      </c>
      <c r="J1545">
        <v>4</v>
      </c>
      <c r="K1545" t="s">
        <v>708</v>
      </c>
      <c r="L1545">
        <v>10000</v>
      </c>
      <c r="M1545" t="s">
        <v>132</v>
      </c>
      <c r="N1545" t="s">
        <v>11893</v>
      </c>
      <c r="O1545" s="82" t="s">
        <v>4</v>
      </c>
    </row>
    <row r="1546" spans="1:15" x14ac:dyDescent="0.25">
      <c r="A1546" t="s">
        <v>597</v>
      </c>
      <c r="B1546" t="s">
        <v>2036</v>
      </c>
      <c r="C1546" t="s">
        <v>101</v>
      </c>
      <c r="D1546" t="s">
        <v>102</v>
      </c>
      <c r="E1546" t="str">
        <f t="shared" si="24"/>
        <v>3-HydroxybutyratePseudobutyrivibrio</v>
      </c>
      <c r="F1546">
        <f>COUNTIF($E:$E,E1546)</f>
        <v>2</v>
      </c>
      <c r="G1546">
        <f>COUNTIF($A:$A,A1546)</f>
        <v>112</v>
      </c>
      <c r="H1546">
        <f>COUNTIF($B:$B,B1546)</f>
        <v>141</v>
      </c>
      <c r="I1546" t="s">
        <v>1083</v>
      </c>
      <c r="J1546">
        <v>7</v>
      </c>
      <c r="K1546" t="s">
        <v>2202</v>
      </c>
      <c r="L1546" t="s">
        <v>387</v>
      </c>
      <c r="M1546" t="s">
        <v>148</v>
      </c>
      <c r="N1546" t="s">
        <v>11893</v>
      </c>
      <c r="O1546" t="s">
        <v>7</v>
      </c>
    </row>
    <row r="1547" spans="1:15" x14ac:dyDescent="0.25">
      <c r="A1547" t="s">
        <v>597</v>
      </c>
      <c r="B1547" t="s">
        <v>2036</v>
      </c>
      <c r="C1547" t="s">
        <v>101</v>
      </c>
      <c r="D1547" t="s">
        <v>102</v>
      </c>
      <c r="E1547" t="str">
        <f t="shared" si="24"/>
        <v>3-HydroxybutyratePseudobutyrivibrio</v>
      </c>
      <c r="F1547">
        <f>COUNTIF($E:$E,E1547)</f>
        <v>2</v>
      </c>
      <c r="G1547">
        <f>COUNTIF($A:$A,A1547)</f>
        <v>112</v>
      </c>
      <c r="H1547">
        <f>COUNTIF($B:$B,B1547)</f>
        <v>141</v>
      </c>
      <c r="I1547" t="s">
        <v>787</v>
      </c>
      <c r="J1547">
        <v>6</v>
      </c>
      <c r="K1547" t="s">
        <v>866</v>
      </c>
      <c r="L1547" t="s">
        <v>548</v>
      </c>
      <c r="M1547" t="s">
        <v>867</v>
      </c>
      <c r="N1547" t="s">
        <v>11893</v>
      </c>
      <c r="O1547" s="82" t="s">
        <v>3</v>
      </c>
    </row>
    <row r="1548" spans="1:15" x14ac:dyDescent="0.25">
      <c r="A1548" t="s">
        <v>1836</v>
      </c>
      <c r="B1548" t="s">
        <v>2036</v>
      </c>
      <c r="C1548" t="s">
        <v>101</v>
      </c>
      <c r="D1548" t="s">
        <v>102</v>
      </c>
      <c r="E1548" t="str">
        <f t="shared" si="24"/>
        <v>AcetatePseudobutyrivibrio</v>
      </c>
      <c r="F1548">
        <f>COUNTIF($E:$E,E1548)</f>
        <v>1</v>
      </c>
      <c r="G1548">
        <f>COUNTIF($A:$A,A1548)</f>
        <v>112</v>
      </c>
      <c r="H1548">
        <f>COUNTIF($B:$B,B1548)</f>
        <v>141</v>
      </c>
      <c r="I1548" t="s">
        <v>2203</v>
      </c>
      <c r="J1548">
        <v>5</v>
      </c>
      <c r="K1548" t="s">
        <v>2204</v>
      </c>
      <c r="L1548" t="s">
        <v>2205</v>
      </c>
      <c r="M1548" t="s">
        <v>865</v>
      </c>
      <c r="N1548" t="s">
        <v>11893</v>
      </c>
      <c r="O1548" t="s">
        <v>10</v>
      </c>
    </row>
    <row r="1549" spans="1:15" x14ac:dyDescent="0.25">
      <c r="A1549" t="s">
        <v>608</v>
      </c>
      <c r="B1549" t="s">
        <v>7498</v>
      </c>
      <c r="C1549" t="s">
        <v>101</v>
      </c>
      <c r="D1549" t="s">
        <v>102</v>
      </c>
      <c r="E1549" t="str">
        <f t="shared" si="24"/>
        <v>GlucoseUncl. Actinomycetaceae</v>
      </c>
      <c r="F1549">
        <f>COUNTIF($E:$E,E1549)</f>
        <v>2</v>
      </c>
      <c r="G1549">
        <f>COUNTIF($A:$A,A1549)</f>
        <v>110</v>
      </c>
      <c r="H1549">
        <f>COUNTIF($B:$B,B1549)</f>
        <v>141</v>
      </c>
      <c r="I1549" t="s">
        <v>357</v>
      </c>
      <c r="J1549">
        <v>6</v>
      </c>
      <c r="K1549" t="s">
        <v>609</v>
      </c>
      <c r="L1549" t="s">
        <v>98</v>
      </c>
      <c r="M1549" t="s">
        <v>100</v>
      </c>
      <c r="N1549" t="s">
        <v>11893</v>
      </c>
      <c r="O1549" s="82" t="s">
        <v>11895</v>
      </c>
    </row>
    <row r="1550" spans="1:15" x14ac:dyDescent="0.25">
      <c r="A1550" t="s">
        <v>608</v>
      </c>
      <c r="B1550" t="s">
        <v>2036</v>
      </c>
      <c r="C1550" t="s">
        <v>101</v>
      </c>
      <c r="D1550" t="s">
        <v>102</v>
      </c>
      <c r="E1550" t="str">
        <f t="shared" si="24"/>
        <v>GlucosePseudobutyrivibrio</v>
      </c>
      <c r="F1550">
        <f>COUNTIF($E:$E,E1550)</f>
        <v>3</v>
      </c>
      <c r="G1550">
        <f>COUNTIF($A:$A,A1550)</f>
        <v>110</v>
      </c>
      <c r="H1550">
        <f>COUNTIF($B:$B,B1550)</f>
        <v>141</v>
      </c>
      <c r="I1550" t="s">
        <v>848</v>
      </c>
      <c r="J1550">
        <v>7</v>
      </c>
      <c r="K1550" t="s">
        <v>2206</v>
      </c>
      <c r="L1550" t="s">
        <v>288</v>
      </c>
      <c r="M1550" t="s">
        <v>100</v>
      </c>
      <c r="N1550" t="s">
        <v>11893</v>
      </c>
      <c r="O1550" t="s">
        <v>7</v>
      </c>
    </row>
    <row r="1551" spans="1:15" x14ac:dyDescent="0.25">
      <c r="A1551" t="s">
        <v>608</v>
      </c>
      <c r="B1551" t="s">
        <v>7498</v>
      </c>
      <c r="C1551" t="s">
        <v>101</v>
      </c>
      <c r="D1551" t="s">
        <v>102</v>
      </c>
      <c r="E1551" t="str">
        <f t="shared" si="24"/>
        <v>GlucoseUncl. Actinomycetaceae</v>
      </c>
      <c r="F1551">
        <f>COUNTIF($E:$E,E1551)</f>
        <v>2</v>
      </c>
      <c r="G1551">
        <f>COUNTIF($A:$A,A1551)</f>
        <v>110</v>
      </c>
      <c r="H1551">
        <f>COUNTIF($B:$B,B1551)</f>
        <v>141</v>
      </c>
      <c r="I1551" t="s">
        <v>98</v>
      </c>
      <c r="J1551">
        <v>7</v>
      </c>
      <c r="K1551" t="s">
        <v>289</v>
      </c>
      <c r="L1551">
        <v>10000</v>
      </c>
      <c r="M1551" t="s">
        <v>100</v>
      </c>
      <c r="N1551" t="s">
        <v>11893</v>
      </c>
      <c r="O1551" t="s">
        <v>7</v>
      </c>
    </row>
    <row r="1552" spans="1:15" x14ac:dyDescent="0.25">
      <c r="A1552" t="s">
        <v>611</v>
      </c>
      <c r="B1552" t="s">
        <v>7498</v>
      </c>
      <c r="C1552" t="s">
        <v>101</v>
      </c>
      <c r="D1552" t="s">
        <v>102</v>
      </c>
      <c r="E1552" t="str">
        <f t="shared" si="24"/>
        <v>OrnithineUncl. Actinomycetaceae</v>
      </c>
      <c r="F1552">
        <f>COUNTIF($E:$E,E1552)</f>
        <v>3</v>
      </c>
      <c r="G1552">
        <f>COUNTIF($A:$A,A1552)</f>
        <v>110</v>
      </c>
      <c r="H1552">
        <f>COUNTIF($B:$B,B1552)</f>
        <v>141</v>
      </c>
      <c r="I1552" t="s">
        <v>176</v>
      </c>
      <c r="J1552">
        <v>6</v>
      </c>
      <c r="K1552" t="s">
        <v>612</v>
      </c>
      <c r="L1552" t="s">
        <v>236</v>
      </c>
      <c r="M1552" t="s">
        <v>148</v>
      </c>
      <c r="N1552" t="s">
        <v>11893</v>
      </c>
      <c r="O1552" s="82" t="s">
        <v>11895</v>
      </c>
    </row>
    <row r="1553" spans="1:15" x14ac:dyDescent="0.25">
      <c r="A1553" t="s">
        <v>608</v>
      </c>
      <c r="B1553" t="s">
        <v>2036</v>
      </c>
      <c r="C1553" t="s">
        <v>101</v>
      </c>
      <c r="D1553" t="s">
        <v>102</v>
      </c>
      <c r="E1553" t="str">
        <f t="shared" si="24"/>
        <v>GlucosePseudobutyrivibrio</v>
      </c>
      <c r="F1553">
        <f>COUNTIF($E:$E,E1553)</f>
        <v>3</v>
      </c>
      <c r="G1553">
        <f>COUNTIF($A:$A,A1553)</f>
        <v>110</v>
      </c>
      <c r="H1553">
        <f>COUNTIF($B:$B,B1553)</f>
        <v>141</v>
      </c>
      <c r="I1553" t="s">
        <v>2207</v>
      </c>
      <c r="J1553">
        <v>5</v>
      </c>
      <c r="K1553" t="s">
        <v>2208</v>
      </c>
      <c r="L1553" t="s">
        <v>2209</v>
      </c>
      <c r="M1553" t="s">
        <v>297</v>
      </c>
      <c r="N1553" t="s">
        <v>11893</v>
      </c>
      <c r="O1553" t="s">
        <v>12</v>
      </c>
    </row>
    <row r="1554" spans="1:15" x14ac:dyDescent="0.25">
      <c r="A1554" t="s">
        <v>611</v>
      </c>
      <c r="B1554" t="s">
        <v>7498</v>
      </c>
      <c r="C1554" t="s">
        <v>101</v>
      </c>
      <c r="D1554" t="s">
        <v>102</v>
      </c>
      <c r="E1554" t="str">
        <f t="shared" si="24"/>
        <v>OrnithineUncl. Actinomycetaceae</v>
      </c>
      <c r="F1554">
        <f>COUNTIF($E:$E,E1554)</f>
        <v>3</v>
      </c>
      <c r="G1554">
        <f>COUNTIF($A:$A,A1554)</f>
        <v>110</v>
      </c>
      <c r="H1554">
        <f>COUNTIF($B:$B,B1554)</f>
        <v>141</v>
      </c>
      <c r="I1554" t="s">
        <v>868</v>
      </c>
      <c r="J1554">
        <v>7</v>
      </c>
      <c r="K1554" t="s">
        <v>869</v>
      </c>
      <c r="L1554" t="s">
        <v>382</v>
      </c>
      <c r="M1554" t="s">
        <v>185</v>
      </c>
      <c r="N1554" t="s">
        <v>11893</v>
      </c>
      <c r="O1554" t="s">
        <v>7</v>
      </c>
    </row>
    <row r="1555" spans="1:15" x14ac:dyDescent="0.25">
      <c r="A1555" t="s">
        <v>611</v>
      </c>
      <c r="B1555" t="s">
        <v>2036</v>
      </c>
      <c r="C1555" t="s">
        <v>101</v>
      </c>
      <c r="D1555" t="s">
        <v>102</v>
      </c>
      <c r="E1555" t="str">
        <f t="shared" si="24"/>
        <v>OrnithinePseudobutyrivibrio</v>
      </c>
      <c r="F1555">
        <f>COUNTIF($E:$E,E1555)</f>
        <v>2</v>
      </c>
      <c r="G1555">
        <f>COUNTIF($A:$A,A1555)</f>
        <v>110</v>
      </c>
      <c r="H1555">
        <f>COUNTIF($B:$B,B1555)</f>
        <v>141</v>
      </c>
      <c r="I1555" t="s">
        <v>2210</v>
      </c>
      <c r="J1555">
        <v>7</v>
      </c>
      <c r="K1555" t="s">
        <v>2211</v>
      </c>
      <c r="L1555" t="s">
        <v>1981</v>
      </c>
      <c r="M1555" t="s">
        <v>300</v>
      </c>
      <c r="N1555" t="s">
        <v>11893</v>
      </c>
      <c r="O1555" t="s">
        <v>7</v>
      </c>
    </row>
    <row r="1556" spans="1:15" x14ac:dyDescent="0.25">
      <c r="A1556" t="s">
        <v>611</v>
      </c>
      <c r="B1556" t="s">
        <v>2036</v>
      </c>
      <c r="C1556" t="s">
        <v>101</v>
      </c>
      <c r="D1556" t="s">
        <v>102</v>
      </c>
      <c r="E1556" t="str">
        <f t="shared" si="24"/>
        <v>OrnithinePseudobutyrivibrio</v>
      </c>
      <c r="F1556">
        <f>COUNTIF($E:$E,E1556)</f>
        <v>2</v>
      </c>
      <c r="G1556">
        <f>COUNTIF($A:$A,A1556)</f>
        <v>110</v>
      </c>
      <c r="H1556">
        <f>COUNTIF($B:$B,B1556)</f>
        <v>141</v>
      </c>
      <c r="I1556" t="s">
        <v>870</v>
      </c>
      <c r="J1556">
        <v>6</v>
      </c>
      <c r="K1556" t="s">
        <v>871</v>
      </c>
      <c r="L1556" t="s">
        <v>135</v>
      </c>
      <c r="M1556" t="s">
        <v>515</v>
      </c>
      <c r="N1556" t="s">
        <v>11893</v>
      </c>
      <c r="O1556" s="82" t="s">
        <v>3</v>
      </c>
    </row>
    <row r="1557" spans="1:15" x14ac:dyDescent="0.25">
      <c r="A1557" t="s">
        <v>608</v>
      </c>
      <c r="B1557" t="s">
        <v>2036</v>
      </c>
      <c r="C1557" t="s">
        <v>101</v>
      </c>
      <c r="D1557" t="s">
        <v>102</v>
      </c>
      <c r="E1557" t="str">
        <f t="shared" si="24"/>
        <v>GlucosePseudobutyrivibrio</v>
      </c>
      <c r="F1557">
        <f>COUNTIF($E:$E,E1557)</f>
        <v>3</v>
      </c>
      <c r="G1557">
        <f>COUNTIF($A:$A,A1557)</f>
        <v>110</v>
      </c>
      <c r="H1557">
        <f>COUNTIF($B:$B,B1557)</f>
        <v>141</v>
      </c>
      <c r="I1557" t="s">
        <v>876</v>
      </c>
      <c r="J1557">
        <v>6</v>
      </c>
      <c r="K1557" t="s">
        <v>877</v>
      </c>
      <c r="L1557" t="s">
        <v>103</v>
      </c>
      <c r="M1557" t="s">
        <v>878</v>
      </c>
      <c r="N1557" t="s">
        <v>11893</v>
      </c>
      <c r="O1557" s="82" t="s">
        <v>3</v>
      </c>
    </row>
    <row r="1558" spans="1:15" x14ac:dyDescent="0.25">
      <c r="A1558" t="s">
        <v>611</v>
      </c>
      <c r="B1558" t="s">
        <v>7498</v>
      </c>
      <c r="C1558" t="s">
        <v>101</v>
      </c>
      <c r="D1558" t="s">
        <v>102</v>
      </c>
      <c r="E1558" t="str">
        <f t="shared" si="24"/>
        <v>OrnithineUncl. Actinomycetaceae</v>
      </c>
      <c r="F1558">
        <f>COUNTIF($E:$E,E1558)</f>
        <v>3</v>
      </c>
      <c r="G1558">
        <f>COUNTIF($A:$A,A1558)</f>
        <v>110</v>
      </c>
      <c r="H1558">
        <f>COUNTIF($B:$B,B1558)</f>
        <v>141</v>
      </c>
      <c r="I1558" t="s">
        <v>2212</v>
      </c>
      <c r="J1558">
        <v>7</v>
      </c>
      <c r="K1558" t="s">
        <v>2213</v>
      </c>
      <c r="L1558" t="s">
        <v>451</v>
      </c>
      <c r="M1558" t="s">
        <v>1761</v>
      </c>
      <c r="N1558" t="s">
        <v>11892</v>
      </c>
      <c r="O1558" s="82" t="s">
        <v>11895</v>
      </c>
    </row>
    <row r="1559" spans="1:15" x14ac:dyDescent="0.25">
      <c r="A1559" t="s">
        <v>624</v>
      </c>
      <c r="B1559" t="s">
        <v>7498</v>
      </c>
      <c r="C1559" t="s">
        <v>101</v>
      </c>
      <c r="D1559" t="s">
        <v>102</v>
      </c>
      <c r="E1559" t="str">
        <f t="shared" si="24"/>
        <v>AdipateUncl. Actinomycetaceae</v>
      </c>
      <c r="F1559">
        <f>COUNTIF($E:$E,E1559)</f>
        <v>2</v>
      </c>
      <c r="G1559">
        <f>COUNTIF($A:$A,A1559)</f>
        <v>109</v>
      </c>
      <c r="H1559">
        <f>COUNTIF($B:$B,B1559)</f>
        <v>141</v>
      </c>
      <c r="I1559" t="s">
        <v>625</v>
      </c>
      <c r="J1559">
        <v>6</v>
      </c>
      <c r="K1559" t="s">
        <v>626</v>
      </c>
      <c r="L1559" t="s">
        <v>184</v>
      </c>
      <c r="M1559" t="s">
        <v>100</v>
      </c>
      <c r="N1559" t="s">
        <v>11893</v>
      </c>
      <c r="O1559" s="82" t="s">
        <v>11895</v>
      </c>
    </row>
    <row r="1560" spans="1:15" x14ac:dyDescent="0.25">
      <c r="A1560" t="s">
        <v>627</v>
      </c>
      <c r="B1560" t="s">
        <v>7498</v>
      </c>
      <c r="C1560" t="s">
        <v>101</v>
      </c>
      <c r="D1560" t="s">
        <v>102</v>
      </c>
      <c r="E1560" t="str">
        <f t="shared" si="24"/>
        <v>IsoleucineUncl. Actinomycetaceae</v>
      </c>
      <c r="F1560">
        <f>COUNTIF($E:$E,E1560)</f>
        <v>2</v>
      </c>
      <c r="G1560">
        <f>COUNTIF($A:$A,A1560)</f>
        <v>109</v>
      </c>
      <c r="H1560">
        <f>COUNTIF($B:$B,B1560)</f>
        <v>141</v>
      </c>
      <c r="I1560" t="s">
        <v>98</v>
      </c>
      <c r="J1560">
        <v>6</v>
      </c>
      <c r="K1560" t="s">
        <v>288</v>
      </c>
      <c r="L1560">
        <v>10000</v>
      </c>
      <c r="M1560" t="s">
        <v>100</v>
      </c>
      <c r="N1560" t="s">
        <v>11893</v>
      </c>
      <c r="O1560" s="82" t="s">
        <v>11895</v>
      </c>
    </row>
    <row r="1561" spans="1:15" x14ac:dyDescent="0.25">
      <c r="A1561" t="s">
        <v>624</v>
      </c>
      <c r="B1561" t="s">
        <v>2036</v>
      </c>
      <c r="C1561" t="s">
        <v>101</v>
      </c>
      <c r="D1561" t="s">
        <v>102</v>
      </c>
      <c r="E1561" t="str">
        <f t="shared" si="24"/>
        <v>AdipatePseudobutyrivibrio</v>
      </c>
      <c r="F1561">
        <f>COUNTIF($E:$E,E1561)</f>
        <v>1</v>
      </c>
      <c r="G1561">
        <f>COUNTIF($A:$A,A1561)</f>
        <v>109</v>
      </c>
      <c r="H1561">
        <f>COUNTIF($B:$B,B1561)</f>
        <v>141</v>
      </c>
      <c r="I1561" t="s">
        <v>203</v>
      </c>
      <c r="J1561">
        <v>7</v>
      </c>
      <c r="K1561" t="s">
        <v>2214</v>
      </c>
      <c r="L1561" t="s">
        <v>131</v>
      </c>
      <c r="M1561" t="s">
        <v>100</v>
      </c>
      <c r="N1561" t="s">
        <v>11893</v>
      </c>
      <c r="O1561" t="s">
        <v>7</v>
      </c>
    </row>
    <row r="1562" spans="1:15" x14ac:dyDescent="0.25">
      <c r="A1562" t="s">
        <v>624</v>
      </c>
      <c r="B1562" t="s">
        <v>7498</v>
      </c>
      <c r="C1562" t="s">
        <v>101</v>
      </c>
      <c r="D1562" t="s">
        <v>102</v>
      </c>
      <c r="E1562" t="str">
        <f t="shared" si="24"/>
        <v>AdipateUncl. Actinomycetaceae</v>
      </c>
      <c r="F1562">
        <f>COUNTIF($E:$E,E1562)</f>
        <v>2</v>
      </c>
      <c r="G1562">
        <f>COUNTIF($A:$A,A1562)</f>
        <v>109</v>
      </c>
      <c r="H1562">
        <f>COUNTIF($B:$B,B1562)</f>
        <v>141</v>
      </c>
      <c r="I1562" t="s">
        <v>879</v>
      </c>
      <c r="J1562">
        <v>7</v>
      </c>
      <c r="K1562" t="s">
        <v>880</v>
      </c>
      <c r="L1562" t="s">
        <v>359</v>
      </c>
      <c r="M1562" t="s">
        <v>100</v>
      </c>
      <c r="N1562" t="s">
        <v>11893</v>
      </c>
      <c r="O1562" t="s">
        <v>7</v>
      </c>
    </row>
    <row r="1563" spans="1:15" x14ac:dyDescent="0.25">
      <c r="A1563" t="s">
        <v>630</v>
      </c>
      <c r="B1563" t="s">
        <v>7498</v>
      </c>
      <c r="C1563" t="s">
        <v>101</v>
      </c>
      <c r="D1563" t="s">
        <v>102</v>
      </c>
      <c r="E1563" t="str">
        <f t="shared" si="24"/>
        <v>PropionateUncl. Actinomycetaceae</v>
      </c>
      <c r="F1563">
        <f>COUNTIF($E:$E,E1563)</f>
        <v>2</v>
      </c>
      <c r="G1563">
        <f>COUNTIF($A:$A,A1563)</f>
        <v>109</v>
      </c>
      <c r="H1563">
        <f>COUNTIF($B:$B,B1563)</f>
        <v>141</v>
      </c>
      <c r="I1563" t="s">
        <v>256</v>
      </c>
      <c r="J1563">
        <v>6</v>
      </c>
      <c r="K1563" t="s">
        <v>336</v>
      </c>
      <c r="L1563" t="s">
        <v>131</v>
      </c>
      <c r="M1563" t="s">
        <v>132</v>
      </c>
      <c r="N1563" t="s">
        <v>11893</v>
      </c>
      <c r="O1563" s="82" t="s">
        <v>11895</v>
      </c>
    </row>
    <row r="1564" spans="1:15" x14ac:dyDescent="0.25">
      <c r="A1564" t="s">
        <v>630</v>
      </c>
      <c r="B1564" t="s">
        <v>2036</v>
      </c>
      <c r="C1564" t="s">
        <v>101</v>
      </c>
      <c r="D1564" t="s">
        <v>102</v>
      </c>
      <c r="E1564" t="str">
        <f t="shared" si="24"/>
        <v>PropionatePseudobutyrivibrio</v>
      </c>
      <c r="F1564">
        <f>COUNTIF($E:$E,E1564)</f>
        <v>2</v>
      </c>
      <c r="G1564">
        <f>COUNTIF($A:$A,A1564)</f>
        <v>109</v>
      </c>
      <c r="H1564">
        <f>COUNTIF($B:$B,B1564)</f>
        <v>141</v>
      </c>
      <c r="I1564" t="s">
        <v>2215</v>
      </c>
      <c r="J1564">
        <v>5</v>
      </c>
      <c r="K1564" t="s">
        <v>1493</v>
      </c>
      <c r="L1564" t="s">
        <v>2216</v>
      </c>
      <c r="M1564" t="s">
        <v>148</v>
      </c>
      <c r="N1564" t="s">
        <v>11892</v>
      </c>
      <c r="O1564" s="82" t="s">
        <v>9</v>
      </c>
    </row>
    <row r="1565" spans="1:15" x14ac:dyDescent="0.25">
      <c r="A1565" t="s">
        <v>627</v>
      </c>
      <c r="B1565" t="s">
        <v>7498</v>
      </c>
      <c r="C1565" t="s">
        <v>101</v>
      </c>
      <c r="D1565" t="s">
        <v>102</v>
      </c>
      <c r="E1565" t="str">
        <f t="shared" si="24"/>
        <v>IsoleucineUncl. Actinomycetaceae</v>
      </c>
      <c r="F1565">
        <f>COUNTIF($E:$E,E1565)</f>
        <v>2</v>
      </c>
      <c r="G1565">
        <f>COUNTIF($A:$A,A1565)</f>
        <v>109</v>
      </c>
      <c r="H1565">
        <f>COUNTIF($B:$B,B1565)</f>
        <v>141</v>
      </c>
      <c r="I1565" t="s">
        <v>881</v>
      </c>
      <c r="J1565">
        <v>7</v>
      </c>
      <c r="K1565" t="s">
        <v>882</v>
      </c>
      <c r="L1565" t="s">
        <v>716</v>
      </c>
      <c r="M1565" t="s">
        <v>148</v>
      </c>
      <c r="N1565" t="s">
        <v>11893</v>
      </c>
      <c r="O1565" t="s">
        <v>7</v>
      </c>
    </row>
    <row r="1566" spans="1:15" x14ac:dyDescent="0.25">
      <c r="A1566" t="s">
        <v>627</v>
      </c>
      <c r="B1566" t="s">
        <v>2036</v>
      </c>
      <c r="C1566" t="s">
        <v>101</v>
      </c>
      <c r="D1566" t="s">
        <v>102</v>
      </c>
      <c r="E1566" t="str">
        <f t="shared" si="24"/>
        <v>IsoleucinePseudobutyrivibrio</v>
      </c>
      <c r="F1566">
        <f>COUNTIF($E:$E,E1566)</f>
        <v>1</v>
      </c>
      <c r="G1566">
        <f>COUNTIF($A:$A,A1566)</f>
        <v>109</v>
      </c>
      <c r="H1566">
        <f>COUNTIF($B:$B,B1566)</f>
        <v>141</v>
      </c>
      <c r="I1566" t="s">
        <v>2217</v>
      </c>
      <c r="J1566">
        <v>7</v>
      </c>
      <c r="K1566" t="s">
        <v>2218</v>
      </c>
      <c r="L1566" t="s">
        <v>625</v>
      </c>
      <c r="M1566" t="s">
        <v>1360</v>
      </c>
      <c r="N1566" t="s">
        <v>11893</v>
      </c>
      <c r="O1566" t="s">
        <v>7</v>
      </c>
    </row>
    <row r="1567" spans="1:15" x14ac:dyDescent="0.25">
      <c r="A1567" t="s">
        <v>630</v>
      </c>
      <c r="B1567" t="s">
        <v>2036</v>
      </c>
      <c r="C1567" t="s">
        <v>101</v>
      </c>
      <c r="D1567" t="s">
        <v>102</v>
      </c>
      <c r="E1567" t="str">
        <f t="shared" si="24"/>
        <v>PropionatePseudobutyrivibrio</v>
      </c>
      <c r="F1567">
        <f>COUNTIF($E:$E,E1567)</f>
        <v>2</v>
      </c>
      <c r="G1567">
        <f>COUNTIF($A:$A,A1567)</f>
        <v>109</v>
      </c>
      <c r="H1567">
        <f>COUNTIF($B:$B,B1567)</f>
        <v>141</v>
      </c>
      <c r="I1567" t="s">
        <v>2219</v>
      </c>
      <c r="J1567">
        <v>7</v>
      </c>
      <c r="K1567" t="s">
        <v>2220</v>
      </c>
      <c r="L1567" t="s">
        <v>383</v>
      </c>
      <c r="M1567" t="s">
        <v>886</v>
      </c>
      <c r="N1567" t="s">
        <v>11893</v>
      </c>
      <c r="O1567" t="s">
        <v>7</v>
      </c>
    </row>
    <row r="1568" spans="1:15" x14ac:dyDescent="0.25">
      <c r="A1568" t="s">
        <v>630</v>
      </c>
      <c r="B1568" t="s">
        <v>7498</v>
      </c>
      <c r="C1568" t="s">
        <v>101</v>
      </c>
      <c r="D1568" t="s">
        <v>102</v>
      </c>
      <c r="E1568" t="str">
        <f t="shared" si="24"/>
        <v>PropionateUncl. Actinomycetaceae</v>
      </c>
      <c r="F1568">
        <f>COUNTIF($E:$E,E1568)</f>
        <v>2</v>
      </c>
      <c r="G1568">
        <f>COUNTIF($A:$A,A1568)</f>
        <v>109</v>
      </c>
      <c r="H1568">
        <f>COUNTIF($B:$B,B1568)</f>
        <v>141</v>
      </c>
      <c r="I1568" t="s">
        <v>1846</v>
      </c>
      <c r="J1568">
        <v>4</v>
      </c>
      <c r="K1568" t="s">
        <v>1847</v>
      </c>
      <c r="L1568" t="s">
        <v>283</v>
      </c>
      <c r="M1568" t="s">
        <v>1848</v>
      </c>
      <c r="N1568" t="s">
        <v>11893</v>
      </c>
      <c r="O1568" s="82" t="s">
        <v>4</v>
      </c>
    </row>
    <row r="1569" spans="1:15" x14ac:dyDescent="0.25">
      <c r="A1569" t="s">
        <v>654</v>
      </c>
      <c r="B1569" t="s">
        <v>7498</v>
      </c>
      <c r="C1569" t="s">
        <v>101</v>
      </c>
      <c r="D1569" t="s">
        <v>102</v>
      </c>
      <c r="E1569" t="str">
        <f t="shared" si="24"/>
        <v>IsobutyrateUncl. Actinomycetaceae</v>
      </c>
      <c r="F1569">
        <f>COUNTIF($E:$E,E1569)</f>
        <v>3</v>
      </c>
      <c r="G1569">
        <f>COUNTIF($A:$A,A1569)</f>
        <v>103</v>
      </c>
      <c r="H1569">
        <f>COUNTIF($B:$B,B1569)</f>
        <v>141</v>
      </c>
      <c r="I1569" t="s">
        <v>382</v>
      </c>
      <c r="J1569">
        <v>6</v>
      </c>
      <c r="K1569" t="s">
        <v>655</v>
      </c>
      <c r="L1569" t="s">
        <v>294</v>
      </c>
      <c r="M1569" t="s">
        <v>358</v>
      </c>
      <c r="N1569" t="s">
        <v>11893</v>
      </c>
      <c r="O1569" s="82" t="s">
        <v>11895</v>
      </c>
    </row>
    <row r="1570" spans="1:15" x14ac:dyDescent="0.25">
      <c r="A1570" t="s">
        <v>654</v>
      </c>
      <c r="B1570" t="s">
        <v>2036</v>
      </c>
      <c r="C1570" t="s">
        <v>101</v>
      </c>
      <c r="D1570" t="s">
        <v>102</v>
      </c>
      <c r="E1570" t="str">
        <f t="shared" si="24"/>
        <v>IsobutyratePseudobutyrivibrio</v>
      </c>
      <c r="F1570">
        <f>COUNTIF($E:$E,E1570)</f>
        <v>2</v>
      </c>
      <c r="G1570">
        <f>COUNTIF($A:$A,A1570)</f>
        <v>103</v>
      </c>
      <c r="H1570">
        <f>COUNTIF($B:$B,B1570)</f>
        <v>141</v>
      </c>
      <c r="I1570" t="s">
        <v>683</v>
      </c>
      <c r="J1570">
        <v>7</v>
      </c>
      <c r="K1570" t="s">
        <v>2221</v>
      </c>
      <c r="L1570" t="s">
        <v>145</v>
      </c>
      <c r="M1570" t="s">
        <v>767</v>
      </c>
      <c r="N1570" t="s">
        <v>11893</v>
      </c>
      <c r="O1570" t="s">
        <v>7</v>
      </c>
    </row>
    <row r="1571" spans="1:15" x14ac:dyDescent="0.25">
      <c r="A1571" t="s">
        <v>654</v>
      </c>
      <c r="B1571" t="s">
        <v>7498</v>
      </c>
      <c r="C1571" t="s">
        <v>101</v>
      </c>
      <c r="D1571" t="s">
        <v>102</v>
      </c>
      <c r="E1571" t="str">
        <f t="shared" si="24"/>
        <v>IsobutyrateUncl. Actinomycetaceae</v>
      </c>
      <c r="F1571">
        <f>COUNTIF($E:$E,E1571)</f>
        <v>3</v>
      </c>
      <c r="G1571">
        <f>COUNTIF($A:$A,A1571)</f>
        <v>103</v>
      </c>
      <c r="H1571">
        <f>COUNTIF($B:$B,B1571)</f>
        <v>141</v>
      </c>
      <c r="I1571" t="s">
        <v>891</v>
      </c>
      <c r="J1571">
        <v>7</v>
      </c>
      <c r="K1571" t="s">
        <v>892</v>
      </c>
      <c r="L1571" t="s">
        <v>893</v>
      </c>
      <c r="M1571" t="s">
        <v>894</v>
      </c>
      <c r="N1571" t="s">
        <v>11893</v>
      </c>
      <c r="O1571" t="s">
        <v>7</v>
      </c>
    </row>
    <row r="1572" spans="1:15" x14ac:dyDescent="0.25">
      <c r="A1572" t="s">
        <v>654</v>
      </c>
      <c r="B1572" t="s">
        <v>2036</v>
      </c>
      <c r="C1572" t="s">
        <v>101</v>
      </c>
      <c r="D1572" t="s">
        <v>102</v>
      </c>
      <c r="E1572" t="str">
        <f t="shared" si="24"/>
        <v>IsobutyratePseudobutyrivibrio</v>
      </c>
      <c r="F1572">
        <f>COUNTIF($E:$E,E1572)</f>
        <v>2</v>
      </c>
      <c r="G1572">
        <f>COUNTIF($A:$A,A1572)</f>
        <v>103</v>
      </c>
      <c r="H1572">
        <f>COUNTIF($B:$B,B1572)</f>
        <v>141</v>
      </c>
      <c r="I1572" t="s">
        <v>661</v>
      </c>
      <c r="J1572">
        <v>4</v>
      </c>
      <c r="K1572" t="s">
        <v>662</v>
      </c>
      <c r="L1572" t="s">
        <v>283</v>
      </c>
      <c r="M1572" t="s">
        <v>663</v>
      </c>
      <c r="N1572" t="s">
        <v>11893</v>
      </c>
      <c r="O1572" t="s">
        <v>5</v>
      </c>
    </row>
    <row r="1573" spans="1:15" x14ac:dyDescent="0.25">
      <c r="A1573" t="s">
        <v>654</v>
      </c>
      <c r="B1573" t="s">
        <v>7498</v>
      </c>
      <c r="C1573" t="s">
        <v>101</v>
      </c>
      <c r="D1573" t="s">
        <v>102</v>
      </c>
      <c r="E1573" t="str">
        <f t="shared" si="24"/>
        <v>IsobutyrateUncl. Actinomycetaceae</v>
      </c>
      <c r="F1573">
        <f>COUNTIF($E:$E,E1573)</f>
        <v>3</v>
      </c>
      <c r="G1573">
        <f>COUNTIF($A:$A,A1573)</f>
        <v>103</v>
      </c>
      <c r="H1573">
        <f>COUNTIF($B:$B,B1573)</f>
        <v>141</v>
      </c>
      <c r="I1573" t="s">
        <v>661</v>
      </c>
      <c r="J1573">
        <v>4</v>
      </c>
      <c r="K1573" t="s">
        <v>662</v>
      </c>
      <c r="L1573" t="s">
        <v>283</v>
      </c>
      <c r="M1573" t="s">
        <v>663</v>
      </c>
      <c r="N1573" t="s">
        <v>11893</v>
      </c>
      <c r="O1573" t="s">
        <v>5</v>
      </c>
    </row>
    <row r="1574" spans="1:15" x14ac:dyDescent="0.25">
      <c r="A1574" t="s">
        <v>664</v>
      </c>
      <c r="B1574" t="s">
        <v>7498</v>
      </c>
      <c r="C1574" t="s">
        <v>101</v>
      </c>
      <c r="D1574" t="s">
        <v>102</v>
      </c>
      <c r="E1574" t="str">
        <f t="shared" si="24"/>
        <v>3-HydroxyphenylacetateUncl. Actinomycetaceae</v>
      </c>
      <c r="F1574">
        <f>COUNTIF($E:$E,E1574)</f>
        <v>2</v>
      </c>
      <c r="G1574">
        <f>COUNTIF($A:$A,A1574)</f>
        <v>101</v>
      </c>
      <c r="H1574">
        <f>COUNTIF($B:$B,B1574)</f>
        <v>141</v>
      </c>
      <c r="I1574" t="s">
        <v>246</v>
      </c>
      <c r="J1574">
        <v>6</v>
      </c>
      <c r="K1574" t="s">
        <v>665</v>
      </c>
      <c r="L1574" t="s">
        <v>108</v>
      </c>
      <c r="M1574" t="s">
        <v>100</v>
      </c>
      <c r="N1574" t="s">
        <v>11893</v>
      </c>
      <c r="O1574" s="82" t="s">
        <v>11895</v>
      </c>
    </row>
    <row r="1575" spans="1:15" x14ac:dyDescent="0.25">
      <c r="A1575" t="s">
        <v>664</v>
      </c>
      <c r="B1575" t="s">
        <v>2036</v>
      </c>
      <c r="C1575" t="s">
        <v>101</v>
      </c>
      <c r="D1575" t="s">
        <v>102</v>
      </c>
      <c r="E1575" t="str">
        <f t="shared" si="24"/>
        <v>3-HydroxyphenylacetatePseudobutyrivibrio</v>
      </c>
      <c r="F1575">
        <f>COUNTIF($E:$E,E1575)</f>
        <v>2</v>
      </c>
      <c r="G1575">
        <f>COUNTIF($A:$A,A1575)</f>
        <v>101</v>
      </c>
      <c r="H1575">
        <f>COUNTIF($B:$B,B1575)</f>
        <v>141</v>
      </c>
      <c r="I1575" t="s">
        <v>2222</v>
      </c>
      <c r="J1575">
        <v>7</v>
      </c>
      <c r="K1575" t="s">
        <v>2223</v>
      </c>
      <c r="L1575" t="s">
        <v>105</v>
      </c>
      <c r="M1575" t="s">
        <v>100</v>
      </c>
      <c r="N1575" t="s">
        <v>11893</v>
      </c>
      <c r="O1575" t="s">
        <v>7</v>
      </c>
    </row>
    <row r="1576" spans="1:15" x14ac:dyDescent="0.25">
      <c r="A1576" t="s">
        <v>664</v>
      </c>
      <c r="B1576" t="s">
        <v>7498</v>
      </c>
      <c r="C1576" t="s">
        <v>101</v>
      </c>
      <c r="D1576" t="s">
        <v>102</v>
      </c>
      <c r="E1576" t="str">
        <f t="shared" si="24"/>
        <v>3-HydroxyphenylacetateUncl. Actinomycetaceae</v>
      </c>
      <c r="F1576">
        <f>COUNTIF($E:$E,E1576)</f>
        <v>2</v>
      </c>
      <c r="G1576">
        <f>COUNTIF($A:$A,A1576)</f>
        <v>101</v>
      </c>
      <c r="H1576">
        <f>COUNTIF($B:$B,B1576)</f>
        <v>141</v>
      </c>
      <c r="I1576" t="s">
        <v>294</v>
      </c>
      <c r="J1576">
        <v>7</v>
      </c>
      <c r="K1576" t="s">
        <v>366</v>
      </c>
      <c r="L1576" t="s">
        <v>125</v>
      </c>
      <c r="M1576" t="s">
        <v>100</v>
      </c>
      <c r="N1576" t="s">
        <v>11893</v>
      </c>
      <c r="O1576" t="s">
        <v>7</v>
      </c>
    </row>
    <row r="1577" spans="1:15" x14ac:dyDescent="0.25">
      <c r="A1577" t="s">
        <v>664</v>
      </c>
      <c r="B1577" t="s">
        <v>2036</v>
      </c>
      <c r="C1577" t="s">
        <v>101</v>
      </c>
      <c r="D1577" t="s">
        <v>102</v>
      </c>
      <c r="E1577" t="str">
        <f t="shared" si="24"/>
        <v>3-HydroxyphenylacetatePseudobutyrivibrio</v>
      </c>
      <c r="F1577">
        <f>COUNTIF($E:$E,E1577)</f>
        <v>2</v>
      </c>
      <c r="G1577">
        <f>COUNTIF($A:$A,A1577)</f>
        <v>101</v>
      </c>
      <c r="H1577">
        <f>COUNTIF($B:$B,B1577)</f>
        <v>141</v>
      </c>
      <c r="I1577" t="s">
        <v>895</v>
      </c>
      <c r="J1577">
        <v>6</v>
      </c>
      <c r="K1577" t="s">
        <v>896</v>
      </c>
      <c r="L1577" t="s">
        <v>328</v>
      </c>
      <c r="M1577" t="s">
        <v>148</v>
      </c>
      <c r="N1577" t="s">
        <v>11893</v>
      </c>
      <c r="O1577" s="82" t="s">
        <v>3</v>
      </c>
    </row>
    <row r="1578" spans="1:15" x14ac:dyDescent="0.25">
      <c r="A1578" t="s">
        <v>97</v>
      </c>
      <c r="B1578" t="s">
        <v>2224</v>
      </c>
      <c r="C1578" t="s">
        <v>101</v>
      </c>
      <c r="D1578" t="s">
        <v>102</v>
      </c>
      <c r="E1578" t="str">
        <f t="shared" si="24"/>
        <v>FormateOlsenella</v>
      </c>
      <c r="F1578">
        <f>COUNTIF($E:$E,E1578)</f>
        <v>2</v>
      </c>
      <c r="G1578">
        <f>COUNTIF($A:$A,A1578)</f>
        <v>178</v>
      </c>
      <c r="H1578">
        <f>COUNTIF($B:$B,B1578)</f>
        <v>139</v>
      </c>
      <c r="I1578" t="s">
        <v>2225</v>
      </c>
      <c r="J1578">
        <v>7</v>
      </c>
      <c r="K1578" t="s">
        <v>2226</v>
      </c>
      <c r="L1578" t="s">
        <v>570</v>
      </c>
      <c r="M1578" t="s">
        <v>136</v>
      </c>
      <c r="N1578" t="s">
        <v>11893</v>
      </c>
      <c r="O1578" s="82" t="s">
        <v>8</v>
      </c>
    </row>
    <row r="1579" spans="1:15" x14ac:dyDescent="0.25">
      <c r="A1579" t="s">
        <v>97</v>
      </c>
      <c r="B1579" t="s">
        <v>2224</v>
      </c>
      <c r="C1579" t="s">
        <v>101</v>
      </c>
      <c r="D1579" t="s">
        <v>102</v>
      </c>
      <c r="E1579" t="str">
        <f t="shared" si="24"/>
        <v>FormateOlsenella</v>
      </c>
      <c r="F1579">
        <f>COUNTIF($E:$E,E1579)</f>
        <v>2</v>
      </c>
      <c r="G1579">
        <f>COUNTIF($A:$A,A1579)</f>
        <v>178</v>
      </c>
      <c r="H1579">
        <f>COUNTIF($B:$B,B1579)</f>
        <v>139</v>
      </c>
      <c r="I1579" t="s">
        <v>1977</v>
      </c>
      <c r="J1579">
        <v>6</v>
      </c>
      <c r="K1579" t="s">
        <v>2227</v>
      </c>
      <c r="L1579" t="s">
        <v>759</v>
      </c>
      <c r="M1579" t="s">
        <v>442</v>
      </c>
      <c r="N1579" t="s">
        <v>11892</v>
      </c>
      <c r="O1579" s="82" t="s">
        <v>4</v>
      </c>
    </row>
    <row r="1580" spans="1:15" x14ac:dyDescent="0.25">
      <c r="A1580" t="s">
        <v>114</v>
      </c>
      <c r="B1580" t="s">
        <v>2224</v>
      </c>
      <c r="C1580" t="s">
        <v>101</v>
      </c>
      <c r="D1580" t="s">
        <v>102</v>
      </c>
      <c r="E1580" t="str">
        <f t="shared" si="24"/>
        <v>CholineOlsenella</v>
      </c>
      <c r="F1580">
        <f>COUNTIF($E:$E,E1580)</f>
        <v>2</v>
      </c>
      <c r="G1580">
        <f>COUNTIF($A:$A,A1580)</f>
        <v>173</v>
      </c>
      <c r="H1580">
        <f>COUNTIF($B:$B,B1580)</f>
        <v>139</v>
      </c>
      <c r="I1580" t="s">
        <v>2228</v>
      </c>
      <c r="J1580">
        <v>7</v>
      </c>
      <c r="K1580" t="s">
        <v>2229</v>
      </c>
      <c r="L1580" t="s">
        <v>1746</v>
      </c>
      <c r="M1580" t="s">
        <v>1622</v>
      </c>
      <c r="N1580" t="s">
        <v>11893</v>
      </c>
      <c r="O1580" s="82" t="s">
        <v>8</v>
      </c>
    </row>
    <row r="1581" spans="1:15" x14ac:dyDescent="0.25">
      <c r="A1581" t="s">
        <v>114</v>
      </c>
      <c r="B1581" t="s">
        <v>2224</v>
      </c>
      <c r="C1581" t="s">
        <v>101</v>
      </c>
      <c r="D1581" t="s">
        <v>102</v>
      </c>
      <c r="E1581" t="str">
        <f t="shared" si="24"/>
        <v>CholineOlsenella</v>
      </c>
      <c r="F1581">
        <f>COUNTIF($E:$E,E1581)</f>
        <v>2</v>
      </c>
      <c r="G1581">
        <f>COUNTIF($A:$A,A1581)</f>
        <v>173</v>
      </c>
      <c r="H1581">
        <f>COUNTIF($B:$B,B1581)</f>
        <v>139</v>
      </c>
      <c r="I1581" t="s">
        <v>726</v>
      </c>
      <c r="J1581">
        <v>5</v>
      </c>
      <c r="K1581" t="s">
        <v>1855</v>
      </c>
      <c r="L1581" t="s">
        <v>345</v>
      </c>
      <c r="M1581" t="s">
        <v>2230</v>
      </c>
      <c r="N1581" t="s">
        <v>11893</v>
      </c>
      <c r="O1581" t="s">
        <v>12</v>
      </c>
    </row>
    <row r="1582" spans="1:15" x14ac:dyDescent="0.25">
      <c r="A1582" t="s">
        <v>127</v>
      </c>
      <c r="B1582" t="s">
        <v>2224</v>
      </c>
      <c r="C1582" t="s">
        <v>101</v>
      </c>
      <c r="D1582" t="s">
        <v>102</v>
      </c>
      <c r="E1582" t="str">
        <f t="shared" si="24"/>
        <v>FumarateOlsenella</v>
      </c>
      <c r="F1582">
        <f>COUNTIF($E:$E,E1582)</f>
        <v>3</v>
      </c>
      <c r="G1582">
        <f>COUNTIF($A:$A,A1582)</f>
        <v>166</v>
      </c>
      <c r="H1582">
        <f>COUNTIF($B:$B,B1582)</f>
        <v>139</v>
      </c>
      <c r="I1582" t="s">
        <v>1521</v>
      </c>
      <c r="J1582">
        <v>6</v>
      </c>
      <c r="K1582" t="s">
        <v>2231</v>
      </c>
      <c r="L1582" t="s">
        <v>363</v>
      </c>
      <c r="M1582" t="s">
        <v>1475</v>
      </c>
      <c r="N1582" t="s">
        <v>11892</v>
      </c>
      <c r="O1582" s="82" t="s">
        <v>11896</v>
      </c>
    </row>
    <row r="1583" spans="1:15" x14ac:dyDescent="0.25">
      <c r="A1583" t="s">
        <v>127</v>
      </c>
      <c r="B1583" t="s">
        <v>2224</v>
      </c>
      <c r="C1583" t="s">
        <v>101</v>
      </c>
      <c r="D1583" t="s">
        <v>102</v>
      </c>
      <c r="E1583" t="str">
        <f t="shared" si="24"/>
        <v>FumarateOlsenella</v>
      </c>
      <c r="F1583">
        <f>COUNTIF($E:$E,E1583)</f>
        <v>3</v>
      </c>
      <c r="G1583">
        <f>COUNTIF($A:$A,A1583)</f>
        <v>166</v>
      </c>
      <c r="H1583">
        <f>COUNTIF($B:$B,B1583)</f>
        <v>139</v>
      </c>
      <c r="I1583" t="s">
        <v>490</v>
      </c>
      <c r="J1583">
        <v>5</v>
      </c>
      <c r="K1583" t="s">
        <v>2232</v>
      </c>
      <c r="L1583" t="s">
        <v>222</v>
      </c>
      <c r="M1583" t="s">
        <v>764</v>
      </c>
      <c r="N1583" t="s">
        <v>11893</v>
      </c>
      <c r="O1583" t="s">
        <v>10</v>
      </c>
    </row>
    <row r="1584" spans="1:15" x14ac:dyDescent="0.25">
      <c r="A1584" t="s">
        <v>127</v>
      </c>
      <c r="B1584" t="s">
        <v>2224</v>
      </c>
      <c r="C1584" t="s">
        <v>101</v>
      </c>
      <c r="D1584" t="s">
        <v>102</v>
      </c>
      <c r="E1584" t="str">
        <f t="shared" si="24"/>
        <v>FumarateOlsenella</v>
      </c>
      <c r="F1584">
        <f>COUNTIF($E:$E,E1584)</f>
        <v>3</v>
      </c>
      <c r="G1584">
        <f>COUNTIF($A:$A,A1584)</f>
        <v>166</v>
      </c>
      <c r="H1584">
        <f>COUNTIF($B:$B,B1584)</f>
        <v>139</v>
      </c>
      <c r="I1584" t="s">
        <v>2233</v>
      </c>
      <c r="J1584">
        <v>7</v>
      </c>
      <c r="K1584" t="s">
        <v>2234</v>
      </c>
      <c r="L1584" t="s">
        <v>1816</v>
      </c>
      <c r="M1584" t="s">
        <v>2235</v>
      </c>
      <c r="N1584" t="s">
        <v>11893</v>
      </c>
      <c r="O1584" s="82" t="s">
        <v>8</v>
      </c>
    </row>
    <row r="1585" spans="1:15" x14ac:dyDescent="0.25">
      <c r="A1585" t="s">
        <v>141</v>
      </c>
      <c r="B1585" t="s">
        <v>2224</v>
      </c>
      <c r="C1585" t="s">
        <v>101</v>
      </c>
      <c r="D1585" t="s">
        <v>102</v>
      </c>
      <c r="E1585" t="str">
        <f t="shared" si="24"/>
        <v>ProlineOlsenella</v>
      </c>
      <c r="F1585">
        <f>COUNTIF($E:$E,E1585)</f>
        <v>2</v>
      </c>
      <c r="G1585">
        <f>COUNTIF($A:$A,A1585)</f>
        <v>165</v>
      </c>
      <c r="H1585">
        <f>COUNTIF($B:$B,B1585)</f>
        <v>139</v>
      </c>
      <c r="I1585" t="s">
        <v>1336</v>
      </c>
      <c r="J1585">
        <v>5</v>
      </c>
      <c r="K1585" t="s">
        <v>2236</v>
      </c>
      <c r="L1585" t="s">
        <v>359</v>
      </c>
      <c r="M1585" t="s">
        <v>771</v>
      </c>
      <c r="N1585" t="s">
        <v>11893</v>
      </c>
      <c r="O1585" t="s">
        <v>10</v>
      </c>
    </row>
    <row r="1586" spans="1:15" x14ac:dyDescent="0.25">
      <c r="A1586" t="s">
        <v>141</v>
      </c>
      <c r="B1586" t="s">
        <v>2224</v>
      </c>
      <c r="C1586" t="s">
        <v>101</v>
      </c>
      <c r="D1586" t="s">
        <v>102</v>
      </c>
      <c r="E1586" t="str">
        <f t="shared" si="24"/>
        <v>ProlineOlsenella</v>
      </c>
      <c r="F1586">
        <f>COUNTIF($E:$E,E1586)</f>
        <v>2</v>
      </c>
      <c r="G1586">
        <f>COUNTIF($A:$A,A1586)</f>
        <v>165</v>
      </c>
      <c r="H1586">
        <f>COUNTIF($B:$B,B1586)</f>
        <v>139</v>
      </c>
      <c r="I1586" t="s">
        <v>2237</v>
      </c>
      <c r="J1586">
        <v>6</v>
      </c>
      <c r="K1586" t="s">
        <v>2238</v>
      </c>
      <c r="L1586" t="s">
        <v>573</v>
      </c>
      <c r="M1586" t="s">
        <v>1828</v>
      </c>
      <c r="N1586" t="s">
        <v>11892</v>
      </c>
      <c r="O1586" s="82" t="s">
        <v>3</v>
      </c>
    </row>
    <row r="1587" spans="1:15" x14ac:dyDescent="0.25">
      <c r="A1587" t="s">
        <v>157</v>
      </c>
      <c r="B1587" t="s">
        <v>2224</v>
      </c>
      <c r="C1587" t="s">
        <v>101</v>
      </c>
      <c r="D1587" t="s">
        <v>102</v>
      </c>
      <c r="E1587" t="str">
        <f t="shared" si="24"/>
        <v>AspartateOlsenella</v>
      </c>
      <c r="F1587">
        <f>COUNTIF($E:$E,E1587)</f>
        <v>3</v>
      </c>
      <c r="G1587">
        <f>COUNTIF($A:$A,A1587)</f>
        <v>159</v>
      </c>
      <c r="H1587">
        <f>COUNTIF($B:$B,B1587)</f>
        <v>139</v>
      </c>
      <c r="I1587" t="s">
        <v>1004</v>
      </c>
      <c r="J1587">
        <v>5</v>
      </c>
      <c r="K1587" t="s">
        <v>2239</v>
      </c>
      <c r="L1587" t="s">
        <v>131</v>
      </c>
      <c r="M1587" t="s">
        <v>2240</v>
      </c>
      <c r="N1587" t="s">
        <v>11893</v>
      </c>
      <c r="O1587" s="82" t="s">
        <v>9</v>
      </c>
    </row>
    <row r="1588" spans="1:15" x14ac:dyDescent="0.25">
      <c r="A1588" t="s">
        <v>157</v>
      </c>
      <c r="B1588" t="s">
        <v>2224</v>
      </c>
      <c r="C1588" t="s">
        <v>101</v>
      </c>
      <c r="D1588" t="s">
        <v>102</v>
      </c>
      <c r="E1588" t="str">
        <f t="shared" si="24"/>
        <v>AspartateOlsenella</v>
      </c>
      <c r="F1588">
        <f>COUNTIF($E:$E,E1588)</f>
        <v>3</v>
      </c>
      <c r="G1588">
        <f>COUNTIF($A:$A,A1588)</f>
        <v>159</v>
      </c>
      <c r="H1588">
        <f>COUNTIF($B:$B,B1588)</f>
        <v>139</v>
      </c>
      <c r="I1588" t="s">
        <v>2241</v>
      </c>
      <c r="J1588">
        <v>6</v>
      </c>
      <c r="K1588" t="s">
        <v>2242</v>
      </c>
      <c r="L1588" t="s">
        <v>1279</v>
      </c>
      <c r="M1588" t="s">
        <v>1856</v>
      </c>
      <c r="N1588" t="s">
        <v>11892</v>
      </c>
      <c r="O1588" s="82" t="s">
        <v>3</v>
      </c>
    </row>
    <row r="1589" spans="1:15" x14ac:dyDescent="0.25">
      <c r="A1589" t="s">
        <v>157</v>
      </c>
      <c r="B1589" t="s">
        <v>2224</v>
      </c>
      <c r="C1589" t="s">
        <v>101</v>
      </c>
      <c r="D1589" t="s">
        <v>102</v>
      </c>
      <c r="E1589" t="str">
        <f t="shared" si="24"/>
        <v>AspartateOlsenella</v>
      </c>
      <c r="F1589">
        <f>COUNTIF($E:$E,E1589)</f>
        <v>3</v>
      </c>
      <c r="G1589">
        <f>COUNTIF($A:$A,A1589)</f>
        <v>159</v>
      </c>
      <c r="H1589">
        <f>COUNTIF($B:$B,B1589)</f>
        <v>139</v>
      </c>
      <c r="I1589" t="s">
        <v>2243</v>
      </c>
      <c r="J1589">
        <v>5</v>
      </c>
      <c r="K1589" t="s">
        <v>2244</v>
      </c>
      <c r="L1589" t="s">
        <v>366</v>
      </c>
      <c r="M1589" t="s">
        <v>557</v>
      </c>
      <c r="N1589" t="s">
        <v>11893</v>
      </c>
      <c r="O1589" t="s">
        <v>6</v>
      </c>
    </row>
    <row r="1590" spans="1:15" x14ac:dyDescent="0.25">
      <c r="A1590" t="s">
        <v>178</v>
      </c>
      <c r="B1590" t="s">
        <v>2224</v>
      </c>
      <c r="C1590" t="s">
        <v>101</v>
      </c>
      <c r="D1590" t="s">
        <v>102</v>
      </c>
      <c r="E1590" t="str">
        <f t="shared" si="24"/>
        <v>RiboseOlsenella</v>
      </c>
      <c r="F1590">
        <f>COUNTIF($E:$E,E1590)</f>
        <v>1</v>
      </c>
      <c r="G1590">
        <f>COUNTIF($A:$A,A1590)</f>
        <v>158</v>
      </c>
      <c r="H1590">
        <f>COUNTIF($B:$B,B1590)</f>
        <v>139</v>
      </c>
      <c r="I1590" t="s">
        <v>1004</v>
      </c>
      <c r="J1590">
        <v>5</v>
      </c>
      <c r="K1590" t="s">
        <v>2245</v>
      </c>
      <c r="L1590" t="s">
        <v>131</v>
      </c>
      <c r="M1590" t="s">
        <v>2240</v>
      </c>
      <c r="N1590" t="s">
        <v>11893</v>
      </c>
      <c r="O1590" s="82" t="s">
        <v>9</v>
      </c>
    </row>
    <row r="1591" spans="1:15" x14ac:dyDescent="0.25">
      <c r="A1591" t="s">
        <v>200</v>
      </c>
      <c r="B1591" t="s">
        <v>2224</v>
      </c>
      <c r="C1591" t="s">
        <v>101</v>
      </c>
      <c r="D1591" t="s">
        <v>102</v>
      </c>
      <c r="E1591" t="str">
        <f t="shared" si="24"/>
        <v>1,3-DihydroxyacetoneOlsenella</v>
      </c>
      <c r="F1591">
        <f>COUNTIF($E:$E,E1591)</f>
        <v>1</v>
      </c>
      <c r="G1591">
        <f>COUNTIF($A:$A,A1591)</f>
        <v>154</v>
      </c>
      <c r="H1591">
        <f>COUNTIF($B:$B,B1591)</f>
        <v>139</v>
      </c>
      <c r="I1591" t="s">
        <v>874</v>
      </c>
      <c r="J1591">
        <v>5</v>
      </c>
      <c r="K1591" t="s">
        <v>2246</v>
      </c>
      <c r="L1591" t="s">
        <v>294</v>
      </c>
      <c r="M1591" t="s">
        <v>1808</v>
      </c>
      <c r="N1591" t="s">
        <v>11893</v>
      </c>
      <c r="O1591" t="s">
        <v>10</v>
      </c>
    </row>
    <row r="1592" spans="1:15" x14ac:dyDescent="0.25">
      <c r="A1592" t="s">
        <v>202</v>
      </c>
      <c r="B1592" t="s">
        <v>2224</v>
      </c>
      <c r="C1592" t="s">
        <v>101</v>
      </c>
      <c r="D1592" t="s">
        <v>102</v>
      </c>
      <c r="E1592" t="str">
        <f t="shared" si="24"/>
        <v>IsopropanolOlsenella</v>
      </c>
      <c r="F1592">
        <f>COUNTIF($E:$E,E1592)</f>
        <v>4</v>
      </c>
      <c r="G1592">
        <f>COUNTIF($A:$A,A1592)</f>
        <v>154</v>
      </c>
      <c r="H1592">
        <f>COUNTIF($B:$B,B1592)</f>
        <v>139</v>
      </c>
      <c r="I1592" t="s">
        <v>1332</v>
      </c>
      <c r="J1592">
        <v>7</v>
      </c>
      <c r="K1592" t="s">
        <v>2247</v>
      </c>
      <c r="L1592" t="s">
        <v>1176</v>
      </c>
      <c r="M1592" t="s">
        <v>1015</v>
      </c>
      <c r="N1592" t="s">
        <v>11893</v>
      </c>
      <c r="O1592" s="82" t="s">
        <v>8</v>
      </c>
    </row>
    <row r="1593" spans="1:15" x14ac:dyDescent="0.25">
      <c r="A1593" t="s">
        <v>202</v>
      </c>
      <c r="B1593" t="s">
        <v>2224</v>
      </c>
      <c r="C1593" t="s">
        <v>101</v>
      </c>
      <c r="D1593" t="s">
        <v>102</v>
      </c>
      <c r="E1593" t="str">
        <f t="shared" si="24"/>
        <v>IsopropanolOlsenella</v>
      </c>
      <c r="F1593">
        <f>COUNTIF($E:$E,E1593)</f>
        <v>4</v>
      </c>
      <c r="G1593">
        <f>COUNTIF($A:$A,A1593)</f>
        <v>154</v>
      </c>
      <c r="H1593">
        <f>COUNTIF($B:$B,B1593)</f>
        <v>139</v>
      </c>
      <c r="I1593" t="s">
        <v>2248</v>
      </c>
      <c r="J1593">
        <v>6</v>
      </c>
      <c r="K1593" t="s">
        <v>1434</v>
      </c>
      <c r="L1593" t="s">
        <v>571</v>
      </c>
      <c r="M1593" t="s">
        <v>2230</v>
      </c>
      <c r="N1593" t="s">
        <v>11893</v>
      </c>
      <c r="O1593" s="82" t="s">
        <v>11896</v>
      </c>
    </row>
    <row r="1594" spans="1:15" x14ac:dyDescent="0.25">
      <c r="A1594" t="s">
        <v>202</v>
      </c>
      <c r="B1594" t="s">
        <v>2224</v>
      </c>
      <c r="C1594" t="s">
        <v>101</v>
      </c>
      <c r="D1594" t="s">
        <v>102</v>
      </c>
      <c r="E1594" t="str">
        <f t="shared" si="24"/>
        <v>IsopropanolOlsenella</v>
      </c>
      <c r="F1594">
        <f>COUNTIF($E:$E,E1594)</f>
        <v>4</v>
      </c>
      <c r="G1594">
        <f>COUNTIF($A:$A,A1594)</f>
        <v>154</v>
      </c>
      <c r="H1594">
        <f>COUNTIF($B:$B,B1594)</f>
        <v>139</v>
      </c>
      <c r="I1594" t="s">
        <v>2249</v>
      </c>
      <c r="J1594">
        <v>5</v>
      </c>
      <c r="K1594" t="s">
        <v>2250</v>
      </c>
      <c r="L1594" t="s">
        <v>2251</v>
      </c>
      <c r="M1594" t="s">
        <v>1281</v>
      </c>
      <c r="N1594" t="s">
        <v>11892</v>
      </c>
      <c r="O1594" t="s">
        <v>6</v>
      </c>
    </row>
    <row r="1595" spans="1:15" x14ac:dyDescent="0.25">
      <c r="A1595" t="s">
        <v>202</v>
      </c>
      <c r="B1595" t="s">
        <v>2224</v>
      </c>
      <c r="C1595" t="s">
        <v>101</v>
      </c>
      <c r="D1595" t="s">
        <v>102</v>
      </c>
      <c r="E1595" t="str">
        <f t="shared" si="24"/>
        <v>IsopropanolOlsenella</v>
      </c>
      <c r="F1595">
        <f>COUNTIF($E:$E,E1595)</f>
        <v>4</v>
      </c>
      <c r="G1595">
        <f>COUNTIF($A:$A,A1595)</f>
        <v>154</v>
      </c>
      <c r="H1595">
        <f>COUNTIF($B:$B,B1595)</f>
        <v>139</v>
      </c>
      <c r="I1595" t="s">
        <v>2188</v>
      </c>
      <c r="J1595">
        <v>5</v>
      </c>
      <c r="K1595" t="s">
        <v>2252</v>
      </c>
      <c r="L1595" t="s">
        <v>500</v>
      </c>
      <c r="M1595" t="s">
        <v>2253</v>
      </c>
      <c r="N1595" t="s">
        <v>11892</v>
      </c>
      <c r="O1595" s="82" t="s">
        <v>9</v>
      </c>
    </row>
    <row r="1596" spans="1:15" x14ac:dyDescent="0.25">
      <c r="A1596" t="s">
        <v>232</v>
      </c>
      <c r="B1596" t="s">
        <v>2224</v>
      </c>
      <c r="C1596" t="s">
        <v>101</v>
      </c>
      <c r="D1596" t="s">
        <v>102</v>
      </c>
      <c r="E1596" t="str">
        <f t="shared" si="24"/>
        <v>LactateOlsenella</v>
      </c>
      <c r="F1596">
        <f>COUNTIF($E:$E,E1596)</f>
        <v>5</v>
      </c>
      <c r="G1596">
        <f>COUNTIF($A:$A,A1596)</f>
        <v>153</v>
      </c>
      <c r="H1596">
        <f>COUNTIF($B:$B,B1596)</f>
        <v>139</v>
      </c>
      <c r="I1596" t="s">
        <v>348</v>
      </c>
      <c r="J1596">
        <v>5</v>
      </c>
      <c r="K1596" t="s">
        <v>727</v>
      </c>
      <c r="L1596" t="s">
        <v>347</v>
      </c>
      <c r="M1596" t="s">
        <v>790</v>
      </c>
      <c r="N1596" t="s">
        <v>11892</v>
      </c>
      <c r="O1596" s="82" t="s">
        <v>8</v>
      </c>
    </row>
    <row r="1597" spans="1:15" x14ac:dyDescent="0.25">
      <c r="A1597" t="s">
        <v>232</v>
      </c>
      <c r="B1597" t="s">
        <v>2224</v>
      </c>
      <c r="C1597" t="s">
        <v>101</v>
      </c>
      <c r="D1597" t="s">
        <v>102</v>
      </c>
      <c r="E1597" t="str">
        <f t="shared" si="24"/>
        <v>LactateOlsenella</v>
      </c>
      <c r="F1597">
        <f>COUNTIF($E:$E,E1597)</f>
        <v>5</v>
      </c>
      <c r="G1597">
        <f>COUNTIF($A:$A,A1597)</f>
        <v>153</v>
      </c>
      <c r="H1597">
        <f>COUNTIF($B:$B,B1597)</f>
        <v>139</v>
      </c>
      <c r="I1597" t="s">
        <v>266</v>
      </c>
      <c r="J1597">
        <v>6</v>
      </c>
      <c r="K1597" t="s">
        <v>2254</v>
      </c>
      <c r="L1597" t="s">
        <v>265</v>
      </c>
      <c r="M1597" t="s">
        <v>1013</v>
      </c>
      <c r="N1597" t="s">
        <v>11892</v>
      </c>
      <c r="O1597" s="82" t="s">
        <v>4</v>
      </c>
    </row>
    <row r="1598" spans="1:15" x14ac:dyDescent="0.25">
      <c r="A1598" t="s">
        <v>232</v>
      </c>
      <c r="B1598" t="s">
        <v>2224</v>
      </c>
      <c r="C1598" t="s">
        <v>101</v>
      </c>
      <c r="D1598" t="s">
        <v>102</v>
      </c>
      <c r="E1598" t="str">
        <f t="shared" si="24"/>
        <v>LactateOlsenella</v>
      </c>
      <c r="F1598">
        <f>COUNTIF($E:$E,E1598)</f>
        <v>5</v>
      </c>
      <c r="G1598">
        <f>COUNTIF($A:$A,A1598)</f>
        <v>153</v>
      </c>
      <c r="H1598">
        <f>COUNTIF($B:$B,B1598)</f>
        <v>139</v>
      </c>
      <c r="I1598" t="s">
        <v>2255</v>
      </c>
      <c r="J1598">
        <v>7</v>
      </c>
      <c r="K1598" t="s">
        <v>2256</v>
      </c>
      <c r="L1598" t="s">
        <v>1842</v>
      </c>
      <c r="M1598" t="s">
        <v>842</v>
      </c>
      <c r="N1598" t="s">
        <v>11893</v>
      </c>
      <c r="O1598" s="82" t="s">
        <v>8</v>
      </c>
    </row>
    <row r="1599" spans="1:15" x14ac:dyDescent="0.25">
      <c r="A1599" t="s">
        <v>232</v>
      </c>
      <c r="B1599" t="s">
        <v>2224</v>
      </c>
      <c r="C1599" t="s">
        <v>101</v>
      </c>
      <c r="D1599" t="s">
        <v>102</v>
      </c>
      <c r="E1599" t="str">
        <f t="shared" si="24"/>
        <v>LactateOlsenella</v>
      </c>
      <c r="F1599">
        <f>COUNTIF($E:$E,E1599)</f>
        <v>5</v>
      </c>
      <c r="G1599">
        <f>COUNTIF($A:$A,A1599)</f>
        <v>153</v>
      </c>
      <c r="H1599">
        <f>COUNTIF($B:$B,B1599)</f>
        <v>139</v>
      </c>
      <c r="I1599" t="s">
        <v>2257</v>
      </c>
      <c r="J1599">
        <v>6</v>
      </c>
      <c r="K1599" t="s">
        <v>1648</v>
      </c>
      <c r="L1599" t="s">
        <v>2258</v>
      </c>
      <c r="M1599" t="s">
        <v>2259</v>
      </c>
      <c r="N1599" t="s">
        <v>11893</v>
      </c>
      <c r="O1599" s="82" t="s">
        <v>11896</v>
      </c>
    </row>
    <row r="1600" spans="1:15" x14ac:dyDescent="0.25">
      <c r="A1600" t="s">
        <v>232</v>
      </c>
      <c r="B1600" t="s">
        <v>2224</v>
      </c>
      <c r="C1600" t="s">
        <v>101</v>
      </c>
      <c r="D1600" t="s">
        <v>102</v>
      </c>
      <c r="E1600" t="str">
        <f t="shared" si="24"/>
        <v>LactateOlsenella</v>
      </c>
      <c r="F1600">
        <f>COUNTIF($E:$E,E1600)</f>
        <v>5</v>
      </c>
      <c r="G1600">
        <f>COUNTIF($A:$A,A1600)</f>
        <v>153</v>
      </c>
      <c r="H1600">
        <f>COUNTIF($B:$B,B1600)</f>
        <v>139</v>
      </c>
      <c r="I1600" t="s">
        <v>2127</v>
      </c>
      <c r="J1600">
        <v>6</v>
      </c>
      <c r="K1600" t="s">
        <v>2260</v>
      </c>
      <c r="L1600" t="s">
        <v>2261</v>
      </c>
      <c r="M1600" t="s">
        <v>1660</v>
      </c>
      <c r="N1600" t="s">
        <v>11892</v>
      </c>
      <c r="O1600" s="82" t="s">
        <v>11896</v>
      </c>
    </row>
    <row r="1601" spans="1:15" x14ac:dyDescent="0.25">
      <c r="A1601" t="s">
        <v>243</v>
      </c>
      <c r="B1601" t="s">
        <v>2224</v>
      </c>
      <c r="C1601" t="s">
        <v>101</v>
      </c>
      <c r="D1601" t="s">
        <v>102</v>
      </c>
      <c r="E1601" t="str">
        <f t="shared" si="24"/>
        <v>SerineOlsenella</v>
      </c>
      <c r="F1601">
        <f>COUNTIF($E:$E,E1601)</f>
        <v>2</v>
      </c>
      <c r="G1601">
        <f>COUNTIF($A:$A,A1601)</f>
        <v>152</v>
      </c>
      <c r="H1601">
        <f>COUNTIF($B:$B,B1601)</f>
        <v>139</v>
      </c>
      <c r="I1601" t="s">
        <v>267</v>
      </c>
      <c r="J1601">
        <v>5</v>
      </c>
      <c r="K1601" t="s">
        <v>2262</v>
      </c>
      <c r="L1601" t="s">
        <v>191</v>
      </c>
      <c r="M1601" t="s">
        <v>2082</v>
      </c>
      <c r="N1601" t="s">
        <v>11893</v>
      </c>
      <c r="O1601" s="82" t="s">
        <v>9</v>
      </c>
    </row>
    <row r="1602" spans="1:15" x14ac:dyDescent="0.25">
      <c r="A1602" t="s">
        <v>243</v>
      </c>
      <c r="B1602" t="s">
        <v>2224</v>
      </c>
      <c r="C1602" t="s">
        <v>101</v>
      </c>
      <c r="D1602" t="s">
        <v>102</v>
      </c>
      <c r="E1602" t="str">
        <f t="shared" si="24"/>
        <v>SerineOlsenella</v>
      </c>
      <c r="F1602">
        <f>COUNTIF($E:$E,E1602)</f>
        <v>2</v>
      </c>
      <c r="G1602">
        <f>COUNTIF($A:$A,A1602)</f>
        <v>152</v>
      </c>
      <c r="H1602">
        <f>COUNTIF($B:$B,B1602)</f>
        <v>139</v>
      </c>
      <c r="I1602" t="s">
        <v>1815</v>
      </c>
      <c r="J1602">
        <v>6</v>
      </c>
      <c r="K1602" t="s">
        <v>2263</v>
      </c>
      <c r="L1602" t="s">
        <v>286</v>
      </c>
      <c r="M1602" t="s">
        <v>2264</v>
      </c>
      <c r="N1602" t="s">
        <v>11893</v>
      </c>
      <c r="O1602" s="82" t="s">
        <v>11896</v>
      </c>
    </row>
    <row r="1603" spans="1:15" x14ac:dyDescent="0.25">
      <c r="A1603" t="s">
        <v>261</v>
      </c>
      <c r="B1603" t="s">
        <v>2224</v>
      </c>
      <c r="C1603" t="s">
        <v>101</v>
      </c>
      <c r="D1603" t="s">
        <v>102</v>
      </c>
      <c r="E1603" t="str">
        <f t="shared" si="24"/>
        <v>CadaverineOlsenella</v>
      </c>
      <c r="F1603">
        <f>COUNTIF($E:$E,E1603)</f>
        <v>3</v>
      </c>
      <c r="G1603">
        <f>COUNTIF($A:$A,A1603)</f>
        <v>143</v>
      </c>
      <c r="H1603">
        <f>COUNTIF($B:$B,B1603)</f>
        <v>139</v>
      </c>
      <c r="I1603" t="s">
        <v>106</v>
      </c>
      <c r="J1603">
        <v>5</v>
      </c>
      <c r="K1603" t="s">
        <v>2265</v>
      </c>
      <c r="L1603" t="s">
        <v>184</v>
      </c>
      <c r="M1603" t="s">
        <v>185</v>
      </c>
      <c r="N1603" t="s">
        <v>11892</v>
      </c>
      <c r="O1603" s="82" t="s">
        <v>8</v>
      </c>
    </row>
    <row r="1604" spans="1:15" x14ac:dyDescent="0.25">
      <c r="A1604" t="s">
        <v>261</v>
      </c>
      <c r="B1604" t="s">
        <v>2224</v>
      </c>
      <c r="C1604" t="s">
        <v>101</v>
      </c>
      <c r="D1604" t="s">
        <v>102</v>
      </c>
      <c r="E1604" t="str">
        <f t="shared" si="24"/>
        <v>CadaverineOlsenella</v>
      </c>
      <c r="F1604">
        <f>COUNTIF($E:$E,E1604)</f>
        <v>3</v>
      </c>
      <c r="G1604">
        <f>COUNTIF($A:$A,A1604)</f>
        <v>143</v>
      </c>
      <c r="H1604">
        <f>COUNTIF($B:$B,B1604)</f>
        <v>139</v>
      </c>
      <c r="I1604" t="s">
        <v>2266</v>
      </c>
      <c r="J1604">
        <v>7</v>
      </c>
      <c r="K1604" t="s">
        <v>2267</v>
      </c>
      <c r="L1604" t="s">
        <v>2081</v>
      </c>
      <c r="M1604" t="s">
        <v>2082</v>
      </c>
      <c r="N1604" t="s">
        <v>11893</v>
      </c>
      <c r="O1604" s="82" t="s">
        <v>8</v>
      </c>
    </row>
    <row r="1605" spans="1:15" x14ac:dyDescent="0.25">
      <c r="A1605" t="s">
        <v>264</v>
      </c>
      <c r="B1605" t="s">
        <v>2224</v>
      </c>
      <c r="C1605" t="s">
        <v>101</v>
      </c>
      <c r="D1605" t="s">
        <v>102</v>
      </c>
      <c r="E1605" t="str">
        <f t="shared" si="24"/>
        <v>UracilOlsenella</v>
      </c>
      <c r="F1605">
        <f>COUNTIF($E:$E,E1605)</f>
        <v>3</v>
      </c>
      <c r="G1605">
        <f>COUNTIF($A:$A,A1605)</f>
        <v>143</v>
      </c>
      <c r="H1605">
        <f>COUNTIF($B:$B,B1605)</f>
        <v>139</v>
      </c>
      <c r="I1605" t="s">
        <v>2268</v>
      </c>
      <c r="J1605">
        <v>7</v>
      </c>
      <c r="K1605" t="s">
        <v>2269</v>
      </c>
      <c r="L1605" t="s">
        <v>159</v>
      </c>
      <c r="M1605" t="s">
        <v>195</v>
      </c>
      <c r="N1605" t="s">
        <v>11893</v>
      </c>
      <c r="O1605" s="82" t="s">
        <v>8</v>
      </c>
    </row>
    <row r="1606" spans="1:15" x14ac:dyDescent="0.25">
      <c r="A1606" t="s">
        <v>261</v>
      </c>
      <c r="B1606" t="s">
        <v>2224</v>
      </c>
      <c r="C1606" t="s">
        <v>101</v>
      </c>
      <c r="D1606" t="s">
        <v>102</v>
      </c>
      <c r="E1606" t="str">
        <f t="shared" ref="E1606:E1669" si="25">CONCATENATE(A1606,B1606)</f>
        <v>CadaverineOlsenella</v>
      </c>
      <c r="F1606">
        <f>COUNTIF($E:$E,E1606)</f>
        <v>3</v>
      </c>
      <c r="G1606">
        <f>COUNTIF($A:$A,A1606)</f>
        <v>143</v>
      </c>
      <c r="H1606">
        <f>COUNTIF($B:$B,B1606)</f>
        <v>139</v>
      </c>
      <c r="I1606" t="s">
        <v>1361</v>
      </c>
      <c r="J1606">
        <v>5</v>
      </c>
      <c r="K1606" t="s">
        <v>2270</v>
      </c>
      <c r="L1606" t="s">
        <v>265</v>
      </c>
      <c r="M1606" t="s">
        <v>314</v>
      </c>
      <c r="N1606" t="s">
        <v>11893</v>
      </c>
      <c r="O1606" t="s">
        <v>12</v>
      </c>
    </row>
    <row r="1607" spans="1:15" x14ac:dyDescent="0.25">
      <c r="A1607" t="s">
        <v>264</v>
      </c>
      <c r="B1607" t="s">
        <v>2224</v>
      </c>
      <c r="C1607" t="s">
        <v>101</v>
      </c>
      <c r="D1607" t="s">
        <v>102</v>
      </c>
      <c r="E1607" t="str">
        <f t="shared" si="25"/>
        <v>UracilOlsenella</v>
      </c>
      <c r="F1607">
        <f>COUNTIF($E:$E,E1607)</f>
        <v>3</v>
      </c>
      <c r="G1607">
        <f>COUNTIF($A:$A,A1607)</f>
        <v>143</v>
      </c>
      <c r="H1607">
        <f>COUNTIF($B:$B,B1607)</f>
        <v>139</v>
      </c>
      <c r="I1607" t="s">
        <v>2271</v>
      </c>
      <c r="J1607">
        <v>5</v>
      </c>
      <c r="K1607" t="s">
        <v>2272</v>
      </c>
      <c r="L1607" t="s">
        <v>345</v>
      </c>
      <c r="M1607" t="s">
        <v>2273</v>
      </c>
      <c r="N1607" t="s">
        <v>11892</v>
      </c>
      <c r="O1607" s="82" t="s">
        <v>9</v>
      </c>
    </row>
    <row r="1608" spans="1:15" x14ac:dyDescent="0.25">
      <c r="A1608" t="s">
        <v>264</v>
      </c>
      <c r="B1608" t="s">
        <v>2224</v>
      </c>
      <c r="C1608" t="s">
        <v>101</v>
      </c>
      <c r="D1608" t="s">
        <v>102</v>
      </c>
      <c r="E1608" t="str">
        <f t="shared" si="25"/>
        <v>UracilOlsenella</v>
      </c>
      <c r="F1608">
        <f>COUNTIF($E:$E,E1608)</f>
        <v>3</v>
      </c>
      <c r="G1608">
        <f>COUNTIF($A:$A,A1608)</f>
        <v>143</v>
      </c>
      <c r="H1608">
        <f>COUNTIF($B:$B,B1608)</f>
        <v>139</v>
      </c>
      <c r="I1608" t="s">
        <v>2274</v>
      </c>
      <c r="J1608">
        <v>6</v>
      </c>
      <c r="K1608" t="s">
        <v>2275</v>
      </c>
      <c r="L1608" t="s">
        <v>2276</v>
      </c>
      <c r="M1608" t="s">
        <v>1503</v>
      </c>
      <c r="N1608" t="s">
        <v>11892</v>
      </c>
      <c r="O1608" s="82" t="s">
        <v>11896</v>
      </c>
    </row>
    <row r="1609" spans="1:15" x14ac:dyDescent="0.25">
      <c r="A1609" t="s">
        <v>287</v>
      </c>
      <c r="B1609" t="s">
        <v>2224</v>
      </c>
      <c r="C1609" t="s">
        <v>101</v>
      </c>
      <c r="D1609" t="s">
        <v>102</v>
      </c>
      <c r="E1609" t="str">
        <f t="shared" si="25"/>
        <v>SuccinateOlsenella</v>
      </c>
      <c r="F1609">
        <f>COUNTIF($E:$E,E1609)</f>
        <v>3</v>
      </c>
      <c r="G1609">
        <f>COUNTIF($A:$A,A1609)</f>
        <v>140</v>
      </c>
      <c r="H1609">
        <f>COUNTIF($B:$B,B1609)</f>
        <v>139</v>
      </c>
      <c r="I1609" t="s">
        <v>2027</v>
      </c>
      <c r="J1609">
        <v>6</v>
      </c>
      <c r="K1609" t="s">
        <v>1472</v>
      </c>
      <c r="L1609" t="s">
        <v>2277</v>
      </c>
      <c r="M1609" t="s">
        <v>119</v>
      </c>
      <c r="N1609" t="s">
        <v>11892</v>
      </c>
      <c r="O1609" t="s">
        <v>10</v>
      </c>
    </row>
    <row r="1610" spans="1:15" x14ac:dyDescent="0.25">
      <c r="A1610" t="s">
        <v>307</v>
      </c>
      <c r="B1610" t="s">
        <v>2224</v>
      </c>
      <c r="C1610" t="s">
        <v>101</v>
      </c>
      <c r="D1610" t="s">
        <v>102</v>
      </c>
      <c r="E1610" t="str">
        <f t="shared" si="25"/>
        <v>AllantoinOlsenella</v>
      </c>
      <c r="F1610">
        <f>COUNTIF($E:$E,E1610)</f>
        <v>4</v>
      </c>
      <c r="G1610">
        <f>COUNTIF($A:$A,A1610)</f>
        <v>140</v>
      </c>
      <c r="H1610">
        <f>COUNTIF($B:$B,B1610)</f>
        <v>139</v>
      </c>
      <c r="I1610" t="s">
        <v>1987</v>
      </c>
      <c r="J1610">
        <v>4</v>
      </c>
      <c r="K1610">
        <v>-10000</v>
      </c>
      <c r="L1610" t="s">
        <v>2278</v>
      </c>
      <c r="M1610" t="s">
        <v>435</v>
      </c>
      <c r="N1610" t="s">
        <v>11893</v>
      </c>
      <c r="O1610" t="s">
        <v>5</v>
      </c>
    </row>
    <row r="1611" spans="1:15" x14ac:dyDescent="0.25">
      <c r="A1611" t="s">
        <v>307</v>
      </c>
      <c r="B1611" t="s">
        <v>2224</v>
      </c>
      <c r="C1611" t="s">
        <v>101</v>
      </c>
      <c r="D1611" t="s">
        <v>102</v>
      </c>
      <c r="E1611" t="str">
        <f t="shared" si="25"/>
        <v>AllantoinOlsenella</v>
      </c>
      <c r="F1611">
        <f>COUNTIF($E:$E,E1611)</f>
        <v>4</v>
      </c>
      <c r="G1611">
        <f>COUNTIF($A:$A,A1611)</f>
        <v>140</v>
      </c>
      <c r="H1611">
        <f>COUNTIF($B:$B,B1611)</f>
        <v>139</v>
      </c>
      <c r="I1611" t="s">
        <v>729</v>
      </c>
      <c r="J1611">
        <v>5</v>
      </c>
      <c r="K1611" t="s">
        <v>2279</v>
      </c>
      <c r="L1611" t="s">
        <v>328</v>
      </c>
      <c r="M1611" t="s">
        <v>971</v>
      </c>
      <c r="N1611" t="s">
        <v>11893</v>
      </c>
      <c r="O1611" t="s">
        <v>10</v>
      </c>
    </row>
    <row r="1612" spans="1:15" x14ac:dyDescent="0.25">
      <c r="A1612" t="s">
        <v>285</v>
      </c>
      <c r="B1612" t="s">
        <v>2224</v>
      </c>
      <c r="C1612" t="s">
        <v>101</v>
      </c>
      <c r="D1612" t="s">
        <v>102</v>
      </c>
      <c r="E1612" t="str">
        <f t="shared" si="25"/>
        <v>LysineOlsenella</v>
      </c>
      <c r="F1612">
        <f>COUNTIF($E:$E,E1612)</f>
        <v>3</v>
      </c>
      <c r="G1612">
        <f>COUNTIF($A:$A,A1612)</f>
        <v>140</v>
      </c>
      <c r="H1612">
        <f>COUNTIF($B:$B,B1612)</f>
        <v>139</v>
      </c>
      <c r="I1612" t="s">
        <v>2280</v>
      </c>
      <c r="J1612">
        <v>5</v>
      </c>
      <c r="K1612" t="s">
        <v>2281</v>
      </c>
      <c r="L1612" t="s">
        <v>272</v>
      </c>
      <c r="M1612" t="s">
        <v>755</v>
      </c>
      <c r="N1612" t="s">
        <v>11892</v>
      </c>
      <c r="O1612" s="82" t="s">
        <v>8</v>
      </c>
    </row>
    <row r="1613" spans="1:15" x14ac:dyDescent="0.25">
      <c r="A1613" t="s">
        <v>285</v>
      </c>
      <c r="B1613" t="s">
        <v>2224</v>
      </c>
      <c r="C1613" t="s">
        <v>101</v>
      </c>
      <c r="D1613" t="s">
        <v>102</v>
      </c>
      <c r="E1613" t="str">
        <f t="shared" si="25"/>
        <v>LysineOlsenella</v>
      </c>
      <c r="F1613">
        <f>COUNTIF($E:$E,E1613)</f>
        <v>3</v>
      </c>
      <c r="G1613">
        <f>COUNTIF($A:$A,A1613)</f>
        <v>140</v>
      </c>
      <c r="H1613">
        <f>COUNTIF($B:$B,B1613)</f>
        <v>139</v>
      </c>
      <c r="I1613" t="s">
        <v>2282</v>
      </c>
      <c r="J1613">
        <v>5</v>
      </c>
      <c r="K1613" t="s">
        <v>2283</v>
      </c>
      <c r="L1613" t="s">
        <v>716</v>
      </c>
      <c r="M1613" t="s">
        <v>1622</v>
      </c>
      <c r="N1613" t="s">
        <v>11893</v>
      </c>
      <c r="O1613" t="s">
        <v>6</v>
      </c>
    </row>
    <row r="1614" spans="1:15" x14ac:dyDescent="0.25">
      <c r="A1614" t="s">
        <v>307</v>
      </c>
      <c r="B1614" t="s">
        <v>2224</v>
      </c>
      <c r="C1614" t="s">
        <v>101</v>
      </c>
      <c r="D1614" t="s">
        <v>102</v>
      </c>
      <c r="E1614" t="str">
        <f t="shared" si="25"/>
        <v>AllantoinOlsenella</v>
      </c>
      <c r="F1614">
        <f>COUNTIF($E:$E,E1614)</f>
        <v>4</v>
      </c>
      <c r="G1614">
        <f>COUNTIF($A:$A,A1614)</f>
        <v>140</v>
      </c>
      <c r="H1614">
        <f>COUNTIF($B:$B,B1614)</f>
        <v>139</v>
      </c>
      <c r="I1614" t="s">
        <v>2284</v>
      </c>
      <c r="J1614">
        <v>6</v>
      </c>
      <c r="K1614" t="s">
        <v>2285</v>
      </c>
      <c r="L1614" t="s">
        <v>836</v>
      </c>
      <c r="M1614" t="s">
        <v>1969</v>
      </c>
      <c r="N1614" t="s">
        <v>11892</v>
      </c>
      <c r="O1614" s="82" t="s">
        <v>11896</v>
      </c>
    </row>
    <row r="1615" spans="1:15" x14ac:dyDescent="0.25">
      <c r="A1615" t="s">
        <v>287</v>
      </c>
      <c r="B1615" t="s">
        <v>2224</v>
      </c>
      <c r="C1615" t="s">
        <v>101</v>
      </c>
      <c r="D1615" t="s">
        <v>102</v>
      </c>
      <c r="E1615" t="str">
        <f t="shared" si="25"/>
        <v>SuccinateOlsenella</v>
      </c>
      <c r="F1615">
        <f>COUNTIF($E:$E,E1615)</f>
        <v>3</v>
      </c>
      <c r="G1615">
        <f>COUNTIF($A:$A,A1615)</f>
        <v>140</v>
      </c>
      <c r="H1615">
        <f>COUNTIF($B:$B,B1615)</f>
        <v>139</v>
      </c>
      <c r="I1615" t="s">
        <v>2286</v>
      </c>
      <c r="J1615">
        <v>7</v>
      </c>
      <c r="K1615" t="s">
        <v>2287</v>
      </c>
      <c r="L1615" t="s">
        <v>198</v>
      </c>
      <c r="M1615" t="s">
        <v>1863</v>
      </c>
      <c r="N1615" t="s">
        <v>11893</v>
      </c>
      <c r="O1615" s="82" t="s">
        <v>8</v>
      </c>
    </row>
    <row r="1616" spans="1:15" x14ac:dyDescent="0.25">
      <c r="A1616" t="s">
        <v>307</v>
      </c>
      <c r="B1616" t="s">
        <v>2224</v>
      </c>
      <c r="C1616" t="s">
        <v>101</v>
      </c>
      <c r="D1616" t="s">
        <v>102</v>
      </c>
      <c r="E1616" t="str">
        <f t="shared" si="25"/>
        <v>AllantoinOlsenella</v>
      </c>
      <c r="F1616">
        <f>COUNTIF($E:$E,E1616)</f>
        <v>4</v>
      </c>
      <c r="G1616">
        <f>COUNTIF($A:$A,A1616)</f>
        <v>140</v>
      </c>
      <c r="H1616">
        <f>COUNTIF($B:$B,B1616)</f>
        <v>139</v>
      </c>
      <c r="I1616" t="s">
        <v>2288</v>
      </c>
      <c r="J1616">
        <v>6</v>
      </c>
      <c r="K1616" t="s">
        <v>459</v>
      </c>
      <c r="L1616" t="s">
        <v>244</v>
      </c>
      <c r="M1616" t="s">
        <v>823</v>
      </c>
      <c r="N1616" t="s">
        <v>11892</v>
      </c>
      <c r="O1616" t="s">
        <v>5</v>
      </c>
    </row>
    <row r="1617" spans="1:15" x14ac:dyDescent="0.25">
      <c r="A1617" t="s">
        <v>285</v>
      </c>
      <c r="B1617" t="s">
        <v>2224</v>
      </c>
      <c r="C1617" t="s">
        <v>101</v>
      </c>
      <c r="D1617" t="s">
        <v>102</v>
      </c>
      <c r="E1617" t="str">
        <f t="shared" si="25"/>
        <v>LysineOlsenella</v>
      </c>
      <c r="F1617">
        <f>COUNTIF($E:$E,E1617)</f>
        <v>3</v>
      </c>
      <c r="G1617">
        <f>COUNTIF($A:$A,A1617)</f>
        <v>140</v>
      </c>
      <c r="H1617">
        <f>COUNTIF($B:$B,B1617)</f>
        <v>139</v>
      </c>
      <c r="I1617" t="s">
        <v>1174</v>
      </c>
      <c r="J1617">
        <v>5</v>
      </c>
      <c r="K1617" t="s">
        <v>2289</v>
      </c>
      <c r="L1617" t="s">
        <v>292</v>
      </c>
      <c r="M1617" t="s">
        <v>1859</v>
      </c>
      <c r="N1617" t="s">
        <v>11893</v>
      </c>
      <c r="O1617" t="s">
        <v>12</v>
      </c>
    </row>
    <row r="1618" spans="1:15" x14ac:dyDescent="0.25">
      <c r="A1618" t="s">
        <v>287</v>
      </c>
      <c r="B1618" t="s">
        <v>2224</v>
      </c>
      <c r="C1618" t="s">
        <v>101</v>
      </c>
      <c r="D1618" t="s">
        <v>102</v>
      </c>
      <c r="E1618" t="str">
        <f t="shared" si="25"/>
        <v>SuccinateOlsenella</v>
      </c>
      <c r="F1618">
        <f>COUNTIF($E:$E,E1618)</f>
        <v>3</v>
      </c>
      <c r="G1618">
        <f>COUNTIF($A:$A,A1618)</f>
        <v>140</v>
      </c>
      <c r="H1618">
        <f>COUNTIF($B:$B,B1618)</f>
        <v>139</v>
      </c>
      <c r="I1618" t="s">
        <v>2290</v>
      </c>
      <c r="J1618">
        <v>5</v>
      </c>
      <c r="K1618" t="s">
        <v>2291</v>
      </c>
      <c r="L1618" t="s">
        <v>633</v>
      </c>
      <c r="M1618" t="s">
        <v>2292</v>
      </c>
      <c r="N1618" t="s">
        <v>11893</v>
      </c>
      <c r="O1618" s="82" t="s">
        <v>9</v>
      </c>
    </row>
    <row r="1619" spans="1:15" x14ac:dyDescent="0.25">
      <c r="A1619" t="s">
        <v>335</v>
      </c>
      <c r="B1619" t="s">
        <v>2224</v>
      </c>
      <c r="C1619" t="s">
        <v>101</v>
      </c>
      <c r="D1619" t="s">
        <v>102</v>
      </c>
      <c r="E1619" t="str">
        <f t="shared" si="25"/>
        <v>TrimethylamineOlsenella</v>
      </c>
      <c r="F1619">
        <f>COUNTIF($E:$E,E1619)</f>
        <v>3</v>
      </c>
      <c r="G1619">
        <f>COUNTIF($A:$A,A1619)</f>
        <v>139</v>
      </c>
      <c r="H1619">
        <f>COUNTIF($B:$B,B1619)</f>
        <v>139</v>
      </c>
      <c r="I1619" t="s">
        <v>508</v>
      </c>
      <c r="J1619">
        <v>7</v>
      </c>
      <c r="K1619" t="s">
        <v>2293</v>
      </c>
      <c r="L1619" t="s">
        <v>413</v>
      </c>
      <c r="M1619" t="s">
        <v>119</v>
      </c>
      <c r="N1619" t="s">
        <v>11893</v>
      </c>
      <c r="O1619" s="82" t="s">
        <v>8</v>
      </c>
    </row>
    <row r="1620" spans="1:15" x14ac:dyDescent="0.25">
      <c r="A1620" t="s">
        <v>335</v>
      </c>
      <c r="B1620" t="s">
        <v>2224</v>
      </c>
      <c r="C1620" t="s">
        <v>101</v>
      </c>
      <c r="D1620" t="s">
        <v>102</v>
      </c>
      <c r="E1620" t="str">
        <f t="shared" si="25"/>
        <v>TrimethylamineOlsenella</v>
      </c>
      <c r="F1620">
        <f>COUNTIF($E:$E,E1620)</f>
        <v>3</v>
      </c>
      <c r="G1620">
        <f>COUNTIF($A:$A,A1620)</f>
        <v>139</v>
      </c>
      <c r="H1620">
        <f>COUNTIF($B:$B,B1620)</f>
        <v>139</v>
      </c>
      <c r="I1620" t="s">
        <v>2294</v>
      </c>
      <c r="J1620">
        <v>7</v>
      </c>
      <c r="K1620" t="s">
        <v>2295</v>
      </c>
      <c r="L1620" t="s">
        <v>495</v>
      </c>
      <c r="M1620" t="s">
        <v>163</v>
      </c>
      <c r="N1620" t="s">
        <v>11893</v>
      </c>
      <c r="O1620" t="s">
        <v>7</v>
      </c>
    </row>
    <row r="1621" spans="1:15" x14ac:dyDescent="0.25">
      <c r="A1621" t="s">
        <v>325</v>
      </c>
      <c r="B1621" t="s">
        <v>2224</v>
      </c>
      <c r="C1621" t="s">
        <v>101</v>
      </c>
      <c r="D1621" t="s">
        <v>102</v>
      </c>
      <c r="E1621" t="str">
        <f t="shared" si="25"/>
        <v>4-HydroxybutyrateOlsenella</v>
      </c>
      <c r="F1621">
        <f>COUNTIF($E:$E,E1621)</f>
        <v>3</v>
      </c>
      <c r="G1621">
        <f>COUNTIF($A:$A,A1621)</f>
        <v>139</v>
      </c>
      <c r="H1621">
        <f>COUNTIF($B:$B,B1621)</f>
        <v>139</v>
      </c>
      <c r="I1621" t="s">
        <v>2296</v>
      </c>
      <c r="J1621">
        <v>5</v>
      </c>
      <c r="K1621" t="s">
        <v>2297</v>
      </c>
      <c r="L1621" t="s">
        <v>387</v>
      </c>
      <c r="M1621" t="s">
        <v>2298</v>
      </c>
      <c r="N1621" t="s">
        <v>11893</v>
      </c>
      <c r="O1621" s="82" t="s">
        <v>9</v>
      </c>
    </row>
    <row r="1622" spans="1:15" x14ac:dyDescent="0.25">
      <c r="A1622" t="s">
        <v>335</v>
      </c>
      <c r="B1622" t="s">
        <v>2224</v>
      </c>
      <c r="C1622" t="s">
        <v>101</v>
      </c>
      <c r="D1622" t="s">
        <v>102</v>
      </c>
      <c r="E1622" t="str">
        <f t="shared" si="25"/>
        <v>TrimethylamineOlsenella</v>
      </c>
      <c r="F1622">
        <f>COUNTIF($E:$E,E1622)</f>
        <v>3</v>
      </c>
      <c r="G1622">
        <f>COUNTIF($A:$A,A1622)</f>
        <v>139</v>
      </c>
      <c r="H1622">
        <f>COUNTIF($B:$B,B1622)</f>
        <v>139</v>
      </c>
      <c r="I1622" t="s">
        <v>1495</v>
      </c>
      <c r="J1622">
        <v>6</v>
      </c>
      <c r="K1622" t="s">
        <v>2299</v>
      </c>
      <c r="L1622" t="s">
        <v>684</v>
      </c>
      <c r="M1622" t="s">
        <v>578</v>
      </c>
      <c r="N1622" t="s">
        <v>11893</v>
      </c>
      <c r="O1622" s="82" t="s">
        <v>11896</v>
      </c>
    </row>
    <row r="1623" spans="1:15" x14ac:dyDescent="0.25">
      <c r="A1623" t="s">
        <v>325</v>
      </c>
      <c r="B1623" t="s">
        <v>2224</v>
      </c>
      <c r="C1623" t="s">
        <v>101</v>
      </c>
      <c r="D1623" t="s">
        <v>102</v>
      </c>
      <c r="E1623" t="str">
        <f t="shared" si="25"/>
        <v>4-HydroxybutyrateOlsenella</v>
      </c>
      <c r="F1623">
        <f>COUNTIF($E:$E,E1623)</f>
        <v>3</v>
      </c>
      <c r="G1623">
        <f>COUNTIF($A:$A,A1623)</f>
        <v>139</v>
      </c>
      <c r="H1623">
        <f>COUNTIF($B:$B,B1623)</f>
        <v>139</v>
      </c>
      <c r="I1623" t="s">
        <v>2300</v>
      </c>
      <c r="J1623">
        <v>6</v>
      </c>
      <c r="K1623" t="s">
        <v>2301</v>
      </c>
      <c r="L1623" t="s">
        <v>457</v>
      </c>
      <c r="M1623" t="s">
        <v>452</v>
      </c>
      <c r="N1623" t="s">
        <v>11893</v>
      </c>
      <c r="O1623" s="82" t="s">
        <v>11896</v>
      </c>
    </row>
    <row r="1624" spans="1:15" x14ac:dyDescent="0.25">
      <c r="A1624" t="s">
        <v>325</v>
      </c>
      <c r="B1624" t="s">
        <v>2224</v>
      </c>
      <c r="C1624" t="s">
        <v>101</v>
      </c>
      <c r="D1624" t="s">
        <v>102</v>
      </c>
      <c r="E1624" t="str">
        <f t="shared" si="25"/>
        <v>4-HydroxybutyrateOlsenella</v>
      </c>
      <c r="F1624">
        <f>COUNTIF($E:$E,E1624)</f>
        <v>3</v>
      </c>
      <c r="G1624">
        <f>COUNTIF($A:$A,A1624)</f>
        <v>139</v>
      </c>
      <c r="H1624">
        <f>COUNTIF($B:$B,B1624)</f>
        <v>139</v>
      </c>
      <c r="I1624" t="s">
        <v>1224</v>
      </c>
      <c r="J1624">
        <v>7</v>
      </c>
      <c r="K1624" t="s">
        <v>2302</v>
      </c>
      <c r="L1624" t="s">
        <v>1226</v>
      </c>
      <c r="M1624" t="s">
        <v>663</v>
      </c>
      <c r="N1624" t="s">
        <v>11893</v>
      </c>
      <c r="O1624" s="82" t="s">
        <v>8</v>
      </c>
    </row>
    <row r="1625" spans="1:15" x14ac:dyDescent="0.25">
      <c r="A1625" t="s">
        <v>344</v>
      </c>
      <c r="B1625" t="s">
        <v>2224</v>
      </c>
      <c r="C1625" t="s">
        <v>101</v>
      </c>
      <c r="D1625" t="s">
        <v>102</v>
      </c>
      <c r="E1625" t="str">
        <f t="shared" si="25"/>
        <v>PimelateOlsenella</v>
      </c>
      <c r="F1625">
        <f>COUNTIF($E:$E,E1625)</f>
        <v>3</v>
      </c>
      <c r="G1625">
        <f>COUNTIF($A:$A,A1625)</f>
        <v>137</v>
      </c>
      <c r="H1625">
        <f>COUNTIF($B:$B,B1625)</f>
        <v>139</v>
      </c>
      <c r="I1625" t="s">
        <v>2258</v>
      </c>
      <c r="J1625">
        <v>5</v>
      </c>
      <c r="K1625" t="s">
        <v>2303</v>
      </c>
      <c r="L1625" t="s">
        <v>294</v>
      </c>
      <c r="M1625" t="s">
        <v>470</v>
      </c>
      <c r="N1625" t="s">
        <v>11893</v>
      </c>
      <c r="O1625" s="82" t="s">
        <v>9</v>
      </c>
    </row>
    <row r="1626" spans="1:15" x14ac:dyDescent="0.25">
      <c r="A1626" t="s">
        <v>344</v>
      </c>
      <c r="B1626" t="s">
        <v>2224</v>
      </c>
      <c r="C1626" t="s">
        <v>101</v>
      </c>
      <c r="D1626" t="s">
        <v>102</v>
      </c>
      <c r="E1626" t="str">
        <f t="shared" si="25"/>
        <v>PimelateOlsenella</v>
      </c>
      <c r="F1626">
        <f>COUNTIF($E:$E,E1626)</f>
        <v>3</v>
      </c>
      <c r="G1626">
        <f>COUNTIF($A:$A,A1626)</f>
        <v>137</v>
      </c>
      <c r="H1626">
        <f>COUNTIF($B:$B,B1626)</f>
        <v>139</v>
      </c>
      <c r="I1626" t="s">
        <v>2197</v>
      </c>
      <c r="J1626">
        <v>6</v>
      </c>
      <c r="K1626" t="s">
        <v>2304</v>
      </c>
      <c r="L1626" t="s">
        <v>836</v>
      </c>
      <c r="M1626" t="s">
        <v>582</v>
      </c>
      <c r="N1626" t="s">
        <v>11892</v>
      </c>
      <c r="O1626" s="82" t="s">
        <v>4</v>
      </c>
    </row>
    <row r="1627" spans="1:15" x14ac:dyDescent="0.25">
      <c r="A1627" t="s">
        <v>344</v>
      </c>
      <c r="B1627" t="s">
        <v>2224</v>
      </c>
      <c r="C1627" t="s">
        <v>101</v>
      </c>
      <c r="D1627" t="s">
        <v>102</v>
      </c>
      <c r="E1627" t="str">
        <f t="shared" si="25"/>
        <v>PimelateOlsenella</v>
      </c>
      <c r="F1627">
        <f>COUNTIF($E:$E,E1627)</f>
        <v>3</v>
      </c>
      <c r="G1627">
        <f>COUNTIF($A:$A,A1627)</f>
        <v>137</v>
      </c>
      <c r="H1627">
        <f>COUNTIF($B:$B,B1627)</f>
        <v>139</v>
      </c>
      <c r="I1627" t="s">
        <v>2305</v>
      </c>
      <c r="J1627">
        <v>5</v>
      </c>
      <c r="K1627" t="s">
        <v>2306</v>
      </c>
      <c r="L1627" t="s">
        <v>625</v>
      </c>
      <c r="M1627" t="s">
        <v>1848</v>
      </c>
      <c r="N1627" t="s">
        <v>11892</v>
      </c>
      <c r="O1627" s="82" t="s">
        <v>9</v>
      </c>
    </row>
    <row r="1628" spans="1:15" x14ac:dyDescent="0.25">
      <c r="A1628" t="s">
        <v>354</v>
      </c>
      <c r="B1628" t="s">
        <v>2224</v>
      </c>
      <c r="C1628" t="s">
        <v>101</v>
      </c>
      <c r="D1628" t="s">
        <v>102</v>
      </c>
      <c r="E1628" t="str">
        <f t="shared" si="25"/>
        <v>N-nitrosodimethylamineOlsenella</v>
      </c>
      <c r="F1628">
        <f>COUNTIF($E:$E,E1628)</f>
        <v>1</v>
      </c>
      <c r="G1628">
        <f>COUNTIF($A:$A,A1628)</f>
        <v>136</v>
      </c>
      <c r="H1628">
        <f>COUNTIF($B:$B,B1628)</f>
        <v>139</v>
      </c>
      <c r="I1628" t="s">
        <v>2307</v>
      </c>
      <c r="J1628">
        <v>5</v>
      </c>
      <c r="K1628" t="s">
        <v>2308</v>
      </c>
      <c r="L1628" t="s">
        <v>517</v>
      </c>
      <c r="M1628" t="s">
        <v>1358</v>
      </c>
      <c r="N1628" t="s">
        <v>11893</v>
      </c>
      <c r="O1628" t="s">
        <v>6</v>
      </c>
    </row>
    <row r="1629" spans="1:15" x14ac:dyDescent="0.25">
      <c r="A1629" t="s">
        <v>365</v>
      </c>
      <c r="B1629" t="s">
        <v>2224</v>
      </c>
      <c r="C1629" t="s">
        <v>101</v>
      </c>
      <c r="D1629" t="s">
        <v>102</v>
      </c>
      <c r="E1629" t="str">
        <f t="shared" si="25"/>
        <v>PhenylacetateOlsenella</v>
      </c>
      <c r="F1629">
        <f>COUNTIF($E:$E,E1629)</f>
        <v>2</v>
      </c>
      <c r="G1629">
        <f>COUNTIF($A:$A,A1629)</f>
        <v>134</v>
      </c>
      <c r="H1629">
        <f>COUNTIF($B:$B,B1629)</f>
        <v>139</v>
      </c>
      <c r="I1629" t="s">
        <v>2309</v>
      </c>
      <c r="J1629">
        <v>7</v>
      </c>
      <c r="K1629" t="s">
        <v>2310</v>
      </c>
      <c r="L1629" t="s">
        <v>986</v>
      </c>
      <c r="M1629" t="s">
        <v>277</v>
      </c>
      <c r="N1629" t="s">
        <v>11893</v>
      </c>
      <c r="O1629" s="82" t="s">
        <v>8</v>
      </c>
    </row>
    <row r="1630" spans="1:15" x14ac:dyDescent="0.25">
      <c r="A1630" t="s">
        <v>365</v>
      </c>
      <c r="B1630" t="s">
        <v>2224</v>
      </c>
      <c r="C1630" t="s">
        <v>101</v>
      </c>
      <c r="D1630" t="s">
        <v>102</v>
      </c>
      <c r="E1630" t="str">
        <f t="shared" si="25"/>
        <v>PhenylacetateOlsenella</v>
      </c>
      <c r="F1630">
        <f>COUNTIF($E:$E,E1630)</f>
        <v>2</v>
      </c>
      <c r="G1630">
        <f>COUNTIF($A:$A,A1630)</f>
        <v>134</v>
      </c>
      <c r="H1630">
        <f>COUNTIF($B:$B,B1630)</f>
        <v>139</v>
      </c>
      <c r="I1630" t="s">
        <v>2311</v>
      </c>
      <c r="J1630">
        <v>5</v>
      </c>
      <c r="K1630" t="s">
        <v>2312</v>
      </c>
      <c r="L1630" t="s">
        <v>377</v>
      </c>
      <c r="M1630" t="s">
        <v>2313</v>
      </c>
      <c r="N1630" t="s">
        <v>11893</v>
      </c>
      <c r="O1630" t="s">
        <v>10</v>
      </c>
    </row>
    <row r="1631" spans="1:15" x14ac:dyDescent="0.25">
      <c r="A1631" t="s">
        <v>375</v>
      </c>
      <c r="B1631" t="s">
        <v>2224</v>
      </c>
      <c r="C1631" t="s">
        <v>101</v>
      </c>
      <c r="D1631" t="s">
        <v>102</v>
      </c>
      <c r="E1631" t="str">
        <f t="shared" si="25"/>
        <v>HypoxanthineOlsenella</v>
      </c>
      <c r="F1631">
        <f>COUNTIF($E:$E,E1631)</f>
        <v>3</v>
      </c>
      <c r="G1631">
        <f>COUNTIF($A:$A,A1631)</f>
        <v>133</v>
      </c>
      <c r="H1631">
        <f>COUNTIF($B:$B,B1631)</f>
        <v>139</v>
      </c>
      <c r="I1631" t="s">
        <v>1878</v>
      </c>
      <c r="J1631">
        <v>7</v>
      </c>
      <c r="K1631" t="s">
        <v>2083</v>
      </c>
      <c r="L1631" t="s">
        <v>570</v>
      </c>
      <c r="M1631" t="s">
        <v>384</v>
      </c>
      <c r="N1631" t="s">
        <v>11893</v>
      </c>
      <c r="O1631" s="82" t="s">
        <v>8</v>
      </c>
    </row>
    <row r="1632" spans="1:15" x14ac:dyDescent="0.25">
      <c r="A1632" t="s">
        <v>376</v>
      </c>
      <c r="B1632" t="s">
        <v>2224</v>
      </c>
      <c r="C1632" t="s">
        <v>101</v>
      </c>
      <c r="D1632" t="s">
        <v>102</v>
      </c>
      <c r="E1632" t="str">
        <f t="shared" si="25"/>
        <v>ValerateOlsenella</v>
      </c>
      <c r="F1632">
        <f>COUNTIF($E:$E,E1632)</f>
        <v>3</v>
      </c>
      <c r="G1632">
        <f>COUNTIF($A:$A,A1632)</f>
        <v>133</v>
      </c>
      <c r="H1632">
        <f>COUNTIF($B:$B,B1632)</f>
        <v>139</v>
      </c>
      <c r="I1632" t="s">
        <v>489</v>
      </c>
      <c r="J1632">
        <v>5</v>
      </c>
      <c r="K1632" t="s">
        <v>2127</v>
      </c>
      <c r="L1632" t="s">
        <v>347</v>
      </c>
      <c r="M1632" t="s">
        <v>731</v>
      </c>
      <c r="N1632" t="s">
        <v>11893</v>
      </c>
      <c r="O1632" s="82" t="s">
        <v>9</v>
      </c>
    </row>
    <row r="1633" spans="1:15" x14ac:dyDescent="0.25">
      <c r="A1633" t="s">
        <v>376</v>
      </c>
      <c r="B1633" t="s">
        <v>2224</v>
      </c>
      <c r="C1633" t="s">
        <v>101</v>
      </c>
      <c r="D1633" t="s">
        <v>102</v>
      </c>
      <c r="E1633" t="str">
        <f t="shared" si="25"/>
        <v>ValerateOlsenella</v>
      </c>
      <c r="F1633">
        <f>COUNTIF($E:$E,E1633)</f>
        <v>3</v>
      </c>
      <c r="G1633">
        <f>COUNTIF($A:$A,A1633)</f>
        <v>133</v>
      </c>
      <c r="H1633">
        <f>COUNTIF($B:$B,B1633)</f>
        <v>139</v>
      </c>
      <c r="I1633" t="s">
        <v>2314</v>
      </c>
      <c r="J1633">
        <v>5</v>
      </c>
      <c r="K1633" t="s">
        <v>2315</v>
      </c>
      <c r="L1633" t="s">
        <v>678</v>
      </c>
      <c r="M1633" t="s">
        <v>945</v>
      </c>
      <c r="N1633" t="s">
        <v>11892</v>
      </c>
      <c r="O1633" s="82" t="s">
        <v>9</v>
      </c>
    </row>
    <row r="1634" spans="1:15" x14ac:dyDescent="0.25">
      <c r="A1634" t="s">
        <v>374</v>
      </c>
      <c r="B1634" t="s">
        <v>2224</v>
      </c>
      <c r="C1634" t="s">
        <v>101</v>
      </c>
      <c r="D1634" t="s">
        <v>102</v>
      </c>
      <c r="E1634" t="str">
        <f t="shared" si="25"/>
        <v>CaffeineOlsenella</v>
      </c>
      <c r="F1634">
        <f>COUNTIF($E:$E,E1634)</f>
        <v>1</v>
      </c>
      <c r="G1634">
        <f>COUNTIF($A:$A,A1634)</f>
        <v>133</v>
      </c>
      <c r="H1634">
        <f>COUNTIF($B:$B,B1634)</f>
        <v>139</v>
      </c>
      <c r="I1634" t="s">
        <v>2316</v>
      </c>
      <c r="J1634">
        <v>7</v>
      </c>
      <c r="K1634" t="s">
        <v>2317</v>
      </c>
      <c r="L1634" t="s">
        <v>315</v>
      </c>
      <c r="M1634" t="s">
        <v>1073</v>
      </c>
      <c r="N1634" t="s">
        <v>11893</v>
      </c>
      <c r="O1634" s="82" t="s">
        <v>8</v>
      </c>
    </row>
    <row r="1635" spans="1:15" x14ac:dyDescent="0.25">
      <c r="A1635" t="s">
        <v>376</v>
      </c>
      <c r="B1635" t="s">
        <v>2224</v>
      </c>
      <c r="C1635" t="s">
        <v>101</v>
      </c>
      <c r="D1635" t="s">
        <v>102</v>
      </c>
      <c r="E1635" t="str">
        <f t="shared" si="25"/>
        <v>ValerateOlsenella</v>
      </c>
      <c r="F1635">
        <f>COUNTIF($E:$E,E1635)</f>
        <v>3</v>
      </c>
      <c r="G1635">
        <f>COUNTIF($A:$A,A1635)</f>
        <v>133</v>
      </c>
      <c r="H1635">
        <f>COUNTIF($B:$B,B1635)</f>
        <v>139</v>
      </c>
      <c r="I1635" t="s">
        <v>1457</v>
      </c>
      <c r="J1635">
        <v>5</v>
      </c>
      <c r="K1635" t="s">
        <v>2318</v>
      </c>
      <c r="L1635" t="s">
        <v>193</v>
      </c>
      <c r="M1635" t="s">
        <v>2319</v>
      </c>
      <c r="N1635" t="s">
        <v>11893</v>
      </c>
      <c r="O1635" t="s">
        <v>6</v>
      </c>
    </row>
    <row r="1636" spans="1:15" x14ac:dyDescent="0.25">
      <c r="A1636" t="s">
        <v>375</v>
      </c>
      <c r="B1636" t="s">
        <v>2224</v>
      </c>
      <c r="C1636" t="s">
        <v>101</v>
      </c>
      <c r="D1636" t="s">
        <v>102</v>
      </c>
      <c r="E1636" t="str">
        <f t="shared" si="25"/>
        <v>HypoxanthineOlsenella</v>
      </c>
      <c r="F1636">
        <f>COUNTIF($E:$E,E1636)</f>
        <v>3</v>
      </c>
      <c r="G1636">
        <f>COUNTIF($A:$A,A1636)</f>
        <v>133</v>
      </c>
      <c r="H1636">
        <f>COUNTIF($B:$B,B1636)</f>
        <v>139</v>
      </c>
      <c r="I1636" t="s">
        <v>2320</v>
      </c>
      <c r="J1636">
        <v>5</v>
      </c>
      <c r="K1636" t="s">
        <v>2321</v>
      </c>
      <c r="L1636" t="s">
        <v>759</v>
      </c>
      <c r="M1636" t="s">
        <v>2322</v>
      </c>
      <c r="N1636" t="s">
        <v>11893</v>
      </c>
      <c r="O1636" t="s">
        <v>10</v>
      </c>
    </row>
    <row r="1637" spans="1:15" x14ac:dyDescent="0.25">
      <c r="A1637" t="s">
        <v>375</v>
      </c>
      <c r="B1637" t="s">
        <v>2224</v>
      </c>
      <c r="C1637" t="s">
        <v>101</v>
      </c>
      <c r="D1637" t="s">
        <v>102</v>
      </c>
      <c r="E1637" t="str">
        <f t="shared" si="25"/>
        <v>HypoxanthineOlsenella</v>
      </c>
      <c r="F1637">
        <f>COUNTIF($E:$E,E1637)</f>
        <v>3</v>
      </c>
      <c r="G1637">
        <f>COUNTIF($A:$A,A1637)</f>
        <v>133</v>
      </c>
      <c r="H1637">
        <f>COUNTIF($B:$B,B1637)</f>
        <v>139</v>
      </c>
      <c r="I1637" t="s">
        <v>831</v>
      </c>
      <c r="J1637">
        <v>5</v>
      </c>
      <c r="K1637" t="s">
        <v>1383</v>
      </c>
      <c r="L1637" t="s">
        <v>625</v>
      </c>
      <c r="M1637" t="s">
        <v>2323</v>
      </c>
      <c r="N1637" t="s">
        <v>11892</v>
      </c>
      <c r="O1637" s="82" t="s">
        <v>9</v>
      </c>
    </row>
    <row r="1638" spans="1:15" x14ac:dyDescent="0.25">
      <c r="A1638" t="s">
        <v>396</v>
      </c>
      <c r="B1638" t="s">
        <v>2224</v>
      </c>
      <c r="C1638" t="s">
        <v>101</v>
      </c>
      <c r="D1638" t="s">
        <v>102</v>
      </c>
      <c r="E1638" t="str">
        <f t="shared" si="25"/>
        <v>AcetoneOlsenella</v>
      </c>
      <c r="F1638">
        <f>COUNTIF($E:$E,E1638)</f>
        <v>2</v>
      </c>
      <c r="G1638">
        <f>COUNTIF($A:$A,A1638)</f>
        <v>132</v>
      </c>
      <c r="H1638">
        <f>COUNTIF($B:$B,B1638)</f>
        <v>139</v>
      </c>
      <c r="I1638" t="s">
        <v>486</v>
      </c>
      <c r="J1638">
        <v>5</v>
      </c>
      <c r="K1638" t="s">
        <v>2324</v>
      </c>
      <c r="L1638" t="s">
        <v>108</v>
      </c>
      <c r="M1638" t="s">
        <v>132</v>
      </c>
      <c r="N1638" t="s">
        <v>11893</v>
      </c>
      <c r="O1638" s="82" t="s">
        <v>9</v>
      </c>
    </row>
    <row r="1639" spans="1:15" x14ac:dyDescent="0.25">
      <c r="A1639" t="s">
        <v>396</v>
      </c>
      <c r="B1639" t="s">
        <v>2224</v>
      </c>
      <c r="C1639" t="s">
        <v>101</v>
      </c>
      <c r="D1639" t="s">
        <v>102</v>
      </c>
      <c r="E1639" t="str">
        <f t="shared" si="25"/>
        <v>AcetoneOlsenella</v>
      </c>
      <c r="F1639">
        <f>COUNTIF($E:$E,E1639)</f>
        <v>2</v>
      </c>
      <c r="G1639">
        <f>COUNTIF($A:$A,A1639)</f>
        <v>132</v>
      </c>
      <c r="H1639">
        <f>COUNTIF($B:$B,B1639)</f>
        <v>139</v>
      </c>
      <c r="I1639" t="s">
        <v>633</v>
      </c>
      <c r="J1639">
        <v>4</v>
      </c>
      <c r="K1639" t="s">
        <v>2325</v>
      </c>
      <c r="L1639" t="s">
        <v>125</v>
      </c>
      <c r="M1639" t="s">
        <v>603</v>
      </c>
      <c r="N1639" t="s">
        <v>11893</v>
      </c>
      <c r="O1639" t="s">
        <v>5</v>
      </c>
    </row>
    <row r="1640" spans="1:15" x14ac:dyDescent="0.25">
      <c r="A1640" t="s">
        <v>400</v>
      </c>
      <c r="B1640" t="s">
        <v>2224</v>
      </c>
      <c r="C1640" t="s">
        <v>101</v>
      </c>
      <c r="D1640" t="s">
        <v>102</v>
      </c>
      <c r="E1640" t="str">
        <f t="shared" si="25"/>
        <v>BenzoateOlsenella</v>
      </c>
      <c r="F1640">
        <f>COUNTIF($E:$E,E1640)</f>
        <v>3</v>
      </c>
      <c r="G1640">
        <f>COUNTIF($A:$A,A1640)</f>
        <v>131</v>
      </c>
      <c r="H1640">
        <f>COUNTIF($B:$B,B1640)</f>
        <v>139</v>
      </c>
      <c r="I1640" t="s">
        <v>2326</v>
      </c>
      <c r="J1640">
        <v>7</v>
      </c>
      <c r="K1640" t="s">
        <v>2327</v>
      </c>
      <c r="L1640" t="s">
        <v>885</v>
      </c>
      <c r="M1640" t="s">
        <v>297</v>
      </c>
      <c r="N1640" t="s">
        <v>11893</v>
      </c>
      <c r="O1640" s="82" t="s">
        <v>8</v>
      </c>
    </row>
    <row r="1641" spans="1:15" x14ac:dyDescent="0.25">
      <c r="A1641" t="s">
        <v>400</v>
      </c>
      <c r="B1641" t="s">
        <v>2224</v>
      </c>
      <c r="C1641" t="s">
        <v>101</v>
      </c>
      <c r="D1641" t="s">
        <v>102</v>
      </c>
      <c r="E1641" t="str">
        <f t="shared" si="25"/>
        <v>BenzoateOlsenella</v>
      </c>
      <c r="F1641">
        <f>COUNTIF($E:$E,E1641)</f>
        <v>3</v>
      </c>
      <c r="G1641">
        <f>COUNTIF($A:$A,A1641)</f>
        <v>131</v>
      </c>
      <c r="H1641">
        <f>COUNTIF($B:$B,B1641)</f>
        <v>139</v>
      </c>
      <c r="I1641" t="s">
        <v>2328</v>
      </c>
      <c r="J1641">
        <v>6</v>
      </c>
      <c r="K1641" t="s">
        <v>2329</v>
      </c>
      <c r="L1641" t="s">
        <v>625</v>
      </c>
      <c r="M1641" t="s">
        <v>1036</v>
      </c>
      <c r="N1641" t="s">
        <v>11892</v>
      </c>
      <c r="O1641" s="82" t="s">
        <v>11896</v>
      </c>
    </row>
    <row r="1642" spans="1:15" x14ac:dyDescent="0.25">
      <c r="A1642" t="s">
        <v>400</v>
      </c>
      <c r="B1642" t="s">
        <v>2224</v>
      </c>
      <c r="C1642" t="s">
        <v>101</v>
      </c>
      <c r="D1642" t="s">
        <v>102</v>
      </c>
      <c r="E1642" t="str">
        <f t="shared" si="25"/>
        <v>BenzoateOlsenella</v>
      </c>
      <c r="F1642">
        <f>COUNTIF($E:$E,E1642)</f>
        <v>3</v>
      </c>
      <c r="G1642">
        <f>COUNTIF($A:$A,A1642)</f>
        <v>131</v>
      </c>
      <c r="H1642">
        <f>COUNTIF($B:$B,B1642)</f>
        <v>139</v>
      </c>
      <c r="I1642" t="s">
        <v>1144</v>
      </c>
      <c r="J1642">
        <v>5</v>
      </c>
      <c r="K1642" t="s">
        <v>2330</v>
      </c>
      <c r="L1642" t="s">
        <v>292</v>
      </c>
      <c r="M1642" t="s">
        <v>894</v>
      </c>
      <c r="N1642" t="s">
        <v>11893</v>
      </c>
      <c r="O1642" t="s">
        <v>10</v>
      </c>
    </row>
    <row r="1643" spans="1:15" x14ac:dyDescent="0.25">
      <c r="A1643" t="s">
        <v>402</v>
      </c>
      <c r="B1643" t="s">
        <v>2224</v>
      </c>
      <c r="C1643" t="s">
        <v>101</v>
      </c>
      <c r="D1643" t="s">
        <v>102</v>
      </c>
      <c r="E1643" t="str">
        <f t="shared" si="25"/>
        <v>ValineOlsenella</v>
      </c>
      <c r="F1643">
        <f>COUNTIF($E:$E,E1643)</f>
        <v>1</v>
      </c>
      <c r="G1643">
        <f>COUNTIF($A:$A,A1643)</f>
        <v>131</v>
      </c>
      <c r="H1643">
        <f>COUNTIF($B:$B,B1643)</f>
        <v>139</v>
      </c>
      <c r="I1643" t="s">
        <v>2331</v>
      </c>
      <c r="J1643">
        <v>6</v>
      </c>
      <c r="K1643" t="s">
        <v>2332</v>
      </c>
      <c r="L1643" t="s">
        <v>1252</v>
      </c>
      <c r="M1643" t="s">
        <v>1921</v>
      </c>
      <c r="N1643" t="s">
        <v>11893</v>
      </c>
      <c r="O1643" s="82" t="s">
        <v>11896</v>
      </c>
    </row>
    <row r="1644" spans="1:15" x14ac:dyDescent="0.25">
      <c r="A1644" t="s">
        <v>418</v>
      </c>
      <c r="B1644" t="s">
        <v>2224</v>
      </c>
      <c r="C1644" t="s">
        <v>101</v>
      </c>
      <c r="D1644" t="s">
        <v>102</v>
      </c>
      <c r="E1644" t="str">
        <f t="shared" si="25"/>
        <v>GlycerolOlsenella</v>
      </c>
      <c r="F1644">
        <f>COUNTIF($E:$E,E1644)</f>
        <v>1</v>
      </c>
      <c r="G1644">
        <f>COUNTIF($A:$A,A1644)</f>
        <v>130</v>
      </c>
      <c r="H1644">
        <f>COUNTIF($B:$B,B1644)</f>
        <v>139</v>
      </c>
      <c r="I1644" t="s">
        <v>1784</v>
      </c>
      <c r="J1644">
        <v>5</v>
      </c>
      <c r="K1644" t="s">
        <v>2333</v>
      </c>
      <c r="L1644" t="s">
        <v>294</v>
      </c>
      <c r="M1644" t="s">
        <v>510</v>
      </c>
      <c r="N1644" t="s">
        <v>11893</v>
      </c>
      <c r="O1644" s="82" t="s">
        <v>9</v>
      </c>
    </row>
    <row r="1645" spans="1:15" x14ac:dyDescent="0.25">
      <c r="A1645" t="s">
        <v>417</v>
      </c>
      <c r="B1645" t="s">
        <v>2224</v>
      </c>
      <c r="C1645" t="s">
        <v>101</v>
      </c>
      <c r="D1645" t="s">
        <v>102</v>
      </c>
      <c r="E1645" t="str">
        <f t="shared" si="25"/>
        <v>CarnitineOlsenella</v>
      </c>
      <c r="F1645">
        <f>COUNTIF($E:$E,E1645)</f>
        <v>3</v>
      </c>
      <c r="G1645">
        <f>COUNTIF($A:$A,A1645)</f>
        <v>130</v>
      </c>
      <c r="H1645">
        <f>COUNTIF($B:$B,B1645)</f>
        <v>139</v>
      </c>
      <c r="I1645" t="s">
        <v>1579</v>
      </c>
      <c r="J1645">
        <v>7</v>
      </c>
      <c r="K1645" t="s">
        <v>2334</v>
      </c>
      <c r="L1645" t="s">
        <v>256</v>
      </c>
      <c r="M1645" t="s">
        <v>2335</v>
      </c>
      <c r="N1645" t="s">
        <v>11893</v>
      </c>
      <c r="O1645" s="82" t="s">
        <v>8</v>
      </c>
    </row>
    <row r="1646" spans="1:15" x14ac:dyDescent="0.25">
      <c r="A1646" t="s">
        <v>419</v>
      </c>
      <c r="B1646" t="s">
        <v>2224</v>
      </c>
      <c r="C1646" t="s">
        <v>101</v>
      </c>
      <c r="D1646" t="s">
        <v>102</v>
      </c>
      <c r="E1646" t="str">
        <f t="shared" si="25"/>
        <v>ImidazoleOlsenella</v>
      </c>
      <c r="F1646">
        <f>COUNTIF($E:$E,E1646)</f>
        <v>1</v>
      </c>
      <c r="G1646">
        <f>COUNTIF($A:$A,A1646)</f>
        <v>130</v>
      </c>
      <c r="H1646">
        <f>COUNTIF($B:$B,B1646)</f>
        <v>139</v>
      </c>
      <c r="I1646" t="s">
        <v>2336</v>
      </c>
      <c r="J1646">
        <v>7</v>
      </c>
      <c r="K1646" t="s">
        <v>302</v>
      </c>
      <c r="L1646" t="s">
        <v>681</v>
      </c>
      <c r="M1646" t="s">
        <v>1438</v>
      </c>
      <c r="N1646" t="s">
        <v>11893</v>
      </c>
      <c r="O1646" s="82" t="s">
        <v>8</v>
      </c>
    </row>
    <row r="1647" spans="1:15" x14ac:dyDescent="0.25">
      <c r="A1647" t="s">
        <v>415</v>
      </c>
      <c r="B1647" t="s">
        <v>2224</v>
      </c>
      <c r="C1647" t="s">
        <v>101</v>
      </c>
      <c r="D1647" t="s">
        <v>102</v>
      </c>
      <c r="E1647" t="str">
        <f t="shared" si="25"/>
        <v>AlanineOlsenella</v>
      </c>
      <c r="F1647">
        <f>COUNTIF($E:$E,E1647)</f>
        <v>2</v>
      </c>
      <c r="G1647">
        <f>COUNTIF($A:$A,A1647)</f>
        <v>130</v>
      </c>
      <c r="H1647">
        <f>COUNTIF($B:$B,B1647)</f>
        <v>139</v>
      </c>
      <c r="I1647" t="s">
        <v>1085</v>
      </c>
      <c r="J1647">
        <v>6</v>
      </c>
      <c r="K1647" t="s">
        <v>1653</v>
      </c>
      <c r="L1647" t="s">
        <v>123</v>
      </c>
      <c r="M1647" t="s">
        <v>195</v>
      </c>
      <c r="N1647" t="s">
        <v>11892</v>
      </c>
      <c r="O1647" s="82" t="s">
        <v>11896</v>
      </c>
    </row>
    <row r="1648" spans="1:15" x14ac:dyDescent="0.25">
      <c r="A1648" t="s">
        <v>420</v>
      </c>
      <c r="B1648" t="s">
        <v>2224</v>
      </c>
      <c r="C1648" t="s">
        <v>101</v>
      </c>
      <c r="D1648" t="s">
        <v>102</v>
      </c>
      <c r="E1648" t="str">
        <f t="shared" si="25"/>
        <v>LeucineOlsenella</v>
      </c>
      <c r="F1648">
        <f>COUNTIF($E:$E,E1648)</f>
        <v>2</v>
      </c>
      <c r="G1648">
        <f>COUNTIF($A:$A,A1648)</f>
        <v>130</v>
      </c>
      <c r="H1648">
        <f>COUNTIF($B:$B,B1648)</f>
        <v>139</v>
      </c>
      <c r="I1648" t="s">
        <v>1959</v>
      </c>
      <c r="J1648">
        <v>7</v>
      </c>
      <c r="K1648" t="s">
        <v>2337</v>
      </c>
      <c r="L1648" t="s">
        <v>696</v>
      </c>
      <c r="M1648" t="s">
        <v>637</v>
      </c>
      <c r="N1648" t="s">
        <v>11893</v>
      </c>
      <c r="O1648" s="82" t="s">
        <v>8</v>
      </c>
    </row>
    <row r="1649" spans="1:15" x14ac:dyDescent="0.25">
      <c r="A1649" t="s">
        <v>420</v>
      </c>
      <c r="B1649" t="s">
        <v>2224</v>
      </c>
      <c r="C1649" t="s">
        <v>101</v>
      </c>
      <c r="D1649" t="s">
        <v>102</v>
      </c>
      <c r="E1649" t="str">
        <f t="shared" si="25"/>
        <v>LeucineOlsenella</v>
      </c>
      <c r="F1649">
        <f>COUNTIF($E:$E,E1649)</f>
        <v>2</v>
      </c>
      <c r="G1649">
        <f>COUNTIF($A:$A,A1649)</f>
        <v>130</v>
      </c>
      <c r="H1649">
        <f>COUNTIF($B:$B,B1649)</f>
        <v>139</v>
      </c>
      <c r="I1649" t="s">
        <v>2104</v>
      </c>
      <c r="J1649">
        <v>5</v>
      </c>
      <c r="K1649" t="s">
        <v>2338</v>
      </c>
      <c r="L1649" t="s">
        <v>161</v>
      </c>
      <c r="M1649" t="s">
        <v>1285</v>
      </c>
      <c r="N1649" t="s">
        <v>11893</v>
      </c>
      <c r="O1649" s="82" t="s">
        <v>9</v>
      </c>
    </row>
    <row r="1650" spans="1:15" x14ac:dyDescent="0.25">
      <c r="A1650" t="s">
        <v>448</v>
      </c>
      <c r="B1650" t="s">
        <v>2224</v>
      </c>
      <c r="C1650" t="s">
        <v>101</v>
      </c>
      <c r="D1650" t="s">
        <v>102</v>
      </c>
      <c r="E1650" t="str">
        <f t="shared" si="25"/>
        <v>DimethylamineOlsenella</v>
      </c>
      <c r="F1650">
        <f>COUNTIF($E:$E,E1650)</f>
        <v>4</v>
      </c>
      <c r="G1650">
        <f>COUNTIF($A:$A,A1650)</f>
        <v>130</v>
      </c>
      <c r="H1650">
        <f>COUNTIF($B:$B,B1650)</f>
        <v>139</v>
      </c>
      <c r="I1650" t="s">
        <v>2339</v>
      </c>
      <c r="J1650">
        <v>7</v>
      </c>
      <c r="K1650" t="s">
        <v>255</v>
      </c>
      <c r="L1650" t="s">
        <v>2340</v>
      </c>
      <c r="M1650" t="s">
        <v>1060</v>
      </c>
      <c r="N1650" t="s">
        <v>11893</v>
      </c>
      <c r="O1650" s="82" t="s">
        <v>8</v>
      </c>
    </row>
    <row r="1651" spans="1:15" x14ac:dyDescent="0.25">
      <c r="A1651" t="s">
        <v>448</v>
      </c>
      <c r="B1651" t="s">
        <v>2224</v>
      </c>
      <c r="C1651" t="s">
        <v>101</v>
      </c>
      <c r="D1651" t="s">
        <v>102</v>
      </c>
      <c r="E1651" t="str">
        <f t="shared" si="25"/>
        <v>DimethylamineOlsenella</v>
      </c>
      <c r="F1651">
        <f>COUNTIF($E:$E,E1651)</f>
        <v>4</v>
      </c>
      <c r="G1651">
        <f>COUNTIF($A:$A,A1651)</f>
        <v>130</v>
      </c>
      <c r="H1651">
        <f>COUNTIF($B:$B,B1651)</f>
        <v>139</v>
      </c>
      <c r="I1651" t="s">
        <v>2341</v>
      </c>
      <c r="J1651">
        <v>6</v>
      </c>
      <c r="K1651" t="s">
        <v>2342</v>
      </c>
      <c r="L1651" t="s">
        <v>588</v>
      </c>
      <c r="M1651" t="s">
        <v>619</v>
      </c>
      <c r="N1651" t="s">
        <v>11893</v>
      </c>
      <c r="O1651" s="82" t="s">
        <v>11896</v>
      </c>
    </row>
    <row r="1652" spans="1:15" x14ac:dyDescent="0.25">
      <c r="A1652" t="s">
        <v>448</v>
      </c>
      <c r="B1652" t="s">
        <v>2224</v>
      </c>
      <c r="C1652" t="s">
        <v>101</v>
      </c>
      <c r="D1652" t="s">
        <v>102</v>
      </c>
      <c r="E1652" t="str">
        <f t="shared" si="25"/>
        <v>DimethylamineOlsenella</v>
      </c>
      <c r="F1652">
        <f>COUNTIF($E:$E,E1652)</f>
        <v>4</v>
      </c>
      <c r="G1652">
        <f>COUNTIF($A:$A,A1652)</f>
        <v>130</v>
      </c>
      <c r="H1652">
        <f>COUNTIF($B:$B,B1652)</f>
        <v>139</v>
      </c>
      <c r="I1652" t="s">
        <v>2343</v>
      </c>
      <c r="J1652">
        <v>5</v>
      </c>
      <c r="K1652" t="s">
        <v>2344</v>
      </c>
      <c r="L1652" t="s">
        <v>2345</v>
      </c>
      <c r="M1652" t="s">
        <v>223</v>
      </c>
      <c r="N1652" t="s">
        <v>11892</v>
      </c>
      <c r="O1652" t="s">
        <v>6</v>
      </c>
    </row>
    <row r="1653" spans="1:15" x14ac:dyDescent="0.25">
      <c r="A1653" t="s">
        <v>415</v>
      </c>
      <c r="B1653" t="s">
        <v>2224</v>
      </c>
      <c r="C1653" t="s">
        <v>101</v>
      </c>
      <c r="D1653" t="s">
        <v>102</v>
      </c>
      <c r="E1653" t="str">
        <f t="shared" si="25"/>
        <v>AlanineOlsenella</v>
      </c>
      <c r="F1653">
        <f>COUNTIF($E:$E,E1653)</f>
        <v>2</v>
      </c>
      <c r="G1653">
        <f>COUNTIF($A:$A,A1653)</f>
        <v>130</v>
      </c>
      <c r="H1653">
        <f>COUNTIF($B:$B,B1653)</f>
        <v>139</v>
      </c>
      <c r="I1653" t="s">
        <v>1457</v>
      </c>
      <c r="J1653">
        <v>5</v>
      </c>
      <c r="K1653" t="s">
        <v>2346</v>
      </c>
      <c r="L1653" t="s">
        <v>193</v>
      </c>
      <c r="M1653" t="s">
        <v>2319</v>
      </c>
      <c r="N1653" t="s">
        <v>11893</v>
      </c>
      <c r="O1653" s="82" t="s">
        <v>9</v>
      </c>
    </row>
    <row r="1654" spans="1:15" x14ac:dyDescent="0.25">
      <c r="A1654" t="s">
        <v>417</v>
      </c>
      <c r="B1654" t="s">
        <v>2224</v>
      </c>
      <c r="C1654" t="s">
        <v>101</v>
      </c>
      <c r="D1654" t="s">
        <v>102</v>
      </c>
      <c r="E1654" t="str">
        <f t="shared" si="25"/>
        <v>CarnitineOlsenella</v>
      </c>
      <c r="F1654">
        <f>COUNTIF($E:$E,E1654)</f>
        <v>3</v>
      </c>
      <c r="G1654">
        <f>COUNTIF($A:$A,A1654)</f>
        <v>130</v>
      </c>
      <c r="H1654">
        <f>COUNTIF($B:$B,B1654)</f>
        <v>139</v>
      </c>
      <c r="I1654" t="s">
        <v>2347</v>
      </c>
      <c r="J1654">
        <v>5</v>
      </c>
      <c r="K1654" t="s">
        <v>2348</v>
      </c>
      <c r="L1654" t="s">
        <v>403</v>
      </c>
      <c r="M1654" t="s">
        <v>317</v>
      </c>
      <c r="N1654" t="s">
        <v>11893</v>
      </c>
      <c r="O1654" s="82" t="s">
        <v>9</v>
      </c>
    </row>
    <row r="1655" spans="1:15" x14ac:dyDescent="0.25">
      <c r="A1655" t="s">
        <v>417</v>
      </c>
      <c r="B1655" t="s">
        <v>2224</v>
      </c>
      <c r="C1655" t="s">
        <v>101</v>
      </c>
      <c r="D1655" t="s">
        <v>102</v>
      </c>
      <c r="E1655" t="str">
        <f t="shared" si="25"/>
        <v>CarnitineOlsenella</v>
      </c>
      <c r="F1655">
        <f>COUNTIF($E:$E,E1655)</f>
        <v>3</v>
      </c>
      <c r="G1655">
        <f>COUNTIF($A:$A,A1655)</f>
        <v>130</v>
      </c>
      <c r="H1655">
        <f>COUNTIF($B:$B,B1655)</f>
        <v>139</v>
      </c>
      <c r="I1655" t="s">
        <v>2349</v>
      </c>
      <c r="J1655">
        <v>6</v>
      </c>
      <c r="K1655" t="s">
        <v>2350</v>
      </c>
      <c r="L1655" t="s">
        <v>512</v>
      </c>
      <c r="M1655" t="s">
        <v>1223</v>
      </c>
      <c r="N1655" t="s">
        <v>11893</v>
      </c>
      <c r="O1655" s="82" t="s">
        <v>11896</v>
      </c>
    </row>
    <row r="1656" spans="1:15" x14ac:dyDescent="0.25">
      <c r="A1656" t="s">
        <v>448</v>
      </c>
      <c r="B1656" t="s">
        <v>2224</v>
      </c>
      <c r="C1656" t="s">
        <v>101</v>
      </c>
      <c r="D1656" t="s">
        <v>102</v>
      </c>
      <c r="E1656" t="str">
        <f t="shared" si="25"/>
        <v>DimethylamineOlsenella</v>
      </c>
      <c r="F1656">
        <f>COUNTIF($E:$E,E1656)</f>
        <v>4</v>
      </c>
      <c r="G1656">
        <f>COUNTIF($A:$A,A1656)</f>
        <v>130</v>
      </c>
      <c r="H1656">
        <f>COUNTIF($B:$B,B1656)</f>
        <v>139</v>
      </c>
      <c r="I1656" t="s">
        <v>754</v>
      </c>
      <c r="J1656">
        <v>5</v>
      </c>
      <c r="K1656" t="s">
        <v>1745</v>
      </c>
      <c r="L1656" t="s">
        <v>142</v>
      </c>
      <c r="M1656" t="s">
        <v>756</v>
      </c>
      <c r="N1656" t="s">
        <v>11893</v>
      </c>
      <c r="O1656" t="s">
        <v>10</v>
      </c>
    </row>
    <row r="1657" spans="1:15" x14ac:dyDescent="0.25">
      <c r="A1657" t="s">
        <v>456</v>
      </c>
      <c r="B1657" t="s">
        <v>2224</v>
      </c>
      <c r="C1657" t="s">
        <v>101</v>
      </c>
      <c r="D1657" t="s">
        <v>102</v>
      </c>
      <c r="E1657" t="str">
        <f t="shared" si="25"/>
        <v>EthanolOlsenella</v>
      </c>
      <c r="F1657">
        <f>COUNTIF($E:$E,E1657)</f>
        <v>2</v>
      </c>
      <c r="G1657">
        <f>COUNTIF($A:$A,A1657)</f>
        <v>129</v>
      </c>
      <c r="H1657">
        <f>COUNTIF($B:$B,B1657)</f>
        <v>139</v>
      </c>
      <c r="I1657" t="s">
        <v>1083</v>
      </c>
      <c r="J1657">
        <v>5</v>
      </c>
      <c r="K1657" t="s">
        <v>2351</v>
      </c>
      <c r="L1657" t="s">
        <v>179</v>
      </c>
      <c r="M1657" t="s">
        <v>919</v>
      </c>
      <c r="N1657" t="s">
        <v>11893</v>
      </c>
      <c r="O1657" s="82" t="s">
        <v>9</v>
      </c>
    </row>
    <row r="1658" spans="1:15" x14ac:dyDescent="0.25">
      <c r="A1658" t="s">
        <v>456</v>
      </c>
      <c r="B1658" t="s">
        <v>2224</v>
      </c>
      <c r="C1658" t="s">
        <v>101</v>
      </c>
      <c r="D1658" t="s">
        <v>102</v>
      </c>
      <c r="E1658" t="str">
        <f t="shared" si="25"/>
        <v>EthanolOlsenella</v>
      </c>
      <c r="F1658">
        <f>COUNTIF($E:$E,E1658)</f>
        <v>2</v>
      </c>
      <c r="G1658">
        <f>COUNTIF($A:$A,A1658)</f>
        <v>129</v>
      </c>
      <c r="H1658">
        <f>COUNTIF($B:$B,B1658)</f>
        <v>139</v>
      </c>
      <c r="I1658" t="s">
        <v>2352</v>
      </c>
      <c r="J1658">
        <v>6</v>
      </c>
      <c r="K1658" t="s">
        <v>1801</v>
      </c>
      <c r="L1658" t="s">
        <v>286</v>
      </c>
      <c r="M1658" t="s">
        <v>1780</v>
      </c>
      <c r="N1658" t="s">
        <v>11893</v>
      </c>
      <c r="O1658" s="82" t="s">
        <v>11896</v>
      </c>
    </row>
    <row r="1659" spans="1:15" x14ac:dyDescent="0.25">
      <c r="A1659" t="s">
        <v>466</v>
      </c>
      <c r="B1659" t="s">
        <v>2224</v>
      </c>
      <c r="C1659" t="s">
        <v>101</v>
      </c>
      <c r="D1659" t="s">
        <v>102</v>
      </c>
      <c r="E1659" t="str">
        <f t="shared" si="25"/>
        <v>GlycineOlsenella</v>
      </c>
      <c r="F1659">
        <f>COUNTIF($E:$E,E1659)</f>
        <v>6</v>
      </c>
      <c r="G1659">
        <f>COUNTIF($A:$A,A1659)</f>
        <v>127</v>
      </c>
      <c r="H1659">
        <f>COUNTIF($B:$B,B1659)</f>
        <v>139</v>
      </c>
      <c r="I1659" t="s">
        <v>1252</v>
      </c>
      <c r="J1659">
        <v>6</v>
      </c>
      <c r="K1659" t="s">
        <v>2353</v>
      </c>
      <c r="L1659" t="s">
        <v>181</v>
      </c>
      <c r="M1659" t="s">
        <v>119</v>
      </c>
      <c r="N1659" t="s">
        <v>11893</v>
      </c>
      <c r="O1659" s="82" t="s">
        <v>3</v>
      </c>
    </row>
    <row r="1660" spans="1:15" x14ac:dyDescent="0.25">
      <c r="A1660" t="s">
        <v>466</v>
      </c>
      <c r="B1660" t="s">
        <v>2224</v>
      </c>
      <c r="C1660" t="s">
        <v>101</v>
      </c>
      <c r="D1660" t="s">
        <v>102</v>
      </c>
      <c r="E1660" t="str">
        <f t="shared" si="25"/>
        <v>GlycineOlsenella</v>
      </c>
      <c r="F1660">
        <f>COUNTIF($E:$E,E1660)</f>
        <v>6</v>
      </c>
      <c r="G1660">
        <f>COUNTIF($A:$A,A1660)</f>
        <v>127</v>
      </c>
      <c r="H1660">
        <f>COUNTIF($B:$B,B1660)</f>
        <v>139</v>
      </c>
      <c r="I1660" t="s">
        <v>2354</v>
      </c>
      <c r="J1660">
        <v>5</v>
      </c>
      <c r="K1660" t="s">
        <v>2355</v>
      </c>
      <c r="L1660" t="s">
        <v>105</v>
      </c>
      <c r="M1660" t="s">
        <v>1210</v>
      </c>
      <c r="N1660" t="s">
        <v>11893</v>
      </c>
      <c r="O1660" s="82" t="s">
        <v>9</v>
      </c>
    </row>
    <row r="1661" spans="1:15" x14ac:dyDescent="0.25">
      <c r="A1661" t="s">
        <v>462</v>
      </c>
      <c r="B1661" t="s">
        <v>2224</v>
      </c>
      <c r="C1661" t="s">
        <v>101</v>
      </c>
      <c r="D1661" t="s">
        <v>102</v>
      </c>
      <c r="E1661" t="str">
        <f t="shared" si="25"/>
        <v>N-PhenylacetylglycineOlsenella</v>
      </c>
      <c r="F1661">
        <f>COUNTIF($E:$E,E1661)</f>
        <v>4</v>
      </c>
      <c r="G1661">
        <f>COUNTIF($A:$A,A1661)</f>
        <v>127</v>
      </c>
      <c r="H1661">
        <f>COUNTIF($B:$B,B1661)</f>
        <v>139</v>
      </c>
      <c r="I1661" t="s">
        <v>880</v>
      </c>
      <c r="J1661">
        <v>6</v>
      </c>
      <c r="K1661" t="s">
        <v>2356</v>
      </c>
      <c r="L1661" t="s">
        <v>1330</v>
      </c>
      <c r="M1661" t="s">
        <v>1331</v>
      </c>
      <c r="N1661" t="s">
        <v>11893</v>
      </c>
      <c r="O1661" s="82" t="s">
        <v>11896</v>
      </c>
    </row>
    <row r="1662" spans="1:15" x14ac:dyDescent="0.25">
      <c r="A1662" t="s">
        <v>462</v>
      </c>
      <c r="B1662" t="s">
        <v>2224</v>
      </c>
      <c r="C1662" t="s">
        <v>101</v>
      </c>
      <c r="D1662" t="s">
        <v>102</v>
      </c>
      <c r="E1662" t="str">
        <f t="shared" si="25"/>
        <v>N-PhenylacetylglycineOlsenella</v>
      </c>
      <c r="F1662">
        <f>COUNTIF($E:$E,E1662)</f>
        <v>4</v>
      </c>
      <c r="G1662">
        <f>COUNTIF($A:$A,A1662)</f>
        <v>127</v>
      </c>
      <c r="H1662">
        <f>COUNTIF($B:$B,B1662)</f>
        <v>139</v>
      </c>
      <c r="I1662" t="s">
        <v>1403</v>
      </c>
      <c r="J1662">
        <v>5</v>
      </c>
      <c r="K1662" t="s">
        <v>2357</v>
      </c>
      <c r="L1662" t="s">
        <v>1009</v>
      </c>
      <c r="M1662" t="s">
        <v>1413</v>
      </c>
      <c r="N1662" t="s">
        <v>11892</v>
      </c>
      <c r="O1662" s="82" t="s">
        <v>8</v>
      </c>
    </row>
    <row r="1663" spans="1:15" x14ac:dyDescent="0.25">
      <c r="A1663" t="s">
        <v>466</v>
      </c>
      <c r="B1663" t="s">
        <v>2224</v>
      </c>
      <c r="C1663" t="s">
        <v>101</v>
      </c>
      <c r="D1663" t="s">
        <v>102</v>
      </c>
      <c r="E1663" t="str">
        <f t="shared" si="25"/>
        <v>GlycineOlsenella</v>
      </c>
      <c r="F1663">
        <f>COUNTIF($E:$E,E1663)</f>
        <v>6</v>
      </c>
      <c r="G1663">
        <f>COUNTIF($A:$A,A1663)</f>
        <v>127</v>
      </c>
      <c r="H1663">
        <f>COUNTIF($B:$B,B1663)</f>
        <v>139</v>
      </c>
      <c r="I1663" t="s">
        <v>424</v>
      </c>
      <c r="J1663">
        <v>4</v>
      </c>
      <c r="K1663" t="s">
        <v>2358</v>
      </c>
      <c r="L1663" t="s">
        <v>128</v>
      </c>
      <c r="M1663" t="s">
        <v>682</v>
      </c>
      <c r="N1663" t="s">
        <v>11893</v>
      </c>
      <c r="O1663" s="82" t="s">
        <v>4</v>
      </c>
    </row>
    <row r="1664" spans="1:15" x14ac:dyDescent="0.25">
      <c r="A1664" t="s">
        <v>462</v>
      </c>
      <c r="B1664" t="s">
        <v>2224</v>
      </c>
      <c r="C1664" t="s">
        <v>101</v>
      </c>
      <c r="D1664" t="s">
        <v>102</v>
      </c>
      <c r="E1664" t="str">
        <f t="shared" si="25"/>
        <v>N-PhenylacetylglycineOlsenella</v>
      </c>
      <c r="F1664">
        <f>COUNTIF($E:$E,E1664)</f>
        <v>4</v>
      </c>
      <c r="G1664">
        <f>COUNTIF($A:$A,A1664)</f>
        <v>127</v>
      </c>
      <c r="H1664">
        <f>COUNTIF($B:$B,B1664)</f>
        <v>139</v>
      </c>
      <c r="I1664" t="s">
        <v>1102</v>
      </c>
      <c r="J1664">
        <v>7</v>
      </c>
      <c r="K1664" t="s">
        <v>2359</v>
      </c>
      <c r="L1664" t="s">
        <v>120</v>
      </c>
      <c r="M1664" t="s">
        <v>1984</v>
      </c>
      <c r="N1664" t="s">
        <v>11893</v>
      </c>
      <c r="O1664" s="82" t="s">
        <v>8</v>
      </c>
    </row>
    <row r="1665" spans="1:15" x14ac:dyDescent="0.25">
      <c r="A1665" t="s">
        <v>466</v>
      </c>
      <c r="B1665" t="s">
        <v>2224</v>
      </c>
      <c r="C1665" t="s">
        <v>101</v>
      </c>
      <c r="D1665" t="s">
        <v>102</v>
      </c>
      <c r="E1665" t="str">
        <f t="shared" si="25"/>
        <v>GlycineOlsenella</v>
      </c>
      <c r="F1665">
        <f>COUNTIF($E:$E,E1665)</f>
        <v>6</v>
      </c>
      <c r="G1665">
        <f>COUNTIF($A:$A,A1665)</f>
        <v>127</v>
      </c>
      <c r="H1665">
        <f>COUNTIF($B:$B,B1665)</f>
        <v>139</v>
      </c>
      <c r="I1665" t="s">
        <v>2360</v>
      </c>
      <c r="J1665">
        <v>7</v>
      </c>
      <c r="K1665" t="s">
        <v>2361</v>
      </c>
      <c r="L1665" t="s">
        <v>2362</v>
      </c>
      <c r="M1665" t="s">
        <v>1386</v>
      </c>
      <c r="N1665" t="s">
        <v>11893</v>
      </c>
      <c r="O1665" s="82" t="s">
        <v>8</v>
      </c>
    </row>
    <row r="1666" spans="1:15" x14ac:dyDescent="0.25">
      <c r="A1666" t="s">
        <v>466</v>
      </c>
      <c r="B1666" t="s">
        <v>2224</v>
      </c>
      <c r="C1666" t="s">
        <v>101</v>
      </c>
      <c r="D1666" t="s">
        <v>102</v>
      </c>
      <c r="E1666" t="str">
        <f t="shared" si="25"/>
        <v>GlycineOlsenella</v>
      </c>
      <c r="F1666">
        <f>COUNTIF($E:$E,E1666)</f>
        <v>6</v>
      </c>
      <c r="G1666">
        <f>COUNTIF($A:$A,A1666)</f>
        <v>127</v>
      </c>
      <c r="H1666">
        <f>COUNTIF($B:$B,B1666)</f>
        <v>139</v>
      </c>
      <c r="I1666" t="s">
        <v>2363</v>
      </c>
      <c r="J1666">
        <v>5</v>
      </c>
      <c r="K1666" t="s">
        <v>2364</v>
      </c>
      <c r="L1666" t="s">
        <v>135</v>
      </c>
      <c r="M1666" t="s">
        <v>567</v>
      </c>
      <c r="N1666" t="s">
        <v>11893</v>
      </c>
      <c r="O1666" t="s">
        <v>10</v>
      </c>
    </row>
    <row r="1667" spans="1:15" x14ac:dyDescent="0.25">
      <c r="A1667" t="s">
        <v>462</v>
      </c>
      <c r="B1667" t="s">
        <v>2224</v>
      </c>
      <c r="C1667" t="s">
        <v>101</v>
      </c>
      <c r="D1667" t="s">
        <v>102</v>
      </c>
      <c r="E1667" t="str">
        <f t="shared" si="25"/>
        <v>N-PhenylacetylglycineOlsenella</v>
      </c>
      <c r="F1667">
        <f>COUNTIF($E:$E,E1667)</f>
        <v>4</v>
      </c>
      <c r="G1667">
        <f>COUNTIF($A:$A,A1667)</f>
        <v>127</v>
      </c>
      <c r="H1667">
        <f>COUNTIF($B:$B,B1667)</f>
        <v>139</v>
      </c>
      <c r="I1667" t="s">
        <v>2365</v>
      </c>
      <c r="J1667">
        <v>5</v>
      </c>
      <c r="K1667" t="s">
        <v>1505</v>
      </c>
      <c r="L1667" t="s">
        <v>657</v>
      </c>
      <c r="M1667" t="s">
        <v>2366</v>
      </c>
      <c r="N1667" t="s">
        <v>11892</v>
      </c>
      <c r="O1667" t="s">
        <v>6</v>
      </c>
    </row>
    <row r="1668" spans="1:15" x14ac:dyDescent="0.25">
      <c r="A1668" t="s">
        <v>466</v>
      </c>
      <c r="B1668" t="s">
        <v>2224</v>
      </c>
      <c r="C1668" t="s">
        <v>101</v>
      </c>
      <c r="D1668" t="s">
        <v>102</v>
      </c>
      <c r="E1668" t="str">
        <f t="shared" si="25"/>
        <v>GlycineOlsenella</v>
      </c>
      <c r="F1668">
        <f>COUNTIF($E:$E,E1668)</f>
        <v>6</v>
      </c>
      <c r="G1668">
        <f>COUNTIF($A:$A,A1668)</f>
        <v>127</v>
      </c>
      <c r="H1668">
        <f>COUNTIF($B:$B,B1668)</f>
        <v>139</v>
      </c>
      <c r="I1668" t="s">
        <v>2149</v>
      </c>
      <c r="J1668">
        <v>5</v>
      </c>
      <c r="K1668" t="s">
        <v>2367</v>
      </c>
      <c r="L1668" t="s">
        <v>699</v>
      </c>
      <c r="M1668" t="s">
        <v>2366</v>
      </c>
      <c r="N1668" t="s">
        <v>11893</v>
      </c>
      <c r="O1668" t="s">
        <v>6</v>
      </c>
    </row>
    <row r="1669" spans="1:15" x14ac:dyDescent="0.25">
      <c r="A1669" t="s">
        <v>485</v>
      </c>
      <c r="B1669" t="s">
        <v>2224</v>
      </c>
      <c r="C1669" t="s">
        <v>101</v>
      </c>
      <c r="D1669" t="s">
        <v>102</v>
      </c>
      <c r="E1669" t="str">
        <f t="shared" si="25"/>
        <v>ButyrateOlsenella</v>
      </c>
      <c r="F1669">
        <f>COUNTIF($E:$E,E1669)</f>
        <v>1</v>
      </c>
      <c r="G1669">
        <f>COUNTIF($A:$A,A1669)</f>
        <v>126</v>
      </c>
      <c r="H1669">
        <f>COUNTIF($B:$B,B1669)</f>
        <v>139</v>
      </c>
      <c r="I1669" t="s">
        <v>457</v>
      </c>
      <c r="J1669">
        <v>5</v>
      </c>
      <c r="K1669" t="s">
        <v>2368</v>
      </c>
      <c r="L1669" t="s">
        <v>187</v>
      </c>
      <c r="M1669" t="s">
        <v>188</v>
      </c>
      <c r="N1669" t="s">
        <v>11893</v>
      </c>
      <c r="O1669" s="82" t="s">
        <v>9</v>
      </c>
    </row>
    <row r="1670" spans="1:15" x14ac:dyDescent="0.25">
      <c r="A1670" t="s">
        <v>488</v>
      </c>
      <c r="B1670" t="s">
        <v>2224</v>
      </c>
      <c r="C1670" t="s">
        <v>101</v>
      </c>
      <c r="D1670" t="s">
        <v>102</v>
      </c>
      <c r="E1670" t="str">
        <f t="shared" ref="E1670:E1733" si="26">CONCATENATE(A1670,B1670)</f>
        <v>PhenylalanineOlsenella</v>
      </c>
      <c r="F1670">
        <f>COUNTIF($E:$E,E1670)</f>
        <v>3</v>
      </c>
      <c r="G1670">
        <f>COUNTIF($A:$A,A1670)</f>
        <v>126</v>
      </c>
      <c r="H1670">
        <f>COUNTIF($B:$B,B1670)</f>
        <v>139</v>
      </c>
      <c r="I1670" t="s">
        <v>2369</v>
      </c>
      <c r="J1670">
        <v>5</v>
      </c>
      <c r="K1670" t="s">
        <v>2370</v>
      </c>
      <c r="L1670" t="s">
        <v>272</v>
      </c>
      <c r="M1670" t="s">
        <v>1745</v>
      </c>
      <c r="N1670" t="s">
        <v>11892</v>
      </c>
      <c r="O1670" s="82" t="s">
        <v>8</v>
      </c>
    </row>
    <row r="1671" spans="1:15" x14ac:dyDescent="0.25">
      <c r="A1671" t="s">
        <v>488</v>
      </c>
      <c r="B1671" t="s">
        <v>2224</v>
      </c>
      <c r="C1671" t="s">
        <v>101</v>
      </c>
      <c r="D1671" t="s">
        <v>102</v>
      </c>
      <c r="E1671" t="str">
        <f t="shared" si="26"/>
        <v>PhenylalanineOlsenella</v>
      </c>
      <c r="F1671">
        <f>COUNTIF($E:$E,E1671)</f>
        <v>3</v>
      </c>
      <c r="G1671">
        <f>COUNTIF($A:$A,A1671)</f>
        <v>126</v>
      </c>
      <c r="H1671">
        <f>COUNTIF($B:$B,B1671)</f>
        <v>139</v>
      </c>
      <c r="I1671" t="s">
        <v>2371</v>
      </c>
      <c r="J1671">
        <v>7</v>
      </c>
      <c r="K1671" t="s">
        <v>2372</v>
      </c>
      <c r="L1671" t="s">
        <v>2373</v>
      </c>
      <c r="M1671" t="s">
        <v>521</v>
      </c>
      <c r="N1671" t="s">
        <v>11893</v>
      </c>
      <c r="O1671" s="82" t="s">
        <v>8</v>
      </c>
    </row>
    <row r="1672" spans="1:15" x14ac:dyDescent="0.25">
      <c r="A1672" t="s">
        <v>488</v>
      </c>
      <c r="B1672" t="s">
        <v>2224</v>
      </c>
      <c r="C1672" t="s">
        <v>101</v>
      </c>
      <c r="D1672" t="s">
        <v>102</v>
      </c>
      <c r="E1672" t="str">
        <f t="shared" si="26"/>
        <v>PhenylalanineOlsenella</v>
      </c>
      <c r="F1672">
        <f>COUNTIF($E:$E,E1672)</f>
        <v>3</v>
      </c>
      <c r="G1672">
        <f>COUNTIF($A:$A,A1672)</f>
        <v>126</v>
      </c>
      <c r="H1672">
        <f>COUNTIF($B:$B,B1672)</f>
        <v>139</v>
      </c>
      <c r="I1672" t="s">
        <v>2374</v>
      </c>
      <c r="J1672">
        <v>5</v>
      </c>
      <c r="K1672" t="s">
        <v>2375</v>
      </c>
      <c r="L1672" t="s">
        <v>2376</v>
      </c>
      <c r="M1672" t="s">
        <v>2377</v>
      </c>
      <c r="N1672" t="s">
        <v>11892</v>
      </c>
      <c r="O1672" t="s">
        <v>6</v>
      </c>
    </row>
    <row r="1673" spans="1:15" x14ac:dyDescent="0.25">
      <c r="A1673" t="s">
        <v>502</v>
      </c>
      <c r="B1673" t="s">
        <v>2224</v>
      </c>
      <c r="C1673" t="s">
        <v>101</v>
      </c>
      <c r="D1673" t="s">
        <v>102</v>
      </c>
      <c r="E1673" t="str">
        <f t="shared" si="26"/>
        <v>MaltoseOlsenella</v>
      </c>
      <c r="F1673">
        <f>COUNTIF($E:$E,E1673)</f>
        <v>1</v>
      </c>
      <c r="G1673">
        <f>COUNTIF($A:$A,A1673)</f>
        <v>124</v>
      </c>
      <c r="H1673">
        <f>COUNTIF($B:$B,B1673)</f>
        <v>139</v>
      </c>
      <c r="I1673" t="s">
        <v>671</v>
      </c>
      <c r="J1673">
        <v>5</v>
      </c>
      <c r="K1673" t="s">
        <v>2378</v>
      </c>
      <c r="L1673" t="s">
        <v>201</v>
      </c>
      <c r="M1673" t="s">
        <v>384</v>
      </c>
      <c r="N1673" t="s">
        <v>11893</v>
      </c>
      <c r="O1673" s="82" t="s">
        <v>9</v>
      </c>
    </row>
    <row r="1674" spans="1:15" x14ac:dyDescent="0.25">
      <c r="A1674" t="s">
        <v>499</v>
      </c>
      <c r="B1674" t="s">
        <v>2224</v>
      </c>
      <c r="C1674" t="s">
        <v>101</v>
      </c>
      <c r="D1674" t="s">
        <v>102</v>
      </c>
      <c r="E1674" t="str">
        <f t="shared" si="26"/>
        <v>FerulateOlsenella</v>
      </c>
      <c r="F1674">
        <f>COUNTIF($E:$E,E1674)</f>
        <v>2</v>
      </c>
      <c r="G1674">
        <f>COUNTIF($A:$A,A1674)</f>
        <v>124</v>
      </c>
      <c r="H1674">
        <f>COUNTIF($B:$B,B1674)</f>
        <v>139</v>
      </c>
      <c r="I1674" t="s">
        <v>2034</v>
      </c>
      <c r="J1674">
        <v>5</v>
      </c>
      <c r="K1674" t="s">
        <v>2379</v>
      </c>
      <c r="L1674" t="s">
        <v>819</v>
      </c>
      <c r="M1674" t="s">
        <v>1503</v>
      </c>
      <c r="N1674" t="s">
        <v>11893</v>
      </c>
      <c r="O1674" t="s">
        <v>6</v>
      </c>
    </row>
    <row r="1675" spans="1:15" x14ac:dyDescent="0.25">
      <c r="A1675" t="s">
        <v>499</v>
      </c>
      <c r="B1675" t="s">
        <v>2224</v>
      </c>
      <c r="C1675" t="s">
        <v>101</v>
      </c>
      <c r="D1675" t="s">
        <v>102</v>
      </c>
      <c r="E1675" t="str">
        <f t="shared" si="26"/>
        <v>FerulateOlsenella</v>
      </c>
      <c r="F1675">
        <f>COUNTIF($E:$E,E1675)</f>
        <v>2</v>
      </c>
      <c r="G1675">
        <f>COUNTIF($A:$A,A1675)</f>
        <v>124</v>
      </c>
      <c r="H1675">
        <f>COUNTIF($B:$B,B1675)</f>
        <v>139</v>
      </c>
      <c r="I1675" t="s">
        <v>2380</v>
      </c>
      <c r="J1675">
        <v>7</v>
      </c>
      <c r="K1675" t="s">
        <v>1741</v>
      </c>
      <c r="L1675" t="s">
        <v>595</v>
      </c>
      <c r="M1675" t="s">
        <v>596</v>
      </c>
      <c r="N1675" t="s">
        <v>11893</v>
      </c>
      <c r="O1675" t="s">
        <v>11</v>
      </c>
    </row>
    <row r="1676" spans="1:15" x14ac:dyDescent="0.25">
      <c r="A1676" t="s">
        <v>511</v>
      </c>
      <c r="B1676" t="s">
        <v>2224</v>
      </c>
      <c r="C1676" t="s">
        <v>101</v>
      </c>
      <c r="D1676" t="s">
        <v>102</v>
      </c>
      <c r="E1676" t="str">
        <f t="shared" si="26"/>
        <v>NicotinateOlsenella</v>
      </c>
      <c r="F1676">
        <f>COUNTIF($E:$E,E1676)</f>
        <v>3</v>
      </c>
      <c r="G1676">
        <f>COUNTIF($A:$A,A1676)</f>
        <v>123</v>
      </c>
      <c r="H1676">
        <f>COUNTIF($B:$B,B1676)</f>
        <v>139</v>
      </c>
      <c r="I1676" t="s">
        <v>2381</v>
      </c>
      <c r="J1676">
        <v>5</v>
      </c>
      <c r="K1676" t="s">
        <v>2382</v>
      </c>
      <c r="L1676" t="s">
        <v>2383</v>
      </c>
      <c r="M1676" t="s">
        <v>537</v>
      </c>
      <c r="N1676" t="s">
        <v>11893</v>
      </c>
      <c r="O1676" t="s">
        <v>6</v>
      </c>
    </row>
    <row r="1677" spans="1:15" x14ac:dyDescent="0.25">
      <c r="A1677" t="s">
        <v>511</v>
      </c>
      <c r="B1677" t="s">
        <v>2224</v>
      </c>
      <c r="C1677" t="s">
        <v>101</v>
      </c>
      <c r="D1677" t="s">
        <v>102</v>
      </c>
      <c r="E1677" t="str">
        <f t="shared" si="26"/>
        <v>NicotinateOlsenella</v>
      </c>
      <c r="F1677">
        <f>COUNTIF($E:$E,E1677)</f>
        <v>3</v>
      </c>
      <c r="G1677">
        <f>COUNTIF($A:$A,A1677)</f>
        <v>123</v>
      </c>
      <c r="H1677">
        <f>COUNTIF($B:$B,B1677)</f>
        <v>139</v>
      </c>
      <c r="I1677" t="s">
        <v>1208</v>
      </c>
      <c r="J1677">
        <v>5</v>
      </c>
      <c r="K1677" t="s">
        <v>2384</v>
      </c>
      <c r="L1677" t="s">
        <v>193</v>
      </c>
      <c r="M1677" t="s">
        <v>1137</v>
      </c>
      <c r="N1677" t="s">
        <v>11893</v>
      </c>
      <c r="O1677" s="82" t="s">
        <v>9</v>
      </c>
    </row>
    <row r="1678" spans="1:15" x14ac:dyDescent="0.25">
      <c r="A1678" t="s">
        <v>511</v>
      </c>
      <c r="B1678" t="s">
        <v>2224</v>
      </c>
      <c r="C1678" t="s">
        <v>101</v>
      </c>
      <c r="D1678" t="s">
        <v>102</v>
      </c>
      <c r="E1678" t="str">
        <f t="shared" si="26"/>
        <v>NicotinateOlsenella</v>
      </c>
      <c r="F1678">
        <f>COUNTIF($E:$E,E1678)</f>
        <v>3</v>
      </c>
      <c r="G1678">
        <f>COUNTIF($A:$A,A1678)</f>
        <v>123</v>
      </c>
      <c r="H1678">
        <f>COUNTIF($B:$B,B1678)</f>
        <v>139</v>
      </c>
      <c r="I1678" t="s">
        <v>2385</v>
      </c>
      <c r="J1678">
        <v>5</v>
      </c>
      <c r="K1678" t="s">
        <v>2386</v>
      </c>
      <c r="L1678" t="s">
        <v>290</v>
      </c>
      <c r="M1678" t="s">
        <v>1643</v>
      </c>
      <c r="N1678" t="s">
        <v>11892</v>
      </c>
      <c r="O1678" s="82" t="s">
        <v>9</v>
      </c>
    </row>
    <row r="1679" spans="1:15" x14ac:dyDescent="0.25">
      <c r="A1679" t="s">
        <v>550</v>
      </c>
      <c r="B1679" t="s">
        <v>2224</v>
      </c>
      <c r="C1679" t="s">
        <v>101</v>
      </c>
      <c r="D1679" t="s">
        <v>102</v>
      </c>
      <c r="E1679" t="str">
        <f t="shared" si="26"/>
        <v>IsovalerateOlsenella</v>
      </c>
      <c r="F1679">
        <f>COUNTIF($E:$E,E1679)</f>
        <v>3</v>
      </c>
      <c r="G1679">
        <f>COUNTIF($A:$A,A1679)</f>
        <v>119</v>
      </c>
      <c r="H1679">
        <f>COUNTIF($B:$B,B1679)</f>
        <v>139</v>
      </c>
      <c r="I1679" t="s">
        <v>1322</v>
      </c>
      <c r="J1679">
        <v>7</v>
      </c>
      <c r="K1679" t="s">
        <v>2387</v>
      </c>
      <c r="L1679" t="s">
        <v>1042</v>
      </c>
      <c r="M1679" t="s">
        <v>1043</v>
      </c>
      <c r="N1679" t="s">
        <v>11893</v>
      </c>
      <c r="O1679" s="82" t="s">
        <v>8</v>
      </c>
    </row>
    <row r="1680" spans="1:15" x14ac:dyDescent="0.25">
      <c r="A1680" t="s">
        <v>550</v>
      </c>
      <c r="B1680" t="s">
        <v>2224</v>
      </c>
      <c r="C1680" t="s">
        <v>101</v>
      </c>
      <c r="D1680" t="s">
        <v>102</v>
      </c>
      <c r="E1680" t="str">
        <f t="shared" si="26"/>
        <v>IsovalerateOlsenella</v>
      </c>
      <c r="F1680">
        <f>COUNTIF($E:$E,E1680)</f>
        <v>3</v>
      </c>
      <c r="G1680">
        <f>COUNTIF($A:$A,A1680)</f>
        <v>119</v>
      </c>
      <c r="H1680">
        <f>COUNTIF($B:$B,B1680)</f>
        <v>139</v>
      </c>
      <c r="I1680" t="s">
        <v>2388</v>
      </c>
      <c r="J1680">
        <v>6</v>
      </c>
      <c r="K1680" t="s">
        <v>2389</v>
      </c>
      <c r="L1680" t="s">
        <v>737</v>
      </c>
      <c r="M1680" t="s">
        <v>1643</v>
      </c>
      <c r="N1680" t="s">
        <v>11892</v>
      </c>
      <c r="O1680" t="s">
        <v>7</v>
      </c>
    </row>
    <row r="1681" spans="1:15" x14ac:dyDescent="0.25">
      <c r="A1681" t="s">
        <v>550</v>
      </c>
      <c r="B1681" t="s">
        <v>2224</v>
      </c>
      <c r="C1681" t="s">
        <v>101</v>
      </c>
      <c r="D1681" t="s">
        <v>102</v>
      </c>
      <c r="E1681" t="str">
        <f t="shared" si="26"/>
        <v>IsovalerateOlsenella</v>
      </c>
      <c r="F1681">
        <f>COUNTIF($E:$E,E1681)</f>
        <v>3</v>
      </c>
      <c r="G1681">
        <f>COUNTIF($A:$A,A1681)</f>
        <v>119</v>
      </c>
      <c r="H1681">
        <f>COUNTIF($B:$B,B1681)</f>
        <v>139</v>
      </c>
      <c r="I1681" t="s">
        <v>2390</v>
      </c>
      <c r="J1681">
        <v>6</v>
      </c>
      <c r="K1681" t="s">
        <v>1141</v>
      </c>
      <c r="L1681" t="s">
        <v>772</v>
      </c>
      <c r="M1681" t="s">
        <v>773</v>
      </c>
      <c r="N1681" t="s">
        <v>11893</v>
      </c>
      <c r="O1681" s="82" t="s">
        <v>11896</v>
      </c>
    </row>
    <row r="1682" spans="1:15" x14ac:dyDescent="0.25">
      <c r="A1682" t="s">
        <v>558</v>
      </c>
      <c r="B1682" t="s">
        <v>2224</v>
      </c>
      <c r="C1682" t="s">
        <v>101</v>
      </c>
      <c r="D1682" t="s">
        <v>102</v>
      </c>
      <c r="E1682" t="str">
        <f t="shared" si="26"/>
        <v>MethanolOlsenella</v>
      </c>
      <c r="F1682">
        <f>COUNTIF($E:$E,E1682)</f>
        <v>2</v>
      </c>
      <c r="G1682">
        <f>COUNTIF($A:$A,A1682)</f>
        <v>118</v>
      </c>
      <c r="H1682">
        <f>COUNTIF($B:$B,B1682)</f>
        <v>139</v>
      </c>
      <c r="I1682" t="s">
        <v>2391</v>
      </c>
      <c r="J1682">
        <v>6</v>
      </c>
      <c r="K1682" t="s">
        <v>2392</v>
      </c>
      <c r="L1682" t="s">
        <v>2393</v>
      </c>
      <c r="M1682" t="s">
        <v>2394</v>
      </c>
      <c r="N1682" t="s">
        <v>11893</v>
      </c>
      <c r="O1682" s="82" t="s">
        <v>11896</v>
      </c>
    </row>
    <row r="1683" spans="1:15" x14ac:dyDescent="0.25">
      <c r="A1683" t="s">
        <v>558</v>
      </c>
      <c r="B1683" t="s">
        <v>2224</v>
      </c>
      <c r="C1683" t="s">
        <v>101</v>
      </c>
      <c r="D1683" t="s">
        <v>102</v>
      </c>
      <c r="E1683" t="str">
        <f t="shared" si="26"/>
        <v>MethanolOlsenella</v>
      </c>
      <c r="F1683">
        <f>COUNTIF($E:$E,E1683)</f>
        <v>2</v>
      </c>
      <c r="G1683">
        <f>COUNTIF($A:$A,A1683)</f>
        <v>118</v>
      </c>
      <c r="H1683">
        <f>COUNTIF($B:$B,B1683)</f>
        <v>139</v>
      </c>
      <c r="I1683" t="s">
        <v>2395</v>
      </c>
      <c r="J1683">
        <v>7</v>
      </c>
      <c r="K1683" t="s">
        <v>1424</v>
      </c>
      <c r="L1683" t="s">
        <v>661</v>
      </c>
      <c r="M1683" t="s">
        <v>2396</v>
      </c>
      <c r="N1683" t="s">
        <v>11893</v>
      </c>
      <c r="O1683" s="82" t="s">
        <v>8</v>
      </c>
    </row>
    <row r="1684" spans="1:15" x14ac:dyDescent="0.25">
      <c r="A1684" t="s">
        <v>568</v>
      </c>
      <c r="B1684" t="s">
        <v>2224</v>
      </c>
      <c r="C1684" t="s">
        <v>101</v>
      </c>
      <c r="D1684" t="s">
        <v>102</v>
      </c>
      <c r="E1684" t="str">
        <f t="shared" si="26"/>
        <v>HistidineOlsenella</v>
      </c>
      <c r="F1684">
        <f>COUNTIF($E:$E,E1684)</f>
        <v>3</v>
      </c>
      <c r="G1684">
        <f>COUNTIF($A:$A,A1684)</f>
        <v>116</v>
      </c>
      <c r="H1684">
        <f>COUNTIF($B:$B,B1684)</f>
        <v>139</v>
      </c>
      <c r="I1684" t="s">
        <v>1466</v>
      </c>
      <c r="J1684">
        <v>5</v>
      </c>
      <c r="K1684" t="s">
        <v>2397</v>
      </c>
      <c r="L1684" t="s">
        <v>486</v>
      </c>
      <c r="M1684" t="s">
        <v>1912</v>
      </c>
      <c r="N1684" t="s">
        <v>11893</v>
      </c>
      <c r="O1684" t="s">
        <v>10</v>
      </c>
    </row>
    <row r="1685" spans="1:15" x14ac:dyDescent="0.25">
      <c r="A1685" t="s">
        <v>569</v>
      </c>
      <c r="B1685" t="s">
        <v>2224</v>
      </c>
      <c r="C1685" t="s">
        <v>101</v>
      </c>
      <c r="D1685" t="s">
        <v>102</v>
      </c>
      <c r="E1685" t="str">
        <f t="shared" si="26"/>
        <v>TyrosineOlsenella</v>
      </c>
      <c r="F1685">
        <f>COUNTIF($E:$E,E1685)</f>
        <v>3</v>
      </c>
      <c r="G1685">
        <f>COUNTIF($A:$A,A1685)</f>
        <v>116</v>
      </c>
      <c r="H1685">
        <f>COUNTIF($B:$B,B1685)</f>
        <v>139</v>
      </c>
      <c r="I1685" t="s">
        <v>2398</v>
      </c>
      <c r="J1685">
        <v>6</v>
      </c>
      <c r="K1685" t="s">
        <v>2399</v>
      </c>
      <c r="L1685" t="s">
        <v>504</v>
      </c>
      <c r="M1685" t="s">
        <v>1149</v>
      </c>
      <c r="N1685" t="s">
        <v>11892</v>
      </c>
      <c r="O1685" s="82" t="s">
        <v>11896</v>
      </c>
    </row>
    <row r="1686" spans="1:15" x14ac:dyDescent="0.25">
      <c r="A1686" t="s">
        <v>569</v>
      </c>
      <c r="B1686" t="s">
        <v>2224</v>
      </c>
      <c r="C1686" t="s">
        <v>101</v>
      </c>
      <c r="D1686" t="s">
        <v>102</v>
      </c>
      <c r="E1686" t="str">
        <f t="shared" si="26"/>
        <v>TyrosineOlsenella</v>
      </c>
      <c r="F1686">
        <f>COUNTIF($E:$E,E1686)</f>
        <v>3</v>
      </c>
      <c r="G1686">
        <f>COUNTIF($A:$A,A1686)</f>
        <v>116</v>
      </c>
      <c r="H1686">
        <f>COUNTIF($B:$B,B1686)</f>
        <v>139</v>
      </c>
      <c r="I1686" t="s">
        <v>2400</v>
      </c>
      <c r="J1686">
        <v>5</v>
      </c>
      <c r="K1686" t="s">
        <v>2204</v>
      </c>
      <c r="L1686" t="s">
        <v>2401</v>
      </c>
      <c r="M1686" t="s">
        <v>2402</v>
      </c>
      <c r="N1686" t="s">
        <v>11892</v>
      </c>
      <c r="O1686" t="s">
        <v>6</v>
      </c>
    </row>
    <row r="1687" spans="1:15" x14ac:dyDescent="0.25">
      <c r="A1687" t="s">
        <v>568</v>
      </c>
      <c r="B1687" t="s">
        <v>2224</v>
      </c>
      <c r="C1687" t="s">
        <v>101</v>
      </c>
      <c r="D1687" t="s">
        <v>102</v>
      </c>
      <c r="E1687" t="str">
        <f t="shared" si="26"/>
        <v>HistidineOlsenella</v>
      </c>
      <c r="F1687">
        <f>COUNTIF($E:$E,E1687)</f>
        <v>3</v>
      </c>
      <c r="G1687">
        <f>COUNTIF($A:$A,A1687)</f>
        <v>116</v>
      </c>
      <c r="H1687">
        <f>COUNTIF($B:$B,B1687)</f>
        <v>139</v>
      </c>
      <c r="I1687" t="s">
        <v>743</v>
      </c>
      <c r="J1687">
        <v>6</v>
      </c>
      <c r="K1687" t="s">
        <v>2403</v>
      </c>
      <c r="L1687" t="s">
        <v>234</v>
      </c>
      <c r="M1687" t="s">
        <v>2404</v>
      </c>
      <c r="N1687" t="s">
        <v>11892</v>
      </c>
      <c r="O1687" t="s">
        <v>7</v>
      </c>
    </row>
    <row r="1688" spans="1:15" x14ac:dyDescent="0.25">
      <c r="A1688" t="s">
        <v>569</v>
      </c>
      <c r="B1688" t="s">
        <v>2224</v>
      </c>
      <c r="C1688" t="s">
        <v>101</v>
      </c>
      <c r="D1688" t="s">
        <v>102</v>
      </c>
      <c r="E1688" t="str">
        <f t="shared" si="26"/>
        <v>TyrosineOlsenella</v>
      </c>
      <c r="F1688">
        <f>COUNTIF($E:$E,E1688)</f>
        <v>3</v>
      </c>
      <c r="G1688">
        <f>COUNTIF($A:$A,A1688)</f>
        <v>116</v>
      </c>
      <c r="H1688">
        <f>COUNTIF($B:$B,B1688)</f>
        <v>139</v>
      </c>
      <c r="I1688" t="s">
        <v>205</v>
      </c>
      <c r="J1688">
        <v>5</v>
      </c>
      <c r="K1688" t="s">
        <v>2405</v>
      </c>
      <c r="L1688" t="s">
        <v>469</v>
      </c>
      <c r="M1688" t="s">
        <v>1202</v>
      </c>
      <c r="N1688" t="s">
        <v>11892</v>
      </c>
      <c r="O1688" s="82" t="s">
        <v>8</v>
      </c>
    </row>
    <row r="1689" spans="1:15" x14ac:dyDescent="0.25">
      <c r="A1689" t="s">
        <v>568</v>
      </c>
      <c r="B1689" t="s">
        <v>2224</v>
      </c>
      <c r="C1689" t="s">
        <v>101</v>
      </c>
      <c r="D1689" t="s">
        <v>102</v>
      </c>
      <c r="E1689" t="str">
        <f t="shared" si="26"/>
        <v>HistidineOlsenella</v>
      </c>
      <c r="F1689">
        <f>COUNTIF($E:$E,E1689)</f>
        <v>3</v>
      </c>
      <c r="G1689">
        <f>COUNTIF($A:$A,A1689)</f>
        <v>116</v>
      </c>
      <c r="H1689">
        <f>COUNTIF($B:$B,B1689)</f>
        <v>139</v>
      </c>
      <c r="I1689" t="s">
        <v>2406</v>
      </c>
      <c r="J1689">
        <v>4</v>
      </c>
      <c r="K1689" t="s">
        <v>2407</v>
      </c>
      <c r="L1689" t="s">
        <v>187</v>
      </c>
      <c r="M1689" t="s">
        <v>1601</v>
      </c>
      <c r="N1689" t="s">
        <v>11893</v>
      </c>
      <c r="O1689" t="s">
        <v>5</v>
      </c>
    </row>
    <row r="1690" spans="1:15" x14ac:dyDescent="0.25">
      <c r="A1690" t="s">
        <v>583</v>
      </c>
      <c r="B1690" t="s">
        <v>2224</v>
      </c>
      <c r="C1690" t="s">
        <v>101</v>
      </c>
      <c r="D1690" t="s">
        <v>102</v>
      </c>
      <c r="E1690" t="str">
        <f t="shared" si="26"/>
        <v>AcetoacetateOlsenella</v>
      </c>
      <c r="F1690">
        <f>COUNTIF($E:$E,E1690)</f>
        <v>2</v>
      </c>
      <c r="G1690">
        <f>COUNTIF($A:$A,A1690)</f>
        <v>115</v>
      </c>
      <c r="H1690">
        <f>COUNTIF($B:$B,B1690)</f>
        <v>139</v>
      </c>
      <c r="I1690" t="s">
        <v>1093</v>
      </c>
      <c r="J1690">
        <v>5</v>
      </c>
      <c r="K1690" t="s">
        <v>2408</v>
      </c>
      <c r="L1690" t="s">
        <v>283</v>
      </c>
      <c r="M1690" t="s">
        <v>988</v>
      </c>
      <c r="N1690" t="s">
        <v>11893</v>
      </c>
      <c r="O1690" s="82" t="s">
        <v>9</v>
      </c>
    </row>
    <row r="1691" spans="1:15" x14ac:dyDescent="0.25">
      <c r="A1691" t="s">
        <v>583</v>
      </c>
      <c r="B1691" t="s">
        <v>2224</v>
      </c>
      <c r="C1691" t="s">
        <v>101</v>
      </c>
      <c r="D1691" t="s">
        <v>102</v>
      </c>
      <c r="E1691" t="str">
        <f t="shared" si="26"/>
        <v>AcetoacetateOlsenella</v>
      </c>
      <c r="F1691">
        <f>COUNTIF($E:$E,E1691)</f>
        <v>2</v>
      </c>
      <c r="G1691">
        <f>COUNTIF($A:$A,A1691)</f>
        <v>115</v>
      </c>
      <c r="H1691">
        <f>COUNTIF($B:$B,B1691)</f>
        <v>139</v>
      </c>
      <c r="I1691" t="s">
        <v>2409</v>
      </c>
      <c r="J1691">
        <v>5</v>
      </c>
      <c r="K1691" t="s">
        <v>2410</v>
      </c>
      <c r="L1691" t="s">
        <v>533</v>
      </c>
      <c r="M1691" t="s">
        <v>2411</v>
      </c>
      <c r="N1691" t="s">
        <v>11893</v>
      </c>
      <c r="O1691" t="s">
        <v>6</v>
      </c>
    </row>
    <row r="1692" spans="1:15" x14ac:dyDescent="0.25">
      <c r="A1692" t="s">
        <v>587</v>
      </c>
      <c r="B1692" t="s">
        <v>2224</v>
      </c>
      <c r="C1692" t="s">
        <v>101</v>
      </c>
      <c r="D1692" t="s">
        <v>102</v>
      </c>
      <c r="E1692" t="str">
        <f t="shared" si="26"/>
        <v>XanthineOlsenella</v>
      </c>
      <c r="F1692">
        <f>COUNTIF($E:$E,E1692)</f>
        <v>3</v>
      </c>
      <c r="G1692">
        <f>COUNTIF($A:$A,A1692)</f>
        <v>114</v>
      </c>
      <c r="H1692">
        <f>COUNTIF($B:$B,B1692)</f>
        <v>139</v>
      </c>
      <c r="I1692" t="s">
        <v>1115</v>
      </c>
      <c r="J1692">
        <v>5</v>
      </c>
      <c r="K1692" t="s">
        <v>2412</v>
      </c>
      <c r="L1692" t="s">
        <v>350</v>
      </c>
      <c r="M1692" t="s">
        <v>1131</v>
      </c>
      <c r="N1692" t="s">
        <v>11892</v>
      </c>
      <c r="O1692" s="82" t="s">
        <v>9</v>
      </c>
    </row>
    <row r="1693" spans="1:15" x14ac:dyDescent="0.25">
      <c r="A1693" t="s">
        <v>586</v>
      </c>
      <c r="B1693" t="s">
        <v>2224</v>
      </c>
      <c r="C1693" t="s">
        <v>101</v>
      </c>
      <c r="D1693" t="s">
        <v>102</v>
      </c>
      <c r="E1693" t="str">
        <f t="shared" si="26"/>
        <v>GlutamateOlsenella</v>
      </c>
      <c r="F1693">
        <f>COUNTIF($E:$E,E1693)</f>
        <v>2</v>
      </c>
      <c r="G1693">
        <f>COUNTIF($A:$A,A1693)</f>
        <v>114</v>
      </c>
      <c r="H1693">
        <f>COUNTIF($B:$B,B1693)</f>
        <v>139</v>
      </c>
      <c r="I1693" t="s">
        <v>1883</v>
      </c>
      <c r="J1693">
        <v>5</v>
      </c>
      <c r="K1693" t="s">
        <v>2413</v>
      </c>
      <c r="L1693" t="s">
        <v>289</v>
      </c>
      <c r="M1693" t="s">
        <v>1111</v>
      </c>
      <c r="N1693" t="s">
        <v>11893</v>
      </c>
      <c r="O1693" s="82" t="s">
        <v>9</v>
      </c>
    </row>
    <row r="1694" spans="1:15" x14ac:dyDescent="0.25">
      <c r="A1694" t="s">
        <v>587</v>
      </c>
      <c r="B1694" t="s">
        <v>2224</v>
      </c>
      <c r="C1694" t="s">
        <v>101</v>
      </c>
      <c r="D1694" t="s">
        <v>102</v>
      </c>
      <c r="E1694" t="str">
        <f t="shared" si="26"/>
        <v>XanthineOlsenella</v>
      </c>
      <c r="F1694">
        <f>COUNTIF($E:$E,E1694)</f>
        <v>3</v>
      </c>
      <c r="G1694">
        <f>COUNTIF($A:$A,A1694)</f>
        <v>114</v>
      </c>
      <c r="H1694">
        <f>COUNTIF($B:$B,B1694)</f>
        <v>139</v>
      </c>
      <c r="I1694" t="s">
        <v>2414</v>
      </c>
      <c r="J1694">
        <v>5</v>
      </c>
      <c r="K1694" t="s">
        <v>2415</v>
      </c>
      <c r="L1694" t="s">
        <v>486</v>
      </c>
      <c r="M1694" t="s">
        <v>1371</v>
      </c>
      <c r="N1694" t="s">
        <v>11893</v>
      </c>
      <c r="O1694" s="82" t="s">
        <v>9</v>
      </c>
    </row>
    <row r="1695" spans="1:15" x14ac:dyDescent="0.25">
      <c r="A1695" t="s">
        <v>586</v>
      </c>
      <c r="B1695" t="s">
        <v>2224</v>
      </c>
      <c r="C1695" t="s">
        <v>101</v>
      </c>
      <c r="D1695" t="s">
        <v>102</v>
      </c>
      <c r="E1695" t="str">
        <f t="shared" si="26"/>
        <v>GlutamateOlsenella</v>
      </c>
      <c r="F1695">
        <f>COUNTIF($E:$E,E1695)</f>
        <v>2</v>
      </c>
      <c r="G1695">
        <f>COUNTIF($A:$A,A1695)</f>
        <v>114</v>
      </c>
      <c r="H1695">
        <f>COUNTIF($B:$B,B1695)</f>
        <v>139</v>
      </c>
      <c r="I1695" t="s">
        <v>360</v>
      </c>
      <c r="J1695">
        <v>5</v>
      </c>
      <c r="K1695" t="s">
        <v>2416</v>
      </c>
      <c r="L1695" t="s">
        <v>193</v>
      </c>
      <c r="M1695" t="s">
        <v>2319</v>
      </c>
      <c r="N1695" t="s">
        <v>11893</v>
      </c>
      <c r="O1695" t="s">
        <v>6</v>
      </c>
    </row>
    <row r="1696" spans="1:15" x14ac:dyDescent="0.25">
      <c r="A1696" t="s">
        <v>587</v>
      </c>
      <c r="B1696" t="s">
        <v>2224</v>
      </c>
      <c r="C1696" t="s">
        <v>101</v>
      </c>
      <c r="D1696" t="s">
        <v>102</v>
      </c>
      <c r="E1696" t="str">
        <f t="shared" si="26"/>
        <v>XanthineOlsenella</v>
      </c>
      <c r="F1696">
        <f>COUNTIF($E:$E,E1696)</f>
        <v>3</v>
      </c>
      <c r="G1696">
        <f>COUNTIF($A:$A,A1696)</f>
        <v>114</v>
      </c>
      <c r="H1696">
        <f>COUNTIF($B:$B,B1696)</f>
        <v>139</v>
      </c>
      <c r="I1696" t="s">
        <v>2177</v>
      </c>
      <c r="J1696">
        <v>5</v>
      </c>
      <c r="K1696" t="s">
        <v>2417</v>
      </c>
      <c r="L1696" t="s">
        <v>625</v>
      </c>
      <c r="M1696" t="s">
        <v>1444</v>
      </c>
      <c r="N1696" t="s">
        <v>11893</v>
      </c>
      <c r="O1696" t="s">
        <v>6</v>
      </c>
    </row>
    <row r="1697" spans="1:15" x14ac:dyDescent="0.25">
      <c r="A1697" t="s">
        <v>1836</v>
      </c>
      <c r="B1697" t="s">
        <v>2224</v>
      </c>
      <c r="C1697" t="s">
        <v>101</v>
      </c>
      <c r="D1697" t="s">
        <v>102</v>
      </c>
      <c r="E1697" t="str">
        <f t="shared" si="26"/>
        <v>AcetateOlsenella</v>
      </c>
      <c r="F1697">
        <f>COUNTIF($E:$E,E1697)</f>
        <v>5</v>
      </c>
      <c r="G1697">
        <f>COUNTIF($A:$A,A1697)</f>
        <v>112</v>
      </c>
      <c r="H1697">
        <f>COUNTIF($B:$B,B1697)</f>
        <v>139</v>
      </c>
      <c r="I1697" t="s">
        <v>885</v>
      </c>
      <c r="J1697">
        <v>5</v>
      </c>
      <c r="K1697" t="s">
        <v>2418</v>
      </c>
      <c r="L1697" t="s">
        <v>128</v>
      </c>
      <c r="M1697" t="s">
        <v>136</v>
      </c>
      <c r="N1697" t="s">
        <v>11893</v>
      </c>
      <c r="O1697" s="82" t="s">
        <v>9</v>
      </c>
    </row>
    <row r="1698" spans="1:15" x14ac:dyDescent="0.25">
      <c r="A1698" t="s">
        <v>1836</v>
      </c>
      <c r="B1698" t="s">
        <v>2224</v>
      </c>
      <c r="C1698" t="s">
        <v>101</v>
      </c>
      <c r="D1698" t="s">
        <v>102</v>
      </c>
      <c r="E1698" t="str">
        <f t="shared" si="26"/>
        <v>AcetateOlsenella</v>
      </c>
      <c r="F1698">
        <f>COUNTIF($E:$E,E1698)</f>
        <v>5</v>
      </c>
      <c r="G1698">
        <f>COUNTIF($A:$A,A1698)</f>
        <v>112</v>
      </c>
      <c r="H1698">
        <f>COUNTIF($B:$B,B1698)</f>
        <v>139</v>
      </c>
      <c r="I1698" t="s">
        <v>1233</v>
      </c>
      <c r="J1698">
        <v>6</v>
      </c>
      <c r="K1698" t="s">
        <v>2419</v>
      </c>
      <c r="L1698" t="s">
        <v>105</v>
      </c>
      <c r="M1698" t="s">
        <v>384</v>
      </c>
      <c r="N1698" t="s">
        <v>11893</v>
      </c>
      <c r="O1698" s="82" t="s">
        <v>3</v>
      </c>
    </row>
    <row r="1699" spans="1:15" x14ac:dyDescent="0.25">
      <c r="A1699" t="s">
        <v>1836</v>
      </c>
      <c r="B1699" t="s">
        <v>2224</v>
      </c>
      <c r="C1699" t="s">
        <v>101</v>
      </c>
      <c r="D1699" t="s">
        <v>102</v>
      </c>
      <c r="E1699" t="str">
        <f t="shared" si="26"/>
        <v>AcetateOlsenella</v>
      </c>
      <c r="F1699">
        <f>COUNTIF($E:$E,E1699)</f>
        <v>5</v>
      </c>
      <c r="G1699">
        <f>COUNTIF($A:$A,A1699)</f>
        <v>112</v>
      </c>
      <c r="H1699">
        <f>COUNTIF($B:$B,B1699)</f>
        <v>139</v>
      </c>
      <c r="I1699" t="s">
        <v>1107</v>
      </c>
      <c r="J1699">
        <v>7</v>
      </c>
      <c r="K1699" t="s">
        <v>2420</v>
      </c>
      <c r="L1699" t="s">
        <v>1330</v>
      </c>
      <c r="M1699" t="s">
        <v>1262</v>
      </c>
      <c r="N1699" t="s">
        <v>11893</v>
      </c>
      <c r="O1699" s="82" t="s">
        <v>8</v>
      </c>
    </row>
    <row r="1700" spans="1:15" x14ac:dyDescent="0.25">
      <c r="A1700" t="s">
        <v>597</v>
      </c>
      <c r="B1700" t="s">
        <v>2224</v>
      </c>
      <c r="C1700" t="s">
        <v>101</v>
      </c>
      <c r="D1700" t="s">
        <v>102</v>
      </c>
      <c r="E1700" t="str">
        <f t="shared" si="26"/>
        <v>3-HydroxybutyrateOlsenella</v>
      </c>
      <c r="F1700">
        <f>COUNTIF($E:$E,E1700)</f>
        <v>1</v>
      </c>
      <c r="G1700">
        <f>COUNTIF($A:$A,A1700)</f>
        <v>112</v>
      </c>
      <c r="H1700">
        <f>COUNTIF($B:$B,B1700)</f>
        <v>139</v>
      </c>
      <c r="I1700" t="s">
        <v>2421</v>
      </c>
      <c r="J1700">
        <v>6</v>
      </c>
      <c r="K1700" t="s">
        <v>2422</v>
      </c>
      <c r="L1700" t="s">
        <v>1576</v>
      </c>
      <c r="M1700" t="s">
        <v>2423</v>
      </c>
      <c r="N1700" t="s">
        <v>11893</v>
      </c>
      <c r="O1700" s="82" t="s">
        <v>11896</v>
      </c>
    </row>
    <row r="1701" spans="1:15" x14ac:dyDescent="0.25">
      <c r="A1701" t="s">
        <v>1836</v>
      </c>
      <c r="B1701" t="s">
        <v>2224</v>
      </c>
      <c r="C1701" t="s">
        <v>101</v>
      </c>
      <c r="D1701" t="s">
        <v>102</v>
      </c>
      <c r="E1701" t="str">
        <f t="shared" si="26"/>
        <v>AcetateOlsenella</v>
      </c>
      <c r="F1701">
        <f>COUNTIF($E:$E,E1701)</f>
        <v>5</v>
      </c>
      <c r="G1701">
        <f>COUNTIF($A:$A,A1701)</f>
        <v>112</v>
      </c>
      <c r="H1701">
        <f>COUNTIF($B:$B,B1701)</f>
        <v>139</v>
      </c>
      <c r="I1701" t="s">
        <v>2424</v>
      </c>
      <c r="J1701">
        <v>5</v>
      </c>
      <c r="K1701" t="s">
        <v>2425</v>
      </c>
      <c r="L1701" t="s">
        <v>241</v>
      </c>
      <c r="M1701" t="s">
        <v>521</v>
      </c>
      <c r="N1701" t="s">
        <v>11893</v>
      </c>
      <c r="O1701" t="s">
        <v>6</v>
      </c>
    </row>
    <row r="1702" spans="1:15" x14ac:dyDescent="0.25">
      <c r="A1702" t="s">
        <v>1836</v>
      </c>
      <c r="B1702" t="s">
        <v>2224</v>
      </c>
      <c r="C1702" t="s">
        <v>101</v>
      </c>
      <c r="D1702" t="s">
        <v>102</v>
      </c>
      <c r="E1702" t="str">
        <f t="shared" si="26"/>
        <v>AcetateOlsenella</v>
      </c>
      <c r="F1702">
        <f>COUNTIF($E:$E,E1702)</f>
        <v>5</v>
      </c>
      <c r="G1702">
        <f>COUNTIF($A:$A,A1702)</f>
        <v>112</v>
      </c>
      <c r="H1702">
        <f>COUNTIF($B:$B,B1702)</f>
        <v>139</v>
      </c>
      <c r="I1702" t="s">
        <v>824</v>
      </c>
      <c r="J1702">
        <v>4</v>
      </c>
      <c r="K1702" t="s">
        <v>2426</v>
      </c>
      <c r="L1702" t="s">
        <v>184</v>
      </c>
      <c r="M1702" t="s">
        <v>1223</v>
      </c>
      <c r="N1702" t="s">
        <v>11893</v>
      </c>
      <c r="O1702" s="82" t="s">
        <v>4</v>
      </c>
    </row>
    <row r="1703" spans="1:15" x14ac:dyDescent="0.25">
      <c r="A1703" t="s">
        <v>608</v>
      </c>
      <c r="B1703" t="s">
        <v>2224</v>
      </c>
      <c r="C1703" t="s">
        <v>101</v>
      </c>
      <c r="D1703" t="s">
        <v>102</v>
      </c>
      <c r="E1703" t="str">
        <f t="shared" si="26"/>
        <v>GlucoseOlsenella</v>
      </c>
      <c r="F1703">
        <f>COUNTIF($E:$E,E1703)</f>
        <v>2</v>
      </c>
      <c r="G1703">
        <f>COUNTIF($A:$A,A1703)</f>
        <v>110</v>
      </c>
      <c r="H1703">
        <f>COUNTIF($B:$B,B1703)</f>
        <v>139</v>
      </c>
      <c r="I1703" t="s">
        <v>382</v>
      </c>
      <c r="J1703">
        <v>5</v>
      </c>
      <c r="K1703" t="s">
        <v>872</v>
      </c>
      <c r="L1703" t="s">
        <v>201</v>
      </c>
      <c r="M1703" t="s">
        <v>435</v>
      </c>
      <c r="N1703" t="s">
        <v>11893</v>
      </c>
      <c r="O1703" s="82" t="s">
        <v>9</v>
      </c>
    </row>
    <row r="1704" spans="1:15" x14ac:dyDescent="0.25">
      <c r="A1704" t="s">
        <v>611</v>
      </c>
      <c r="B1704" t="s">
        <v>2224</v>
      </c>
      <c r="C1704" t="s">
        <v>101</v>
      </c>
      <c r="D1704" t="s">
        <v>102</v>
      </c>
      <c r="E1704" t="str">
        <f t="shared" si="26"/>
        <v>OrnithineOlsenella</v>
      </c>
      <c r="F1704">
        <f>COUNTIF($E:$E,E1704)</f>
        <v>2</v>
      </c>
      <c r="G1704">
        <f>COUNTIF($A:$A,A1704)</f>
        <v>110</v>
      </c>
      <c r="H1704">
        <f>COUNTIF($B:$B,B1704)</f>
        <v>139</v>
      </c>
      <c r="I1704" t="s">
        <v>2427</v>
      </c>
      <c r="J1704">
        <v>5</v>
      </c>
      <c r="K1704" t="s">
        <v>2428</v>
      </c>
      <c r="L1704" t="s">
        <v>486</v>
      </c>
      <c r="M1704" t="s">
        <v>1005</v>
      </c>
      <c r="N1704" t="s">
        <v>11893</v>
      </c>
      <c r="O1704" t="s">
        <v>6</v>
      </c>
    </row>
    <row r="1705" spans="1:15" x14ac:dyDescent="0.25">
      <c r="A1705" t="s">
        <v>611</v>
      </c>
      <c r="B1705" t="s">
        <v>2224</v>
      </c>
      <c r="C1705" t="s">
        <v>101</v>
      </c>
      <c r="D1705" t="s">
        <v>102</v>
      </c>
      <c r="E1705" t="str">
        <f t="shared" si="26"/>
        <v>OrnithineOlsenella</v>
      </c>
      <c r="F1705">
        <f>COUNTIF($E:$E,E1705)</f>
        <v>2</v>
      </c>
      <c r="G1705">
        <f>COUNTIF($A:$A,A1705)</f>
        <v>110</v>
      </c>
      <c r="H1705">
        <f>COUNTIF($B:$B,B1705)</f>
        <v>139</v>
      </c>
      <c r="I1705" t="s">
        <v>2429</v>
      </c>
      <c r="J1705">
        <v>5</v>
      </c>
      <c r="K1705" t="s">
        <v>2430</v>
      </c>
      <c r="L1705" t="s">
        <v>430</v>
      </c>
      <c r="M1705" t="s">
        <v>2431</v>
      </c>
      <c r="N1705" t="s">
        <v>11893</v>
      </c>
      <c r="O1705" s="82" t="s">
        <v>9</v>
      </c>
    </row>
    <row r="1706" spans="1:15" x14ac:dyDescent="0.25">
      <c r="A1706" t="s">
        <v>608</v>
      </c>
      <c r="B1706" t="s">
        <v>2224</v>
      </c>
      <c r="C1706" t="s">
        <v>101</v>
      </c>
      <c r="D1706" t="s">
        <v>102</v>
      </c>
      <c r="E1706" t="str">
        <f t="shared" si="26"/>
        <v>GlucoseOlsenella</v>
      </c>
      <c r="F1706">
        <f>COUNTIF($E:$E,E1706)</f>
        <v>2</v>
      </c>
      <c r="G1706">
        <f>COUNTIF($A:$A,A1706)</f>
        <v>110</v>
      </c>
      <c r="H1706">
        <f>COUNTIF($B:$B,B1706)</f>
        <v>139</v>
      </c>
      <c r="I1706" t="s">
        <v>2432</v>
      </c>
      <c r="J1706">
        <v>5</v>
      </c>
      <c r="K1706" t="s">
        <v>2433</v>
      </c>
      <c r="L1706" t="s">
        <v>345</v>
      </c>
      <c r="M1706" t="s">
        <v>1556</v>
      </c>
      <c r="N1706" t="s">
        <v>11893</v>
      </c>
      <c r="O1706" t="s">
        <v>6</v>
      </c>
    </row>
    <row r="1707" spans="1:15" x14ac:dyDescent="0.25">
      <c r="A1707" t="s">
        <v>624</v>
      </c>
      <c r="B1707" t="s">
        <v>2224</v>
      </c>
      <c r="C1707" t="s">
        <v>101</v>
      </c>
      <c r="D1707" t="s">
        <v>102</v>
      </c>
      <c r="E1707" t="str">
        <f t="shared" si="26"/>
        <v>AdipateOlsenella</v>
      </c>
      <c r="F1707">
        <f>COUNTIF($E:$E,E1707)</f>
        <v>2</v>
      </c>
      <c r="G1707">
        <f>COUNTIF($A:$A,A1707)</f>
        <v>109</v>
      </c>
      <c r="H1707">
        <f>COUNTIF($B:$B,B1707)</f>
        <v>139</v>
      </c>
      <c r="I1707" t="s">
        <v>588</v>
      </c>
      <c r="J1707">
        <v>5</v>
      </c>
      <c r="K1707" t="s">
        <v>2434</v>
      </c>
      <c r="L1707" t="s">
        <v>184</v>
      </c>
      <c r="M1707" t="s">
        <v>185</v>
      </c>
      <c r="N1707" t="s">
        <v>11892</v>
      </c>
      <c r="O1707" s="82" t="s">
        <v>9</v>
      </c>
    </row>
    <row r="1708" spans="1:15" x14ac:dyDescent="0.25">
      <c r="A1708" t="s">
        <v>630</v>
      </c>
      <c r="B1708" t="s">
        <v>2224</v>
      </c>
      <c r="C1708" t="s">
        <v>101</v>
      </c>
      <c r="D1708" t="s">
        <v>102</v>
      </c>
      <c r="E1708" t="str">
        <f t="shared" si="26"/>
        <v>PropionateOlsenella</v>
      </c>
      <c r="F1708">
        <f>COUNTIF($E:$E,E1708)</f>
        <v>2</v>
      </c>
      <c r="G1708">
        <f>COUNTIF($A:$A,A1708)</f>
        <v>109</v>
      </c>
      <c r="H1708">
        <f>COUNTIF($B:$B,B1708)</f>
        <v>139</v>
      </c>
      <c r="I1708" t="s">
        <v>814</v>
      </c>
      <c r="J1708">
        <v>5</v>
      </c>
      <c r="K1708" t="s">
        <v>2435</v>
      </c>
      <c r="L1708" t="s">
        <v>184</v>
      </c>
      <c r="M1708" t="s">
        <v>242</v>
      </c>
      <c r="N1708" t="s">
        <v>11893</v>
      </c>
      <c r="O1708" s="82" t="s">
        <v>9</v>
      </c>
    </row>
    <row r="1709" spans="1:15" x14ac:dyDescent="0.25">
      <c r="A1709" t="s">
        <v>624</v>
      </c>
      <c r="B1709" t="s">
        <v>2224</v>
      </c>
      <c r="C1709" t="s">
        <v>101</v>
      </c>
      <c r="D1709" t="s">
        <v>102</v>
      </c>
      <c r="E1709" t="str">
        <f t="shared" si="26"/>
        <v>AdipateOlsenella</v>
      </c>
      <c r="F1709">
        <f>COUNTIF($E:$E,E1709)</f>
        <v>2</v>
      </c>
      <c r="G1709">
        <f>COUNTIF($A:$A,A1709)</f>
        <v>109</v>
      </c>
      <c r="H1709">
        <f>COUNTIF($B:$B,B1709)</f>
        <v>139</v>
      </c>
      <c r="I1709" t="s">
        <v>1153</v>
      </c>
      <c r="J1709">
        <v>5</v>
      </c>
      <c r="K1709" t="s">
        <v>689</v>
      </c>
      <c r="L1709" t="s">
        <v>283</v>
      </c>
      <c r="M1709" t="s">
        <v>657</v>
      </c>
      <c r="N1709" t="s">
        <v>11893</v>
      </c>
      <c r="O1709" s="82" t="s">
        <v>9</v>
      </c>
    </row>
    <row r="1710" spans="1:15" x14ac:dyDescent="0.25">
      <c r="A1710" t="s">
        <v>627</v>
      </c>
      <c r="B1710" t="s">
        <v>2224</v>
      </c>
      <c r="C1710" t="s">
        <v>101</v>
      </c>
      <c r="D1710" t="s">
        <v>102</v>
      </c>
      <c r="E1710" t="str">
        <f t="shared" si="26"/>
        <v>IsoleucineOlsenella</v>
      </c>
      <c r="F1710">
        <f>COUNTIF($E:$E,E1710)</f>
        <v>3</v>
      </c>
      <c r="G1710">
        <f>COUNTIF($A:$A,A1710)</f>
        <v>109</v>
      </c>
      <c r="H1710">
        <f>COUNTIF($B:$B,B1710)</f>
        <v>139</v>
      </c>
      <c r="I1710" t="s">
        <v>2436</v>
      </c>
      <c r="J1710">
        <v>5</v>
      </c>
      <c r="K1710" t="s">
        <v>2437</v>
      </c>
      <c r="L1710" t="s">
        <v>181</v>
      </c>
      <c r="M1710" t="s">
        <v>1020</v>
      </c>
      <c r="N1710" t="s">
        <v>11893</v>
      </c>
      <c r="O1710" s="82" t="s">
        <v>9</v>
      </c>
    </row>
    <row r="1711" spans="1:15" x14ac:dyDescent="0.25">
      <c r="A1711" t="s">
        <v>627</v>
      </c>
      <c r="B1711" t="s">
        <v>2224</v>
      </c>
      <c r="C1711" t="s">
        <v>101</v>
      </c>
      <c r="D1711" t="s">
        <v>102</v>
      </c>
      <c r="E1711" t="str">
        <f t="shared" si="26"/>
        <v>IsoleucineOlsenella</v>
      </c>
      <c r="F1711">
        <f>COUNTIF($E:$E,E1711)</f>
        <v>3</v>
      </c>
      <c r="G1711">
        <f>COUNTIF($A:$A,A1711)</f>
        <v>109</v>
      </c>
      <c r="H1711">
        <f>COUNTIF($B:$B,B1711)</f>
        <v>139</v>
      </c>
      <c r="I1711" t="s">
        <v>1521</v>
      </c>
      <c r="J1711">
        <v>6</v>
      </c>
      <c r="K1711" t="s">
        <v>2438</v>
      </c>
      <c r="L1711" t="s">
        <v>363</v>
      </c>
      <c r="M1711" t="s">
        <v>1475</v>
      </c>
      <c r="N1711" t="s">
        <v>11893</v>
      </c>
      <c r="O1711" s="82" t="s">
        <v>11896</v>
      </c>
    </row>
    <row r="1712" spans="1:15" x14ac:dyDescent="0.25">
      <c r="A1712" t="s">
        <v>627</v>
      </c>
      <c r="B1712" t="s">
        <v>2224</v>
      </c>
      <c r="C1712" t="s">
        <v>101</v>
      </c>
      <c r="D1712" t="s">
        <v>102</v>
      </c>
      <c r="E1712" t="str">
        <f t="shared" si="26"/>
        <v>IsoleucineOlsenella</v>
      </c>
      <c r="F1712">
        <f>COUNTIF($E:$E,E1712)</f>
        <v>3</v>
      </c>
      <c r="G1712">
        <f>COUNTIF($A:$A,A1712)</f>
        <v>109</v>
      </c>
      <c r="H1712">
        <f>COUNTIF($B:$B,B1712)</f>
        <v>139</v>
      </c>
      <c r="I1712" t="s">
        <v>2439</v>
      </c>
      <c r="J1712">
        <v>4</v>
      </c>
      <c r="K1712" t="s">
        <v>2208</v>
      </c>
      <c r="L1712" t="s">
        <v>2440</v>
      </c>
      <c r="M1712" t="s">
        <v>2441</v>
      </c>
      <c r="N1712" t="s">
        <v>11893</v>
      </c>
      <c r="O1712" t="s">
        <v>5</v>
      </c>
    </row>
    <row r="1713" spans="1:15" x14ac:dyDescent="0.25">
      <c r="A1713" t="s">
        <v>630</v>
      </c>
      <c r="B1713" t="s">
        <v>2224</v>
      </c>
      <c r="C1713" t="s">
        <v>101</v>
      </c>
      <c r="D1713" t="s">
        <v>102</v>
      </c>
      <c r="E1713" t="str">
        <f t="shared" si="26"/>
        <v>PropionateOlsenella</v>
      </c>
      <c r="F1713">
        <f>COUNTIF($E:$E,E1713)</f>
        <v>2</v>
      </c>
      <c r="G1713">
        <f>COUNTIF($A:$A,A1713)</f>
        <v>109</v>
      </c>
      <c r="H1713">
        <f>COUNTIF($B:$B,B1713)</f>
        <v>139</v>
      </c>
      <c r="I1713" t="s">
        <v>2442</v>
      </c>
      <c r="J1713">
        <v>6</v>
      </c>
      <c r="K1713" t="s">
        <v>2443</v>
      </c>
      <c r="L1713" t="s">
        <v>584</v>
      </c>
      <c r="M1713" t="s">
        <v>1797</v>
      </c>
      <c r="N1713" t="s">
        <v>11892</v>
      </c>
      <c r="O1713" t="s">
        <v>7</v>
      </c>
    </row>
    <row r="1714" spans="1:15" x14ac:dyDescent="0.25">
      <c r="A1714" t="s">
        <v>664</v>
      </c>
      <c r="B1714" t="s">
        <v>2224</v>
      </c>
      <c r="C1714" t="s">
        <v>101</v>
      </c>
      <c r="D1714" t="s">
        <v>102</v>
      </c>
      <c r="E1714" t="str">
        <f t="shared" si="26"/>
        <v>3-HydroxyphenylacetateOlsenella</v>
      </c>
      <c r="F1714">
        <f>COUNTIF($E:$E,E1714)</f>
        <v>1</v>
      </c>
      <c r="G1714">
        <f>COUNTIF($A:$A,A1714)</f>
        <v>101</v>
      </c>
      <c r="H1714">
        <f>COUNTIF($B:$B,B1714)</f>
        <v>139</v>
      </c>
      <c r="I1714" t="s">
        <v>205</v>
      </c>
      <c r="J1714">
        <v>5</v>
      </c>
      <c r="K1714" t="s">
        <v>2444</v>
      </c>
      <c r="L1714" t="s">
        <v>469</v>
      </c>
      <c r="M1714" t="s">
        <v>1202</v>
      </c>
      <c r="N1714" t="s">
        <v>11893</v>
      </c>
      <c r="O1714" t="s">
        <v>6</v>
      </c>
    </row>
    <row r="1715" spans="1:15" x14ac:dyDescent="0.25">
      <c r="A1715" t="s">
        <v>667</v>
      </c>
      <c r="B1715" t="s">
        <v>2224</v>
      </c>
      <c r="C1715" t="s">
        <v>101</v>
      </c>
      <c r="D1715" t="s">
        <v>102</v>
      </c>
      <c r="E1715" t="str">
        <f t="shared" si="26"/>
        <v>UreaOlsenella</v>
      </c>
      <c r="F1715">
        <f>COUNTIF($E:$E,E1715)</f>
        <v>2</v>
      </c>
      <c r="G1715">
        <f>COUNTIF($A:$A,A1715)</f>
        <v>65</v>
      </c>
      <c r="H1715">
        <f>COUNTIF($B:$B,B1715)</f>
        <v>139</v>
      </c>
      <c r="I1715" t="s">
        <v>2445</v>
      </c>
      <c r="J1715">
        <v>6</v>
      </c>
      <c r="K1715" t="s">
        <v>2446</v>
      </c>
      <c r="L1715" t="s">
        <v>684</v>
      </c>
      <c r="M1715" t="s">
        <v>578</v>
      </c>
      <c r="N1715" t="s">
        <v>11892</v>
      </c>
      <c r="O1715" s="82" t="s">
        <v>11896</v>
      </c>
    </row>
    <row r="1716" spans="1:15" x14ac:dyDescent="0.25">
      <c r="A1716" t="s">
        <v>667</v>
      </c>
      <c r="B1716" t="s">
        <v>2224</v>
      </c>
      <c r="C1716" t="s">
        <v>101</v>
      </c>
      <c r="D1716" t="s">
        <v>102</v>
      </c>
      <c r="E1716" t="str">
        <f t="shared" si="26"/>
        <v>UreaOlsenella</v>
      </c>
      <c r="F1716">
        <f>COUNTIF($E:$E,E1716)</f>
        <v>2</v>
      </c>
      <c r="G1716">
        <f>COUNTIF($A:$A,A1716)</f>
        <v>65</v>
      </c>
      <c r="H1716">
        <f>COUNTIF($B:$B,B1716)</f>
        <v>139</v>
      </c>
      <c r="I1716" t="s">
        <v>2447</v>
      </c>
      <c r="J1716">
        <v>6</v>
      </c>
      <c r="K1716" t="s">
        <v>2448</v>
      </c>
      <c r="L1716" t="s">
        <v>713</v>
      </c>
      <c r="M1716" t="s">
        <v>2449</v>
      </c>
      <c r="N1716" t="s">
        <v>11892</v>
      </c>
      <c r="O1716" t="s">
        <v>5</v>
      </c>
    </row>
    <row r="1717" spans="1:15" x14ac:dyDescent="0.25">
      <c r="A1717" t="s">
        <v>97</v>
      </c>
      <c r="B1717" t="s">
        <v>7499</v>
      </c>
      <c r="C1717" t="s">
        <v>101</v>
      </c>
      <c r="D1717" t="s">
        <v>102</v>
      </c>
      <c r="E1717" t="str">
        <f t="shared" si="26"/>
        <v>FormateUncl. Bacteria</v>
      </c>
      <c r="F1717">
        <f>COUNTIF($E:$E,E1717)</f>
        <v>1</v>
      </c>
      <c r="G1717">
        <f>COUNTIF($A:$A,A1717)</f>
        <v>178</v>
      </c>
      <c r="H1717">
        <f>COUNTIF($B:$B,B1717)</f>
        <v>134</v>
      </c>
      <c r="I1717" t="s">
        <v>164</v>
      </c>
      <c r="J1717">
        <v>6</v>
      </c>
      <c r="K1717" t="s">
        <v>2450</v>
      </c>
      <c r="L1717" t="s">
        <v>151</v>
      </c>
      <c r="M1717" t="s">
        <v>185</v>
      </c>
      <c r="N1717" t="s">
        <v>11893</v>
      </c>
      <c r="O1717" s="82" t="s">
        <v>11895</v>
      </c>
    </row>
    <row r="1718" spans="1:15" x14ac:dyDescent="0.25">
      <c r="A1718" t="s">
        <v>114</v>
      </c>
      <c r="B1718" t="s">
        <v>7499</v>
      </c>
      <c r="C1718" t="s">
        <v>101</v>
      </c>
      <c r="D1718" t="s">
        <v>102</v>
      </c>
      <c r="E1718" t="str">
        <f t="shared" si="26"/>
        <v>CholineUncl. Bacteria</v>
      </c>
      <c r="F1718">
        <f>COUNTIF($E:$E,E1718)</f>
        <v>3</v>
      </c>
      <c r="G1718">
        <f>COUNTIF($A:$A,A1718)</f>
        <v>173</v>
      </c>
      <c r="H1718">
        <f>COUNTIF($B:$B,B1718)</f>
        <v>134</v>
      </c>
      <c r="I1718" t="s">
        <v>915</v>
      </c>
      <c r="J1718">
        <v>6</v>
      </c>
      <c r="K1718" t="s">
        <v>2451</v>
      </c>
      <c r="L1718" t="s">
        <v>678</v>
      </c>
      <c r="M1718" t="s">
        <v>1262</v>
      </c>
      <c r="N1718" t="s">
        <v>11893</v>
      </c>
      <c r="O1718" s="82" t="s">
        <v>11895</v>
      </c>
    </row>
    <row r="1719" spans="1:15" x14ac:dyDescent="0.25">
      <c r="A1719" t="s">
        <v>114</v>
      </c>
      <c r="B1719" t="s">
        <v>7499</v>
      </c>
      <c r="C1719" t="s">
        <v>101</v>
      </c>
      <c r="D1719" t="s">
        <v>102</v>
      </c>
      <c r="E1719" t="str">
        <f t="shared" si="26"/>
        <v>CholineUncl. Bacteria</v>
      </c>
      <c r="F1719">
        <f>COUNTIF($E:$E,E1719)</f>
        <v>3</v>
      </c>
      <c r="G1719">
        <f>COUNTIF($A:$A,A1719)</f>
        <v>173</v>
      </c>
      <c r="H1719">
        <f>COUNTIF($B:$B,B1719)</f>
        <v>134</v>
      </c>
      <c r="I1719" t="s">
        <v>167</v>
      </c>
      <c r="J1719">
        <v>6</v>
      </c>
      <c r="K1719" t="s">
        <v>2452</v>
      </c>
      <c r="L1719" t="s">
        <v>430</v>
      </c>
      <c r="M1719" t="s">
        <v>2453</v>
      </c>
      <c r="N1719" t="s">
        <v>11892</v>
      </c>
      <c r="O1719" t="s">
        <v>10</v>
      </c>
    </row>
    <row r="1720" spans="1:15" x14ac:dyDescent="0.25">
      <c r="A1720" t="s">
        <v>114</v>
      </c>
      <c r="B1720" t="s">
        <v>7499</v>
      </c>
      <c r="C1720" t="s">
        <v>101</v>
      </c>
      <c r="D1720" t="s">
        <v>102</v>
      </c>
      <c r="E1720" t="str">
        <f t="shared" si="26"/>
        <v>CholineUncl. Bacteria</v>
      </c>
      <c r="F1720">
        <f>COUNTIF($E:$E,E1720)</f>
        <v>3</v>
      </c>
      <c r="G1720">
        <f>COUNTIF($A:$A,A1720)</f>
        <v>173</v>
      </c>
      <c r="H1720">
        <f>COUNTIF($B:$B,B1720)</f>
        <v>134</v>
      </c>
      <c r="I1720" t="s">
        <v>2454</v>
      </c>
      <c r="J1720">
        <v>6</v>
      </c>
      <c r="K1720" t="s">
        <v>2455</v>
      </c>
      <c r="L1720" t="s">
        <v>2456</v>
      </c>
      <c r="M1720" t="s">
        <v>2449</v>
      </c>
      <c r="N1720" t="s">
        <v>11892</v>
      </c>
      <c r="O1720" t="s">
        <v>11</v>
      </c>
    </row>
    <row r="1721" spans="1:15" x14ac:dyDescent="0.25">
      <c r="A1721" t="s">
        <v>127</v>
      </c>
      <c r="B1721" t="s">
        <v>7499</v>
      </c>
      <c r="C1721" t="s">
        <v>101</v>
      </c>
      <c r="D1721" t="s">
        <v>102</v>
      </c>
      <c r="E1721" t="str">
        <f t="shared" si="26"/>
        <v>FumarateUncl. Bacteria</v>
      </c>
      <c r="F1721">
        <f>COUNTIF($E:$E,E1721)</f>
        <v>1</v>
      </c>
      <c r="G1721">
        <f>COUNTIF($A:$A,A1721)</f>
        <v>166</v>
      </c>
      <c r="H1721">
        <f>COUNTIF($B:$B,B1721)</f>
        <v>134</v>
      </c>
      <c r="I1721" t="s">
        <v>2457</v>
      </c>
      <c r="J1721">
        <v>6</v>
      </c>
      <c r="K1721" t="s">
        <v>2458</v>
      </c>
      <c r="L1721" t="s">
        <v>1009</v>
      </c>
      <c r="M1721" t="s">
        <v>1808</v>
      </c>
      <c r="N1721" t="s">
        <v>11893</v>
      </c>
      <c r="O1721" s="82" t="s">
        <v>11895</v>
      </c>
    </row>
    <row r="1722" spans="1:15" x14ac:dyDescent="0.25">
      <c r="A1722" t="s">
        <v>141</v>
      </c>
      <c r="B1722" t="s">
        <v>7499</v>
      </c>
      <c r="C1722" t="s">
        <v>101</v>
      </c>
      <c r="D1722" t="s">
        <v>102</v>
      </c>
      <c r="E1722" t="str">
        <f t="shared" si="26"/>
        <v>ProlineUncl. Bacteria</v>
      </c>
      <c r="F1722">
        <f>COUNTIF($E:$E,E1722)</f>
        <v>3</v>
      </c>
      <c r="G1722">
        <f>COUNTIF($A:$A,A1722)</f>
        <v>165</v>
      </c>
      <c r="H1722">
        <f>COUNTIF($B:$B,B1722)</f>
        <v>134</v>
      </c>
      <c r="I1722" t="s">
        <v>2459</v>
      </c>
      <c r="J1722">
        <v>6</v>
      </c>
      <c r="K1722" t="s">
        <v>2460</v>
      </c>
      <c r="L1722" t="s">
        <v>151</v>
      </c>
      <c r="M1722" t="s">
        <v>1262</v>
      </c>
      <c r="N1722" t="s">
        <v>11893</v>
      </c>
      <c r="O1722" s="82" t="s">
        <v>11895</v>
      </c>
    </row>
    <row r="1723" spans="1:15" x14ac:dyDescent="0.25">
      <c r="A1723" t="s">
        <v>141</v>
      </c>
      <c r="B1723" t="s">
        <v>7499</v>
      </c>
      <c r="C1723" t="s">
        <v>101</v>
      </c>
      <c r="D1723" t="s">
        <v>102</v>
      </c>
      <c r="E1723" t="str">
        <f t="shared" si="26"/>
        <v>ProlineUncl. Bacteria</v>
      </c>
      <c r="F1723">
        <f>COUNTIF($E:$E,E1723)</f>
        <v>3</v>
      </c>
      <c r="G1723">
        <f>COUNTIF($A:$A,A1723)</f>
        <v>165</v>
      </c>
      <c r="H1723">
        <f>COUNTIF($B:$B,B1723)</f>
        <v>134</v>
      </c>
      <c r="I1723" t="s">
        <v>2461</v>
      </c>
      <c r="J1723">
        <v>5</v>
      </c>
      <c r="K1723" t="s">
        <v>2154</v>
      </c>
      <c r="L1723" t="s">
        <v>2462</v>
      </c>
      <c r="M1723" t="s">
        <v>2082</v>
      </c>
      <c r="N1723" t="s">
        <v>11893</v>
      </c>
      <c r="O1723" t="s">
        <v>6</v>
      </c>
    </row>
    <row r="1724" spans="1:15" x14ac:dyDescent="0.25">
      <c r="A1724" t="s">
        <v>141</v>
      </c>
      <c r="B1724" t="s">
        <v>7499</v>
      </c>
      <c r="C1724" t="s">
        <v>101</v>
      </c>
      <c r="D1724" t="s">
        <v>102</v>
      </c>
      <c r="E1724" t="str">
        <f t="shared" si="26"/>
        <v>ProlineUncl. Bacteria</v>
      </c>
      <c r="F1724">
        <f>COUNTIF($E:$E,E1724)</f>
        <v>3</v>
      </c>
      <c r="G1724">
        <f>COUNTIF($A:$A,A1724)</f>
        <v>165</v>
      </c>
      <c r="H1724">
        <f>COUNTIF($B:$B,B1724)</f>
        <v>134</v>
      </c>
      <c r="I1724" t="s">
        <v>2463</v>
      </c>
      <c r="J1724">
        <v>6</v>
      </c>
      <c r="K1724" t="s">
        <v>2464</v>
      </c>
      <c r="L1724" t="s">
        <v>1362</v>
      </c>
      <c r="M1724" t="s">
        <v>2465</v>
      </c>
      <c r="N1724" t="s">
        <v>11892</v>
      </c>
      <c r="O1724" t="s">
        <v>10</v>
      </c>
    </row>
    <row r="1725" spans="1:15" x14ac:dyDescent="0.25">
      <c r="A1725" t="s">
        <v>157</v>
      </c>
      <c r="B1725" t="s">
        <v>7499</v>
      </c>
      <c r="C1725" t="s">
        <v>101</v>
      </c>
      <c r="D1725" t="s">
        <v>102</v>
      </c>
      <c r="E1725" t="str">
        <f t="shared" si="26"/>
        <v>AspartateUncl. Bacteria</v>
      </c>
      <c r="F1725">
        <f>COUNTIF($E:$E,E1725)</f>
        <v>4</v>
      </c>
      <c r="G1725">
        <f>COUNTIF($A:$A,A1725)</f>
        <v>159</v>
      </c>
      <c r="H1725">
        <f>COUNTIF($B:$B,B1725)</f>
        <v>134</v>
      </c>
      <c r="I1725" t="s">
        <v>824</v>
      </c>
      <c r="J1725">
        <v>6</v>
      </c>
      <c r="K1725" t="s">
        <v>2466</v>
      </c>
      <c r="L1725" t="s">
        <v>241</v>
      </c>
      <c r="M1725" t="s">
        <v>710</v>
      </c>
      <c r="N1725" t="s">
        <v>11893</v>
      </c>
      <c r="O1725" s="82" t="s">
        <v>11895</v>
      </c>
    </row>
    <row r="1726" spans="1:15" x14ac:dyDescent="0.25">
      <c r="A1726" t="s">
        <v>157</v>
      </c>
      <c r="B1726" t="s">
        <v>7499</v>
      </c>
      <c r="C1726" t="s">
        <v>101</v>
      </c>
      <c r="D1726" t="s">
        <v>102</v>
      </c>
      <c r="E1726" t="str">
        <f t="shared" si="26"/>
        <v>AspartateUncl. Bacteria</v>
      </c>
      <c r="F1726">
        <f>COUNTIF($E:$E,E1726)</f>
        <v>4</v>
      </c>
      <c r="G1726">
        <f>COUNTIF($A:$A,A1726)</f>
        <v>159</v>
      </c>
      <c r="H1726">
        <f>COUNTIF($B:$B,B1726)</f>
        <v>134</v>
      </c>
      <c r="I1726" t="s">
        <v>2467</v>
      </c>
      <c r="J1726">
        <v>5</v>
      </c>
      <c r="K1726" t="s">
        <v>2468</v>
      </c>
      <c r="L1726" t="s">
        <v>328</v>
      </c>
      <c r="M1726" t="s">
        <v>126</v>
      </c>
      <c r="N1726" t="s">
        <v>11892</v>
      </c>
      <c r="O1726" t="s">
        <v>6</v>
      </c>
    </row>
    <row r="1727" spans="1:15" x14ac:dyDescent="0.25">
      <c r="A1727" t="s">
        <v>157</v>
      </c>
      <c r="B1727" t="s">
        <v>7499</v>
      </c>
      <c r="C1727" t="s">
        <v>101</v>
      </c>
      <c r="D1727" t="s">
        <v>102</v>
      </c>
      <c r="E1727" t="str">
        <f t="shared" si="26"/>
        <v>AspartateUncl. Bacteria</v>
      </c>
      <c r="F1727">
        <f>COUNTIF($E:$E,E1727)</f>
        <v>4</v>
      </c>
      <c r="G1727">
        <f>COUNTIF($A:$A,A1727)</f>
        <v>159</v>
      </c>
      <c r="H1727">
        <f>COUNTIF($B:$B,B1727)</f>
        <v>134</v>
      </c>
      <c r="I1727" t="s">
        <v>2469</v>
      </c>
      <c r="J1727">
        <v>5</v>
      </c>
      <c r="K1727" t="s">
        <v>2470</v>
      </c>
      <c r="L1727" t="s">
        <v>2471</v>
      </c>
      <c r="M1727" t="s">
        <v>779</v>
      </c>
      <c r="N1727" t="s">
        <v>11893</v>
      </c>
      <c r="O1727" t="s">
        <v>6</v>
      </c>
    </row>
    <row r="1728" spans="1:15" x14ac:dyDescent="0.25">
      <c r="A1728" t="s">
        <v>157</v>
      </c>
      <c r="B1728" t="s">
        <v>7499</v>
      </c>
      <c r="C1728" t="s">
        <v>101</v>
      </c>
      <c r="D1728" t="s">
        <v>102</v>
      </c>
      <c r="E1728" t="str">
        <f t="shared" si="26"/>
        <v>AspartateUncl. Bacteria</v>
      </c>
      <c r="F1728">
        <f>COUNTIF($E:$E,E1728)</f>
        <v>4</v>
      </c>
      <c r="G1728">
        <f>COUNTIF($A:$A,A1728)</f>
        <v>159</v>
      </c>
      <c r="H1728">
        <f>COUNTIF($B:$B,B1728)</f>
        <v>134</v>
      </c>
      <c r="I1728" t="s">
        <v>961</v>
      </c>
      <c r="J1728">
        <v>6</v>
      </c>
      <c r="K1728" t="s">
        <v>2472</v>
      </c>
      <c r="L1728" t="s">
        <v>504</v>
      </c>
      <c r="M1728" t="s">
        <v>2473</v>
      </c>
      <c r="N1728" t="s">
        <v>11892</v>
      </c>
      <c r="O1728" t="s">
        <v>10</v>
      </c>
    </row>
    <row r="1729" spans="1:15" x14ac:dyDescent="0.25">
      <c r="A1729" t="s">
        <v>178</v>
      </c>
      <c r="B1729" t="s">
        <v>7499</v>
      </c>
      <c r="C1729" t="s">
        <v>101</v>
      </c>
      <c r="D1729" t="s">
        <v>102</v>
      </c>
      <c r="E1729" t="str">
        <f t="shared" si="26"/>
        <v>RiboseUncl. Bacteria</v>
      </c>
      <c r="F1729">
        <f>COUNTIF($E:$E,E1729)</f>
        <v>5</v>
      </c>
      <c r="G1729">
        <f>COUNTIF($A:$A,A1729)</f>
        <v>158</v>
      </c>
      <c r="H1729">
        <f>COUNTIF($B:$B,B1729)</f>
        <v>134</v>
      </c>
      <c r="I1729" t="s">
        <v>2195</v>
      </c>
      <c r="J1729">
        <v>6</v>
      </c>
      <c r="K1729" t="s">
        <v>2474</v>
      </c>
      <c r="L1729" t="s">
        <v>151</v>
      </c>
      <c r="M1729" t="s">
        <v>1262</v>
      </c>
      <c r="N1729" t="s">
        <v>11893</v>
      </c>
      <c r="O1729" s="82" t="s">
        <v>11895</v>
      </c>
    </row>
    <row r="1730" spans="1:15" x14ac:dyDescent="0.25">
      <c r="A1730" t="s">
        <v>178</v>
      </c>
      <c r="B1730" t="s">
        <v>7499</v>
      </c>
      <c r="C1730" t="s">
        <v>101</v>
      </c>
      <c r="D1730" t="s">
        <v>102</v>
      </c>
      <c r="E1730" t="str">
        <f t="shared" si="26"/>
        <v>RiboseUncl. Bacteria</v>
      </c>
      <c r="F1730">
        <f>COUNTIF($E:$E,E1730)</f>
        <v>5</v>
      </c>
      <c r="G1730">
        <f>COUNTIF($A:$A,A1730)</f>
        <v>158</v>
      </c>
      <c r="H1730">
        <f>COUNTIF($B:$B,B1730)</f>
        <v>134</v>
      </c>
      <c r="I1730" t="s">
        <v>1136</v>
      </c>
      <c r="J1730">
        <v>5</v>
      </c>
      <c r="K1730" t="s">
        <v>2475</v>
      </c>
      <c r="L1730" t="s">
        <v>236</v>
      </c>
      <c r="M1730" t="s">
        <v>439</v>
      </c>
      <c r="N1730" t="s">
        <v>11892</v>
      </c>
      <c r="O1730" t="s">
        <v>6</v>
      </c>
    </row>
    <row r="1731" spans="1:15" x14ac:dyDescent="0.25">
      <c r="A1731" t="s">
        <v>178</v>
      </c>
      <c r="B1731" t="s">
        <v>7499</v>
      </c>
      <c r="C1731" t="s">
        <v>101</v>
      </c>
      <c r="D1731" t="s">
        <v>102</v>
      </c>
      <c r="E1731" t="str">
        <f t="shared" si="26"/>
        <v>RiboseUncl. Bacteria</v>
      </c>
      <c r="F1731">
        <f>COUNTIF($E:$E,E1731)</f>
        <v>5</v>
      </c>
      <c r="G1731">
        <f>COUNTIF($A:$A,A1731)</f>
        <v>158</v>
      </c>
      <c r="H1731">
        <f>COUNTIF($B:$B,B1731)</f>
        <v>134</v>
      </c>
      <c r="I1731" t="s">
        <v>2476</v>
      </c>
      <c r="J1731">
        <v>6</v>
      </c>
      <c r="K1731" t="s">
        <v>2477</v>
      </c>
      <c r="L1731" t="s">
        <v>2478</v>
      </c>
      <c r="M1731" t="s">
        <v>660</v>
      </c>
      <c r="N1731" t="s">
        <v>11892</v>
      </c>
      <c r="O1731" s="82" t="s">
        <v>4</v>
      </c>
    </row>
    <row r="1732" spans="1:15" x14ac:dyDescent="0.25">
      <c r="A1732" t="s">
        <v>178</v>
      </c>
      <c r="B1732" t="s">
        <v>7499</v>
      </c>
      <c r="C1732" t="s">
        <v>101</v>
      </c>
      <c r="D1732" t="s">
        <v>102</v>
      </c>
      <c r="E1732" t="str">
        <f t="shared" si="26"/>
        <v>RiboseUncl. Bacteria</v>
      </c>
      <c r="F1732">
        <f>COUNTIF($E:$E,E1732)</f>
        <v>5</v>
      </c>
      <c r="G1732">
        <f>COUNTIF($A:$A,A1732)</f>
        <v>158</v>
      </c>
      <c r="H1732">
        <f>COUNTIF($B:$B,B1732)</f>
        <v>134</v>
      </c>
      <c r="I1732" t="s">
        <v>2479</v>
      </c>
      <c r="J1732">
        <v>5</v>
      </c>
      <c r="K1732" t="s">
        <v>2480</v>
      </c>
      <c r="L1732" t="s">
        <v>2481</v>
      </c>
      <c r="M1732" t="s">
        <v>1101</v>
      </c>
      <c r="N1732" t="s">
        <v>11893</v>
      </c>
      <c r="O1732" t="s">
        <v>6</v>
      </c>
    </row>
    <row r="1733" spans="1:15" x14ac:dyDescent="0.25">
      <c r="A1733" t="s">
        <v>178</v>
      </c>
      <c r="B1733" t="s">
        <v>7499</v>
      </c>
      <c r="C1733" t="s">
        <v>101</v>
      </c>
      <c r="D1733" t="s">
        <v>102</v>
      </c>
      <c r="E1733" t="str">
        <f t="shared" si="26"/>
        <v>RiboseUncl. Bacteria</v>
      </c>
      <c r="F1733">
        <f>COUNTIF($E:$E,E1733)</f>
        <v>5</v>
      </c>
      <c r="G1733">
        <f>COUNTIF($A:$A,A1733)</f>
        <v>158</v>
      </c>
      <c r="H1733">
        <f>COUNTIF($B:$B,B1733)</f>
        <v>134</v>
      </c>
      <c r="I1733" t="s">
        <v>2482</v>
      </c>
      <c r="J1733">
        <v>6</v>
      </c>
      <c r="K1733" t="s">
        <v>1727</v>
      </c>
      <c r="L1733" t="s">
        <v>2483</v>
      </c>
      <c r="M1733" t="s">
        <v>2484</v>
      </c>
      <c r="N1733" t="s">
        <v>11892</v>
      </c>
      <c r="O1733" t="s">
        <v>11</v>
      </c>
    </row>
    <row r="1734" spans="1:15" x14ac:dyDescent="0.25">
      <c r="A1734" t="s">
        <v>200</v>
      </c>
      <c r="B1734" t="s">
        <v>7499</v>
      </c>
      <c r="C1734" t="s">
        <v>101</v>
      </c>
      <c r="D1734" t="s">
        <v>102</v>
      </c>
      <c r="E1734" t="str">
        <f t="shared" ref="E1734:E1797" si="27">CONCATENATE(A1734,B1734)</f>
        <v>1,3-DihydroxyacetoneUncl. Bacteria</v>
      </c>
      <c r="F1734">
        <f>COUNTIF($E:$E,E1734)</f>
        <v>3</v>
      </c>
      <c r="G1734">
        <f>COUNTIF($A:$A,A1734)</f>
        <v>154</v>
      </c>
      <c r="H1734">
        <f>COUNTIF($B:$B,B1734)</f>
        <v>134</v>
      </c>
      <c r="I1734" t="s">
        <v>389</v>
      </c>
      <c r="J1734">
        <v>6</v>
      </c>
      <c r="K1734" t="s">
        <v>2485</v>
      </c>
      <c r="L1734" t="s">
        <v>187</v>
      </c>
      <c r="M1734" t="s">
        <v>358</v>
      </c>
      <c r="N1734" t="s">
        <v>11892</v>
      </c>
      <c r="O1734" t="s">
        <v>10</v>
      </c>
    </row>
    <row r="1735" spans="1:15" x14ac:dyDescent="0.25">
      <c r="A1735" t="s">
        <v>200</v>
      </c>
      <c r="B1735" t="s">
        <v>7499</v>
      </c>
      <c r="C1735" t="s">
        <v>101</v>
      </c>
      <c r="D1735" t="s">
        <v>102</v>
      </c>
      <c r="E1735" t="str">
        <f t="shared" si="27"/>
        <v>1,3-DihydroxyacetoneUncl. Bacteria</v>
      </c>
      <c r="F1735">
        <f>COUNTIF($E:$E,E1735)</f>
        <v>3</v>
      </c>
      <c r="G1735">
        <f>COUNTIF($A:$A,A1735)</f>
        <v>154</v>
      </c>
      <c r="H1735">
        <f>COUNTIF($B:$B,B1735)</f>
        <v>134</v>
      </c>
      <c r="I1735" t="s">
        <v>451</v>
      </c>
      <c r="J1735">
        <v>6</v>
      </c>
      <c r="K1735" t="s">
        <v>2486</v>
      </c>
      <c r="L1735" t="s">
        <v>151</v>
      </c>
      <c r="M1735" t="s">
        <v>185</v>
      </c>
      <c r="N1735" t="s">
        <v>11893</v>
      </c>
      <c r="O1735" s="82" t="s">
        <v>11895</v>
      </c>
    </row>
    <row r="1736" spans="1:15" x14ac:dyDescent="0.25">
      <c r="A1736" t="s">
        <v>202</v>
      </c>
      <c r="B1736" t="s">
        <v>7499</v>
      </c>
      <c r="C1736" t="s">
        <v>101</v>
      </c>
      <c r="D1736" t="s">
        <v>102</v>
      </c>
      <c r="E1736" t="str">
        <f t="shared" si="27"/>
        <v>IsopropanolUncl. Bacteria</v>
      </c>
      <c r="F1736">
        <f>COUNTIF($E:$E,E1736)</f>
        <v>3</v>
      </c>
      <c r="G1736">
        <f>COUNTIF($A:$A,A1736)</f>
        <v>154</v>
      </c>
      <c r="H1736">
        <f>COUNTIF($B:$B,B1736)</f>
        <v>134</v>
      </c>
      <c r="I1736" t="s">
        <v>2487</v>
      </c>
      <c r="J1736">
        <v>6</v>
      </c>
      <c r="K1736" t="s">
        <v>2488</v>
      </c>
      <c r="L1736" t="s">
        <v>99</v>
      </c>
      <c r="M1736" t="s">
        <v>185</v>
      </c>
      <c r="N1736" t="s">
        <v>11893</v>
      </c>
      <c r="O1736" s="82" t="s">
        <v>11895</v>
      </c>
    </row>
    <row r="1737" spans="1:15" x14ac:dyDescent="0.25">
      <c r="A1737" t="s">
        <v>202</v>
      </c>
      <c r="B1737" t="s">
        <v>7499</v>
      </c>
      <c r="C1737" t="s">
        <v>101</v>
      </c>
      <c r="D1737" t="s">
        <v>102</v>
      </c>
      <c r="E1737" t="str">
        <f t="shared" si="27"/>
        <v>IsopropanolUncl. Bacteria</v>
      </c>
      <c r="F1737">
        <f>COUNTIF($E:$E,E1737)</f>
        <v>3</v>
      </c>
      <c r="G1737">
        <f>COUNTIF($A:$A,A1737)</f>
        <v>154</v>
      </c>
      <c r="H1737">
        <f>COUNTIF($B:$B,B1737)</f>
        <v>134</v>
      </c>
      <c r="I1737" t="s">
        <v>1775</v>
      </c>
      <c r="J1737">
        <v>5</v>
      </c>
      <c r="K1737" t="s">
        <v>497</v>
      </c>
      <c r="L1737" t="s">
        <v>292</v>
      </c>
      <c r="M1737" t="s">
        <v>594</v>
      </c>
      <c r="N1737" t="s">
        <v>11892</v>
      </c>
      <c r="O1737" t="s">
        <v>6</v>
      </c>
    </row>
    <row r="1738" spans="1:15" x14ac:dyDescent="0.25">
      <c r="A1738" t="s">
        <v>200</v>
      </c>
      <c r="B1738" t="s">
        <v>7499</v>
      </c>
      <c r="C1738" t="s">
        <v>101</v>
      </c>
      <c r="D1738" t="s">
        <v>102</v>
      </c>
      <c r="E1738" t="str">
        <f t="shared" si="27"/>
        <v>1,3-DihydroxyacetoneUncl. Bacteria</v>
      </c>
      <c r="F1738">
        <f>COUNTIF($E:$E,E1738)</f>
        <v>3</v>
      </c>
      <c r="G1738">
        <f>COUNTIF($A:$A,A1738)</f>
        <v>154</v>
      </c>
      <c r="H1738">
        <f>COUNTIF($B:$B,B1738)</f>
        <v>134</v>
      </c>
      <c r="I1738" t="s">
        <v>2489</v>
      </c>
      <c r="J1738">
        <v>5</v>
      </c>
      <c r="K1738" t="s">
        <v>2490</v>
      </c>
      <c r="L1738" t="s">
        <v>2491</v>
      </c>
      <c r="M1738" t="s">
        <v>890</v>
      </c>
      <c r="N1738" t="s">
        <v>11893</v>
      </c>
      <c r="O1738" t="s">
        <v>6</v>
      </c>
    </row>
    <row r="1739" spans="1:15" x14ac:dyDescent="0.25">
      <c r="A1739" t="s">
        <v>202</v>
      </c>
      <c r="B1739" t="s">
        <v>7499</v>
      </c>
      <c r="C1739" t="s">
        <v>101</v>
      </c>
      <c r="D1739" t="s">
        <v>102</v>
      </c>
      <c r="E1739" t="str">
        <f t="shared" si="27"/>
        <v>IsopropanolUncl. Bacteria</v>
      </c>
      <c r="F1739">
        <f>COUNTIF($E:$E,E1739)</f>
        <v>3</v>
      </c>
      <c r="G1739">
        <f>COUNTIF($A:$A,A1739)</f>
        <v>154</v>
      </c>
      <c r="H1739">
        <f>COUNTIF($B:$B,B1739)</f>
        <v>134</v>
      </c>
      <c r="I1739" t="s">
        <v>2492</v>
      </c>
      <c r="J1739">
        <v>6</v>
      </c>
      <c r="K1739" t="s">
        <v>1624</v>
      </c>
      <c r="L1739" t="s">
        <v>2493</v>
      </c>
      <c r="M1739" t="s">
        <v>1597</v>
      </c>
      <c r="N1739" t="s">
        <v>11892</v>
      </c>
      <c r="O1739" t="s">
        <v>11</v>
      </c>
    </row>
    <row r="1740" spans="1:15" x14ac:dyDescent="0.25">
      <c r="A1740" t="s">
        <v>232</v>
      </c>
      <c r="B1740" t="s">
        <v>7499</v>
      </c>
      <c r="C1740" t="s">
        <v>101</v>
      </c>
      <c r="D1740" t="s">
        <v>102</v>
      </c>
      <c r="E1740" t="str">
        <f t="shared" si="27"/>
        <v>LactateUncl. Bacteria</v>
      </c>
      <c r="F1740">
        <f>COUNTIF($E:$E,E1740)</f>
        <v>3</v>
      </c>
      <c r="G1740">
        <f>COUNTIF($A:$A,A1740)</f>
        <v>153</v>
      </c>
      <c r="H1740">
        <f>COUNTIF($B:$B,B1740)</f>
        <v>134</v>
      </c>
      <c r="I1740" t="s">
        <v>2494</v>
      </c>
      <c r="J1740">
        <v>6</v>
      </c>
      <c r="K1740" t="s">
        <v>340</v>
      </c>
      <c r="L1740" t="s">
        <v>486</v>
      </c>
      <c r="M1740" t="s">
        <v>731</v>
      </c>
      <c r="N1740" t="s">
        <v>11893</v>
      </c>
      <c r="O1740" s="82" t="s">
        <v>11895</v>
      </c>
    </row>
    <row r="1741" spans="1:15" x14ac:dyDescent="0.25">
      <c r="A1741" t="s">
        <v>232</v>
      </c>
      <c r="B1741" t="s">
        <v>7499</v>
      </c>
      <c r="C1741" t="s">
        <v>101</v>
      </c>
      <c r="D1741" t="s">
        <v>102</v>
      </c>
      <c r="E1741" t="str">
        <f t="shared" si="27"/>
        <v>LactateUncl. Bacteria</v>
      </c>
      <c r="F1741">
        <f>COUNTIF($E:$E,E1741)</f>
        <v>3</v>
      </c>
      <c r="G1741">
        <f>COUNTIF($A:$A,A1741)</f>
        <v>153</v>
      </c>
      <c r="H1741">
        <f>COUNTIF($B:$B,B1741)</f>
        <v>134</v>
      </c>
      <c r="I1741" t="s">
        <v>895</v>
      </c>
      <c r="J1741">
        <v>5</v>
      </c>
      <c r="K1741" t="s">
        <v>2495</v>
      </c>
      <c r="L1741" t="s">
        <v>144</v>
      </c>
      <c r="M1741" t="s">
        <v>1015</v>
      </c>
      <c r="N1741" t="s">
        <v>11892</v>
      </c>
      <c r="O1741" t="s">
        <v>6</v>
      </c>
    </row>
    <row r="1742" spans="1:15" x14ac:dyDescent="0.25">
      <c r="A1742" t="s">
        <v>232</v>
      </c>
      <c r="B1742" t="s">
        <v>7499</v>
      </c>
      <c r="C1742" t="s">
        <v>101</v>
      </c>
      <c r="D1742" t="s">
        <v>102</v>
      </c>
      <c r="E1742" t="str">
        <f t="shared" si="27"/>
        <v>LactateUncl. Bacteria</v>
      </c>
      <c r="F1742">
        <f>COUNTIF($E:$E,E1742)</f>
        <v>3</v>
      </c>
      <c r="G1742">
        <f>COUNTIF($A:$A,A1742)</f>
        <v>153</v>
      </c>
      <c r="H1742">
        <f>COUNTIF($B:$B,B1742)</f>
        <v>134</v>
      </c>
      <c r="I1742" t="s">
        <v>2496</v>
      </c>
      <c r="J1742">
        <v>5</v>
      </c>
      <c r="K1742" t="s">
        <v>1452</v>
      </c>
      <c r="L1742" t="s">
        <v>2497</v>
      </c>
      <c r="M1742" t="s">
        <v>2498</v>
      </c>
      <c r="N1742" t="s">
        <v>11893</v>
      </c>
      <c r="O1742" t="s">
        <v>6</v>
      </c>
    </row>
    <row r="1743" spans="1:15" x14ac:dyDescent="0.25">
      <c r="A1743" t="s">
        <v>243</v>
      </c>
      <c r="B1743" t="s">
        <v>7499</v>
      </c>
      <c r="C1743" t="s">
        <v>101</v>
      </c>
      <c r="D1743" t="s">
        <v>102</v>
      </c>
      <c r="E1743" t="str">
        <f t="shared" si="27"/>
        <v>SerineUncl. Bacteria</v>
      </c>
      <c r="F1743">
        <f>COUNTIF($E:$E,E1743)</f>
        <v>3</v>
      </c>
      <c r="G1743">
        <f>COUNTIF($A:$A,A1743)</f>
        <v>152</v>
      </c>
      <c r="H1743">
        <f>COUNTIF($B:$B,B1743)</f>
        <v>134</v>
      </c>
      <c r="I1743" t="s">
        <v>2195</v>
      </c>
      <c r="J1743">
        <v>6</v>
      </c>
      <c r="K1743" t="s">
        <v>2499</v>
      </c>
      <c r="L1743" t="s">
        <v>151</v>
      </c>
      <c r="M1743" t="s">
        <v>1262</v>
      </c>
      <c r="N1743" t="s">
        <v>11893</v>
      </c>
      <c r="O1743" s="82" t="s">
        <v>11895</v>
      </c>
    </row>
    <row r="1744" spans="1:15" x14ac:dyDescent="0.25">
      <c r="A1744" t="s">
        <v>243</v>
      </c>
      <c r="B1744" t="s">
        <v>7499</v>
      </c>
      <c r="C1744" t="s">
        <v>101</v>
      </c>
      <c r="D1744" t="s">
        <v>102</v>
      </c>
      <c r="E1744" t="str">
        <f t="shared" si="27"/>
        <v>SerineUncl. Bacteria</v>
      </c>
      <c r="F1744">
        <f>COUNTIF($E:$E,E1744)</f>
        <v>3</v>
      </c>
      <c r="G1744">
        <f>COUNTIF($A:$A,A1744)</f>
        <v>152</v>
      </c>
      <c r="H1744">
        <f>COUNTIF($B:$B,B1744)</f>
        <v>134</v>
      </c>
      <c r="I1744" t="s">
        <v>1655</v>
      </c>
      <c r="J1744">
        <v>5</v>
      </c>
      <c r="K1744" t="s">
        <v>1987</v>
      </c>
      <c r="L1744" t="s">
        <v>2500</v>
      </c>
      <c r="M1744" t="s">
        <v>510</v>
      </c>
      <c r="N1744" t="s">
        <v>11893</v>
      </c>
      <c r="O1744" t="s">
        <v>6</v>
      </c>
    </row>
    <row r="1745" spans="1:15" x14ac:dyDescent="0.25">
      <c r="A1745" t="s">
        <v>243</v>
      </c>
      <c r="B1745" t="s">
        <v>7499</v>
      </c>
      <c r="C1745" t="s">
        <v>101</v>
      </c>
      <c r="D1745" t="s">
        <v>102</v>
      </c>
      <c r="E1745" t="str">
        <f t="shared" si="27"/>
        <v>SerineUncl. Bacteria</v>
      </c>
      <c r="F1745">
        <f>COUNTIF($E:$E,E1745)</f>
        <v>3</v>
      </c>
      <c r="G1745">
        <f>COUNTIF($A:$A,A1745)</f>
        <v>152</v>
      </c>
      <c r="H1745">
        <f>COUNTIF($B:$B,B1745)</f>
        <v>134</v>
      </c>
      <c r="I1745" t="s">
        <v>1144</v>
      </c>
      <c r="J1745">
        <v>6</v>
      </c>
      <c r="K1745" t="s">
        <v>2501</v>
      </c>
      <c r="L1745" t="s">
        <v>879</v>
      </c>
      <c r="M1745" t="s">
        <v>353</v>
      </c>
      <c r="N1745" t="s">
        <v>11892</v>
      </c>
      <c r="O1745" t="s">
        <v>10</v>
      </c>
    </row>
    <row r="1746" spans="1:15" x14ac:dyDescent="0.25">
      <c r="A1746" t="s">
        <v>261</v>
      </c>
      <c r="B1746" t="s">
        <v>7499</v>
      </c>
      <c r="C1746" t="s">
        <v>101</v>
      </c>
      <c r="D1746" t="s">
        <v>102</v>
      </c>
      <c r="E1746" t="str">
        <f t="shared" si="27"/>
        <v>CadaverineUncl. Bacteria</v>
      </c>
      <c r="F1746">
        <f>COUNTIF($E:$E,E1746)</f>
        <v>2</v>
      </c>
      <c r="G1746">
        <f>COUNTIF($A:$A,A1746)</f>
        <v>143</v>
      </c>
      <c r="H1746">
        <f>COUNTIF($B:$B,B1746)</f>
        <v>134</v>
      </c>
      <c r="I1746" t="s">
        <v>944</v>
      </c>
      <c r="J1746">
        <v>6</v>
      </c>
      <c r="K1746" t="s">
        <v>2502</v>
      </c>
      <c r="L1746" t="s">
        <v>105</v>
      </c>
      <c r="M1746" t="s">
        <v>136</v>
      </c>
      <c r="N1746" t="s">
        <v>11893</v>
      </c>
      <c r="O1746" s="82" t="s">
        <v>11895</v>
      </c>
    </row>
    <row r="1747" spans="1:15" x14ac:dyDescent="0.25">
      <c r="A1747" t="s">
        <v>261</v>
      </c>
      <c r="B1747" t="s">
        <v>7499</v>
      </c>
      <c r="C1747" t="s">
        <v>101</v>
      </c>
      <c r="D1747" t="s">
        <v>102</v>
      </c>
      <c r="E1747" t="str">
        <f t="shared" si="27"/>
        <v>CadaverineUncl. Bacteria</v>
      </c>
      <c r="F1747">
        <f>COUNTIF($E:$E,E1747)</f>
        <v>2</v>
      </c>
      <c r="G1747">
        <f>COUNTIF($A:$A,A1747)</f>
        <v>143</v>
      </c>
      <c r="H1747">
        <f>COUNTIF($B:$B,B1747)</f>
        <v>134</v>
      </c>
      <c r="I1747" t="s">
        <v>348</v>
      </c>
      <c r="J1747">
        <v>5</v>
      </c>
      <c r="K1747" t="s">
        <v>677</v>
      </c>
      <c r="L1747" t="s">
        <v>347</v>
      </c>
      <c r="M1747" t="s">
        <v>790</v>
      </c>
      <c r="N1747" t="s">
        <v>11892</v>
      </c>
      <c r="O1747" t="s">
        <v>6</v>
      </c>
    </row>
    <row r="1748" spans="1:15" x14ac:dyDescent="0.25">
      <c r="A1748" t="s">
        <v>264</v>
      </c>
      <c r="B1748" t="s">
        <v>7499</v>
      </c>
      <c r="C1748" t="s">
        <v>101</v>
      </c>
      <c r="D1748" t="s">
        <v>102</v>
      </c>
      <c r="E1748" t="str">
        <f t="shared" si="27"/>
        <v>UracilUncl. Bacteria</v>
      </c>
      <c r="F1748">
        <f>COUNTIF($E:$E,E1748)</f>
        <v>1</v>
      </c>
      <c r="G1748">
        <f>COUNTIF($A:$A,A1748)</f>
        <v>143</v>
      </c>
      <c r="H1748">
        <f>COUNTIF($B:$B,B1748)</f>
        <v>134</v>
      </c>
      <c r="I1748" t="s">
        <v>1947</v>
      </c>
      <c r="J1748">
        <v>6</v>
      </c>
      <c r="K1748" t="s">
        <v>2503</v>
      </c>
      <c r="L1748" t="s">
        <v>99</v>
      </c>
      <c r="M1748" t="s">
        <v>242</v>
      </c>
      <c r="N1748" t="s">
        <v>11893</v>
      </c>
      <c r="O1748" s="82" t="s">
        <v>11895</v>
      </c>
    </row>
    <row r="1749" spans="1:15" x14ac:dyDescent="0.25">
      <c r="A1749" t="s">
        <v>285</v>
      </c>
      <c r="B1749" t="s">
        <v>7499</v>
      </c>
      <c r="C1749" t="s">
        <v>101</v>
      </c>
      <c r="D1749" t="s">
        <v>102</v>
      </c>
      <c r="E1749" t="str">
        <f t="shared" si="27"/>
        <v>LysineUncl. Bacteria</v>
      </c>
      <c r="F1749">
        <f>COUNTIF($E:$E,E1749)</f>
        <v>3</v>
      </c>
      <c r="G1749">
        <f>COUNTIF($A:$A,A1749)</f>
        <v>140</v>
      </c>
      <c r="H1749">
        <f>COUNTIF($B:$B,B1749)</f>
        <v>134</v>
      </c>
      <c r="I1749" t="s">
        <v>2504</v>
      </c>
      <c r="J1749">
        <v>5</v>
      </c>
      <c r="K1749" t="s">
        <v>2505</v>
      </c>
      <c r="L1749" t="s">
        <v>2506</v>
      </c>
      <c r="M1749" t="s">
        <v>132</v>
      </c>
      <c r="N1749" t="s">
        <v>11893</v>
      </c>
      <c r="O1749" t="s">
        <v>6</v>
      </c>
    </row>
    <row r="1750" spans="1:15" x14ac:dyDescent="0.25">
      <c r="A1750" t="s">
        <v>287</v>
      </c>
      <c r="B1750" t="s">
        <v>7499</v>
      </c>
      <c r="C1750" t="s">
        <v>101</v>
      </c>
      <c r="D1750" t="s">
        <v>102</v>
      </c>
      <c r="E1750" t="str">
        <f t="shared" si="27"/>
        <v>SuccinateUncl. Bacteria</v>
      </c>
      <c r="F1750">
        <f>COUNTIF($E:$E,E1750)</f>
        <v>1</v>
      </c>
      <c r="G1750">
        <f>COUNTIF($A:$A,A1750)</f>
        <v>140</v>
      </c>
      <c r="H1750">
        <f>COUNTIF($B:$B,B1750)</f>
        <v>134</v>
      </c>
      <c r="I1750" t="s">
        <v>2459</v>
      </c>
      <c r="J1750">
        <v>6</v>
      </c>
      <c r="K1750" t="s">
        <v>2507</v>
      </c>
      <c r="L1750" t="s">
        <v>151</v>
      </c>
      <c r="M1750" t="s">
        <v>1262</v>
      </c>
      <c r="N1750" t="s">
        <v>11893</v>
      </c>
      <c r="O1750" s="82" t="s">
        <v>11895</v>
      </c>
    </row>
    <row r="1751" spans="1:15" x14ac:dyDescent="0.25">
      <c r="A1751" t="s">
        <v>285</v>
      </c>
      <c r="B1751" t="s">
        <v>7499</v>
      </c>
      <c r="C1751" t="s">
        <v>101</v>
      </c>
      <c r="D1751" t="s">
        <v>102</v>
      </c>
      <c r="E1751" t="str">
        <f t="shared" si="27"/>
        <v>LysineUncl. Bacteria</v>
      </c>
      <c r="F1751">
        <f>COUNTIF($E:$E,E1751)</f>
        <v>3</v>
      </c>
      <c r="G1751">
        <f>COUNTIF($A:$A,A1751)</f>
        <v>140</v>
      </c>
      <c r="H1751">
        <f>COUNTIF($B:$B,B1751)</f>
        <v>134</v>
      </c>
      <c r="I1751" t="s">
        <v>239</v>
      </c>
      <c r="J1751">
        <v>6</v>
      </c>
      <c r="K1751" t="s">
        <v>240</v>
      </c>
      <c r="L1751" t="s">
        <v>241</v>
      </c>
      <c r="M1751" t="s">
        <v>242</v>
      </c>
      <c r="N1751" t="s">
        <v>11893</v>
      </c>
      <c r="O1751" s="82" t="s">
        <v>11895</v>
      </c>
    </row>
    <row r="1752" spans="1:15" x14ac:dyDescent="0.25">
      <c r="A1752" t="s">
        <v>285</v>
      </c>
      <c r="B1752" t="s">
        <v>7499</v>
      </c>
      <c r="C1752" t="s">
        <v>101</v>
      </c>
      <c r="D1752" t="s">
        <v>102</v>
      </c>
      <c r="E1752" t="str">
        <f t="shared" si="27"/>
        <v>LysineUncl. Bacteria</v>
      </c>
      <c r="F1752">
        <f>COUNTIF($E:$E,E1752)</f>
        <v>3</v>
      </c>
      <c r="G1752">
        <f>COUNTIF($A:$A,A1752)</f>
        <v>140</v>
      </c>
      <c r="H1752">
        <f>COUNTIF($B:$B,B1752)</f>
        <v>134</v>
      </c>
      <c r="I1752" t="s">
        <v>380</v>
      </c>
      <c r="J1752">
        <v>5</v>
      </c>
      <c r="K1752" t="s">
        <v>2508</v>
      </c>
      <c r="L1752" t="s">
        <v>283</v>
      </c>
      <c r="M1752" t="s">
        <v>988</v>
      </c>
      <c r="N1752" t="s">
        <v>11892</v>
      </c>
      <c r="O1752" t="s">
        <v>6</v>
      </c>
    </row>
    <row r="1753" spans="1:15" x14ac:dyDescent="0.25">
      <c r="A1753" t="s">
        <v>307</v>
      </c>
      <c r="B1753" t="s">
        <v>7499</v>
      </c>
      <c r="C1753" t="s">
        <v>101</v>
      </c>
      <c r="D1753" t="s">
        <v>102</v>
      </c>
      <c r="E1753" t="str">
        <f t="shared" si="27"/>
        <v>AllantoinUncl. Bacteria</v>
      </c>
      <c r="F1753">
        <f>COUNTIF($E:$E,E1753)</f>
        <v>2</v>
      </c>
      <c r="G1753">
        <f>COUNTIF($A:$A,A1753)</f>
        <v>140</v>
      </c>
      <c r="H1753">
        <f>COUNTIF($B:$B,B1753)</f>
        <v>134</v>
      </c>
      <c r="I1753" t="s">
        <v>2509</v>
      </c>
      <c r="J1753">
        <v>6</v>
      </c>
      <c r="K1753" t="s">
        <v>2510</v>
      </c>
      <c r="L1753" t="s">
        <v>925</v>
      </c>
      <c r="M1753" t="s">
        <v>1104</v>
      </c>
      <c r="N1753" t="s">
        <v>11892</v>
      </c>
      <c r="O1753" t="s">
        <v>10</v>
      </c>
    </row>
    <row r="1754" spans="1:15" x14ac:dyDescent="0.25">
      <c r="A1754" t="s">
        <v>307</v>
      </c>
      <c r="B1754" t="s">
        <v>7499</v>
      </c>
      <c r="C1754" t="s">
        <v>101</v>
      </c>
      <c r="D1754" t="s">
        <v>102</v>
      </c>
      <c r="E1754" t="str">
        <f t="shared" si="27"/>
        <v>AllantoinUncl. Bacteria</v>
      </c>
      <c r="F1754">
        <f>COUNTIF($E:$E,E1754)</f>
        <v>2</v>
      </c>
      <c r="G1754">
        <f>COUNTIF($A:$A,A1754)</f>
        <v>140</v>
      </c>
      <c r="H1754">
        <f>COUNTIF($B:$B,B1754)</f>
        <v>134</v>
      </c>
      <c r="I1754" t="s">
        <v>2511</v>
      </c>
      <c r="J1754">
        <v>4</v>
      </c>
      <c r="K1754" t="s">
        <v>2512</v>
      </c>
      <c r="L1754" t="s">
        <v>187</v>
      </c>
      <c r="M1754" t="s">
        <v>2513</v>
      </c>
      <c r="N1754" t="s">
        <v>11893</v>
      </c>
      <c r="O1754" t="s">
        <v>5</v>
      </c>
    </row>
    <row r="1755" spans="1:15" x14ac:dyDescent="0.25">
      <c r="A1755" t="s">
        <v>325</v>
      </c>
      <c r="B1755" t="s">
        <v>7499</v>
      </c>
      <c r="C1755" t="s">
        <v>101</v>
      </c>
      <c r="D1755" t="s">
        <v>102</v>
      </c>
      <c r="E1755" t="str">
        <f t="shared" si="27"/>
        <v>4-HydroxybutyrateUncl. Bacteria</v>
      </c>
      <c r="F1755">
        <f>COUNTIF($E:$E,E1755)</f>
        <v>2</v>
      </c>
      <c r="G1755">
        <f>COUNTIF($A:$A,A1755)</f>
        <v>139</v>
      </c>
      <c r="H1755">
        <f>COUNTIF($B:$B,B1755)</f>
        <v>134</v>
      </c>
      <c r="I1755" t="s">
        <v>915</v>
      </c>
      <c r="J1755">
        <v>6</v>
      </c>
      <c r="K1755" t="s">
        <v>2514</v>
      </c>
      <c r="L1755" t="s">
        <v>151</v>
      </c>
      <c r="M1755" t="s">
        <v>1262</v>
      </c>
      <c r="N1755" t="s">
        <v>11893</v>
      </c>
      <c r="O1755" s="82" t="s">
        <v>11895</v>
      </c>
    </row>
    <row r="1756" spans="1:15" x14ac:dyDescent="0.25">
      <c r="A1756" t="s">
        <v>325</v>
      </c>
      <c r="B1756" t="s">
        <v>7499</v>
      </c>
      <c r="C1756" t="s">
        <v>101</v>
      </c>
      <c r="D1756" t="s">
        <v>102</v>
      </c>
      <c r="E1756" t="str">
        <f t="shared" si="27"/>
        <v>4-HydroxybutyrateUncl. Bacteria</v>
      </c>
      <c r="F1756">
        <f>COUNTIF($E:$E,E1756)</f>
        <v>2</v>
      </c>
      <c r="G1756">
        <f>COUNTIF($A:$A,A1756)</f>
        <v>139</v>
      </c>
      <c r="H1756">
        <f>COUNTIF($B:$B,B1756)</f>
        <v>134</v>
      </c>
      <c r="I1756" t="s">
        <v>1561</v>
      </c>
      <c r="J1756">
        <v>5</v>
      </c>
      <c r="K1756" t="s">
        <v>2515</v>
      </c>
      <c r="L1756" t="s">
        <v>2516</v>
      </c>
      <c r="M1756" t="s">
        <v>282</v>
      </c>
      <c r="N1756" t="s">
        <v>11893</v>
      </c>
      <c r="O1756" t="s">
        <v>6</v>
      </c>
    </row>
    <row r="1757" spans="1:15" x14ac:dyDescent="0.25">
      <c r="A1757" t="s">
        <v>335</v>
      </c>
      <c r="B1757" t="s">
        <v>7499</v>
      </c>
      <c r="C1757" t="s">
        <v>101</v>
      </c>
      <c r="D1757" t="s">
        <v>102</v>
      </c>
      <c r="E1757" t="str">
        <f t="shared" si="27"/>
        <v>TrimethylamineUncl. Bacteria</v>
      </c>
      <c r="F1757">
        <f>COUNTIF($E:$E,E1757)</f>
        <v>1</v>
      </c>
      <c r="G1757">
        <f>COUNTIF($A:$A,A1757)</f>
        <v>139</v>
      </c>
      <c r="H1757">
        <f>COUNTIF($B:$B,B1757)</f>
        <v>134</v>
      </c>
      <c r="I1757" t="s">
        <v>2517</v>
      </c>
      <c r="J1757">
        <v>6</v>
      </c>
      <c r="K1757" t="s">
        <v>2518</v>
      </c>
      <c r="L1757" t="s">
        <v>2105</v>
      </c>
      <c r="M1757" t="s">
        <v>1183</v>
      </c>
      <c r="N1757" t="s">
        <v>11893</v>
      </c>
      <c r="O1757" s="82" t="s">
        <v>11895</v>
      </c>
    </row>
    <row r="1758" spans="1:15" x14ac:dyDescent="0.25">
      <c r="A1758" t="s">
        <v>344</v>
      </c>
      <c r="B1758" t="s">
        <v>7499</v>
      </c>
      <c r="C1758" t="s">
        <v>101</v>
      </c>
      <c r="D1758" t="s">
        <v>102</v>
      </c>
      <c r="E1758" t="str">
        <f t="shared" si="27"/>
        <v>PimelateUncl. Bacteria</v>
      </c>
      <c r="F1758">
        <f>COUNTIF($E:$E,E1758)</f>
        <v>1</v>
      </c>
      <c r="G1758">
        <f>COUNTIF($A:$A,A1758)</f>
        <v>137</v>
      </c>
      <c r="H1758">
        <f>COUNTIF($B:$B,B1758)</f>
        <v>134</v>
      </c>
      <c r="I1758" t="s">
        <v>1526</v>
      </c>
      <c r="J1758">
        <v>6</v>
      </c>
      <c r="K1758" t="s">
        <v>2519</v>
      </c>
      <c r="L1758" t="s">
        <v>517</v>
      </c>
      <c r="M1758" t="s">
        <v>188</v>
      </c>
      <c r="N1758" t="s">
        <v>11893</v>
      </c>
      <c r="O1758" s="82" t="s">
        <v>11895</v>
      </c>
    </row>
    <row r="1759" spans="1:15" x14ac:dyDescent="0.25">
      <c r="A1759" t="s">
        <v>354</v>
      </c>
      <c r="B1759" t="s">
        <v>7499</v>
      </c>
      <c r="C1759" t="s">
        <v>101</v>
      </c>
      <c r="D1759" t="s">
        <v>102</v>
      </c>
      <c r="E1759" t="str">
        <f t="shared" si="27"/>
        <v>N-nitrosodimethylamineUncl. Bacteria</v>
      </c>
      <c r="F1759">
        <f>COUNTIF($E:$E,E1759)</f>
        <v>3</v>
      </c>
      <c r="G1759">
        <f>COUNTIF($A:$A,A1759)</f>
        <v>136</v>
      </c>
      <c r="H1759">
        <f>COUNTIF($B:$B,B1759)</f>
        <v>134</v>
      </c>
      <c r="I1759" t="s">
        <v>2520</v>
      </c>
      <c r="J1759">
        <v>6</v>
      </c>
      <c r="K1759" t="s">
        <v>2521</v>
      </c>
      <c r="L1759" t="s">
        <v>1009</v>
      </c>
      <c r="M1759" t="s">
        <v>1808</v>
      </c>
      <c r="N1759" t="s">
        <v>11893</v>
      </c>
      <c r="O1759" s="82" t="s">
        <v>11895</v>
      </c>
    </row>
    <row r="1760" spans="1:15" x14ac:dyDescent="0.25">
      <c r="A1760" t="s">
        <v>354</v>
      </c>
      <c r="B1760" t="s">
        <v>7499</v>
      </c>
      <c r="C1760" t="s">
        <v>101</v>
      </c>
      <c r="D1760" t="s">
        <v>102</v>
      </c>
      <c r="E1760" t="str">
        <f t="shared" si="27"/>
        <v>N-nitrosodimethylamineUncl. Bacteria</v>
      </c>
      <c r="F1760">
        <f>COUNTIF($E:$E,E1760)</f>
        <v>3</v>
      </c>
      <c r="G1760">
        <f>COUNTIF($A:$A,A1760)</f>
        <v>136</v>
      </c>
      <c r="H1760">
        <f>COUNTIF($B:$B,B1760)</f>
        <v>134</v>
      </c>
      <c r="I1760" t="s">
        <v>2522</v>
      </c>
      <c r="J1760">
        <v>5</v>
      </c>
      <c r="K1760" t="s">
        <v>2048</v>
      </c>
      <c r="L1760" t="s">
        <v>2523</v>
      </c>
      <c r="M1760" t="s">
        <v>2050</v>
      </c>
      <c r="N1760" t="s">
        <v>11893</v>
      </c>
      <c r="O1760" t="s">
        <v>6</v>
      </c>
    </row>
    <row r="1761" spans="1:15" x14ac:dyDescent="0.25">
      <c r="A1761" t="s">
        <v>354</v>
      </c>
      <c r="B1761" t="s">
        <v>7499</v>
      </c>
      <c r="C1761" t="s">
        <v>101</v>
      </c>
      <c r="D1761" t="s">
        <v>102</v>
      </c>
      <c r="E1761" t="str">
        <f t="shared" si="27"/>
        <v>N-nitrosodimethylamineUncl. Bacteria</v>
      </c>
      <c r="F1761">
        <f>COUNTIF($E:$E,E1761)</f>
        <v>3</v>
      </c>
      <c r="G1761">
        <f>COUNTIF($A:$A,A1761)</f>
        <v>136</v>
      </c>
      <c r="H1761">
        <f>COUNTIF($B:$B,B1761)</f>
        <v>134</v>
      </c>
      <c r="I1761" t="s">
        <v>2524</v>
      </c>
      <c r="J1761">
        <v>6</v>
      </c>
      <c r="K1761" t="s">
        <v>2525</v>
      </c>
      <c r="L1761" t="s">
        <v>2526</v>
      </c>
      <c r="M1761" t="s">
        <v>2527</v>
      </c>
      <c r="N1761" t="s">
        <v>11892</v>
      </c>
      <c r="O1761" s="82" t="s">
        <v>4</v>
      </c>
    </row>
    <row r="1762" spans="1:15" x14ac:dyDescent="0.25">
      <c r="A1762" t="s">
        <v>365</v>
      </c>
      <c r="B1762" t="s">
        <v>7499</v>
      </c>
      <c r="C1762" t="s">
        <v>101</v>
      </c>
      <c r="D1762" t="s">
        <v>102</v>
      </c>
      <c r="E1762" t="str">
        <f t="shared" si="27"/>
        <v>PhenylacetateUncl. Bacteria</v>
      </c>
      <c r="F1762">
        <f>COUNTIF($E:$E,E1762)</f>
        <v>3</v>
      </c>
      <c r="G1762">
        <f>COUNTIF($A:$A,A1762)</f>
        <v>134</v>
      </c>
      <c r="H1762">
        <f>COUNTIF($B:$B,B1762)</f>
        <v>134</v>
      </c>
      <c r="I1762" t="s">
        <v>2528</v>
      </c>
      <c r="J1762">
        <v>6</v>
      </c>
      <c r="K1762" t="s">
        <v>2529</v>
      </c>
      <c r="L1762" t="s">
        <v>517</v>
      </c>
      <c r="M1762" t="s">
        <v>188</v>
      </c>
      <c r="N1762" t="s">
        <v>11893</v>
      </c>
      <c r="O1762" s="82" t="s">
        <v>11895</v>
      </c>
    </row>
    <row r="1763" spans="1:15" x14ac:dyDescent="0.25">
      <c r="A1763" t="s">
        <v>365</v>
      </c>
      <c r="B1763" t="s">
        <v>7499</v>
      </c>
      <c r="C1763" t="s">
        <v>101</v>
      </c>
      <c r="D1763" t="s">
        <v>102</v>
      </c>
      <c r="E1763" t="str">
        <f t="shared" si="27"/>
        <v>PhenylacetateUncl. Bacteria</v>
      </c>
      <c r="F1763">
        <f>COUNTIF($E:$E,E1763)</f>
        <v>3</v>
      </c>
      <c r="G1763">
        <f>COUNTIF($A:$A,A1763)</f>
        <v>134</v>
      </c>
      <c r="H1763">
        <f>COUNTIF($B:$B,B1763)</f>
        <v>134</v>
      </c>
      <c r="I1763" t="s">
        <v>2530</v>
      </c>
      <c r="J1763">
        <v>6</v>
      </c>
      <c r="K1763" t="s">
        <v>543</v>
      </c>
      <c r="L1763" t="s">
        <v>2531</v>
      </c>
      <c r="M1763" t="s">
        <v>541</v>
      </c>
      <c r="N1763" t="s">
        <v>11892</v>
      </c>
      <c r="O1763" s="82" t="s">
        <v>4</v>
      </c>
    </row>
    <row r="1764" spans="1:15" x14ac:dyDescent="0.25">
      <c r="A1764" t="s">
        <v>365</v>
      </c>
      <c r="B1764" t="s">
        <v>7499</v>
      </c>
      <c r="C1764" t="s">
        <v>101</v>
      </c>
      <c r="D1764" t="s">
        <v>102</v>
      </c>
      <c r="E1764" t="str">
        <f t="shared" si="27"/>
        <v>PhenylacetateUncl. Bacteria</v>
      </c>
      <c r="F1764">
        <f>COUNTIF($E:$E,E1764)</f>
        <v>3</v>
      </c>
      <c r="G1764">
        <f>COUNTIF($A:$A,A1764)</f>
        <v>134</v>
      </c>
      <c r="H1764">
        <f>COUNTIF($B:$B,B1764)</f>
        <v>134</v>
      </c>
      <c r="I1764" t="s">
        <v>2532</v>
      </c>
      <c r="J1764">
        <v>6</v>
      </c>
      <c r="K1764" t="s">
        <v>2533</v>
      </c>
      <c r="L1764" t="s">
        <v>2534</v>
      </c>
      <c r="M1764" t="s">
        <v>1634</v>
      </c>
      <c r="N1764" t="s">
        <v>11892</v>
      </c>
      <c r="O1764" t="s">
        <v>11</v>
      </c>
    </row>
    <row r="1765" spans="1:15" x14ac:dyDescent="0.25">
      <c r="A1765" t="s">
        <v>374</v>
      </c>
      <c r="B1765" t="s">
        <v>7499</v>
      </c>
      <c r="C1765" t="s">
        <v>101</v>
      </c>
      <c r="D1765" t="s">
        <v>102</v>
      </c>
      <c r="E1765" t="str">
        <f t="shared" si="27"/>
        <v>CaffeineUncl. Bacteria</v>
      </c>
      <c r="F1765">
        <f>COUNTIF($E:$E,E1765)</f>
        <v>2</v>
      </c>
      <c r="G1765">
        <f>COUNTIF($A:$A,A1765)</f>
        <v>133</v>
      </c>
      <c r="H1765">
        <f>COUNTIF($B:$B,B1765)</f>
        <v>134</v>
      </c>
      <c r="I1765" t="s">
        <v>2535</v>
      </c>
      <c r="J1765">
        <v>6</v>
      </c>
      <c r="K1765" t="s">
        <v>2536</v>
      </c>
      <c r="L1765" t="s">
        <v>678</v>
      </c>
      <c r="M1765" t="s">
        <v>1262</v>
      </c>
      <c r="N1765" t="s">
        <v>11893</v>
      </c>
      <c r="O1765" s="82" t="s">
        <v>11895</v>
      </c>
    </row>
    <row r="1766" spans="1:15" x14ac:dyDescent="0.25">
      <c r="A1766" t="s">
        <v>375</v>
      </c>
      <c r="B1766" t="s">
        <v>7499</v>
      </c>
      <c r="C1766" t="s">
        <v>101</v>
      </c>
      <c r="D1766" t="s">
        <v>102</v>
      </c>
      <c r="E1766" t="str">
        <f t="shared" si="27"/>
        <v>HypoxanthineUncl. Bacteria</v>
      </c>
      <c r="F1766">
        <f>COUNTIF($E:$E,E1766)</f>
        <v>3</v>
      </c>
      <c r="G1766">
        <f>COUNTIF($A:$A,A1766)</f>
        <v>133</v>
      </c>
      <c r="H1766">
        <f>COUNTIF($B:$B,B1766)</f>
        <v>134</v>
      </c>
      <c r="I1766" t="s">
        <v>813</v>
      </c>
      <c r="J1766">
        <v>6</v>
      </c>
      <c r="K1766" t="s">
        <v>2537</v>
      </c>
      <c r="L1766" t="s">
        <v>151</v>
      </c>
      <c r="M1766" t="s">
        <v>185</v>
      </c>
      <c r="N1766" t="s">
        <v>11893</v>
      </c>
      <c r="O1766" s="82" t="s">
        <v>11895</v>
      </c>
    </row>
    <row r="1767" spans="1:15" x14ac:dyDescent="0.25">
      <c r="A1767" t="s">
        <v>376</v>
      </c>
      <c r="B1767" t="s">
        <v>7499</v>
      </c>
      <c r="C1767" t="s">
        <v>101</v>
      </c>
      <c r="D1767" t="s">
        <v>102</v>
      </c>
      <c r="E1767" t="str">
        <f t="shared" si="27"/>
        <v>ValerateUncl. Bacteria</v>
      </c>
      <c r="F1767">
        <f>COUNTIF($E:$E,E1767)</f>
        <v>2</v>
      </c>
      <c r="G1767">
        <f>COUNTIF($A:$A,A1767)</f>
        <v>133</v>
      </c>
      <c r="H1767">
        <f>COUNTIF($B:$B,B1767)</f>
        <v>134</v>
      </c>
      <c r="I1767" t="s">
        <v>2538</v>
      </c>
      <c r="J1767">
        <v>6</v>
      </c>
      <c r="K1767" t="s">
        <v>2539</v>
      </c>
      <c r="L1767" t="s">
        <v>716</v>
      </c>
      <c r="M1767" t="s">
        <v>1015</v>
      </c>
      <c r="N1767" t="s">
        <v>11893</v>
      </c>
      <c r="O1767" s="82" t="s">
        <v>11895</v>
      </c>
    </row>
    <row r="1768" spans="1:15" x14ac:dyDescent="0.25">
      <c r="A1768" t="s">
        <v>376</v>
      </c>
      <c r="B1768" t="s">
        <v>7499</v>
      </c>
      <c r="C1768" t="s">
        <v>101</v>
      </c>
      <c r="D1768" t="s">
        <v>102</v>
      </c>
      <c r="E1768" t="str">
        <f t="shared" si="27"/>
        <v>ValerateUncl. Bacteria</v>
      </c>
      <c r="F1768">
        <f>COUNTIF($E:$E,E1768)</f>
        <v>2</v>
      </c>
      <c r="G1768">
        <f>COUNTIF($A:$A,A1768)</f>
        <v>133</v>
      </c>
      <c r="H1768">
        <f>COUNTIF($B:$B,B1768)</f>
        <v>134</v>
      </c>
      <c r="I1768" t="s">
        <v>2540</v>
      </c>
      <c r="J1768">
        <v>5</v>
      </c>
      <c r="K1768" t="s">
        <v>2541</v>
      </c>
      <c r="L1768" t="s">
        <v>2542</v>
      </c>
      <c r="M1768" t="s">
        <v>1141</v>
      </c>
      <c r="N1768" t="s">
        <v>11893</v>
      </c>
      <c r="O1768" t="s">
        <v>6</v>
      </c>
    </row>
    <row r="1769" spans="1:15" x14ac:dyDescent="0.25">
      <c r="A1769" t="s">
        <v>374</v>
      </c>
      <c r="B1769" t="s">
        <v>7499</v>
      </c>
      <c r="C1769" t="s">
        <v>101</v>
      </c>
      <c r="D1769" t="s">
        <v>102</v>
      </c>
      <c r="E1769" t="str">
        <f t="shared" si="27"/>
        <v>CaffeineUncl. Bacteria</v>
      </c>
      <c r="F1769">
        <f>COUNTIF($E:$E,E1769)</f>
        <v>2</v>
      </c>
      <c r="G1769">
        <f>COUNTIF($A:$A,A1769)</f>
        <v>133</v>
      </c>
      <c r="H1769">
        <f>COUNTIF($B:$B,B1769)</f>
        <v>134</v>
      </c>
      <c r="I1769" t="s">
        <v>2543</v>
      </c>
      <c r="J1769">
        <v>5</v>
      </c>
      <c r="K1769" t="s">
        <v>2544</v>
      </c>
      <c r="L1769" t="s">
        <v>2545</v>
      </c>
      <c r="M1769" t="s">
        <v>690</v>
      </c>
      <c r="N1769" t="s">
        <v>11893</v>
      </c>
      <c r="O1769" t="s">
        <v>6</v>
      </c>
    </row>
    <row r="1770" spans="1:15" x14ac:dyDescent="0.25">
      <c r="A1770" t="s">
        <v>375</v>
      </c>
      <c r="B1770" t="s">
        <v>7499</v>
      </c>
      <c r="C1770" t="s">
        <v>101</v>
      </c>
      <c r="D1770" t="s">
        <v>102</v>
      </c>
      <c r="E1770" t="str">
        <f t="shared" si="27"/>
        <v>HypoxanthineUncl. Bacteria</v>
      </c>
      <c r="F1770">
        <f>COUNTIF($E:$E,E1770)</f>
        <v>3</v>
      </c>
      <c r="G1770">
        <f>COUNTIF($A:$A,A1770)</f>
        <v>133</v>
      </c>
      <c r="H1770">
        <f>COUNTIF($B:$B,B1770)</f>
        <v>134</v>
      </c>
      <c r="I1770" t="s">
        <v>2546</v>
      </c>
      <c r="J1770">
        <v>5</v>
      </c>
      <c r="K1770" t="s">
        <v>2547</v>
      </c>
      <c r="L1770" t="s">
        <v>2548</v>
      </c>
      <c r="M1770" t="s">
        <v>2030</v>
      </c>
      <c r="N1770" t="s">
        <v>11893</v>
      </c>
      <c r="O1770" t="s">
        <v>6</v>
      </c>
    </row>
    <row r="1771" spans="1:15" x14ac:dyDescent="0.25">
      <c r="A1771" t="s">
        <v>375</v>
      </c>
      <c r="B1771" t="s">
        <v>7499</v>
      </c>
      <c r="C1771" t="s">
        <v>101</v>
      </c>
      <c r="D1771" t="s">
        <v>102</v>
      </c>
      <c r="E1771" t="str">
        <f t="shared" si="27"/>
        <v>HypoxanthineUncl. Bacteria</v>
      </c>
      <c r="F1771">
        <f>COUNTIF($E:$E,E1771)</f>
        <v>3</v>
      </c>
      <c r="G1771">
        <f>COUNTIF($A:$A,A1771)</f>
        <v>133</v>
      </c>
      <c r="H1771">
        <f>COUNTIF($B:$B,B1771)</f>
        <v>134</v>
      </c>
      <c r="I1771" t="s">
        <v>2549</v>
      </c>
      <c r="J1771">
        <v>7</v>
      </c>
      <c r="K1771" t="s">
        <v>2550</v>
      </c>
      <c r="L1771" t="s">
        <v>1933</v>
      </c>
      <c r="M1771" t="s">
        <v>2551</v>
      </c>
      <c r="N1771" t="s">
        <v>11893</v>
      </c>
      <c r="O1771" s="82" t="s">
        <v>8</v>
      </c>
    </row>
    <row r="1772" spans="1:15" x14ac:dyDescent="0.25">
      <c r="A1772" t="s">
        <v>396</v>
      </c>
      <c r="B1772" t="s">
        <v>7499</v>
      </c>
      <c r="C1772" t="s">
        <v>101</v>
      </c>
      <c r="D1772" t="s">
        <v>102</v>
      </c>
      <c r="E1772" t="str">
        <f t="shared" si="27"/>
        <v>AcetoneUncl. Bacteria</v>
      </c>
      <c r="F1772">
        <f>COUNTIF($E:$E,E1772)</f>
        <v>2</v>
      </c>
      <c r="G1772">
        <f>COUNTIF($A:$A,A1772)</f>
        <v>132</v>
      </c>
      <c r="H1772">
        <f>COUNTIF($B:$B,B1772)</f>
        <v>134</v>
      </c>
      <c r="I1772" t="s">
        <v>342</v>
      </c>
      <c r="J1772">
        <v>6</v>
      </c>
      <c r="K1772" t="s">
        <v>2552</v>
      </c>
      <c r="L1772" t="s">
        <v>533</v>
      </c>
      <c r="M1772" t="s">
        <v>2021</v>
      </c>
      <c r="N1772" t="s">
        <v>11893</v>
      </c>
      <c r="O1772" s="82" t="s">
        <v>11895</v>
      </c>
    </row>
    <row r="1773" spans="1:15" x14ac:dyDescent="0.25">
      <c r="A1773" t="s">
        <v>396</v>
      </c>
      <c r="B1773" t="s">
        <v>7499</v>
      </c>
      <c r="C1773" t="s">
        <v>101</v>
      </c>
      <c r="D1773" t="s">
        <v>102</v>
      </c>
      <c r="E1773" t="str">
        <f t="shared" si="27"/>
        <v>AcetoneUncl. Bacteria</v>
      </c>
      <c r="F1773">
        <f>COUNTIF($E:$E,E1773)</f>
        <v>2</v>
      </c>
      <c r="G1773">
        <f>COUNTIF($A:$A,A1773)</f>
        <v>132</v>
      </c>
      <c r="H1773">
        <f>COUNTIF($B:$B,B1773)</f>
        <v>134</v>
      </c>
      <c r="I1773" t="s">
        <v>1624</v>
      </c>
      <c r="J1773">
        <v>5</v>
      </c>
      <c r="K1773" t="s">
        <v>2553</v>
      </c>
      <c r="L1773" t="s">
        <v>2554</v>
      </c>
      <c r="M1773" t="s">
        <v>249</v>
      </c>
      <c r="N1773" t="s">
        <v>11893</v>
      </c>
      <c r="O1773" t="s">
        <v>6</v>
      </c>
    </row>
    <row r="1774" spans="1:15" x14ac:dyDescent="0.25">
      <c r="A1774" t="s">
        <v>402</v>
      </c>
      <c r="B1774" t="s">
        <v>7499</v>
      </c>
      <c r="C1774" t="s">
        <v>101</v>
      </c>
      <c r="D1774" t="s">
        <v>102</v>
      </c>
      <c r="E1774" t="str">
        <f t="shared" si="27"/>
        <v>ValineUncl. Bacteria</v>
      </c>
      <c r="F1774">
        <f>COUNTIF($E:$E,E1774)</f>
        <v>3</v>
      </c>
      <c r="G1774">
        <f>COUNTIF($A:$A,A1774)</f>
        <v>131</v>
      </c>
      <c r="H1774">
        <f>COUNTIF($B:$B,B1774)</f>
        <v>134</v>
      </c>
      <c r="I1774" t="s">
        <v>451</v>
      </c>
      <c r="J1774">
        <v>6</v>
      </c>
      <c r="K1774" t="s">
        <v>2555</v>
      </c>
      <c r="L1774" t="s">
        <v>151</v>
      </c>
      <c r="M1774" t="s">
        <v>185</v>
      </c>
      <c r="N1774" t="s">
        <v>11893</v>
      </c>
      <c r="O1774" s="82" t="s">
        <v>11895</v>
      </c>
    </row>
    <row r="1775" spans="1:15" x14ac:dyDescent="0.25">
      <c r="A1775" t="s">
        <v>400</v>
      </c>
      <c r="B1775" t="s">
        <v>7499</v>
      </c>
      <c r="C1775" t="s">
        <v>101</v>
      </c>
      <c r="D1775" t="s">
        <v>102</v>
      </c>
      <c r="E1775" t="str">
        <f t="shared" si="27"/>
        <v>BenzoateUncl. Bacteria</v>
      </c>
      <c r="F1775">
        <f>COUNTIF($E:$E,E1775)</f>
        <v>3</v>
      </c>
      <c r="G1775">
        <f>COUNTIF($A:$A,A1775)</f>
        <v>131</v>
      </c>
      <c r="H1775">
        <f>COUNTIF($B:$B,B1775)</f>
        <v>134</v>
      </c>
      <c r="I1775" t="s">
        <v>2436</v>
      </c>
      <c r="J1775">
        <v>6</v>
      </c>
      <c r="K1775" t="s">
        <v>2556</v>
      </c>
      <c r="L1775" t="s">
        <v>99</v>
      </c>
      <c r="M1775" t="s">
        <v>242</v>
      </c>
      <c r="N1775" t="s">
        <v>11893</v>
      </c>
      <c r="O1775" s="82" t="s">
        <v>11895</v>
      </c>
    </row>
    <row r="1776" spans="1:15" x14ac:dyDescent="0.25">
      <c r="A1776" t="s">
        <v>402</v>
      </c>
      <c r="B1776" t="s">
        <v>7499</v>
      </c>
      <c r="C1776" t="s">
        <v>101</v>
      </c>
      <c r="D1776" t="s">
        <v>102</v>
      </c>
      <c r="E1776" t="str">
        <f t="shared" si="27"/>
        <v>ValineUncl. Bacteria</v>
      </c>
      <c r="F1776">
        <f>COUNTIF($E:$E,E1776)</f>
        <v>3</v>
      </c>
      <c r="G1776">
        <f>COUNTIF($A:$A,A1776)</f>
        <v>131</v>
      </c>
      <c r="H1776">
        <f>COUNTIF($B:$B,B1776)</f>
        <v>134</v>
      </c>
      <c r="I1776" t="s">
        <v>2557</v>
      </c>
      <c r="J1776">
        <v>5</v>
      </c>
      <c r="K1776" t="s">
        <v>2048</v>
      </c>
      <c r="L1776" t="s">
        <v>2558</v>
      </c>
      <c r="M1776" t="s">
        <v>2559</v>
      </c>
      <c r="N1776" t="s">
        <v>11893</v>
      </c>
      <c r="O1776" t="s">
        <v>6</v>
      </c>
    </row>
    <row r="1777" spans="1:15" x14ac:dyDescent="0.25">
      <c r="A1777" t="s">
        <v>402</v>
      </c>
      <c r="B1777" t="s">
        <v>7499</v>
      </c>
      <c r="C1777" t="s">
        <v>101</v>
      </c>
      <c r="D1777" t="s">
        <v>102</v>
      </c>
      <c r="E1777" t="str">
        <f t="shared" si="27"/>
        <v>ValineUncl. Bacteria</v>
      </c>
      <c r="F1777">
        <f>COUNTIF($E:$E,E1777)</f>
        <v>3</v>
      </c>
      <c r="G1777">
        <f>COUNTIF($A:$A,A1777)</f>
        <v>131</v>
      </c>
      <c r="H1777">
        <f>COUNTIF($B:$B,B1777)</f>
        <v>134</v>
      </c>
      <c r="I1777" t="s">
        <v>2307</v>
      </c>
      <c r="J1777">
        <v>5</v>
      </c>
      <c r="K1777" t="s">
        <v>2308</v>
      </c>
      <c r="L1777" t="s">
        <v>517</v>
      </c>
      <c r="M1777" t="s">
        <v>1358</v>
      </c>
      <c r="N1777" t="s">
        <v>11892</v>
      </c>
      <c r="O1777" t="s">
        <v>6</v>
      </c>
    </row>
    <row r="1778" spans="1:15" x14ac:dyDescent="0.25">
      <c r="A1778" t="s">
        <v>400</v>
      </c>
      <c r="B1778" t="s">
        <v>7499</v>
      </c>
      <c r="C1778" t="s">
        <v>101</v>
      </c>
      <c r="D1778" t="s">
        <v>102</v>
      </c>
      <c r="E1778" t="str">
        <f t="shared" si="27"/>
        <v>BenzoateUncl. Bacteria</v>
      </c>
      <c r="F1778">
        <f>COUNTIF($E:$E,E1778)</f>
        <v>3</v>
      </c>
      <c r="G1778">
        <f>COUNTIF($A:$A,A1778)</f>
        <v>131</v>
      </c>
      <c r="H1778">
        <f>COUNTIF($B:$B,B1778)</f>
        <v>134</v>
      </c>
      <c r="I1778" t="s">
        <v>2560</v>
      </c>
      <c r="J1778">
        <v>5</v>
      </c>
      <c r="K1778" t="s">
        <v>2561</v>
      </c>
      <c r="L1778" t="s">
        <v>2562</v>
      </c>
      <c r="M1778" t="s">
        <v>1104</v>
      </c>
      <c r="N1778" t="s">
        <v>11893</v>
      </c>
      <c r="O1778" t="s">
        <v>6</v>
      </c>
    </row>
    <row r="1779" spans="1:15" x14ac:dyDescent="0.25">
      <c r="A1779" t="s">
        <v>400</v>
      </c>
      <c r="B1779" t="s">
        <v>7499</v>
      </c>
      <c r="C1779" t="s">
        <v>101</v>
      </c>
      <c r="D1779" t="s">
        <v>102</v>
      </c>
      <c r="E1779" t="str">
        <f t="shared" si="27"/>
        <v>BenzoateUncl. Bacteria</v>
      </c>
      <c r="F1779">
        <f>COUNTIF($E:$E,E1779)</f>
        <v>3</v>
      </c>
      <c r="G1779">
        <f>COUNTIF($A:$A,A1779)</f>
        <v>131</v>
      </c>
      <c r="H1779">
        <f>COUNTIF($B:$B,B1779)</f>
        <v>134</v>
      </c>
      <c r="I1779" t="s">
        <v>2563</v>
      </c>
      <c r="J1779">
        <v>7</v>
      </c>
      <c r="K1779" t="s">
        <v>2564</v>
      </c>
      <c r="L1779" t="s">
        <v>2565</v>
      </c>
      <c r="M1779" t="s">
        <v>1125</v>
      </c>
      <c r="N1779" t="s">
        <v>11893</v>
      </c>
      <c r="O1779" s="82" t="s">
        <v>8</v>
      </c>
    </row>
    <row r="1780" spans="1:15" x14ac:dyDescent="0.25">
      <c r="A1780" t="s">
        <v>420</v>
      </c>
      <c r="B1780" t="s">
        <v>7499</v>
      </c>
      <c r="C1780" t="s">
        <v>101</v>
      </c>
      <c r="D1780" t="s">
        <v>102</v>
      </c>
      <c r="E1780" t="str">
        <f t="shared" si="27"/>
        <v>LeucineUncl. Bacteria</v>
      </c>
      <c r="F1780">
        <f>COUNTIF($E:$E,E1780)</f>
        <v>3</v>
      </c>
      <c r="G1780">
        <f>COUNTIF($A:$A,A1780)</f>
        <v>130</v>
      </c>
      <c r="H1780">
        <f>COUNTIF($B:$B,B1780)</f>
        <v>134</v>
      </c>
      <c r="I1780" t="s">
        <v>2566</v>
      </c>
      <c r="J1780">
        <v>6</v>
      </c>
      <c r="K1780" t="s">
        <v>2567</v>
      </c>
      <c r="L1780" t="s">
        <v>678</v>
      </c>
      <c r="M1780" t="s">
        <v>1262</v>
      </c>
      <c r="N1780" t="s">
        <v>11893</v>
      </c>
      <c r="O1780" s="82" t="s">
        <v>11895</v>
      </c>
    </row>
    <row r="1781" spans="1:15" x14ac:dyDescent="0.25">
      <c r="A1781" t="s">
        <v>417</v>
      </c>
      <c r="B1781" t="s">
        <v>7499</v>
      </c>
      <c r="C1781" t="s">
        <v>101</v>
      </c>
      <c r="D1781" t="s">
        <v>102</v>
      </c>
      <c r="E1781" t="str">
        <f t="shared" si="27"/>
        <v>CarnitineUncl. Bacteria</v>
      </c>
      <c r="F1781">
        <f>COUNTIF($E:$E,E1781)</f>
        <v>2</v>
      </c>
      <c r="G1781">
        <f>COUNTIF($A:$A,A1781)</f>
        <v>130</v>
      </c>
      <c r="H1781">
        <f>COUNTIF($B:$B,B1781)</f>
        <v>134</v>
      </c>
      <c r="I1781" t="s">
        <v>451</v>
      </c>
      <c r="J1781">
        <v>6</v>
      </c>
      <c r="K1781" t="s">
        <v>1186</v>
      </c>
      <c r="L1781" t="s">
        <v>151</v>
      </c>
      <c r="M1781" t="s">
        <v>185</v>
      </c>
      <c r="N1781" t="s">
        <v>11893</v>
      </c>
      <c r="O1781" s="82" t="s">
        <v>11895</v>
      </c>
    </row>
    <row r="1782" spans="1:15" x14ac:dyDescent="0.25">
      <c r="A1782" t="s">
        <v>418</v>
      </c>
      <c r="B1782" t="s">
        <v>7499</v>
      </c>
      <c r="C1782" t="s">
        <v>101</v>
      </c>
      <c r="D1782" t="s">
        <v>102</v>
      </c>
      <c r="E1782" t="str">
        <f t="shared" si="27"/>
        <v>GlycerolUncl. Bacteria</v>
      </c>
      <c r="F1782">
        <f>COUNTIF($E:$E,E1782)</f>
        <v>3</v>
      </c>
      <c r="G1782">
        <f>COUNTIF($A:$A,A1782)</f>
        <v>130</v>
      </c>
      <c r="H1782">
        <f>COUNTIF($B:$B,B1782)</f>
        <v>134</v>
      </c>
      <c r="I1782" t="s">
        <v>2362</v>
      </c>
      <c r="J1782">
        <v>6</v>
      </c>
      <c r="K1782" t="s">
        <v>2568</v>
      </c>
      <c r="L1782" t="s">
        <v>151</v>
      </c>
      <c r="M1782" t="s">
        <v>185</v>
      </c>
      <c r="N1782" t="s">
        <v>11893</v>
      </c>
      <c r="O1782" s="82" t="s">
        <v>11895</v>
      </c>
    </row>
    <row r="1783" spans="1:15" x14ac:dyDescent="0.25">
      <c r="A1783" t="s">
        <v>419</v>
      </c>
      <c r="B1783" t="s">
        <v>7499</v>
      </c>
      <c r="C1783" t="s">
        <v>101</v>
      </c>
      <c r="D1783" t="s">
        <v>102</v>
      </c>
      <c r="E1783" t="str">
        <f t="shared" si="27"/>
        <v>ImidazoleUncl. Bacteria</v>
      </c>
      <c r="F1783">
        <f>COUNTIF($E:$E,E1783)</f>
        <v>1</v>
      </c>
      <c r="G1783">
        <f>COUNTIF($A:$A,A1783)</f>
        <v>130</v>
      </c>
      <c r="H1783">
        <f>COUNTIF($B:$B,B1783)</f>
        <v>134</v>
      </c>
      <c r="I1783" t="s">
        <v>198</v>
      </c>
      <c r="J1783">
        <v>6</v>
      </c>
      <c r="K1783" t="s">
        <v>2569</v>
      </c>
      <c r="L1783" t="s">
        <v>99</v>
      </c>
      <c r="M1783" t="s">
        <v>185</v>
      </c>
      <c r="N1783" t="s">
        <v>11893</v>
      </c>
      <c r="O1783" s="82" t="s">
        <v>11895</v>
      </c>
    </row>
    <row r="1784" spans="1:15" x14ac:dyDescent="0.25">
      <c r="A1784" t="s">
        <v>418</v>
      </c>
      <c r="B1784" t="s">
        <v>7499</v>
      </c>
      <c r="C1784" t="s">
        <v>101</v>
      </c>
      <c r="D1784" t="s">
        <v>102</v>
      </c>
      <c r="E1784" t="str">
        <f t="shared" si="27"/>
        <v>GlycerolUncl. Bacteria</v>
      </c>
      <c r="F1784">
        <f>COUNTIF($E:$E,E1784)</f>
        <v>3</v>
      </c>
      <c r="G1784">
        <f>COUNTIF($A:$A,A1784)</f>
        <v>130</v>
      </c>
      <c r="H1784">
        <f>COUNTIF($B:$B,B1784)</f>
        <v>134</v>
      </c>
      <c r="I1784" t="s">
        <v>2570</v>
      </c>
      <c r="J1784">
        <v>5</v>
      </c>
      <c r="K1784" t="s">
        <v>1897</v>
      </c>
      <c r="L1784" t="s">
        <v>2571</v>
      </c>
      <c r="M1784" t="s">
        <v>242</v>
      </c>
      <c r="N1784" t="s">
        <v>11893</v>
      </c>
      <c r="O1784" t="s">
        <v>6</v>
      </c>
    </row>
    <row r="1785" spans="1:15" x14ac:dyDescent="0.25">
      <c r="A1785" t="s">
        <v>420</v>
      </c>
      <c r="B1785" t="s">
        <v>7499</v>
      </c>
      <c r="C1785" t="s">
        <v>101</v>
      </c>
      <c r="D1785" t="s">
        <v>102</v>
      </c>
      <c r="E1785" t="str">
        <f t="shared" si="27"/>
        <v>LeucineUncl. Bacteria</v>
      </c>
      <c r="F1785">
        <f>COUNTIF($E:$E,E1785)</f>
        <v>3</v>
      </c>
      <c r="G1785">
        <f>COUNTIF($A:$A,A1785)</f>
        <v>130</v>
      </c>
      <c r="H1785">
        <f>COUNTIF($B:$B,B1785)</f>
        <v>134</v>
      </c>
      <c r="I1785" t="s">
        <v>2572</v>
      </c>
      <c r="J1785">
        <v>5</v>
      </c>
      <c r="K1785" t="s">
        <v>1987</v>
      </c>
      <c r="L1785" t="s">
        <v>2573</v>
      </c>
      <c r="M1785" t="s">
        <v>2021</v>
      </c>
      <c r="N1785" t="s">
        <v>11893</v>
      </c>
      <c r="O1785" t="s">
        <v>6</v>
      </c>
    </row>
    <row r="1786" spans="1:15" x14ac:dyDescent="0.25">
      <c r="A1786" t="s">
        <v>415</v>
      </c>
      <c r="B1786" t="s">
        <v>7499</v>
      </c>
      <c r="C1786" t="s">
        <v>101</v>
      </c>
      <c r="D1786" t="s">
        <v>102</v>
      </c>
      <c r="E1786" t="str">
        <f t="shared" si="27"/>
        <v>AlanineUncl. Bacteria</v>
      </c>
      <c r="F1786">
        <f>COUNTIF($E:$E,E1786)</f>
        <v>3</v>
      </c>
      <c r="G1786">
        <f>COUNTIF($A:$A,A1786)</f>
        <v>130</v>
      </c>
      <c r="H1786">
        <f>COUNTIF($B:$B,B1786)</f>
        <v>134</v>
      </c>
      <c r="I1786" t="s">
        <v>2574</v>
      </c>
      <c r="J1786">
        <v>6</v>
      </c>
      <c r="K1786" t="s">
        <v>2575</v>
      </c>
      <c r="L1786" t="s">
        <v>517</v>
      </c>
      <c r="M1786" t="s">
        <v>1880</v>
      </c>
      <c r="N1786" t="s">
        <v>11893</v>
      </c>
      <c r="O1786" s="82" t="s">
        <v>11895</v>
      </c>
    </row>
    <row r="1787" spans="1:15" x14ac:dyDescent="0.25">
      <c r="A1787" t="s">
        <v>420</v>
      </c>
      <c r="B1787" t="s">
        <v>7499</v>
      </c>
      <c r="C1787" t="s">
        <v>101</v>
      </c>
      <c r="D1787" t="s">
        <v>102</v>
      </c>
      <c r="E1787" t="str">
        <f t="shared" si="27"/>
        <v>LeucineUncl. Bacteria</v>
      </c>
      <c r="F1787">
        <f>COUNTIF($E:$E,E1787)</f>
        <v>3</v>
      </c>
      <c r="G1787">
        <f>COUNTIF($A:$A,A1787)</f>
        <v>130</v>
      </c>
      <c r="H1787">
        <f>COUNTIF($B:$B,B1787)</f>
        <v>134</v>
      </c>
      <c r="I1787" t="s">
        <v>2109</v>
      </c>
      <c r="J1787">
        <v>5</v>
      </c>
      <c r="K1787" t="s">
        <v>2576</v>
      </c>
      <c r="L1787" t="s">
        <v>144</v>
      </c>
      <c r="M1787" t="s">
        <v>2453</v>
      </c>
      <c r="N1787" t="s">
        <v>11892</v>
      </c>
      <c r="O1787" t="s">
        <v>6</v>
      </c>
    </row>
    <row r="1788" spans="1:15" x14ac:dyDescent="0.25">
      <c r="A1788" t="s">
        <v>415</v>
      </c>
      <c r="B1788" t="s">
        <v>7499</v>
      </c>
      <c r="C1788" t="s">
        <v>101</v>
      </c>
      <c r="D1788" t="s">
        <v>102</v>
      </c>
      <c r="E1788" t="str">
        <f t="shared" si="27"/>
        <v>AlanineUncl. Bacteria</v>
      </c>
      <c r="F1788">
        <f>COUNTIF($E:$E,E1788)</f>
        <v>3</v>
      </c>
      <c r="G1788">
        <f>COUNTIF($A:$A,A1788)</f>
        <v>130</v>
      </c>
      <c r="H1788">
        <f>COUNTIF($B:$B,B1788)</f>
        <v>134</v>
      </c>
      <c r="I1788" t="s">
        <v>2577</v>
      </c>
      <c r="J1788">
        <v>5</v>
      </c>
      <c r="K1788" t="s">
        <v>2578</v>
      </c>
      <c r="L1788" t="s">
        <v>99</v>
      </c>
      <c r="M1788" t="s">
        <v>1177</v>
      </c>
      <c r="N1788" t="s">
        <v>11892</v>
      </c>
      <c r="O1788" t="s">
        <v>6</v>
      </c>
    </row>
    <row r="1789" spans="1:15" x14ac:dyDescent="0.25">
      <c r="A1789" t="s">
        <v>417</v>
      </c>
      <c r="B1789" t="s">
        <v>7499</v>
      </c>
      <c r="C1789" t="s">
        <v>101</v>
      </c>
      <c r="D1789" t="s">
        <v>102</v>
      </c>
      <c r="E1789" t="str">
        <f t="shared" si="27"/>
        <v>CarnitineUncl. Bacteria</v>
      </c>
      <c r="F1789">
        <f>COUNTIF($E:$E,E1789)</f>
        <v>2</v>
      </c>
      <c r="G1789">
        <f>COUNTIF($A:$A,A1789)</f>
        <v>130</v>
      </c>
      <c r="H1789">
        <f>COUNTIF($B:$B,B1789)</f>
        <v>134</v>
      </c>
      <c r="I1789" t="s">
        <v>2006</v>
      </c>
      <c r="J1789">
        <v>6</v>
      </c>
      <c r="K1789" t="s">
        <v>2007</v>
      </c>
      <c r="L1789" t="s">
        <v>2579</v>
      </c>
      <c r="M1789" t="s">
        <v>1080</v>
      </c>
      <c r="N1789" t="s">
        <v>11892</v>
      </c>
      <c r="O1789" s="82" t="s">
        <v>4</v>
      </c>
    </row>
    <row r="1790" spans="1:15" x14ac:dyDescent="0.25">
      <c r="A1790" t="s">
        <v>415</v>
      </c>
      <c r="B1790" t="s">
        <v>7499</v>
      </c>
      <c r="C1790" t="s">
        <v>101</v>
      </c>
      <c r="D1790" t="s">
        <v>102</v>
      </c>
      <c r="E1790" t="str">
        <f t="shared" si="27"/>
        <v>AlanineUncl. Bacteria</v>
      </c>
      <c r="F1790">
        <f>COUNTIF($E:$E,E1790)</f>
        <v>3</v>
      </c>
      <c r="G1790">
        <f>COUNTIF($A:$A,A1790)</f>
        <v>130</v>
      </c>
      <c r="H1790">
        <f>COUNTIF($B:$B,B1790)</f>
        <v>134</v>
      </c>
      <c r="I1790" t="s">
        <v>2580</v>
      </c>
      <c r="J1790">
        <v>6</v>
      </c>
      <c r="K1790" t="s">
        <v>2581</v>
      </c>
      <c r="L1790" t="s">
        <v>2582</v>
      </c>
      <c r="M1790" t="s">
        <v>284</v>
      </c>
      <c r="N1790" t="s">
        <v>11892</v>
      </c>
      <c r="O1790" t="s">
        <v>11</v>
      </c>
    </row>
    <row r="1791" spans="1:15" x14ac:dyDescent="0.25">
      <c r="A1791" t="s">
        <v>418</v>
      </c>
      <c r="B1791" t="s">
        <v>7499</v>
      </c>
      <c r="C1791" t="s">
        <v>101</v>
      </c>
      <c r="D1791" t="s">
        <v>102</v>
      </c>
      <c r="E1791" t="str">
        <f t="shared" si="27"/>
        <v>GlycerolUncl. Bacteria</v>
      </c>
      <c r="F1791">
        <f>COUNTIF($E:$E,E1791)</f>
        <v>3</v>
      </c>
      <c r="G1791">
        <f>COUNTIF($A:$A,A1791)</f>
        <v>130</v>
      </c>
      <c r="H1791">
        <f>COUNTIF($B:$B,B1791)</f>
        <v>134</v>
      </c>
      <c r="I1791" t="s">
        <v>2583</v>
      </c>
      <c r="J1791">
        <v>6</v>
      </c>
      <c r="K1791" t="s">
        <v>2584</v>
      </c>
      <c r="L1791" t="s">
        <v>2585</v>
      </c>
      <c r="M1791" t="s">
        <v>2005</v>
      </c>
      <c r="N1791" t="s">
        <v>11892</v>
      </c>
      <c r="O1791" t="s">
        <v>11</v>
      </c>
    </row>
    <row r="1792" spans="1:15" x14ac:dyDescent="0.25">
      <c r="A1792" t="s">
        <v>456</v>
      </c>
      <c r="B1792" t="s">
        <v>7499</v>
      </c>
      <c r="C1792" t="s">
        <v>101</v>
      </c>
      <c r="D1792" t="s">
        <v>102</v>
      </c>
      <c r="E1792" t="str">
        <f t="shared" si="27"/>
        <v>EthanolUncl. Bacteria</v>
      </c>
      <c r="F1792">
        <f>COUNTIF($E:$E,E1792)</f>
        <v>4</v>
      </c>
      <c r="G1792">
        <f>COUNTIF($A:$A,A1792)</f>
        <v>129</v>
      </c>
      <c r="H1792">
        <f>COUNTIF($B:$B,B1792)</f>
        <v>134</v>
      </c>
      <c r="I1792" t="s">
        <v>796</v>
      </c>
      <c r="J1792">
        <v>6</v>
      </c>
      <c r="K1792" t="s">
        <v>2586</v>
      </c>
      <c r="L1792" t="s">
        <v>678</v>
      </c>
      <c r="M1792" t="s">
        <v>731</v>
      </c>
      <c r="N1792" t="s">
        <v>11893</v>
      </c>
      <c r="O1792" s="82" t="s">
        <v>11895</v>
      </c>
    </row>
    <row r="1793" spans="1:15" x14ac:dyDescent="0.25">
      <c r="A1793" t="s">
        <v>456</v>
      </c>
      <c r="B1793" t="s">
        <v>7499</v>
      </c>
      <c r="C1793" t="s">
        <v>101</v>
      </c>
      <c r="D1793" t="s">
        <v>102</v>
      </c>
      <c r="E1793" t="str">
        <f t="shared" si="27"/>
        <v>EthanolUncl. Bacteria</v>
      </c>
      <c r="F1793">
        <f>COUNTIF($E:$E,E1793)</f>
        <v>4</v>
      </c>
      <c r="G1793">
        <f>COUNTIF($A:$A,A1793)</f>
        <v>129</v>
      </c>
      <c r="H1793">
        <f>COUNTIF($B:$B,B1793)</f>
        <v>134</v>
      </c>
      <c r="I1793" t="s">
        <v>2587</v>
      </c>
      <c r="J1793">
        <v>6</v>
      </c>
      <c r="K1793" t="s">
        <v>2588</v>
      </c>
      <c r="L1793" t="s">
        <v>1494</v>
      </c>
      <c r="M1793" t="s">
        <v>2448</v>
      </c>
      <c r="N1793" t="s">
        <v>11892</v>
      </c>
      <c r="O1793" t="s">
        <v>11</v>
      </c>
    </row>
    <row r="1794" spans="1:15" x14ac:dyDescent="0.25">
      <c r="A1794" t="s">
        <v>456</v>
      </c>
      <c r="B1794" t="s">
        <v>7499</v>
      </c>
      <c r="C1794" t="s">
        <v>101</v>
      </c>
      <c r="D1794" t="s">
        <v>102</v>
      </c>
      <c r="E1794" t="str">
        <f t="shared" si="27"/>
        <v>EthanolUncl. Bacteria</v>
      </c>
      <c r="F1794">
        <f>COUNTIF($E:$E,E1794)</f>
        <v>4</v>
      </c>
      <c r="G1794">
        <f>COUNTIF($A:$A,A1794)</f>
        <v>129</v>
      </c>
      <c r="H1794">
        <f>COUNTIF($B:$B,B1794)</f>
        <v>134</v>
      </c>
      <c r="I1794" t="s">
        <v>2589</v>
      </c>
      <c r="J1794">
        <v>5</v>
      </c>
      <c r="K1794" t="s">
        <v>2544</v>
      </c>
      <c r="L1794" t="s">
        <v>2590</v>
      </c>
      <c r="M1794" t="s">
        <v>2404</v>
      </c>
      <c r="N1794" t="s">
        <v>11893</v>
      </c>
      <c r="O1794" t="s">
        <v>6</v>
      </c>
    </row>
    <row r="1795" spans="1:15" x14ac:dyDescent="0.25">
      <c r="A1795" t="s">
        <v>456</v>
      </c>
      <c r="B1795" t="s">
        <v>7499</v>
      </c>
      <c r="C1795" t="s">
        <v>101</v>
      </c>
      <c r="D1795" t="s">
        <v>102</v>
      </c>
      <c r="E1795" t="str">
        <f t="shared" si="27"/>
        <v>EthanolUncl. Bacteria</v>
      </c>
      <c r="F1795">
        <f>COUNTIF($E:$E,E1795)</f>
        <v>4</v>
      </c>
      <c r="G1795">
        <f>COUNTIF($A:$A,A1795)</f>
        <v>129</v>
      </c>
      <c r="H1795">
        <f>COUNTIF($B:$B,B1795)</f>
        <v>134</v>
      </c>
      <c r="I1795" t="s">
        <v>2591</v>
      </c>
      <c r="J1795">
        <v>5</v>
      </c>
      <c r="K1795" t="s">
        <v>2592</v>
      </c>
      <c r="L1795" t="s">
        <v>533</v>
      </c>
      <c r="M1795" t="s">
        <v>1073</v>
      </c>
      <c r="N1795" t="s">
        <v>11892</v>
      </c>
      <c r="O1795" t="s">
        <v>6</v>
      </c>
    </row>
    <row r="1796" spans="1:15" x14ac:dyDescent="0.25">
      <c r="A1796" t="s">
        <v>461</v>
      </c>
      <c r="B1796" t="s">
        <v>7499</v>
      </c>
      <c r="C1796" t="s">
        <v>101</v>
      </c>
      <c r="D1796" t="s">
        <v>102</v>
      </c>
      <c r="E1796" t="str">
        <f t="shared" si="27"/>
        <v>2-PhenylpropionateUncl. Bacteria</v>
      </c>
      <c r="F1796">
        <f>COUNTIF($E:$E,E1796)</f>
        <v>4</v>
      </c>
      <c r="G1796">
        <f>COUNTIF($A:$A,A1796)</f>
        <v>127</v>
      </c>
      <c r="H1796">
        <f>COUNTIF($B:$B,B1796)</f>
        <v>134</v>
      </c>
      <c r="I1796" t="s">
        <v>2494</v>
      </c>
      <c r="J1796">
        <v>6</v>
      </c>
      <c r="K1796" t="s">
        <v>340</v>
      </c>
      <c r="L1796" t="s">
        <v>486</v>
      </c>
      <c r="M1796" t="s">
        <v>731</v>
      </c>
      <c r="N1796" t="s">
        <v>11893</v>
      </c>
      <c r="O1796" s="82" t="s">
        <v>11895</v>
      </c>
    </row>
    <row r="1797" spans="1:15" x14ac:dyDescent="0.25">
      <c r="A1797" t="s">
        <v>462</v>
      </c>
      <c r="B1797" t="s">
        <v>7499</v>
      </c>
      <c r="C1797" t="s">
        <v>101</v>
      </c>
      <c r="D1797" t="s">
        <v>102</v>
      </c>
      <c r="E1797" t="str">
        <f t="shared" si="27"/>
        <v>N-PhenylacetylglycineUncl. Bacteria</v>
      </c>
      <c r="F1797">
        <f>COUNTIF($E:$E,E1797)</f>
        <v>1</v>
      </c>
      <c r="G1797">
        <f>COUNTIF($A:$A,A1797)</f>
        <v>127</v>
      </c>
      <c r="H1797">
        <f>COUNTIF($B:$B,B1797)</f>
        <v>134</v>
      </c>
      <c r="I1797" t="s">
        <v>164</v>
      </c>
      <c r="J1797">
        <v>6</v>
      </c>
      <c r="K1797" t="s">
        <v>2593</v>
      </c>
      <c r="L1797" t="s">
        <v>151</v>
      </c>
      <c r="M1797" t="s">
        <v>185</v>
      </c>
      <c r="N1797" t="s">
        <v>11893</v>
      </c>
      <c r="O1797" s="82" t="s">
        <v>11895</v>
      </c>
    </row>
    <row r="1798" spans="1:15" x14ac:dyDescent="0.25">
      <c r="A1798" t="s">
        <v>461</v>
      </c>
      <c r="B1798" t="s">
        <v>7499</v>
      </c>
      <c r="C1798" t="s">
        <v>101</v>
      </c>
      <c r="D1798" t="s">
        <v>102</v>
      </c>
      <c r="E1798" t="str">
        <f t="shared" ref="E1798:E1861" si="28">CONCATENATE(A1798,B1798)</f>
        <v>2-PhenylpropionateUncl. Bacteria</v>
      </c>
      <c r="F1798">
        <f>COUNTIF($E:$E,E1798)</f>
        <v>4</v>
      </c>
      <c r="G1798">
        <f>COUNTIF($A:$A,A1798)</f>
        <v>127</v>
      </c>
      <c r="H1798">
        <f>COUNTIF($B:$B,B1798)</f>
        <v>134</v>
      </c>
      <c r="I1798" t="s">
        <v>2594</v>
      </c>
      <c r="J1798">
        <v>6</v>
      </c>
      <c r="K1798" t="s">
        <v>2595</v>
      </c>
      <c r="L1798" t="s">
        <v>2596</v>
      </c>
      <c r="M1798" t="s">
        <v>988</v>
      </c>
      <c r="N1798" t="s">
        <v>11892</v>
      </c>
      <c r="O1798" t="s">
        <v>11</v>
      </c>
    </row>
    <row r="1799" spans="1:15" x14ac:dyDescent="0.25">
      <c r="A1799" t="s">
        <v>466</v>
      </c>
      <c r="B1799" t="s">
        <v>7499</v>
      </c>
      <c r="C1799" t="s">
        <v>101</v>
      </c>
      <c r="D1799" t="s">
        <v>102</v>
      </c>
      <c r="E1799" t="str">
        <f t="shared" si="28"/>
        <v>GlycineUncl. Bacteria</v>
      </c>
      <c r="F1799">
        <f>COUNTIF($E:$E,E1799)</f>
        <v>2</v>
      </c>
      <c r="G1799">
        <f>COUNTIF($A:$A,A1799)</f>
        <v>127</v>
      </c>
      <c r="H1799">
        <f>COUNTIF($B:$B,B1799)</f>
        <v>134</v>
      </c>
      <c r="I1799" t="s">
        <v>2597</v>
      </c>
      <c r="J1799">
        <v>6</v>
      </c>
      <c r="K1799" t="s">
        <v>1564</v>
      </c>
      <c r="L1799" t="s">
        <v>2598</v>
      </c>
      <c r="M1799" t="s">
        <v>820</v>
      </c>
      <c r="N1799" t="s">
        <v>11892</v>
      </c>
      <c r="O1799" t="s">
        <v>11</v>
      </c>
    </row>
    <row r="1800" spans="1:15" x14ac:dyDescent="0.25">
      <c r="A1800" t="s">
        <v>466</v>
      </c>
      <c r="B1800" t="s">
        <v>7499</v>
      </c>
      <c r="C1800" t="s">
        <v>101</v>
      </c>
      <c r="D1800" t="s">
        <v>102</v>
      </c>
      <c r="E1800" t="str">
        <f t="shared" si="28"/>
        <v>GlycineUncl. Bacteria</v>
      </c>
      <c r="F1800">
        <f>COUNTIF($E:$E,E1800)</f>
        <v>2</v>
      </c>
      <c r="G1800">
        <f>COUNTIF($A:$A,A1800)</f>
        <v>127</v>
      </c>
      <c r="H1800">
        <f>COUNTIF($B:$B,B1800)</f>
        <v>134</v>
      </c>
      <c r="I1800" t="s">
        <v>2599</v>
      </c>
      <c r="J1800">
        <v>6</v>
      </c>
      <c r="K1800" t="s">
        <v>2600</v>
      </c>
      <c r="L1800" t="s">
        <v>2601</v>
      </c>
      <c r="M1800" t="s">
        <v>712</v>
      </c>
      <c r="N1800" t="s">
        <v>11892</v>
      </c>
      <c r="O1800" s="82" t="s">
        <v>4</v>
      </c>
    </row>
    <row r="1801" spans="1:15" x14ac:dyDescent="0.25">
      <c r="A1801" t="s">
        <v>461</v>
      </c>
      <c r="B1801" t="s">
        <v>7499</v>
      </c>
      <c r="C1801" t="s">
        <v>101</v>
      </c>
      <c r="D1801" t="s">
        <v>102</v>
      </c>
      <c r="E1801" t="str">
        <f t="shared" si="28"/>
        <v>2-PhenylpropionateUncl. Bacteria</v>
      </c>
      <c r="F1801">
        <f>COUNTIF($E:$E,E1801)</f>
        <v>4</v>
      </c>
      <c r="G1801">
        <f>COUNTIF($A:$A,A1801)</f>
        <v>127</v>
      </c>
      <c r="H1801">
        <f>COUNTIF($B:$B,B1801)</f>
        <v>134</v>
      </c>
      <c r="I1801" t="s">
        <v>1568</v>
      </c>
      <c r="J1801">
        <v>5</v>
      </c>
      <c r="K1801" t="s">
        <v>1490</v>
      </c>
      <c r="L1801" t="s">
        <v>500</v>
      </c>
      <c r="M1801" t="s">
        <v>1569</v>
      </c>
      <c r="N1801" t="s">
        <v>11892</v>
      </c>
      <c r="O1801" t="s">
        <v>6</v>
      </c>
    </row>
    <row r="1802" spans="1:15" x14ac:dyDescent="0.25">
      <c r="A1802" t="s">
        <v>461</v>
      </c>
      <c r="B1802" t="s">
        <v>7499</v>
      </c>
      <c r="C1802" t="s">
        <v>101</v>
      </c>
      <c r="D1802" t="s">
        <v>102</v>
      </c>
      <c r="E1802" t="str">
        <f t="shared" si="28"/>
        <v>2-PhenylpropionateUncl. Bacteria</v>
      </c>
      <c r="F1802">
        <f>COUNTIF($E:$E,E1802)</f>
        <v>4</v>
      </c>
      <c r="G1802">
        <f>COUNTIF($A:$A,A1802)</f>
        <v>127</v>
      </c>
      <c r="H1802">
        <f>COUNTIF($B:$B,B1802)</f>
        <v>134</v>
      </c>
      <c r="I1802" t="s">
        <v>2602</v>
      </c>
      <c r="J1802">
        <v>5</v>
      </c>
      <c r="K1802" t="s">
        <v>2477</v>
      </c>
      <c r="L1802" t="s">
        <v>2603</v>
      </c>
      <c r="M1802" t="s">
        <v>2604</v>
      </c>
      <c r="N1802" t="s">
        <v>11893</v>
      </c>
      <c r="O1802" t="s">
        <v>6</v>
      </c>
    </row>
    <row r="1803" spans="1:15" x14ac:dyDescent="0.25">
      <c r="A1803" t="s">
        <v>488</v>
      </c>
      <c r="B1803" t="s">
        <v>7499</v>
      </c>
      <c r="C1803" t="s">
        <v>101</v>
      </c>
      <c r="D1803" t="s">
        <v>102</v>
      </c>
      <c r="E1803" t="str">
        <f t="shared" si="28"/>
        <v>PhenylalanineUncl. Bacteria</v>
      </c>
      <c r="F1803">
        <f>COUNTIF($E:$E,E1803)</f>
        <v>2</v>
      </c>
      <c r="G1803">
        <f>COUNTIF($A:$A,A1803)</f>
        <v>126</v>
      </c>
      <c r="H1803">
        <f>COUNTIF($B:$B,B1803)</f>
        <v>134</v>
      </c>
      <c r="I1803" t="s">
        <v>2605</v>
      </c>
      <c r="J1803">
        <v>6</v>
      </c>
      <c r="K1803" t="s">
        <v>2606</v>
      </c>
      <c r="L1803" t="s">
        <v>169</v>
      </c>
      <c r="M1803" t="s">
        <v>435</v>
      </c>
      <c r="N1803" t="s">
        <v>11893</v>
      </c>
      <c r="O1803" s="82" t="s">
        <v>11895</v>
      </c>
    </row>
    <row r="1804" spans="1:15" x14ac:dyDescent="0.25">
      <c r="A1804" t="s">
        <v>485</v>
      </c>
      <c r="B1804" t="s">
        <v>7499</v>
      </c>
      <c r="C1804" t="s">
        <v>101</v>
      </c>
      <c r="D1804" t="s">
        <v>102</v>
      </c>
      <c r="E1804" t="str">
        <f t="shared" si="28"/>
        <v>ButyrateUncl. Bacteria</v>
      </c>
      <c r="F1804">
        <f>COUNTIF($E:$E,E1804)</f>
        <v>3</v>
      </c>
      <c r="G1804">
        <f>COUNTIF($A:$A,A1804)</f>
        <v>126</v>
      </c>
      <c r="H1804">
        <f>COUNTIF($B:$B,B1804)</f>
        <v>134</v>
      </c>
      <c r="I1804" t="s">
        <v>2607</v>
      </c>
      <c r="J1804">
        <v>6</v>
      </c>
      <c r="K1804" t="s">
        <v>2608</v>
      </c>
      <c r="L1804" t="s">
        <v>222</v>
      </c>
      <c r="M1804" t="s">
        <v>1880</v>
      </c>
      <c r="N1804" t="s">
        <v>11893</v>
      </c>
      <c r="O1804" s="82" t="s">
        <v>11895</v>
      </c>
    </row>
    <row r="1805" spans="1:15" x14ac:dyDescent="0.25">
      <c r="A1805" t="s">
        <v>488</v>
      </c>
      <c r="B1805" t="s">
        <v>7499</v>
      </c>
      <c r="C1805" t="s">
        <v>101</v>
      </c>
      <c r="D1805" t="s">
        <v>102</v>
      </c>
      <c r="E1805" t="str">
        <f t="shared" si="28"/>
        <v>PhenylalanineUncl. Bacteria</v>
      </c>
      <c r="F1805">
        <f>COUNTIF($E:$E,E1805)</f>
        <v>2</v>
      </c>
      <c r="G1805">
        <f>COUNTIF($A:$A,A1805)</f>
        <v>126</v>
      </c>
      <c r="H1805">
        <f>COUNTIF($B:$B,B1805)</f>
        <v>134</v>
      </c>
      <c r="I1805" t="s">
        <v>2609</v>
      </c>
      <c r="J1805">
        <v>4</v>
      </c>
      <c r="K1805" t="s">
        <v>1493</v>
      </c>
      <c r="L1805" t="s">
        <v>2610</v>
      </c>
      <c r="M1805" t="s">
        <v>1060</v>
      </c>
      <c r="N1805" t="s">
        <v>11893</v>
      </c>
      <c r="O1805" t="s">
        <v>5</v>
      </c>
    </row>
    <row r="1806" spans="1:15" x14ac:dyDescent="0.25">
      <c r="A1806" t="s">
        <v>485</v>
      </c>
      <c r="B1806" t="s">
        <v>7499</v>
      </c>
      <c r="C1806" t="s">
        <v>101</v>
      </c>
      <c r="D1806" t="s">
        <v>102</v>
      </c>
      <c r="E1806" t="str">
        <f t="shared" si="28"/>
        <v>ButyrateUncl. Bacteria</v>
      </c>
      <c r="F1806">
        <f>COUNTIF($E:$E,E1806)</f>
        <v>3</v>
      </c>
      <c r="G1806">
        <f>COUNTIF($A:$A,A1806)</f>
        <v>126</v>
      </c>
      <c r="H1806">
        <f>COUNTIF($B:$B,B1806)</f>
        <v>134</v>
      </c>
      <c r="I1806" t="s">
        <v>2611</v>
      </c>
      <c r="J1806">
        <v>5</v>
      </c>
      <c r="K1806" t="s">
        <v>2204</v>
      </c>
      <c r="L1806" t="s">
        <v>2612</v>
      </c>
      <c r="M1806" t="s">
        <v>619</v>
      </c>
      <c r="N1806" t="s">
        <v>11893</v>
      </c>
      <c r="O1806" t="s">
        <v>6</v>
      </c>
    </row>
    <row r="1807" spans="1:15" x14ac:dyDescent="0.25">
      <c r="A1807" t="s">
        <v>485</v>
      </c>
      <c r="B1807" t="s">
        <v>7499</v>
      </c>
      <c r="C1807" t="s">
        <v>101</v>
      </c>
      <c r="D1807" t="s">
        <v>102</v>
      </c>
      <c r="E1807" t="str">
        <f t="shared" si="28"/>
        <v>ButyrateUncl. Bacteria</v>
      </c>
      <c r="F1807">
        <f>COUNTIF($E:$E,E1807)</f>
        <v>3</v>
      </c>
      <c r="G1807">
        <f>COUNTIF($A:$A,A1807)</f>
        <v>126</v>
      </c>
      <c r="H1807">
        <f>COUNTIF($B:$B,B1807)</f>
        <v>134</v>
      </c>
      <c r="I1807" t="s">
        <v>2613</v>
      </c>
      <c r="J1807">
        <v>6</v>
      </c>
      <c r="K1807" t="s">
        <v>2007</v>
      </c>
      <c r="L1807" t="s">
        <v>2614</v>
      </c>
      <c r="M1807" t="s">
        <v>1824</v>
      </c>
      <c r="N1807" t="s">
        <v>11892</v>
      </c>
      <c r="O1807" t="s">
        <v>11</v>
      </c>
    </row>
    <row r="1808" spans="1:15" x14ac:dyDescent="0.25">
      <c r="A1808" t="s">
        <v>502</v>
      </c>
      <c r="B1808" t="s">
        <v>7499</v>
      </c>
      <c r="C1808" t="s">
        <v>101</v>
      </c>
      <c r="D1808" t="s">
        <v>102</v>
      </c>
      <c r="E1808" t="str">
        <f t="shared" si="28"/>
        <v>MaltoseUncl. Bacteria</v>
      </c>
      <c r="F1808">
        <f>COUNTIF($E:$E,E1808)</f>
        <v>2</v>
      </c>
      <c r="G1808">
        <f>COUNTIF($A:$A,A1808)</f>
        <v>124</v>
      </c>
      <c r="H1808">
        <f>COUNTIF($B:$B,B1808)</f>
        <v>134</v>
      </c>
      <c r="I1808" t="s">
        <v>2487</v>
      </c>
      <c r="J1808">
        <v>6</v>
      </c>
      <c r="K1808" t="s">
        <v>2615</v>
      </c>
      <c r="L1808" t="s">
        <v>99</v>
      </c>
      <c r="M1808" t="s">
        <v>185</v>
      </c>
      <c r="N1808" t="s">
        <v>11893</v>
      </c>
      <c r="O1808" s="82" t="s">
        <v>11895</v>
      </c>
    </row>
    <row r="1809" spans="1:15" x14ac:dyDescent="0.25">
      <c r="A1809" t="s">
        <v>499</v>
      </c>
      <c r="B1809" t="s">
        <v>7499</v>
      </c>
      <c r="C1809" t="s">
        <v>101</v>
      </c>
      <c r="D1809" t="s">
        <v>102</v>
      </c>
      <c r="E1809" t="str">
        <f t="shared" si="28"/>
        <v>FerulateUncl. Bacteria</v>
      </c>
      <c r="F1809">
        <f>COUNTIF($E:$E,E1809)</f>
        <v>2</v>
      </c>
      <c r="G1809">
        <f>COUNTIF($A:$A,A1809)</f>
        <v>124</v>
      </c>
      <c r="H1809">
        <f>COUNTIF($B:$B,B1809)</f>
        <v>134</v>
      </c>
      <c r="I1809" t="s">
        <v>2616</v>
      </c>
      <c r="J1809">
        <v>5</v>
      </c>
      <c r="K1809" t="s">
        <v>1897</v>
      </c>
      <c r="L1809" t="s">
        <v>2617</v>
      </c>
      <c r="M1809" t="s">
        <v>242</v>
      </c>
      <c r="N1809" t="s">
        <v>11893</v>
      </c>
      <c r="O1809" t="s">
        <v>6</v>
      </c>
    </row>
    <row r="1810" spans="1:15" x14ac:dyDescent="0.25">
      <c r="A1810" t="s">
        <v>499</v>
      </c>
      <c r="B1810" t="s">
        <v>7499</v>
      </c>
      <c r="C1810" t="s">
        <v>101</v>
      </c>
      <c r="D1810" t="s">
        <v>102</v>
      </c>
      <c r="E1810" t="str">
        <f t="shared" si="28"/>
        <v>FerulateUncl. Bacteria</v>
      </c>
      <c r="F1810">
        <f>COUNTIF($E:$E,E1810)</f>
        <v>2</v>
      </c>
      <c r="G1810">
        <f>COUNTIF($A:$A,A1810)</f>
        <v>124</v>
      </c>
      <c r="H1810">
        <f>COUNTIF($B:$B,B1810)</f>
        <v>134</v>
      </c>
      <c r="I1810" t="s">
        <v>2618</v>
      </c>
      <c r="J1810">
        <v>6</v>
      </c>
      <c r="K1810" t="s">
        <v>2619</v>
      </c>
      <c r="L1810" t="s">
        <v>517</v>
      </c>
      <c r="M1810" t="s">
        <v>188</v>
      </c>
      <c r="N1810" t="s">
        <v>11893</v>
      </c>
      <c r="O1810" s="82" t="s">
        <v>11895</v>
      </c>
    </row>
    <row r="1811" spans="1:15" x14ac:dyDescent="0.25">
      <c r="A1811" t="s">
        <v>502</v>
      </c>
      <c r="B1811" t="s">
        <v>7499</v>
      </c>
      <c r="C1811" t="s">
        <v>101</v>
      </c>
      <c r="D1811" t="s">
        <v>102</v>
      </c>
      <c r="E1811" t="str">
        <f t="shared" si="28"/>
        <v>MaltoseUncl. Bacteria</v>
      </c>
      <c r="F1811">
        <f>COUNTIF($E:$E,E1811)</f>
        <v>2</v>
      </c>
      <c r="G1811">
        <f>COUNTIF($A:$A,A1811)</f>
        <v>124</v>
      </c>
      <c r="H1811">
        <f>COUNTIF($B:$B,B1811)</f>
        <v>134</v>
      </c>
      <c r="I1811" t="s">
        <v>601</v>
      </c>
      <c r="J1811">
        <v>5</v>
      </c>
      <c r="K1811" t="s">
        <v>1599</v>
      </c>
      <c r="L1811" t="s">
        <v>2620</v>
      </c>
      <c r="M1811" t="s">
        <v>188</v>
      </c>
      <c r="N1811" t="s">
        <v>11893</v>
      </c>
      <c r="O1811" t="s">
        <v>6</v>
      </c>
    </row>
    <row r="1812" spans="1:15" x14ac:dyDescent="0.25">
      <c r="A1812" t="s">
        <v>511</v>
      </c>
      <c r="B1812" t="s">
        <v>7499</v>
      </c>
      <c r="C1812" t="s">
        <v>101</v>
      </c>
      <c r="D1812" t="s">
        <v>102</v>
      </c>
      <c r="E1812" t="str">
        <f t="shared" si="28"/>
        <v>NicotinateUncl. Bacteria</v>
      </c>
      <c r="F1812">
        <f>COUNTIF($E:$E,E1812)</f>
        <v>1</v>
      </c>
      <c r="G1812">
        <f>COUNTIF($A:$A,A1812)</f>
        <v>123</v>
      </c>
      <c r="H1812">
        <f>COUNTIF($B:$B,B1812)</f>
        <v>134</v>
      </c>
      <c r="I1812" t="s">
        <v>813</v>
      </c>
      <c r="J1812">
        <v>6</v>
      </c>
      <c r="K1812" t="s">
        <v>2537</v>
      </c>
      <c r="L1812" t="s">
        <v>151</v>
      </c>
      <c r="M1812" t="s">
        <v>185</v>
      </c>
      <c r="N1812" t="s">
        <v>11893</v>
      </c>
      <c r="O1812" s="82" t="s">
        <v>11895</v>
      </c>
    </row>
    <row r="1813" spans="1:15" x14ac:dyDescent="0.25">
      <c r="A1813" t="s">
        <v>516</v>
      </c>
      <c r="B1813" t="s">
        <v>7499</v>
      </c>
      <c r="C1813" t="s">
        <v>101</v>
      </c>
      <c r="D1813" t="s">
        <v>102</v>
      </c>
      <c r="E1813" t="str">
        <f t="shared" si="28"/>
        <v>3-PhenylpropionateUncl. Bacteria</v>
      </c>
      <c r="F1813">
        <f>COUNTIF($E:$E,E1813)</f>
        <v>1</v>
      </c>
      <c r="G1813">
        <f>COUNTIF($A:$A,A1813)</f>
        <v>121</v>
      </c>
      <c r="H1813">
        <f>COUNTIF($B:$B,B1813)</f>
        <v>134</v>
      </c>
      <c r="I1813" t="s">
        <v>796</v>
      </c>
      <c r="J1813">
        <v>6</v>
      </c>
      <c r="K1813" t="s">
        <v>2621</v>
      </c>
      <c r="L1813" t="s">
        <v>678</v>
      </c>
      <c r="M1813" t="s">
        <v>1262</v>
      </c>
      <c r="N1813" t="s">
        <v>11893</v>
      </c>
      <c r="O1813" s="82" t="s">
        <v>11895</v>
      </c>
    </row>
    <row r="1814" spans="1:15" x14ac:dyDescent="0.25">
      <c r="A1814" t="s">
        <v>529</v>
      </c>
      <c r="B1814" t="s">
        <v>7499</v>
      </c>
      <c r="C1814" t="s">
        <v>101</v>
      </c>
      <c r="D1814" t="s">
        <v>102</v>
      </c>
      <c r="E1814" t="str">
        <f t="shared" si="28"/>
        <v>MethylamineUncl. Bacteria</v>
      </c>
      <c r="F1814">
        <f>COUNTIF($E:$E,E1814)</f>
        <v>1</v>
      </c>
      <c r="G1814">
        <f>COUNTIF($A:$A,A1814)</f>
        <v>120</v>
      </c>
      <c r="H1814">
        <f>COUNTIF($B:$B,B1814)</f>
        <v>134</v>
      </c>
      <c r="I1814" t="s">
        <v>806</v>
      </c>
      <c r="J1814">
        <v>6</v>
      </c>
      <c r="K1814" t="s">
        <v>564</v>
      </c>
      <c r="L1814" t="s">
        <v>246</v>
      </c>
      <c r="M1814" t="s">
        <v>297</v>
      </c>
      <c r="N1814" t="s">
        <v>11893</v>
      </c>
      <c r="O1814" s="82" t="s">
        <v>11895</v>
      </c>
    </row>
    <row r="1815" spans="1:15" x14ac:dyDescent="0.25">
      <c r="A1815" t="s">
        <v>550</v>
      </c>
      <c r="B1815" t="s">
        <v>7499</v>
      </c>
      <c r="C1815" t="s">
        <v>101</v>
      </c>
      <c r="D1815" t="s">
        <v>102</v>
      </c>
      <c r="E1815" t="str">
        <f t="shared" si="28"/>
        <v>IsovalerateUncl. Bacteria</v>
      </c>
      <c r="F1815">
        <f>COUNTIF($E:$E,E1815)</f>
        <v>1</v>
      </c>
      <c r="G1815">
        <f>COUNTIF($A:$A,A1815)</f>
        <v>119</v>
      </c>
      <c r="H1815">
        <f>COUNTIF($B:$B,B1815)</f>
        <v>134</v>
      </c>
      <c r="I1815" t="s">
        <v>2622</v>
      </c>
      <c r="J1815">
        <v>6</v>
      </c>
      <c r="K1815" t="s">
        <v>2623</v>
      </c>
      <c r="L1815" t="s">
        <v>357</v>
      </c>
      <c r="M1815" t="s">
        <v>790</v>
      </c>
      <c r="N1815" t="s">
        <v>11893</v>
      </c>
      <c r="O1815" s="82" t="s">
        <v>11895</v>
      </c>
    </row>
    <row r="1816" spans="1:15" x14ac:dyDescent="0.25">
      <c r="A1816" t="s">
        <v>558</v>
      </c>
      <c r="B1816" t="s">
        <v>7499</v>
      </c>
      <c r="C1816" t="s">
        <v>101</v>
      </c>
      <c r="D1816" t="s">
        <v>102</v>
      </c>
      <c r="E1816" t="str">
        <f t="shared" si="28"/>
        <v>MethanolUncl. Bacteria</v>
      </c>
      <c r="F1816">
        <f>COUNTIF($E:$E,E1816)</f>
        <v>1</v>
      </c>
      <c r="G1816">
        <f>COUNTIF($A:$A,A1816)</f>
        <v>118</v>
      </c>
      <c r="H1816">
        <f>COUNTIF($B:$B,B1816)</f>
        <v>134</v>
      </c>
      <c r="I1816" t="s">
        <v>2535</v>
      </c>
      <c r="J1816">
        <v>6</v>
      </c>
      <c r="K1816" t="s">
        <v>2624</v>
      </c>
      <c r="L1816" t="s">
        <v>678</v>
      </c>
      <c r="M1816" t="s">
        <v>1262</v>
      </c>
      <c r="N1816" t="s">
        <v>11893</v>
      </c>
      <c r="O1816" s="82" t="s">
        <v>11895</v>
      </c>
    </row>
    <row r="1817" spans="1:15" x14ac:dyDescent="0.25">
      <c r="A1817" t="s">
        <v>569</v>
      </c>
      <c r="B1817" t="s">
        <v>7499</v>
      </c>
      <c r="C1817" t="s">
        <v>101</v>
      </c>
      <c r="D1817" t="s">
        <v>102</v>
      </c>
      <c r="E1817" t="str">
        <f t="shared" si="28"/>
        <v>TyrosineUncl. Bacteria</v>
      </c>
      <c r="F1817">
        <f>COUNTIF($E:$E,E1817)</f>
        <v>1</v>
      </c>
      <c r="G1817">
        <f>COUNTIF($A:$A,A1817)</f>
        <v>116</v>
      </c>
      <c r="H1817">
        <f>COUNTIF($B:$B,B1817)</f>
        <v>134</v>
      </c>
      <c r="I1817" t="s">
        <v>2625</v>
      </c>
      <c r="J1817">
        <v>6</v>
      </c>
      <c r="K1817" t="s">
        <v>2626</v>
      </c>
      <c r="L1817" t="s">
        <v>357</v>
      </c>
      <c r="M1817" t="s">
        <v>790</v>
      </c>
      <c r="N1817" t="s">
        <v>11893</v>
      </c>
      <c r="O1817" s="82" t="s">
        <v>11895</v>
      </c>
    </row>
    <row r="1818" spans="1:15" x14ac:dyDescent="0.25">
      <c r="A1818" t="s">
        <v>568</v>
      </c>
      <c r="B1818" t="s">
        <v>7499</v>
      </c>
      <c r="C1818" t="s">
        <v>101</v>
      </c>
      <c r="D1818" t="s">
        <v>102</v>
      </c>
      <c r="E1818" t="str">
        <f t="shared" si="28"/>
        <v>HistidineUncl. Bacteria</v>
      </c>
      <c r="F1818">
        <f>COUNTIF($E:$E,E1818)</f>
        <v>1</v>
      </c>
      <c r="G1818">
        <f>COUNTIF($A:$A,A1818)</f>
        <v>116</v>
      </c>
      <c r="H1818">
        <f>COUNTIF($B:$B,B1818)</f>
        <v>134</v>
      </c>
      <c r="I1818" t="s">
        <v>445</v>
      </c>
      <c r="J1818">
        <v>6</v>
      </c>
      <c r="K1818" t="s">
        <v>2627</v>
      </c>
      <c r="L1818" t="s">
        <v>678</v>
      </c>
      <c r="M1818" t="s">
        <v>1262</v>
      </c>
      <c r="N1818" t="s">
        <v>11893</v>
      </c>
      <c r="O1818" s="82" t="s">
        <v>11895</v>
      </c>
    </row>
    <row r="1819" spans="1:15" x14ac:dyDescent="0.25">
      <c r="A1819" t="s">
        <v>583</v>
      </c>
      <c r="B1819" t="s">
        <v>7499</v>
      </c>
      <c r="C1819" t="s">
        <v>101</v>
      </c>
      <c r="D1819" t="s">
        <v>102</v>
      </c>
      <c r="E1819" t="str">
        <f t="shared" si="28"/>
        <v>AcetoacetateUncl. Bacteria</v>
      </c>
      <c r="F1819">
        <f>COUNTIF($E:$E,E1819)</f>
        <v>2</v>
      </c>
      <c r="G1819">
        <f>COUNTIF($A:$A,A1819)</f>
        <v>115</v>
      </c>
      <c r="H1819">
        <f>COUNTIF($B:$B,B1819)</f>
        <v>134</v>
      </c>
      <c r="I1819" t="s">
        <v>2547</v>
      </c>
      <c r="J1819">
        <v>5</v>
      </c>
      <c r="K1819" t="s">
        <v>1220</v>
      </c>
      <c r="L1819" t="s">
        <v>2628</v>
      </c>
      <c r="M1819" t="s">
        <v>384</v>
      </c>
      <c r="N1819" t="s">
        <v>11893</v>
      </c>
      <c r="O1819" t="s">
        <v>6</v>
      </c>
    </row>
    <row r="1820" spans="1:15" x14ac:dyDescent="0.25">
      <c r="A1820" t="s">
        <v>583</v>
      </c>
      <c r="B1820" t="s">
        <v>7499</v>
      </c>
      <c r="C1820" t="s">
        <v>101</v>
      </c>
      <c r="D1820" t="s">
        <v>102</v>
      </c>
      <c r="E1820" t="str">
        <f t="shared" si="28"/>
        <v>AcetoacetateUncl. Bacteria</v>
      </c>
      <c r="F1820">
        <f>COUNTIF($E:$E,E1820)</f>
        <v>2</v>
      </c>
      <c r="G1820">
        <f>COUNTIF($A:$A,A1820)</f>
        <v>115</v>
      </c>
      <c r="H1820">
        <f>COUNTIF($B:$B,B1820)</f>
        <v>134</v>
      </c>
      <c r="I1820" t="s">
        <v>2457</v>
      </c>
      <c r="J1820">
        <v>6</v>
      </c>
      <c r="K1820" t="s">
        <v>2629</v>
      </c>
      <c r="L1820" t="s">
        <v>1009</v>
      </c>
      <c r="M1820" t="s">
        <v>1808</v>
      </c>
      <c r="N1820" t="s">
        <v>11893</v>
      </c>
      <c r="O1820" s="82" t="s">
        <v>11895</v>
      </c>
    </row>
    <row r="1821" spans="1:15" x14ac:dyDescent="0.25">
      <c r="A1821" t="s">
        <v>586</v>
      </c>
      <c r="B1821" t="s">
        <v>7499</v>
      </c>
      <c r="C1821" t="s">
        <v>101</v>
      </c>
      <c r="D1821" t="s">
        <v>102</v>
      </c>
      <c r="E1821" t="str">
        <f t="shared" si="28"/>
        <v>GlutamateUncl. Bacteria</v>
      </c>
      <c r="F1821">
        <f>COUNTIF($E:$E,E1821)</f>
        <v>3</v>
      </c>
      <c r="G1821">
        <f>COUNTIF($A:$A,A1821)</f>
        <v>114</v>
      </c>
      <c r="H1821">
        <f>COUNTIF($B:$B,B1821)</f>
        <v>134</v>
      </c>
      <c r="I1821" t="s">
        <v>1875</v>
      </c>
      <c r="J1821">
        <v>6</v>
      </c>
      <c r="K1821" t="s">
        <v>2630</v>
      </c>
      <c r="L1821" t="s">
        <v>99</v>
      </c>
      <c r="M1821" t="s">
        <v>185</v>
      </c>
      <c r="N1821" t="s">
        <v>11893</v>
      </c>
      <c r="O1821" s="82" t="s">
        <v>11895</v>
      </c>
    </row>
    <row r="1822" spans="1:15" x14ac:dyDescent="0.25">
      <c r="A1822" t="s">
        <v>587</v>
      </c>
      <c r="B1822" t="s">
        <v>7499</v>
      </c>
      <c r="C1822" t="s">
        <v>101</v>
      </c>
      <c r="D1822" t="s">
        <v>102</v>
      </c>
      <c r="E1822" t="str">
        <f t="shared" si="28"/>
        <v>XanthineUncl. Bacteria</v>
      </c>
      <c r="F1822">
        <f>COUNTIF($E:$E,E1822)</f>
        <v>2</v>
      </c>
      <c r="G1822">
        <f>COUNTIF($A:$A,A1822)</f>
        <v>114</v>
      </c>
      <c r="H1822">
        <f>COUNTIF($B:$B,B1822)</f>
        <v>134</v>
      </c>
      <c r="I1822" t="s">
        <v>2631</v>
      </c>
      <c r="J1822">
        <v>6</v>
      </c>
      <c r="K1822" t="s">
        <v>2632</v>
      </c>
      <c r="L1822" t="s">
        <v>158</v>
      </c>
      <c r="M1822" t="s">
        <v>988</v>
      </c>
      <c r="N1822" t="s">
        <v>11893</v>
      </c>
      <c r="O1822" s="82" t="s">
        <v>11895</v>
      </c>
    </row>
    <row r="1823" spans="1:15" x14ac:dyDescent="0.25">
      <c r="A1823" t="s">
        <v>586</v>
      </c>
      <c r="B1823" t="s">
        <v>7499</v>
      </c>
      <c r="C1823" t="s">
        <v>101</v>
      </c>
      <c r="D1823" t="s">
        <v>102</v>
      </c>
      <c r="E1823" t="str">
        <f t="shared" si="28"/>
        <v>GlutamateUncl. Bacteria</v>
      </c>
      <c r="F1823">
        <f>COUNTIF($E:$E,E1823)</f>
        <v>3</v>
      </c>
      <c r="G1823">
        <f>COUNTIF($A:$A,A1823)</f>
        <v>114</v>
      </c>
      <c r="H1823">
        <f>COUNTIF($B:$B,B1823)</f>
        <v>134</v>
      </c>
      <c r="I1823" t="s">
        <v>1799</v>
      </c>
      <c r="J1823">
        <v>5</v>
      </c>
      <c r="K1823" t="s">
        <v>2480</v>
      </c>
      <c r="L1823" t="s">
        <v>2633</v>
      </c>
      <c r="M1823" t="s">
        <v>1213</v>
      </c>
      <c r="N1823" t="s">
        <v>11893</v>
      </c>
      <c r="O1823" t="s">
        <v>6</v>
      </c>
    </row>
    <row r="1824" spans="1:15" x14ac:dyDescent="0.25">
      <c r="A1824" t="s">
        <v>587</v>
      </c>
      <c r="B1824" t="s">
        <v>7499</v>
      </c>
      <c r="C1824" t="s">
        <v>101</v>
      </c>
      <c r="D1824" t="s">
        <v>102</v>
      </c>
      <c r="E1824" t="str">
        <f t="shared" si="28"/>
        <v>XanthineUncl. Bacteria</v>
      </c>
      <c r="F1824">
        <f>COUNTIF($E:$E,E1824)</f>
        <v>2</v>
      </c>
      <c r="G1824">
        <f>COUNTIF($A:$A,A1824)</f>
        <v>114</v>
      </c>
      <c r="H1824">
        <f>COUNTIF($B:$B,B1824)</f>
        <v>134</v>
      </c>
      <c r="I1824" t="s">
        <v>2634</v>
      </c>
      <c r="J1824">
        <v>5</v>
      </c>
      <c r="K1824" t="s">
        <v>2470</v>
      </c>
      <c r="L1824" t="s">
        <v>2635</v>
      </c>
      <c r="M1824" t="s">
        <v>109</v>
      </c>
      <c r="N1824" t="s">
        <v>11893</v>
      </c>
      <c r="O1824" t="s">
        <v>6</v>
      </c>
    </row>
    <row r="1825" spans="1:15" x14ac:dyDescent="0.25">
      <c r="A1825" t="s">
        <v>586</v>
      </c>
      <c r="B1825" t="s">
        <v>7499</v>
      </c>
      <c r="C1825" t="s">
        <v>101</v>
      </c>
      <c r="D1825" t="s">
        <v>102</v>
      </c>
      <c r="E1825" t="str">
        <f t="shared" si="28"/>
        <v>GlutamateUncl. Bacteria</v>
      </c>
      <c r="F1825">
        <f>COUNTIF($E:$E,E1825)</f>
        <v>3</v>
      </c>
      <c r="G1825">
        <f>COUNTIF($A:$A,A1825)</f>
        <v>114</v>
      </c>
      <c r="H1825">
        <f>COUNTIF($B:$B,B1825)</f>
        <v>134</v>
      </c>
      <c r="I1825" t="s">
        <v>2636</v>
      </c>
      <c r="J1825">
        <v>5</v>
      </c>
      <c r="K1825" t="s">
        <v>2637</v>
      </c>
      <c r="L1825" t="s">
        <v>401</v>
      </c>
      <c r="M1825" t="s">
        <v>2638</v>
      </c>
      <c r="N1825" t="s">
        <v>11893</v>
      </c>
      <c r="O1825" t="s">
        <v>12</v>
      </c>
    </row>
    <row r="1826" spans="1:15" x14ac:dyDescent="0.25">
      <c r="A1826" t="s">
        <v>597</v>
      </c>
      <c r="B1826" t="s">
        <v>7499</v>
      </c>
      <c r="C1826" t="s">
        <v>101</v>
      </c>
      <c r="D1826" t="s">
        <v>102</v>
      </c>
      <c r="E1826" t="str">
        <f t="shared" si="28"/>
        <v>3-HydroxybutyrateUncl. Bacteria</v>
      </c>
      <c r="F1826">
        <f>COUNTIF($E:$E,E1826)</f>
        <v>3</v>
      </c>
      <c r="G1826">
        <f>COUNTIF($A:$A,A1826)</f>
        <v>112</v>
      </c>
      <c r="H1826">
        <f>COUNTIF($B:$B,B1826)</f>
        <v>134</v>
      </c>
      <c r="I1826" t="s">
        <v>1834</v>
      </c>
      <c r="J1826">
        <v>6</v>
      </c>
      <c r="K1826" t="s">
        <v>2639</v>
      </c>
      <c r="L1826" t="s">
        <v>517</v>
      </c>
      <c r="M1826" t="s">
        <v>188</v>
      </c>
      <c r="N1826" t="s">
        <v>11893</v>
      </c>
      <c r="O1826" s="82" t="s">
        <v>11895</v>
      </c>
    </row>
    <row r="1827" spans="1:15" x14ac:dyDescent="0.25">
      <c r="A1827" t="s">
        <v>1836</v>
      </c>
      <c r="B1827" t="s">
        <v>7499</v>
      </c>
      <c r="C1827" t="s">
        <v>101</v>
      </c>
      <c r="D1827" t="s">
        <v>102</v>
      </c>
      <c r="E1827" t="str">
        <f t="shared" si="28"/>
        <v>AcetateUncl. Bacteria</v>
      </c>
      <c r="F1827">
        <f>COUNTIF($E:$E,E1827)</f>
        <v>2</v>
      </c>
      <c r="G1827">
        <f>COUNTIF($A:$A,A1827)</f>
        <v>112</v>
      </c>
      <c r="H1827">
        <f>COUNTIF($B:$B,B1827)</f>
        <v>134</v>
      </c>
      <c r="I1827" t="s">
        <v>250</v>
      </c>
      <c r="J1827">
        <v>6</v>
      </c>
      <c r="K1827" t="s">
        <v>2640</v>
      </c>
      <c r="L1827" t="s">
        <v>2641</v>
      </c>
      <c r="M1827" t="s">
        <v>1643</v>
      </c>
      <c r="N1827" t="s">
        <v>11892</v>
      </c>
      <c r="O1827" t="s">
        <v>11</v>
      </c>
    </row>
    <row r="1828" spans="1:15" x14ac:dyDescent="0.25">
      <c r="A1828" t="s">
        <v>1836</v>
      </c>
      <c r="B1828" t="s">
        <v>7499</v>
      </c>
      <c r="C1828" t="s">
        <v>101</v>
      </c>
      <c r="D1828" t="s">
        <v>102</v>
      </c>
      <c r="E1828" t="str">
        <f t="shared" si="28"/>
        <v>AcetateUncl. Bacteria</v>
      </c>
      <c r="F1828">
        <f>COUNTIF($E:$E,E1828)</f>
        <v>2</v>
      </c>
      <c r="G1828">
        <f>COUNTIF($A:$A,A1828)</f>
        <v>112</v>
      </c>
      <c r="H1828">
        <f>COUNTIF($B:$B,B1828)</f>
        <v>134</v>
      </c>
      <c r="I1828" t="s">
        <v>2642</v>
      </c>
      <c r="J1828">
        <v>5</v>
      </c>
      <c r="K1828" t="s">
        <v>2643</v>
      </c>
      <c r="L1828" t="s">
        <v>2644</v>
      </c>
      <c r="M1828" t="s">
        <v>1500</v>
      </c>
      <c r="N1828" t="s">
        <v>11893</v>
      </c>
      <c r="O1828" t="s">
        <v>6</v>
      </c>
    </row>
    <row r="1829" spans="1:15" x14ac:dyDescent="0.25">
      <c r="A1829" t="s">
        <v>597</v>
      </c>
      <c r="B1829" t="s">
        <v>7499</v>
      </c>
      <c r="C1829" t="s">
        <v>101</v>
      </c>
      <c r="D1829" t="s">
        <v>102</v>
      </c>
      <c r="E1829" t="str">
        <f t="shared" si="28"/>
        <v>3-HydroxybutyrateUncl. Bacteria</v>
      </c>
      <c r="F1829">
        <f>COUNTIF($E:$E,E1829)</f>
        <v>3</v>
      </c>
      <c r="G1829">
        <f>COUNTIF($A:$A,A1829)</f>
        <v>112</v>
      </c>
      <c r="H1829">
        <f>COUNTIF($B:$B,B1829)</f>
        <v>134</v>
      </c>
      <c r="I1829" t="s">
        <v>2645</v>
      </c>
      <c r="J1829">
        <v>5</v>
      </c>
      <c r="K1829" t="s">
        <v>2646</v>
      </c>
      <c r="L1829" t="s">
        <v>366</v>
      </c>
      <c r="M1829" t="s">
        <v>607</v>
      </c>
      <c r="N1829" t="s">
        <v>11892</v>
      </c>
      <c r="O1829" t="s">
        <v>6</v>
      </c>
    </row>
    <row r="1830" spans="1:15" x14ac:dyDescent="0.25">
      <c r="A1830" t="s">
        <v>597</v>
      </c>
      <c r="B1830" t="s">
        <v>7499</v>
      </c>
      <c r="C1830" t="s">
        <v>101</v>
      </c>
      <c r="D1830" t="s">
        <v>102</v>
      </c>
      <c r="E1830" t="str">
        <f t="shared" si="28"/>
        <v>3-HydroxybutyrateUncl. Bacteria</v>
      </c>
      <c r="F1830">
        <f>COUNTIF($E:$E,E1830)</f>
        <v>3</v>
      </c>
      <c r="G1830">
        <f>COUNTIF($A:$A,A1830)</f>
        <v>112</v>
      </c>
      <c r="H1830">
        <f>COUNTIF($B:$B,B1830)</f>
        <v>134</v>
      </c>
      <c r="I1830" t="s">
        <v>2647</v>
      </c>
      <c r="J1830">
        <v>5</v>
      </c>
      <c r="K1830" t="s">
        <v>2335</v>
      </c>
      <c r="L1830" t="s">
        <v>295</v>
      </c>
      <c r="M1830" t="s">
        <v>2648</v>
      </c>
      <c r="N1830" t="s">
        <v>11893</v>
      </c>
      <c r="O1830" t="s">
        <v>10</v>
      </c>
    </row>
    <row r="1831" spans="1:15" x14ac:dyDescent="0.25">
      <c r="A1831" t="s">
        <v>611</v>
      </c>
      <c r="B1831" t="s">
        <v>7499</v>
      </c>
      <c r="C1831" t="s">
        <v>101</v>
      </c>
      <c r="D1831" t="s">
        <v>102</v>
      </c>
      <c r="E1831" t="str">
        <f t="shared" si="28"/>
        <v>OrnithineUncl. Bacteria</v>
      </c>
      <c r="F1831">
        <f>COUNTIF($E:$E,E1831)</f>
        <v>2</v>
      </c>
      <c r="G1831">
        <f>COUNTIF($A:$A,A1831)</f>
        <v>110</v>
      </c>
      <c r="H1831">
        <f>COUNTIF($B:$B,B1831)</f>
        <v>134</v>
      </c>
      <c r="I1831" t="s">
        <v>2649</v>
      </c>
      <c r="J1831">
        <v>5</v>
      </c>
      <c r="K1831" t="s">
        <v>1220</v>
      </c>
      <c r="L1831" t="s">
        <v>2650</v>
      </c>
      <c r="M1831" t="s">
        <v>136</v>
      </c>
      <c r="N1831" t="s">
        <v>11893</v>
      </c>
      <c r="O1831" t="s">
        <v>6</v>
      </c>
    </row>
    <row r="1832" spans="1:15" x14ac:dyDescent="0.25">
      <c r="A1832" t="s">
        <v>608</v>
      </c>
      <c r="B1832" t="s">
        <v>7499</v>
      </c>
      <c r="C1832" t="s">
        <v>101</v>
      </c>
      <c r="D1832" t="s">
        <v>102</v>
      </c>
      <c r="E1832" t="str">
        <f t="shared" si="28"/>
        <v>GlucoseUncl. Bacteria</v>
      </c>
      <c r="F1832">
        <f>COUNTIF($E:$E,E1832)</f>
        <v>3</v>
      </c>
      <c r="G1832">
        <f>COUNTIF($A:$A,A1832)</f>
        <v>110</v>
      </c>
      <c r="H1832">
        <f>COUNTIF($B:$B,B1832)</f>
        <v>134</v>
      </c>
      <c r="I1832" t="s">
        <v>1629</v>
      </c>
      <c r="J1832">
        <v>5</v>
      </c>
      <c r="K1832" t="s">
        <v>1486</v>
      </c>
      <c r="L1832" t="s">
        <v>2651</v>
      </c>
      <c r="M1832" t="s">
        <v>988</v>
      </c>
      <c r="N1832" t="s">
        <v>11893</v>
      </c>
      <c r="O1832" t="s">
        <v>6</v>
      </c>
    </row>
    <row r="1833" spans="1:15" x14ac:dyDescent="0.25">
      <c r="A1833" t="s">
        <v>608</v>
      </c>
      <c r="B1833" t="s">
        <v>7499</v>
      </c>
      <c r="C1833" t="s">
        <v>101</v>
      </c>
      <c r="D1833" t="s">
        <v>102</v>
      </c>
      <c r="E1833" t="str">
        <f t="shared" si="28"/>
        <v>GlucoseUncl. Bacteria</v>
      </c>
      <c r="F1833">
        <f>COUNTIF($E:$E,E1833)</f>
        <v>3</v>
      </c>
      <c r="G1833">
        <f>COUNTIF($A:$A,A1833)</f>
        <v>110</v>
      </c>
      <c r="H1833">
        <f>COUNTIF($B:$B,B1833)</f>
        <v>134</v>
      </c>
      <c r="I1833" t="s">
        <v>2538</v>
      </c>
      <c r="J1833">
        <v>6</v>
      </c>
      <c r="K1833" t="s">
        <v>2652</v>
      </c>
      <c r="L1833" t="s">
        <v>716</v>
      </c>
      <c r="M1833" t="s">
        <v>1015</v>
      </c>
      <c r="N1833" t="s">
        <v>11893</v>
      </c>
      <c r="O1833" s="82" t="s">
        <v>11895</v>
      </c>
    </row>
    <row r="1834" spans="1:15" x14ac:dyDescent="0.25">
      <c r="A1834" t="s">
        <v>611</v>
      </c>
      <c r="B1834" t="s">
        <v>7499</v>
      </c>
      <c r="C1834" t="s">
        <v>101</v>
      </c>
      <c r="D1834" t="s">
        <v>102</v>
      </c>
      <c r="E1834" t="str">
        <f t="shared" si="28"/>
        <v>OrnithineUncl. Bacteria</v>
      </c>
      <c r="F1834">
        <f>COUNTIF($E:$E,E1834)</f>
        <v>2</v>
      </c>
      <c r="G1834">
        <f>COUNTIF($A:$A,A1834)</f>
        <v>110</v>
      </c>
      <c r="H1834">
        <f>COUNTIF($B:$B,B1834)</f>
        <v>134</v>
      </c>
      <c r="I1834" t="s">
        <v>1818</v>
      </c>
      <c r="J1834">
        <v>6</v>
      </c>
      <c r="K1834" t="s">
        <v>2653</v>
      </c>
      <c r="L1834" t="s">
        <v>648</v>
      </c>
      <c r="M1834" t="s">
        <v>971</v>
      </c>
      <c r="N1834" t="s">
        <v>11893</v>
      </c>
      <c r="O1834" s="82" t="s">
        <v>11895</v>
      </c>
    </row>
    <row r="1835" spans="1:15" x14ac:dyDescent="0.25">
      <c r="A1835" t="s">
        <v>608</v>
      </c>
      <c r="B1835" t="s">
        <v>7499</v>
      </c>
      <c r="C1835" t="s">
        <v>101</v>
      </c>
      <c r="D1835" t="s">
        <v>102</v>
      </c>
      <c r="E1835" t="str">
        <f t="shared" si="28"/>
        <v>GlucoseUncl. Bacteria</v>
      </c>
      <c r="F1835">
        <f>COUNTIF($E:$E,E1835)</f>
        <v>3</v>
      </c>
      <c r="G1835">
        <f>COUNTIF($A:$A,A1835)</f>
        <v>110</v>
      </c>
      <c r="H1835">
        <f>COUNTIF($B:$B,B1835)</f>
        <v>134</v>
      </c>
      <c r="I1835" t="s">
        <v>2654</v>
      </c>
      <c r="J1835">
        <v>6</v>
      </c>
      <c r="K1835" t="s">
        <v>2588</v>
      </c>
      <c r="L1835" t="s">
        <v>2655</v>
      </c>
      <c r="M1835" t="s">
        <v>2448</v>
      </c>
      <c r="N1835" t="s">
        <v>11892</v>
      </c>
      <c r="O1835" t="s">
        <v>11</v>
      </c>
    </row>
    <row r="1836" spans="1:15" x14ac:dyDescent="0.25">
      <c r="A1836" t="s">
        <v>627</v>
      </c>
      <c r="B1836" t="s">
        <v>7499</v>
      </c>
      <c r="C1836" t="s">
        <v>101</v>
      </c>
      <c r="D1836" t="s">
        <v>102</v>
      </c>
      <c r="E1836" t="str">
        <f t="shared" si="28"/>
        <v>IsoleucineUncl. Bacteria</v>
      </c>
      <c r="F1836">
        <f>COUNTIF($E:$E,E1836)</f>
        <v>4</v>
      </c>
      <c r="G1836">
        <f>COUNTIF($A:$A,A1836)</f>
        <v>109</v>
      </c>
      <c r="H1836">
        <f>COUNTIF($B:$B,B1836)</f>
        <v>134</v>
      </c>
      <c r="I1836" t="s">
        <v>2625</v>
      </c>
      <c r="J1836">
        <v>6</v>
      </c>
      <c r="K1836" t="s">
        <v>2656</v>
      </c>
      <c r="L1836" t="s">
        <v>357</v>
      </c>
      <c r="M1836" t="s">
        <v>790</v>
      </c>
      <c r="N1836" t="s">
        <v>11893</v>
      </c>
      <c r="O1836" s="82" t="s">
        <v>11895</v>
      </c>
    </row>
    <row r="1837" spans="1:15" x14ac:dyDescent="0.25">
      <c r="A1837" t="s">
        <v>630</v>
      </c>
      <c r="B1837" t="s">
        <v>7499</v>
      </c>
      <c r="C1837" t="s">
        <v>101</v>
      </c>
      <c r="D1837" t="s">
        <v>102</v>
      </c>
      <c r="E1837" t="str">
        <f t="shared" si="28"/>
        <v>PropionateUncl. Bacteria</v>
      </c>
      <c r="F1837">
        <f>COUNTIF($E:$E,E1837)</f>
        <v>1</v>
      </c>
      <c r="G1837">
        <f>COUNTIF($A:$A,A1837)</f>
        <v>109</v>
      </c>
      <c r="H1837">
        <f>COUNTIF($B:$B,B1837)</f>
        <v>134</v>
      </c>
      <c r="I1837" t="s">
        <v>1185</v>
      </c>
      <c r="J1837">
        <v>6</v>
      </c>
      <c r="K1837" t="s">
        <v>2657</v>
      </c>
      <c r="L1837" t="s">
        <v>469</v>
      </c>
      <c r="M1837" t="s">
        <v>2021</v>
      </c>
      <c r="N1837" t="s">
        <v>11893</v>
      </c>
      <c r="O1837" s="82" t="s">
        <v>11895</v>
      </c>
    </row>
    <row r="1838" spans="1:15" x14ac:dyDescent="0.25">
      <c r="A1838" t="s">
        <v>624</v>
      </c>
      <c r="B1838" t="s">
        <v>7499</v>
      </c>
      <c r="C1838" t="s">
        <v>101</v>
      </c>
      <c r="D1838" t="s">
        <v>102</v>
      </c>
      <c r="E1838" t="str">
        <f t="shared" si="28"/>
        <v>AdipateUncl. Bacteria</v>
      </c>
      <c r="F1838">
        <f>COUNTIF($E:$E,E1838)</f>
        <v>4</v>
      </c>
      <c r="G1838">
        <f>COUNTIF($A:$A,A1838)</f>
        <v>109</v>
      </c>
      <c r="H1838">
        <f>COUNTIF($B:$B,B1838)</f>
        <v>134</v>
      </c>
      <c r="I1838" t="s">
        <v>1834</v>
      </c>
      <c r="J1838">
        <v>6</v>
      </c>
      <c r="K1838" t="s">
        <v>2658</v>
      </c>
      <c r="L1838" t="s">
        <v>517</v>
      </c>
      <c r="M1838" t="s">
        <v>188</v>
      </c>
      <c r="N1838" t="s">
        <v>11893</v>
      </c>
      <c r="O1838" s="82" t="s">
        <v>11895</v>
      </c>
    </row>
    <row r="1839" spans="1:15" x14ac:dyDescent="0.25">
      <c r="A1839" t="s">
        <v>624</v>
      </c>
      <c r="B1839" t="s">
        <v>7499</v>
      </c>
      <c r="C1839" t="s">
        <v>101</v>
      </c>
      <c r="D1839" t="s">
        <v>102</v>
      </c>
      <c r="E1839" t="str">
        <f t="shared" si="28"/>
        <v>AdipateUncl. Bacteria</v>
      </c>
      <c r="F1839">
        <f>COUNTIF($E:$E,E1839)</f>
        <v>4</v>
      </c>
      <c r="G1839">
        <f>COUNTIF($A:$A,A1839)</f>
        <v>109</v>
      </c>
      <c r="H1839">
        <f>COUNTIF($B:$B,B1839)</f>
        <v>134</v>
      </c>
      <c r="I1839" t="s">
        <v>2659</v>
      </c>
      <c r="J1839">
        <v>5</v>
      </c>
      <c r="K1839" t="s">
        <v>2085</v>
      </c>
      <c r="L1839" t="s">
        <v>2660</v>
      </c>
      <c r="M1839" t="s">
        <v>1097</v>
      </c>
      <c r="N1839" t="s">
        <v>11893</v>
      </c>
      <c r="O1839" t="s">
        <v>6</v>
      </c>
    </row>
    <row r="1840" spans="1:15" x14ac:dyDescent="0.25">
      <c r="A1840" t="s">
        <v>627</v>
      </c>
      <c r="B1840" t="s">
        <v>7499</v>
      </c>
      <c r="C1840" t="s">
        <v>101</v>
      </c>
      <c r="D1840" t="s">
        <v>102</v>
      </c>
      <c r="E1840" t="str">
        <f t="shared" si="28"/>
        <v>IsoleucineUncl. Bacteria</v>
      </c>
      <c r="F1840">
        <f>COUNTIF($E:$E,E1840)</f>
        <v>4</v>
      </c>
      <c r="G1840">
        <f>COUNTIF($A:$A,A1840)</f>
        <v>109</v>
      </c>
      <c r="H1840">
        <f>COUNTIF($B:$B,B1840)</f>
        <v>134</v>
      </c>
      <c r="I1840" t="s">
        <v>2661</v>
      </c>
      <c r="J1840">
        <v>5</v>
      </c>
      <c r="K1840" t="s">
        <v>1516</v>
      </c>
      <c r="L1840" t="s">
        <v>2662</v>
      </c>
      <c r="M1840" t="s">
        <v>364</v>
      </c>
      <c r="N1840" t="s">
        <v>11893</v>
      </c>
      <c r="O1840" t="s">
        <v>6</v>
      </c>
    </row>
    <row r="1841" spans="1:15" x14ac:dyDescent="0.25">
      <c r="A1841" t="s">
        <v>627</v>
      </c>
      <c r="B1841" t="s">
        <v>7499</v>
      </c>
      <c r="C1841" t="s">
        <v>101</v>
      </c>
      <c r="D1841" t="s">
        <v>102</v>
      </c>
      <c r="E1841" t="str">
        <f t="shared" si="28"/>
        <v>IsoleucineUncl. Bacteria</v>
      </c>
      <c r="F1841">
        <f>COUNTIF($E:$E,E1841)</f>
        <v>4</v>
      </c>
      <c r="G1841">
        <f>COUNTIF($A:$A,A1841)</f>
        <v>109</v>
      </c>
      <c r="H1841">
        <f>COUNTIF($B:$B,B1841)</f>
        <v>134</v>
      </c>
      <c r="I1841" t="s">
        <v>1428</v>
      </c>
      <c r="J1841">
        <v>6</v>
      </c>
      <c r="K1841" t="s">
        <v>2663</v>
      </c>
      <c r="L1841" t="s">
        <v>2664</v>
      </c>
      <c r="M1841" t="s">
        <v>332</v>
      </c>
      <c r="N1841" t="s">
        <v>11892</v>
      </c>
      <c r="O1841" t="s">
        <v>11</v>
      </c>
    </row>
    <row r="1842" spans="1:15" x14ac:dyDescent="0.25">
      <c r="A1842" t="s">
        <v>624</v>
      </c>
      <c r="B1842" t="s">
        <v>7499</v>
      </c>
      <c r="C1842" t="s">
        <v>101</v>
      </c>
      <c r="D1842" t="s">
        <v>102</v>
      </c>
      <c r="E1842" t="str">
        <f t="shared" si="28"/>
        <v>AdipateUncl. Bacteria</v>
      </c>
      <c r="F1842">
        <f>COUNTIF($E:$E,E1842)</f>
        <v>4</v>
      </c>
      <c r="G1842">
        <f>COUNTIF($A:$A,A1842)</f>
        <v>109</v>
      </c>
      <c r="H1842">
        <f>COUNTIF($B:$B,B1842)</f>
        <v>134</v>
      </c>
      <c r="I1842" t="s">
        <v>2665</v>
      </c>
      <c r="J1842">
        <v>6</v>
      </c>
      <c r="K1842" t="s">
        <v>1540</v>
      </c>
      <c r="L1842" t="s">
        <v>2666</v>
      </c>
      <c r="M1842" t="s">
        <v>1906</v>
      </c>
      <c r="N1842" t="s">
        <v>11893</v>
      </c>
      <c r="O1842" s="82" t="s">
        <v>11896</v>
      </c>
    </row>
    <row r="1843" spans="1:15" x14ac:dyDescent="0.25">
      <c r="A1843" t="s">
        <v>627</v>
      </c>
      <c r="B1843" t="s">
        <v>7499</v>
      </c>
      <c r="C1843" t="s">
        <v>101</v>
      </c>
      <c r="D1843" t="s">
        <v>102</v>
      </c>
      <c r="E1843" t="str">
        <f t="shared" si="28"/>
        <v>IsoleucineUncl. Bacteria</v>
      </c>
      <c r="F1843">
        <f>COUNTIF($E:$E,E1843)</f>
        <v>4</v>
      </c>
      <c r="G1843">
        <f>COUNTIF($A:$A,A1843)</f>
        <v>109</v>
      </c>
      <c r="H1843">
        <f>COUNTIF($B:$B,B1843)</f>
        <v>134</v>
      </c>
      <c r="I1843" t="s">
        <v>576</v>
      </c>
      <c r="J1843">
        <v>5</v>
      </c>
      <c r="K1843" t="s">
        <v>577</v>
      </c>
      <c r="L1843" t="s">
        <v>262</v>
      </c>
      <c r="M1843" t="s">
        <v>578</v>
      </c>
      <c r="N1843" t="s">
        <v>11892</v>
      </c>
      <c r="O1843" t="s">
        <v>6</v>
      </c>
    </row>
    <row r="1844" spans="1:15" x14ac:dyDescent="0.25">
      <c r="A1844" t="s">
        <v>624</v>
      </c>
      <c r="B1844" t="s">
        <v>7499</v>
      </c>
      <c r="C1844" t="s">
        <v>101</v>
      </c>
      <c r="D1844" t="s">
        <v>102</v>
      </c>
      <c r="E1844" t="str">
        <f t="shared" si="28"/>
        <v>AdipateUncl. Bacteria</v>
      </c>
      <c r="F1844">
        <f>COUNTIF($E:$E,E1844)</f>
        <v>4</v>
      </c>
      <c r="G1844">
        <f>COUNTIF($A:$A,A1844)</f>
        <v>109</v>
      </c>
      <c r="H1844">
        <f>COUNTIF($B:$B,B1844)</f>
        <v>134</v>
      </c>
      <c r="I1844" t="s">
        <v>2667</v>
      </c>
      <c r="J1844">
        <v>6</v>
      </c>
      <c r="K1844" t="s">
        <v>2668</v>
      </c>
      <c r="L1844" t="s">
        <v>2669</v>
      </c>
      <c r="M1844" t="s">
        <v>1828</v>
      </c>
      <c r="N1844" t="s">
        <v>11892</v>
      </c>
      <c r="O1844" t="s">
        <v>11</v>
      </c>
    </row>
    <row r="1845" spans="1:15" x14ac:dyDescent="0.25">
      <c r="A1845" t="s">
        <v>654</v>
      </c>
      <c r="B1845" t="s">
        <v>7499</v>
      </c>
      <c r="C1845" t="s">
        <v>101</v>
      </c>
      <c r="D1845" t="s">
        <v>102</v>
      </c>
      <c r="E1845" t="str">
        <f t="shared" si="28"/>
        <v>IsobutyrateUncl. Bacteria</v>
      </c>
      <c r="F1845">
        <f>COUNTIF($E:$E,E1845)</f>
        <v>2</v>
      </c>
      <c r="G1845">
        <f>COUNTIF($A:$A,A1845)</f>
        <v>103</v>
      </c>
      <c r="H1845">
        <f>COUNTIF($B:$B,B1845)</f>
        <v>134</v>
      </c>
      <c r="I1845" t="s">
        <v>2011</v>
      </c>
      <c r="J1845">
        <v>6</v>
      </c>
      <c r="K1845" t="s">
        <v>2670</v>
      </c>
      <c r="L1845" t="s">
        <v>288</v>
      </c>
      <c r="M1845" t="s">
        <v>297</v>
      </c>
      <c r="N1845" t="s">
        <v>11893</v>
      </c>
      <c r="O1845" s="82" t="s">
        <v>11895</v>
      </c>
    </row>
    <row r="1846" spans="1:15" x14ac:dyDescent="0.25">
      <c r="A1846" t="s">
        <v>654</v>
      </c>
      <c r="B1846" t="s">
        <v>7499</v>
      </c>
      <c r="C1846" t="s">
        <v>101</v>
      </c>
      <c r="D1846" t="s">
        <v>102</v>
      </c>
      <c r="E1846" t="str">
        <f t="shared" si="28"/>
        <v>IsobutyrateUncl. Bacteria</v>
      </c>
      <c r="F1846">
        <f>COUNTIF($E:$E,E1846)</f>
        <v>2</v>
      </c>
      <c r="G1846">
        <f>COUNTIF($A:$A,A1846)</f>
        <v>103</v>
      </c>
      <c r="H1846">
        <f>COUNTIF($B:$B,B1846)</f>
        <v>134</v>
      </c>
      <c r="I1846" t="s">
        <v>2671</v>
      </c>
      <c r="J1846">
        <v>6</v>
      </c>
      <c r="K1846" t="s">
        <v>2672</v>
      </c>
      <c r="L1846" t="s">
        <v>211</v>
      </c>
      <c r="M1846" t="s">
        <v>1863</v>
      </c>
      <c r="N1846" t="s">
        <v>11892</v>
      </c>
      <c r="O1846" t="s">
        <v>10</v>
      </c>
    </row>
    <row r="1847" spans="1:15" x14ac:dyDescent="0.25">
      <c r="A1847" t="s">
        <v>664</v>
      </c>
      <c r="B1847" t="s">
        <v>7499</v>
      </c>
      <c r="C1847" t="s">
        <v>101</v>
      </c>
      <c r="D1847" t="s">
        <v>102</v>
      </c>
      <c r="E1847" t="str">
        <f t="shared" si="28"/>
        <v>3-HydroxyphenylacetateUncl. Bacteria</v>
      </c>
      <c r="F1847">
        <f>COUNTIF($E:$E,E1847)</f>
        <v>3</v>
      </c>
      <c r="G1847">
        <f>COUNTIF($A:$A,A1847)</f>
        <v>101</v>
      </c>
      <c r="H1847">
        <f>COUNTIF($B:$B,B1847)</f>
        <v>134</v>
      </c>
      <c r="I1847" t="s">
        <v>293</v>
      </c>
      <c r="J1847">
        <v>6</v>
      </c>
      <c r="K1847" t="s">
        <v>2673</v>
      </c>
      <c r="L1847" t="s">
        <v>193</v>
      </c>
      <c r="M1847" t="s">
        <v>2674</v>
      </c>
      <c r="N1847" t="s">
        <v>11893</v>
      </c>
      <c r="O1847" s="82" t="s">
        <v>11895</v>
      </c>
    </row>
    <row r="1848" spans="1:15" x14ac:dyDescent="0.25">
      <c r="A1848" t="s">
        <v>664</v>
      </c>
      <c r="B1848" t="s">
        <v>7499</v>
      </c>
      <c r="C1848" t="s">
        <v>101</v>
      </c>
      <c r="D1848" t="s">
        <v>102</v>
      </c>
      <c r="E1848" t="str">
        <f t="shared" si="28"/>
        <v>3-HydroxyphenylacetateUncl. Bacteria</v>
      </c>
      <c r="F1848">
        <f>COUNTIF($E:$E,E1848)</f>
        <v>3</v>
      </c>
      <c r="G1848">
        <f>COUNTIF($A:$A,A1848)</f>
        <v>101</v>
      </c>
      <c r="H1848">
        <f>COUNTIF($B:$B,B1848)</f>
        <v>134</v>
      </c>
      <c r="I1848" t="s">
        <v>2675</v>
      </c>
      <c r="J1848">
        <v>5</v>
      </c>
      <c r="K1848" t="s">
        <v>2344</v>
      </c>
      <c r="L1848" t="s">
        <v>2676</v>
      </c>
      <c r="M1848" t="s">
        <v>764</v>
      </c>
      <c r="N1848" t="s">
        <v>11892</v>
      </c>
      <c r="O1848" s="82" t="s">
        <v>8</v>
      </c>
    </row>
    <row r="1849" spans="1:15" x14ac:dyDescent="0.25">
      <c r="A1849" t="s">
        <v>664</v>
      </c>
      <c r="B1849" t="s">
        <v>7499</v>
      </c>
      <c r="C1849" t="s">
        <v>101</v>
      </c>
      <c r="D1849" t="s">
        <v>102</v>
      </c>
      <c r="E1849" t="str">
        <f t="shared" si="28"/>
        <v>3-HydroxyphenylacetateUncl. Bacteria</v>
      </c>
      <c r="F1849">
        <f>COUNTIF($E:$E,E1849)</f>
        <v>3</v>
      </c>
      <c r="G1849">
        <f>COUNTIF($A:$A,A1849)</f>
        <v>101</v>
      </c>
      <c r="H1849">
        <f>COUNTIF($B:$B,B1849)</f>
        <v>134</v>
      </c>
      <c r="I1849" t="s">
        <v>2216</v>
      </c>
      <c r="J1849">
        <v>5</v>
      </c>
      <c r="K1849" t="s">
        <v>2215</v>
      </c>
      <c r="L1849" t="s">
        <v>2677</v>
      </c>
      <c r="M1849" t="s">
        <v>2678</v>
      </c>
      <c r="N1849" t="s">
        <v>11893</v>
      </c>
      <c r="O1849" t="s">
        <v>6</v>
      </c>
    </row>
    <row r="1850" spans="1:15" x14ac:dyDescent="0.25">
      <c r="A1850" t="s">
        <v>667</v>
      </c>
      <c r="B1850" t="s">
        <v>7499</v>
      </c>
      <c r="C1850" t="s">
        <v>101</v>
      </c>
      <c r="D1850" t="s">
        <v>102</v>
      </c>
      <c r="E1850" t="str">
        <f t="shared" si="28"/>
        <v>UreaUncl. Bacteria</v>
      </c>
      <c r="F1850">
        <f>COUNTIF($E:$E,E1850)</f>
        <v>1</v>
      </c>
      <c r="G1850">
        <f>COUNTIF($A:$A,A1850)</f>
        <v>65</v>
      </c>
      <c r="H1850">
        <f>COUNTIF($B:$B,B1850)</f>
        <v>134</v>
      </c>
      <c r="I1850" t="s">
        <v>831</v>
      </c>
      <c r="J1850">
        <v>6</v>
      </c>
      <c r="K1850" t="s">
        <v>2679</v>
      </c>
      <c r="L1850" t="s">
        <v>724</v>
      </c>
      <c r="M1850" t="s">
        <v>833</v>
      </c>
      <c r="N1850" t="s">
        <v>11892</v>
      </c>
      <c r="O1850" t="s">
        <v>10</v>
      </c>
    </row>
    <row r="1851" spans="1:15" x14ac:dyDescent="0.25">
      <c r="A1851" t="s">
        <v>97</v>
      </c>
      <c r="B1851" t="s">
        <v>2680</v>
      </c>
      <c r="C1851" t="s">
        <v>101</v>
      </c>
      <c r="D1851" t="s">
        <v>102</v>
      </c>
      <c r="E1851" t="str">
        <f t="shared" si="28"/>
        <v>FormateLachnospiracea_incertae_sedis</v>
      </c>
      <c r="F1851">
        <f>COUNTIF($E:$E,E1851)</f>
        <v>2</v>
      </c>
      <c r="G1851">
        <f>COUNTIF($A:$A,A1851)</f>
        <v>178</v>
      </c>
      <c r="H1851">
        <f>COUNTIF($B:$B,B1851)</f>
        <v>131</v>
      </c>
      <c r="I1851" t="s">
        <v>1468</v>
      </c>
      <c r="J1851">
        <v>7</v>
      </c>
      <c r="K1851" t="s">
        <v>2681</v>
      </c>
      <c r="L1851" t="s">
        <v>1330</v>
      </c>
      <c r="M1851" t="s">
        <v>1262</v>
      </c>
      <c r="N1851" t="s">
        <v>11893</v>
      </c>
      <c r="O1851" s="82" t="s">
        <v>8</v>
      </c>
    </row>
    <row r="1852" spans="1:15" x14ac:dyDescent="0.25">
      <c r="A1852" t="s">
        <v>97</v>
      </c>
      <c r="B1852" t="s">
        <v>2680</v>
      </c>
      <c r="C1852" t="s">
        <v>101</v>
      </c>
      <c r="D1852" t="s">
        <v>102</v>
      </c>
      <c r="E1852" t="str">
        <f t="shared" si="28"/>
        <v>FormateLachnospiracea_incertae_sedis</v>
      </c>
      <c r="F1852">
        <f>COUNTIF($E:$E,E1852)</f>
        <v>2</v>
      </c>
      <c r="G1852">
        <f>COUNTIF($A:$A,A1852)</f>
        <v>178</v>
      </c>
      <c r="H1852">
        <f>COUNTIF($B:$B,B1852)</f>
        <v>131</v>
      </c>
      <c r="I1852" t="s">
        <v>2682</v>
      </c>
      <c r="J1852">
        <v>6</v>
      </c>
      <c r="K1852" t="s">
        <v>2683</v>
      </c>
      <c r="L1852" t="s">
        <v>1422</v>
      </c>
      <c r="M1852" t="s">
        <v>1478</v>
      </c>
      <c r="N1852" t="s">
        <v>11892</v>
      </c>
      <c r="O1852" t="s">
        <v>11</v>
      </c>
    </row>
    <row r="1853" spans="1:15" x14ac:dyDescent="0.25">
      <c r="A1853" t="s">
        <v>114</v>
      </c>
      <c r="B1853" t="s">
        <v>2680</v>
      </c>
      <c r="C1853" t="s">
        <v>101</v>
      </c>
      <c r="D1853" t="s">
        <v>102</v>
      </c>
      <c r="E1853" t="str">
        <f t="shared" si="28"/>
        <v>CholineLachnospiracea_incertae_sedis</v>
      </c>
      <c r="F1853">
        <f>COUNTIF($E:$E,E1853)</f>
        <v>1</v>
      </c>
      <c r="G1853">
        <f>COUNTIF($A:$A,A1853)</f>
        <v>173</v>
      </c>
      <c r="H1853">
        <f>COUNTIF($B:$B,B1853)</f>
        <v>131</v>
      </c>
      <c r="I1853" t="s">
        <v>2684</v>
      </c>
      <c r="J1853">
        <v>6</v>
      </c>
      <c r="K1853" t="s">
        <v>2685</v>
      </c>
      <c r="L1853" t="s">
        <v>740</v>
      </c>
      <c r="M1853" t="s">
        <v>2394</v>
      </c>
      <c r="N1853" t="s">
        <v>11892</v>
      </c>
      <c r="O1853" t="s">
        <v>5</v>
      </c>
    </row>
    <row r="1854" spans="1:15" x14ac:dyDescent="0.25">
      <c r="A1854" t="s">
        <v>127</v>
      </c>
      <c r="B1854" t="s">
        <v>2680</v>
      </c>
      <c r="C1854" t="s">
        <v>101</v>
      </c>
      <c r="D1854" t="s">
        <v>102</v>
      </c>
      <c r="E1854" t="str">
        <f t="shared" si="28"/>
        <v>FumarateLachnospiracea_incertae_sedis</v>
      </c>
      <c r="F1854">
        <f>COUNTIF($E:$E,E1854)</f>
        <v>1</v>
      </c>
      <c r="G1854">
        <f>COUNTIF($A:$A,A1854)</f>
        <v>166</v>
      </c>
      <c r="H1854">
        <f>COUNTIF($B:$B,B1854)</f>
        <v>131</v>
      </c>
      <c r="I1854" t="s">
        <v>2197</v>
      </c>
      <c r="J1854">
        <v>7</v>
      </c>
      <c r="K1854" t="s">
        <v>2686</v>
      </c>
      <c r="L1854" t="s">
        <v>676</v>
      </c>
      <c r="M1854" t="s">
        <v>1319</v>
      </c>
      <c r="N1854" t="s">
        <v>11893</v>
      </c>
      <c r="O1854" s="82" t="s">
        <v>8</v>
      </c>
    </row>
    <row r="1855" spans="1:15" x14ac:dyDescent="0.25">
      <c r="A1855" t="s">
        <v>141</v>
      </c>
      <c r="B1855" t="s">
        <v>2680</v>
      </c>
      <c r="C1855" t="s">
        <v>101</v>
      </c>
      <c r="D1855" t="s">
        <v>102</v>
      </c>
      <c r="E1855" t="str">
        <f t="shared" si="28"/>
        <v>ProlineLachnospiracea_incertae_sedis</v>
      </c>
      <c r="F1855">
        <f>COUNTIF($E:$E,E1855)</f>
        <v>2</v>
      </c>
      <c r="G1855">
        <f>COUNTIF($A:$A,A1855)</f>
        <v>165</v>
      </c>
      <c r="H1855">
        <f>COUNTIF($B:$B,B1855)</f>
        <v>131</v>
      </c>
      <c r="I1855" t="s">
        <v>342</v>
      </c>
      <c r="J1855">
        <v>5</v>
      </c>
      <c r="K1855" t="s">
        <v>1895</v>
      </c>
      <c r="L1855" t="s">
        <v>246</v>
      </c>
      <c r="M1855" t="s">
        <v>2559</v>
      </c>
      <c r="N1855" t="s">
        <v>11893</v>
      </c>
      <c r="O1855" t="s">
        <v>6</v>
      </c>
    </row>
    <row r="1856" spans="1:15" x14ac:dyDescent="0.25">
      <c r="A1856" t="s">
        <v>141</v>
      </c>
      <c r="B1856" t="s">
        <v>2680</v>
      </c>
      <c r="C1856" t="s">
        <v>101</v>
      </c>
      <c r="D1856" t="s">
        <v>102</v>
      </c>
      <c r="E1856" t="str">
        <f t="shared" si="28"/>
        <v>ProlineLachnospiracea_incertae_sedis</v>
      </c>
      <c r="F1856">
        <f>COUNTIF($E:$E,E1856)</f>
        <v>2</v>
      </c>
      <c r="G1856">
        <f>COUNTIF($A:$A,A1856)</f>
        <v>165</v>
      </c>
      <c r="H1856">
        <f>COUNTIF($B:$B,B1856)</f>
        <v>131</v>
      </c>
      <c r="I1856" t="s">
        <v>923</v>
      </c>
      <c r="J1856">
        <v>7</v>
      </c>
      <c r="K1856" t="s">
        <v>2687</v>
      </c>
      <c r="L1856" t="s">
        <v>531</v>
      </c>
      <c r="M1856" t="s">
        <v>321</v>
      </c>
      <c r="N1856" t="s">
        <v>11893</v>
      </c>
      <c r="O1856" s="82" t="s">
        <v>8</v>
      </c>
    </row>
    <row r="1857" spans="1:15" x14ac:dyDescent="0.25">
      <c r="A1857" t="s">
        <v>157</v>
      </c>
      <c r="B1857" t="s">
        <v>2680</v>
      </c>
      <c r="C1857" t="s">
        <v>101</v>
      </c>
      <c r="D1857" t="s">
        <v>102</v>
      </c>
      <c r="E1857" t="str">
        <f t="shared" si="28"/>
        <v>AspartateLachnospiracea_incertae_sedis</v>
      </c>
      <c r="F1857">
        <f>COUNTIF($E:$E,E1857)</f>
        <v>4</v>
      </c>
      <c r="G1857">
        <f>COUNTIF($A:$A,A1857)</f>
        <v>159</v>
      </c>
      <c r="H1857">
        <f>COUNTIF($B:$B,B1857)</f>
        <v>131</v>
      </c>
      <c r="I1857" t="s">
        <v>281</v>
      </c>
      <c r="J1857">
        <v>5</v>
      </c>
      <c r="K1857" t="s">
        <v>2688</v>
      </c>
      <c r="L1857" t="s">
        <v>288</v>
      </c>
      <c r="M1857" t="s">
        <v>391</v>
      </c>
      <c r="N1857" t="s">
        <v>11893</v>
      </c>
      <c r="O1857" t="s">
        <v>6</v>
      </c>
    </row>
    <row r="1858" spans="1:15" x14ac:dyDescent="0.25">
      <c r="A1858" t="s">
        <v>157</v>
      </c>
      <c r="B1858" t="s">
        <v>2680</v>
      </c>
      <c r="C1858" t="s">
        <v>101</v>
      </c>
      <c r="D1858" t="s">
        <v>102</v>
      </c>
      <c r="E1858" t="str">
        <f t="shared" si="28"/>
        <v>AspartateLachnospiracea_incertae_sedis</v>
      </c>
      <c r="F1858">
        <f>COUNTIF($E:$E,E1858)</f>
        <v>4</v>
      </c>
      <c r="G1858">
        <f>COUNTIF($A:$A,A1858)</f>
        <v>159</v>
      </c>
      <c r="H1858">
        <f>COUNTIF($B:$B,B1858)</f>
        <v>131</v>
      </c>
      <c r="I1858" t="s">
        <v>2689</v>
      </c>
      <c r="J1858">
        <v>6</v>
      </c>
      <c r="K1858" t="s">
        <v>2690</v>
      </c>
      <c r="L1858" t="s">
        <v>1176</v>
      </c>
      <c r="M1858" t="s">
        <v>1177</v>
      </c>
      <c r="N1858" t="s">
        <v>11892</v>
      </c>
      <c r="O1858" t="s">
        <v>11</v>
      </c>
    </row>
    <row r="1859" spans="1:15" x14ac:dyDescent="0.25">
      <c r="A1859" t="s">
        <v>157</v>
      </c>
      <c r="B1859" t="s">
        <v>2680</v>
      </c>
      <c r="C1859" t="s">
        <v>101</v>
      </c>
      <c r="D1859" t="s">
        <v>102</v>
      </c>
      <c r="E1859" t="str">
        <f t="shared" si="28"/>
        <v>AspartateLachnospiracea_incertae_sedis</v>
      </c>
      <c r="F1859">
        <f>COUNTIF($E:$E,E1859)</f>
        <v>4</v>
      </c>
      <c r="G1859">
        <f>COUNTIF($A:$A,A1859)</f>
        <v>159</v>
      </c>
      <c r="H1859">
        <f>COUNTIF($B:$B,B1859)</f>
        <v>131</v>
      </c>
      <c r="I1859" t="s">
        <v>2691</v>
      </c>
      <c r="J1859">
        <v>5</v>
      </c>
      <c r="K1859" t="s">
        <v>1796</v>
      </c>
      <c r="L1859" t="s">
        <v>292</v>
      </c>
      <c r="M1859" t="s">
        <v>849</v>
      </c>
      <c r="N1859" t="s">
        <v>11893</v>
      </c>
      <c r="O1859" t="s">
        <v>12</v>
      </c>
    </row>
    <row r="1860" spans="1:15" x14ac:dyDescent="0.25">
      <c r="A1860" t="s">
        <v>157</v>
      </c>
      <c r="B1860" t="s">
        <v>2680</v>
      </c>
      <c r="C1860" t="s">
        <v>101</v>
      </c>
      <c r="D1860" t="s">
        <v>102</v>
      </c>
      <c r="E1860" t="str">
        <f t="shared" si="28"/>
        <v>AspartateLachnospiracea_incertae_sedis</v>
      </c>
      <c r="F1860">
        <f>COUNTIF($E:$E,E1860)</f>
        <v>4</v>
      </c>
      <c r="G1860">
        <f>COUNTIF($A:$A,A1860)</f>
        <v>159</v>
      </c>
      <c r="H1860">
        <f>COUNTIF($B:$B,B1860)</f>
        <v>131</v>
      </c>
      <c r="I1860" t="s">
        <v>2692</v>
      </c>
      <c r="J1860">
        <v>5</v>
      </c>
      <c r="K1860" t="s">
        <v>2693</v>
      </c>
      <c r="L1860" t="s">
        <v>633</v>
      </c>
      <c r="M1860" t="s">
        <v>786</v>
      </c>
      <c r="N1860" t="s">
        <v>11892</v>
      </c>
      <c r="O1860" s="82" t="s">
        <v>9</v>
      </c>
    </row>
    <row r="1861" spans="1:15" x14ac:dyDescent="0.25">
      <c r="A1861" t="s">
        <v>178</v>
      </c>
      <c r="B1861" t="s">
        <v>2680</v>
      </c>
      <c r="C1861" t="s">
        <v>101</v>
      </c>
      <c r="D1861" t="s">
        <v>102</v>
      </c>
      <c r="E1861" t="str">
        <f t="shared" si="28"/>
        <v>RiboseLachnospiracea_incertae_sedis</v>
      </c>
      <c r="F1861">
        <f>COUNTIF($E:$E,E1861)</f>
        <v>2</v>
      </c>
      <c r="G1861">
        <f>COUNTIF($A:$A,A1861)</f>
        <v>158</v>
      </c>
      <c r="H1861">
        <f>COUNTIF($B:$B,B1861)</f>
        <v>131</v>
      </c>
      <c r="I1861" t="s">
        <v>246</v>
      </c>
      <c r="J1861">
        <v>5</v>
      </c>
      <c r="K1861" t="s">
        <v>661</v>
      </c>
      <c r="L1861" t="s">
        <v>108</v>
      </c>
      <c r="M1861" t="s">
        <v>358</v>
      </c>
      <c r="N1861" t="s">
        <v>11893</v>
      </c>
      <c r="O1861" t="s">
        <v>6</v>
      </c>
    </row>
    <row r="1862" spans="1:15" x14ac:dyDescent="0.25">
      <c r="A1862" t="s">
        <v>178</v>
      </c>
      <c r="B1862" t="s">
        <v>2680</v>
      </c>
      <c r="C1862" t="s">
        <v>101</v>
      </c>
      <c r="D1862" t="s">
        <v>102</v>
      </c>
      <c r="E1862" t="str">
        <f t="shared" ref="E1862:E1925" si="29">CONCATENATE(A1862,B1862)</f>
        <v>RiboseLachnospiracea_incertae_sedis</v>
      </c>
      <c r="F1862">
        <f>COUNTIF($E:$E,E1862)</f>
        <v>2</v>
      </c>
      <c r="G1862">
        <f>COUNTIF($A:$A,A1862)</f>
        <v>158</v>
      </c>
      <c r="H1862">
        <f>COUNTIF($B:$B,B1862)</f>
        <v>131</v>
      </c>
      <c r="I1862" t="s">
        <v>2694</v>
      </c>
      <c r="J1862">
        <v>5</v>
      </c>
      <c r="K1862" t="s">
        <v>2695</v>
      </c>
      <c r="L1862" t="s">
        <v>237</v>
      </c>
      <c r="M1862" t="s">
        <v>1789</v>
      </c>
      <c r="N1862" t="s">
        <v>11892</v>
      </c>
      <c r="O1862" s="82" t="s">
        <v>9</v>
      </c>
    </row>
    <row r="1863" spans="1:15" x14ac:dyDescent="0.25">
      <c r="A1863" t="s">
        <v>202</v>
      </c>
      <c r="B1863" t="s">
        <v>2680</v>
      </c>
      <c r="C1863" t="s">
        <v>101</v>
      </c>
      <c r="D1863" t="s">
        <v>102</v>
      </c>
      <c r="E1863" t="str">
        <f t="shared" si="29"/>
        <v>IsopropanolLachnospiracea_incertae_sedis</v>
      </c>
      <c r="F1863">
        <f>COUNTIF($E:$E,E1863)</f>
        <v>1</v>
      </c>
      <c r="G1863">
        <f>COUNTIF($A:$A,A1863)</f>
        <v>154</v>
      </c>
      <c r="H1863">
        <f>COUNTIF($B:$B,B1863)</f>
        <v>131</v>
      </c>
      <c r="I1863" t="s">
        <v>2696</v>
      </c>
      <c r="J1863">
        <v>7</v>
      </c>
      <c r="K1863" t="s">
        <v>2697</v>
      </c>
      <c r="L1863" t="s">
        <v>805</v>
      </c>
      <c r="M1863" t="s">
        <v>173</v>
      </c>
      <c r="N1863" t="s">
        <v>11893</v>
      </c>
      <c r="O1863" s="82" t="s">
        <v>8</v>
      </c>
    </row>
    <row r="1864" spans="1:15" x14ac:dyDescent="0.25">
      <c r="A1864" t="s">
        <v>200</v>
      </c>
      <c r="B1864" t="s">
        <v>2680</v>
      </c>
      <c r="C1864" t="s">
        <v>101</v>
      </c>
      <c r="D1864" t="s">
        <v>102</v>
      </c>
      <c r="E1864" t="str">
        <f t="shared" si="29"/>
        <v>1,3-DihydroxyacetoneLachnospiracea_incertae_sedis</v>
      </c>
      <c r="F1864">
        <f>COUNTIF($E:$E,E1864)</f>
        <v>1</v>
      </c>
      <c r="G1864">
        <f>COUNTIF($A:$A,A1864)</f>
        <v>154</v>
      </c>
      <c r="H1864">
        <f>COUNTIF($B:$B,B1864)</f>
        <v>131</v>
      </c>
      <c r="I1864" t="s">
        <v>2698</v>
      </c>
      <c r="J1864">
        <v>5</v>
      </c>
      <c r="K1864" t="s">
        <v>2699</v>
      </c>
      <c r="L1864" t="s">
        <v>885</v>
      </c>
      <c r="M1864" t="s">
        <v>2700</v>
      </c>
      <c r="N1864" t="s">
        <v>11893</v>
      </c>
      <c r="O1864" t="s">
        <v>6</v>
      </c>
    </row>
    <row r="1865" spans="1:15" x14ac:dyDescent="0.25">
      <c r="A1865" t="s">
        <v>232</v>
      </c>
      <c r="B1865" t="s">
        <v>2680</v>
      </c>
      <c r="C1865" t="s">
        <v>101</v>
      </c>
      <c r="D1865" t="s">
        <v>102</v>
      </c>
      <c r="E1865" t="str">
        <f t="shared" si="29"/>
        <v>LactateLachnospiracea_incertae_sedis</v>
      </c>
      <c r="F1865">
        <f>COUNTIF($E:$E,E1865)</f>
        <v>3</v>
      </c>
      <c r="G1865">
        <f>COUNTIF($A:$A,A1865)</f>
        <v>153</v>
      </c>
      <c r="H1865">
        <f>COUNTIF($B:$B,B1865)</f>
        <v>131</v>
      </c>
      <c r="I1865" t="s">
        <v>2258</v>
      </c>
      <c r="J1865">
        <v>5</v>
      </c>
      <c r="K1865" t="s">
        <v>2701</v>
      </c>
      <c r="L1865" t="s">
        <v>294</v>
      </c>
      <c r="M1865" t="s">
        <v>470</v>
      </c>
      <c r="N1865" t="s">
        <v>11893</v>
      </c>
      <c r="O1865" t="s">
        <v>6</v>
      </c>
    </row>
    <row r="1866" spans="1:15" x14ac:dyDescent="0.25">
      <c r="A1866" t="s">
        <v>232</v>
      </c>
      <c r="B1866" t="s">
        <v>2680</v>
      </c>
      <c r="C1866" t="s">
        <v>101</v>
      </c>
      <c r="D1866" t="s">
        <v>102</v>
      </c>
      <c r="E1866" t="str">
        <f t="shared" si="29"/>
        <v>LactateLachnospiracea_incertae_sedis</v>
      </c>
      <c r="F1866">
        <f>COUNTIF($E:$E,E1866)</f>
        <v>3</v>
      </c>
      <c r="G1866">
        <f>COUNTIF($A:$A,A1866)</f>
        <v>153</v>
      </c>
      <c r="H1866">
        <f>COUNTIF($B:$B,B1866)</f>
        <v>131</v>
      </c>
      <c r="I1866" t="s">
        <v>2296</v>
      </c>
      <c r="J1866">
        <v>5</v>
      </c>
      <c r="K1866" t="s">
        <v>2702</v>
      </c>
      <c r="L1866" t="s">
        <v>387</v>
      </c>
      <c r="M1866" t="s">
        <v>2298</v>
      </c>
      <c r="N1866" t="s">
        <v>11892</v>
      </c>
      <c r="O1866" s="82" t="s">
        <v>9</v>
      </c>
    </row>
    <row r="1867" spans="1:15" x14ac:dyDescent="0.25">
      <c r="A1867" t="s">
        <v>232</v>
      </c>
      <c r="B1867" t="s">
        <v>2680</v>
      </c>
      <c r="C1867" t="s">
        <v>101</v>
      </c>
      <c r="D1867" t="s">
        <v>102</v>
      </c>
      <c r="E1867" t="str">
        <f t="shared" si="29"/>
        <v>LactateLachnospiracea_incertae_sedis</v>
      </c>
      <c r="F1867">
        <f>COUNTIF($E:$E,E1867)</f>
        <v>3</v>
      </c>
      <c r="G1867">
        <f>COUNTIF($A:$A,A1867)</f>
        <v>153</v>
      </c>
      <c r="H1867">
        <f>COUNTIF($B:$B,B1867)</f>
        <v>131</v>
      </c>
      <c r="I1867" t="s">
        <v>2703</v>
      </c>
      <c r="J1867">
        <v>6</v>
      </c>
      <c r="K1867" t="s">
        <v>2704</v>
      </c>
      <c r="L1867" t="s">
        <v>270</v>
      </c>
      <c r="M1867" t="s">
        <v>985</v>
      </c>
      <c r="N1867" t="s">
        <v>11892</v>
      </c>
      <c r="O1867" t="s">
        <v>5</v>
      </c>
    </row>
    <row r="1868" spans="1:15" x14ac:dyDescent="0.25">
      <c r="A1868" t="s">
        <v>243</v>
      </c>
      <c r="B1868" t="s">
        <v>2680</v>
      </c>
      <c r="C1868" t="s">
        <v>101</v>
      </c>
      <c r="D1868" t="s">
        <v>102</v>
      </c>
      <c r="E1868" t="str">
        <f t="shared" si="29"/>
        <v>SerineLachnospiracea_incertae_sedis</v>
      </c>
      <c r="F1868">
        <f>COUNTIF($E:$E,E1868)</f>
        <v>1</v>
      </c>
      <c r="G1868">
        <f>COUNTIF($A:$A,A1868)</f>
        <v>152</v>
      </c>
      <c r="H1868">
        <f>COUNTIF($B:$B,B1868)</f>
        <v>131</v>
      </c>
      <c r="I1868" t="s">
        <v>298</v>
      </c>
      <c r="J1868">
        <v>5</v>
      </c>
      <c r="K1868" t="s">
        <v>2705</v>
      </c>
      <c r="L1868" t="s">
        <v>131</v>
      </c>
      <c r="M1868" t="s">
        <v>2240</v>
      </c>
      <c r="N1868" t="s">
        <v>11893</v>
      </c>
      <c r="O1868" t="s">
        <v>6</v>
      </c>
    </row>
    <row r="1869" spans="1:15" x14ac:dyDescent="0.25">
      <c r="A1869" t="s">
        <v>264</v>
      </c>
      <c r="B1869" t="s">
        <v>2680</v>
      </c>
      <c r="C1869" t="s">
        <v>101</v>
      </c>
      <c r="D1869" t="s">
        <v>102</v>
      </c>
      <c r="E1869" t="str">
        <f t="shared" si="29"/>
        <v>UracilLachnospiracea_incertae_sedis</v>
      </c>
      <c r="F1869">
        <f>COUNTIF($E:$E,E1869)</f>
        <v>3</v>
      </c>
      <c r="G1869">
        <f>COUNTIF($A:$A,A1869)</f>
        <v>143</v>
      </c>
      <c r="H1869">
        <f>COUNTIF($B:$B,B1869)</f>
        <v>131</v>
      </c>
      <c r="I1869" t="s">
        <v>794</v>
      </c>
      <c r="J1869">
        <v>7</v>
      </c>
      <c r="K1869" t="s">
        <v>2706</v>
      </c>
      <c r="L1869" t="s">
        <v>625</v>
      </c>
      <c r="M1869" t="s">
        <v>1360</v>
      </c>
      <c r="N1869" t="s">
        <v>11893</v>
      </c>
      <c r="O1869" s="82" t="s">
        <v>8</v>
      </c>
    </row>
    <row r="1870" spans="1:15" x14ac:dyDescent="0.25">
      <c r="A1870" t="s">
        <v>264</v>
      </c>
      <c r="B1870" t="s">
        <v>2680</v>
      </c>
      <c r="C1870" t="s">
        <v>101</v>
      </c>
      <c r="D1870" t="s">
        <v>102</v>
      </c>
      <c r="E1870" t="str">
        <f t="shared" si="29"/>
        <v>UracilLachnospiracea_incertae_sedis</v>
      </c>
      <c r="F1870">
        <f>COUNTIF($E:$E,E1870)</f>
        <v>3</v>
      </c>
      <c r="G1870">
        <f>COUNTIF($A:$A,A1870)</f>
        <v>143</v>
      </c>
      <c r="H1870">
        <f>COUNTIF($B:$B,B1870)</f>
        <v>131</v>
      </c>
      <c r="I1870" t="s">
        <v>2707</v>
      </c>
      <c r="J1870">
        <v>6</v>
      </c>
      <c r="K1870" t="s">
        <v>2708</v>
      </c>
      <c r="L1870" t="s">
        <v>486</v>
      </c>
      <c r="M1870" t="s">
        <v>731</v>
      </c>
      <c r="N1870" t="s">
        <v>11892</v>
      </c>
      <c r="O1870" s="82" t="s">
        <v>3</v>
      </c>
    </row>
    <row r="1871" spans="1:15" x14ac:dyDescent="0.25">
      <c r="A1871" t="s">
        <v>264</v>
      </c>
      <c r="B1871" t="s">
        <v>2680</v>
      </c>
      <c r="C1871" t="s">
        <v>101</v>
      </c>
      <c r="D1871" t="s">
        <v>102</v>
      </c>
      <c r="E1871" t="str">
        <f t="shared" si="29"/>
        <v>UracilLachnospiracea_incertae_sedis</v>
      </c>
      <c r="F1871">
        <f>COUNTIF($E:$E,E1871)</f>
        <v>3</v>
      </c>
      <c r="G1871">
        <f>COUNTIF($A:$A,A1871)</f>
        <v>143</v>
      </c>
      <c r="H1871">
        <f>COUNTIF($B:$B,B1871)</f>
        <v>131</v>
      </c>
      <c r="I1871" t="s">
        <v>2709</v>
      </c>
      <c r="J1871">
        <v>6</v>
      </c>
      <c r="K1871" t="s">
        <v>2710</v>
      </c>
      <c r="L1871" t="s">
        <v>159</v>
      </c>
      <c r="M1871" t="s">
        <v>960</v>
      </c>
      <c r="N1871" t="s">
        <v>11892</v>
      </c>
      <c r="O1871" t="s">
        <v>11</v>
      </c>
    </row>
    <row r="1872" spans="1:15" x14ac:dyDescent="0.25">
      <c r="A1872" t="s">
        <v>261</v>
      </c>
      <c r="B1872" t="s">
        <v>2680</v>
      </c>
      <c r="C1872" t="s">
        <v>101</v>
      </c>
      <c r="D1872" t="s">
        <v>102</v>
      </c>
      <c r="E1872" t="str">
        <f t="shared" si="29"/>
        <v>CadaverineLachnospiracea_incertae_sedis</v>
      </c>
      <c r="F1872">
        <f>COUNTIF($E:$E,E1872)</f>
        <v>2</v>
      </c>
      <c r="G1872">
        <f>COUNTIF($A:$A,A1872)</f>
        <v>143</v>
      </c>
      <c r="H1872">
        <f>COUNTIF($B:$B,B1872)</f>
        <v>131</v>
      </c>
      <c r="I1872" t="s">
        <v>2711</v>
      </c>
      <c r="J1872">
        <v>7</v>
      </c>
      <c r="K1872" t="s">
        <v>2712</v>
      </c>
      <c r="L1872" t="s">
        <v>598</v>
      </c>
      <c r="M1872" t="s">
        <v>1080</v>
      </c>
      <c r="N1872" t="s">
        <v>11893</v>
      </c>
      <c r="O1872" s="82" t="s">
        <v>8</v>
      </c>
    </row>
    <row r="1873" spans="1:15" x14ac:dyDescent="0.25">
      <c r="A1873" t="s">
        <v>261</v>
      </c>
      <c r="B1873" t="s">
        <v>2680</v>
      </c>
      <c r="C1873" t="s">
        <v>101</v>
      </c>
      <c r="D1873" t="s">
        <v>102</v>
      </c>
      <c r="E1873" t="str">
        <f t="shared" si="29"/>
        <v>CadaverineLachnospiracea_incertae_sedis</v>
      </c>
      <c r="F1873">
        <f>COUNTIF($E:$E,E1873)</f>
        <v>2</v>
      </c>
      <c r="G1873">
        <f>COUNTIF($A:$A,A1873)</f>
        <v>143</v>
      </c>
      <c r="H1873">
        <f>COUNTIF($B:$B,B1873)</f>
        <v>131</v>
      </c>
      <c r="I1873" t="s">
        <v>2713</v>
      </c>
      <c r="J1873">
        <v>5</v>
      </c>
      <c r="K1873" t="s">
        <v>2490</v>
      </c>
      <c r="L1873" t="s">
        <v>2714</v>
      </c>
      <c r="M1873" t="s">
        <v>649</v>
      </c>
      <c r="N1873" t="s">
        <v>11893</v>
      </c>
      <c r="O1873" s="82" t="s">
        <v>9</v>
      </c>
    </row>
    <row r="1874" spans="1:15" x14ac:dyDescent="0.25">
      <c r="A1874" t="s">
        <v>287</v>
      </c>
      <c r="B1874" t="s">
        <v>2680</v>
      </c>
      <c r="C1874" t="s">
        <v>101</v>
      </c>
      <c r="D1874" t="s">
        <v>102</v>
      </c>
      <c r="E1874" t="str">
        <f t="shared" si="29"/>
        <v>SuccinateLachnospiracea_incertae_sedis</v>
      </c>
      <c r="F1874">
        <f>COUNTIF($E:$E,E1874)</f>
        <v>5</v>
      </c>
      <c r="G1874">
        <f>COUNTIF($A:$A,A1874)</f>
        <v>140</v>
      </c>
      <c r="H1874">
        <f>COUNTIF($B:$B,B1874)</f>
        <v>131</v>
      </c>
      <c r="I1874" t="s">
        <v>895</v>
      </c>
      <c r="J1874">
        <v>6</v>
      </c>
      <c r="K1874" t="s">
        <v>1188</v>
      </c>
      <c r="L1874" t="s">
        <v>328</v>
      </c>
      <c r="M1874" t="s">
        <v>148</v>
      </c>
      <c r="N1874" t="s">
        <v>11892</v>
      </c>
      <c r="O1874" t="s">
        <v>5</v>
      </c>
    </row>
    <row r="1875" spans="1:15" x14ac:dyDescent="0.25">
      <c r="A1875" t="s">
        <v>307</v>
      </c>
      <c r="B1875" t="s">
        <v>2680</v>
      </c>
      <c r="C1875" t="s">
        <v>101</v>
      </c>
      <c r="D1875" t="s">
        <v>102</v>
      </c>
      <c r="E1875" t="str">
        <f t="shared" si="29"/>
        <v>AllantoinLachnospiracea_incertae_sedis</v>
      </c>
      <c r="F1875">
        <f>COUNTIF($E:$E,E1875)</f>
        <v>2</v>
      </c>
      <c r="G1875">
        <f>COUNTIF($A:$A,A1875)</f>
        <v>140</v>
      </c>
      <c r="H1875">
        <f>COUNTIF($B:$B,B1875)</f>
        <v>131</v>
      </c>
      <c r="I1875" t="s">
        <v>696</v>
      </c>
      <c r="J1875">
        <v>4</v>
      </c>
      <c r="K1875" t="s">
        <v>2045</v>
      </c>
      <c r="L1875" t="s">
        <v>98</v>
      </c>
      <c r="M1875" t="s">
        <v>949</v>
      </c>
      <c r="N1875" t="s">
        <v>11893</v>
      </c>
      <c r="O1875" s="82" t="s">
        <v>4</v>
      </c>
    </row>
    <row r="1876" spans="1:15" x14ac:dyDescent="0.25">
      <c r="A1876" t="s">
        <v>285</v>
      </c>
      <c r="B1876" t="s">
        <v>2680</v>
      </c>
      <c r="C1876" t="s">
        <v>101</v>
      </c>
      <c r="D1876" t="s">
        <v>102</v>
      </c>
      <c r="E1876" t="str">
        <f t="shared" si="29"/>
        <v>LysineLachnospiracea_incertae_sedis</v>
      </c>
      <c r="F1876">
        <f>COUNTIF($E:$E,E1876)</f>
        <v>3</v>
      </c>
      <c r="G1876">
        <f>COUNTIF($A:$A,A1876)</f>
        <v>140</v>
      </c>
      <c r="H1876">
        <f>COUNTIF($B:$B,B1876)</f>
        <v>131</v>
      </c>
      <c r="I1876" t="s">
        <v>2715</v>
      </c>
      <c r="J1876">
        <v>5</v>
      </c>
      <c r="K1876" t="s">
        <v>2716</v>
      </c>
      <c r="L1876" t="s">
        <v>1009</v>
      </c>
      <c r="M1876" t="s">
        <v>1257</v>
      </c>
      <c r="N1876" t="s">
        <v>11893</v>
      </c>
      <c r="O1876" t="s">
        <v>6</v>
      </c>
    </row>
    <row r="1877" spans="1:15" x14ac:dyDescent="0.25">
      <c r="A1877" t="s">
        <v>287</v>
      </c>
      <c r="B1877" t="s">
        <v>2680</v>
      </c>
      <c r="C1877" t="s">
        <v>101</v>
      </c>
      <c r="D1877" t="s">
        <v>102</v>
      </c>
      <c r="E1877" t="str">
        <f t="shared" si="29"/>
        <v>SuccinateLachnospiracea_incertae_sedis</v>
      </c>
      <c r="F1877">
        <f>COUNTIF($E:$E,E1877)</f>
        <v>5</v>
      </c>
      <c r="G1877">
        <f>COUNTIF($A:$A,A1877)</f>
        <v>140</v>
      </c>
      <c r="H1877">
        <f>COUNTIF($B:$B,B1877)</f>
        <v>131</v>
      </c>
      <c r="I1877" t="s">
        <v>2717</v>
      </c>
      <c r="J1877">
        <v>5</v>
      </c>
      <c r="K1877" t="s">
        <v>2718</v>
      </c>
      <c r="L1877" t="s">
        <v>1009</v>
      </c>
      <c r="M1877" t="s">
        <v>2404</v>
      </c>
      <c r="N1877" t="s">
        <v>11892</v>
      </c>
      <c r="O1877" s="82" t="s">
        <v>9</v>
      </c>
    </row>
    <row r="1878" spans="1:15" x14ac:dyDescent="0.25">
      <c r="A1878" t="s">
        <v>287</v>
      </c>
      <c r="B1878" t="s">
        <v>2680</v>
      </c>
      <c r="C1878" t="s">
        <v>101</v>
      </c>
      <c r="D1878" t="s">
        <v>102</v>
      </c>
      <c r="E1878" t="str">
        <f t="shared" si="29"/>
        <v>SuccinateLachnospiracea_incertae_sedis</v>
      </c>
      <c r="F1878">
        <f>COUNTIF($E:$E,E1878)</f>
        <v>5</v>
      </c>
      <c r="G1878">
        <f>COUNTIF($A:$A,A1878)</f>
        <v>140</v>
      </c>
      <c r="H1878">
        <f>COUNTIF($B:$B,B1878)</f>
        <v>131</v>
      </c>
      <c r="I1878" t="s">
        <v>2719</v>
      </c>
      <c r="J1878">
        <v>6</v>
      </c>
      <c r="K1878" t="s">
        <v>2720</v>
      </c>
      <c r="L1878" t="s">
        <v>213</v>
      </c>
      <c r="M1878" t="s">
        <v>334</v>
      </c>
      <c r="N1878" t="s">
        <v>11892</v>
      </c>
      <c r="O1878" t="s">
        <v>11</v>
      </c>
    </row>
    <row r="1879" spans="1:15" x14ac:dyDescent="0.25">
      <c r="A1879" t="s">
        <v>307</v>
      </c>
      <c r="B1879" t="s">
        <v>2680</v>
      </c>
      <c r="C1879" t="s">
        <v>101</v>
      </c>
      <c r="D1879" t="s">
        <v>102</v>
      </c>
      <c r="E1879" t="str">
        <f t="shared" si="29"/>
        <v>AllantoinLachnospiracea_incertae_sedis</v>
      </c>
      <c r="F1879">
        <f>COUNTIF($E:$E,E1879)</f>
        <v>2</v>
      </c>
      <c r="G1879">
        <f>COUNTIF($A:$A,A1879)</f>
        <v>140</v>
      </c>
      <c r="H1879">
        <f>COUNTIF($B:$B,B1879)</f>
        <v>131</v>
      </c>
      <c r="I1879" t="s">
        <v>2721</v>
      </c>
      <c r="J1879">
        <v>5</v>
      </c>
      <c r="K1879" t="s">
        <v>2722</v>
      </c>
      <c r="L1879" t="s">
        <v>2723</v>
      </c>
      <c r="M1879" t="s">
        <v>414</v>
      </c>
      <c r="N1879" t="s">
        <v>11893</v>
      </c>
      <c r="O1879" t="s">
        <v>6</v>
      </c>
    </row>
    <row r="1880" spans="1:15" x14ac:dyDescent="0.25">
      <c r="A1880" t="s">
        <v>285</v>
      </c>
      <c r="B1880" t="s">
        <v>2680</v>
      </c>
      <c r="C1880" t="s">
        <v>101</v>
      </c>
      <c r="D1880" t="s">
        <v>102</v>
      </c>
      <c r="E1880" t="str">
        <f t="shared" si="29"/>
        <v>LysineLachnospiracea_incertae_sedis</v>
      </c>
      <c r="F1880">
        <f>COUNTIF($E:$E,E1880)</f>
        <v>3</v>
      </c>
      <c r="G1880">
        <f>COUNTIF($A:$A,A1880)</f>
        <v>140</v>
      </c>
      <c r="H1880">
        <f>COUNTIF($B:$B,B1880)</f>
        <v>131</v>
      </c>
      <c r="I1880" t="s">
        <v>2724</v>
      </c>
      <c r="J1880">
        <v>6</v>
      </c>
      <c r="K1880" t="s">
        <v>2533</v>
      </c>
      <c r="L1880" t="s">
        <v>2725</v>
      </c>
      <c r="M1880" t="s">
        <v>1634</v>
      </c>
      <c r="N1880" t="s">
        <v>11892</v>
      </c>
      <c r="O1880" s="82" t="s">
        <v>4</v>
      </c>
    </row>
    <row r="1881" spans="1:15" x14ac:dyDescent="0.25">
      <c r="A1881" t="s">
        <v>287</v>
      </c>
      <c r="B1881" t="s">
        <v>2680</v>
      </c>
      <c r="C1881" t="s">
        <v>101</v>
      </c>
      <c r="D1881" t="s">
        <v>102</v>
      </c>
      <c r="E1881" t="str">
        <f t="shared" si="29"/>
        <v>SuccinateLachnospiracea_incertae_sedis</v>
      </c>
      <c r="F1881">
        <f>COUNTIF($E:$E,E1881)</f>
        <v>5</v>
      </c>
      <c r="G1881">
        <f>COUNTIF($A:$A,A1881)</f>
        <v>140</v>
      </c>
      <c r="H1881">
        <f>COUNTIF($B:$B,B1881)</f>
        <v>131</v>
      </c>
      <c r="I1881" t="s">
        <v>859</v>
      </c>
      <c r="J1881">
        <v>5</v>
      </c>
      <c r="K1881" t="s">
        <v>2726</v>
      </c>
      <c r="L1881" t="s">
        <v>633</v>
      </c>
      <c r="M1881" t="s">
        <v>1700</v>
      </c>
      <c r="N1881" t="s">
        <v>11893</v>
      </c>
      <c r="O1881" t="s">
        <v>12</v>
      </c>
    </row>
    <row r="1882" spans="1:15" x14ac:dyDescent="0.25">
      <c r="A1882" t="s">
        <v>287</v>
      </c>
      <c r="B1882" t="s">
        <v>2680</v>
      </c>
      <c r="C1882" t="s">
        <v>101</v>
      </c>
      <c r="D1882" t="s">
        <v>102</v>
      </c>
      <c r="E1882" t="str">
        <f t="shared" si="29"/>
        <v>SuccinateLachnospiracea_incertae_sedis</v>
      </c>
      <c r="F1882">
        <f>COUNTIF($E:$E,E1882)</f>
        <v>5</v>
      </c>
      <c r="G1882">
        <f>COUNTIF($A:$A,A1882)</f>
        <v>140</v>
      </c>
      <c r="H1882">
        <f>COUNTIF($B:$B,B1882)</f>
        <v>131</v>
      </c>
      <c r="I1882" t="s">
        <v>2727</v>
      </c>
      <c r="J1882">
        <v>6</v>
      </c>
      <c r="K1882" t="s">
        <v>2728</v>
      </c>
      <c r="L1882" t="s">
        <v>2064</v>
      </c>
      <c r="M1882" t="s">
        <v>1700</v>
      </c>
      <c r="N1882" t="s">
        <v>11892</v>
      </c>
      <c r="O1882" s="82" t="s">
        <v>3</v>
      </c>
    </row>
    <row r="1883" spans="1:15" x14ac:dyDescent="0.25">
      <c r="A1883" t="s">
        <v>285</v>
      </c>
      <c r="B1883" t="s">
        <v>2680</v>
      </c>
      <c r="C1883" t="s">
        <v>101</v>
      </c>
      <c r="D1883" t="s">
        <v>102</v>
      </c>
      <c r="E1883" t="str">
        <f t="shared" si="29"/>
        <v>LysineLachnospiracea_incertae_sedis</v>
      </c>
      <c r="F1883">
        <f>COUNTIF($E:$E,E1883)</f>
        <v>3</v>
      </c>
      <c r="G1883">
        <f>COUNTIF($A:$A,A1883)</f>
        <v>140</v>
      </c>
      <c r="H1883">
        <f>COUNTIF($B:$B,B1883)</f>
        <v>131</v>
      </c>
      <c r="I1883" t="s">
        <v>2729</v>
      </c>
      <c r="J1883">
        <v>6</v>
      </c>
      <c r="K1883" t="s">
        <v>253</v>
      </c>
      <c r="L1883" t="s">
        <v>474</v>
      </c>
      <c r="M1883" t="s">
        <v>2513</v>
      </c>
      <c r="N1883" t="s">
        <v>11892</v>
      </c>
      <c r="O1883" t="s">
        <v>5</v>
      </c>
    </row>
    <row r="1884" spans="1:15" x14ac:dyDescent="0.25">
      <c r="A1884" t="s">
        <v>335</v>
      </c>
      <c r="B1884" t="s">
        <v>2680</v>
      </c>
      <c r="C1884" t="s">
        <v>101</v>
      </c>
      <c r="D1884" t="s">
        <v>102</v>
      </c>
      <c r="E1884" t="str">
        <f t="shared" si="29"/>
        <v>TrimethylamineLachnospiracea_incertae_sedis</v>
      </c>
      <c r="F1884">
        <f>COUNTIF($E:$E,E1884)</f>
        <v>2</v>
      </c>
      <c r="G1884">
        <f>COUNTIF($A:$A,A1884)</f>
        <v>139</v>
      </c>
      <c r="H1884">
        <f>COUNTIF($B:$B,B1884)</f>
        <v>131</v>
      </c>
      <c r="I1884" t="s">
        <v>1129</v>
      </c>
      <c r="J1884">
        <v>6</v>
      </c>
      <c r="K1884" t="s">
        <v>2730</v>
      </c>
      <c r="L1884" t="s">
        <v>413</v>
      </c>
      <c r="M1884" t="s">
        <v>1131</v>
      </c>
      <c r="N1884" t="s">
        <v>11892</v>
      </c>
      <c r="O1884" s="82" t="s">
        <v>3</v>
      </c>
    </row>
    <row r="1885" spans="1:15" x14ac:dyDescent="0.25">
      <c r="A1885" t="s">
        <v>325</v>
      </c>
      <c r="B1885" t="s">
        <v>2680</v>
      </c>
      <c r="C1885" t="s">
        <v>101</v>
      </c>
      <c r="D1885" t="s">
        <v>102</v>
      </c>
      <c r="E1885" t="str">
        <f t="shared" si="29"/>
        <v>4-HydroxybutyrateLachnospiracea_incertae_sedis</v>
      </c>
      <c r="F1885">
        <f>COUNTIF($E:$E,E1885)</f>
        <v>3</v>
      </c>
      <c r="G1885">
        <f>COUNTIF($A:$A,A1885)</f>
        <v>139</v>
      </c>
      <c r="H1885">
        <f>COUNTIF($B:$B,B1885)</f>
        <v>131</v>
      </c>
      <c r="I1885" t="s">
        <v>831</v>
      </c>
      <c r="J1885">
        <v>7</v>
      </c>
      <c r="K1885" t="s">
        <v>2731</v>
      </c>
      <c r="L1885" t="s">
        <v>836</v>
      </c>
      <c r="M1885" t="s">
        <v>1097</v>
      </c>
      <c r="N1885" t="s">
        <v>11893</v>
      </c>
      <c r="O1885" s="82" t="s">
        <v>8</v>
      </c>
    </row>
    <row r="1886" spans="1:15" x14ac:dyDescent="0.25">
      <c r="A1886" t="s">
        <v>325</v>
      </c>
      <c r="B1886" t="s">
        <v>2680</v>
      </c>
      <c r="C1886" t="s">
        <v>101</v>
      </c>
      <c r="D1886" t="s">
        <v>102</v>
      </c>
      <c r="E1886" t="str">
        <f t="shared" si="29"/>
        <v>4-HydroxybutyrateLachnospiracea_incertae_sedis</v>
      </c>
      <c r="F1886">
        <f>COUNTIF($E:$E,E1886)</f>
        <v>3</v>
      </c>
      <c r="G1886">
        <f>COUNTIF($A:$A,A1886)</f>
        <v>139</v>
      </c>
      <c r="H1886">
        <f>COUNTIF($B:$B,B1886)</f>
        <v>131</v>
      </c>
      <c r="I1886" t="s">
        <v>2732</v>
      </c>
      <c r="J1886">
        <v>5</v>
      </c>
      <c r="K1886" t="s">
        <v>2733</v>
      </c>
      <c r="L1886" t="s">
        <v>357</v>
      </c>
      <c r="M1886" t="s">
        <v>779</v>
      </c>
      <c r="N1886" t="s">
        <v>11893</v>
      </c>
      <c r="O1886" t="s">
        <v>6</v>
      </c>
    </row>
    <row r="1887" spans="1:15" x14ac:dyDescent="0.25">
      <c r="A1887" t="s">
        <v>335</v>
      </c>
      <c r="B1887" t="s">
        <v>2680</v>
      </c>
      <c r="C1887" t="s">
        <v>101</v>
      </c>
      <c r="D1887" t="s">
        <v>102</v>
      </c>
      <c r="E1887" t="str">
        <f t="shared" si="29"/>
        <v>TrimethylamineLachnospiracea_incertae_sedis</v>
      </c>
      <c r="F1887">
        <f>COUNTIF($E:$E,E1887)</f>
        <v>2</v>
      </c>
      <c r="G1887">
        <f>COUNTIF($A:$A,A1887)</f>
        <v>139</v>
      </c>
      <c r="H1887">
        <f>COUNTIF($B:$B,B1887)</f>
        <v>131</v>
      </c>
      <c r="I1887" t="s">
        <v>2734</v>
      </c>
      <c r="J1887">
        <v>7</v>
      </c>
      <c r="K1887" t="s">
        <v>2735</v>
      </c>
      <c r="L1887" t="s">
        <v>691</v>
      </c>
      <c r="M1887" t="s">
        <v>2736</v>
      </c>
      <c r="N1887" t="s">
        <v>11893</v>
      </c>
      <c r="O1887" s="82" t="s">
        <v>8</v>
      </c>
    </row>
    <row r="1888" spans="1:15" x14ac:dyDescent="0.25">
      <c r="A1888" t="s">
        <v>325</v>
      </c>
      <c r="B1888" t="s">
        <v>2680</v>
      </c>
      <c r="C1888" t="s">
        <v>101</v>
      </c>
      <c r="D1888" t="s">
        <v>102</v>
      </c>
      <c r="E1888" t="str">
        <f t="shared" si="29"/>
        <v>4-HydroxybutyrateLachnospiracea_incertae_sedis</v>
      </c>
      <c r="F1888">
        <f>COUNTIF($E:$E,E1888)</f>
        <v>3</v>
      </c>
      <c r="G1888">
        <f>COUNTIF($A:$A,A1888)</f>
        <v>139</v>
      </c>
      <c r="H1888">
        <f>COUNTIF($B:$B,B1888)</f>
        <v>131</v>
      </c>
      <c r="I1888" t="s">
        <v>2391</v>
      </c>
      <c r="J1888">
        <v>6</v>
      </c>
      <c r="K1888" t="s">
        <v>2392</v>
      </c>
      <c r="L1888" t="s">
        <v>2737</v>
      </c>
      <c r="M1888" t="s">
        <v>2394</v>
      </c>
      <c r="N1888" t="s">
        <v>11893</v>
      </c>
      <c r="O1888" s="82" t="s">
        <v>3</v>
      </c>
    </row>
    <row r="1889" spans="1:15" x14ac:dyDescent="0.25">
      <c r="A1889" t="s">
        <v>344</v>
      </c>
      <c r="B1889" t="s">
        <v>2680</v>
      </c>
      <c r="C1889" t="s">
        <v>101</v>
      </c>
      <c r="D1889" t="s">
        <v>102</v>
      </c>
      <c r="E1889" t="str">
        <f t="shared" si="29"/>
        <v>PimelateLachnospiracea_incertae_sedis</v>
      </c>
      <c r="F1889">
        <f>COUNTIF($E:$E,E1889)</f>
        <v>3</v>
      </c>
      <c r="G1889">
        <f>COUNTIF($A:$A,A1889)</f>
        <v>137</v>
      </c>
      <c r="H1889">
        <f>COUNTIF($B:$B,B1889)</f>
        <v>131</v>
      </c>
      <c r="I1889" t="s">
        <v>2738</v>
      </c>
      <c r="J1889">
        <v>5</v>
      </c>
      <c r="K1889" t="s">
        <v>2739</v>
      </c>
      <c r="L1889" t="s">
        <v>430</v>
      </c>
      <c r="M1889" t="s">
        <v>1417</v>
      </c>
      <c r="N1889" t="s">
        <v>11892</v>
      </c>
      <c r="O1889" t="s">
        <v>6</v>
      </c>
    </row>
    <row r="1890" spans="1:15" x14ac:dyDescent="0.25">
      <c r="A1890" t="s">
        <v>344</v>
      </c>
      <c r="B1890" t="s">
        <v>2680</v>
      </c>
      <c r="C1890" t="s">
        <v>101</v>
      </c>
      <c r="D1890" t="s">
        <v>102</v>
      </c>
      <c r="E1890" t="str">
        <f t="shared" si="29"/>
        <v>PimelateLachnospiracea_incertae_sedis</v>
      </c>
      <c r="F1890">
        <f>COUNTIF($E:$E,E1890)</f>
        <v>3</v>
      </c>
      <c r="G1890">
        <f>COUNTIF($A:$A,A1890)</f>
        <v>137</v>
      </c>
      <c r="H1890">
        <f>COUNTIF($B:$B,B1890)</f>
        <v>131</v>
      </c>
      <c r="I1890" t="s">
        <v>2740</v>
      </c>
      <c r="J1890">
        <v>6</v>
      </c>
      <c r="K1890" t="s">
        <v>2741</v>
      </c>
      <c r="L1890" t="s">
        <v>2742</v>
      </c>
      <c r="M1890" t="s">
        <v>912</v>
      </c>
      <c r="N1890" t="s">
        <v>11893</v>
      </c>
      <c r="O1890" s="82" t="s">
        <v>3</v>
      </c>
    </row>
    <row r="1891" spans="1:15" x14ac:dyDescent="0.25">
      <c r="A1891" t="s">
        <v>344</v>
      </c>
      <c r="B1891" t="s">
        <v>2680</v>
      </c>
      <c r="C1891" t="s">
        <v>101</v>
      </c>
      <c r="D1891" t="s">
        <v>102</v>
      </c>
      <c r="E1891" t="str">
        <f t="shared" si="29"/>
        <v>PimelateLachnospiracea_incertae_sedis</v>
      </c>
      <c r="F1891">
        <f>COUNTIF($E:$E,E1891)</f>
        <v>3</v>
      </c>
      <c r="G1891">
        <f>COUNTIF($A:$A,A1891)</f>
        <v>137</v>
      </c>
      <c r="H1891">
        <f>COUNTIF($B:$B,B1891)</f>
        <v>131</v>
      </c>
      <c r="I1891" t="s">
        <v>2743</v>
      </c>
      <c r="J1891">
        <v>5</v>
      </c>
      <c r="K1891" t="s">
        <v>2744</v>
      </c>
      <c r="L1891" t="s">
        <v>648</v>
      </c>
      <c r="M1891" t="s">
        <v>890</v>
      </c>
      <c r="N1891" t="s">
        <v>11893</v>
      </c>
      <c r="O1891" t="s">
        <v>6</v>
      </c>
    </row>
    <row r="1892" spans="1:15" x14ac:dyDescent="0.25">
      <c r="A1892" t="s">
        <v>354</v>
      </c>
      <c r="B1892" t="s">
        <v>2680</v>
      </c>
      <c r="C1892" t="s">
        <v>101</v>
      </c>
      <c r="D1892" t="s">
        <v>102</v>
      </c>
      <c r="E1892" t="str">
        <f t="shared" si="29"/>
        <v>N-nitrosodimethylamineLachnospiracea_incertae_sedis</v>
      </c>
      <c r="F1892">
        <f>COUNTIF($E:$E,E1892)</f>
        <v>3</v>
      </c>
      <c r="G1892">
        <f>COUNTIF($A:$A,A1892)</f>
        <v>136</v>
      </c>
      <c r="H1892">
        <f>COUNTIF($B:$B,B1892)</f>
        <v>131</v>
      </c>
      <c r="I1892" t="s">
        <v>1031</v>
      </c>
      <c r="J1892">
        <v>5</v>
      </c>
      <c r="K1892" t="s">
        <v>2745</v>
      </c>
      <c r="L1892" t="s">
        <v>247</v>
      </c>
      <c r="M1892" t="s">
        <v>1906</v>
      </c>
      <c r="N1892" t="s">
        <v>11893</v>
      </c>
      <c r="O1892" t="s">
        <v>6</v>
      </c>
    </row>
    <row r="1893" spans="1:15" x14ac:dyDescent="0.25">
      <c r="A1893" t="s">
        <v>354</v>
      </c>
      <c r="B1893" t="s">
        <v>2680</v>
      </c>
      <c r="C1893" t="s">
        <v>101</v>
      </c>
      <c r="D1893" t="s">
        <v>102</v>
      </c>
      <c r="E1893" t="str">
        <f t="shared" si="29"/>
        <v>N-nitrosodimethylamineLachnospiracea_incertae_sedis</v>
      </c>
      <c r="F1893">
        <f>COUNTIF($E:$E,E1893)</f>
        <v>3</v>
      </c>
      <c r="G1893">
        <f>COUNTIF($A:$A,A1893)</f>
        <v>136</v>
      </c>
      <c r="H1893">
        <f>COUNTIF($B:$B,B1893)</f>
        <v>131</v>
      </c>
      <c r="I1893" t="s">
        <v>2746</v>
      </c>
      <c r="J1893">
        <v>6</v>
      </c>
      <c r="K1893" t="s">
        <v>2392</v>
      </c>
      <c r="L1893" t="s">
        <v>2747</v>
      </c>
      <c r="M1893" t="s">
        <v>1490</v>
      </c>
      <c r="N1893" t="s">
        <v>11893</v>
      </c>
      <c r="O1893" s="82" t="s">
        <v>3</v>
      </c>
    </row>
    <row r="1894" spans="1:15" x14ac:dyDescent="0.25">
      <c r="A1894" t="s">
        <v>354</v>
      </c>
      <c r="B1894" t="s">
        <v>2680</v>
      </c>
      <c r="C1894" t="s">
        <v>101</v>
      </c>
      <c r="D1894" t="s">
        <v>102</v>
      </c>
      <c r="E1894" t="str">
        <f t="shared" si="29"/>
        <v>N-nitrosodimethylamineLachnospiracea_incertae_sedis</v>
      </c>
      <c r="F1894">
        <f>COUNTIF($E:$E,E1894)</f>
        <v>3</v>
      </c>
      <c r="G1894">
        <f>COUNTIF($A:$A,A1894)</f>
        <v>136</v>
      </c>
      <c r="H1894">
        <f>COUNTIF($B:$B,B1894)</f>
        <v>131</v>
      </c>
      <c r="I1894" t="s">
        <v>2748</v>
      </c>
      <c r="J1894">
        <v>6</v>
      </c>
      <c r="K1894" t="s">
        <v>2749</v>
      </c>
      <c r="L1894" t="s">
        <v>589</v>
      </c>
      <c r="M1894" t="s">
        <v>1400</v>
      </c>
      <c r="N1894" t="s">
        <v>11892</v>
      </c>
      <c r="O1894" t="s">
        <v>11</v>
      </c>
    </row>
    <row r="1895" spans="1:15" x14ac:dyDescent="0.25">
      <c r="A1895" t="s">
        <v>365</v>
      </c>
      <c r="B1895" t="s">
        <v>2680</v>
      </c>
      <c r="C1895" t="s">
        <v>101</v>
      </c>
      <c r="D1895" t="s">
        <v>102</v>
      </c>
      <c r="E1895" t="str">
        <f t="shared" si="29"/>
        <v>PhenylacetateLachnospiracea_incertae_sedis</v>
      </c>
      <c r="F1895">
        <f>COUNTIF($E:$E,E1895)</f>
        <v>2</v>
      </c>
      <c r="G1895">
        <f>COUNTIF($A:$A,A1895)</f>
        <v>134</v>
      </c>
      <c r="H1895">
        <f>COUNTIF($B:$B,B1895)</f>
        <v>131</v>
      </c>
      <c r="I1895" t="s">
        <v>2750</v>
      </c>
      <c r="J1895">
        <v>6</v>
      </c>
      <c r="K1895" t="s">
        <v>2751</v>
      </c>
      <c r="L1895" t="s">
        <v>118</v>
      </c>
      <c r="M1895" t="s">
        <v>1438</v>
      </c>
      <c r="N1895" t="s">
        <v>11892</v>
      </c>
      <c r="O1895" s="82" t="s">
        <v>3</v>
      </c>
    </row>
    <row r="1896" spans="1:15" x14ac:dyDescent="0.25">
      <c r="A1896" t="s">
        <v>365</v>
      </c>
      <c r="B1896" t="s">
        <v>2680</v>
      </c>
      <c r="C1896" t="s">
        <v>101</v>
      </c>
      <c r="D1896" t="s">
        <v>102</v>
      </c>
      <c r="E1896" t="str">
        <f t="shared" si="29"/>
        <v>PhenylacetateLachnospiracea_incertae_sedis</v>
      </c>
      <c r="F1896">
        <f>COUNTIF($E:$E,E1896)</f>
        <v>2</v>
      </c>
      <c r="G1896">
        <f>COUNTIF($A:$A,A1896)</f>
        <v>134</v>
      </c>
      <c r="H1896">
        <f>COUNTIF($B:$B,B1896)</f>
        <v>131</v>
      </c>
      <c r="I1896" t="s">
        <v>2752</v>
      </c>
      <c r="J1896">
        <v>7</v>
      </c>
      <c r="K1896" t="s">
        <v>2753</v>
      </c>
      <c r="L1896" t="s">
        <v>934</v>
      </c>
      <c r="M1896" t="s">
        <v>496</v>
      </c>
      <c r="N1896" t="s">
        <v>11893</v>
      </c>
      <c r="O1896" s="82" t="s">
        <v>8</v>
      </c>
    </row>
    <row r="1897" spans="1:15" x14ac:dyDescent="0.25">
      <c r="A1897" t="s">
        <v>375</v>
      </c>
      <c r="B1897" t="s">
        <v>2680</v>
      </c>
      <c r="C1897" t="s">
        <v>101</v>
      </c>
      <c r="D1897" t="s">
        <v>102</v>
      </c>
      <c r="E1897" t="str">
        <f t="shared" si="29"/>
        <v>HypoxanthineLachnospiracea_incertae_sedis</v>
      </c>
      <c r="F1897">
        <f>COUNTIF($E:$E,E1897)</f>
        <v>5</v>
      </c>
      <c r="G1897">
        <f>COUNTIF($A:$A,A1897)</f>
        <v>133</v>
      </c>
      <c r="H1897">
        <f>COUNTIF($B:$B,B1897)</f>
        <v>131</v>
      </c>
      <c r="I1897" t="s">
        <v>1844</v>
      </c>
      <c r="J1897">
        <v>7</v>
      </c>
      <c r="K1897" t="s">
        <v>2754</v>
      </c>
      <c r="L1897" t="s">
        <v>533</v>
      </c>
      <c r="M1897" t="s">
        <v>132</v>
      </c>
      <c r="N1897" t="s">
        <v>11893</v>
      </c>
      <c r="O1897" s="82" t="s">
        <v>8</v>
      </c>
    </row>
    <row r="1898" spans="1:15" x14ac:dyDescent="0.25">
      <c r="A1898" t="s">
        <v>374</v>
      </c>
      <c r="B1898" t="s">
        <v>2680</v>
      </c>
      <c r="C1898" t="s">
        <v>101</v>
      </c>
      <c r="D1898" t="s">
        <v>102</v>
      </c>
      <c r="E1898" t="str">
        <f t="shared" si="29"/>
        <v>CaffeineLachnospiracea_incertae_sedis</v>
      </c>
      <c r="F1898">
        <f>COUNTIF($E:$E,E1898)</f>
        <v>3</v>
      </c>
      <c r="G1898">
        <f>COUNTIF($A:$A,A1898)</f>
        <v>133</v>
      </c>
      <c r="H1898">
        <f>COUNTIF($B:$B,B1898)</f>
        <v>131</v>
      </c>
      <c r="I1898" t="s">
        <v>2755</v>
      </c>
      <c r="J1898">
        <v>7</v>
      </c>
      <c r="K1898" t="s">
        <v>2756</v>
      </c>
      <c r="L1898" t="s">
        <v>684</v>
      </c>
      <c r="M1898" t="s">
        <v>442</v>
      </c>
      <c r="N1898" t="s">
        <v>11893</v>
      </c>
      <c r="O1898" s="82" t="s">
        <v>8</v>
      </c>
    </row>
    <row r="1899" spans="1:15" x14ac:dyDescent="0.25">
      <c r="A1899" t="s">
        <v>374</v>
      </c>
      <c r="B1899" t="s">
        <v>2680</v>
      </c>
      <c r="C1899" t="s">
        <v>101</v>
      </c>
      <c r="D1899" t="s">
        <v>102</v>
      </c>
      <c r="E1899" t="str">
        <f t="shared" si="29"/>
        <v>CaffeineLachnospiracea_incertae_sedis</v>
      </c>
      <c r="F1899">
        <f>COUNTIF($E:$E,E1899)</f>
        <v>3</v>
      </c>
      <c r="G1899">
        <f>COUNTIF($A:$A,A1899)</f>
        <v>133</v>
      </c>
      <c r="H1899">
        <f>COUNTIF($B:$B,B1899)</f>
        <v>131</v>
      </c>
      <c r="I1899" t="s">
        <v>2757</v>
      </c>
      <c r="J1899">
        <v>5</v>
      </c>
      <c r="K1899" t="s">
        <v>2758</v>
      </c>
      <c r="L1899" t="s">
        <v>289</v>
      </c>
      <c r="M1899" t="s">
        <v>496</v>
      </c>
      <c r="N1899" t="s">
        <v>11893</v>
      </c>
      <c r="O1899" t="s">
        <v>6</v>
      </c>
    </row>
    <row r="1900" spans="1:15" x14ac:dyDescent="0.25">
      <c r="A1900" t="s">
        <v>375</v>
      </c>
      <c r="B1900" t="s">
        <v>2680</v>
      </c>
      <c r="C1900" t="s">
        <v>101</v>
      </c>
      <c r="D1900" t="s">
        <v>102</v>
      </c>
      <c r="E1900" t="str">
        <f t="shared" si="29"/>
        <v>HypoxanthineLachnospiracea_incertae_sedis</v>
      </c>
      <c r="F1900">
        <f>COUNTIF($E:$E,E1900)</f>
        <v>5</v>
      </c>
      <c r="G1900">
        <f>COUNTIF($A:$A,A1900)</f>
        <v>133</v>
      </c>
      <c r="H1900">
        <f>COUNTIF($B:$B,B1900)</f>
        <v>131</v>
      </c>
      <c r="I1900" t="s">
        <v>1037</v>
      </c>
      <c r="J1900">
        <v>6</v>
      </c>
      <c r="K1900" t="s">
        <v>2759</v>
      </c>
      <c r="L1900" t="s">
        <v>348</v>
      </c>
      <c r="M1900" t="s">
        <v>1039</v>
      </c>
      <c r="N1900" t="s">
        <v>11892</v>
      </c>
      <c r="O1900" s="82" t="s">
        <v>3</v>
      </c>
    </row>
    <row r="1901" spans="1:15" x14ac:dyDescent="0.25">
      <c r="A1901" t="s">
        <v>376</v>
      </c>
      <c r="B1901" t="s">
        <v>2680</v>
      </c>
      <c r="C1901" t="s">
        <v>101</v>
      </c>
      <c r="D1901" t="s">
        <v>102</v>
      </c>
      <c r="E1901" t="str">
        <f t="shared" si="29"/>
        <v>ValerateLachnospiracea_incertae_sedis</v>
      </c>
      <c r="F1901">
        <f>COUNTIF($E:$E,E1901)</f>
        <v>1</v>
      </c>
      <c r="G1901">
        <f>COUNTIF($A:$A,A1901)</f>
        <v>133</v>
      </c>
      <c r="H1901">
        <f>COUNTIF($B:$B,B1901)</f>
        <v>131</v>
      </c>
      <c r="I1901" t="s">
        <v>2760</v>
      </c>
      <c r="J1901">
        <v>6</v>
      </c>
      <c r="K1901" t="s">
        <v>1118</v>
      </c>
      <c r="L1901" t="s">
        <v>2761</v>
      </c>
      <c r="M1901" t="s">
        <v>1104</v>
      </c>
      <c r="N1901" t="s">
        <v>11893</v>
      </c>
      <c r="O1901" s="82" t="s">
        <v>3</v>
      </c>
    </row>
    <row r="1902" spans="1:15" x14ac:dyDescent="0.25">
      <c r="A1902" t="s">
        <v>374</v>
      </c>
      <c r="B1902" t="s">
        <v>2680</v>
      </c>
      <c r="C1902" t="s">
        <v>101</v>
      </c>
      <c r="D1902" t="s">
        <v>102</v>
      </c>
      <c r="E1902" t="str">
        <f t="shared" si="29"/>
        <v>CaffeineLachnospiracea_incertae_sedis</v>
      </c>
      <c r="F1902">
        <f>COUNTIF($E:$E,E1902)</f>
        <v>3</v>
      </c>
      <c r="G1902">
        <f>COUNTIF($A:$A,A1902)</f>
        <v>133</v>
      </c>
      <c r="H1902">
        <f>COUNTIF($B:$B,B1902)</f>
        <v>131</v>
      </c>
      <c r="I1902" t="s">
        <v>1982</v>
      </c>
      <c r="J1902">
        <v>6</v>
      </c>
      <c r="K1902" t="s">
        <v>2762</v>
      </c>
      <c r="L1902" t="s">
        <v>925</v>
      </c>
      <c r="M1902" t="s">
        <v>1984</v>
      </c>
      <c r="N1902" t="s">
        <v>11892</v>
      </c>
      <c r="O1902" t="s">
        <v>10</v>
      </c>
    </row>
    <row r="1903" spans="1:15" x14ac:dyDescent="0.25">
      <c r="A1903" t="s">
        <v>375</v>
      </c>
      <c r="B1903" t="s">
        <v>2680</v>
      </c>
      <c r="C1903" t="s">
        <v>101</v>
      </c>
      <c r="D1903" t="s">
        <v>102</v>
      </c>
      <c r="E1903" t="str">
        <f t="shared" si="29"/>
        <v>HypoxanthineLachnospiracea_incertae_sedis</v>
      </c>
      <c r="F1903">
        <f>COUNTIF($E:$E,E1903)</f>
        <v>5</v>
      </c>
      <c r="G1903">
        <f>COUNTIF($A:$A,A1903)</f>
        <v>133</v>
      </c>
      <c r="H1903">
        <f>COUNTIF($B:$B,B1903)</f>
        <v>131</v>
      </c>
      <c r="I1903" t="s">
        <v>2763</v>
      </c>
      <c r="J1903">
        <v>5</v>
      </c>
      <c r="K1903" t="s">
        <v>635</v>
      </c>
      <c r="L1903" t="s">
        <v>2764</v>
      </c>
      <c r="M1903" t="s">
        <v>2273</v>
      </c>
      <c r="N1903" t="s">
        <v>11892</v>
      </c>
      <c r="O1903" s="82" t="s">
        <v>8</v>
      </c>
    </row>
    <row r="1904" spans="1:15" x14ac:dyDescent="0.25">
      <c r="A1904" t="s">
        <v>375</v>
      </c>
      <c r="B1904" t="s">
        <v>2680</v>
      </c>
      <c r="C1904" t="s">
        <v>101</v>
      </c>
      <c r="D1904" t="s">
        <v>102</v>
      </c>
      <c r="E1904" t="str">
        <f t="shared" si="29"/>
        <v>HypoxanthineLachnospiracea_incertae_sedis</v>
      </c>
      <c r="F1904">
        <f>COUNTIF($E:$E,E1904)</f>
        <v>5</v>
      </c>
      <c r="G1904">
        <f>COUNTIF($A:$A,A1904)</f>
        <v>133</v>
      </c>
      <c r="H1904">
        <f>COUNTIF($B:$B,B1904)</f>
        <v>131</v>
      </c>
      <c r="I1904" t="s">
        <v>2765</v>
      </c>
      <c r="J1904">
        <v>6</v>
      </c>
      <c r="K1904" t="s">
        <v>2766</v>
      </c>
      <c r="L1904" t="s">
        <v>889</v>
      </c>
      <c r="M1904" t="s">
        <v>2235</v>
      </c>
      <c r="N1904" t="s">
        <v>11892</v>
      </c>
      <c r="O1904" t="s">
        <v>11</v>
      </c>
    </row>
    <row r="1905" spans="1:15" x14ac:dyDescent="0.25">
      <c r="A1905" t="s">
        <v>375</v>
      </c>
      <c r="B1905" t="s">
        <v>2680</v>
      </c>
      <c r="C1905" t="s">
        <v>101</v>
      </c>
      <c r="D1905" t="s">
        <v>102</v>
      </c>
      <c r="E1905" t="str">
        <f t="shared" si="29"/>
        <v>HypoxanthineLachnospiracea_incertae_sedis</v>
      </c>
      <c r="F1905">
        <f>COUNTIF($E:$E,E1905)</f>
        <v>5</v>
      </c>
      <c r="G1905">
        <f>COUNTIF($A:$A,A1905)</f>
        <v>133</v>
      </c>
      <c r="H1905">
        <f>COUNTIF($B:$B,B1905)</f>
        <v>131</v>
      </c>
      <c r="I1905" t="s">
        <v>2767</v>
      </c>
      <c r="J1905">
        <v>5</v>
      </c>
      <c r="K1905" t="s">
        <v>1097</v>
      </c>
      <c r="L1905" t="s">
        <v>295</v>
      </c>
      <c r="M1905" t="s">
        <v>2768</v>
      </c>
      <c r="N1905" t="s">
        <v>11893</v>
      </c>
      <c r="O1905" t="s">
        <v>6</v>
      </c>
    </row>
    <row r="1906" spans="1:15" x14ac:dyDescent="0.25">
      <c r="A1906" t="s">
        <v>396</v>
      </c>
      <c r="B1906" t="s">
        <v>2680</v>
      </c>
      <c r="C1906" t="s">
        <v>101</v>
      </c>
      <c r="D1906" t="s">
        <v>102</v>
      </c>
      <c r="E1906" t="str">
        <f t="shared" si="29"/>
        <v>AcetoneLachnospiracea_incertae_sedis</v>
      </c>
      <c r="F1906">
        <f>COUNTIF($E:$E,E1906)</f>
        <v>2</v>
      </c>
      <c r="G1906">
        <f>COUNTIF($A:$A,A1906)</f>
        <v>132</v>
      </c>
      <c r="H1906">
        <f>COUNTIF($B:$B,B1906)</f>
        <v>131</v>
      </c>
      <c r="I1906" t="s">
        <v>342</v>
      </c>
      <c r="J1906">
        <v>6</v>
      </c>
      <c r="K1906" t="s">
        <v>2769</v>
      </c>
      <c r="L1906" t="s">
        <v>533</v>
      </c>
      <c r="M1906" t="s">
        <v>2021</v>
      </c>
      <c r="N1906" t="s">
        <v>11892</v>
      </c>
      <c r="O1906" s="82" t="s">
        <v>3</v>
      </c>
    </row>
    <row r="1907" spans="1:15" x14ac:dyDescent="0.25">
      <c r="A1907" t="s">
        <v>396</v>
      </c>
      <c r="B1907" t="s">
        <v>2680</v>
      </c>
      <c r="C1907" t="s">
        <v>101</v>
      </c>
      <c r="D1907" t="s">
        <v>102</v>
      </c>
      <c r="E1907" t="str">
        <f t="shared" si="29"/>
        <v>AcetoneLachnospiracea_incertae_sedis</v>
      </c>
      <c r="F1907">
        <f>COUNTIF($E:$E,E1907)</f>
        <v>2</v>
      </c>
      <c r="G1907">
        <f>COUNTIF($A:$A,A1907)</f>
        <v>132</v>
      </c>
      <c r="H1907">
        <f>COUNTIF($B:$B,B1907)</f>
        <v>131</v>
      </c>
      <c r="I1907" t="s">
        <v>176</v>
      </c>
      <c r="J1907">
        <v>5</v>
      </c>
      <c r="K1907" t="s">
        <v>2770</v>
      </c>
      <c r="L1907" t="s">
        <v>187</v>
      </c>
      <c r="M1907" t="s">
        <v>188</v>
      </c>
      <c r="N1907" t="s">
        <v>11893</v>
      </c>
      <c r="O1907" t="s">
        <v>6</v>
      </c>
    </row>
    <row r="1908" spans="1:15" x14ac:dyDescent="0.25">
      <c r="A1908" t="s">
        <v>400</v>
      </c>
      <c r="B1908" t="s">
        <v>2680</v>
      </c>
      <c r="C1908" t="s">
        <v>101</v>
      </c>
      <c r="D1908" t="s">
        <v>102</v>
      </c>
      <c r="E1908" t="str">
        <f t="shared" si="29"/>
        <v>BenzoateLachnospiracea_incertae_sedis</v>
      </c>
      <c r="F1908">
        <f>COUNTIF($E:$E,E1908)</f>
        <v>4</v>
      </c>
      <c r="G1908">
        <f>COUNTIF($A:$A,A1908)</f>
        <v>131</v>
      </c>
      <c r="H1908">
        <f>COUNTIF($B:$B,B1908)</f>
        <v>131</v>
      </c>
      <c r="I1908" t="s">
        <v>1618</v>
      </c>
      <c r="J1908">
        <v>7</v>
      </c>
      <c r="K1908" t="s">
        <v>2771</v>
      </c>
      <c r="L1908" t="s">
        <v>169</v>
      </c>
      <c r="M1908" t="s">
        <v>100</v>
      </c>
      <c r="N1908" t="s">
        <v>11893</v>
      </c>
      <c r="O1908" s="82" t="s">
        <v>8</v>
      </c>
    </row>
    <row r="1909" spans="1:15" x14ac:dyDescent="0.25">
      <c r="A1909" t="s">
        <v>400</v>
      </c>
      <c r="B1909" t="s">
        <v>2680</v>
      </c>
      <c r="C1909" t="s">
        <v>101</v>
      </c>
      <c r="D1909" t="s">
        <v>102</v>
      </c>
      <c r="E1909" t="str">
        <f t="shared" si="29"/>
        <v>BenzoateLachnospiracea_incertae_sedis</v>
      </c>
      <c r="F1909">
        <f>COUNTIF($E:$E,E1909)</f>
        <v>4</v>
      </c>
      <c r="G1909">
        <f>COUNTIF($A:$A,A1909)</f>
        <v>131</v>
      </c>
      <c r="H1909">
        <f>COUNTIF($B:$B,B1909)</f>
        <v>131</v>
      </c>
      <c r="I1909" t="s">
        <v>218</v>
      </c>
      <c r="J1909">
        <v>5</v>
      </c>
      <c r="K1909" t="s">
        <v>913</v>
      </c>
      <c r="L1909" t="s">
        <v>283</v>
      </c>
      <c r="M1909" t="s">
        <v>1808</v>
      </c>
      <c r="N1909" t="s">
        <v>11893</v>
      </c>
      <c r="O1909" t="s">
        <v>6</v>
      </c>
    </row>
    <row r="1910" spans="1:15" x14ac:dyDescent="0.25">
      <c r="A1910" t="s">
        <v>400</v>
      </c>
      <c r="B1910" t="s">
        <v>2680</v>
      </c>
      <c r="C1910" t="s">
        <v>101</v>
      </c>
      <c r="D1910" t="s">
        <v>102</v>
      </c>
      <c r="E1910" t="str">
        <f t="shared" si="29"/>
        <v>BenzoateLachnospiracea_incertae_sedis</v>
      </c>
      <c r="F1910">
        <f>COUNTIF($E:$E,E1910)</f>
        <v>4</v>
      </c>
      <c r="G1910">
        <f>COUNTIF($A:$A,A1910)</f>
        <v>131</v>
      </c>
      <c r="H1910">
        <f>COUNTIF($B:$B,B1910)</f>
        <v>131</v>
      </c>
      <c r="I1910" t="s">
        <v>966</v>
      </c>
      <c r="J1910">
        <v>6</v>
      </c>
      <c r="K1910" t="s">
        <v>2772</v>
      </c>
      <c r="L1910" t="s">
        <v>276</v>
      </c>
      <c r="M1910" t="s">
        <v>968</v>
      </c>
      <c r="N1910" t="s">
        <v>11892</v>
      </c>
      <c r="O1910" s="82" t="s">
        <v>3</v>
      </c>
    </row>
    <row r="1911" spans="1:15" x14ac:dyDescent="0.25">
      <c r="A1911" t="s">
        <v>402</v>
      </c>
      <c r="B1911" t="s">
        <v>2680</v>
      </c>
      <c r="C1911" t="s">
        <v>101</v>
      </c>
      <c r="D1911" t="s">
        <v>102</v>
      </c>
      <c r="E1911" t="str">
        <f t="shared" si="29"/>
        <v>ValineLachnospiracea_incertae_sedis</v>
      </c>
      <c r="F1911">
        <f>COUNTIF($E:$E,E1911)</f>
        <v>1</v>
      </c>
      <c r="G1911">
        <f>COUNTIF($A:$A,A1911)</f>
        <v>131</v>
      </c>
      <c r="H1911">
        <f>COUNTIF($B:$B,B1911)</f>
        <v>131</v>
      </c>
      <c r="I1911" t="s">
        <v>2773</v>
      </c>
      <c r="J1911">
        <v>5</v>
      </c>
      <c r="K1911" t="s">
        <v>1318</v>
      </c>
      <c r="L1911" t="s">
        <v>469</v>
      </c>
      <c r="M1911" t="s">
        <v>1202</v>
      </c>
      <c r="N1911" t="s">
        <v>11893</v>
      </c>
      <c r="O1911" t="s">
        <v>6</v>
      </c>
    </row>
    <row r="1912" spans="1:15" x14ac:dyDescent="0.25">
      <c r="A1912" t="s">
        <v>400</v>
      </c>
      <c r="B1912" t="s">
        <v>2680</v>
      </c>
      <c r="C1912" t="s">
        <v>101</v>
      </c>
      <c r="D1912" t="s">
        <v>102</v>
      </c>
      <c r="E1912" t="str">
        <f t="shared" si="29"/>
        <v>BenzoateLachnospiracea_incertae_sedis</v>
      </c>
      <c r="F1912">
        <f>COUNTIF($E:$E,E1912)</f>
        <v>4</v>
      </c>
      <c r="G1912">
        <f>COUNTIF($A:$A,A1912)</f>
        <v>131</v>
      </c>
      <c r="H1912">
        <f>COUNTIF($B:$B,B1912)</f>
        <v>131</v>
      </c>
      <c r="I1912" t="s">
        <v>720</v>
      </c>
      <c r="J1912">
        <v>6</v>
      </c>
      <c r="K1912" t="s">
        <v>2774</v>
      </c>
      <c r="L1912" t="s">
        <v>719</v>
      </c>
      <c r="M1912" t="s">
        <v>2775</v>
      </c>
      <c r="N1912" t="s">
        <v>11893</v>
      </c>
      <c r="O1912" s="82" t="s">
        <v>11896</v>
      </c>
    </row>
    <row r="1913" spans="1:15" x14ac:dyDescent="0.25">
      <c r="A1913" t="s">
        <v>420</v>
      </c>
      <c r="B1913" t="s">
        <v>2680</v>
      </c>
      <c r="C1913" t="s">
        <v>101</v>
      </c>
      <c r="D1913" t="s">
        <v>102</v>
      </c>
      <c r="E1913" t="str">
        <f t="shared" si="29"/>
        <v>LeucineLachnospiracea_incertae_sedis</v>
      </c>
      <c r="F1913">
        <f>COUNTIF($E:$E,E1913)</f>
        <v>3</v>
      </c>
      <c r="G1913">
        <f>COUNTIF($A:$A,A1913)</f>
        <v>130</v>
      </c>
      <c r="H1913">
        <f>COUNTIF($B:$B,B1913)</f>
        <v>131</v>
      </c>
      <c r="I1913" t="s">
        <v>1846</v>
      </c>
      <c r="J1913">
        <v>7</v>
      </c>
      <c r="K1913" t="s">
        <v>2776</v>
      </c>
      <c r="L1913" t="s">
        <v>570</v>
      </c>
      <c r="M1913" t="s">
        <v>384</v>
      </c>
      <c r="N1913" t="s">
        <v>11893</v>
      </c>
      <c r="O1913" s="82" t="s">
        <v>8</v>
      </c>
    </row>
    <row r="1914" spans="1:15" x14ac:dyDescent="0.25">
      <c r="A1914" t="s">
        <v>419</v>
      </c>
      <c r="B1914" t="s">
        <v>2680</v>
      </c>
      <c r="C1914" t="s">
        <v>101</v>
      </c>
      <c r="D1914" t="s">
        <v>102</v>
      </c>
      <c r="E1914" t="str">
        <f t="shared" si="29"/>
        <v>ImidazoleLachnospiracea_incertae_sedis</v>
      </c>
      <c r="F1914">
        <f>COUNTIF($E:$E,E1914)</f>
        <v>3</v>
      </c>
      <c r="G1914">
        <f>COUNTIF($A:$A,A1914)</f>
        <v>130</v>
      </c>
      <c r="H1914">
        <f>COUNTIF($B:$B,B1914)</f>
        <v>131</v>
      </c>
      <c r="I1914" t="s">
        <v>2777</v>
      </c>
      <c r="J1914">
        <v>7</v>
      </c>
      <c r="K1914" t="s">
        <v>2778</v>
      </c>
      <c r="L1914" t="s">
        <v>292</v>
      </c>
      <c r="M1914" t="s">
        <v>297</v>
      </c>
      <c r="N1914" t="s">
        <v>11893</v>
      </c>
      <c r="O1914" s="82" t="s">
        <v>8</v>
      </c>
    </row>
    <row r="1915" spans="1:15" x14ac:dyDescent="0.25">
      <c r="A1915" t="s">
        <v>418</v>
      </c>
      <c r="B1915" t="s">
        <v>2680</v>
      </c>
      <c r="C1915" t="s">
        <v>101</v>
      </c>
      <c r="D1915" t="s">
        <v>102</v>
      </c>
      <c r="E1915" t="str">
        <f t="shared" si="29"/>
        <v>GlycerolLachnospiracea_incertae_sedis</v>
      </c>
      <c r="F1915">
        <f>COUNTIF($E:$E,E1915)</f>
        <v>2</v>
      </c>
      <c r="G1915">
        <f>COUNTIF($A:$A,A1915)</f>
        <v>130</v>
      </c>
      <c r="H1915">
        <f>COUNTIF($B:$B,B1915)</f>
        <v>131</v>
      </c>
      <c r="I1915" t="s">
        <v>889</v>
      </c>
      <c r="J1915">
        <v>5</v>
      </c>
      <c r="K1915" t="s">
        <v>2474</v>
      </c>
      <c r="L1915" t="s">
        <v>144</v>
      </c>
      <c r="M1915" t="s">
        <v>2674</v>
      </c>
      <c r="N1915" t="s">
        <v>11893</v>
      </c>
      <c r="O1915" t="s">
        <v>6</v>
      </c>
    </row>
    <row r="1916" spans="1:15" x14ac:dyDescent="0.25">
      <c r="A1916" t="s">
        <v>417</v>
      </c>
      <c r="B1916" t="s">
        <v>2680</v>
      </c>
      <c r="C1916" t="s">
        <v>101</v>
      </c>
      <c r="D1916" t="s">
        <v>102</v>
      </c>
      <c r="E1916" t="str">
        <f t="shared" si="29"/>
        <v>CarnitineLachnospiracea_incertae_sedis</v>
      </c>
      <c r="F1916">
        <f>COUNTIF($E:$E,E1916)</f>
        <v>3</v>
      </c>
      <c r="G1916">
        <f>COUNTIF($A:$A,A1916)</f>
        <v>130</v>
      </c>
      <c r="H1916">
        <f>COUNTIF($B:$B,B1916)</f>
        <v>131</v>
      </c>
      <c r="I1916" t="s">
        <v>1685</v>
      </c>
      <c r="J1916">
        <v>6</v>
      </c>
      <c r="K1916" t="s">
        <v>1686</v>
      </c>
      <c r="L1916" t="s">
        <v>759</v>
      </c>
      <c r="M1916" t="s">
        <v>163</v>
      </c>
      <c r="N1916" t="s">
        <v>11892</v>
      </c>
      <c r="O1916" s="82" t="s">
        <v>3</v>
      </c>
    </row>
    <row r="1917" spans="1:15" x14ac:dyDescent="0.25">
      <c r="A1917" t="s">
        <v>420</v>
      </c>
      <c r="B1917" t="s">
        <v>2680</v>
      </c>
      <c r="C1917" t="s">
        <v>101</v>
      </c>
      <c r="D1917" t="s">
        <v>102</v>
      </c>
      <c r="E1917" t="str">
        <f t="shared" si="29"/>
        <v>LeucineLachnospiracea_incertae_sedis</v>
      </c>
      <c r="F1917">
        <f>COUNTIF($E:$E,E1917)</f>
        <v>3</v>
      </c>
      <c r="G1917">
        <f>COUNTIF($A:$A,A1917)</f>
        <v>130</v>
      </c>
      <c r="H1917">
        <f>COUNTIF($B:$B,B1917)</f>
        <v>131</v>
      </c>
      <c r="I1917" t="s">
        <v>566</v>
      </c>
      <c r="J1917">
        <v>5</v>
      </c>
      <c r="K1917" t="s">
        <v>2779</v>
      </c>
      <c r="L1917" t="s">
        <v>161</v>
      </c>
      <c r="M1917" t="s">
        <v>1036</v>
      </c>
      <c r="N1917" t="s">
        <v>11893</v>
      </c>
      <c r="O1917" t="s">
        <v>6</v>
      </c>
    </row>
    <row r="1918" spans="1:15" x14ac:dyDescent="0.25">
      <c r="A1918" t="s">
        <v>448</v>
      </c>
      <c r="B1918" t="s">
        <v>2680</v>
      </c>
      <c r="C1918" t="s">
        <v>101</v>
      </c>
      <c r="D1918" t="s">
        <v>102</v>
      </c>
      <c r="E1918" t="str">
        <f t="shared" si="29"/>
        <v>DimethylamineLachnospiracea_incertae_sedis</v>
      </c>
      <c r="F1918">
        <f>COUNTIF($E:$E,E1918)</f>
        <v>1</v>
      </c>
      <c r="G1918">
        <f>COUNTIF($A:$A,A1918)</f>
        <v>130</v>
      </c>
      <c r="H1918">
        <f>COUNTIF($B:$B,B1918)</f>
        <v>131</v>
      </c>
      <c r="I1918" t="s">
        <v>2780</v>
      </c>
      <c r="J1918">
        <v>6</v>
      </c>
      <c r="K1918" t="s">
        <v>2781</v>
      </c>
      <c r="L1918" t="s">
        <v>389</v>
      </c>
      <c r="M1918" t="s">
        <v>170</v>
      </c>
      <c r="N1918" t="s">
        <v>11892</v>
      </c>
      <c r="O1918" t="s">
        <v>11</v>
      </c>
    </row>
    <row r="1919" spans="1:15" x14ac:dyDescent="0.25">
      <c r="A1919" t="s">
        <v>418</v>
      </c>
      <c r="B1919" t="s">
        <v>2680</v>
      </c>
      <c r="C1919" t="s">
        <v>101</v>
      </c>
      <c r="D1919" t="s">
        <v>102</v>
      </c>
      <c r="E1919" t="str">
        <f t="shared" si="29"/>
        <v>GlycerolLachnospiracea_incertae_sedis</v>
      </c>
      <c r="F1919">
        <f>COUNTIF($E:$E,E1919)</f>
        <v>2</v>
      </c>
      <c r="G1919">
        <f>COUNTIF($A:$A,A1919)</f>
        <v>130</v>
      </c>
      <c r="H1919">
        <f>COUNTIF($B:$B,B1919)</f>
        <v>131</v>
      </c>
      <c r="I1919" t="s">
        <v>697</v>
      </c>
      <c r="J1919">
        <v>5</v>
      </c>
      <c r="K1919" t="s">
        <v>1024</v>
      </c>
      <c r="L1919" t="s">
        <v>193</v>
      </c>
      <c r="M1919" t="s">
        <v>1367</v>
      </c>
      <c r="N1919" t="s">
        <v>11893</v>
      </c>
      <c r="O1919" t="s">
        <v>12</v>
      </c>
    </row>
    <row r="1920" spans="1:15" x14ac:dyDescent="0.25">
      <c r="A1920" t="s">
        <v>415</v>
      </c>
      <c r="B1920" t="s">
        <v>2680</v>
      </c>
      <c r="C1920" t="s">
        <v>101</v>
      </c>
      <c r="D1920" t="s">
        <v>102</v>
      </c>
      <c r="E1920" t="str">
        <f t="shared" si="29"/>
        <v>AlanineLachnospiracea_incertae_sedis</v>
      </c>
      <c r="F1920">
        <f>COUNTIF($E:$E,E1920)</f>
        <v>2</v>
      </c>
      <c r="G1920">
        <f>COUNTIF($A:$A,A1920)</f>
        <v>130</v>
      </c>
      <c r="H1920">
        <f>COUNTIF($B:$B,B1920)</f>
        <v>131</v>
      </c>
      <c r="I1920" t="s">
        <v>2782</v>
      </c>
      <c r="J1920">
        <v>6</v>
      </c>
      <c r="K1920" t="s">
        <v>2783</v>
      </c>
      <c r="L1920" t="s">
        <v>2784</v>
      </c>
      <c r="M1920" t="s">
        <v>2785</v>
      </c>
      <c r="N1920" t="s">
        <v>11893</v>
      </c>
      <c r="O1920" s="82" t="s">
        <v>3</v>
      </c>
    </row>
    <row r="1921" spans="1:15" x14ac:dyDescent="0.25">
      <c r="A1921" t="s">
        <v>417</v>
      </c>
      <c r="B1921" t="s">
        <v>2680</v>
      </c>
      <c r="C1921" t="s">
        <v>101</v>
      </c>
      <c r="D1921" t="s">
        <v>102</v>
      </c>
      <c r="E1921" t="str">
        <f t="shared" si="29"/>
        <v>CarnitineLachnospiracea_incertae_sedis</v>
      </c>
      <c r="F1921">
        <f>COUNTIF($E:$E,E1921)</f>
        <v>3</v>
      </c>
      <c r="G1921">
        <f>COUNTIF($A:$A,A1921)</f>
        <v>130</v>
      </c>
      <c r="H1921">
        <f>COUNTIF($B:$B,B1921)</f>
        <v>131</v>
      </c>
      <c r="I1921" t="s">
        <v>2786</v>
      </c>
      <c r="J1921">
        <v>6</v>
      </c>
      <c r="K1921" t="s">
        <v>601</v>
      </c>
      <c r="L1921" t="s">
        <v>2787</v>
      </c>
      <c r="M1921" t="s">
        <v>2788</v>
      </c>
      <c r="N1921" t="s">
        <v>11893</v>
      </c>
      <c r="O1921" s="82" t="s">
        <v>3</v>
      </c>
    </row>
    <row r="1922" spans="1:15" x14ac:dyDescent="0.25">
      <c r="A1922" t="s">
        <v>420</v>
      </c>
      <c r="B1922" t="s">
        <v>2680</v>
      </c>
      <c r="C1922" t="s">
        <v>101</v>
      </c>
      <c r="D1922" t="s">
        <v>102</v>
      </c>
      <c r="E1922" t="str">
        <f t="shared" si="29"/>
        <v>LeucineLachnospiracea_incertae_sedis</v>
      </c>
      <c r="F1922">
        <f>COUNTIF($E:$E,E1922)</f>
        <v>3</v>
      </c>
      <c r="G1922">
        <f>COUNTIF($A:$A,A1922)</f>
        <v>130</v>
      </c>
      <c r="H1922">
        <f>COUNTIF($B:$B,B1922)</f>
        <v>131</v>
      </c>
      <c r="I1922" t="s">
        <v>2789</v>
      </c>
      <c r="J1922">
        <v>6</v>
      </c>
      <c r="K1922" t="s">
        <v>2533</v>
      </c>
      <c r="L1922" t="s">
        <v>2790</v>
      </c>
      <c r="M1922" t="s">
        <v>199</v>
      </c>
      <c r="N1922" t="s">
        <v>11893</v>
      </c>
      <c r="O1922" s="82" t="s">
        <v>3</v>
      </c>
    </row>
    <row r="1923" spans="1:15" x14ac:dyDescent="0.25">
      <c r="A1923" t="s">
        <v>419</v>
      </c>
      <c r="B1923" t="s">
        <v>2680</v>
      </c>
      <c r="C1923" t="s">
        <v>101</v>
      </c>
      <c r="D1923" t="s">
        <v>102</v>
      </c>
      <c r="E1923" t="str">
        <f t="shared" si="29"/>
        <v>ImidazoleLachnospiracea_incertae_sedis</v>
      </c>
      <c r="F1923">
        <f>COUNTIF($E:$E,E1923)</f>
        <v>3</v>
      </c>
      <c r="G1923">
        <f>COUNTIF($A:$A,A1923)</f>
        <v>130</v>
      </c>
      <c r="H1923">
        <f>COUNTIF($B:$B,B1923)</f>
        <v>131</v>
      </c>
      <c r="I1923" t="s">
        <v>2791</v>
      </c>
      <c r="J1923">
        <v>6</v>
      </c>
      <c r="K1923" t="s">
        <v>2792</v>
      </c>
      <c r="L1923" t="s">
        <v>962</v>
      </c>
      <c r="M1923" t="s">
        <v>663</v>
      </c>
      <c r="N1923" t="s">
        <v>11892</v>
      </c>
      <c r="O1923" t="s">
        <v>11</v>
      </c>
    </row>
    <row r="1924" spans="1:15" x14ac:dyDescent="0.25">
      <c r="A1924" t="s">
        <v>419</v>
      </c>
      <c r="B1924" t="s">
        <v>2680</v>
      </c>
      <c r="C1924" t="s">
        <v>101</v>
      </c>
      <c r="D1924" t="s">
        <v>102</v>
      </c>
      <c r="E1924" t="str">
        <f t="shared" si="29"/>
        <v>ImidazoleLachnospiracea_incertae_sedis</v>
      </c>
      <c r="F1924">
        <f>COUNTIF($E:$E,E1924)</f>
        <v>3</v>
      </c>
      <c r="G1924">
        <f>COUNTIF($A:$A,A1924)</f>
        <v>130</v>
      </c>
      <c r="H1924">
        <f>COUNTIF($B:$B,B1924)</f>
        <v>131</v>
      </c>
      <c r="I1924" t="s">
        <v>2793</v>
      </c>
      <c r="J1924">
        <v>6</v>
      </c>
      <c r="K1924" t="s">
        <v>1417</v>
      </c>
      <c r="L1924" t="s">
        <v>1607</v>
      </c>
      <c r="M1924" t="s">
        <v>756</v>
      </c>
      <c r="N1924" t="s">
        <v>11892</v>
      </c>
      <c r="O1924" s="82" t="s">
        <v>3</v>
      </c>
    </row>
    <row r="1925" spans="1:15" x14ac:dyDescent="0.25">
      <c r="A1925" t="s">
        <v>417</v>
      </c>
      <c r="B1925" t="s">
        <v>2680</v>
      </c>
      <c r="C1925" t="s">
        <v>101</v>
      </c>
      <c r="D1925" t="s">
        <v>102</v>
      </c>
      <c r="E1925" t="str">
        <f t="shared" si="29"/>
        <v>CarnitineLachnospiracea_incertae_sedis</v>
      </c>
      <c r="F1925">
        <f>COUNTIF($E:$E,E1925)</f>
        <v>3</v>
      </c>
      <c r="G1925">
        <f>COUNTIF($A:$A,A1925)</f>
        <v>130</v>
      </c>
      <c r="H1925">
        <f>COUNTIF($B:$B,B1925)</f>
        <v>131</v>
      </c>
      <c r="I1925" t="s">
        <v>2794</v>
      </c>
      <c r="J1925">
        <v>7</v>
      </c>
      <c r="K1925" t="s">
        <v>1544</v>
      </c>
      <c r="L1925" t="s">
        <v>837</v>
      </c>
      <c r="M1925" t="s">
        <v>2795</v>
      </c>
      <c r="N1925" t="s">
        <v>11893</v>
      </c>
      <c r="O1925" s="82" t="s">
        <v>8</v>
      </c>
    </row>
    <row r="1926" spans="1:15" x14ac:dyDescent="0.25">
      <c r="A1926" t="s">
        <v>415</v>
      </c>
      <c r="B1926" t="s">
        <v>2680</v>
      </c>
      <c r="C1926" t="s">
        <v>101</v>
      </c>
      <c r="D1926" t="s">
        <v>102</v>
      </c>
      <c r="E1926" t="str">
        <f t="shared" ref="E1926:E1989" si="30">CONCATENATE(A1926,B1926)</f>
        <v>AlanineLachnospiracea_incertae_sedis</v>
      </c>
      <c r="F1926">
        <f>COUNTIF($E:$E,E1926)</f>
        <v>2</v>
      </c>
      <c r="G1926">
        <f>COUNTIF($A:$A,A1926)</f>
        <v>130</v>
      </c>
      <c r="H1926">
        <f>COUNTIF($B:$B,B1926)</f>
        <v>131</v>
      </c>
      <c r="I1926" t="s">
        <v>2796</v>
      </c>
      <c r="J1926">
        <v>7</v>
      </c>
      <c r="K1926" t="s">
        <v>1334</v>
      </c>
      <c r="L1926" t="s">
        <v>1191</v>
      </c>
      <c r="M1926" t="s">
        <v>773</v>
      </c>
      <c r="N1926" t="s">
        <v>11893</v>
      </c>
      <c r="O1926" s="82" t="s">
        <v>8</v>
      </c>
    </row>
    <row r="1927" spans="1:15" x14ac:dyDescent="0.25">
      <c r="A1927" t="s">
        <v>456</v>
      </c>
      <c r="B1927" t="s">
        <v>2680</v>
      </c>
      <c r="C1927" t="s">
        <v>101</v>
      </c>
      <c r="D1927" t="s">
        <v>102</v>
      </c>
      <c r="E1927" t="str">
        <f t="shared" si="30"/>
        <v>EthanolLachnospiracea_incertae_sedis</v>
      </c>
      <c r="F1927">
        <f>COUNTIF($E:$E,E1927)</f>
        <v>2</v>
      </c>
      <c r="G1927">
        <f>COUNTIF($A:$A,A1927)</f>
        <v>129</v>
      </c>
      <c r="H1927">
        <f>COUNTIF($B:$B,B1927)</f>
        <v>131</v>
      </c>
      <c r="I1927" t="s">
        <v>269</v>
      </c>
      <c r="J1927">
        <v>5</v>
      </c>
      <c r="K1927" t="s">
        <v>1526</v>
      </c>
      <c r="L1927" t="s">
        <v>108</v>
      </c>
      <c r="M1927" t="s">
        <v>132</v>
      </c>
      <c r="N1927" t="s">
        <v>11893</v>
      </c>
      <c r="O1927" t="s">
        <v>6</v>
      </c>
    </row>
    <row r="1928" spans="1:15" x14ac:dyDescent="0.25">
      <c r="A1928" t="s">
        <v>456</v>
      </c>
      <c r="B1928" t="s">
        <v>2680</v>
      </c>
      <c r="C1928" t="s">
        <v>101</v>
      </c>
      <c r="D1928" t="s">
        <v>102</v>
      </c>
      <c r="E1928" t="str">
        <f t="shared" si="30"/>
        <v>EthanolLachnospiracea_incertae_sedis</v>
      </c>
      <c r="F1928">
        <f>COUNTIF($E:$E,E1928)</f>
        <v>2</v>
      </c>
      <c r="G1928">
        <f>COUNTIF($A:$A,A1928)</f>
        <v>129</v>
      </c>
      <c r="H1928">
        <f>COUNTIF($B:$B,B1928)</f>
        <v>131</v>
      </c>
      <c r="I1928" t="s">
        <v>2797</v>
      </c>
      <c r="J1928">
        <v>5</v>
      </c>
      <c r="K1928" t="s">
        <v>2798</v>
      </c>
      <c r="L1928" t="s">
        <v>741</v>
      </c>
      <c r="M1928" t="s">
        <v>2799</v>
      </c>
      <c r="N1928" t="s">
        <v>11893</v>
      </c>
      <c r="O1928" t="s">
        <v>12</v>
      </c>
    </row>
    <row r="1929" spans="1:15" x14ac:dyDescent="0.25">
      <c r="A1929" t="s">
        <v>462</v>
      </c>
      <c r="B1929" t="s">
        <v>2680</v>
      </c>
      <c r="C1929" t="s">
        <v>101</v>
      </c>
      <c r="D1929" t="s">
        <v>102</v>
      </c>
      <c r="E1929" t="str">
        <f t="shared" si="30"/>
        <v>N-PhenylacetylglycineLachnospiracea_incertae_sedis</v>
      </c>
      <c r="F1929">
        <f>COUNTIF($E:$E,E1929)</f>
        <v>5</v>
      </c>
      <c r="G1929">
        <f>COUNTIF($A:$A,A1929)</f>
        <v>127</v>
      </c>
      <c r="H1929">
        <f>COUNTIF($B:$B,B1929)</f>
        <v>131</v>
      </c>
      <c r="I1929" t="s">
        <v>2800</v>
      </c>
      <c r="J1929">
        <v>6</v>
      </c>
      <c r="K1929" t="s">
        <v>2801</v>
      </c>
      <c r="L1929" t="s">
        <v>819</v>
      </c>
      <c r="M1929" t="s">
        <v>820</v>
      </c>
      <c r="N1929" t="s">
        <v>11892</v>
      </c>
      <c r="O1929" s="82" t="s">
        <v>3</v>
      </c>
    </row>
    <row r="1930" spans="1:15" x14ac:dyDescent="0.25">
      <c r="A1930" t="s">
        <v>466</v>
      </c>
      <c r="B1930" t="s">
        <v>2680</v>
      </c>
      <c r="C1930" t="s">
        <v>101</v>
      </c>
      <c r="D1930" t="s">
        <v>102</v>
      </c>
      <c r="E1930" t="str">
        <f t="shared" si="30"/>
        <v>GlycineLachnospiracea_incertae_sedis</v>
      </c>
      <c r="F1930">
        <f>COUNTIF($E:$E,E1930)</f>
        <v>2</v>
      </c>
      <c r="G1930">
        <f>COUNTIF($A:$A,A1930)</f>
        <v>127</v>
      </c>
      <c r="H1930">
        <f>COUNTIF($B:$B,B1930)</f>
        <v>131</v>
      </c>
      <c r="I1930" t="s">
        <v>2802</v>
      </c>
      <c r="J1930">
        <v>7</v>
      </c>
      <c r="K1930" t="s">
        <v>2803</v>
      </c>
      <c r="L1930" t="s">
        <v>267</v>
      </c>
      <c r="M1930" t="s">
        <v>747</v>
      </c>
      <c r="N1930" t="s">
        <v>11893</v>
      </c>
      <c r="O1930" s="82" t="s">
        <v>8</v>
      </c>
    </row>
    <row r="1931" spans="1:15" x14ac:dyDescent="0.25">
      <c r="A1931" t="s">
        <v>461</v>
      </c>
      <c r="B1931" t="s">
        <v>2680</v>
      </c>
      <c r="C1931" t="s">
        <v>101</v>
      </c>
      <c r="D1931" t="s">
        <v>102</v>
      </c>
      <c r="E1931" t="str">
        <f t="shared" si="30"/>
        <v>2-PhenylpropionateLachnospiracea_incertae_sedis</v>
      </c>
      <c r="F1931">
        <f>COUNTIF($E:$E,E1931)</f>
        <v>1</v>
      </c>
      <c r="G1931">
        <f>COUNTIF($A:$A,A1931)</f>
        <v>127</v>
      </c>
      <c r="H1931">
        <f>COUNTIF($B:$B,B1931)</f>
        <v>131</v>
      </c>
      <c r="I1931" t="s">
        <v>1476</v>
      </c>
      <c r="J1931">
        <v>5</v>
      </c>
      <c r="K1931" t="s">
        <v>2804</v>
      </c>
      <c r="L1931" t="s">
        <v>357</v>
      </c>
      <c r="M1931" t="s">
        <v>1478</v>
      </c>
      <c r="N1931" t="s">
        <v>11893</v>
      </c>
      <c r="O1931" t="s">
        <v>6</v>
      </c>
    </row>
    <row r="1932" spans="1:15" x14ac:dyDescent="0.25">
      <c r="A1932" t="s">
        <v>462</v>
      </c>
      <c r="B1932" t="s">
        <v>2680</v>
      </c>
      <c r="C1932" t="s">
        <v>101</v>
      </c>
      <c r="D1932" t="s">
        <v>102</v>
      </c>
      <c r="E1932" t="str">
        <f t="shared" si="30"/>
        <v>N-PhenylacetylglycineLachnospiracea_incertae_sedis</v>
      </c>
      <c r="F1932">
        <f>COUNTIF($E:$E,E1932)</f>
        <v>5</v>
      </c>
      <c r="G1932">
        <f>COUNTIF($A:$A,A1932)</f>
        <v>127</v>
      </c>
      <c r="H1932">
        <f>COUNTIF($B:$B,B1932)</f>
        <v>131</v>
      </c>
      <c r="I1932" t="s">
        <v>2805</v>
      </c>
      <c r="J1932">
        <v>6</v>
      </c>
      <c r="K1932" t="s">
        <v>2806</v>
      </c>
      <c r="L1932" t="s">
        <v>2807</v>
      </c>
      <c r="M1932" t="s">
        <v>1367</v>
      </c>
      <c r="N1932" t="s">
        <v>11892</v>
      </c>
      <c r="O1932" t="s">
        <v>10</v>
      </c>
    </row>
    <row r="1933" spans="1:15" x14ac:dyDescent="0.25">
      <c r="A1933" t="s">
        <v>462</v>
      </c>
      <c r="B1933" t="s">
        <v>2680</v>
      </c>
      <c r="C1933" t="s">
        <v>101</v>
      </c>
      <c r="D1933" t="s">
        <v>102</v>
      </c>
      <c r="E1933" t="str">
        <f t="shared" si="30"/>
        <v>N-PhenylacetylglycineLachnospiracea_incertae_sedis</v>
      </c>
      <c r="F1933">
        <f>COUNTIF($E:$E,E1933)</f>
        <v>5</v>
      </c>
      <c r="G1933">
        <f>COUNTIF($A:$A,A1933)</f>
        <v>127</v>
      </c>
      <c r="H1933">
        <f>COUNTIF($B:$B,B1933)</f>
        <v>131</v>
      </c>
      <c r="I1933" t="s">
        <v>2808</v>
      </c>
      <c r="J1933">
        <v>5</v>
      </c>
      <c r="K1933" t="s">
        <v>2809</v>
      </c>
      <c r="L1933" t="s">
        <v>237</v>
      </c>
      <c r="M1933" t="s">
        <v>1008</v>
      </c>
      <c r="N1933" t="s">
        <v>11893</v>
      </c>
      <c r="O1933" t="s">
        <v>6</v>
      </c>
    </row>
    <row r="1934" spans="1:15" x14ac:dyDescent="0.25">
      <c r="A1934" t="s">
        <v>466</v>
      </c>
      <c r="B1934" t="s">
        <v>2680</v>
      </c>
      <c r="C1934" t="s">
        <v>101</v>
      </c>
      <c r="D1934" t="s">
        <v>102</v>
      </c>
      <c r="E1934" t="str">
        <f t="shared" si="30"/>
        <v>GlycineLachnospiracea_incertae_sedis</v>
      </c>
      <c r="F1934">
        <f>COUNTIF($E:$E,E1934)</f>
        <v>2</v>
      </c>
      <c r="G1934">
        <f>COUNTIF($A:$A,A1934)</f>
        <v>127</v>
      </c>
      <c r="H1934">
        <f>COUNTIF($B:$B,B1934)</f>
        <v>131</v>
      </c>
      <c r="I1934" t="s">
        <v>2810</v>
      </c>
      <c r="J1934">
        <v>6</v>
      </c>
      <c r="K1934" t="s">
        <v>2811</v>
      </c>
      <c r="L1934" t="s">
        <v>1063</v>
      </c>
      <c r="M1934" t="s">
        <v>2292</v>
      </c>
      <c r="N1934" t="s">
        <v>11892</v>
      </c>
      <c r="O1934" s="82" t="s">
        <v>3</v>
      </c>
    </row>
    <row r="1935" spans="1:15" x14ac:dyDescent="0.25">
      <c r="A1935" t="s">
        <v>462</v>
      </c>
      <c r="B1935" t="s">
        <v>2680</v>
      </c>
      <c r="C1935" t="s">
        <v>101</v>
      </c>
      <c r="D1935" t="s">
        <v>102</v>
      </c>
      <c r="E1935" t="str">
        <f t="shared" si="30"/>
        <v>N-PhenylacetylglycineLachnospiracea_incertae_sedis</v>
      </c>
      <c r="F1935">
        <f>COUNTIF($E:$E,E1935)</f>
        <v>5</v>
      </c>
      <c r="G1935">
        <f>COUNTIF($A:$A,A1935)</f>
        <v>127</v>
      </c>
      <c r="H1935">
        <f>COUNTIF($B:$B,B1935)</f>
        <v>131</v>
      </c>
      <c r="I1935" t="s">
        <v>2812</v>
      </c>
      <c r="J1935">
        <v>7</v>
      </c>
      <c r="K1935" t="s">
        <v>1234</v>
      </c>
      <c r="L1935" t="s">
        <v>917</v>
      </c>
      <c r="M1935" t="s">
        <v>2366</v>
      </c>
      <c r="N1935" t="s">
        <v>11893</v>
      </c>
      <c r="O1935" s="82" t="s">
        <v>8</v>
      </c>
    </row>
    <row r="1936" spans="1:15" x14ac:dyDescent="0.25">
      <c r="A1936" t="s">
        <v>462</v>
      </c>
      <c r="B1936" t="s">
        <v>2680</v>
      </c>
      <c r="C1936" t="s">
        <v>101</v>
      </c>
      <c r="D1936" t="s">
        <v>102</v>
      </c>
      <c r="E1936" t="str">
        <f t="shared" si="30"/>
        <v>N-PhenylacetylglycineLachnospiracea_incertae_sedis</v>
      </c>
      <c r="F1936">
        <f>COUNTIF($E:$E,E1936)</f>
        <v>5</v>
      </c>
      <c r="G1936">
        <f>COUNTIF($A:$A,A1936)</f>
        <v>127</v>
      </c>
      <c r="H1936">
        <f>COUNTIF($B:$B,B1936)</f>
        <v>131</v>
      </c>
      <c r="I1936" t="s">
        <v>216</v>
      </c>
      <c r="J1936">
        <v>5</v>
      </c>
      <c r="K1936" t="s">
        <v>2813</v>
      </c>
      <c r="L1936" t="s">
        <v>1100</v>
      </c>
      <c r="M1936" t="s">
        <v>2814</v>
      </c>
      <c r="N1936" t="s">
        <v>11892</v>
      </c>
      <c r="O1936" s="82" t="s">
        <v>8</v>
      </c>
    </row>
    <row r="1937" spans="1:15" x14ac:dyDescent="0.25">
      <c r="A1937" t="s">
        <v>488</v>
      </c>
      <c r="B1937" t="s">
        <v>2680</v>
      </c>
      <c r="C1937" t="s">
        <v>101</v>
      </c>
      <c r="D1937" t="s">
        <v>102</v>
      </c>
      <c r="E1937" t="str">
        <f t="shared" si="30"/>
        <v>PhenylalanineLachnospiracea_incertae_sedis</v>
      </c>
      <c r="F1937">
        <f>COUNTIF($E:$E,E1937)</f>
        <v>2</v>
      </c>
      <c r="G1937">
        <f>COUNTIF($A:$A,A1937)</f>
        <v>126</v>
      </c>
      <c r="H1937">
        <f>COUNTIF($B:$B,B1937)</f>
        <v>131</v>
      </c>
      <c r="I1937" t="s">
        <v>1457</v>
      </c>
      <c r="J1937">
        <v>6</v>
      </c>
      <c r="K1937" t="s">
        <v>2815</v>
      </c>
      <c r="L1937" t="s">
        <v>295</v>
      </c>
      <c r="M1937" t="s">
        <v>1210</v>
      </c>
      <c r="N1937" t="s">
        <v>11892</v>
      </c>
      <c r="O1937" s="82" t="s">
        <v>3</v>
      </c>
    </row>
    <row r="1938" spans="1:15" x14ac:dyDescent="0.25">
      <c r="A1938" t="s">
        <v>485</v>
      </c>
      <c r="B1938" t="s">
        <v>2680</v>
      </c>
      <c r="C1938" t="s">
        <v>101</v>
      </c>
      <c r="D1938" t="s">
        <v>102</v>
      </c>
      <c r="E1938" t="str">
        <f t="shared" si="30"/>
        <v>ButyrateLachnospiracea_incertae_sedis</v>
      </c>
      <c r="F1938">
        <f>COUNTIF($E:$E,E1938)</f>
        <v>2</v>
      </c>
      <c r="G1938">
        <f>COUNTIF($A:$A,A1938)</f>
        <v>126</v>
      </c>
      <c r="H1938">
        <f>COUNTIF($B:$B,B1938)</f>
        <v>131</v>
      </c>
      <c r="I1938" t="s">
        <v>2816</v>
      </c>
      <c r="J1938">
        <v>5</v>
      </c>
      <c r="K1938" t="s">
        <v>2817</v>
      </c>
      <c r="L1938" t="s">
        <v>678</v>
      </c>
      <c r="M1938" t="s">
        <v>945</v>
      </c>
      <c r="N1938" t="s">
        <v>11893</v>
      </c>
      <c r="O1938" t="s">
        <v>6</v>
      </c>
    </row>
    <row r="1939" spans="1:15" x14ac:dyDescent="0.25">
      <c r="A1939" t="s">
        <v>485</v>
      </c>
      <c r="B1939" t="s">
        <v>2680</v>
      </c>
      <c r="C1939" t="s">
        <v>101</v>
      </c>
      <c r="D1939" t="s">
        <v>102</v>
      </c>
      <c r="E1939" t="str">
        <f t="shared" si="30"/>
        <v>ButyrateLachnospiracea_incertae_sedis</v>
      </c>
      <c r="F1939">
        <f>COUNTIF($E:$E,E1939)</f>
        <v>2</v>
      </c>
      <c r="G1939">
        <f>COUNTIF($A:$A,A1939)</f>
        <v>126</v>
      </c>
      <c r="H1939">
        <f>COUNTIF($B:$B,B1939)</f>
        <v>131</v>
      </c>
      <c r="I1939" t="s">
        <v>2818</v>
      </c>
      <c r="J1939">
        <v>6</v>
      </c>
      <c r="K1939" t="s">
        <v>1339</v>
      </c>
      <c r="L1939" t="s">
        <v>2819</v>
      </c>
      <c r="M1939" t="s">
        <v>875</v>
      </c>
      <c r="N1939" t="s">
        <v>11893</v>
      </c>
      <c r="O1939" s="82" t="s">
        <v>3</v>
      </c>
    </row>
    <row r="1940" spans="1:15" x14ac:dyDescent="0.25">
      <c r="A1940" t="s">
        <v>488</v>
      </c>
      <c r="B1940" t="s">
        <v>2680</v>
      </c>
      <c r="C1940" t="s">
        <v>101</v>
      </c>
      <c r="D1940" t="s">
        <v>102</v>
      </c>
      <c r="E1940" t="str">
        <f t="shared" si="30"/>
        <v>PhenylalanineLachnospiracea_incertae_sedis</v>
      </c>
      <c r="F1940">
        <f>COUNTIF($E:$E,E1940)</f>
        <v>2</v>
      </c>
      <c r="G1940">
        <f>COUNTIF($A:$A,A1940)</f>
        <v>126</v>
      </c>
      <c r="H1940">
        <f>COUNTIF($B:$B,B1940)</f>
        <v>131</v>
      </c>
      <c r="I1940" t="s">
        <v>2820</v>
      </c>
      <c r="J1940">
        <v>7</v>
      </c>
      <c r="K1940" t="s">
        <v>2821</v>
      </c>
      <c r="L1940" t="s">
        <v>1746</v>
      </c>
      <c r="M1940" t="s">
        <v>2678</v>
      </c>
      <c r="N1940" t="s">
        <v>11893</v>
      </c>
      <c r="O1940" s="82" t="s">
        <v>8</v>
      </c>
    </row>
    <row r="1941" spans="1:15" x14ac:dyDescent="0.25">
      <c r="A1941" t="s">
        <v>502</v>
      </c>
      <c r="B1941" t="s">
        <v>2680</v>
      </c>
      <c r="C1941" t="s">
        <v>101</v>
      </c>
      <c r="D1941" t="s">
        <v>102</v>
      </c>
      <c r="E1941" t="str">
        <f t="shared" si="30"/>
        <v>MaltoseLachnospiracea_incertae_sedis</v>
      </c>
      <c r="F1941">
        <f>COUNTIF($E:$E,E1941)</f>
        <v>3</v>
      </c>
      <c r="G1941">
        <f>COUNTIF($A:$A,A1941)</f>
        <v>124</v>
      </c>
      <c r="H1941">
        <f>COUNTIF($B:$B,B1941)</f>
        <v>131</v>
      </c>
      <c r="I1941" t="s">
        <v>159</v>
      </c>
      <c r="J1941">
        <v>5</v>
      </c>
      <c r="K1941" t="s">
        <v>2822</v>
      </c>
      <c r="L1941" t="s">
        <v>294</v>
      </c>
      <c r="M1941" t="s">
        <v>1808</v>
      </c>
      <c r="N1941" t="s">
        <v>11893</v>
      </c>
      <c r="O1941" t="s">
        <v>6</v>
      </c>
    </row>
    <row r="1942" spans="1:15" x14ac:dyDescent="0.25">
      <c r="A1942" t="s">
        <v>499</v>
      </c>
      <c r="B1942" t="s">
        <v>2680</v>
      </c>
      <c r="C1942" t="s">
        <v>101</v>
      </c>
      <c r="D1942" t="s">
        <v>102</v>
      </c>
      <c r="E1942" t="str">
        <f t="shared" si="30"/>
        <v>FerulateLachnospiracea_incertae_sedis</v>
      </c>
      <c r="F1942">
        <f>COUNTIF($E:$E,E1942)</f>
        <v>2</v>
      </c>
      <c r="G1942">
        <f>COUNTIF($A:$A,A1942)</f>
        <v>124</v>
      </c>
      <c r="H1942">
        <f>COUNTIF($B:$B,B1942)</f>
        <v>131</v>
      </c>
      <c r="I1942" t="s">
        <v>2823</v>
      </c>
      <c r="J1942">
        <v>6</v>
      </c>
      <c r="K1942" t="s">
        <v>2824</v>
      </c>
      <c r="L1942" t="s">
        <v>430</v>
      </c>
      <c r="M1942" t="s">
        <v>1015</v>
      </c>
      <c r="N1942" t="s">
        <v>11892</v>
      </c>
      <c r="O1942" s="82" t="s">
        <v>3</v>
      </c>
    </row>
    <row r="1943" spans="1:15" x14ac:dyDescent="0.25">
      <c r="A1943" t="s">
        <v>499</v>
      </c>
      <c r="B1943" t="s">
        <v>2680</v>
      </c>
      <c r="C1943" t="s">
        <v>101</v>
      </c>
      <c r="D1943" t="s">
        <v>102</v>
      </c>
      <c r="E1943" t="str">
        <f t="shared" si="30"/>
        <v>FerulateLachnospiracea_incertae_sedis</v>
      </c>
      <c r="F1943">
        <f>COUNTIF($E:$E,E1943)</f>
        <v>2</v>
      </c>
      <c r="G1943">
        <f>COUNTIF($A:$A,A1943)</f>
        <v>124</v>
      </c>
      <c r="H1943">
        <f>COUNTIF($B:$B,B1943)</f>
        <v>131</v>
      </c>
      <c r="I1943" t="s">
        <v>1288</v>
      </c>
      <c r="J1943">
        <v>5</v>
      </c>
      <c r="K1943" t="s">
        <v>2825</v>
      </c>
      <c r="L1943" t="s">
        <v>328</v>
      </c>
      <c r="M1943" t="s">
        <v>820</v>
      </c>
      <c r="N1943" t="s">
        <v>11893</v>
      </c>
      <c r="O1943" t="s">
        <v>6</v>
      </c>
    </row>
    <row r="1944" spans="1:15" x14ac:dyDescent="0.25">
      <c r="A1944" t="s">
        <v>502</v>
      </c>
      <c r="B1944" t="s">
        <v>2680</v>
      </c>
      <c r="C1944" t="s">
        <v>101</v>
      </c>
      <c r="D1944" t="s">
        <v>102</v>
      </c>
      <c r="E1944" t="str">
        <f t="shared" si="30"/>
        <v>MaltoseLachnospiracea_incertae_sedis</v>
      </c>
      <c r="F1944">
        <f>COUNTIF($E:$E,E1944)</f>
        <v>3</v>
      </c>
      <c r="G1944">
        <f>COUNTIF($A:$A,A1944)</f>
        <v>124</v>
      </c>
      <c r="H1944">
        <f>COUNTIF($B:$B,B1944)</f>
        <v>131</v>
      </c>
      <c r="I1944" t="s">
        <v>2826</v>
      </c>
      <c r="J1944">
        <v>6</v>
      </c>
      <c r="K1944" t="s">
        <v>2827</v>
      </c>
      <c r="L1944" t="s">
        <v>2828</v>
      </c>
      <c r="M1944" t="s">
        <v>2736</v>
      </c>
      <c r="N1944" t="s">
        <v>11892</v>
      </c>
      <c r="O1944" s="82" t="s">
        <v>3</v>
      </c>
    </row>
    <row r="1945" spans="1:15" x14ac:dyDescent="0.25">
      <c r="A1945" t="s">
        <v>502</v>
      </c>
      <c r="B1945" t="s">
        <v>2680</v>
      </c>
      <c r="C1945" t="s">
        <v>101</v>
      </c>
      <c r="D1945" t="s">
        <v>102</v>
      </c>
      <c r="E1945" t="str">
        <f t="shared" si="30"/>
        <v>MaltoseLachnospiracea_incertae_sedis</v>
      </c>
      <c r="F1945">
        <f>COUNTIF($E:$E,E1945)</f>
        <v>3</v>
      </c>
      <c r="G1945">
        <f>COUNTIF($A:$A,A1945)</f>
        <v>124</v>
      </c>
      <c r="H1945">
        <f>COUNTIF($B:$B,B1945)</f>
        <v>131</v>
      </c>
      <c r="I1945" t="s">
        <v>2829</v>
      </c>
      <c r="J1945">
        <v>6</v>
      </c>
      <c r="K1945" t="s">
        <v>2830</v>
      </c>
      <c r="L1945" t="s">
        <v>2831</v>
      </c>
      <c r="M1945" t="s">
        <v>993</v>
      </c>
      <c r="N1945" t="s">
        <v>11893</v>
      </c>
      <c r="O1945" s="82" t="s">
        <v>3</v>
      </c>
    </row>
    <row r="1946" spans="1:15" x14ac:dyDescent="0.25">
      <c r="A1946" t="s">
        <v>511</v>
      </c>
      <c r="B1946" t="s">
        <v>2680</v>
      </c>
      <c r="C1946" t="s">
        <v>101</v>
      </c>
      <c r="D1946" t="s">
        <v>102</v>
      </c>
      <c r="E1946" t="str">
        <f t="shared" si="30"/>
        <v>NicotinateLachnospiracea_incertae_sedis</v>
      </c>
      <c r="F1946">
        <f>COUNTIF($E:$E,E1946)</f>
        <v>1</v>
      </c>
      <c r="G1946">
        <f>COUNTIF($A:$A,A1946)</f>
        <v>123</v>
      </c>
      <c r="H1946">
        <f>COUNTIF($B:$B,B1946)</f>
        <v>131</v>
      </c>
      <c r="I1946" t="s">
        <v>2577</v>
      </c>
      <c r="J1946">
        <v>6</v>
      </c>
      <c r="K1946" t="s">
        <v>2832</v>
      </c>
      <c r="L1946" t="s">
        <v>413</v>
      </c>
      <c r="M1946" t="s">
        <v>1030</v>
      </c>
      <c r="N1946" t="s">
        <v>11892</v>
      </c>
      <c r="O1946" t="s">
        <v>11</v>
      </c>
    </row>
    <row r="1947" spans="1:15" x14ac:dyDescent="0.25">
      <c r="A1947" t="s">
        <v>516</v>
      </c>
      <c r="B1947" t="s">
        <v>2680</v>
      </c>
      <c r="C1947" t="s">
        <v>101</v>
      </c>
      <c r="D1947" t="s">
        <v>102</v>
      </c>
      <c r="E1947" t="str">
        <f t="shared" si="30"/>
        <v>3-PhenylpropionateLachnospiracea_incertae_sedis</v>
      </c>
      <c r="F1947">
        <f>COUNTIF($E:$E,E1947)</f>
        <v>1</v>
      </c>
      <c r="G1947">
        <f>COUNTIF($A:$A,A1947)</f>
        <v>121</v>
      </c>
      <c r="H1947">
        <f>COUNTIF($B:$B,B1947)</f>
        <v>131</v>
      </c>
      <c r="I1947" t="s">
        <v>2833</v>
      </c>
      <c r="J1947">
        <v>5</v>
      </c>
      <c r="K1947" t="s">
        <v>2834</v>
      </c>
      <c r="L1947" t="s">
        <v>118</v>
      </c>
      <c r="M1947" t="s">
        <v>1500</v>
      </c>
      <c r="N1947" t="s">
        <v>11893</v>
      </c>
      <c r="O1947" t="s">
        <v>12</v>
      </c>
    </row>
    <row r="1948" spans="1:15" x14ac:dyDescent="0.25">
      <c r="A1948" t="s">
        <v>558</v>
      </c>
      <c r="B1948" t="s">
        <v>2680</v>
      </c>
      <c r="C1948" t="s">
        <v>101</v>
      </c>
      <c r="D1948" t="s">
        <v>102</v>
      </c>
      <c r="E1948" t="str">
        <f t="shared" si="30"/>
        <v>MethanolLachnospiracea_incertae_sedis</v>
      </c>
      <c r="F1948">
        <f>COUNTIF($E:$E,E1948)</f>
        <v>1</v>
      </c>
      <c r="G1948">
        <f>COUNTIF($A:$A,A1948)</f>
        <v>118</v>
      </c>
      <c r="H1948">
        <f>COUNTIF($B:$B,B1948)</f>
        <v>131</v>
      </c>
      <c r="I1948" t="s">
        <v>2835</v>
      </c>
      <c r="J1948">
        <v>4</v>
      </c>
      <c r="K1948" t="s">
        <v>1486</v>
      </c>
      <c r="L1948" t="s">
        <v>2836</v>
      </c>
      <c r="M1948" t="s">
        <v>2837</v>
      </c>
      <c r="N1948" t="s">
        <v>11893</v>
      </c>
      <c r="O1948" t="s">
        <v>5</v>
      </c>
    </row>
    <row r="1949" spans="1:15" x14ac:dyDescent="0.25">
      <c r="A1949" t="s">
        <v>568</v>
      </c>
      <c r="B1949" t="s">
        <v>2680</v>
      </c>
      <c r="C1949" t="s">
        <v>101</v>
      </c>
      <c r="D1949" t="s">
        <v>102</v>
      </c>
      <c r="E1949" t="str">
        <f t="shared" si="30"/>
        <v>HistidineLachnospiracea_incertae_sedis</v>
      </c>
      <c r="F1949">
        <f>COUNTIF($E:$E,E1949)</f>
        <v>1</v>
      </c>
      <c r="G1949">
        <f>COUNTIF($A:$A,A1949)</f>
        <v>116</v>
      </c>
      <c r="H1949">
        <f>COUNTIF($B:$B,B1949)</f>
        <v>131</v>
      </c>
      <c r="I1949" t="s">
        <v>2607</v>
      </c>
      <c r="J1949">
        <v>6</v>
      </c>
      <c r="K1949" t="s">
        <v>2838</v>
      </c>
      <c r="L1949" t="s">
        <v>222</v>
      </c>
      <c r="M1949" t="s">
        <v>2453</v>
      </c>
      <c r="N1949" t="s">
        <v>11892</v>
      </c>
      <c r="O1949" s="82" t="s">
        <v>3</v>
      </c>
    </row>
    <row r="1950" spans="1:15" x14ac:dyDescent="0.25">
      <c r="A1950" t="s">
        <v>569</v>
      </c>
      <c r="B1950" t="s">
        <v>2680</v>
      </c>
      <c r="C1950" t="s">
        <v>101</v>
      </c>
      <c r="D1950" t="s">
        <v>102</v>
      </c>
      <c r="E1950" t="str">
        <f t="shared" si="30"/>
        <v>TyrosineLachnospiracea_incertae_sedis</v>
      </c>
      <c r="F1950">
        <f>COUNTIF($E:$E,E1950)</f>
        <v>1</v>
      </c>
      <c r="G1950">
        <f>COUNTIF($A:$A,A1950)</f>
        <v>116</v>
      </c>
      <c r="H1950">
        <f>COUNTIF($B:$B,B1950)</f>
        <v>131</v>
      </c>
      <c r="I1950" t="s">
        <v>2839</v>
      </c>
      <c r="J1950">
        <v>6</v>
      </c>
      <c r="K1950" t="s">
        <v>2840</v>
      </c>
      <c r="L1950" t="s">
        <v>699</v>
      </c>
      <c r="M1950" t="s">
        <v>1331</v>
      </c>
      <c r="N1950" t="s">
        <v>11892</v>
      </c>
      <c r="O1950" s="82" t="s">
        <v>3</v>
      </c>
    </row>
    <row r="1951" spans="1:15" x14ac:dyDescent="0.25">
      <c r="A1951" t="s">
        <v>583</v>
      </c>
      <c r="B1951" t="s">
        <v>2680</v>
      </c>
      <c r="C1951" t="s">
        <v>101</v>
      </c>
      <c r="D1951" t="s">
        <v>102</v>
      </c>
      <c r="E1951" t="str">
        <f t="shared" si="30"/>
        <v>AcetoacetateLachnospiracea_incertae_sedis</v>
      </c>
      <c r="F1951">
        <f>COUNTIF($E:$E,E1951)</f>
        <v>3</v>
      </c>
      <c r="G1951">
        <f>COUNTIF($A:$A,A1951)</f>
        <v>115</v>
      </c>
      <c r="H1951">
        <f>COUNTIF($B:$B,B1951)</f>
        <v>131</v>
      </c>
      <c r="I1951" t="s">
        <v>2841</v>
      </c>
      <c r="J1951">
        <v>6</v>
      </c>
      <c r="K1951" t="s">
        <v>2842</v>
      </c>
      <c r="L1951" t="s">
        <v>2843</v>
      </c>
      <c r="M1951" t="s">
        <v>1337</v>
      </c>
      <c r="N1951" t="s">
        <v>11893</v>
      </c>
      <c r="O1951" s="82" t="s">
        <v>3</v>
      </c>
    </row>
    <row r="1952" spans="1:15" x14ac:dyDescent="0.25">
      <c r="A1952" t="s">
        <v>583</v>
      </c>
      <c r="B1952" t="s">
        <v>2680</v>
      </c>
      <c r="C1952" t="s">
        <v>101</v>
      </c>
      <c r="D1952" t="s">
        <v>102</v>
      </c>
      <c r="E1952" t="str">
        <f t="shared" si="30"/>
        <v>AcetoacetateLachnospiracea_incertae_sedis</v>
      </c>
      <c r="F1952">
        <f>COUNTIF($E:$E,E1952)</f>
        <v>3</v>
      </c>
      <c r="G1952">
        <f>COUNTIF($A:$A,A1952)</f>
        <v>115</v>
      </c>
      <c r="H1952">
        <f>COUNTIF($B:$B,B1952)</f>
        <v>131</v>
      </c>
      <c r="I1952" t="s">
        <v>1322</v>
      </c>
      <c r="J1952">
        <v>6</v>
      </c>
      <c r="K1952" t="s">
        <v>1323</v>
      </c>
      <c r="L1952" t="s">
        <v>606</v>
      </c>
      <c r="M1952" t="s">
        <v>454</v>
      </c>
      <c r="N1952" t="s">
        <v>11892</v>
      </c>
      <c r="O1952" t="s">
        <v>11</v>
      </c>
    </row>
    <row r="1953" spans="1:15" x14ac:dyDescent="0.25">
      <c r="A1953" t="s">
        <v>583</v>
      </c>
      <c r="B1953" t="s">
        <v>2680</v>
      </c>
      <c r="C1953" t="s">
        <v>101</v>
      </c>
      <c r="D1953" t="s">
        <v>102</v>
      </c>
      <c r="E1953" t="str">
        <f t="shared" si="30"/>
        <v>AcetoacetateLachnospiracea_incertae_sedis</v>
      </c>
      <c r="F1953">
        <f>COUNTIF($E:$E,E1953)</f>
        <v>3</v>
      </c>
      <c r="G1953">
        <f>COUNTIF($A:$A,A1953)</f>
        <v>115</v>
      </c>
      <c r="H1953">
        <f>COUNTIF($B:$B,B1953)</f>
        <v>131</v>
      </c>
      <c r="I1953" t="s">
        <v>2844</v>
      </c>
      <c r="J1953">
        <v>5</v>
      </c>
      <c r="K1953" t="s">
        <v>2845</v>
      </c>
      <c r="L1953" t="s">
        <v>366</v>
      </c>
      <c r="M1953" t="s">
        <v>997</v>
      </c>
      <c r="N1953" t="s">
        <v>11893</v>
      </c>
      <c r="O1953" t="s">
        <v>6</v>
      </c>
    </row>
    <row r="1954" spans="1:15" x14ac:dyDescent="0.25">
      <c r="A1954" t="s">
        <v>587</v>
      </c>
      <c r="B1954" t="s">
        <v>2680</v>
      </c>
      <c r="C1954" t="s">
        <v>101</v>
      </c>
      <c r="D1954" t="s">
        <v>102</v>
      </c>
      <c r="E1954" t="str">
        <f t="shared" si="30"/>
        <v>XanthineLachnospiracea_incertae_sedis</v>
      </c>
      <c r="F1954">
        <f>COUNTIF($E:$E,E1954)</f>
        <v>5</v>
      </c>
      <c r="G1954">
        <f>COUNTIF($A:$A,A1954)</f>
        <v>114</v>
      </c>
      <c r="H1954">
        <f>COUNTIF($B:$B,B1954)</f>
        <v>131</v>
      </c>
      <c r="I1954" t="s">
        <v>360</v>
      </c>
      <c r="J1954">
        <v>6</v>
      </c>
      <c r="K1954" t="s">
        <v>2846</v>
      </c>
      <c r="L1954" t="s">
        <v>699</v>
      </c>
      <c r="M1954" t="s">
        <v>1210</v>
      </c>
      <c r="N1954" t="s">
        <v>11892</v>
      </c>
      <c r="O1954" s="82" t="s">
        <v>3</v>
      </c>
    </row>
    <row r="1955" spans="1:15" x14ac:dyDescent="0.25">
      <c r="A1955" t="s">
        <v>587</v>
      </c>
      <c r="B1955" t="s">
        <v>2680</v>
      </c>
      <c r="C1955" t="s">
        <v>101</v>
      </c>
      <c r="D1955" t="s">
        <v>102</v>
      </c>
      <c r="E1955" t="str">
        <f t="shared" si="30"/>
        <v>XanthineLachnospiracea_incertae_sedis</v>
      </c>
      <c r="F1955">
        <f>COUNTIF($E:$E,E1955)</f>
        <v>5</v>
      </c>
      <c r="G1955">
        <f>COUNTIF($A:$A,A1955)</f>
        <v>114</v>
      </c>
      <c r="H1955">
        <f>COUNTIF($B:$B,B1955)</f>
        <v>131</v>
      </c>
      <c r="I1955" t="s">
        <v>2217</v>
      </c>
      <c r="J1955">
        <v>5</v>
      </c>
      <c r="K1955" t="s">
        <v>2847</v>
      </c>
      <c r="L1955" t="s">
        <v>151</v>
      </c>
      <c r="M1955" t="s">
        <v>2848</v>
      </c>
      <c r="N1955" t="s">
        <v>11893</v>
      </c>
      <c r="O1955" t="s">
        <v>6</v>
      </c>
    </row>
    <row r="1956" spans="1:15" x14ac:dyDescent="0.25">
      <c r="A1956" t="s">
        <v>587</v>
      </c>
      <c r="B1956" t="s">
        <v>2680</v>
      </c>
      <c r="C1956" t="s">
        <v>101</v>
      </c>
      <c r="D1956" t="s">
        <v>102</v>
      </c>
      <c r="E1956" t="str">
        <f t="shared" si="30"/>
        <v>XanthineLachnospiracea_incertae_sedis</v>
      </c>
      <c r="F1956">
        <f>COUNTIF($E:$E,E1956)</f>
        <v>5</v>
      </c>
      <c r="G1956">
        <f>COUNTIF($A:$A,A1956)</f>
        <v>114</v>
      </c>
      <c r="H1956">
        <f>COUNTIF($B:$B,B1956)</f>
        <v>131</v>
      </c>
      <c r="I1956" t="s">
        <v>1762</v>
      </c>
      <c r="J1956">
        <v>7</v>
      </c>
      <c r="K1956" t="s">
        <v>2849</v>
      </c>
      <c r="L1956" t="s">
        <v>1764</v>
      </c>
      <c r="M1956" t="s">
        <v>1765</v>
      </c>
      <c r="N1956" t="s">
        <v>11893</v>
      </c>
      <c r="O1956" s="82" t="s">
        <v>8</v>
      </c>
    </row>
    <row r="1957" spans="1:15" x14ac:dyDescent="0.25">
      <c r="A1957" t="s">
        <v>587</v>
      </c>
      <c r="B1957" t="s">
        <v>2680</v>
      </c>
      <c r="C1957" t="s">
        <v>101</v>
      </c>
      <c r="D1957" t="s">
        <v>102</v>
      </c>
      <c r="E1957" t="str">
        <f t="shared" si="30"/>
        <v>XanthineLachnospiracea_incertae_sedis</v>
      </c>
      <c r="F1957">
        <f>COUNTIF($E:$E,E1957)</f>
        <v>5</v>
      </c>
      <c r="G1957">
        <f>COUNTIF($A:$A,A1957)</f>
        <v>114</v>
      </c>
      <c r="H1957">
        <f>COUNTIF($B:$B,B1957)</f>
        <v>131</v>
      </c>
      <c r="I1957" t="s">
        <v>130</v>
      </c>
      <c r="J1957">
        <v>6</v>
      </c>
      <c r="K1957" t="s">
        <v>2850</v>
      </c>
      <c r="L1957" t="s">
        <v>129</v>
      </c>
      <c r="M1957" t="s">
        <v>314</v>
      </c>
      <c r="N1957" t="s">
        <v>11892</v>
      </c>
      <c r="O1957" t="s">
        <v>11</v>
      </c>
    </row>
    <row r="1958" spans="1:15" x14ac:dyDescent="0.25">
      <c r="A1958" t="s">
        <v>586</v>
      </c>
      <c r="B1958" t="s">
        <v>2680</v>
      </c>
      <c r="C1958" t="s">
        <v>101</v>
      </c>
      <c r="D1958" t="s">
        <v>102</v>
      </c>
      <c r="E1958" t="str">
        <f t="shared" si="30"/>
        <v>GlutamateLachnospiracea_incertae_sedis</v>
      </c>
      <c r="F1958">
        <f>COUNTIF($E:$E,E1958)</f>
        <v>1</v>
      </c>
      <c r="G1958">
        <f>COUNTIF($A:$A,A1958)</f>
        <v>114</v>
      </c>
      <c r="H1958">
        <f>COUNTIF($B:$B,B1958)</f>
        <v>131</v>
      </c>
      <c r="I1958" t="s">
        <v>2851</v>
      </c>
      <c r="J1958">
        <v>5</v>
      </c>
      <c r="K1958" t="s">
        <v>2852</v>
      </c>
      <c r="L1958" t="s">
        <v>401</v>
      </c>
      <c r="M1958" t="s">
        <v>1094</v>
      </c>
      <c r="N1958" t="s">
        <v>11893</v>
      </c>
      <c r="O1958" t="s">
        <v>6</v>
      </c>
    </row>
    <row r="1959" spans="1:15" x14ac:dyDescent="0.25">
      <c r="A1959" t="s">
        <v>587</v>
      </c>
      <c r="B1959" t="s">
        <v>2680</v>
      </c>
      <c r="C1959" t="s">
        <v>101</v>
      </c>
      <c r="D1959" t="s">
        <v>102</v>
      </c>
      <c r="E1959" t="str">
        <f t="shared" si="30"/>
        <v>XanthineLachnospiracea_incertae_sedis</v>
      </c>
      <c r="F1959">
        <f>COUNTIF($E:$E,E1959)</f>
        <v>5</v>
      </c>
      <c r="G1959">
        <f>COUNTIF($A:$A,A1959)</f>
        <v>114</v>
      </c>
      <c r="H1959">
        <f>COUNTIF($B:$B,B1959)</f>
        <v>131</v>
      </c>
      <c r="I1959" t="s">
        <v>2853</v>
      </c>
      <c r="J1959">
        <v>6</v>
      </c>
      <c r="K1959" t="s">
        <v>2854</v>
      </c>
      <c r="L1959" t="s">
        <v>286</v>
      </c>
      <c r="M1959" t="s">
        <v>2253</v>
      </c>
      <c r="N1959" t="s">
        <v>11892</v>
      </c>
      <c r="O1959" s="82" t="s">
        <v>4</v>
      </c>
    </row>
    <row r="1960" spans="1:15" x14ac:dyDescent="0.25">
      <c r="A1960" t="s">
        <v>1836</v>
      </c>
      <c r="B1960" t="s">
        <v>2680</v>
      </c>
      <c r="C1960" t="s">
        <v>101</v>
      </c>
      <c r="D1960" t="s">
        <v>102</v>
      </c>
      <c r="E1960" t="str">
        <f t="shared" si="30"/>
        <v>AcetateLachnospiracea_incertae_sedis</v>
      </c>
      <c r="F1960">
        <f>COUNTIF($E:$E,E1960)</f>
        <v>1</v>
      </c>
      <c r="G1960">
        <f>COUNTIF($A:$A,A1960)</f>
        <v>112</v>
      </c>
      <c r="H1960">
        <f>COUNTIF($B:$B,B1960)</f>
        <v>131</v>
      </c>
      <c r="I1960" t="s">
        <v>2520</v>
      </c>
      <c r="J1960">
        <v>7</v>
      </c>
      <c r="K1960" t="s">
        <v>2855</v>
      </c>
      <c r="L1960" t="s">
        <v>237</v>
      </c>
      <c r="M1960" t="s">
        <v>148</v>
      </c>
      <c r="N1960" t="s">
        <v>11893</v>
      </c>
      <c r="O1960" s="82" t="s">
        <v>8</v>
      </c>
    </row>
    <row r="1961" spans="1:15" x14ac:dyDescent="0.25">
      <c r="A1961" t="s">
        <v>597</v>
      </c>
      <c r="B1961" t="s">
        <v>2680</v>
      </c>
      <c r="C1961" t="s">
        <v>101</v>
      </c>
      <c r="D1961" t="s">
        <v>102</v>
      </c>
      <c r="E1961" t="str">
        <f t="shared" si="30"/>
        <v>3-HydroxybutyrateLachnospiracea_incertae_sedis</v>
      </c>
      <c r="F1961">
        <f>COUNTIF($E:$E,E1961)</f>
        <v>1</v>
      </c>
      <c r="G1961">
        <f>COUNTIF($A:$A,A1961)</f>
        <v>112</v>
      </c>
      <c r="H1961">
        <f>COUNTIF($B:$B,B1961)</f>
        <v>131</v>
      </c>
      <c r="I1961" t="s">
        <v>1515</v>
      </c>
      <c r="J1961">
        <v>4</v>
      </c>
      <c r="K1961" t="s">
        <v>1486</v>
      </c>
      <c r="L1961" t="s">
        <v>1321</v>
      </c>
      <c r="M1961" t="s">
        <v>2856</v>
      </c>
      <c r="N1961" t="s">
        <v>11893</v>
      </c>
      <c r="O1961" t="s">
        <v>5</v>
      </c>
    </row>
    <row r="1962" spans="1:15" x14ac:dyDescent="0.25">
      <c r="A1962" t="s">
        <v>608</v>
      </c>
      <c r="B1962" t="s">
        <v>2680</v>
      </c>
      <c r="C1962" t="s">
        <v>101</v>
      </c>
      <c r="D1962" t="s">
        <v>102</v>
      </c>
      <c r="E1962" t="str">
        <f t="shared" si="30"/>
        <v>GlucoseLachnospiracea_incertae_sedis</v>
      </c>
      <c r="F1962">
        <f>COUNTIF($E:$E,E1962)</f>
        <v>4</v>
      </c>
      <c r="G1962">
        <f>COUNTIF($A:$A,A1962)</f>
        <v>110</v>
      </c>
      <c r="H1962">
        <f>COUNTIF($B:$B,B1962)</f>
        <v>131</v>
      </c>
      <c r="I1962" t="s">
        <v>2625</v>
      </c>
      <c r="J1962">
        <v>5</v>
      </c>
      <c r="K1962" t="s">
        <v>2857</v>
      </c>
      <c r="L1962" t="s">
        <v>236</v>
      </c>
      <c r="M1962" t="s">
        <v>1575</v>
      </c>
      <c r="N1962" t="s">
        <v>11893</v>
      </c>
      <c r="O1962" t="s">
        <v>6</v>
      </c>
    </row>
    <row r="1963" spans="1:15" x14ac:dyDescent="0.25">
      <c r="A1963" t="s">
        <v>608</v>
      </c>
      <c r="B1963" t="s">
        <v>2680</v>
      </c>
      <c r="C1963" t="s">
        <v>101</v>
      </c>
      <c r="D1963" t="s">
        <v>102</v>
      </c>
      <c r="E1963" t="str">
        <f t="shared" si="30"/>
        <v>GlucoseLachnospiracea_incertae_sedis</v>
      </c>
      <c r="F1963">
        <f>COUNTIF($E:$E,E1963)</f>
        <v>4</v>
      </c>
      <c r="G1963">
        <f>COUNTIF($A:$A,A1963)</f>
        <v>110</v>
      </c>
      <c r="H1963">
        <f>COUNTIF($B:$B,B1963)</f>
        <v>131</v>
      </c>
      <c r="I1963" t="s">
        <v>874</v>
      </c>
      <c r="J1963">
        <v>4</v>
      </c>
      <c r="K1963" t="s">
        <v>2858</v>
      </c>
      <c r="L1963" t="s">
        <v>98</v>
      </c>
      <c r="M1963" t="s">
        <v>1234</v>
      </c>
      <c r="N1963" t="s">
        <v>11893</v>
      </c>
      <c r="O1963" t="s">
        <v>5</v>
      </c>
    </row>
    <row r="1964" spans="1:15" x14ac:dyDescent="0.25">
      <c r="A1964" t="s">
        <v>608</v>
      </c>
      <c r="B1964" t="s">
        <v>2680</v>
      </c>
      <c r="C1964" t="s">
        <v>101</v>
      </c>
      <c r="D1964" t="s">
        <v>102</v>
      </c>
      <c r="E1964" t="str">
        <f t="shared" si="30"/>
        <v>GlucoseLachnospiracea_incertae_sedis</v>
      </c>
      <c r="F1964">
        <f>COUNTIF($E:$E,E1964)</f>
        <v>4</v>
      </c>
      <c r="G1964">
        <f>COUNTIF($A:$A,A1964)</f>
        <v>110</v>
      </c>
      <c r="H1964">
        <f>COUNTIF($B:$B,B1964)</f>
        <v>131</v>
      </c>
      <c r="I1964" t="s">
        <v>2859</v>
      </c>
      <c r="J1964">
        <v>6</v>
      </c>
      <c r="K1964" t="s">
        <v>2860</v>
      </c>
      <c r="L1964" t="s">
        <v>380</v>
      </c>
      <c r="M1964" t="s">
        <v>2861</v>
      </c>
      <c r="N1964" t="s">
        <v>11892</v>
      </c>
      <c r="O1964" s="82" t="s">
        <v>3</v>
      </c>
    </row>
    <row r="1965" spans="1:15" x14ac:dyDescent="0.25">
      <c r="A1965" t="s">
        <v>611</v>
      </c>
      <c r="B1965" t="s">
        <v>2680</v>
      </c>
      <c r="C1965" t="s">
        <v>101</v>
      </c>
      <c r="D1965" t="s">
        <v>102</v>
      </c>
      <c r="E1965" t="str">
        <f t="shared" si="30"/>
        <v>OrnithineLachnospiracea_incertae_sedis</v>
      </c>
      <c r="F1965">
        <f>COUNTIF($E:$E,E1965)</f>
        <v>3</v>
      </c>
      <c r="G1965">
        <f>COUNTIF($A:$A,A1965)</f>
        <v>110</v>
      </c>
      <c r="H1965">
        <f>COUNTIF($B:$B,B1965)</f>
        <v>131</v>
      </c>
      <c r="I1965" t="s">
        <v>2862</v>
      </c>
      <c r="J1965">
        <v>5</v>
      </c>
      <c r="K1965" t="s">
        <v>2863</v>
      </c>
      <c r="L1965" t="s">
        <v>262</v>
      </c>
      <c r="M1965" t="s">
        <v>578</v>
      </c>
      <c r="N1965" t="s">
        <v>11893</v>
      </c>
      <c r="O1965" t="s">
        <v>6</v>
      </c>
    </row>
    <row r="1966" spans="1:15" x14ac:dyDescent="0.25">
      <c r="A1966" t="s">
        <v>611</v>
      </c>
      <c r="B1966" t="s">
        <v>2680</v>
      </c>
      <c r="C1966" t="s">
        <v>101</v>
      </c>
      <c r="D1966" t="s">
        <v>102</v>
      </c>
      <c r="E1966" t="str">
        <f t="shared" si="30"/>
        <v>OrnithineLachnospiracea_incertae_sedis</v>
      </c>
      <c r="F1966">
        <f>COUNTIF($E:$E,E1966)</f>
        <v>3</v>
      </c>
      <c r="G1966">
        <f>COUNTIF($A:$A,A1966)</f>
        <v>110</v>
      </c>
      <c r="H1966">
        <f>COUNTIF($B:$B,B1966)</f>
        <v>131</v>
      </c>
      <c r="I1966" t="s">
        <v>2864</v>
      </c>
      <c r="J1966">
        <v>5</v>
      </c>
      <c r="K1966" t="s">
        <v>2865</v>
      </c>
      <c r="L1966" t="s">
        <v>548</v>
      </c>
      <c r="M1966" t="s">
        <v>2866</v>
      </c>
      <c r="N1966" t="s">
        <v>11892</v>
      </c>
      <c r="O1966" t="s">
        <v>6</v>
      </c>
    </row>
    <row r="1967" spans="1:15" x14ac:dyDescent="0.25">
      <c r="A1967" t="s">
        <v>611</v>
      </c>
      <c r="B1967" t="s">
        <v>2680</v>
      </c>
      <c r="C1967" t="s">
        <v>101</v>
      </c>
      <c r="D1967" t="s">
        <v>102</v>
      </c>
      <c r="E1967" t="str">
        <f t="shared" si="30"/>
        <v>OrnithineLachnospiracea_incertae_sedis</v>
      </c>
      <c r="F1967">
        <f>COUNTIF($E:$E,E1967)</f>
        <v>3</v>
      </c>
      <c r="G1967">
        <f>COUNTIF($A:$A,A1967)</f>
        <v>110</v>
      </c>
      <c r="H1967">
        <f>COUNTIF($B:$B,B1967)</f>
        <v>131</v>
      </c>
      <c r="I1967" t="s">
        <v>2867</v>
      </c>
      <c r="J1967">
        <v>7</v>
      </c>
      <c r="K1967" t="s">
        <v>2868</v>
      </c>
      <c r="L1967" t="s">
        <v>2869</v>
      </c>
      <c r="M1967" t="s">
        <v>2870</v>
      </c>
      <c r="N1967" t="s">
        <v>11893</v>
      </c>
      <c r="O1967" s="82" t="s">
        <v>8</v>
      </c>
    </row>
    <row r="1968" spans="1:15" x14ac:dyDescent="0.25">
      <c r="A1968" t="s">
        <v>608</v>
      </c>
      <c r="B1968" t="s">
        <v>2680</v>
      </c>
      <c r="C1968" t="s">
        <v>101</v>
      </c>
      <c r="D1968" t="s">
        <v>102</v>
      </c>
      <c r="E1968" t="str">
        <f t="shared" si="30"/>
        <v>GlucoseLachnospiracea_incertae_sedis</v>
      </c>
      <c r="F1968">
        <f>COUNTIF($E:$E,E1968)</f>
        <v>4</v>
      </c>
      <c r="G1968">
        <f>COUNTIF($A:$A,A1968)</f>
        <v>110</v>
      </c>
      <c r="H1968">
        <f>COUNTIF($B:$B,B1968)</f>
        <v>131</v>
      </c>
      <c r="I1968" t="s">
        <v>1378</v>
      </c>
      <c r="J1968">
        <v>6</v>
      </c>
      <c r="K1968" t="s">
        <v>2871</v>
      </c>
      <c r="L1968" t="s">
        <v>2872</v>
      </c>
      <c r="M1968" t="s">
        <v>2252</v>
      </c>
      <c r="N1968" t="s">
        <v>11893</v>
      </c>
      <c r="O1968" s="82" t="s">
        <v>3</v>
      </c>
    </row>
    <row r="1969" spans="1:15" x14ac:dyDescent="0.25">
      <c r="A1969" t="s">
        <v>627</v>
      </c>
      <c r="B1969" t="s">
        <v>2680</v>
      </c>
      <c r="C1969" t="s">
        <v>101</v>
      </c>
      <c r="D1969" t="s">
        <v>102</v>
      </c>
      <c r="E1969" t="str">
        <f t="shared" si="30"/>
        <v>IsoleucineLachnospiracea_incertae_sedis</v>
      </c>
      <c r="F1969">
        <f>COUNTIF($E:$E,E1969)</f>
        <v>3</v>
      </c>
      <c r="G1969">
        <f>COUNTIF($A:$A,A1969)</f>
        <v>109</v>
      </c>
      <c r="H1969">
        <f>COUNTIF($B:$B,B1969)</f>
        <v>131</v>
      </c>
      <c r="I1969" t="s">
        <v>885</v>
      </c>
      <c r="J1969">
        <v>5</v>
      </c>
      <c r="K1969" t="s">
        <v>2873</v>
      </c>
      <c r="L1969" t="s">
        <v>128</v>
      </c>
      <c r="M1969" t="s">
        <v>136</v>
      </c>
      <c r="N1969" t="s">
        <v>11893</v>
      </c>
      <c r="O1969" t="s">
        <v>6</v>
      </c>
    </row>
    <row r="1970" spans="1:15" x14ac:dyDescent="0.25">
      <c r="A1970" t="s">
        <v>627</v>
      </c>
      <c r="B1970" t="s">
        <v>2680</v>
      </c>
      <c r="C1970" t="s">
        <v>101</v>
      </c>
      <c r="D1970" t="s">
        <v>102</v>
      </c>
      <c r="E1970" t="str">
        <f t="shared" si="30"/>
        <v>IsoleucineLachnospiracea_incertae_sedis</v>
      </c>
      <c r="F1970">
        <f>COUNTIF($E:$E,E1970)</f>
        <v>3</v>
      </c>
      <c r="G1970">
        <f>COUNTIF($A:$A,A1970)</f>
        <v>109</v>
      </c>
      <c r="H1970">
        <f>COUNTIF($B:$B,B1970)</f>
        <v>131</v>
      </c>
      <c r="I1970" t="s">
        <v>609</v>
      </c>
      <c r="J1970">
        <v>5</v>
      </c>
      <c r="K1970" t="s">
        <v>2874</v>
      </c>
      <c r="L1970" t="s">
        <v>328</v>
      </c>
      <c r="M1970" t="s">
        <v>971</v>
      </c>
      <c r="N1970" t="s">
        <v>11893</v>
      </c>
      <c r="O1970" t="s">
        <v>12</v>
      </c>
    </row>
    <row r="1971" spans="1:15" x14ac:dyDescent="0.25">
      <c r="A1971" t="s">
        <v>627</v>
      </c>
      <c r="B1971" t="s">
        <v>2680</v>
      </c>
      <c r="C1971" t="s">
        <v>101</v>
      </c>
      <c r="D1971" t="s">
        <v>102</v>
      </c>
      <c r="E1971" t="str">
        <f t="shared" si="30"/>
        <v>IsoleucineLachnospiracea_incertae_sedis</v>
      </c>
      <c r="F1971">
        <f>COUNTIF($E:$E,E1971)</f>
        <v>3</v>
      </c>
      <c r="G1971">
        <f>COUNTIF($A:$A,A1971)</f>
        <v>109</v>
      </c>
      <c r="H1971">
        <f>COUNTIF($B:$B,B1971)</f>
        <v>131</v>
      </c>
      <c r="I1971" t="s">
        <v>2875</v>
      </c>
      <c r="J1971">
        <v>6</v>
      </c>
      <c r="K1971" t="s">
        <v>2876</v>
      </c>
      <c r="L1971" t="s">
        <v>2877</v>
      </c>
      <c r="M1971" t="s">
        <v>833</v>
      </c>
      <c r="N1971" t="s">
        <v>11893</v>
      </c>
      <c r="O1971" s="82" t="s">
        <v>3</v>
      </c>
    </row>
    <row r="1972" spans="1:15" x14ac:dyDescent="0.25">
      <c r="A1972" t="s">
        <v>630</v>
      </c>
      <c r="B1972" t="s">
        <v>2680</v>
      </c>
      <c r="C1972" t="s">
        <v>101</v>
      </c>
      <c r="D1972" t="s">
        <v>102</v>
      </c>
      <c r="E1972" t="str">
        <f t="shared" si="30"/>
        <v>PropionateLachnospiracea_incertae_sedis</v>
      </c>
      <c r="F1972">
        <f>COUNTIF($E:$E,E1972)</f>
        <v>2</v>
      </c>
      <c r="G1972">
        <f>COUNTIF($A:$A,A1972)</f>
        <v>109</v>
      </c>
      <c r="H1972">
        <f>COUNTIF($B:$B,B1972)</f>
        <v>131</v>
      </c>
      <c r="I1972" t="s">
        <v>2878</v>
      </c>
      <c r="J1972">
        <v>6</v>
      </c>
      <c r="K1972" t="s">
        <v>2879</v>
      </c>
      <c r="L1972" t="s">
        <v>2880</v>
      </c>
      <c r="M1972" t="s">
        <v>960</v>
      </c>
      <c r="N1972" t="s">
        <v>11893</v>
      </c>
      <c r="O1972" s="82" t="s">
        <v>3</v>
      </c>
    </row>
    <row r="1973" spans="1:15" x14ac:dyDescent="0.25">
      <c r="A1973" t="s">
        <v>630</v>
      </c>
      <c r="B1973" t="s">
        <v>2680</v>
      </c>
      <c r="C1973" t="s">
        <v>101</v>
      </c>
      <c r="D1973" t="s">
        <v>102</v>
      </c>
      <c r="E1973" t="str">
        <f t="shared" si="30"/>
        <v>PropionateLachnospiracea_incertae_sedis</v>
      </c>
      <c r="F1973">
        <f>COUNTIF($E:$E,E1973)</f>
        <v>2</v>
      </c>
      <c r="G1973">
        <f>COUNTIF($A:$A,A1973)</f>
        <v>109</v>
      </c>
      <c r="H1973">
        <f>COUNTIF($B:$B,B1973)</f>
        <v>131</v>
      </c>
      <c r="I1973" t="s">
        <v>2881</v>
      </c>
      <c r="J1973">
        <v>6</v>
      </c>
      <c r="K1973" t="s">
        <v>2882</v>
      </c>
      <c r="L1973" t="s">
        <v>145</v>
      </c>
      <c r="M1973" t="s">
        <v>1321</v>
      </c>
      <c r="N1973" t="s">
        <v>11892</v>
      </c>
      <c r="O1973" s="82" t="s">
        <v>3</v>
      </c>
    </row>
    <row r="1974" spans="1:15" x14ac:dyDescent="0.25">
      <c r="A1974" t="s">
        <v>624</v>
      </c>
      <c r="B1974" t="s">
        <v>2680</v>
      </c>
      <c r="C1974" t="s">
        <v>101</v>
      </c>
      <c r="D1974" t="s">
        <v>102</v>
      </c>
      <c r="E1974" t="str">
        <f t="shared" si="30"/>
        <v>AdipateLachnospiracea_incertae_sedis</v>
      </c>
      <c r="F1974">
        <f>COUNTIF($E:$E,E1974)</f>
        <v>2</v>
      </c>
      <c r="G1974">
        <f>COUNTIF($A:$A,A1974)</f>
        <v>109</v>
      </c>
      <c r="H1974">
        <f>COUNTIF($B:$B,B1974)</f>
        <v>131</v>
      </c>
      <c r="I1974" t="s">
        <v>2883</v>
      </c>
      <c r="J1974">
        <v>6</v>
      </c>
      <c r="K1974" t="s">
        <v>1689</v>
      </c>
      <c r="L1974" t="s">
        <v>2884</v>
      </c>
      <c r="M1974" t="s">
        <v>2885</v>
      </c>
      <c r="N1974" t="s">
        <v>11893</v>
      </c>
      <c r="O1974" s="82" t="s">
        <v>3</v>
      </c>
    </row>
    <row r="1975" spans="1:15" x14ac:dyDescent="0.25">
      <c r="A1975" t="s">
        <v>624</v>
      </c>
      <c r="B1975" t="s">
        <v>2680</v>
      </c>
      <c r="C1975" t="s">
        <v>101</v>
      </c>
      <c r="D1975" t="s">
        <v>102</v>
      </c>
      <c r="E1975" t="str">
        <f t="shared" si="30"/>
        <v>AdipateLachnospiracea_incertae_sedis</v>
      </c>
      <c r="F1975">
        <f>COUNTIF($E:$E,E1975)</f>
        <v>2</v>
      </c>
      <c r="G1975">
        <f>COUNTIF($A:$A,A1975)</f>
        <v>109</v>
      </c>
      <c r="H1975">
        <f>COUNTIF($B:$B,B1975)</f>
        <v>131</v>
      </c>
      <c r="I1975" t="s">
        <v>2886</v>
      </c>
      <c r="J1975">
        <v>5</v>
      </c>
      <c r="K1975" t="s">
        <v>2887</v>
      </c>
      <c r="L1975" t="s">
        <v>276</v>
      </c>
      <c r="M1975" t="s">
        <v>1863</v>
      </c>
      <c r="N1975" t="s">
        <v>11893</v>
      </c>
      <c r="O1975" t="s">
        <v>6</v>
      </c>
    </row>
    <row r="1976" spans="1:15" x14ac:dyDescent="0.25">
      <c r="A1976" t="s">
        <v>654</v>
      </c>
      <c r="B1976" t="s">
        <v>2680</v>
      </c>
      <c r="C1976" t="s">
        <v>101</v>
      </c>
      <c r="D1976" t="s">
        <v>102</v>
      </c>
      <c r="E1976" t="str">
        <f t="shared" si="30"/>
        <v>IsobutyrateLachnospiracea_incertae_sedis</v>
      </c>
      <c r="F1976">
        <f>COUNTIF($E:$E,E1976)</f>
        <v>4</v>
      </c>
      <c r="G1976">
        <f>COUNTIF($A:$A,A1976)</f>
        <v>103</v>
      </c>
      <c r="H1976">
        <f>COUNTIF($B:$B,B1976)</f>
        <v>131</v>
      </c>
      <c r="I1976" t="s">
        <v>2888</v>
      </c>
      <c r="J1976">
        <v>6</v>
      </c>
      <c r="K1976" t="s">
        <v>2889</v>
      </c>
      <c r="L1976" t="s">
        <v>2890</v>
      </c>
      <c r="M1976" t="s">
        <v>949</v>
      </c>
      <c r="N1976" t="s">
        <v>11893</v>
      </c>
      <c r="O1976" s="82" t="s">
        <v>3</v>
      </c>
    </row>
    <row r="1977" spans="1:15" x14ac:dyDescent="0.25">
      <c r="A1977" t="s">
        <v>654</v>
      </c>
      <c r="B1977" t="s">
        <v>2680</v>
      </c>
      <c r="C1977" t="s">
        <v>101</v>
      </c>
      <c r="D1977" t="s">
        <v>102</v>
      </c>
      <c r="E1977" t="str">
        <f t="shared" si="30"/>
        <v>IsobutyrateLachnospiracea_incertae_sedis</v>
      </c>
      <c r="F1977">
        <f>COUNTIF($E:$E,E1977)</f>
        <v>4</v>
      </c>
      <c r="G1977">
        <f>COUNTIF($A:$A,A1977)</f>
        <v>103</v>
      </c>
      <c r="H1977">
        <f>COUNTIF($B:$B,B1977)</f>
        <v>131</v>
      </c>
      <c r="I1977" t="s">
        <v>2891</v>
      </c>
      <c r="J1977">
        <v>6</v>
      </c>
      <c r="K1977" t="s">
        <v>2892</v>
      </c>
      <c r="L1977" t="s">
        <v>504</v>
      </c>
      <c r="M1977" t="s">
        <v>1149</v>
      </c>
      <c r="N1977" t="s">
        <v>11892</v>
      </c>
      <c r="O1977" t="s">
        <v>5</v>
      </c>
    </row>
    <row r="1978" spans="1:15" x14ac:dyDescent="0.25">
      <c r="A1978" t="s">
        <v>654</v>
      </c>
      <c r="B1978" t="s">
        <v>2680</v>
      </c>
      <c r="C1978" t="s">
        <v>101</v>
      </c>
      <c r="D1978" t="s">
        <v>102</v>
      </c>
      <c r="E1978" t="str">
        <f t="shared" si="30"/>
        <v>IsobutyrateLachnospiracea_incertae_sedis</v>
      </c>
      <c r="F1978">
        <f>COUNTIF($E:$E,E1978)</f>
        <v>4</v>
      </c>
      <c r="G1978">
        <f>COUNTIF($A:$A,A1978)</f>
        <v>103</v>
      </c>
      <c r="H1978">
        <f>COUNTIF($B:$B,B1978)</f>
        <v>131</v>
      </c>
      <c r="I1978" t="s">
        <v>2893</v>
      </c>
      <c r="J1978">
        <v>6</v>
      </c>
      <c r="K1978" t="s">
        <v>2894</v>
      </c>
      <c r="L1978" t="s">
        <v>1093</v>
      </c>
      <c r="M1978" t="s">
        <v>1544</v>
      </c>
      <c r="N1978" t="s">
        <v>11892</v>
      </c>
      <c r="O1978" t="s">
        <v>11</v>
      </c>
    </row>
    <row r="1979" spans="1:15" x14ac:dyDescent="0.25">
      <c r="A1979" t="s">
        <v>654</v>
      </c>
      <c r="B1979" t="s">
        <v>2680</v>
      </c>
      <c r="C1979" t="s">
        <v>101</v>
      </c>
      <c r="D1979" t="s">
        <v>102</v>
      </c>
      <c r="E1979" t="str">
        <f t="shared" si="30"/>
        <v>IsobutyrateLachnospiracea_incertae_sedis</v>
      </c>
      <c r="F1979">
        <f>COUNTIF($E:$E,E1979)</f>
        <v>4</v>
      </c>
      <c r="G1979">
        <f>COUNTIF($A:$A,A1979)</f>
        <v>103</v>
      </c>
      <c r="H1979">
        <f>COUNTIF($B:$B,B1979)</f>
        <v>131</v>
      </c>
      <c r="I1979" t="s">
        <v>2895</v>
      </c>
      <c r="J1979">
        <v>5</v>
      </c>
      <c r="K1979" t="s">
        <v>2896</v>
      </c>
      <c r="L1979" t="s">
        <v>230</v>
      </c>
      <c r="M1979" t="s">
        <v>1374</v>
      </c>
      <c r="N1979" t="s">
        <v>11892</v>
      </c>
      <c r="O1979" s="82" t="s">
        <v>9</v>
      </c>
    </row>
    <row r="1980" spans="1:15" x14ac:dyDescent="0.25">
      <c r="A1980" t="s">
        <v>664</v>
      </c>
      <c r="B1980" t="s">
        <v>2680</v>
      </c>
      <c r="C1980" t="s">
        <v>101</v>
      </c>
      <c r="D1980" t="s">
        <v>102</v>
      </c>
      <c r="E1980" t="str">
        <f t="shared" si="30"/>
        <v>3-HydroxyphenylacetateLachnospiracea_incertae_sedis</v>
      </c>
      <c r="F1980">
        <f>COUNTIF($E:$E,E1980)</f>
        <v>2</v>
      </c>
      <c r="G1980">
        <f>COUNTIF($A:$A,A1980)</f>
        <v>101</v>
      </c>
      <c r="H1980">
        <f>COUNTIF($B:$B,B1980)</f>
        <v>131</v>
      </c>
      <c r="I1980" t="s">
        <v>1508</v>
      </c>
      <c r="J1980">
        <v>6</v>
      </c>
      <c r="K1980" t="s">
        <v>2897</v>
      </c>
      <c r="L1980" t="s">
        <v>348</v>
      </c>
      <c r="M1980" t="s">
        <v>779</v>
      </c>
      <c r="N1980" t="s">
        <v>11892</v>
      </c>
      <c r="O1980" s="82" t="s">
        <v>3</v>
      </c>
    </row>
    <row r="1981" spans="1:15" x14ac:dyDescent="0.25">
      <c r="A1981" t="s">
        <v>664</v>
      </c>
      <c r="B1981" t="s">
        <v>2680</v>
      </c>
      <c r="C1981" t="s">
        <v>101</v>
      </c>
      <c r="D1981" t="s">
        <v>102</v>
      </c>
      <c r="E1981" t="str">
        <f t="shared" si="30"/>
        <v>3-HydroxyphenylacetateLachnospiracea_incertae_sedis</v>
      </c>
      <c r="F1981">
        <f>COUNTIF($E:$E,E1981)</f>
        <v>2</v>
      </c>
      <c r="G1981">
        <f>COUNTIF($A:$A,A1981)</f>
        <v>101</v>
      </c>
      <c r="H1981">
        <f>COUNTIF($B:$B,B1981)</f>
        <v>131</v>
      </c>
      <c r="I1981" t="s">
        <v>1375</v>
      </c>
      <c r="J1981">
        <v>5</v>
      </c>
      <c r="K1981" t="s">
        <v>2898</v>
      </c>
      <c r="L1981" t="s">
        <v>648</v>
      </c>
      <c r="M1981" t="s">
        <v>1377</v>
      </c>
      <c r="N1981" t="s">
        <v>11893</v>
      </c>
      <c r="O1981" t="s">
        <v>6</v>
      </c>
    </row>
    <row r="1982" spans="1:15" x14ac:dyDescent="0.25">
      <c r="A1982" t="s">
        <v>97</v>
      </c>
      <c r="B1982" t="s">
        <v>7500</v>
      </c>
      <c r="C1982" t="s">
        <v>101</v>
      </c>
      <c r="D1982" t="s">
        <v>102</v>
      </c>
      <c r="E1982" t="str">
        <f t="shared" si="30"/>
        <v>FormateUncl. Erysipelotrichaceae</v>
      </c>
      <c r="F1982">
        <f>COUNTIF($E:$E,E1982)</f>
        <v>2</v>
      </c>
      <c r="G1982">
        <f>COUNTIF($A:$A,A1982)</f>
        <v>178</v>
      </c>
      <c r="H1982">
        <f>COUNTIF($B:$B,B1982)</f>
        <v>127</v>
      </c>
      <c r="I1982" t="s">
        <v>852</v>
      </c>
      <c r="J1982">
        <v>7</v>
      </c>
      <c r="K1982" t="s">
        <v>1311</v>
      </c>
      <c r="L1982" t="s">
        <v>191</v>
      </c>
      <c r="M1982" t="s">
        <v>100</v>
      </c>
      <c r="N1982" t="s">
        <v>11893</v>
      </c>
      <c r="O1982" t="s">
        <v>7</v>
      </c>
    </row>
    <row r="1983" spans="1:15" x14ac:dyDescent="0.25">
      <c r="A1983" t="s">
        <v>97</v>
      </c>
      <c r="B1983" t="s">
        <v>7500</v>
      </c>
      <c r="C1983" t="s">
        <v>101</v>
      </c>
      <c r="D1983" t="s">
        <v>102</v>
      </c>
      <c r="E1983" t="str">
        <f t="shared" si="30"/>
        <v>FormateUncl. Erysipelotrichaceae</v>
      </c>
      <c r="F1983">
        <f>COUNTIF($E:$E,E1983)</f>
        <v>2</v>
      </c>
      <c r="G1983">
        <f>COUNTIF($A:$A,A1983)</f>
        <v>178</v>
      </c>
      <c r="H1983">
        <f>COUNTIF($B:$B,B1983)</f>
        <v>127</v>
      </c>
      <c r="I1983" t="s">
        <v>2899</v>
      </c>
      <c r="J1983">
        <v>5</v>
      </c>
      <c r="K1983" t="s">
        <v>2900</v>
      </c>
      <c r="L1983" t="s">
        <v>2901</v>
      </c>
      <c r="M1983" t="s">
        <v>1396</v>
      </c>
      <c r="N1983" t="s">
        <v>11892</v>
      </c>
      <c r="O1983" s="82" t="s">
        <v>8</v>
      </c>
    </row>
    <row r="1984" spans="1:15" x14ac:dyDescent="0.25">
      <c r="A1984" t="s">
        <v>114</v>
      </c>
      <c r="B1984" t="s">
        <v>7500</v>
      </c>
      <c r="C1984" t="s">
        <v>101</v>
      </c>
      <c r="D1984" t="s">
        <v>102</v>
      </c>
      <c r="E1984" t="str">
        <f t="shared" si="30"/>
        <v>CholineUncl. Erysipelotrichaceae</v>
      </c>
      <c r="F1984">
        <f>COUNTIF($E:$E,E1984)</f>
        <v>3</v>
      </c>
      <c r="G1984">
        <f>COUNTIF($A:$A,A1984)</f>
        <v>173</v>
      </c>
      <c r="H1984">
        <f>COUNTIF($B:$B,B1984)</f>
        <v>127</v>
      </c>
      <c r="I1984" t="s">
        <v>451</v>
      </c>
      <c r="J1984">
        <v>7</v>
      </c>
      <c r="K1984" t="s">
        <v>449</v>
      </c>
      <c r="L1984" t="s">
        <v>517</v>
      </c>
      <c r="M1984" t="s">
        <v>431</v>
      </c>
      <c r="N1984" t="s">
        <v>11893</v>
      </c>
      <c r="O1984" t="s">
        <v>7</v>
      </c>
    </row>
    <row r="1985" spans="1:15" x14ac:dyDescent="0.25">
      <c r="A1985" t="s">
        <v>114</v>
      </c>
      <c r="B1985" t="s">
        <v>7500</v>
      </c>
      <c r="C1985" t="s">
        <v>101</v>
      </c>
      <c r="D1985" t="s">
        <v>102</v>
      </c>
      <c r="E1985" t="str">
        <f t="shared" si="30"/>
        <v>CholineUncl. Erysipelotrichaceae</v>
      </c>
      <c r="F1985">
        <f>COUNTIF($E:$E,E1985)</f>
        <v>3</v>
      </c>
      <c r="G1985">
        <f>COUNTIF($A:$A,A1985)</f>
        <v>173</v>
      </c>
      <c r="H1985">
        <f>COUNTIF($B:$B,B1985)</f>
        <v>127</v>
      </c>
      <c r="I1985" t="s">
        <v>2902</v>
      </c>
      <c r="J1985">
        <v>7</v>
      </c>
      <c r="K1985" t="s">
        <v>2903</v>
      </c>
      <c r="L1985" t="s">
        <v>2904</v>
      </c>
      <c r="M1985" t="s">
        <v>2905</v>
      </c>
      <c r="N1985" t="s">
        <v>11892</v>
      </c>
      <c r="O1985" s="82" t="s">
        <v>11895</v>
      </c>
    </row>
    <row r="1986" spans="1:15" x14ac:dyDescent="0.25">
      <c r="A1986" t="s">
        <v>114</v>
      </c>
      <c r="B1986" t="s">
        <v>7500</v>
      </c>
      <c r="C1986" t="s">
        <v>101</v>
      </c>
      <c r="D1986" t="s">
        <v>102</v>
      </c>
      <c r="E1986" t="str">
        <f t="shared" si="30"/>
        <v>CholineUncl. Erysipelotrichaceae</v>
      </c>
      <c r="F1986">
        <f>COUNTIF($E:$E,E1986)</f>
        <v>3</v>
      </c>
      <c r="G1986">
        <f>COUNTIF($A:$A,A1986)</f>
        <v>173</v>
      </c>
      <c r="H1986">
        <f>COUNTIF($B:$B,B1986)</f>
        <v>127</v>
      </c>
      <c r="I1986" t="s">
        <v>2906</v>
      </c>
      <c r="J1986">
        <v>6</v>
      </c>
      <c r="K1986" t="s">
        <v>2907</v>
      </c>
      <c r="L1986" t="s">
        <v>2908</v>
      </c>
      <c r="M1986" t="s">
        <v>1863</v>
      </c>
      <c r="N1986" t="s">
        <v>11892</v>
      </c>
      <c r="O1986" t="s">
        <v>10</v>
      </c>
    </row>
    <row r="1987" spans="1:15" x14ac:dyDescent="0.25">
      <c r="A1987" t="s">
        <v>127</v>
      </c>
      <c r="B1987" t="s">
        <v>7500</v>
      </c>
      <c r="C1987" t="s">
        <v>101</v>
      </c>
      <c r="D1987" t="s">
        <v>102</v>
      </c>
      <c r="E1987" t="str">
        <f t="shared" si="30"/>
        <v>FumarateUncl. Erysipelotrichaceae</v>
      </c>
      <c r="F1987">
        <f>COUNTIF($E:$E,E1987)</f>
        <v>4</v>
      </c>
      <c r="G1987">
        <f>COUNTIF($A:$A,A1987)</f>
        <v>166</v>
      </c>
      <c r="H1987">
        <f>COUNTIF($B:$B,B1987)</f>
        <v>127</v>
      </c>
      <c r="I1987" t="s">
        <v>2104</v>
      </c>
      <c r="J1987">
        <v>7</v>
      </c>
      <c r="K1987" t="s">
        <v>2102</v>
      </c>
      <c r="L1987" t="s">
        <v>401</v>
      </c>
      <c r="M1987" t="s">
        <v>431</v>
      </c>
      <c r="N1987" t="s">
        <v>11893</v>
      </c>
      <c r="O1987" t="s">
        <v>7</v>
      </c>
    </row>
    <row r="1988" spans="1:15" x14ac:dyDescent="0.25">
      <c r="A1988" t="s">
        <v>127</v>
      </c>
      <c r="B1988" t="s">
        <v>7500</v>
      </c>
      <c r="C1988" t="s">
        <v>101</v>
      </c>
      <c r="D1988" t="s">
        <v>102</v>
      </c>
      <c r="E1988" t="str">
        <f t="shared" si="30"/>
        <v>FumarateUncl. Erysipelotrichaceae</v>
      </c>
      <c r="F1988">
        <f>COUNTIF($E:$E,E1988)</f>
        <v>4</v>
      </c>
      <c r="G1988">
        <f>COUNTIF($A:$A,A1988)</f>
        <v>166</v>
      </c>
      <c r="H1988">
        <f>COUNTIF($B:$B,B1988)</f>
        <v>127</v>
      </c>
      <c r="I1988" t="s">
        <v>241</v>
      </c>
      <c r="J1988">
        <v>4</v>
      </c>
      <c r="K1988" t="s">
        <v>2909</v>
      </c>
      <c r="L1988" t="s">
        <v>125</v>
      </c>
      <c r="M1988" t="s">
        <v>2240</v>
      </c>
      <c r="N1988" t="s">
        <v>11893</v>
      </c>
      <c r="O1988" t="s">
        <v>5</v>
      </c>
    </row>
    <row r="1989" spans="1:15" x14ac:dyDescent="0.25">
      <c r="A1989" t="s">
        <v>127</v>
      </c>
      <c r="B1989" t="s">
        <v>7500</v>
      </c>
      <c r="C1989" t="s">
        <v>101</v>
      </c>
      <c r="D1989" t="s">
        <v>102</v>
      </c>
      <c r="E1989" t="str">
        <f t="shared" si="30"/>
        <v>FumarateUncl. Erysipelotrichaceae</v>
      </c>
      <c r="F1989">
        <f>COUNTIF($E:$E,E1989)</f>
        <v>4</v>
      </c>
      <c r="G1989">
        <f>COUNTIF($A:$A,A1989)</f>
        <v>166</v>
      </c>
      <c r="H1989">
        <f>COUNTIF($B:$B,B1989)</f>
        <v>127</v>
      </c>
      <c r="I1989" t="s">
        <v>2910</v>
      </c>
      <c r="J1989">
        <v>7</v>
      </c>
      <c r="K1989" t="s">
        <v>2911</v>
      </c>
      <c r="L1989" t="s">
        <v>2912</v>
      </c>
      <c r="M1989" t="s">
        <v>1417</v>
      </c>
      <c r="N1989" t="s">
        <v>11893</v>
      </c>
      <c r="O1989" t="s">
        <v>11</v>
      </c>
    </row>
    <row r="1990" spans="1:15" x14ac:dyDescent="0.25">
      <c r="A1990" t="s">
        <v>127</v>
      </c>
      <c r="B1990" t="s">
        <v>7500</v>
      </c>
      <c r="C1990" t="s">
        <v>101</v>
      </c>
      <c r="D1990" t="s">
        <v>102</v>
      </c>
      <c r="E1990" t="str">
        <f t="shared" ref="E1990:E2053" si="31">CONCATENATE(A1990,B1990)</f>
        <v>FumarateUncl. Erysipelotrichaceae</v>
      </c>
      <c r="F1990">
        <f>COUNTIF($E:$E,E1990)</f>
        <v>4</v>
      </c>
      <c r="G1990">
        <f>COUNTIF($A:$A,A1990)</f>
        <v>166</v>
      </c>
      <c r="H1990">
        <f>COUNTIF($B:$B,B1990)</f>
        <v>127</v>
      </c>
      <c r="I1990" t="s">
        <v>2374</v>
      </c>
      <c r="J1990">
        <v>5</v>
      </c>
      <c r="K1990" t="s">
        <v>2375</v>
      </c>
      <c r="L1990" t="s">
        <v>2913</v>
      </c>
      <c r="M1990" t="s">
        <v>2377</v>
      </c>
      <c r="N1990" t="s">
        <v>11892</v>
      </c>
      <c r="O1990" s="82" t="s">
        <v>8</v>
      </c>
    </row>
    <row r="1991" spans="1:15" x14ac:dyDescent="0.25">
      <c r="A1991" t="s">
        <v>141</v>
      </c>
      <c r="B1991" t="s">
        <v>7500</v>
      </c>
      <c r="C1991" t="s">
        <v>101</v>
      </c>
      <c r="D1991" t="s">
        <v>102</v>
      </c>
      <c r="E1991" t="str">
        <f t="shared" si="31"/>
        <v>ProlineUncl. Erysipelotrichaceae</v>
      </c>
      <c r="F1991">
        <f>COUNTIF($E:$E,E1991)</f>
        <v>2</v>
      </c>
      <c r="G1991">
        <f>COUNTIF($A:$A,A1991)</f>
        <v>165</v>
      </c>
      <c r="H1991">
        <f>COUNTIF($B:$B,B1991)</f>
        <v>127</v>
      </c>
      <c r="I1991" t="s">
        <v>741</v>
      </c>
      <c r="J1991">
        <v>7</v>
      </c>
      <c r="K1991" t="s">
        <v>1431</v>
      </c>
      <c r="L1991" t="s">
        <v>144</v>
      </c>
      <c r="M1991" t="s">
        <v>100</v>
      </c>
      <c r="N1991" t="s">
        <v>11893</v>
      </c>
      <c r="O1991" t="s">
        <v>7</v>
      </c>
    </row>
    <row r="1992" spans="1:15" x14ac:dyDescent="0.25">
      <c r="A1992" t="s">
        <v>141</v>
      </c>
      <c r="B1992" t="s">
        <v>7500</v>
      </c>
      <c r="C1992" t="s">
        <v>101</v>
      </c>
      <c r="D1992" t="s">
        <v>102</v>
      </c>
      <c r="E1992" t="str">
        <f t="shared" si="31"/>
        <v>ProlineUncl. Erysipelotrichaceae</v>
      </c>
      <c r="F1992">
        <f>COUNTIF($E:$E,E1992)</f>
        <v>2</v>
      </c>
      <c r="G1992">
        <f>COUNTIF($A:$A,A1992)</f>
        <v>165</v>
      </c>
      <c r="H1992">
        <f>COUNTIF($B:$B,B1992)</f>
        <v>127</v>
      </c>
      <c r="I1992" t="s">
        <v>2914</v>
      </c>
      <c r="J1992">
        <v>6</v>
      </c>
      <c r="K1992" t="s">
        <v>2915</v>
      </c>
      <c r="L1992" t="s">
        <v>2109</v>
      </c>
      <c r="M1992" t="s">
        <v>498</v>
      </c>
      <c r="N1992" t="s">
        <v>11892</v>
      </c>
      <c r="O1992" s="82" t="s">
        <v>11896</v>
      </c>
    </row>
    <row r="1993" spans="1:15" x14ac:dyDescent="0.25">
      <c r="A1993" t="s">
        <v>157</v>
      </c>
      <c r="B1993" t="s">
        <v>7500</v>
      </c>
      <c r="C1993" t="s">
        <v>101</v>
      </c>
      <c r="D1993" t="s">
        <v>102</v>
      </c>
      <c r="E1993" t="str">
        <f t="shared" si="31"/>
        <v>AspartateUncl. Erysipelotrichaceae</v>
      </c>
      <c r="F1993">
        <f>COUNTIF($E:$E,E1993)</f>
        <v>2</v>
      </c>
      <c r="G1993">
        <f>COUNTIF($A:$A,A1993)</f>
        <v>159</v>
      </c>
      <c r="H1993">
        <f>COUNTIF($B:$B,B1993)</f>
        <v>127</v>
      </c>
      <c r="I1993" t="s">
        <v>717</v>
      </c>
      <c r="J1993">
        <v>7</v>
      </c>
      <c r="K1993" t="s">
        <v>2916</v>
      </c>
      <c r="L1993" t="s">
        <v>144</v>
      </c>
      <c r="M1993" t="s">
        <v>100</v>
      </c>
      <c r="N1993" t="s">
        <v>11893</v>
      </c>
      <c r="O1993" t="s">
        <v>7</v>
      </c>
    </row>
    <row r="1994" spans="1:15" x14ac:dyDescent="0.25">
      <c r="A1994" t="s">
        <v>157</v>
      </c>
      <c r="B1994" t="s">
        <v>7500</v>
      </c>
      <c r="C1994" t="s">
        <v>101</v>
      </c>
      <c r="D1994" t="s">
        <v>102</v>
      </c>
      <c r="E1994" t="str">
        <f t="shared" si="31"/>
        <v>AspartateUncl. Erysipelotrichaceae</v>
      </c>
      <c r="F1994">
        <f>COUNTIF($E:$E,E1994)</f>
        <v>2</v>
      </c>
      <c r="G1994">
        <f>COUNTIF($A:$A,A1994)</f>
        <v>159</v>
      </c>
      <c r="H1994">
        <f>COUNTIF($B:$B,B1994)</f>
        <v>127</v>
      </c>
      <c r="I1994" t="s">
        <v>2917</v>
      </c>
      <c r="J1994">
        <v>6</v>
      </c>
      <c r="K1994" t="s">
        <v>2918</v>
      </c>
      <c r="L1994" t="s">
        <v>2919</v>
      </c>
      <c r="M1994" t="s">
        <v>152</v>
      </c>
      <c r="N1994" t="s">
        <v>11892</v>
      </c>
      <c r="O1994" t="s">
        <v>10</v>
      </c>
    </row>
    <row r="1995" spans="1:15" x14ac:dyDescent="0.25">
      <c r="A1995" t="s">
        <v>178</v>
      </c>
      <c r="B1995" t="s">
        <v>7500</v>
      </c>
      <c r="C1995" t="s">
        <v>101</v>
      </c>
      <c r="D1995" t="s">
        <v>102</v>
      </c>
      <c r="E1995" t="str">
        <f t="shared" si="31"/>
        <v>RiboseUncl. Erysipelotrichaceae</v>
      </c>
      <c r="F1995">
        <f>COUNTIF($E:$E,E1995)</f>
        <v>3</v>
      </c>
      <c r="G1995">
        <f>COUNTIF($A:$A,A1995)</f>
        <v>158</v>
      </c>
      <c r="H1995">
        <f>COUNTIF($B:$B,B1995)</f>
        <v>127</v>
      </c>
      <c r="I1995" t="s">
        <v>625</v>
      </c>
      <c r="J1995">
        <v>7</v>
      </c>
      <c r="K1995" t="s">
        <v>1305</v>
      </c>
      <c r="L1995" t="s">
        <v>187</v>
      </c>
      <c r="M1995" t="s">
        <v>100</v>
      </c>
      <c r="N1995" t="s">
        <v>11893</v>
      </c>
      <c r="O1995" t="s">
        <v>7</v>
      </c>
    </row>
    <row r="1996" spans="1:15" x14ac:dyDescent="0.25">
      <c r="A1996" t="s">
        <v>178</v>
      </c>
      <c r="B1996" t="s">
        <v>7500</v>
      </c>
      <c r="C1996" t="s">
        <v>101</v>
      </c>
      <c r="D1996" t="s">
        <v>102</v>
      </c>
      <c r="E1996" t="str">
        <f t="shared" si="31"/>
        <v>RiboseUncl. Erysipelotrichaceae</v>
      </c>
      <c r="F1996">
        <f>COUNTIF($E:$E,E1996)</f>
        <v>3</v>
      </c>
      <c r="G1996">
        <f>COUNTIF($A:$A,A1996)</f>
        <v>158</v>
      </c>
      <c r="H1996">
        <f>COUNTIF($B:$B,B1996)</f>
        <v>127</v>
      </c>
      <c r="I1996" t="s">
        <v>724</v>
      </c>
      <c r="J1996">
        <v>5</v>
      </c>
      <c r="K1996" t="s">
        <v>2920</v>
      </c>
      <c r="L1996" t="s">
        <v>184</v>
      </c>
      <c r="M1996" t="s">
        <v>242</v>
      </c>
      <c r="N1996" t="s">
        <v>11892</v>
      </c>
      <c r="O1996" t="s">
        <v>6</v>
      </c>
    </row>
    <row r="1997" spans="1:15" x14ac:dyDescent="0.25">
      <c r="A1997" t="s">
        <v>178</v>
      </c>
      <c r="B1997" t="s">
        <v>7500</v>
      </c>
      <c r="C1997" t="s">
        <v>101</v>
      </c>
      <c r="D1997" t="s">
        <v>102</v>
      </c>
      <c r="E1997" t="str">
        <f t="shared" si="31"/>
        <v>RiboseUncl. Erysipelotrichaceae</v>
      </c>
      <c r="F1997">
        <f>COUNTIF($E:$E,E1997)</f>
        <v>3</v>
      </c>
      <c r="G1997">
        <f>COUNTIF($A:$A,A1997)</f>
        <v>158</v>
      </c>
      <c r="H1997">
        <f>COUNTIF($B:$B,B1997)</f>
        <v>127</v>
      </c>
      <c r="I1997" t="s">
        <v>2212</v>
      </c>
      <c r="J1997">
        <v>7</v>
      </c>
      <c r="K1997" t="s">
        <v>2921</v>
      </c>
      <c r="L1997" t="s">
        <v>451</v>
      </c>
      <c r="M1997" t="s">
        <v>1761</v>
      </c>
      <c r="N1997" t="s">
        <v>11892</v>
      </c>
      <c r="O1997" s="82" t="s">
        <v>11895</v>
      </c>
    </row>
    <row r="1998" spans="1:15" x14ac:dyDescent="0.25">
      <c r="A1998" t="s">
        <v>200</v>
      </c>
      <c r="B1998" t="s">
        <v>7500</v>
      </c>
      <c r="C1998" t="s">
        <v>101</v>
      </c>
      <c r="D1998" t="s">
        <v>102</v>
      </c>
      <c r="E1998" t="str">
        <f t="shared" si="31"/>
        <v>1,3-DihydroxyacetoneUncl. Erysipelotrichaceae</v>
      </c>
      <c r="F1998">
        <f>COUNTIF($E:$E,E1998)</f>
        <v>1</v>
      </c>
      <c r="G1998">
        <f>COUNTIF($A:$A,A1998)</f>
        <v>154</v>
      </c>
      <c r="H1998">
        <f>COUNTIF($B:$B,B1998)</f>
        <v>127</v>
      </c>
      <c r="I1998" t="s">
        <v>962</v>
      </c>
      <c r="J1998">
        <v>7</v>
      </c>
      <c r="K1998" t="s">
        <v>2922</v>
      </c>
      <c r="L1998" t="s">
        <v>269</v>
      </c>
      <c r="M1998" t="s">
        <v>100</v>
      </c>
      <c r="N1998" t="s">
        <v>11893</v>
      </c>
      <c r="O1998" t="s">
        <v>7</v>
      </c>
    </row>
    <row r="1999" spans="1:15" x14ac:dyDescent="0.25">
      <c r="A1999" t="s">
        <v>202</v>
      </c>
      <c r="B1999" t="s">
        <v>7500</v>
      </c>
      <c r="C1999" t="s">
        <v>101</v>
      </c>
      <c r="D1999" t="s">
        <v>102</v>
      </c>
      <c r="E1999" t="str">
        <f t="shared" si="31"/>
        <v>IsopropanolUncl. Erysipelotrichaceae</v>
      </c>
      <c r="F1999">
        <f>COUNTIF($E:$E,E1999)</f>
        <v>2</v>
      </c>
      <c r="G1999">
        <f>COUNTIF($A:$A,A1999)</f>
        <v>154</v>
      </c>
      <c r="H1999">
        <f>COUNTIF($B:$B,B1999)</f>
        <v>127</v>
      </c>
      <c r="I1999" t="s">
        <v>118</v>
      </c>
      <c r="J1999">
        <v>7</v>
      </c>
      <c r="K1999" t="s">
        <v>2923</v>
      </c>
      <c r="L1999" t="s">
        <v>283</v>
      </c>
      <c r="M1999" t="s">
        <v>100</v>
      </c>
      <c r="N1999" t="s">
        <v>11893</v>
      </c>
      <c r="O1999" t="s">
        <v>7</v>
      </c>
    </row>
    <row r="2000" spans="1:15" x14ac:dyDescent="0.25">
      <c r="A2000" t="s">
        <v>202</v>
      </c>
      <c r="B2000" t="s">
        <v>7500</v>
      </c>
      <c r="C2000" t="s">
        <v>101</v>
      </c>
      <c r="D2000" t="s">
        <v>102</v>
      </c>
      <c r="E2000" t="str">
        <f t="shared" si="31"/>
        <v>IsopropanolUncl. Erysipelotrichaceae</v>
      </c>
      <c r="F2000">
        <f>COUNTIF($E:$E,E2000)</f>
        <v>2</v>
      </c>
      <c r="G2000">
        <f>COUNTIF($A:$A,A2000)</f>
        <v>154</v>
      </c>
      <c r="H2000">
        <f>COUNTIF($B:$B,B2000)</f>
        <v>127</v>
      </c>
      <c r="I2000" t="s">
        <v>2924</v>
      </c>
      <c r="J2000">
        <v>5</v>
      </c>
      <c r="K2000" t="s">
        <v>2925</v>
      </c>
      <c r="L2000" t="s">
        <v>548</v>
      </c>
      <c r="M2000" t="s">
        <v>447</v>
      </c>
      <c r="N2000" t="s">
        <v>11892</v>
      </c>
      <c r="O2000" t="s">
        <v>6</v>
      </c>
    </row>
    <row r="2001" spans="1:15" x14ac:dyDescent="0.25">
      <c r="A2001" t="s">
        <v>232</v>
      </c>
      <c r="B2001" t="s">
        <v>7500</v>
      </c>
      <c r="C2001" t="s">
        <v>101</v>
      </c>
      <c r="D2001" t="s">
        <v>102</v>
      </c>
      <c r="E2001" t="str">
        <f t="shared" si="31"/>
        <v>LactateUncl. Erysipelotrichaceae</v>
      </c>
      <c r="F2001">
        <f>COUNTIF($E:$E,E2001)</f>
        <v>3</v>
      </c>
      <c r="G2001">
        <f>COUNTIF($A:$A,A2001)</f>
        <v>153</v>
      </c>
      <c r="H2001">
        <f>COUNTIF($B:$B,B2001)</f>
        <v>127</v>
      </c>
      <c r="I2001" t="s">
        <v>348</v>
      </c>
      <c r="J2001">
        <v>7</v>
      </c>
      <c r="K2001" t="s">
        <v>2926</v>
      </c>
      <c r="L2001" t="s">
        <v>350</v>
      </c>
      <c r="M2001" t="s">
        <v>100</v>
      </c>
      <c r="N2001" t="s">
        <v>11893</v>
      </c>
      <c r="O2001" t="s">
        <v>7</v>
      </c>
    </row>
    <row r="2002" spans="1:15" x14ac:dyDescent="0.25">
      <c r="A2002" t="s">
        <v>232</v>
      </c>
      <c r="B2002" t="s">
        <v>7500</v>
      </c>
      <c r="C2002" t="s">
        <v>101</v>
      </c>
      <c r="D2002" t="s">
        <v>102</v>
      </c>
      <c r="E2002" t="str">
        <f t="shared" si="31"/>
        <v>LactateUncl. Erysipelotrichaceae</v>
      </c>
      <c r="F2002">
        <f>COUNTIF($E:$E,E2002)</f>
        <v>3</v>
      </c>
      <c r="G2002">
        <f>COUNTIF($A:$A,A2002)</f>
        <v>153</v>
      </c>
      <c r="H2002">
        <f>COUNTIF($B:$B,B2002)</f>
        <v>127</v>
      </c>
      <c r="I2002" t="s">
        <v>422</v>
      </c>
      <c r="J2002">
        <v>5</v>
      </c>
      <c r="K2002" t="s">
        <v>2927</v>
      </c>
      <c r="L2002" t="s">
        <v>144</v>
      </c>
      <c r="M2002" t="s">
        <v>1015</v>
      </c>
      <c r="N2002" t="s">
        <v>11892</v>
      </c>
      <c r="O2002" t="s">
        <v>6</v>
      </c>
    </row>
    <row r="2003" spans="1:15" x14ac:dyDescent="0.25">
      <c r="A2003" t="s">
        <v>232</v>
      </c>
      <c r="B2003" t="s">
        <v>7500</v>
      </c>
      <c r="C2003" t="s">
        <v>101</v>
      </c>
      <c r="D2003" t="s">
        <v>102</v>
      </c>
      <c r="E2003" t="str">
        <f t="shared" si="31"/>
        <v>LactateUncl. Erysipelotrichaceae</v>
      </c>
      <c r="F2003">
        <f>COUNTIF($E:$E,E2003)</f>
        <v>3</v>
      </c>
      <c r="G2003">
        <f>COUNTIF($A:$A,A2003)</f>
        <v>153</v>
      </c>
      <c r="H2003">
        <f>COUNTIF($B:$B,B2003)</f>
        <v>127</v>
      </c>
      <c r="I2003" t="s">
        <v>989</v>
      </c>
      <c r="J2003">
        <v>6</v>
      </c>
      <c r="K2003" t="s">
        <v>1194</v>
      </c>
      <c r="L2003" t="s">
        <v>276</v>
      </c>
      <c r="M2003" t="s">
        <v>277</v>
      </c>
      <c r="N2003" t="s">
        <v>11892</v>
      </c>
      <c r="O2003" t="s">
        <v>5</v>
      </c>
    </row>
    <row r="2004" spans="1:15" x14ac:dyDescent="0.25">
      <c r="A2004" t="s">
        <v>243</v>
      </c>
      <c r="B2004" t="s">
        <v>7500</v>
      </c>
      <c r="C2004" t="s">
        <v>101</v>
      </c>
      <c r="D2004" t="s">
        <v>102</v>
      </c>
      <c r="E2004" t="str">
        <f t="shared" si="31"/>
        <v>SerineUncl. Erysipelotrichaceae</v>
      </c>
      <c r="F2004">
        <f>COUNTIF($E:$E,E2004)</f>
        <v>3</v>
      </c>
      <c r="G2004">
        <f>COUNTIF($A:$A,A2004)</f>
        <v>152</v>
      </c>
      <c r="H2004">
        <f>COUNTIF($B:$B,B2004)</f>
        <v>127</v>
      </c>
      <c r="I2004" t="s">
        <v>1362</v>
      </c>
      <c r="J2004">
        <v>7</v>
      </c>
      <c r="K2004" t="s">
        <v>2928</v>
      </c>
      <c r="L2004" t="s">
        <v>131</v>
      </c>
      <c r="M2004" t="s">
        <v>100</v>
      </c>
      <c r="N2004" t="s">
        <v>11893</v>
      </c>
      <c r="O2004" t="s">
        <v>7</v>
      </c>
    </row>
    <row r="2005" spans="1:15" x14ac:dyDescent="0.25">
      <c r="A2005" t="s">
        <v>243</v>
      </c>
      <c r="B2005" t="s">
        <v>7500</v>
      </c>
      <c r="C2005" t="s">
        <v>101</v>
      </c>
      <c r="D2005" t="s">
        <v>102</v>
      </c>
      <c r="E2005" t="str">
        <f t="shared" si="31"/>
        <v>SerineUncl. Erysipelotrichaceae</v>
      </c>
      <c r="F2005">
        <f>COUNTIF($E:$E,E2005)</f>
        <v>3</v>
      </c>
      <c r="G2005">
        <f>COUNTIF($A:$A,A2005)</f>
        <v>152</v>
      </c>
      <c r="H2005">
        <f>COUNTIF($B:$B,B2005)</f>
        <v>127</v>
      </c>
      <c r="I2005" t="s">
        <v>2929</v>
      </c>
      <c r="J2005">
        <v>4</v>
      </c>
      <c r="K2005" t="s">
        <v>1658</v>
      </c>
      <c r="L2005" t="s">
        <v>2930</v>
      </c>
      <c r="M2005" t="s">
        <v>1774</v>
      </c>
      <c r="N2005" t="s">
        <v>11893</v>
      </c>
      <c r="O2005" t="s">
        <v>5</v>
      </c>
    </row>
    <row r="2006" spans="1:15" x14ac:dyDescent="0.25">
      <c r="A2006" t="s">
        <v>243</v>
      </c>
      <c r="B2006" t="s">
        <v>7500</v>
      </c>
      <c r="C2006" t="s">
        <v>101</v>
      </c>
      <c r="D2006" t="s">
        <v>102</v>
      </c>
      <c r="E2006" t="str">
        <f t="shared" si="31"/>
        <v>SerineUncl. Erysipelotrichaceae</v>
      </c>
      <c r="F2006">
        <f>COUNTIF($E:$E,E2006)</f>
        <v>3</v>
      </c>
      <c r="G2006">
        <f>COUNTIF($A:$A,A2006)</f>
        <v>152</v>
      </c>
      <c r="H2006">
        <f>COUNTIF($B:$B,B2006)</f>
        <v>127</v>
      </c>
      <c r="I2006" t="s">
        <v>2408</v>
      </c>
      <c r="J2006">
        <v>6</v>
      </c>
      <c r="K2006" t="s">
        <v>132</v>
      </c>
      <c r="L2006" t="s">
        <v>1233</v>
      </c>
      <c r="M2006" t="s">
        <v>2814</v>
      </c>
      <c r="N2006" t="s">
        <v>11892</v>
      </c>
      <c r="O2006" s="82" t="s">
        <v>11896</v>
      </c>
    </row>
    <row r="2007" spans="1:15" x14ac:dyDescent="0.25">
      <c r="A2007" t="s">
        <v>261</v>
      </c>
      <c r="B2007" t="s">
        <v>7500</v>
      </c>
      <c r="C2007" t="s">
        <v>101</v>
      </c>
      <c r="D2007" t="s">
        <v>102</v>
      </c>
      <c r="E2007" t="str">
        <f t="shared" si="31"/>
        <v>CadaverineUncl. Erysipelotrichaceae</v>
      </c>
      <c r="F2007">
        <f>COUNTIF($E:$E,E2007)</f>
        <v>4</v>
      </c>
      <c r="G2007">
        <f>COUNTIF($A:$A,A2007)</f>
        <v>143</v>
      </c>
      <c r="H2007">
        <f>COUNTIF($B:$B,B2007)</f>
        <v>127</v>
      </c>
      <c r="I2007" t="s">
        <v>996</v>
      </c>
      <c r="J2007">
        <v>7</v>
      </c>
      <c r="K2007" t="s">
        <v>2893</v>
      </c>
      <c r="L2007" t="s">
        <v>288</v>
      </c>
      <c r="M2007" t="s">
        <v>100</v>
      </c>
      <c r="N2007" t="s">
        <v>11893</v>
      </c>
      <c r="O2007" t="s">
        <v>7</v>
      </c>
    </row>
    <row r="2008" spans="1:15" x14ac:dyDescent="0.25">
      <c r="A2008" t="s">
        <v>264</v>
      </c>
      <c r="B2008" t="s">
        <v>7500</v>
      </c>
      <c r="C2008" t="s">
        <v>101</v>
      </c>
      <c r="D2008" t="s">
        <v>102</v>
      </c>
      <c r="E2008" t="str">
        <f t="shared" si="31"/>
        <v>UracilUncl. Erysipelotrichaceae</v>
      </c>
      <c r="F2008">
        <f>COUNTIF($E:$E,E2008)</f>
        <v>2</v>
      </c>
      <c r="G2008">
        <f>COUNTIF($A:$A,A2008)</f>
        <v>143</v>
      </c>
      <c r="H2008">
        <f>COUNTIF($B:$B,B2008)</f>
        <v>127</v>
      </c>
      <c r="I2008" t="s">
        <v>814</v>
      </c>
      <c r="J2008">
        <v>7</v>
      </c>
      <c r="K2008" t="s">
        <v>2931</v>
      </c>
      <c r="L2008" t="s">
        <v>236</v>
      </c>
      <c r="M2008" t="s">
        <v>100</v>
      </c>
      <c r="N2008" t="s">
        <v>11893</v>
      </c>
      <c r="O2008" t="s">
        <v>7</v>
      </c>
    </row>
    <row r="2009" spans="1:15" x14ac:dyDescent="0.25">
      <c r="A2009" t="s">
        <v>261</v>
      </c>
      <c r="B2009" t="s">
        <v>7500</v>
      </c>
      <c r="C2009" t="s">
        <v>101</v>
      </c>
      <c r="D2009" t="s">
        <v>102</v>
      </c>
      <c r="E2009" t="str">
        <f t="shared" si="31"/>
        <v>CadaverineUncl. Erysipelotrichaceae</v>
      </c>
      <c r="F2009">
        <f>COUNTIF($E:$E,E2009)</f>
        <v>4</v>
      </c>
      <c r="G2009">
        <f>COUNTIF($A:$A,A2009)</f>
        <v>143</v>
      </c>
      <c r="H2009">
        <f>COUNTIF($B:$B,B2009)</f>
        <v>127</v>
      </c>
      <c r="I2009" t="s">
        <v>2105</v>
      </c>
      <c r="J2009">
        <v>6</v>
      </c>
      <c r="K2009" t="s">
        <v>2932</v>
      </c>
      <c r="L2009" t="s">
        <v>359</v>
      </c>
      <c r="M2009" t="s">
        <v>431</v>
      </c>
      <c r="N2009" t="s">
        <v>11892</v>
      </c>
      <c r="O2009" t="s">
        <v>5</v>
      </c>
    </row>
    <row r="2010" spans="1:15" x14ac:dyDescent="0.25">
      <c r="A2010" t="s">
        <v>261</v>
      </c>
      <c r="B2010" t="s">
        <v>7500</v>
      </c>
      <c r="C2010" t="s">
        <v>101</v>
      </c>
      <c r="D2010" t="s">
        <v>102</v>
      </c>
      <c r="E2010" t="str">
        <f t="shared" si="31"/>
        <v>CadaverineUncl. Erysipelotrichaceae</v>
      </c>
      <c r="F2010">
        <f>COUNTIF($E:$E,E2010)</f>
        <v>4</v>
      </c>
      <c r="G2010">
        <f>COUNTIF($A:$A,A2010)</f>
        <v>143</v>
      </c>
      <c r="H2010">
        <f>COUNTIF($B:$B,B2010)</f>
        <v>127</v>
      </c>
      <c r="I2010" t="s">
        <v>2933</v>
      </c>
      <c r="J2010">
        <v>5</v>
      </c>
      <c r="K2010" t="s">
        <v>2934</v>
      </c>
      <c r="L2010" t="s">
        <v>115</v>
      </c>
      <c r="M2010" t="s">
        <v>1141</v>
      </c>
      <c r="N2010" t="s">
        <v>11892</v>
      </c>
      <c r="O2010" t="s">
        <v>6</v>
      </c>
    </row>
    <row r="2011" spans="1:15" x14ac:dyDescent="0.25">
      <c r="A2011" t="s">
        <v>264</v>
      </c>
      <c r="B2011" t="s">
        <v>7500</v>
      </c>
      <c r="C2011" t="s">
        <v>101</v>
      </c>
      <c r="D2011" t="s">
        <v>102</v>
      </c>
      <c r="E2011" t="str">
        <f t="shared" si="31"/>
        <v>UracilUncl. Erysipelotrichaceae</v>
      </c>
      <c r="F2011">
        <f>COUNTIF($E:$E,E2011)</f>
        <v>2</v>
      </c>
      <c r="G2011">
        <f>COUNTIF($A:$A,A2011)</f>
        <v>143</v>
      </c>
      <c r="H2011">
        <f>COUNTIF($B:$B,B2011)</f>
        <v>127</v>
      </c>
      <c r="I2011" t="s">
        <v>1784</v>
      </c>
      <c r="J2011">
        <v>4</v>
      </c>
      <c r="K2011" t="s">
        <v>2935</v>
      </c>
      <c r="L2011" t="s">
        <v>98</v>
      </c>
      <c r="M2011" t="s">
        <v>1060</v>
      </c>
      <c r="N2011" t="s">
        <v>11893</v>
      </c>
      <c r="O2011" t="s">
        <v>5</v>
      </c>
    </row>
    <row r="2012" spans="1:15" x14ac:dyDescent="0.25">
      <c r="A2012" t="s">
        <v>261</v>
      </c>
      <c r="B2012" t="s">
        <v>7500</v>
      </c>
      <c r="C2012" t="s">
        <v>101</v>
      </c>
      <c r="D2012" t="s">
        <v>102</v>
      </c>
      <c r="E2012" t="str">
        <f t="shared" si="31"/>
        <v>CadaverineUncl. Erysipelotrichaceae</v>
      </c>
      <c r="F2012">
        <f>COUNTIF($E:$E,E2012)</f>
        <v>4</v>
      </c>
      <c r="G2012">
        <f>COUNTIF($A:$A,A2012)</f>
        <v>143</v>
      </c>
      <c r="H2012">
        <f>COUNTIF($B:$B,B2012)</f>
        <v>127</v>
      </c>
      <c r="I2012" t="s">
        <v>2936</v>
      </c>
      <c r="J2012">
        <v>6</v>
      </c>
      <c r="K2012" t="s">
        <v>886</v>
      </c>
      <c r="L2012" t="s">
        <v>736</v>
      </c>
      <c r="M2012" t="s">
        <v>2937</v>
      </c>
      <c r="N2012" t="s">
        <v>11892</v>
      </c>
      <c r="O2012" s="82" t="s">
        <v>11896</v>
      </c>
    </row>
    <row r="2013" spans="1:15" x14ac:dyDescent="0.25">
      <c r="A2013" t="s">
        <v>285</v>
      </c>
      <c r="B2013" t="s">
        <v>7500</v>
      </c>
      <c r="C2013" t="s">
        <v>101</v>
      </c>
      <c r="D2013" t="s">
        <v>102</v>
      </c>
      <c r="E2013" t="str">
        <f t="shared" si="31"/>
        <v>LysineUncl. Erysipelotrichaceae</v>
      </c>
      <c r="F2013">
        <f>COUNTIF($E:$E,E2013)</f>
        <v>4</v>
      </c>
      <c r="G2013">
        <f>COUNTIF($A:$A,A2013)</f>
        <v>140</v>
      </c>
      <c r="H2013">
        <f>COUNTIF($B:$B,B2013)</f>
        <v>127</v>
      </c>
      <c r="I2013" t="s">
        <v>759</v>
      </c>
      <c r="J2013">
        <v>7</v>
      </c>
      <c r="K2013" t="s">
        <v>2938</v>
      </c>
      <c r="L2013" t="s">
        <v>294</v>
      </c>
      <c r="M2013" t="s">
        <v>100</v>
      </c>
      <c r="N2013" t="s">
        <v>11893</v>
      </c>
      <c r="O2013" t="s">
        <v>7</v>
      </c>
    </row>
    <row r="2014" spans="1:15" x14ac:dyDescent="0.25">
      <c r="A2014" t="s">
        <v>287</v>
      </c>
      <c r="B2014" t="s">
        <v>7500</v>
      </c>
      <c r="C2014" t="s">
        <v>101</v>
      </c>
      <c r="D2014" t="s">
        <v>102</v>
      </c>
      <c r="E2014" t="str">
        <f t="shared" si="31"/>
        <v>SuccinateUncl. Erysipelotrichaceae</v>
      </c>
      <c r="F2014">
        <f>COUNTIF($E:$E,E2014)</f>
        <v>2</v>
      </c>
      <c r="G2014">
        <f>COUNTIF($A:$A,A2014)</f>
        <v>140</v>
      </c>
      <c r="H2014">
        <f>COUNTIF($B:$B,B2014)</f>
        <v>127</v>
      </c>
      <c r="I2014" t="s">
        <v>269</v>
      </c>
      <c r="J2014">
        <v>7</v>
      </c>
      <c r="K2014" t="s">
        <v>2276</v>
      </c>
      <c r="L2014" t="s">
        <v>128</v>
      </c>
      <c r="M2014" t="s">
        <v>100</v>
      </c>
      <c r="N2014" t="s">
        <v>11893</v>
      </c>
      <c r="O2014" t="s">
        <v>7</v>
      </c>
    </row>
    <row r="2015" spans="1:15" x14ac:dyDescent="0.25">
      <c r="A2015" t="s">
        <v>285</v>
      </c>
      <c r="B2015" t="s">
        <v>7500</v>
      </c>
      <c r="C2015" t="s">
        <v>101</v>
      </c>
      <c r="D2015" t="s">
        <v>102</v>
      </c>
      <c r="E2015" t="str">
        <f t="shared" si="31"/>
        <v>LysineUncl. Erysipelotrichaceae</v>
      </c>
      <c r="F2015">
        <f>COUNTIF($E:$E,E2015)</f>
        <v>4</v>
      </c>
      <c r="G2015">
        <f>COUNTIF($A:$A,A2015)</f>
        <v>140</v>
      </c>
      <c r="H2015">
        <f>COUNTIF($B:$B,B2015)</f>
        <v>127</v>
      </c>
      <c r="I2015" t="s">
        <v>2487</v>
      </c>
      <c r="J2015">
        <v>6</v>
      </c>
      <c r="K2015" t="s">
        <v>2939</v>
      </c>
      <c r="L2015" t="s">
        <v>99</v>
      </c>
      <c r="M2015" t="s">
        <v>185</v>
      </c>
      <c r="N2015" t="s">
        <v>11892</v>
      </c>
      <c r="O2015" t="s">
        <v>5</v>
      </c>
    </row>
    <row r="2016" spans="1:15" x14ac:dyDescent="0.25">
      <c r="A2016" t="s">
        <v>285</v>
      </c>
      <c r="B2016" t="s">
        <v>7500</v>
      </c>
      <c r="C2016" t="s">
        <v>101</v>
      </c>
      <c r="D2016" t="s">
        <v>102</v>
      </c>
      <c r="E2016" t="str">
        <f t="shared" si="31"/>
        <v>LysineUncl. Erysipelotrichaceae</v>
      </c>
      <c r="F2016">
        <f>COUNTIF($E:$E,E2016)</f>
        <v>4</v>
      </c>
      <c r="G2016">
        <f>COUNTIF($A:$A,A2016)</f>
        <v>140</v>
      </c>
      <c r="H2016">
        <f>COUNTIF($B:$B,B2016)</f>
        <v>127</v>
      </c>
      <c r="I2016" t="s">
        <v>2923</v>
      </c>
      <c r="J2016">
        <v>5</v>
      </c>
      <c r="K2016" t="s">
        <v>2940</v>
      </c>
      <c r="L2016" t="s">
        <v>246</v>
      </c>
      <c r="M2016" t="s">
        <v>444</v>
      </c>
      <c r="N2016" t="s">
        <v>11892</v>
      </c>
      <c r="O2016" t="s">
        <v>6</v>
      </c>
    </row>
    <row r="2017" spans="1:15" x14ac:dyDescent="0.25">
      <c r="A2017" t="s">
        <v>307</v>
      </c>
      <c r="B2017" t="s">
        <v>7500</v>
      </c>
      <c r="C2017" t="s">
        <v>101</v>
      </c>
      <c r="D2017" t="s">
        <v>102</v>
      </c>
      <c r="E2017" t="str">
        <f t="shared" si="31"/>
        <v>AllantoinUncl. Erysipelotrichaceae</v>
      </c>
      <c r="F2017">
        <f>COUNTIF($E:$E,E2017)</f>
        <v>2</v>
      </c>
      <c r="G2017">
        <f>COUNTIF($A:$A,A2017)</f>
        <v>140</v>
      </c>
      <c r="H2017">
        <f>COUNTIF($B:$B,B2017)</f>
        <v>127</v>
      </c>
      <c r="I2017" t="s">
        <v>1250</v>
      </c>
      <c r="J2017">
        <v>7</v>
      </c>
      <c r="K2017" t="s">
        <v>1251</v>
      </c>
      <c r="L2017" t="s">
        <v>1252</v>
      </c>
      <c r="M2017" t="s">
        <v>1253</v>
      </c>
      <c r="N2017" t="s">
        <v>11893</v>
      </c>
      <c r="O2017" t="s">
        <v>7</v>
      </c>
    </row>
    <row r="2018" spans="1:15" x14ac:dyDescent="0.25">
      <c r="A2018" t="s">
        <v>285</v>
      </c>
      <c r="B2018" t="s">
        <v>7500</v>
      </c>
      <c r="C2018" t="s">
        <v>101</v>
      </c>
      <c r="D2018" t="s">
        <v>102</v>
      </c>
      <c r="E2018" t="str">
        <f t="shared" si="31"/>
        <v>LysineUncl. Erysipelotrichaceae</v>
      </c>
      <c r="F2018">
        <f>COUNTIF($E:$E,E2018)</f>
        <v>4</v>
      </c>
      <c r="G2018">
        <f>COUNTIF($A:$A,A2018)</f>
        <v>140</v>
      </c>
      <c r="H2018">
        <f>COUNTIF($B:$B,B2018)</f>
        <v>127</v>
      </c>
      <c r="I2018" t="s">
        <v>2941</v>
      </c>
      <c r="J2018">
        <v>6</v>
      </c>
      <c r="K2018" t="s">
        <v>2942</v>
      </c>
      <c r="L2018" t="s">
        <v>320</v>
      </c>
      <c r="M2018" t="s">
        <v>2943</v>
      </c>
      <c r="N2018" t="s">
        <v>11892</v>
      </c>
      <c r="O2018" s="82" t="s">
        <v>11896</v>
      </c>
    </row>
    <row r="2019" spans="1:15" x14ac:dyDescent="0.25">
      <c r="A2019" t="s">
        <v>307</v>
      </c>
      <c r="B2019" t="s">
        <v>7500</v>
      </c>
      <c r="C2019" t="s">
        <v>101</v>
      </c>
      <c r="D2019" t="s">
        <v>102</v>
      </c>
      <c r="E2019" t="str">
        <f t="shared" si="31"/>
        <v>AllantoinUncl. Erysipelotrichaceae</v>
      </c>
      <c r="F2019">
        <f>COUNTIF($E:$E,E2019)</f>
        <v>2</v>
      </c>
      <c r="G2019">
        <f>COUNTIF($A:$A,A2019)</f>
        <v>140</v>
      </c>
      <c r="H2019">
        <f>COUNTIF($B:$B,B2019)</f>
        <v>127</v>
      </c>
      <c r="I2019" t="s">
        <v>2944</v>
      </c>
      <c r="J2019">
        <v>5</v>
      </c>
      <c r="K2019" t="s">
        <v>450</v>
      </c>
      <c r="L2019" t="s">
        <v>345</v>
      </c>
      <c r="M2019" t="s">
        <v>2945</v>
      </c>
      <c r="N2019" t="s">
        <v>11892</v>
      </c>
      <c r="O2019" s="82" t="s">
        <v>9</v>
      </c>
    </row>
    <row r="2020" spans="1:15" x14ac:dyDescent="0.25">
      <c r="A2020" t="s">
        <v>287</v>
      </c>
      <c r="B2020" t="s">
        <v>7500</v>
      </c>
      <c r="C2020" t="s">
        <v>101</v>
      </c>
      <c r="D2020" t="s">
        <v>102</v>
      </c>
      <c r="E2020" t="str">
        <f t="shared" si="31"/>
        <v>SuccinateUncl. Erysipelotrichaceae</v>
      </c>
      <c r="F2020">
        <f>COUNTIF($E:$E,E2020)</f>
        <v>2</v>
      </c>
      <c r="G2020">
        <f>COUNTIF($A:$A,A2020)</f>
        <v>140</v>
      </c>
      <c r="H2020">
        <f>COUNTIF($B:$B,B2020)</f>
        <v>127</v>
      </c>
      <c r="I2020" t="s">
        <v>2946</v>
      </c>
      <c r="J2020">
        <v>6</v>
      </c>
      <c r="K2020" t="s">
        <v>2947</v>
      </c>
      <c r="L2020" t="s">
        <v>2948</v>
      </c>
      <c r="M2020" t="s">
        <v>1444</v>
      </c>
      <c r="N2020" t="s">
        <v>11892</v>
      </c>
      <c r="O2020" t="s">
        <v>10</v>
      </c>
    </row>
    <row r="2021" spans="1:15" x14ac:dyDescent="0.25">
      <c r="A2021" t="s">
        <v>325</v>
      </c>
      <c r="B2021" t="s">
        <v>7500</v>
      </c>
      <c r="C2021" t="s">
        <v>101</v>
      </c>
      <c r="D2021" t="s">
        <v>102</v>
      </c>
      <c r="E2021" t="str">
        <f t="shared" si="31"/>
        <v>4-HydroxybutyrateUncl. Erysipelotrichaceae</v>
      </c>
      <c r="F2021">
        <f>COUNTIF($E:$E,E2021)</f>
        <v>2</v>
      </c>
      <c r="G2021">
        <f>COUNTIF($A:$A,A2021)</f>
        <v>139</v>
      </c>
      <c r="H2021">
        <f>COUNTIF($B:$B,B2021)</f>
        <v>127</v>
      </c>
      <c r="I2021" t="s">
        <v>366</v>
      </c>
      <c r="J2021">
        <v>7</v>
      </c>
      <c r="K2021" t="s">
        <v>1346</v>
      </c>
      <c r="L2021" t="s">
        <v>294</v>
      </c>
      <c r="M2021" t="s">
        <v>100</v>
      </c>
      <c r="N2021" t="s">
        <v>11893</v>
      </c>
      <c r="O2021" t="s">
        <v>7</v>
      </c>
    </row>
    <row r="2022" spans="1:15" x14ac:dyDescent="0.25">
      <c r="A2022" t="s">
        <v>335</v>
      </c>
      <c r="B2022" t="s">
        <v>7500</v>
      </c>
      <c r="C2022" t="s">
        <v>101</v>
      </c>
      <c r="D2022" t="s">
        <v>102</v>
      </c>
      <c r="E2022" t="str">
        <f t="shared" si="31"/>
        <v>TrimethylamineUncl. Erysipelotrichaceae</v>
      </c>
      <c r="F2022">
        <f>COUNTIF($E:$E,E2022)</f>
        <v>1</v>
      </c>
      <c r="G2022">
        <f>COUNTIF($A:$A,A2022)</f>
        <v>139</v>
      </c>
      <c r="H2022">
        <f>COUNTIF($B:$B,B2022)</f>
        <v>127</v>
      </c>
      <c r="I2022" t="s">
        <v>917</v>
      </c>
      <c r="J2022">
        <v>5</v>
      </c>
      <c r="K2022" t="s">
        <v>1686</v>
      </c>
      <c r="L2022" t="s">
        <v>246</v>
      </c>
      <c r="M2022" t="s">
        <v>2949</v>
      </c>
      <c r="N2022" t="s">
        <v>11892</v>
      </c>
      <c r="O2022" t="s">
        <v>6</v>
      </c>
    </row>
    <row r="2023" spans="1:15" x14ac:dyDescent="0.25">
      <c r="A2023" t="s">
        <v>325</v>
      </c>
      <c r="B2023" t="s">
        <v>7500</v>
      </c>
      <c r="C2023" t="s">
        <v>101</v>
      </c>
      <c r="D2023" t="s">
        <v>102</v>
      </c>
      <c r="E2023" t="str">
        <f t="shared" si="31"/>
        <v>4-HydroxybutyrateUncl. Erysipelotrichaceae</v>
      </c>
      <c r="F2023">
        <f>COUNTIF($E:$E,E2023)</f>
        <v>2</v>
      </c>
      <c r="G2023">
        <f>COUNTIF($A:$A,A2023)</f>
        <v>139</v>
      </c>
      <c r="H2023">
        <f>COUNTIF($B:$B,B2023)</f>
        <v>127</v>
      </c>
      <c r="I2023" t="s">
        <v>910</v>
      </c>
      <c r="J2023">
        <v>6</v>
      </c>
      <c r="K2023" t="s">
        <v>2950</v>
      </c>
      <c r="L2023" t="s">
        <v>696</v>
      </c>
      <c r="M2023" t="s">
        <v>912</v>
      </c>
      <c r="N2023" t="s">
        <v>11892</v>
      </c>
      <c r="O2023" s="82" t="s">
        <v>11896</v>
      </c>
    </row>
    <row r="2024" spans="1:15" x14ac:dyDescent="0.25">
      <c r="A2024" t="s">
        <v>344</v>
      </c>
      <c r="B2024" t="s">
        <v>7500</v>
      </c>
      <c r="C2024" t="s">
        <v>101</v>
      </c>
      <c r="D2024" t="s">
        <v>102</v>
      </c>
      <c r="E2024" t="str">
        <f t="shared" si="31"/>
        <v>PimelateUncl. Erysipelotrichaceae</v>
      </c>
      <c r="F2024">
        <f>COUNTIF($E:$E,E2024)</f>
        <v>3</v>
      </c>
      <c r="G2024">
        <f>COUNTIF($A:$A,A2024)</f>
        <v>137</v>
      </c>
      <c r="H2024">
        <f>COUNTIF($B:$B,B2024)</f>
        <v>127</v>
      </c>
      <c r="I2024" t="s">
        <v>176</v>
      </c>
      <c r="J2024">
        <v>7</v>
      </c>
      <c r="K2024" t="s">
        <v>2951</v>
      </c>
      <c r="L2024" t="s">
        <v>289</v>
      </c>
      <c r="M2024" t="s">
        <v>100</v>
      </c>
      <c r="N2024" t="s">
        <v>11893</v>
      </c>
      <c r="O2024" t="s">
        <v>7</v>
      </c>
    </row>
    <row r="2025" spans="1:15" x14ac:dyDescent="0.25">
      <c r="A2025" t="s">
        <v>344</v>
      </c>
      <c r="B2025" t="s">
        <v>7500</v>
      </c>
      <c r="C2025" t="s">
        <v>101</v>
      </c>
      <c r="D2025" t="s">
        <v>102</v>
      </c>
      <c r="E2025" t="str">
        <f t="shared" si="31"/>
        <v>PimelateUncl. Erysipelotrichaceae</v>
      </c>
      <c r="F2025">
        <f>COUNTIF($E:$E,E2025)</f>
        <v>3</v>
      </c>
      <c r="G2025">
        <f>COUNTIF($A:$A,A2025)</f>
        <v>137</v>
      </c>
      <c r="H2025">
        <f>COUNTIF($B:$B,B2025)</f>
        <v>127</v>
      </c>
      <c r="I2025" t="s">
        <v>1330</v>
      </c>
      <c r="J2025">
        <v>4</v>
      </c>
      <c r="K2025" t="s">
        <v>2952</v>
      </c>
      <c r="L2025" t="s">
        <v>108</v>
      </c>
      <c r="M2025" t="s">
        <v>1334</v>
      </c>
      <c r="N2025" t="s">
        <v>11893</v>
      </c>
      <c r="O2025" t="s">
        <v>5</v>
      </c>
    </row>
    <row r="2026" spans="1:15" x14ac:dyDescent="0.25">
      <c r="A2026" t="s">
        <v>344</v>
      </c>
      <c r="B2026" t="s">
        <v>7500</v>
      </c>
      <c r="C2026" t="s">
        <v>101</v>
      </c>
      <c r="D2026" t="s">
        <v>102</v>
      </c>
      <c r="E2026" t="str">
        <f t="shared" si="31"/>
        <v>PimelateUncl. Erysipelotrichaceae</v>
      </c>
      <c r="F2026">
        <f>COUNTIF($E:$E,E2026)</f>
        <v>3</v>
      </c>
      <c r="G2026">
        <f>COUNTIF($A:$A,A2026)</f>
        <v>137</v>
      </c>
      <c r="H2026">
        <f>COUNTIF($B:$B,B2026)</f>
        <v>127</v>
      </c>
      <c r="I2026" t="s">
        <v>331</v>
      </c>
      <c r="J2026">
        <v>4</v>
      </c>
      <c r="K2026" t="s">
        <v>2953</v>
      </c>
      <c r="L2026" t="s">
        <v>108</v>
      </c>
      <c r="M2026" t="s">
        <v>1475</v>
      </c>
      <c r="N2026" t="s">
        <v>11893</v>
      </c>
      <c r="O2026" s="82" t="s">
        <v>4</v>
      </c>
    </row>
    <row r="2027" spans="1:15" x14ac:dyDescent="0.25">
      <c r="A2027" t="s">
        <v>354</v>
      </c>
      <c r="B2027" t="s">
        <v>7500</v>
      </c>
      <c r="C2027" t="s">
        <v>101</v>
      </c>
      <c r="D2027" t="s">
        <v>102</v>
      </c>
      <c r="E2027" t="str">
        <f t="shared" si="31"/>
        <v>N-nitrosodimethylamineUncl. Erysipelotrichaceae</v>
      </c>
      <c r="F2027">
        <f>COUNTIF($E:$E,E2027)</f>
        <v>4</v>
      </c>
      <c r="G2027">
        <f>COUNTIF($A:$A,A2027)</f>
        <v>136</v>
      </c>
      <c r="H2027">
        <f>COUNTIF($B:$B,B2027)</f>
        <v>127</v>
      </c>
      <c r="I2027" t="s">
        <v>2222</v>
      </c>
      <c r="J2027">
        <v>7</v>
      </c>
      <c r="K2027" t="s">
        <v>1459</v>
      </c>
      <c r="L2027" t="s">
        <v>105</v>
      </c>
      <c r="M2027" t="s">
        <v>100</v>
      </c>
      <c r="N2027" t="s">
        <v>11893</v>
      </c>
      <c r="O2027" t="s">
        <v>7</v>
      </c>
    </row>
    <row r="2028" spans="1:15" x14ac:dyDescent="0.25">
      <c r="A2028" t="s">
        <v>354</v>
      </c>
      <c r="B2028" t="s">
        <v>7500</v>
      </c>
      <c r="C2028" t="s">
        <v>101</v>
      </c>
      <c r="D2028" t="s">
        <v>102</v>
      </c>
      <c r="E2028" t="str">
        <f t="shared" si="31"/>
        <v>N-nitrosodimethylamineUncl. Erysipelotrichaceae</v>
      </c>
      <c r="F2028">
        <f>COUNTIF($E:$E,E2028)</f>
        <v>4</v>
      </c>
      <c r="G2028">
        <f>COUNTIF($A:$A,A2028)</f>
        <v>136</v>
      </c>
      <c r="H2028">
        <f>COUNTIF($B:$B,B2028)</f>
        <v>127</v>
      </c>
      <c r="I2028" t="s">
        <v>2954</v>
      </c>
      <c r="J2028">
        <v>5</v>
      </c>
      <c r="K2028" t="s">
        <v>2955</v>
      </c>
      <c r="L2028" t="s">
        <v>2956</v>
      </c>
      <c r="M2028" t="s">
        <v>2957</v>
      </c>
      <c r="N2028" t="s">
        <v>11893</v>
      </c>
      <c r="O2028" t="s">
        <v>12</v>
      </c>
    </row>
    <row r="2029" spans="1:15" x14ac:dyDescent="0.25">
      <c r="A2029" t="s">
        <v>354</v>
      </c>
      <c r="B2029" t="s">
        <v>7500</v>
      </c>
      <c r="C2029" t="s">
        <v>101</v>
      </c>
      <c r="D2029" t="s">
        <v>102</v>
      </c>
      <c r="E2029" t="str">
        <f t="shared" si="31"/>
        <v>N-nitrosodimethylamineUncl. Erysipelotrichaceae</v>
      </c>
      <c r="F2029">
        <f>COUNTIF($E:$E,E2029)</f>
        <v>4</v>
      </c>
      <c r="G2029">
        <f>COUNTIF($A:$A,A2029)</f>
        <v>136</v>
      </c>
      <c r="H2029">
        <f>COUNTIF($B:$B,B2029)</f>
        <v>127</v>
      </c>
      <c r="I2029" t="s">
        <v>2958</v>
      </c>
      <c r="J2029">
        <v>7</v>
      </c>
      <c r="K2029" t="s">
        <v>2959</v>
      </c>
      <c r="L2029" t="s">
        <v>2960</v>
      </c>
      <c r="M2029" t="s">
        <v>997</v>
      </c>
      <c r="N2029" t="s">
        <v>11893</v>
      </c>
      <c r="O2029" t="s">
        <v>11</v>
      </c>
    </row>
    <row r="2030" spans="1:15" x14ac:dyDescent="0.25">
      <c r="A2030" t="s">
        <v>354</v>
      </c>
      <c r="B2030" t="s">
        <v>7500</v>
      </c>
      <c r="C2030" t="s">
        <v>101</v>
      </c>
      <c r="D2030" t="s">
        <v>102</v>
      </c>
      <c r="E2030" t="str">
        <f t="shared" si="31"/>
        <v>N-nitrosodimethylamineUncl. Erysipelotrichaceae</v>
      </c>
      <c r="F2030">
        <f>COUNTIF($E:$E,E2030)</f>
        <v>4</v>
      </c>
      <c r="G2030">
        <f>COUNTIF($A:$A,A2030)</f>
        <v>136</v>
      </c>
      <c r="H2030">
        <f>COUNTIF($B:$B,B2030)</f>
        <v>127</v>
      </c>
      <c r="I2030" t="s">
        <v>2961</v>
      </c>
      <c r="J2030">
        <v>6</v>
      </c>
      <c r="K2030" t="s">
        <v>2962</v>
      </c>
      <c r="L2030" t="s">
        <v>584</v>
      </c>
      <c r="M2030" t="s">
        <v>2700</v>
      </c>
      <c r="N2030" t="s">
        <v>11892</v>
      </c>
      <c r="O2030" s="82" t="s">
        <v>11896</v>
      </c>
    </row>
    <row r="2031" spans="1:15" x14ac:dyDescent="0.25">
      <c r="A2031" t="s">
        <v>365</v>
      </c>
      <c r="B2031" t="s">
        <v>7500</v>
      </c>
      <c r="C2031" t="s">
        <v>101</v>
      </c>
      <c r="D2031" t="s">
        <v>102</v>
      </c>
      <c r="E2031" t="str">
        <f t="shared" si="31"/>
        <v>PhenylacetateUncl. Erysipelotrichaceae</v>
      </c>
      <c r="F2031">
        <f>COUNTIF($E:$E,E2031)</f>
        <v>2</v>
      </c>
      <c r="G2031">
        <f>COUNTIF($A:$A,A2031)</f>
        <v>134</v>
      </c>
      <c r="H2031">
        <f>COUNTIF($B:$B,B2031)</f>
        <v>127</v>
      </c>
      <c r="I2031" t="s">
        <v>372</v>
      </c>
      <c r="J2031">
        <v>7</v>
      </c>
      <c r="K2031" t="s">
        <v>1894</v>
      </c>
      <c r="L2031" t="s">
        <v>131</v>
      </c>
      <c r="M2031" t="s">
        <v>100</v>
      </c>
      <c r="N2031" t="s">
        <v>11893</v>
      </c>
      <c r="O2031" t="s">
        <v>7</v>
      </c>
    </row>
    <row r="2032" spans="1:15" x14ac:dyDescent="0.25">
      <c r="A2032" t="s">
        <v>365</v>
      </c>
      <c r="B2032" t="s">
        <v>7500</v>
      </c>
      <c r="C2032" t="s">
        <v>101</v>
      </c>
      <c r="D2032" t="s">
        <v>102</v>
      </c>
      <c r="E2032" t="str">
        <f t="shared" si="31"/>
        <v>PhenylacetateUncl. Erysipelotrichaceae</v>
      </c>
      <c r="F2032">
        <f>COUNTIF($E:$E,E2032)</f>
        <v>2</v>
      </c>
      <c r="G2032">
        <f>COUNTIF($A:$A,A2032)</f>
        <v>134</v>
      </c>
      <c r="H2032">
        <f>COUNTIF($B:$B,B2032)</f>
        <v>127</v>
      </c>
      <c r="I2032" t="s">
        <v>711</v>
      </c>
      <c r="J2032">
        <v>6</v>
      </c>
      <c r="K2032" t="s">
        <v>2949</v>
      </c>
      <c r="L2032" t="s">
        <v>713</v>
      </c>
      <c r="M2032" t="s">
        <v>714</v>
      </c>
      <c r="N2032" t="s">
        <v>11892</v>
      </c>
      <c r="O2032" s="82" t="s">
        <v>11896</v>
      </c>
    </row>
    <row r="2033" spans="1:15" x14ac:dyDescent="0.25">
      <c r="A2033" t="s">
        <v>374</v>
      </c>
      <c r="B2033" t="s">
        <v>7500</v>
      </c>
      <c r="C2033" t="s">
        <v>101</v>
      </c>
      <c r="D2033" t="s">
        <v>102</v>
      </c>
      <c r="E2033" t="str">
        <f t="shared" si="31"/>
        <v>CaffeineUncl. Erysipelotrichaceae</v>
      </c>
      <c r="F2033">
        <f>COUNTIF($E:$E,E2033)</f>
        <v>1</v>
      </c>
      <c r="G2033">
        <f>COUNTIF($A:$A,A2033)</f>
        <v>133</v>
      </c>
      <c r="H2033">
        <f>COUNTIF($B:$B,B2033)</f>
        <v>127</v>
      </c>
      <c r="I2033" t="s">
        <v>345</v>
      </c>
      <c r="J2033">
        <v>7</v>
      </c>
      <c r="K2033" t="s">
        <v>2823</v>
      </c>
      <c r="L2033" t="s">
        <v>294</v>
      </c>
      <c r="M2033" t="s">
        <v>100</v>
      </c>
      <c r="N2033" t="s">
        <v>11893</v>
      </c>
      <c r="O2033" t="s">
        <v>7</v>
      </c>
    </row>
    <row r="2034" spans="1:15" x14ac:dyDescent="0.25">
      <c r="A2034" t="s">
        <v>375</v>
      </c>
      <c r="B2034" t="s">
        <v>7500</v>
      </c>
      <c r="C2034" t="s">
        <v>101</v>
      </c>
      <c r="D2034" t="s">
        <v>102</v>
      </c>
      <c r="E2034" t="str">
        <f t="shared" si="31"/>
        <v>HypoxanthineUncl. Erysipelotrichaceae</v>
      </c>
      <c r="F2034">
        <f>COUNTIF($E:$E,E2034)</f>
        <v>2</v>
      </c>
      <c r="G2034">
        <f>COUNTIF($A:$A,A2034)</f>
        <v>133</v>
      </c>
      <c r="H2034">
        <f>COUNTIF($B:$B,B2034)</f>
        <v>127</v>
      </c>
      <c r="I2034" t="s">
        <v>292</v>
      </c>
      <c r="J2034">
        <v>7</v>
      </c>
      <c r="K2034" t="s">
        <v>585</v>
      </c>
      <c r="L2034" t="s">
        <v>294</v>
      </c>
      <c r="M2034" t="s">
        <v>100</v>
      </c>
      <c r="N2034" t="s">
        <v>11893</v>
      </c>
      <c r="O2034" t="s">
        <v>7</v>
      </c>
    </row>
    <row r="2035" spans="1:15" x14ac:dyDescent="0.25">
      <c r="A2035" t="s">
        <v>376</v>
      </c>
      <c r="B2035" t="s">
        <v>7500</v>
      </c>
      <c r="C2035" t="s">
        <v>101</v>
      </c>
      <c r="D2035" t="s">
        <v>102</v>
      </c>
      <c r="E2035" t="str">
        <f t="shared" si="31"/>
        <v>ValerateUncl. Erysipelotrichaceae</v>
      </c>
      <c r="F2035">
        <f>COUNTIF($E:$E,E2035)</f>
        <v>2</v>
      </c>
      <c r="G2035">
        <f>COUNTIF($A:$A,A2035)</f>
        <v>133</v>
      </c>
      <c r="H2035">
        <f>COUNTIF($B:$B,B2035)</f>
        <v>127</v>
      </c>
      <c r="I2035" t="s">
        <v>182</v>
      </c>
      <c r="J2035">
        <v>7</v>
      </c>
      <c r="K2035" t="s">
        <v>2963</v>
      </c>
      <c r="L2035" t="s">
        <v>359</v>
      </c>
      <c r="M2035" t="s">
        <v>100</v>
      </c>
      <c r="N2035" t="s">
        <v>11893</v>
      </c>
      <c r="O2035" t="s">
        <v>7</v>
      </c>
    </row>
    <row r="2036" spans="1:15" x14ac:dyDescent="0.25">
      <c r="A2036" t="s">
        <v>375</v>
      </c>
      <c r="B2036" t="s">
        <v>7500</v>
      </c>
      <c r="C2036" t="s">
        <v>101</v>
      </c>
      <c r="D2036" t="s">
        <v>102</v>
      </c>
      <c r="E2036" t="str">
        <f t="shared" si="31"/>
        <v>HypoxanthineUncl. Erysipelotrichaceae</v>
      </c>
      <c r="F2036">
        <f>COUNTIF($E:$E,E2036)</f>
        <v>2</v>
      </c>
      <c r="G2036">
        <f>COUNTIF($A:$A,A2036)</f>
        <v>133</v>
      </c>
      <c r="H2036">
        <f>COUNTIF($B:$B,B2036)</f>
        <v>127</v>
      </c>
      <c r="I2036" t="s">
        <v>413</v>
      </c>
      <c r="J2036">
        <v>5</v>
      </c>
      <c r="K2036" t="s">
        <v>2964</v>
      </c>
      <c r="L2036" t="s">
        <v>98</v>
      </c>
      <c r="M2036" t="s">
        <v>119</v>
      </c>
      <c r="N2036" t="s">
        <v>11893</v>
      </c>
      <c r="O2036" s="82" t="s">
        <v>9</v>
      </c>
    </row>
    <row r="2037" spans="1:15" x14ac:dyDescent="0.25">
      <c r="A2037" t="s">
        <v>376</v>
      </c>
      <c r="B2037" t="s">
        <v>7500</v>
      </c>
      <c r="C2037" t="s">
        <v>101</v>
      </c>
      <c r="D2037" t="s">
        <v>102</v>
      </c>
      <c r="E2037" t="str">
        <f t="shared" si="31"/>
        <v>ValerateUncl. Erysipelotrichaceae</v>
      </c>
      <c r="F2037">
        <f>COUNTIF($E:$E,E2037)</f>
        <v>2</v>
      </c>
      <c r="G2037">
        <f>COUNTIF($A:$A,A2037)</f>
        <v>133</v>
      </c>
      <c r="H2037">
        <f>COUNTIF($B:$B,B2037)</f>
        <v>127</v>
      </c>
      <c r="I2037" t="s">
        <v>290</v>
      </c>
      <c r="J2037">
        <v>4</v>
      </c>
      <c r="K2037" t="s">
        <v>2965</v>
      </c>
      <c r="L2037" t="s">
        <v>125</v>
      </c>
      <c r="M2037" t="s">
        <v>439</v>
      </c>
      <c r="N2037" t="s">
        <v>11893</v>
      </c>
      <c r="O2037" s="82" t="s">
        <v>4</v>
      </c>
    </row>
    <row r="2038" spans="1:15" x14ac:dyDescent="0.25">
      <c r="A2038" t="s">
        <v>396</v>
      </c>
      <c r="B2038" t="s">
        <v>7500</v>
      </c>
      <c r="C2038" t="s">
        <v>101</v>
      </c>
      <c r="D2038" t="s">
        <v>102</v>
      </c>
      <c r="E2038" t="str">
        <f t="shared" si="31"/>
        <v>AcetoneUncl. Erysipelotrichaceae</v>
      </c>
      <c r="F2038">
        <f>COUNTIF($E:$E,E2038)</f>
        <v>2</v>
      </c>
      <c r="G2038">
        <f>COUNTIF($A:$A,A2038)</f>
        <v>132</v>
      </c>
      <c r="H2038">
        <f>COUNTIF($B:$B,B2038)</f>
        <v>127</v>
      </c>
      <c r="I2038" t="s">
        <v>506</v>
      </c>
      <c r="J2038">
        <v>7</v>
      </c>
      <c r="K2038" t="s">
        <v>2966</v>
      </c>
      <c r="L2038" t="s">
        <v>289</v>
      </c>
      <c r="M2038" t="s">
        <v>100</v>
      </c>
      <c r="N2038" t="s">
        <v>11893</v>
      </c>
      <c r="O2038" t="s">
        <v>7</v>
      </c>
    </row>
    <row r="2039" spans="1:15" x14ac:dyDescent="0.25">
      <c r="A2039" t="s">
        <v>396</v>
      </c>
      <c r="B2039" t="s">
        <v>7500</v>
      </c>
      <c r="C2039" t="s">
        <v>101</v>
      </c>
      <c r="D2039" t="s">
        <v>102</v>
      </c>
      <c r="E2039" t="str">
        <f t="shared" si="31"/>
        <v>AcetoneUncl. Erysipelotrichaceae</v>
      </c>
      <c r="F2039">
        <f>COUNTIF($E:$E,E2039)</f>
        <v>2</v>
      </c>
      <c r="G2039">
        <f>COUNTIF($A:$A,A2039)</f>
        <v>132</v>
      </c>
      <c r="H2039">
        <f>COUNTIF($B:$B,B2039)</f>
        <v>127</v>
      </c>
      <c r="I2039" t="s">
        <v>2967</v>
      </c>
      <c r="J2039">
        <v>6</v>
      </c>
      <c r="K2039" t="s">
        <v>1683</v>
      </c>
      <c r="L2039" t="s">
        <v>2968</v>
      </c>
      <c r="M2039" t="s">
        <v>1594</v>
      </c>
      <c r="N2039" t="s">
        <v>11892</v>
      </c>
      <c r="O2039" s="82" t="s">
        <v>11896</v>
      </c>
    </row>
    <row r="2040" spans="1:15" x14ac:dyDescent="0.25">
      <c r="A2040" t="s">
        <v>400</v>
      </c>
      <c r="B2040" t="s">
        <v>7500</v>
      </c>
      <c r="C2040" t="s">
        <v>101</v>
      </c>
      <c r="D2040" t="s">
        <v>102</v>
      </c>
      <c r="E2040" t="str">
        <f t="shared" si="31"/>
        <v>BenzoateUncl. Erysipelotrichaceae</v>
      </c>
      <c r="F2040">
        <f>COUNTIF($E:$E,E2040)</f>
        <v>2</v>
      </c>
      <c r="G2040">
        <f>COUNTIF($A:$A,A2040)</f>
        <v>131</v>
      </c>
      <c r="H2040">
        <f>COUNTIF($B:$B,B2040)</f>
        <v>127</v>
      </c>
      <c r="I2040" t="s">
        <v>761</v>
      </c>
      <c r="J2040">
        <v>7</v>
      </c>
      <c r="K2040" t="s">
        <v>2969</v>
      </c>
      <c r="L2040" t="s">
        <v>115</v>
      </c>
      <c r="M2040" t="s">
        <v>100</v>
      </c>
      <c r="N2040" t="s">
        <v>11893</v>
      </c>
      <c r="O2040" t="s">
        <v>7</v>
      </c>
    </row>
    <row r="2041" spans="1:15" x14ac:dyDescent="0.25">
      <c r="A2041" t="s">
        <v>402</v>
      </c>
      <c r="B2041" t="s">
        <v>7500</v>
      </c>
      <c r="C2041" t="s">
        <v>101</v>
      </c>
      <c r="D2041" t="s">
        <v>102</v>
      </c>
      <c r="E2041" t="str">
        <f t="shared" si="31"/>
        <v>ValineUncl. Erysipelotrichaceae</v>
      </c>
      <c r="F2041">
        <f>COUNTIF($E:$E,E2041)</f>
        <v>2</v>
      </c>
      <c r="G2041">
        <f>COUNTIF($A:$A,A2041)</f>
        <v>131</v>
      </c>
      <c r="H2041">
        <f>COUNTIF($B:$B,B2041)</f>
        <v>127</v>
      </c>
      <c r="I2041" t="s">
        <v>289</v>
      </c>
      <c r="J2041">
        <v>7</v>
      </c>
      <c r="K2041" t="s">
        <v>457</v>
      </c>
      <c r="L2041" t="s">
        <v>98</v>
      </c>
      <c r="M2041" t="s">
        <v>100</v>
      </c>
      <c r="N2041" t="s">
        <v>11893</v>
      </c>
      <c r="O2041" t="s">
        <v>7</v>
      </c>
    </row>
    <row r="2042" spans="1:15" x14ac:dyDescent="0.25">
      <c r="A2042" t="s">
        <v>400</v>
      </c>
      <c r="B2042" t="s">
        <v>7500</v>
      </c>
      <c r="C2042" t="s">
        <v>101</v>
      </c>
      <c r="D2042" t="s">
        <v>102</v>
      </c>
      <c r="E2042" t="str">
        <f t="shared" si="31"/>
        <v>BenzoateUncl. Erysipelotrichaceae</v>
      </c>
      <c r="F2042">
        <f>COUNTIF($E:$E,E2042)</f>
        <v>2</v>
      </c>
      <c r="G2042">
        <f>COUNTIF($A:$A,A2042)</f>
        <v>131</v>
      </c>
      <c r="H2042">
        <f>COUNTIF($B:$B,B2042)</f>
        <v>127</v>
      </c>
      <c r="I2042" t="s">
        <v>2970</v>
      </c>
      <c r="J2042">
        <v>7</v>
      </c>
      <c r="K2042" t="s">
        <v>2971</v>
      </c>
      <c r="L2042" t="s">
        <v>591</v>
      </c>
      <c r="M2042" t="s">
        <v>2972</v>
      </c>
      <c r="N2042" t="s">
        <v>11892</v>
      </c>
      <c r="O2042" s="82" t="s">
        <v>11895</v>
      </c>
    </row>
    <row r="2043" spans="1:15" x14ac:dyDescent="0.25">
      <c r="A2043" t="s">
        <v>402</v>
      </c>
      <c r="B2043" t="s">
        <v>7500</v>
      </c>
      <c r="C2043" t="s">
        <v>101</v>
      </c>
      <c r="D2043" t="s">
        <v>102</v>
      </c>
      <c r="E2043" t="str">
        <f t="shared" si="31"/>
        <v>ValineUncl. Erysipelotrichaceae</v>
      </c>
      <c r="F2043">
        <f>COUNTIF($E:$E,E2043)</f>
        <v>2</v>
      </c>
      <c r="G2043">
        <f>COUNTIF($A:$A,A2043)</f>
        <v>131</v>
      </c>
      <c r="H2043">
        <f>COUNTIF($B:$B,B2043)</f>
        <v>127</v>
      </c>
      <c r="I2043" t="s">
        <v>2973</v>
      </c>
      <c r="J2043">
        <v>6</v>
      </c>
      <c r="K2043" t="s">
        <v>1683</v>
      </c>
      <c r="L2043" t="s">
        <v>2974</v>
      </c>
      <c r="M2043" t="s">
        <v>2837</v>
      </c>
      <c r="N2043" t="s">
        <v>11892</v>
      </c>
      <c r="O2043" s="82" t="s">
        <v>4</v>
      </c>
    </row>
    <row r="2044" spans="1:15" x14ac:dyDescent="0.25">
      <c r="A2044" t="s">
        <v>418</v>
      </c>
      <c r="B2044" t="s">
        <v>7500</v>
      </c>
      <c r="C2044" t="s">
        <v>101</v>
      </c>
      <c r="D2044" t="s">
        <v>102</v>
      </c>
      <c r="E2044" t="str">
        <f t="shared" si="31"/>
        <v>GlycerolUncl. Erysipelotrichaceae</v>
      </c>
      <c r="F2044">
        <f>COUNTIF($E:$E,E2044)</f>
        <v>2</v>
      </c>
      <c r="G2044">
        <f>COUNTIF($A:$A,A2044)</f>
        <v>130</v>
      </c>
      <c r="H2044">
        <f>COUNTIF($B:$B,B2044)</f>
        <v>127</v>
      </c>
      <c r="I2044" t="s">
        <v>2975</v>
      </c>
      <c r="J2044">
        <v>7</v>
      </c>
      <c r="K2044" t="s">
        <v>2976</v>
      </c>
      <c r="L2044" t="s">
        <v>131</v>
      </c>
      <c r="M2044" t="s">
        <v>100</v>
      </c>
      <c r="N2044" t="s">
        <v>11893</v>
      </c>
      <c r="O2044" t="s">
        <v>7</v>
      </c>
    </row>
    <row r="2045" spans="1:15" x14ac:dyDescent="0.25">
      <c r="A2045" t="s">
        <v>419</v>
      </c>
      <c r="B2045" t="s">
        <v>7500</v>
      </c>
      <c r="C2045" t="s">
        <v>101</v>
      </c>
      <c r="D2045" t="s">
        <v>102</v>
      </c>
      <c r="E2045" t="str">
        <f t="shared" si="31"/>
        <v>ImidazoleUncl. Erysipelotrichaceae</v>
      </c>
      <c r="F2045">
        <f>COUNTIF($E:$E,E2045)</f>
        <v>3</v>
      </c>
      <c r="G2045">
        <f>COUNTIF($A:$A,A2045)</f>
        <v>130</v>
      </c>
      <c r="H2045">
        <f>COUNTIF($B:$B,B2045)</f>
        <v>127</v>
      </c>
      <c r="I2045" t="s">
        <v>2977</v>
      </c>
      <c r="J2045">
        <v>7</v>
      </c>
      <c r="K2045" t="s">
        <v>2282</v>
      </c>
      <c r="L2045" t="s">
        <v>359</v>
      </c>
      <c r="M2045" t="s">
        <v>100</v>
      </c>
      <c r="N2045" t="s">
        <v>11893</v>
      </c>
      <c r="O2045" t="s">
        <v>7</v>
      </c>
    </row>
    <row r="2046" spans="1:15" x14ac:dyDescent="0.25">
      <c r="A2046" t="s">
        <v>417</v>
      </c>
      <c r="B2046" t="s">
        <v>7500</v>
      </c>
      <c r="C2046" t="s">
        <v>101</v>
      </c>
      <c r="D2046" t="s">
        <v>102</v>
      </c>
      <c r="E2046" t="str">
        <f t="shared" si="31"/>
        <v>CarnitineUncl. Erysipelotrichaceae</v>
      </c>
      <c r="F2046">
        <f>COUNTIF($E:$E,E2046)</f>
        <v>2</v>
      </c>
      <c r="G2046">
        <f>COUNTIF($A:$A,A2046)</f>
        <v>130</v>
      </c>
      <c r="H2046">
        <f>COUNTIF($B:$B,B2046)</f>
        <v>127</v>
      </c>
      <c r="I2046" t="s">
        <v>398</v>
      </c>
      <c r="J2046">
        <v>7</v>
      </c>
      <c r="K2046" t="s">
        <v>2978</v>
      </c>
      <c r="L2046" t="s">
        <v>151</v>
      </c>
      <c r="M2046" t="s">
        <v>358</v>
      </c>
      <c r="N2046" t="s">
        <v>11893</v>
      </c>
      <c r="O2046" t="s">
        <v>7</v>
      </c>
    </row>
    <row r="2047" spans="1:15" x14ac:dyDescent="0.25">
      <c r="A2047" t="s">
        <v>415</v>
      </c>
      <c r="B2047" t="s">
        <v>7500</v>
      </c>
      <c r="C2047" t="s">
        <v>101</v>
      </c>
      <c r="D2047" t="s">
        <v>102</v>
      </c>
      <c r="E2047" t="str">
        <f t="shared" si="31"/>
        <v>AlanineUncl. Erysipelotrichaceae</v>
      </c>
      <c r="F2047">
        <f>COUNTIF($E:$E,E2047)</f>
        <v>3</v>
      </c>
      <c r="G2047">
        <f>COUNTIF($A:$A,A2047)</f>
        <v>130</v>
      </c>
      <c r="H2047">
        <f>COUNTIF($B:$B,B2047)</f>
        <v>127</v>
      </c>
      <c r="I2047" t="s">
        <v>2707</v>
      </c>
      <c r="J2047">
        <v>7</v>
      </c>
      <c r="K2047" t="s">
        <v>2979</v>
      </c>
      <c r="L2047" t="s">
        <v>533</v>
      </c>
      <c r="M2047" t="s">
        <v>431</v>
      </c>
      <c r="N2047" t="s">
        <v>11893</v>
      </c>
      <c r="O2047" t="s">
        <v>7</v>
      </c>
    </row>
    <row r="2048" spans="1:15" x14ac:dyDescent="0.25">
      <c r="A2048" t="s">
        <v>420</v>
      </c>
      <c r="B2048" t="s">
        <v>7500</v>
      </c>
      <c r="C2048" t="s">
        <v>101</v>
      </c>
      <c r="D2048" t="s">
        <v>102</v>
      </c>
      <c r="E2048" t="str">
        <f t="shared" si="31"/>
        <v>LeucineUncl. Erysipelotrichaceae</v>
      </c>
      <c r="F2048">
        <f>COUNTIF($E:$E,E2048)</f>
        <v>3</v>
      </c>
      <c r="G2048">
        <f>COUNTIF($A:$A,A2048)</f>
        <v>130</v>
      </c>
      <c r="H2048">
        <f>COUNTIF($B:$B,B2048)</f>
        <v>127</v>
      </c>
      <c r="I2048" t="s">
        <v>1206</v>
      </c>
      <c r="J2048">
        <v>7</v>
      </c>
      <c r="K2048" t="s">
        <v>2980</v>
      </c>
      <c r="L2048" t="s">
        <v>885</v>
      </c>
      <c r="M2048" t="s">
        <v>297</v>
      </c>
      <c r="N2048" t="s">
        <v>11893</v>
      </c>
      <c r="O2048" t="s">
        <v>7</v>
      </c>
    </row>
    <row r="2049" spans="1:15" x14ac:dyDescent="0.25">
      <c r="A2049" t="s">
        <v>415</v>
      </c>
      <c r="B2049" t="s">
        <v>7500</v>
      </c>
      <c r="C2049" t="s">
        <v>101</v>
      </c>
      <c r="D2049" t="s">
        <v>102</v>
      </c>
      <c r="E2049" t="str">
        <f t="shared" si="31"/>
        <v>AlanineUncl. Erysipelotrichaceae</v>
      </c>
      <c r="F2049">
        <f>COUNTIF($E:$E,E2049)</f>
        <v>3</v>
      </c>
      <c r="G2049">
        <f>COUNTIF($A:$A,A2049)</f>
        <v>130</v>
      </c>
      <c r="H2049">
        <f>COUNTIF($B:$B,B2049)</f>
        <v>127</v>
      </c>
      <c r="I2049" t="s">
        <v>1784</v>
      </c>
      <c r="J2049">
        <v>5</v>
      </c>
      <c r="K2049" t="s">
        <v>2981</v>
      </c>
      <c r="L2049" t="s">
        <v>294</v>
      </c>
      <c r="M2049" t="s">
        <v>510</v>
      </c>
      <c r="N2049" t="s">
        <v>11892</v>
      </c>
      <c r="O2049" t="s">
        <v>6</v>
      </c>
    </row>
    <row r="2050" spans="1:15" x14ac:dyDescent="0.25">
      <c r="A2050" t="s">
        <v>420</v>
      </c>
      <c r="B2050" t="s">
        <v>7500</v>
      </c>
      <c r="C2050" t="s">
        <v>101</v>
      </c>
      <c r="D2050" t="s">
        <v>102</v>
      </c>
      <c r="E2050" t="str">
        <f t="shared" si="31"/>
        <v>LeucineUncl. Erysipelotrichaceae</v>
      </c>
      <c r="F2050">
        <f>COUNTIF($E:$E,E2050)</f>
        <v>3</v>
      </c>
      <c r="G2050">
        <f>COUNTIF($A:$A,A2050)</f>
        <v>130</v>
      </c>
      <c r="H2050">
        <f>COUNTIF($B:$B,B2050)</f>
        <v>127</v>
      </c>
      <c r="I2050" t="s">
        <v>1723</v>
      </c>
      <c r="J2050">
        <v>6</v>
      </c>
      <c r="K2050" t="s">
        <v>2982</v>
      </c>
      <c r="L2050" t="s">
        <v>303</v>
      </c>
      <c r="M2050" t="s">
        <v>126</v>
      </c>
      <c r="N2050" t="s">
        <v>11892</v>
      </c>
      <c r="O2050" t="s">
        <v>11</v>
      </c>
    </row>
    <row r="2051" spans="1:15" x14ac:dyDescent="0.25">
      <c r="A2051" t="s">
        <v>448</v>
      </c>
      <c r="B2051" t="s">
        <v>7500</v>
      </c>
      <c r="C2051" t="s">
        <v>101</v>
      </c>
      <c r="D2051" t="s">
        <v>102</v>
      </c>
      <c r="E2051" t="str">
        <f t="shared" si="31"/>
        <v>DimethylamineUncl. Erysipelotrichaceae</v>
      </c>
      <c r="F2051">
        <f>COUNTIF($E:$E,E2051)</f>
        <v>2</v>
      </c>
      <c r="G2051">
        <f>COUNTIF($A:$A,A2051)</f>
        <v>130</v>
      </c>
      <c r="H2051">
        <f>COUNTIF($B:$B,B2051)</f>
        <v>127</v>
      </c>
      <c r="I2051" t="s">
        <v>2983</v>
      </c>
      <c r="J2051">
        <v>5</v>
      </c>
      <c r="K2051" t="s">
        <v>1611</v>
      </c>
      <c r="L2051" t="s">
        <v>2984</v>
      </c>
      <c r="M2051" t="s">
        <v>1210</v>
      </c>
      <c r="N2051" t="s">
        <v>11892</v>
      </c>
      <c r="O2051" s="82" t="s">
        <v>9</v>
      </c>
    </row>
    <row r="2052" spans="1:15" x14ac:dyDescent="0.25">
      <c r="A2052" t="s">
        <v>417</v>
      </c>
      <c r="B2052" t="s">
        <v>7500</v>
      </c>
      <c r="C2052" t="s">
        <v>101</v>
      </c>
      <c r="D2052" t="s">
        <v>102</v>
      </c>
      <c r="E2052" t="str">
        <f t="shared" si="31"/>
        <v>CarnitineUncl. Erysipelotrichaceae</v>
      </c>
      <c r="F2052">
        <f>COUNTIF($E:$E,E2052)</f>
        <v>2</v>
      </c>
      <c r="G2052">
        <f>COUNTIF($A:$A,A2052)</f>
        <v>130</v>
      </c>
      <c r="H2052">
        <f>COUNTIF($B:$B,B2052)</f>
        <v>127</v>
      </c>
      <c r="I2052" t="s">
        <v>1913</v>
      </c>
      <c r="J2052">
        <v>7</v>
      </c>
      <c r="K2052" t="s">
        <v>2985</v>
      </c>
      <c r="L2052" t="s">
        <v>740</v>
      </c>
      <c r="M2052" t="s">
        <v>1537</v>
      </c>
      <c r="N2052" t="s">
        <v>11892</v>
      </c>
      <c r="O2052" s="82" t="s">
        <v>11895</v>
      </c>
    </row>
    <row r="2053" spans="1:15" x14ac:dyDescent="0.25">
      <c r="A2053" t="s">
        <v>419</v>
      </c>
      <c r="B2053" t="s">
        <v>7500</v>
      </c>
      <c r="C2053" t="s">
        <v>101</v>
      </c>
      <c r="D2053" t="s">
        <v>102</v>
      </c>
      <c r="E2053" t="str">
        <f t="shared" si="31"/>
        <v>ImidazoleUncl. Erysipelotrichaceae</v>
      </c>
      <c r="F2053">
        <f>COUNTIF($E:$E,E2053)</f>
        <v>3</v>
      </c>
      <c r="G2053">
        <f>COUNTIF($A:$A,A2053)</f>
        <v>130</v>
      </c>
      <c r="H2053">
        <f>COUNTIF($B:$B,B2053)</f>
        <v>127</v>
      </c>
      <c r="I2053" t="s">
        <v>2986</v>
      </c>
      <c r="J2053">
        <v>5</v>
      </c>
      <c r="K2053" t="s">
        <v>1715</v>
      </c>
      <c r="L2053" t="s">
        <v>2987</v>
      </c>
      <c r="M2053" t="s">
        <v>2441</v>
      </c>
      <c r="N2053" t="s">
        <v>11892</v>
      </c>
      <c r="O2053" s="82" t="s">
        <v>9</v>
      </c>
    </row>
    <row r="2054" spans="1:15" x14ac:dyDescent="0.25">
      <c r="A2054" t="s">
        <v>419</v>
      </c>
      <c r="B2054" t="s">
        <v>7500</v>
      </c>
      <c r="C2054" t="s">
        <v>101</v>
      </c>
      <c r="D2054" t="s">
        <v>102</v>
      </c>
      <c r="E2054" t="str">
        <f t="shared" ref="E2054:E2117" si="32">CONCATENATE(A2054,B2054)</f>
        <v>ImidazoleUncl. Erysipelotrichaceae</v>
      </c>
      <c r="F2054">
        <f>COUNTIF($E:$E,E2054)</f>
        <v>3</v>
      </c>
      <c r="G2054">
        <f>COUNTIF($A:$A,A2054)</f>
        <v>130</v>
      </c>
      <c r="H2054">
        <f>COUNTIF($B:$B,B2054)</f>
        <v>127</v>
      </c>
      <c r="I2054" t="s">
        <v>2988</v>
      </c>
      <c r="J2054">
        <v>4</v>
      </c>
      <c r="K2054" t="s">
        <v>2989</v>
      </c>
      <c r="L2054" t="s">
        <v>201</v>
      </c>
      <c r="M2054" t="s">
        <v>1374</v>
      </c>
      <c r="N2054" t="s">
        <v>11893</v>
      </c>
      <c r="O2054" t="s">
        <v>5</v>
      </c>
    </row>
    <row r="2055" spans="1:15" x14ac:dyDescent="0.25">
      <c r="A2055" t="s">
        <v>420</v>
      </c>
      <c r="B2055" t="s">
        <v>7500</v>
      </c>
      <c r="C2055" t="s">
        <v>101</v>
      </c>
      <c r="D2055" t="s">
        <v>102</v>
      </c>
      <c r="E2055" t="str">
        <f t="shared" si="32"/>
        <v>LeucineUncl. Erysipelotrichaceae</v>
      </c>
      <c r="F2055">
        <f>COUNTIF($E:$E,E2055)</f>
        <v>3</v>
      </c>
      <c r="G2055">
        <f>COUNTIF($A:$A,A2055)</f>
        <v>130</v>
      </c>
      <c r="H2055">
        <f>COUNTIF($B:$B,B2055)</f>
        <v>127</v>
      </c>
      <c r="I2055" t="s">
        <v>2165</v>
      </c>
      <c r="J2055">
        <v>5</v>
      </c>
      <c r="K2055" t="s">
        <v>2990</v>
      </c>
      <c r="L2055" t="s">
        <v>290</v>
      </c>
      <c r="M2055" t="s">
        <v>2991</v>
      </c>
      <c r="N2055" t="s">
        <v>11892</v>
      </c>
      <c r="O2055" t="s">
        <v>6</v>
      </c>
    </row>
    <row r="2056" spans="1:15" x14ac:dyDescent="0.25">
      <c r="A2056" t="s">
        <v>415</v>
      </c>
      <c r="B2056" t="s">
        <v>7500</v>
      </c>
      <c r="C2056" t="s">
        <v>101</v>
      </c>
      <c r="D2056" t="s">
        <v>102</v>
      </c>
      <c r="E2056" t="str">
        <f t="shared" si="32"/>
        <v>AlanineUncl. Erysipelotrichaceae</v>
      </c>
      <c r="F2056">
        <f>COUNTIF($E:$E,E2056)</f>
        <v>3</v>
      </c>
      <c r="G2056">
        <f>COUNTIF($A:$A,A2056)</f>
        <v>130</v>
      </c>
      <c r="H2056">
        <f>COUNTIF($B:$B,B2056)</f>
        <v>127</v>
      </c>
      <c r="I2056" t="s">
        <v>2992</v>
      </c>
      <c r="J2056">
        <v>6</v>
      </c>
      <c r="K2056" t="s">
        <v>2993</v>
      </c>
      <c r="L2056" t="s">
        <v>189</v>
      </c>
      <c r="M2056" t="s">
        <v>1567</v>
      </c>
      <c r="N2056" t="s">
        <v>11892</v>
      </c>
      <c r="O2056" t="s">
        <v>5</v>
      </c>
    </row>
    <row r="2057" spans="1:15" x14ac:dyDescent="0.25">
      <c r="A2057" t="s">
        <v>418</v>
      </c>
      <c r="B2057" t="s">
        <v>7500</v>
      </c>
      <c r="C2057" t="s">
        <v>101</v>
      </c>
      <c r="D2057" t="s">
        <v>102</v>
      </c>
      <c r="E2057" t="str">
        <f t="shared" si="32"/>
        <v>GlycerolUncl. Erysipelotrichaceae</v>
      </c>
      <c r="F2057">
        <f>COUNTIF($E:$E,E2057)</f>
        <v>2</v>
      </c>
      <c r="G2057">
        <f>COUNTIF($A:$A,A2057)</f>
        <v>130</v>
      </c>
      <c r="H2057">
        <f>COUNTIF($B:$B,B2057)</f>
        <v>127</v>
      </c>
      <c r="I2057" t="s">
        <v>2994</v>
      </c>
      <c r="J2057">
        <v>6</v>
      </c>
      <c r="K2057" t="s">
        <v>2995</v>
      </c>
      <c r="L2057" t="s">
        <v>270</v>
      </c>
      <c r="M2057" t="s">
        <v>2996</v>
      </c>
      <c r="N2057" t="s">
        <v>11892</v>
      </c>
      <c r="O2057" s="82" t="s">
        <v>11896</v>
      </c>
    </row>
    <row r="2058" spans="1:15" x14ac:dyDescent="0.25">
      <c r="A2058" t="s">
        <v>448</v>
      </c>
      <c r="B2058" t="s">
        <v>7500</v>
      </c>
      <c r="C2058" t="s">
        <v>101</v>
      </c>
      <c r="D2058" t="s">
        <v>102</v>
      </c>
      <c r="E2058" t="str">
        <f t="shared" si="32"/>
        <v>DimethylamineUncl. Erysipelotrichaceae</v>
      </c>
      <c r="F2058">
        <f>COUNTIF($E:$E,E2058)</f>
        <v>2</v>
      </c>
      <c r="G2058">
        <f>COUNTIF($A:$A,A2058)</f>
        <v>130</v>
      </c>
      <c r="H2058">
        <f>COUNTIF($B:$B,B2058)</f>
        <v>127</v>
      </c>
      <c r="I2058" t="s">
        <v>1180</v>
      </c>
      <c r="J2058">
        <v>6</v>
      </c>
      <c r="K2058" t="s">
        <v>2997</v>
      </c>
      <c r="L2058" t="s">
        <v>355</v>
      </c>
      <c r="M2058" t="s">
        <v>2854</v>
      </c>
      <c r="N2058" t="s">
        <v>11892</v>
      </c>
      <c r="O2058" s="82" t="s">
        <v>11896</v>
      </c>
    </row>
    <row r="2059" spans="1:15" x14ac:dyDescent="0.25">
      <c r="A2059" t="s">
        <v>456</v>
      </c>
      <c r="B2059" t="s">
        <v>7500</v>
      </c>
      <c r="C2059" t="s">
        <v>101</v>
      </c>
      <c r="D2059" t="s">
        <v>102</v>
      </c>
      <c r="E2059" t="str">
        <f t="shared" si="32"/>
        <v>EthanolUncl. Erysipelotrichaceae</v>
      </c>
      <c r="F2059">
        <f>COUNTIF($E:$E,E2059)</f>
        <v>1</v>
      </c>
      <c r="G2059">
        <f>COUNTIF($A:$A,A2059)</f>
        <v>129</v>
      </c>
      <c r="H2059">
        <f>COUNTIF($B:$B,B2059)</f>
        <v>127</v>
      </c>
      <c r="I2059" t="s">
        <v>203</v>
      </c>
      <c r="J2059">
        <v>7</v>
      </c>
      <c r="K2059" t="s">
        <v>2998</v>
      </c>
      <c r="L2059" t="s">
        <v>131</v>
      </c>
      <c r="M2059" t="s">
        <v>100</v>
      </c>
      <c r="N2059" t="s">
        <v>11893</v>
      </c>
      <c r="O2059" t="s">
        <v>7</v>
      </c>
    </row>
    <row r="2060" spans="1:15" x14ac:dyDescent="0.25">
      <c r="A2060" t="s">
        <v>461</v>
      </c>
      <c r="B2060" t="s">
        <v>7500</v>
      </c>
      <c r="C2060" t="s">
        <v>101</v>
      </c>
      <c r="D2060" t="s">
        <v>102</v>
      </c>
      <c r="E2060" t="str">
        <f t="shared" si="32"/>
        <v>2-PhenylpropionateUncl. Erysipelotrichaceae</v>
      </c>
      <c r="F2060">
        <f>COUNTIF($E:$E,E2060)</f>
        <v>3</v>
      </c>
      <c r="G2060">
        <f>COUNTIF($A:$A,A2060)</f>
        <v>127</v>
      </c>
      <c r="H2060">
        <f>COUNTIF($B:$B,B2060)</f>
        <v>127</v>
      </c>
      <c r="I2060" t="s">
        <v>338</v>
      </c>
      <c r="J2060">
        <v>7</v>
      </c>
      <c r="K2060" t="s">
        <v>2999</v>
      </c>
      <c r="L2060" t="s">
        <v>187</v>
      </c>
      <c r="M2060" t="s">
        <v>100</v>
      </c>
      <c r="N2060" t="s">
        <v>11893</v>
      </c>
      <c r="O2060" t="s">
        <v>7</v>
      </c>
    </row>
    <row r="2061" spans="1:15" x14ac:dyDescent="0.25">
      <c r="A2061" t="s">
        <v>462</v>
      </c>
      <c r="B2061" t="s">
        <v>7500</v>
      </c>
      <c r="C2061" t="s">
        <v>101</v>
      </c>
      <c r="D2061" t="s">
        <v>102</v>
      </c>
      <c r="E2061" t="str">
        <f t="shared" si="32"/>
        <v>N-PhenylacetylglycineUncl. Erysipelotrichaceae</v>
      </c>
      <c r="F2061">
        <f>COUNTIF($E:$E,E2061)</f>
        <v>1</v>
      </c>
      <c r="G2061">
        <f>COUNTIF($A:$A,A2061)</f>
        <v>127</v>
      </c>
      <c r="H2061">
        <f>COUNTIF($B:$B,B2061)</f>
        <v>127</v>
      </c>
      <c r="I2061" t="s">
        <v>413</v>
      </c>
      <c r="J2061">
        <v>7</v>
      </c>
      <c r="K2061" t="s">
        <v>508</v>
      </c>
      <c r="L2061" t="s">
        <v>283</v>
      </c>
      <c r="M2061" t="s">
        <v>100</v>
      </c>
      <c r="N2061" t="s">
        <v>11893</v>
      </c>
      <c r="O2061" t="s">
        <v>7</v>
      </c>
    </row>
    <row r="2062" spans="1:15" x14ac:dyDescent="0.25">
      <c r="A2062" t="s">
        <v>466</v>
      </c>
      <c r="B2062" t="s">
        <v>7500</v>
      </c>
      <c r="C2062" t="s">
        <v>101</v>
      </c>
      <c r="D2062" t="s">
        <v>102</v>
      </c>
      <c r="E2062" t="str">
        <f t="shared" si="32"/>
        <v>GlycineUncl. Erysipelotrichaceae</v>
      </c>
      <c r="F2062">
        <f>COUNTIF($E:$E,E2062)</f>
        <v>1</v>
      </c>
      <c r="G2062">
        <f>COUNTIF($A:$A,A2062)</f>
        <v>127</v>
      </c>
      <c r="H2062">
        <f>COUNTIF($B:$B,B2062)</f>
        <v>127</v>
      </c>
      <c r="I2062" t="s">
        <v>405</v>
      </c>
      <c r="J2062">
        <v>4</v>
      </c>
      <c r="K2062" t="s">
        <v>3000</v>
      </c>
      <c r="L2062" t="s">
        <v>128</v>
      </c>
      <c r="M2062" t="s">
        <v>528</v>
      </c>
      <c r="N2062" t="s">
        <v>11893</v>
      </c>
      <c r="O2062" s="82" t="s">
        <v>4</v>
      </c>
    </row>
    <row r="2063" spans="1:15" x14ac:dyDescent="0.25">
      <c r="A2063" t="s">
        <v>461</v>
      </c>
      <c r="B2063" t="s">
        <v>7500</v>
      </c>
      <c r="C2063" t="s">
        <v>101</v>
      </c>
      <c r="D2063" t="s">
        <v>102</v>
      </c>
      <c r="E2063" t="str">
        <f t="shared" si="32"/>
        <v>2-PhenylpropionateUncl. Erysipelotrichaceae</v>
      </c>
      <c r="F2063">
        <f>COUNTIF($E:$E,E2063)</f>
        <v>3</v>
      </c>
      <c r="G2063">
        <f>COUNTIF($A:$A,A2063)</f>
        <v>127</v>
      </c>
      <c r="H2063">
        <f>COUNTIF($B:$B,B2063)</f>
        <v>127</v>
      </c>
      <c r="I2063" t="s">
        <v>3001</v>
      </c>
      <c r="J2063">
        <v>7</v>
      </c>
      <c r="K2063" t="s">
        <v>3002</v>
      </c>
      <c r="L2063" t="s">
        <v>813</v>
      </c>
      <c r="M2063" t="s">
        <v>3003</v>
      </c>
      <c r="N2063" t="s">
        <v>11892</v>
      </c>
      <c r="O2063" s="82" t="s">
        <v>11895</v>
      </c>
    </row>
    <row r="2064" spans="1:15" x14ac:dyDescent="0.25">
      <c r="A2064" t="s">
        <v>461</v>
      </c>
      <c r="B2064" t="s">
        <v>7500</v>
      </c>
      <c r="C2064" t="s">
        <v>101</v>
      </c>
      <c r="D2064" t="s">
        <v>102</v>
      </c>
      <c r="E2064" t="str">
        <f t="shared" si="32"/>
        <v>2-PhenylpropionateUncl. Erysipelotrichaceae</v>
      </c>
      <c r="F2064">
        <f>COUNTIF($E:$E,E2064)</f>
        <v>3</v>
      </c>
      <c r="G2064">
        <f>COUNTIF($A:$A,A2064)</f>
        <v>127</v>
      </c>
      <c r="H2064">
        <f>COUNTIF($B:$B,B2064)</f>
        <v>127</v>
      </c>
      <c r="I2064" t="s">
        <v>3004</v>
      </c>
      <c r="J2064">
        <v>6</v>
      </c>
      <c r="K2064" t="s">
        <v>3005</v>
      </c>
      <c r="L2064" t="s">
        <v>3006</v>
      </c>
      <c r="M2064" t="s">
        <v>756</v>
      </c>
      <c r="N2064" t="s">
        <v>11892</v>
      </c>
      <c r="O2064" s="82" t="s">
        <v>4</v>
      </c>
    </row>
    <row r="2065" spans="1:15" x14ac:dyDescent="0.25">
      <c r="A2065" t="s">
        <v>485</v>
      </c>
      <c r="B2065" t="s">
        <v>7500</v>
      </c>
      <c r="C2065" t="s">
        <v>101</v>
      </c>
      <c r="D2065" t="s">
        <v>102</v>
      </c>
      <c r="E2065" t="str">
        <f t="shared" si="32"/>
        <v>ButyrateUncl. Erysipelotrichaceae</v>
      </c>
      <c r="F2065">
        <f>COUNTIF($E:$E,E2065)</f>
        <v>3</v>
      </c>
      <c r="G2065">
        <f>COUNTIF($A:$A,A2065)</f>
        <v>126</v>
      </c>
      <c r="H2065">
        <f>COUNTIF($B:$B,B2065)</f>
        <v>127</v>
      </c>
      <c r="I2065" t="s">
        <v>1093</v>
      </c>
      <c r="J2065">
        <v>7</v>
      </c>
      <c r="K2065" t="s">
        <v>3007</v>
      </c>
      <c r="L2065" t="s">
        <v>328</v>
      </c>
      <c r="M2065" t="s">
        <v>100</v>
      </c>
      <c r="N2065" t="s">
        <v>11893</v>
      </c>
      <c r="O2065" t="s">
        <v>7</v>
      </c>
    </row>
    <row r="2066" spans="1:15" x14ac:dyDescent="0.25">
      <c r="A2066" t="s">
        <v>488</v>
      </c>
      <c r="B2066" t="s">
        <v>7500</v>
      </c>
      <c r="C2066" t="s">
        <v>101</v>
      </c>
      <c r="D2066" t="s">
        <v>102</v>
      </c>
      <c r="E2066" t="str">
        <f t="shared" si="32"/>
        <v>PhenylalanineUncl. Erysipelotrichaceae</v>
      </c>
      <c r="F2066">
        <f>COUNTIF($E:$E,E2066)</f>
        <v>3</v>
      </c>
      <c r="G2066">
        <f>COUNTIF($A:$A,A2066)</f>
        <v>126</v>
      </c>
      <c r="H2066">
        <f>COUNTIF($B:$B,B2066)</f>
        <v>127</v>
      </c>
      <c r="I2066" t="s">
        <v>793</v>
      </c>
      <c r="J2066">
        <v>7</v>
      </c>
      <c r="K2066" t="s">
        <v>3008</v>
      </c>
      <c r="L2066" t="s">
        <v>350</v>
      </c>
      <c r="M2066" t="s">
        <v>100</v>
      </c>
      <c r="N2066" t="s">
        <v>11893</v>
      </c>
      <c r="O2066" t="s">
        <v>7</v>
      </c>
    </row>
    <row r="2067" spans="1:15" x14ac:dyDescent="0.25">
      <c r="A2067" t="s">
        <v>485</v>
      </c>
      <c r="B2067" t="s">
        <v>7500</v>
      </c>
      <c r="C2067" t="s">
        <v>101</v>
      </c>
      <c r="D2067" t="s">
        <v>102</v>
      </c>
      <c r="E2067" t="str">
        <f t="shared" si="32"/>
        <v>ButyrateUncl. Erysipelotrichaceae</v>
      </c>
      <c r="F2067">
        <f>COUNTIF($E:$E,E2067)</f>
        <v>3</v>
      </c>
      <c r="G2067">
        <f>COUNTIF($A:$A,A2067)</f>
        <v>126</v>
      </c>
      <c r="H2067">
        <f>COUNTIF($B:$B,B2067)</f>
        <v>127</v>
      </c>
      <c r="I2067" t="s">
        <v>158</v>
      </c>
      <c r="J2067">
        <v>4</v>
      </c>
      <c r="K2067" t="s">
        <v>2992</v>
      </c>
      <c r="L2067" t="s">
        <v>125</v>
      </c>
      <c r="M2067" t="s">
        <v>2335</v>
      </c>
      <c r="N2067" t="s">
        <v>11893</v>
      </c>
      <c r="O2067" s="82" t="s">
        <v>4</v>
      </c>
    </row>
    <row r="2068" spans="1:15" x14ac:dyDescent="0.25">
      <c r="A2068" t="s">
        <v>485</v>
      </c>
      <c r="B2068" t="s">
        <v>7500</v>
      </c>
      <c r="C2068" t="s">
        <v>101</v>
      </c>
      <c r="D2068" t="s">
        <v>102</v>
      </c>
      <c r="E2068" t="str">
        <f t="shared" si="32"/>
        <v>ButyrateUncl. Erysipelotrichaceae</v>
      </c>
      <c r="F2068">
        <f>COUNTIF($E:$E,E2068)</f>
        <v>3</v>
      </c>
      <c r="G2068">
        <f>COUNTIF($A:$A,A2068)</f>
        <v>126</v>
      </c>
      <c r="H2068">
        <f>COUNTIF($B:$B,B2068)</f>
        <v>127</v>
      </c>
      <c r="I2068" t="s">
        <v>3009</v>
      </c>
      <c r="J2068">
        <v>6</v>
      </c>
      <c r="K2068" t="s">
        <v>2179</v>
      </c>
      <c r="L2068" t="s">
        <v>3010</v>
      </c>
      <c r="M2068" t="s">
        <v>779</v>
      </c>
      <c r="N2068" t="s">
        <v>11892</v>
      </c>
      <c r="O2068" s="82" t="s">
        <v>11896</v>
      </c>
    </row>
    <row r="2069" spans="1:15" x14ac:dyDescent="0.25">
      <c r="A2069" t="s">
        <v>488</v>
      </c>
      <c r="B2069" t="s">
        <v>7500</v>
      </c>
      <c r="C2069" t="s">
        <v>101</v>
      </c>
      <c r="D2069" t="s">
        <v>102</v>
      </c>
      <c r="E2069" t="str">
        <f t="shared" si="32"/>
        <v>PhenylalanineUncl. Erysipelotrichaceae</v>
      </c>
      <c r="F2069">
        <f>COUNTIF($E:$E,E2069)</f>
        <v>3</v>
      </c>
      <c r="G2069">
        <f>COUNTIF($A:$A,A2069)</f>
        <v>126</v>
      </c>
      <c r="H2069">
        <f>COUNTIF($B:$B,B2069)</f>
        <v>127</v>
      </c>
      <c r="I2069" t="s">
        <v>1845</v>
      </c>
      <c r="J2069">
        <v>7</v>
      </c>
      <c r="K2069" t="s">
        <v>3011</v>
      </c>
      <c r="L2069" t="s">
        <v>1844</v>
      </c>
      <c r="M2069" t="s">
        <v>3012</v>
      </c>
      <c r="N2069" t="s">
        <v>11892</v>
      </c>
      <c r="O2069" s="82" t="s">
        <v>11895</v>
      </c>
    </row>
    <row r="2070" spans="1:15" x14ac:dyDescent="0.25">
      <c r="A2070" t="s">
        <v>488</v>
      </c>
      <c r="B2070" t="s">
        <v>7500</v>
      </c>
      <c r="C2070" t="s">
        <v>101</v>
      </c>
      <c r="D2070" t="s">
        <v>102</v>
      </c>
      <c r="E2070" t="str">
        <f t="shared" si="32"/>
        <v>PhenylalanineUncl. Erysipelotrichaceae</v>
      </c>
      <c r="F2070">
        <f>COUNTIF($E:$E,E2070)</f>
        <v>3</v>
      </c>
      <c r="G2070">
        <f>COUNTIF($A:$A,A2070)</f>
        <v>126</v>
      </c>
      <c r="H2070">
        <f>COUNTIF($B:$B,B2070)</f>
        <v>127</v>
      </c>
      <c r="I2070" t="s">
        <v>3013</v>
      </c>
      <c r="J2070">
        <v>6</v>
      </c>
      <c r="K2070" t="s">
        <v>2947</v>
      </c>
      <c r="L2070" t="s">
        <v>3014</v>
      </c>
      <c r="M2070" t="s">
        <v>1848</v>
      </c>
      <c r="N2070" t="s">
        <v>11892</v>
      </c>
      <c r="O2070" s="82" t="s">
        <v>11896</v>
      </c>
    </row>
    <row r="2071" spans="1:15" x14ac:dyDescent="0.25">
      <c r="A2071" t="s">
        <v>499</v>
      </c>
      <c r="B2071" t="s">
        <v>7500</v>
      </c>
      <c r="C2071" t="s">
        <v>101</v>
      </c>
      <c r="D2071" t="s">
        <v>102</v>
      </c>
      <c r="E2071" t="str">
        <f t="shared" si="32"/>
        <v>FerulateUncl. Erysipelotrichaceae</v>
      </c>
      <c r="F2071">
        <f>COUNTIF($E:$E,E2071)</f>
        <v>1</v>
      </c>
      <c r="G2071">
        <f>COUNTIF($A:$A,A2071)</f>
        <v>124</v>
      </c>
      <c r="H2071">
        <f>COUNTIF($B:$B,B2071)</f>
        <v>127</v>
      </c>
      <c r="I2071" t="s">
        <v>118</v>
      </c>
      <c r="J2071">
        <v>7</v>
      </c>
      <c r="K2071" t="s">
        <v>837</v>
      </c>
      <c r="L2071" t="s">
        <v>283</v>
      </c>
      <c r="M2071" t="s">
        <v>100</v>
      </c>
      <c r="N2071" t="s">
        <v>11893</v>
      </c>
      <c r="O2071" t="s">
        <v>7</v>
      </c>
    </row>
    <row r="2072" spans="1:15" x14ac:dyDescent="0.25">
      <c r="A2072" t="s">
        <v>502</v>
      </c>
      <c r="B2072" t="s">
        <v>7500</v>
      </c>
      <c r="C2072" t="s">
        <v>101</v>
      </c>
      <c r="D2072" t="s">
        <v>102</v>
      </c>
      <c r="E2072" t="str">
        <f t="shared" si="32"/>
        <v>MaltoseUncl. Erysipelotrichaceae</v>
      </c>
      <c r="F2072">
        <f>COUNTIF($E:$E,E2072)</f>
        <v>2</v>
      </c>
      <c r="G2072">
        <f>COUNTIF($A:$A,A2072)</f>
        <v>124</v>
      </c>
      <c r="H2072">
        <f>COUNTIF($B:$B,B2072)</f>
        <v>127</v>
      </c>
      <c r="I2072" t="s">
        <v>928</v>
      </c>
      <c r="J2072">
        <v>7</v>
      </c>
      <c r="K2072" t="s">
        <v>3015</v>
      </c>
      <c r="L2072" t="s">
        <v>191</v>
      </c>
      <c r="M2072" t="s">
        <v>100</v>
      </c>
      <c r="N2072" t="s">
        <v>11893</v>
      </c>
      <c r="O2072" t="s">
        <v>7</v>
      </c>
    </row>
    <row r="2073" spans="1:15" x14ac:dyDescent="0.25">
      <c r="A2073" t="s">
        <v>502</v>
      </c>
      <c r="B2073" t="s">
        <v>7500</v>
      </c>
      <c r="C2073" t="s">
        <v>101</v>
      </c>
      <c r="D2073" t="s">
        <v>102</v>
      </c>
      <c r="E2073" t="str">
        <f t="shared" si="32"/>
        <v>MaltoseUncl. Erysipelotrichaceae</v>
      </c>
      <c r="F2073">
        <f>COUNTIF($E:$E,E2073)</f>
        <v>2</v>
      </c>
      <c r="G2073">
        <f>COUNTIF($A:$A,A2073)</f>
        <v>124</v>
      </c>
      <c r="H2073">
        <f>COUNTIF($B:$B,B2073)</f>
        <v>127</v>
      </c>
      <c r="I2073" t="s">
        <v>2696</v>
      </c>
      <c r="J2073">
        <v>6</v>
      </c>
      <c r="K2073" t="s">
        <v>3016</v>
      </c>
      <c r="L2073" t="s">
        <v>424</v>
      </c>
      <c r="M2073" t="s">
        <v>1281</v>
      </c>
      <c r="N2073" t="s">
        <v>11892</v>
      </c>
      <c r="O2073" s="82" t="s">
        <v>11896</v>
      </c>
    </row>
    <row r="2074" spans="1:15" x14ac:dyDescent="0.25">
      <c r="A2074" t="s">
        <v>511</v>
      </c>
      <c r="B2074" t="s">
        <v>7500</v>
      </c>
      <c r="C2074" t="s">
        <v>101</v>
      </c>
      <c r="D2074" t="s">
        <v>102</v>
      </c>
      <c r="E2074" t="str">
        <f t="shared" si="32"/>
        <v>NicotinateUncl. Erysipelotrichaceae</v>
      </c>
      <c r="F2074">
        <f>COUNTIF($E:$E,E2074)</f>
        <v>1</v>
      </c>
      <c r="G2074">
        <f>COUNTIF($A:$A,A2074)</f>
        <v>123</v>
      </c>
      <c r="H2074">
        <f>COUNTIF($B:$B,B2074)</f>
        <v>127</v>
      </c>
      <c r="I2074" t="s">
        <v>363</v>
      </c>
      <c r="J2074">
        <v>7</v>
      </c>
      <c r="K2074" t="s">
        <v>1408</v>
      </c>
      <c r="L2074" t="s">
        <v>131</v>
      </c>
      <c r="M2074" t="s">
        <v>100</v>
      </c>
      <c r="N2074" t="s">
        <v>11893</v>
      </c>
      <c r="O2074" t="s">
        <v>7</v>
      </c>
    </row>
    <row r="2075" spans="1:15" x14ac:dyDescent="0.25">
      <c r="A2075" t="s">
        <v>516</v>
      </c>
      <c r="B2075" t="s">
        <v>7500</v>
      </c>
      <c r="C2075" t="s">
        <v>101</v>
      </c>
      <c r="D2075" t="s">
        <v>102</v>
      </c>
      <c r="E2075" t="str">
        <f t="shared" si="32"/>
        <v>3-PhenylpropionateUncl. Erysipelotrichaceae</v>
      </c>
      <c r="F2075">
        <f>COUNTIF($E:$E,E2075)</f>
        <v>2</v>
      </c>
      <c r="G2075">
        <f>COUNTIF($A:$A,A2075)</f>
        <v>121</v>
      </c>
      <c r="H2075">
        <f>COUNTIF($B:$B,B2075)</f>
        <v>127</v>
      </c>
      <c r="I2075" t="s">
        <v>142</v>
      </c>
      <c r="J2075">
        <v>7</v>
      </c>
      <c r="K2075" t="s">
        <v>3017</v>
      </c>
      <c r="L2075" t="s">
        <v>144</v>
      </c>
      <c r="M2075" t="s">
        <v>100</v>
      </c>
      <c r="N2075" t="s">
        <v>11893</v>
      </c>
      <c r="O2075" t="s">
        <v>7</v>
      </c>
    </row>
    <row r="2076" spans="1:15" x14ac:dyDescent="0.25">
      <c r="A2076" t="s">
        <v>516</v>
      </c>
      <c r="B2076" t="s">
        <v>7500</v>
      </c>
      <c r="C2076" t="s">
        <v>101</v>
      </c>
      <c r="D2076" t="s">
        <v>102</v>
      </c>
      <c r="E2076" t="str">
        <f t="shared" si="32"/>
        <v>3-PhenylpropionateUncl. Erysipelotrichaceae</v>
      </c>
      <c r="F2076">
        <f>COUNTIF($E:$E,E2076)</f>
        <v>2</v>
      </c>
      <c r="G2076">
        <f>COUNTIF($A:$A,A2076)</f>
        <v>121</v>
      </c>
      <c r="H2076">
        <f>COUNTIF($B:$B,B2076)</f>
        <v>127</v>
      </c>
      <c r="I2076" t="s">
        <v>3018</v>
      </c>
      <c r="J2076">
        <v>6</v>
      </c>
      <c r="K2076" t="s">
        <v>3019</v>
      </c>
      <c r="L2076" t="s">
        <v>3020</v>
      </c>
      <c r="M2076" t="s">
        <v>1321</v>
      </c>
      <c r="N2076" t="s">
        <v>11892</v>
      </c>
      <c r="O2076" s="82" t="s">
        <v>11896</v>
      </c>
    </row>
    <row r="2077" spans="1:15" x14ac:dyDescent="0.25">
      <c r="A2077" t="s">
        <v>529</v>
      </c>
      <c r="B2077" t="s">
        <v>7500</v>
      </c>
      <c r="C2077" t="s">
        <v>101</v>
      </c>
      <c r="D2077" t="s">
        <v>102</v>
      </c>
      <c r="E2077" t="str">
        <f t="shared" si="32"/>
        <v>MethylamineUncl. Erysipelotrichaceae</v>
      </c>
      <c r="F2077">
        <f>COUNTIF($E:$E,E2077)</f>
        <v>2</v>
      </c>
      <c r="G2077">
        <f>COUNTIF($A:$A,A2077)</f>
        <v>120</v>
      </c>
      <c r="H2077">
        <f>COUNTIF($B:$B,B2077)</f>
        <v>127</v>
      </c>
      <c r="I2077" t="s">
        <v>1182</v>
      </c>
      <c r="J2077">
        <v>7</v>
      </c>
      <c r="K2077" t="s">
        <v>1785</v>
      </c>
      <c r="L2077" t="s">
        <v>469</v>
      </c>
      <c r="M2077" t="s">
        <v>132</v>
      </c>
      <c r="N2077" t="s">
        <v>11893</v>
      </c>
      <c r="O2077" t="s">
        <v>7</v>
      </c>
    </row>
    <row r="2078" spans="1:15" x14ac:dyDescent="0.25">
      <c r="A2078" t="s">
        <v>529</v>
      </c>
      <c r="B2078" t="s">
        <v>7500</v>
      </c>
      <c r="C2078" t="s">
        <v>101</v>
      </c>
      <c r="D2078" t="s">
        <v>102</v>
      </c>
      <c r="E2078" t="str">
        <f t="shared" si="32"/>
        <v>MethylamineUncl. Erysipelotrichaceae</v>
      </c>
      <c r="F2078">
        <f>COUNTIF($E:$E,E2078)</f>
        <v>2</v>
      </c>
      <c r="G2078">
        <f>COUNTIF($A:$A,A2078)</f>
        <v>120</v>
      </c>
      <c r="H2078">
        <f>COUNTIF($B:$B,B2078)</f>
        <v>127</v>
      </c>
      <c r="I2078" t="s">
        <v>504</v>
      </c>
      <c r="J2078">
        <v>5</v>
      </c>
      <c r="K2078" t="s">
        <v>3021</v>
      </c>
      <c r="L2078" t="s">
        <v>184</v>
      </c>
      <c r="M2078" t="s">
        <v>185</v>
      </c>
      <c r="N2078" t="s">
        <v>11892</v>
      </c>
      <c r="O2078" t="s">
        <v>6</v>
      </c>
    </row>
    <row r="2079" spans="1:15" x14ac:dyDescent="0.25">
      <c r="A2079" t="s">
        <v>550</v>
      </c>
      <c r="B2079" t="s">
        <v>7500</v>
      </c>
      <c r="C2079" t="s">
        <v>101</v>
      </c>
      <c r="D2079" t="s">
        <v>102</v>
      </c>
      <c r="E2079" t="str">
        <f t="shared" si="32"/>
        <v>IsovalerateUncl. Erysipelotrichaceae</v>
      </c>
      <c r="F2079">
        <f>COUNTIF($E:$E,E2079)</f>
        <v>1</v>
      </c>
      <c r="G2079">
        <f>COUNTIF($A:$A,A2079)</f>
        <v>119</v>
      </c>
      <c r="H2079">
        <f>COUNTIF($B:$B,B2079)</f>
        <v>127</v>
      </c>
      <c r="I2079" t="s">
        <v>3022</v>
      </c>
      <c r="J2079">
        <v>7</v>
      </c>
      <c r="K2079" t="s">
        <v>3023</v>
      </c>
      <c r="L2079" t="s">
        <v>129</v>
      </c>
      <c r="M2079" t="s">
        <v>867</v>
      </c>
      <c r="N2079" t="s">
        <v>11893</v>
      </c>
      <c r="O2079" t="s">
        <v>7</v>
      </c>
    </row>
    <row r="2080" spans="1:15" x14ac:dyDescent="0.25">
      <c r="A2080" t="s">
        <v>558</v>
      </c>
      <c r="B2080" t="s">
        <v>7500</v>
      </c>
      <c r="C2080" t="s">
        <v>101</v>
      </c>
      <c r="D2080" t="s">
        <v>102</v>
      </c>
      <c r="E2080" t="str">
        <f t="shared" si="32"/>
        <v>MethanolUncl. Erysipelotrichaceae</v>
      </c>
      <c r="F2080">
        <f>COUNTIF($E:$E,E2080)</f>
        <v>1</v>
      </c>
      <c r="G2080">
        <f>COUNTIF($A:$A,A2080)</f>
        <v>118</v>
      </c>
      <c r="H2080">
        <f>COUNTIF($B:$B,B2080)</f>
        <v>127</v>
      </c>
      <c r="I2080" t="s">
        <v>699</v>
      </c>
      <c r="J2080">
        <v>7</v>
      </c>
      <c r="K2080" t="s">
        <v>3024</v>
      </c>
      <c r="L2080" t="s">
        <v>144</v>
      </c>
      <c r="M2080" t="s">
        <v>100</v>
      </c>
      <c r="N2080" t="s">
        <v>11893</v>
      </c>
      <c r="O2080" t="s">
        <v>7</v>
      </c>
    </row>
    <row r="2081" spans="1:15" x14ac:dyDescent="0.25">
      <c r="A2081" t="s">
        <v>568</v>
      </c>
      <c r="B2081" t="s">
        <v>7500</v>
      </c>
      <c r="C2081" t="s">
        <v>101</v>
      </c>
      <c r="D2081" t="s">
        <v>102</v>
      </c>
      <c r="E2081" t="str">
        <f t="shared" si="32"/>
        <v>HistidineUncl. Erysipelotrichaceae</v>
      </c>
      <c r="F2081">
        <f>COUNTIF($E:$E,E2081)</f>
        <v>1</v>
      </c>
      <c r="G2081">
        <f>COUNTIF($A:$A,A2081)</f>
        <v>116</v>
      </c>
      <c r="H2081">
        <f>COUNTIF($B:$B,B2081)</f>
        <v>127</v>
      </c>
      <c r="I2081" t="s">
        <v>1362</v>
      </c>
      <c r="J2081">
        <v>7</v>
      </c>
      <c r="K2081" t="s">
        <v>1228</v>
      </c>
      <c r="L2081" t="s">
        <v>131</v>
      </c>
      <c r="M2081" t="s">
        <v>100</v>
      </c>
      <c r="N2081" t="s">
        <v>11893</v>
      </c>
      <c r="O2081" t="s">
        <v>7</v>
      </c>
    </row>
    <row r="2082" spans="1:15" x14ac:dyDescent="0.25">
      <c r="A2082" t="s">
        <v>569</v>
      </c>
      <c r="B2082" t="s">
        <v>7500</v>
      </c>
      <c r="C2082" t="s">
        <v>101</v>
      </c>
      <c r="D2082" t="s">
        <v>102</v>
      </c>
      <c r="E2082" t="str">
        <f t="shared" si="32"/>
        <v>TyrosineUncl. Erysipelotrichaceae</v>
      </c>
      <c r="F2082">
        <f>COUNTIF($E:$E,E2082)</f>
        <v>2</v>
      </c>
      <c r="G2082">
        <f>COUNTIF($A:$A,A2082)</f>
        <v>116</v>
      </c>
      <c r="H2082">
        <f>COUNTIF($B:$B,B2082)</f>
        <v>127</v>
      </c>
      <c r="I2082" t="s">
        <v>1100</v>
      </c>
      <c r="J2082">
        <v>7</v>
      </c>
      <c r="K2082" t="s">
        <v>2119</v>
      </c>
      <c r="L2082" t="s">
        <v>144</v>
      </c>
      <c r="M2082" t="s">
        <v>100</v>
      </c>
      <c r="N2082" t="s">
        <v>11893</v>
      </c>
      <c r="O2082" t="s">
        <v>7</v>
      </c>
    </row>
    <row r="2083" spans="1:15" x14ac:dyDescent="0.25">
      <c r="A2083" t="s">
        <v>569</v>
      </c>
      <c r="B2083" t="s">
        <v>7500</v>
      </c>
      <c r="C2083" t="s">
        <v>101</v>
      </c>
      <c r="D2083" t="s">
        <v>102</v>
      </c>
      <c r="E2083" t="str">
        <f t="shared" si="32"/>
        <v>TyrosineUncl. Erysipelotrichaceae</v>
      </c>
      <c r="F2083">
        <f>COUNTIF($E:$E,E2083)</f>
        <v>2</v>
      </c>
      <c r="G2083">
        <f>COUNTIF($A:$A,A2083)</f>
        <v>116</v>
      </c>
      <c r="H2083">
        <f>COUNTIF($B:$B,B2083)</f>
        <v>127</v>
      </c>
      <c r="I2083" t="s">
        <v>2395</v>
      </c>
      <c r="J2083">
        <v>7</v>
      </c>
      <c r="K2083" t="s">
        <v>1424</v>
      </c>
      <c r="L2083" t="s">
        <v>661</v>
      </c>
      <c r="M2083" t="s">
        <v>2396</v>
      </c>
      <c r="N2083" t="s">
        <v>11892</v>
      </c>
      <c r="O2083" s="82" t="s">
        <v>11895</v>
      </c>
    </row>
    <row r="2084" spans="1:15" x14ac:dyDescent="0.25">
      <c r="A2084" t="s">
        <v>583</v>
      </c>
      <c r="B2084" t="s">
        <v>7500</v>
      </c>
      <c r="C2084" t="s">
        <v>101</v>
      </c>
      <c r="D2084" t="s">
        <v>102</v>
      </c>
      <c r="E2084" t="str">
        <f t="shared" si="32"/>
        <v>AcetoacetateUncl. Erysipelotrichaceae</v>
      </c>
      <c r="F2084">
        <f>COUNTIF($E:$E,E2084)</f>
        <v>3</v>
      </c>
      <c r="G2084">
        <f>COUNTIF($A:$A,A2084)</f>
        <v>115</v>
      </c>
      <c r="H2084">
        <f>COUNTIF($B:$B,B2084)</f>
        <v>127</v>
      </c>
      <c r="I2084" t="s">
        <v>885</v>
      </c>
      <c r="J2084">
        <v>7</v>
      </c>
      <c r="K2084" t="s">
        <v>1206</v>
      </c>
      <c r="L2084" t="s">
        <v>294</v>
      </c>
      <c r="M2084" t="s">
        <v>100</v>
      </c>
      <c r="N2084" t="s">
        <v>11893</v>
      </c>
      <c r="O2084" t="s">
        <v>7</v>
      </c>
    </row>
    <row r="2085" spans="1:15" x14ac:dyDescent="0.25">
      <c r="A2085" t="s">
        <v>583</v>
      </c>
      <c r="B2085" t="s">
        <v>7500</v>
      </c>
      <c r="C2085" t="s">
        <v>101</v>
      </c>
      <c r="D2085" t="s">
        <v>102</v>
      </c>
      <c r="E2085" t="str">
        <f t="shared" si="32"/>
        <v>AcetoacetateUncl. Erysipelotrichaceae</v>
      </c>
      <c r="F2085">
        <f>COUNTIF($E:$E,E2085)</f>
        <v>3</v>
      </c>
      <c r="G2085">
        <f>COUNTIF($A:$A,A2085)</f>
        <v>115</v>
      </c>
      <c r="H2085">
        <f>COUNTIF($B:$B,B2085)</f>
        <v>127</v>
      </c>
      <c r="I2085" t="s">
        <v>3025</v>
      </c>
      <c r="J2085">
        <v>7</v>
      </c>
      <c r="K2085" t="s">
        <v>3026</v>
      </c>
      <c r="L2085" t="s">
        <v>298</v>
      </c>
      <c r="M2085" t="s">
        <v>1371</v>
      </c>
      <c r="N2085" t="s">
        <v>11892</v>
      </c>
      <c r="O2085" s="82" t="s">
        <v>11895</v>
      </c>
    </row>
    <row r="2086" spans="1:15" x14ac:dyDescent="0.25">
      <c r="A2086" t="s">
        <v>583</v>
      </c>
      <c r="B2086" t="s">
        <v>7500</v>
      </c>
      <c r="C2086" t="s">
        <v>101</v>
      </c>
      <c r="D2086" t="s">
        <v>102</v>
      </c>
      <c r="E2086" t="str">
        <f t="shared" si="32"/>
        <v>AcetoacetateUncl. Erysipelotrichaceae</v>
      </c>
      <c r="F2086">
        <f>COUNTIF($E:$E,E2086)</f>
        <v>3</v>
      </c>
      <c r="G2086">
        <f>COUNTIF($A:$A,A2086)</f>
        <v>115</v>
      </c>
      <c r="H2086">
        <f>COUNTIF($B:$B,B2086)</f>
        <v>127</v>
      </c>
      <c r="I2086" t="s">
        <v>3027</v>
      </c>
      <c r="J2086">
        <v>6</v>
      </c>
      <c r="K2086" t="s">
        <v>2027</v>
      </c>
      <c r="L2086" t="s">
        <v>3028</v>
      </c>
      <c r="M2086" t="s">
        <v>3029</v>
      </c>
      <c r="N2086" t="s">
        <v>11892</v>
      </c>
      <c r="O2086" s="82" t="s">
        <v>4</v>
      </c>
    </row>
    <row r="2087" spans="1:15" x14ac:dyDescent="0.25">
      <c r="A2087" t="s">
        <v>587</v>
      </c>
      <c r="B2087" t="s">
        <v>7500</v>
      </c>
      <c r="C2087" t="s">
        <v>101</v>
      </c>
      <c r="D2087" t="s">
        <v>102</v>
      </c>
      <c r="E2087" t="str">
        <f t="shared" si="32"/>
        <v>XanthineUncl. Erysipelotrichaceae</v>
      </c>
      <c r="F2087">
        <f>COUNTIF($E:$E,E2087)</f>
        <v>1</v>
      </c>
      <c r="G2087">
        <f>COUNTIF($A:$A,A2087)</f>
        <v>114</v>
      </c>
      <c r="H2087">
        <f>COUNTIF($B:$B,B2087)</f>
        <v>127</v>
      </c>
      <c r="I2087" t="s">
        <v>588</v>
      </c>
      <c r="J2087">
        <v>7</v>
      </c>
      <c r="K2087" t="s">
        <v>3030</v>
      </c>
      <c r="L2087" t="s">
        <v>115</v>
      </c>
      <c r="M2087" t="s">
        <v>100</v>
      </c>
      <c r="N2087" t="s">
        <v>11893</v>
      </c>
      <c r="O2087" t="s">
        <v>7</v>
      </c>
    </row>
    <row r="2088" spans="1:15" x14ac:dyDescent="0.25">
      <c r="A2088" t="s">
        <v>586</v>
      </c>
      <c r="B2088" t="s">
        <v>7500</v>
      </c>
      <c r="C2088" t="s">
        <v>101</v>
      </c>
      <c r="D2088" t="s">
        <v>102</v>
      </c>
      <c r="E2088" t="str">
        <f t="shared" si="32"/>
        <v>GlutamateUncl. Erysipelotrichaceae</v>
      </c>
      <c r="F2088">
        <f>COUNTIF($E:$E,E2088)</f>
        <v>2</v>
      </c>
      <c r="G2088">
        <f>COUNTIF($A:$A,A2088)</f>
        <v>114</v>
      </c>
      <c r="H2088">
        <f>COUNTIF($B:$B,B2088)</f>
        <v>127</v>
      </c>
      <c r="I2088" t="s">
        <v>805</v>
      </c>
      <c r="J2088">
        <v>7</v>
      </c>
      <c r="K2088" t="s">
        <v>3031</v>
      </c>
      <c r="L2088" t="s">
        <v>247</v>
      </c>
      <c r="M2088" t="s">
        <v>132</v>
      </c>
      <c r="N2088" t="s">
        <v>11893</v>
      </c>
      <c r="O2088" t="s">
        <v>7</v>
      </c>
    </row>
    <row r="2089" spans="1:15" x14ac:dyDescent="0.25">
      <c r="A2089" t="s">
        <v>586</v>
      </c>
      <c r="B2089" t="s">
        <v>7500</v>
      </c>
      <c r="C2089" t="s">
        <v>101</v>
      </c>
      <c r="D2089" t="s">
        <v>102</v>
      </c>
      <c r="E2089" t="str">
        <f t="shared" si="32"/>
        <v>GlutamateUncl. Erysipelotrichaceae</v>
      </c>
      <c r="F2089">
        <f>COUNTIF($E:$E,E2089)</f>
        <v>2</v>
      </c>
      <c r="G2089">
        <f>COUNTIF($A:$A,A2089)</f>
        <v>114</v>
      </c>
      <c r="H2089">
        <f>COUNTIF($B:$B,B2089)</f>
        <v>127</v>
      </c>
      <c r="I2089" t="s">
        <v>3032</v>
      </c>
      <c r="J2089">
        <v>6</v>
      </c>
      <c r="K2089" t="s">
        <v>3033</v>
      </c>
      <c r="L2089" t="s">
        <v>962</v>
      </c>
      <c r="M2089" t="s">
        <v>1841</v>
      </c>
      <c r="N2089" t="s">
        <v>11892</v>
      </c>
      <c r="O2089" s="82" t="s">
        <v>11896</v>
      </c>
    </row>
    <row r="2090" spans="1:15" x14ac:dyDescent="0.25">
      <c r="A2090" t="s">
        <v>597</v>
      </c>
      <c r="B2090" t="s">
        <v>7500</v>
      </c>
      <c r="C2090" t="s">
        <v>101</v>
      </c>
      <c r="D2090" t="s">
        <v>102</v>
      </c>
      <c r="E2090" t="str">
        <f t="shared" si="32"/>
        <v>3-HydroxybutyrateUncl. Erysipelotrichaceae</v>
      </c>
      <c r="F2090">
        <f>COUNTIF($E:$E,E2090)</f>
        <v>2</v>
      </c>
      <c r="G2090">
        <f>COUNTIF($A:$A,A2090)</f>
        <v>112</v>
      </c>
      <c r="H2090">
        <f>COUNTIF($B:$B,B2090)</f>
        <v>127</v>
      </c>
      <c r="I2090" t="s">
        <v>2011</v>
      </c>
      <c r="J2090">
        <v>7</v>
      </c>
      <c r="K2090" t="s">
        <v>994</v>
      </c>
      <c r="L2090" t="s">
        <v>241</v>
      </c>
      <c r="M2090" t="s">
        <v>132</v>
      </c>
      <c r="N2090" t="s">
        <v>11893</v>
      </c>
      <c r="O2090" t="s">
        <v>7</v>
      </c>
    </row>
    <row r="2091" spans="1:15" x14ac:dyDescent="0.25">
      <c r="A2091" t="s">
        <v>1836</v>
      </c>
      <c r="B2091" t="s">
        <v>7500</v>
      </c>
      <c r="C2091" t="s">
        <v>101</v>
      </c>
      <c r="D2091" t="s">
        <v>102</v>
      </c>
      <c r="E2091" t="str">
        <f t="shared" si="32"/>
        <v>AcetateUncl. Erysipelotrichaceae</v>
      </c>
      <c r="F2091">
        <f>COUNTIF($E:$E,E2091)</f>
        <v>2</v>
      </c>
      <c r="G2091">
        <f>COUNTIF($A:$A,A2091)</f>
        <v>112</v>
      </c>
      <c r="H2091">
        <f>COUNTIF($B:$B,B2091)</f>
        <v>127</v>
      </c>
      <c r="I2091" t="s">
        <v>3034</v>
      </c>
      <c r="J2091">
        <v>6</v>
      </c>
      <c r="K2091" t="s">
        <v>3035</v>
      </c>
      <c r="L2091" t="s">
        <v>3036</v>
      </c>
      <c r="M2091" t="s">
        <v>1371</v>
      </c>
      <c r="N2091" t="s">
        <v>11892</v>
      </c>
      <c r="O2091" s="82" t="s">
        <v>11896</v>
      </c>
    </row>
    <row r="2092" spans="1:15" x14ac:dyDescent="0.25">
      <c r="A2092" t="s">
        <v>1836</v>
      </c>
      <c r="B2092" t="s">
        <v>7500</v>
      </c>
      <c r="C2092" t="s">
        <v>101</v>
      </c>
      <c r="D2092" t="s">
        <v>102</v>
      </c>
      <c r="E2092" t="str">
        <f t="shared" si="32"/>
        <v>AcetateUncl. Erysipelotrichaceae</v>
      </c>
      <c r="F2092">
        <f>COUNTIF($E:$E,E2092)</f>
        <v>2</v>
      </c>
      <c r="G2092">
        <f>COUNTIF($A:$A,A2092)</f>
        <v>112</v>
      </c>
      <c r="H2092">
        <f>COUNTIF($B:$B,B2092)</f>
        <v>127</v>
      </c>
      <c r="I2092" t="s">
        <v>2105</v>
      </c>
      <c r="J2092">
        <v>4</v>
      </c>
      <c r="K2092" t="s">
        <v>3037</v>
      </c>
      <c r="L2092" t="s">
        <v>98</v>
      </c>
      <c r="M2092" t="s">
        <v>2473</v>
      </c>
      <c r="N2092" t="s">
        <v>11893</v>
      </c>
      <c r="O2092" s="82" t="s">
        <v>4</v>
      </c>
    </row>
    <row r="2093" spans="1:15" x14ac:dyDescent="0.25">
      <c r="A2093" t="s">
        <v>597</v>
      </c>
      <c r="B2093" t="s">
        <v>7500</v>
      </c>
      <c r="C2093" t="s">
        <v>101</v>
      </c>
      <c r="D2093" t="s">
        <v>102</v>
      </c>
      <c r="E2093" t="str">
        <f t="shared" si="32"/>
        <v>3-HydroxybutyrateUncl. Erysipelotrichaceae</v>
      </c>
      <c r="F2093">
        <f>COUNTIF($E:$E,E2093)</f>
        <v>2</v>
      </c>
      <c r="G2093">
        <f>COUNTIF($A:$A,A2093)</f>
        <v>112</v>
      </c>
      <c r="H2093">
        <f>COUNTIF($B:$B,B2093)</f>
        <v>127</v>
      </c>
      <c r="I2093" t="s">
        <v>3038</v>
      </c>
      <c r="J2093">
        <v>6</v>
      </c>
      <c r="K2093" t="s">
        <v>2640</v>
      </c>
      <c r="L2093" t="s">
        <v>3039</v>
      </c>
      <c r="M2093" t="s">
        <v>782</v>
      </c>
      <c r="N2093" t="s">
        <v>11892</v>
      </c>
      <c r="O2093" s="82" t="s">
        <v>4</v>
      </c>
    </row>
    <row r="2094" spans="1:15" x14ac:dyDescent="0.25">
      <c r="A2094" t="s">
        <v>608</v>
      </c>
      <c r="B2094" t="s">
        <v>7500</v>
      </c>
      <c r="C2094" t="s">
        <v>101</v>
      </c>
      <c r="D2094" t="s">
        <v>102</v>
      </c>
      <c r="E2094" t="str">
        <f t="shared" si="32"/>
        <v>GlucoseUncl. Erysipelotrichaceae</v>
      </c>
      <c r="F2094">
        <f>COUNTIF($E:$E,E2094)</f>
        <v>2</v>
      </c>
      <c r="G2094">
        <f>COUNTIF($A:$A,A2094)</f>
        <v>110</v>
      </c>
      <c r="H2094">
        <f>COUNTIF($B:$B,B2094)</f>
        <v>127</v>
      </c>
      <c r="I2094" t="s">
        <v>204</v>
      </c>
      <c r="J2094">
        <v>7</v>
      </c>
      <c r="K2094" t="s">
        <v>205</v>
      </c>
      <c r="L2094" t="s">
        <v>191</v>
      </c>
      <c r="M2094" t="s">
        <v>100</v>
      </c>
      <c r="N2094" t="s">
        <v>11893</v>
      </c>
      <c r="O2094" t="s">
        <v>7</v>
      </c>
    </row>
    <row r="2095" spans="1:15" x14ac:dyDescent="0.25">
      <c r="A2095" t="s">
        <v>611</v>
      </c>
      <c r="B2095" t="s">
        <v>7500</v>
      </c>
      <c r="C2095" t="s">
        <v>101</v>
      </c>
      <c r="D2095" t="s">
        <v>102</v>
      </c>
      <c r="E2095" t="str">
        <f t="shared" si="32"/>
        <v>OrnithineUncl. Erysipelotrichaceae</v>
      </c>
      <c r="F2095">
        <f>COUNTIF($E:$E,E2095)</f>
        <v>1</v>
      </c>
      <c r="G2095">
        <f>COUNTIF($A:$A,A2095)</f>
        <v>110</v>
      </c>
      <c r="H2095">
        <f>COUNTIF($B:$B,B2095)</f>
        <v>127</v>
      </c>
      <c r="I2095" t="s">
        <v>1736</v>
      </c>
      <c r="J2095">
        <v>7</v>
      </c>
      <c r="K2095" t="s">
        <v>929</v>
      </c>
      <c r="L2095" t="s">
        <v>409</v>
      </c>
      <c r="M2095" t="s">
        <v>2453</v>
      </c>
      <c r="N2095" t="s">
        <v>11893</v>
      </c>
      <c r="O2095" t="s">
        <v>7</v>
      </c>
    </row>
    <row r="2096" spans="1:15" x14ac:dyDescent="0.25">
      <c r="A2096" t="s">
        <v>608</v>
      </c>
      <c r="B2096" t="s">
        <v>7500</v>
      </c>
      <c r="C2096" t="s">
        <v>101</v>
      </c>
      <c r="D2096" t="s">
        <v>102</v>
      </c>
      <c r="E2096" t="str">
        <f t="shared" si="32"/>
        <v>GlucoseUncl. Erysipelotrichaceae</v>
      </c>
      <c r="F2096">
        <f>COUNTIF($E:$E,E2096)</f>
        <v>2</v>
      </c>
      <c r="G2096">
        <f>COUNTIF($A:$A,A2096)</f>
        <v>110</v>
      </c>
      <c r="H2096">
        <f>COUNTIF($B:$B,B2096)</f>
        <v>127</v>
      </c>
      <c r="I2096" t="s">
        <v>3040</v>
      </c>
      <c r="J2096">
        <v>7</v>
      </c>
      <c r="K2096" t="s">
        <v>3041</v>
      </c>
      <c r="L2096" t="s">
        <v>598</v>
      </c>
      <c r="M2096" t="s">
        <v>1824</v>
      </c>
      <c r="N2096" t="s">
        <v>11892</v>
      </c>
      <c r="O2096" s="82" t="s">
        <v>11895</v>
      </c>
    </row>
    <row r="2097" spans="1:15" x14ac:dyDescent="0.25">
      <c r="A2097" t="s">
        <v>624</v>
      </c>
      <c r="B2097" t="s">
        <v>7500</v>
      </c>
      <c r="C2097" t="s">
        <v>101</v>
      </c>
      <c r="D2097" t="s">
        <v>102</v>
      </c>
      <c r="E2097" t="str">
        <f t="shared" si="32"/>
        <v>AdipateUncl. Erysipelotrichaceae</v>
      </c>
      <c r="F2097">
        <f>COUNTIF($E:$E,E2097)</f>
        <v>2</v>
      </c>
      <c r="G2097">
        <f>COUNTIF($A:$A,A2097)</f>
        <v>109</v>
      </c>
      <c r="H2097">
        <f>COUNTIF($B:$B,B2097)</f>
        <v>127</v>
      </c>
      <c r="I2097" t="s">
        <v>413</v>
      </c>
      <c r="J2097">
        <v>7</v>
      </c>
      <c r="K2097" t="s">
        <v>3042</v>
      </c>
      <c r="L2097" t="s">
        <v>283</v>
      </c>
      <c r="M2097" t="s">
        <v>100</v>
      </c>
      <c r="N2097" t="s">
        <v>11893</v>
      </c>
      <c r="O2097" t="s">
        <v>7</v>
      </c>
    </row>
    <row r="2098" spans="1:15" x14ac:dyDescent="0.25">
      <c r="A2098" t="s">
        <v>627</v>
      </c>
      <c r="B2098" t="s">
        <v>7500</v>
      </c>
      <c r="C2098" t="s">
        <v>101</v>
      </c>
      <c r="D2098" t="s">
        <v>102</v>
      </c>
      <c r="E2098" t="str">
        <f t="shared" si="32"/>
        <v>IsoleucineUncl. Erysipelotrichaceae</v>
      </c>
      <c r="F2098">
        <f>COUNTIF($E:$E,E2098)</f>
        <v>1</v>
      </c>
      <c r="G2098">
        <f>COUNTIF($A:$A,A2098)</f>
        <v>109</v>
      </c>
      <c r="H2098">
        <f>COUNTIF($B:$B,B2098)</f>
        <v>127</v>
      </c>
      <c r="I2098" t="s">
        <v>798</v>
      </c>
      <c r="J2098">
        <v>7</v>
      </c>
      <c r="K2098" t="s">
        <v>3043</v>
      </c>
      <c r="L2098" t="s">
        <v>276</v>
      </c>
      <c r="M2098" t="s">
        <v>136</v>
      </c>
      <c r="N2098" t="s">
        <v>11893</v>
      </c>
      <c r="O2098" t="s">
        <v>7</v>
      </c>
    </row>
    <row r="2099" spans="1:15" x14ac:dyDescent="0.25">
      <c r="A2099" t="s">
        <v>630</v>
      </c>
      <c r="B2099" t="s">
        <v>7500</v>
      </c>
      <c r="C2099" t="s">
        <v>101</v>
      </c>
      <c r="D2099" t="s">
        <v>102</v>
      </c>
      <c r="E2099" t="str">
        <f t="shared" si="32"/>
        <v>PropionateUncl. Erysipelotrichaceae</v>
      </c>
      <c r="F2099">
        <f>COUNTIF($E:$E,E2099)</f>
        <v>3</v>
      </c>
      <c r="G2099">
        <f>COUNTIF($A:$A,A2099)</f>
        <v>109</v>
      </c>
      <c r="H2099">
        <f>COUNTIF($B:$B,B2099)</f>
        <v>127</v>
      </c>
      <c r="I2099" t="s">
        <v>387</v>
      </c>
      <c r="J2099">
        <v>4</v>
      </c>
      <c r="K2099" t="s">
        <v>3044</v>
      </c>
      <c r="L2099" t="s">
        <v>125</v>
      </c>
      <c r="M2099" t="s">
        <v>637</v>
      </c>
      <c r="N2099" t="s">
        <v>11893</v>
      </c>
      <c r="O2099" s="82" t="s">
        <v>4</v>
      </c>
    </row>
    <row r="2100" spans="1:15" x14ac:dyDescent="0.25">
      <c r="A2100" t="s">
        <v>630</v>
      </c>
      <c r="B2100" t="s">
        <v>7500</v>
      </c>
      <c r="C2100" t="s">
        <v>101</v>
      </c>
      <c r="D2100" t="s">
        <v>102</v>
      </c>
      <c r="E2100" t="str">
        <f t="shared" si="32"/>
        <v>PropionateUncl. Erysipelotrichaceae</v>
      </c>
      <c r="F2100">
        <f>COUNTIF($E:$E,E2100)</f>
        <v>3</v>
      </c>
      <c r="G2100">
        <f>COUNTIF($A:$A,A2100)</f>
        <v>109</v>
      </c>
      <c r="H2100">
        <f>COUNTIF($B:$B,B2100)</f>
        <v>127</v>
      </c>
      <c r="I2100" t="s">
        <v>1534</v>
      </c>
      <c r="J2100">
        <v>5</v>
      </c>
      <c r="K2100" t="s">
        <v>1535</v>
      </c>
      <c r="L2100" t="s">
        <v>3045</v>
      </c>
      <c r="M2100" t="s">
        <v>1537</v>
      </c>
      <c r="N2100" t="s">
        <v>11892</v>
      </c>
      <c r="O2100" s="82" t="s">
        <v>9</v>
      </c>
    </row>
    <row r="2101" spans="1:15" x14ac:dyDescent="0.25">
      <c r="A2101" t="s">
        <v>630</v>
      </c>
      <c r="B2101" t="s">
        <v>7500</v>
      </c>
      <c r="C2101" t="s">
        <v>101</v>
      </c>
      <c r="D2101" t="s">
        <v>102</v>
      </c>
      <c r="E2101" t="str">
        <f t="shared" si="32"/>
        <v>PropionateUncl. Erysipelotrichaceae</v>
      </c>
      <c r="F2101">
        <f>COUNTIF($E:$E,E2101)</f>
        <v>3</v>
      </c>
      <c r="G2101">
        <f>COUNTIF($A:$A,A2101)</f>
        <v>109</v>
      </c>
      <c r="H2101">
        <f>COUNTIF($B:$B,B2101)</f>
        <v>127</v>
      </c>
      <c r="I2101" t="s">
        <v>2650</v>
      </c>
      <c r="J2101">
        <v>6</v>
      </c>
      <c r="K2101" t="s">
        <v>3046</v>
      </c>
      <c r="L2101" t="s">
        <v>3047</v>
      </c>
      <c r="M2101" t="s">
        <v>945</v>
      </c>
      <c r="N2101" t="s">
        <v>11892</v>
      </c>
      <c r="O2101" s="82" t="s">
        <v>11896</v>
      </c>
    </row>
    <row r="2102" spans="1:15" x14ac:dyDescent="0.25">
      <c r="A2102" t="s">
        <v>624</v>
      </c>
      <c r="B2102" t="s">
        <v>7500</v>
      </c>
      <c r="C2102" t="s">
        <v>101</v>
      </c>
      <c r="D2102" t="s">
        <v>102</v>
      </c>
      <c r="E2102" t="str">
        <f t="shared" si="32"/>
        <v>AdipateUncl. Erysipelotrichaceae</v>
      </c>
      <c r="F2102">
        <f>COUNTIF($E:$E,E2102)</f>
        <v>2</v>
      </c>
      <c r="G2102">
        <f>COUNTIF($A:$A,A2102)</f>
        <v>109</v>
      </c>
      <c r="H2102">
        <f>COUNTIF($B:$B,B2102)</f>
        <v>127</v>
      </c>
      <c r="I2102" t="s">
        <v>3048</v>
      </c>
      <c r="J2102">
        <v>6</v>
      </c>
      <c r="K2102" t="s">
        <v>904</v>
      </c>
      <c r="L2102" t="s">
        <v>3049</v>
      </c>
      <c r="M2102" t="s">
        <v>955</v>
      </c>
      <c r="N2102" t="s">
        <v>11892</v>
      </c>
      <c r="O2102" s="82" t="s">
        <v>11896</v>
      </c>
    </row>
    <row r="2103" spans="1:15" x14ac:dyDescent="0.25">
      <c r="A2103" t="s">
        <v>654</v>
      </c>
      <c r="B2103" t="s">
        <v>7500</v>
      </c>
      <c r="C2103" t="s">
        <v>101</v>
      </c>
      <c r="D2103" t="s">
        <v>102</v>
      </c>
      <c r="E2103" t="str">
        <f t="shared" si="32"/>
        <v>IsobutyrateUncl. Erysipelotrichaceae</v>
      </c>
      <c r="F2103">
        <f>COUNTIF($E:$E,E2103)</f>
        <v>3</v>
      </c>
      <c r="G2103">
        <f>COUNTIF($A:$A,A2103)</f>
        <v>103</v>
      </c>
      <c r="H2103">
        <f>COUNTIF($B:$B,B2103)</f>
        <v>127</v>
      </c>
      <c r="I2103" t="s">
        <v>3050</v>
      </c>
      <c r="J2103">
        <v>7</v>
      </c>
      <c r="K2103" t="s">
        <v>3051</v>
      </c>
      <c r="L2103" t="s">
        <v>3052</v>
      </c>
      <c r="M2103" t="s">
        <v>1039</v>
      </c>
      <c r="N2103" t="s">
        <v>11893</v>
      </c>
      <c r="O2103" t="s">
        <v>7</v>
      </c>
    </row>
    <row r="2104" spans="1:15" x14ac:dyDescent="0.25">
      <c r="A2104" t="s">
        <v>654</v>
      </c>
      <c r="B2104" t="s">
        <v>7500</v>
      </c>
      <c r="C2104" t="s">
        <v>101</v>
      </c>
      <c r="D2104" t="s">
        <v>102</v>
      </c>
      <c r="E2104" t="str">
        <f t="shared" si="32"/>
        <v>IsobutyrateUncl. Erysipelotrichaceae</v>
      </c>
      <c r="F2104">
        <f>COUNTIF($E:$E,E2104)</f>
        <v>3</v>
      </c>
      <c r="G2104">
        <f>COUNTIF($A:$A,A2104)</f>
        <v>103</v>
      </c>
      <c r="H2104">
        <f>COUNTIF($B:$B,B2104)</f>
        <v>127</v>
      </c>
      <c r="I2104" t="s">
        <v>3053</v>
      </c>
      <c r="J2104">
        <v>6</v>
      </c>
      <c r="K2104" t="s">
        <v>3054</v>
      </c>
      <c r="L2104" t="s">
        <v>3055</v>
      </c>
      <c r="M2104" t="s">
        <v>140</v>
      </c>
      <c r="N2104" t="s">
        <v>11892</v>
      </c>
      <c r="O2104" t="s">
        <v>10</v>
      </c>
    </row>
    <row r="2105" spans="1:15" x14ac:dyDescent="0.25">
      <c r="A2105" t="s">
        <v>654</v>
      </c>
      <c r="B2105" t="s">
        <v>7500</v>
      </c>
      <c r="C2105" t="s">
        <v>101</v>
      </c>
      <c r="D2105" t="s">
        <v>102</v>
      </c>
      <c r="E2105" t="str">
        <f t="shared" si="32"/>
        <v>IsobutyrateUncl. Erysipelotrichaceae</v>
      </c>
      <c r="F2105">
        <f>COUNTIF($E:$E,E2105)</f>
        <v>3</v>
      </c>
      <c r="G2105">
        <f>COUNTIF($A:$A,A2105)</f>
        <v>103</v>
      </c>
      <c r="H2105">
        <f>COUNTIF($B:$B,B2105)</f>
        <v>127</v>
      </c>
      <c r="I2105" t="s">
        <v>3056</v>
      </c>
      <c r="J2105">
        <v>4</v>
      </c>
      <c r="K2105" t="s">
        <v>3057</v>
      </c>
      <c r="L2105" t="s">
        <v>294</v>
      </c>
      <c r="M2105" t="s">
        <v>3058</v>
      </c>
      <c r="N2105" t="s">
        <v>11893</v>
      </c>
      <c r="O2105" t="s">
        <v>5</v>
      </c>
    </row>
    <row r="2106" spans="1:15" x14ac:dyDescent="0.25">
      <c r="A2106" t="s">
        <v>664</v>
      </c>
      <c r="B2106" t="s">
        <v>7500</v>
      </c>
      <c r="C2106" t="s">
        <v>101</v>
      </c>
      <c r="D2106" t="s">
        <v>102</v>
      </c>
      <c r="E2106" t="str">
        <f t="shared" si="32"/>
        <v>3-HydroxyphenylacetateUncl. Erysipelotrichaceae</v>
      </c>
      <c r="F2106">
        <f>COUNTIF($E:$E,E2106)</f>
        <v>3</v>
      </c>
      <c r="G2106">
        <f>COUNTIF($A:$A,A2106)</f>
        <v>101</v>
      </c>
      <c r="H2106">
        <f>COUNTIF($B:$B,B2106)</f>
        <v>127</v>
      </c>
      <c r="I2106" t="s">
        <v>377</v>
      </c>
      <c r="J2106">
        <v>7</v>
      </c>
      <c r="K2106" t="s">
        <v>2314</v>
      </c>
      <c r="L2106" t="s">
        <v>187</v>
      </c>
      <c r="M2106" t="s">
        <v>100</v>
      </c>
      <c r="N2106" t="s">
        <v>11893</v>
      </c>
      <c r="O2106" t="s">
        <v>7</v>
      </c>
    </row>
    <row r="2107" spans="1:15" x14ac:dyDescent="0.25">
      <c r="A2107" t="s">
        <v>664</v>
      </c>
      <c r="B2107" t="s">
        <v>7500</v>
      </c>
      <c r="C2107" t="s">
        <v>101</v>
      </c>
      <c r="D2107" t="s">
        <v>102</v>
      </c>
      <c r="E2107" t="str">
        <f t="shared" si="32"/>
        <v>3-HydroxyphenylacetateUncl. Erysipelotrichaceae</v>
      </c>
      <c r="F2107">
        <f>COUNTIF($E:$E,E2107)</f>
        <v>3</v>
      </c>
      <c r="G2107">
        <f>COUNTIF($A:$A,A2107)</f>
        <v>101</v>
      </c>
      <c r="H2107">
        <f>COUNTIF($B:$B,B2107)</f>
        <v>127</v>
      </c>
      <c r="I2107" t="s">
        <v>3059</v>
      </c>
      <c r="J2107">
        <v>7</v>
      </c>
      <c r="K2107" t="s">
        <v>3060</v>
      </c>
      <c r="L2107" t="s">
        <v>1004</v>
      </c>
      <c r="M2107" t="s">
        <v>3061</v>
      </c>
      <c r="N2107" t="s">
        <v>11892</v>
      </c>
      <c r="O2107" s="82" t="s">
        <v>11895</v>
      </c>
    </row>
    <row r="2108" spans="1:15" x14ac:dyDescent="0.25">
      <c r="A2108" t="s">
        <v>664</v>
      </c>
      <c r="B2108" t="s">
        <v>7500</v>
      </c>
      <c r="C2108" t="s">
        <v>101</v>
      </c>
      <c r="D2108" t="s">
        <v>102</v>
      </c>
      <c r="E2108" t="str">
        <f t="shared" si="32"/>
        <v>3-HydroxyphenylacetateUncl. Erysipelotrichaceae</v>
      </c>
      <c r="F2108">
        <f>COUNTIF($E:$E,E2108)</f>
        <v>3</v>
      </c>
      <c r="G2108">
        <f>COUNTIF($A:$A,A2108)</f>
        <v>101</v>
      </c>
      <c r="H2108">
        <f>COUNTIF($B:$B,B2108)</f>
        <v>127</v>
      </c>
      <c r="I2108" t="s">
        <v>3062</v>
      </c>
      <c r="J2108">
        <v>5</v>
      </c>
      <c r="K2108" t="s">
        <v>3063</v>
      </c>
      <c r="L2108" t="s">
        <v>533</v>
      </c>
      <c r="M2108" t="s">
        <v>842</v>
      </c>
      <c r="N2108" t="s">
        <v>11893</v>
      </c>
      <c r="O2108" t="s">
        <v>10</v>
      </c>
    </row>
    <row r="2109" spans="1:15" x14ac:dyDescent="0.25">
      <c r="A2109" t="s">
        <v>97</v>
      </c>
      <c r="B2109" t="s">
        <v>7501</v>
      </c>
      <c r="C2109" t="s">
        <v>101</v>
      </c>
      <c r="D2109" t="s">
        <v>102</v>
      </c>
      <c r="E2109" t="str">
        <f t="shared" si="32"/>
        <v>FormateUncl. Subdivision5_genera_incertae_sedis</v>
      </c>
      <c r="F2109">
        <f>COUNTIF($E:$E,E2109)</f>
        <v>2</v>
      </c>
      <c r="G2109">
        <f>COUNTIF($A:$A,A2109)</f>
        <v>178</v>
      </c>
      <c r="H2109">
        <f>COUNTIF($B:$B,B2109)</f>
        <v>117</v>
      </c>
      <c r="I2109" t="s">
        <v>98</v>
      </c>
      <c r="J2109">
        <v>6</v>
      </c>
      <c r="K2109" t="s">
        <v>99</v>
      </c>
      <c r="L2109">
        <v>10000</v>
      </c>
      <c r="M2109" t="s">
        <v>100</v>
      </c>
      <c r="N2109" t="s">
        <v>11893</v>
      </c>
      <c r="O2109" s="82" t="s">
        <v>11895</v>
      </c>
    </row>
    <row r="2110" spans="1:15" x14ac:dyDescent="0.25">
      <c r="A2110" t="s">
        <v>97</v>
      </c>
      <c r="B2110" t="s">
        <v>7501</v>
      </c>
      <c r="C2110" t="s">
        <v>101</v>
      </c>
      <c r="D2110" t="s">
        <v>102</v>
      </c>
      <c r="E2110" t="str">
        <f t="shared" si="32"/>
        <v>FormateUncl. Subdivision5_genera_incertae_sedis</v>
      </c>
      <c r="F2110">
        <f>COUNTIF($E:$E,E2110)</f>
        <v>2</v>
      </c>
      <c r="G2110">
        <f>COUNTIF($A:$A,A2110)</f>
        <v>178</v>
      </c>
      <c r="H2110">
        <f>COUNTIF($B:$B,B2110)</f>
        <v>117</v>
      </c>
      <c r="I2110" t="s">
        <v>3064</v>
      </c>
      <c r="J2110">
        <v>6</v>
      </c>
      <c r="K2110" t="s">
        <v>3065</v>
      </c>
      <c r="L2110" t="s">
        <v>737</v>
      </c>
      <c r="M2110" t="s">
        <v>782</v>
      </c>
      <c r="N2110" t="s">
        <v>11893</v>
      </c>
      <c r="O2110" s="82" t="s">
        <v>11896</v>
      </c>
    </row>
    <row r="2111" spans="1:15" x14ac:dyDescent="0.25">
      <c r="A2111" t="s">
        <v>114</v>
      </c>
      <c r="B2111" t="s">
        <v>7501</v>
      </c>
      <c r="C2111" t="s">
        <v>101</v>
      </c>
      <c r="D2111" t="s">
        <v>102</v>
      </c>
      <c r="E2111" t="str">
        <f t="shared" si="32"/>
        <v>CholineUncl. Subdivision5_genera_incertae_sedis</v>
      </c>
      <c r="F2111">
        <f>COUNTIF($E:$E,E2111)</f>
        <v>2</v>
      </c>
      <c r="G2111">
        <f>COUNTIF($A:$A,A2111)</f>
        <v>173</v>
      </c>
      <c r="H2111">
        <f>COUNTIF($B:$B,B2111)</f>
        <v>117</v>
      </c>
      <c r="I2111" t="s">
        <v>108</v>
      </c>
      <c r="J2111">
        <v>6</v>
      </c>
      <c r="K2111" t="s">
        <v>115</v>
      </c>
      <c r="L2111">
        <v>10000</v>
      </c>
      <c r="M2111" t="s">
        <v>100</v>
      </c>
      <c r="N2111" t="s">
        <v>11893</v>
      </c>
      <c r="O2111" s="82" t="s">
        <v>11895</v>
      </c>
    </row>
    <row r="2112" spans="1:15" x14ac:dyDescent="0.25">
      <c r="A2112" t="s">
        <v>114</v>
      </c>
      <c r="B2112" t="s">
        <v>7501</v>
      </c>
      <c r="C2112" t="s">
        <v>101</v>
      </c>
      <c r="D2112" t="s">
        <v>102</v>
      </c>
      <c r="E2112" t="str">
        <f t="shared" si="32"/>
        <v>CholineUncl. Subdivision5_genera_incertae_sedis</v>
      </c>
      <c r="F2112">
        <f>COUNTIF($E:$E,E2112)</f>
        <v>2</v>
      </c>
      <c r="G2112">
        <f>COUNTIF($A:$A,A2112)</f>
        <v>173</v>
      </c>
      <c r="H2112">
        <f>COUNTIF($B:$B,B2112)</f>
        <v>117</v>
      </c>
      <c r="I2112" t="s">
        <v>1965</v>
      </c>
      <c r="J2112">
        <v>5</v>
      </c>
      <c r="K2112" t="s">
        <v>3066</v>
      </c>
      <c r="L2112" t="s">
        <v>359</v>
      </c>
      <c r="M2112" t="s">
        <v>968</v>
      </c>
      <c r="N2112" t="s">
        <v>11893</v>
      </c>
      <c r="O2112" t="s">
        <v>6</v>
      </c>
    </row>
    <row r="2113" spans="1:15" x14ac:dyDescent="0.25">
      <c r="A2113" t="s">
        <v>127</v>
      </c>
      <c r="B2113" t="s">
        <v>7501</v>
      </c>
      <c r="C2113" t="s">
        <v>101</v>
      </c>
      <c r="D2113" t="s">
        <v>102</v>
      </c>
      <c r="E2113" t="str">
        <f t="shared" si="32"/>
        <v>FumarateUncl. Subdivision5_genera_incertae_sedis</v>
      </c>
      <c r="F2113">
        <f>COUNTIF($E:$E,E2113)</f>
        <v>3</v>
      </c>
      <c r="G2113">
        <f>COUNTIF($A:$A,A2113)</f>
        <v>166</v>
      </c>
      <c r="H2113">
        <f>COUNTIF($B:$B,B2113)</f>
        <v>117</v>
      </c>
      <c r="I2113" t="s">
        <v>129</v>
      </c>
      <c r="J2113">
        <v>6</v>
      </c>
      <c r="K2113" t="s">
        <v>130</v>
      </c>
      <c r="L2113" t="s">
        <v>131</v>
      </c>
      <c r="M2113" t="s">
        <v>132</v>
      </c>
      <c r="N2113" t="s">
        <v>11893</v>
      </c>
      <c r="O2113" s="82" t="s">
        <v>11895</v>
      </c>
    </row>
    <row r="2114" spans="1:15" x14ac:dyDescent="0.25">
      <c r="A2114" t="s">
        <v>127</v>
      </c>
      <c r="B2114" t="s">
        <v>7501</v>
      </c>
      <c r="C2114" t="s">
        <v>101</v>
      </c>
      <c r="D2114" t="s">
        <v>102</v>
      </c>
      <c r="E2114" t="str">
        <f t="shared" si="32"/>
        <v>FumarateUncl. Subdivision5_genera_incertae_sedis</v>
      </c>
      <c r="F2114">
        <f>COUNTIF($E:$E,E2114)</f>
        <v>3</v>
      </c>
      <c r="G2114">
        <f>COUNTIF($A:$A,A2114)</f>
        <v>166</v>
      </c>
      <c r="H2114">
        <f>COUNTIF($B:$B,B2114)</f>
        <v>117</v>
      </c>
      <c r="I2114" t="s">
        <v>2750</v>
      </c>
      <c r="J2114">
        <v>6</v>
      </c>
      <c r="K2114" t="s">
        <v>3067</v>
      </c>
      <c r="L2114" t="s">
        <v>118</v>
      </c>
      <c r="M2114" t="s">
        <v>1438</v>
      </c>
      <c r="N2114" t="s">
        <v>11893</v>
      </c>
      <c r="O2114" s="82" t="s">
        <v>11896</v>
      </c>
    </row>
    <row r="2115" spans="1:15" x14ac:dyDescent="0.25">
      <c r="A2115" t="s">
        <v>127</v>
      </c>
      <c r="B2115" t="s">
        <v>7501</v>
      </c>
      <c r="C2115" t="s">
        <v>101</v>
      </c>
      <c r="D2115" t="s">
        <v>102</v>
      </c>
      <c r="E2115" t="str">
        <f t="shared" si="32"/>
        <v>FumarateUncl. Subdivision5_genera_incertae_sedis</v>
      </c>
      <c r="F2115">
        <f>COUNTIF($E:$E,E2115)</f>
        <v>3</v>
      </c>
      <c r="G2115">
        <f>COUNTIF($A:$A,A2115)</f>
        <v>166</v>
      </c>
      <c r="H2115">
        <f>COUNTIF($B:$B,B2115)</f>
        <v>117</v>
      </c>
      <c r="I2115" t="s">
        <v>777</v>
      </c>
      <c r="J2115">
        <v>5</v>
      </c>
      <c r="K2115" t="s">
        <v>3068</v>
      </c>
      <c r="L2115" t="s">
        <v>276</v>
      </c>
      <c r="M2115" t="s">
        <v>1774</v>
      </c>
      <c r="N2115" t="s">
        <v>11893</v>
      </c>
      <c r="O2115" t="s">
        <v>12</v>
      </c>
    </row>
    <row r="2116" spans="1:15" x14ac:dyDescent="0.25">
      <c r="A2116" t="s">
        <v>141</v>
      </c>
      <c r="B2116" t="s">
        <v>7501</v>
      </c>
      <c r="C2116" t="s">
        <v>101</v>
      </c>
      <c r="D2116" t="s">
        <v>102</v>
      </c>
      <c r="E2116" t="str">
        <f t="shared" si="32"/>
        <v>ProlineUncl. Subdivision5_genera_incertae_sedis</v>
      </c>
      <c r="F2116">
        <f>COUNTIF($E:$E,E2116)</f>
        <v>1</v>
      </c>
      <c r="G2116">
        <f>COUNTIF($A:$A,A2116)</f>
        <v>165</v>
      </c>
      <c r="H2116">
        <f>COUNTIF($B:$B,B2116)</f>
        <v>117</v>
      </c>
      <c r="I2116">
        <v>10000</v>
      </c>
      <c r="J2116">
        <v>6</v>
      </c>
      <c r="K2116" t="s">
        <v>125</v>
      </c>
      <c r="L2116">
        <v>10000</v>
      </c>
      <c r="M2116" t="s">
        <v>100</v>
      </c>
      <c r="N2116" t="s">
        <v>11893</v>
      </c>
      <c r="O2116" s="82" t="s">
        <v>11895</v>
      </c>
    </row>
    <row r="2117" spans="1:15" x14ac:dyDescent="0.25">
      <c r="A2117" t="s">
        <v>157</v>
      </c>
      <c r="B2117" t="s">
        <v>7501</v>
      </c>
      <c r="C2117" t="s">
        <v>101</v>
      </c>
      <c r="D2117" t="s">
        <v>102</v>
      </c>
      <c r="E2117" t="str">
        <f t="shared" si="32"/>
        <v>AspartateUncl. Subdivision5_genera_incertae_sedis</v>
      </c>
      <c r="F2117">
        <f>COUNTIF($E:$E,E2117)</f>
        <v>1</v>
      </c>
      <c r="G2117">
        <f>COUNTIF($A:$A,A2117)</f>
        <v>159</v>
      </c>
      <c r="H2117">
        <f>COUNTIF($B:$B,B2117)</f>
        <v>117</v>
      </c>
      <c r="I2117" t="s">
        <v>128</v>
      </c>
      <c r="J2117">
        <v>6</v>
      </c>
      <c r="K2117" t="s">
        <v>158</v>
      </c>
      <c r="L2117">
        <v>10000</v>
      </c>
      <c r="M2117" t="s">
        <v>100</v>
      </c>
      <c r="N2117" t="s">
        <v>11893</v>
      </c>
      <c r="O2117" s="82" t="s">
        <v>11895</v>
      </c>
    </row>
    <row r="2118" spans="1:15" x14ac:dyDescent="0.25">
      <c r="A2118" t="s">
        <v>178</v>
      </c>
      <c r="B2118" t="s">
        <v>7501</v>
      </c>
      <c r="C2118" t="s">
        <v>101</v>
      </c>
      <c r="D2118" t="s">
        <v>102</v>
      </c>
      <c r="E2118" t="str">
        <f t="shared" ref="E2118:E2181" si="33">CONCATENATE(A2118,B2118)</f>
        <v>RiboseUncl. Subdivision5_genera_incertae_sedis</v>
      </c>
      <c r="F2118">
        <f>COUNTIF($E:$E,E2118)</f>
        <v>2</v>
      </c>
      <c r="G2118">
        <f>COUNTIF($A:$A,A2118)</f>
        <v>158</v>
      </c>
      <c r="H2118">
        <f>COUNTIF($B:$B,B2118)</f>
        <v>117</v>
      </c>
      <c r="I2118" t="s">
        <v>108</v>
      </c>
      <c r="J2118">
        <v>6</v>
      </c>
      <c r="K2118" t="s">
        <v>179</v>
      </c>
      <c r="L2118">
        <v>10000</v>
      </c>
      <c r="M2118" t="s">
        <v>100</v>
      </c>
      <c r="N2118" t="s">
        <v>11893</v>
      </c>
      <c r="O2118" s="82" t="s">
        <v>11895</v>
      </c>
    </row>
    <row r="2119" spans="1:15" x14ac:dyDescent="0.25">
      <c r="A2119" t="s">
        <v>178</v>
      </c>
      <c r="B2119" t="s">
        <v>7501</v>
      </c>
      <c r="C2119" t="s">
        <v>101</v>
      </c>
      <c r="D2119" t="s">
        <v>102</v>
      </c>
      <c r="E2119" t="str">
        <f t="shared" si="33"/>
        <v>RiboseUncl. Subdivision5_genera_incertae_sedis</v>
      </c>
      <c r="F2119">
        <f>COUNTIF($E:$E,E2119)</f>
        <v>2</v>
      </c>
      <c r="G2119">
        <f>COUNTIF($A:$A,A2119)</f>
        <v>158</v>
      </c>
      <c r="H2119">
        <f>COUNTIF($B:$B,B2119)</f>
        <v>117</v>
      </c>
      <c r="I2119" t="s">
        <v>368</v>
      </c>
      <c r="J2119">
        <v>5</v>
      </c>
      <c r="K2119" t="s">
        <v>2059</v>
      </c>
      <c r="L2119" t="s">
        <v>283</v>
      </c>
      <c r="M2119" t="s">
        <v>657</v>
      </c>
      <c r="N2119" t="s">
        <v>11892</v>
      </c>
      <c r="O2119" t="s">
        <v>6</v>
      </c>
    </row>
    <row r="2120" spans="1:15" x14ac:dyDescent="0.25">
      <c r="A2120" t="s">
        <v>200</v>
      </c>
      <c r="B2120" t="s">
        <v>7501</v>
      </c>
      <c r="C2120" t="s">
        <v>101</v>
      </c>
      <c r="D2120" t="s">
        <v>102</v>
      </c>
      <c r="E2120" t="str">
        <f t="shared" si="33"/>
        <v>1,3-DihydroxyacetoneUncl. Subdivision5_genera_incertae_sedis</v>
      </c>
      <c r="F2120">
        <f>COUNTIF($E:$E,E2120)</f>
        <v>1</v>
      </c>
      <c r="G2120">
        <f>COUNTIF($A:$A,A2120)</f>
        <v>154</v>
      </c>
      <c r="H2120">
        <f>COUNTIF($B:$B,B2120)</f>
        <v>117</v>
      </c>
      <c r="I2120" t="s">
        <v>125</v>
      </c>
      <c r="J2120">
        <v>6</v>
      </c>
      <c r="K2120" t="s">
        <v>201</v>
      </c>
      <c r="L2120">
        <v>10000</v>
      </c>
      <c r="M2120" t="s">
        <v>100</v>
      </c>
      <c r="N2120" t="s">
        <v>11893</v>
      </c>
      <c r="O2120" s="82" t="s">
        <v>11895</v>
      </c>
    </row>
    <row r="2121" spans="1:15" x14ac:dyDescent="0.25">
      <c r="A2121" t="s">
        <v>202</v>
      </c>
      <c r="B2121" t="s">
        <v>7501</v>
      </c>
      <c r="C2121" t="s">
        <v>101</v>
      </c>
      <c r="D2121" t="s">
        <v>102</v>
      </c>
      <c r="E2121" t="str">
        <f t="shared" si="33"/>
        <v>IsopropanolUncl. Subdivision5_genera_incertae_sedis</v>
      </c>
      <c r="F2121">
        <f>COUNTIF($E:$E,E2121)</f>
        <v>3</v>
      </c>
      <c r="G2121">
        <f>COUNTIF($A:$A,A2121)</f>
        <v>154</v>
      </c>
      <c r="H2121">
        <f>COUNTIF($B:$B,B2121)</f>
        <v>117</v>
      </c>
      <c r="I2121" t="s">
        <v>187</v>
      </c>
      <c r="J2121">
        <v>6</v>
      </c>
      <c r="K2121" t="s">
        <v>203</v>
      </c>
      <c r="L2121" t="s">
        <v>125</v>
      </c>
      <c r="M2121" t="s">
        <v>100</v>
      </c>
      <c r="N2121" t="s">
        <v>11893</v>
      </c>
      <c r="O2121" s="82" t="s">
        <v>11895</v>
      </c>
    </row>
    <row r="2122" spans="1:15" x14ac:dyDescent="0.25">
      <c r="A2122" t="s">
        <v>202</v>
      </c>
      <c r="B2122" t="s">
        <v>7501</v>
      </c>
      <c r="C2122" t="s">
        <v>101</v>
      </c>
      <c r="D2122" t="s">
        <v>102</v>
      </c>
      <c r="E2122" t="str">
        <f t="shared" si="33"/>
        <v>IsopropanolUncl. Subdivision5_genera_incertae_sedis</v>
      </c>
      <c r="F2122">
        <f>COUNTIF($E:$E,E2122)</f>
        <v>3</v>
      </c>
      <c r="G2122">
        <f>COUNTIF($A:$A,A2122)</f>
        <v>154</v>
      </c>
      <c r="H2122">
        <f>COUNTIF($B:$B,B2122)</f>
        <v>117</v>
      </c>
      <c r="I2122" t="s">
        <v>3069</v>
      </c>
      <c r="J2122">
        <v>6</v>
      </c>
      <c r="K2122" t="s">
        <v>1614</v>
      </c>
      <c r="L2122" t="s">
        <v>3070</v>
      </c>
      <c r="M2122" t="s">
        <v>2736</v>
      </c>
      <c r="N2122" t="s">
        <v>11892</v>
      </c>
      <c r="O2122" t="s">
        <v>7</v>
      </c>
    </row>
    <row r="2123" spans="1:15" x14ac:dyDescent="0.25">
      <c r="A2123" t="s">
        <v>202</v>
      </c>
      <c r="B2123" t="s">
        <v>7501</v>
      </c>
      <c r="C2123" t="s">
        <v>101</v>
      </c>
      <c r="D2123" t="s">
        <v>102</v>
      </c>
      <c r="E2123" t="str">
        <f t="shared" si="33"/>
        <v>IsopropanolUncl. Subdivision5_genera_incertae_sedis</v>
      </c>
      <c r="F2123">
        <f>COUNTIF($E:$E,E2123)</f>
        <v>3</v>
      </c>
      <c r="G2123">
        <f>COUNTIF($A:$A,A2123)</f>
        <v>154</v>
      </c>
      <c r="H2123">
        <f>COUNTIF($B:$B,B2123)</f>
        <v>117</v>
      </c>
      <c r="I2123" t="s">
        <v>2069</v>
      </c>
      <c r="J2123">
        <v>5</v>
      </c>
      <c r="K2123" t="s">
        <v>173</v>
      </c>
      <c r="L2123" t="s">
        <v>717</v>
      </c>
      <c r="M2123" t="s">
        <v>2070</v>
      </c>
      <c r="N2123" t="s">
        <v>11892</v>
      </c>
      <c r="O2123" t="s">
        <v>6</v>
      </c>
    </row>
    <row r="2124" spans="1:15" x14ac:dyDescent="0.25">
      <c r="A2124" t="s">
        <v>232</v>
      </c>
      <c r="B2124" t="s">
        <v>7501</v>
      </c>
      <c r="C2124" t="s">
        <v>101</v>
      </c>
      <c r="D2124" t="s">
        <v>102</v>
      </c>
      <c r="E2124" t="str">
        <f t="shared" si="33"/>
        <v>LactateUncl. Subdivision5_genera_incertae_sedis</v>
      </c>
      <c r="F2124">
        <f>COUNTIF($E:$E,E2124)</f>
        <v>3</v>
      </c>
      <c r="G2124">
        <f>COUNTIF($A:$A,A2124)</f>
        <v>153</v>
      </c>
      <c r="H2124">
        <f>COUNTIF($B:$B,B2124)</f>
        <v>117</v>
      </c>
      <c r="I2124" t="s">
        <v>181</v>
      </c>
      <c r="J2124">
        <v>6</v>
      </c>
      <c r="K2124" t="s">
        <v>189</v>
      </c>
      <c r="L2124" t="s">
        <v>108</v>
      </c>
      <c r="M2124" t="s">
        <v>100</v>
      </c>
      <c r="N2124" t="s">
        <v>11893</v>
      </c>
      <c r="O2124" s="82" t="s">
        <v>11895</v>
      </c>
    </row>
    <row r="2125" spans="1:15" x14ac:dyDescent="0.25">
      <c r="A2125" t="s">
        <v>232</v>
      </c>
      <c r="B2125" t="s">
        <v>7501</v>
      </c>
      <c r="C2125" t="s">
        <v>101</v>
      </c>
      <c r="D2125" t="s">
        <v>102</v>
      </c>
      <c r="E2125" t="str">
        <f t="shared" si="33"/>
        <v>LactateUncl. Subdivision5_genera_incertae_sedis</v>
      </c>
      <c r="F2125">
        <f>COUNTIF($E:$E,E2125)</f>
        <v>3</v>
      </c>
      <c r="G2125">
        <f>COUNTIF($A:$A,A2125)</f>
        <v>153</v>
      </c>
      <c r="H2125">
        <f>COUNTIF($B:$B,B2125)</f>
        <v>117</v>
      </c>
      <c r="I2125" t="s">
        <v>139</v>
      </c>
      <c r="J2125">
        <v>5</v>
      </c>
      <c r="K2125" t="s">
        <v>2072</v>
      </c>
      <c r="L2125" t="s">
        <v>294</v>
      </c>
      <c r="M2125" t="s">
        <v>2021</v>
      </c>
      <c r="N2125" t="s">
        <v>11892</v>
      </c>
      <c r="O2125" t="s">
        <v>6</v>
      </c>
    </row>
    <row r="2126" spans="1:15" x14ac:dyDescent="0.25">
      <c r="A2126" t="s">
        <v>232</v>
      </c>
      <c r="B2126" t="s">
        <v>7501</v>
      </c>
      <c r="C2126" t="s">
        <v>101</v>
      </c>
      <c r="D2126" t="s">
        <v>102</v>
      </c>
      <c r="E2126" t="str">
        <f t="shared" si="33"/>
        <v>LactateUncl. Subdivision5_genera_incertae_sedis</v>
      </c>
      <c r="F2126">
        <f>COUNTIF($E:$E,E2126)</f>
        <v>3</v>
      </c>
      <c r="G2126">
        <f>COUNTIF($A:$A,A2126)</f>
        <v>153</v>
      </c>
      <c r="H2126">
        <f>COUNTIF($B:$B,B2126)</f>
        <v>117</v>
      </c>
      <c r="I2126" t="s">
        <v>1778</v>
      </c>
      <c r="J2126">
        <v>5</v>
      </c>
      <c r="K2126" t="s">
        <v>2045</v>
      </c>
      <c r="L2126" t="s">
        <v>169</v>
      </c>
      <c r="M2126" t="s">
        <v>1390</v>
      </c>
      <c r="N2126" t="s">
        <v>11893</v>
      </c>
      <c r="O2126" t="s">
        <v>12</v>
      </c>
    </row>
    <row r="2127" spans="1:15" x14ac:dyDescent="0.25">
      <c r="A2127" t="s">
        <v>243</v>
      </c>
      <c r="B2127" t="s">
        <v>7501</v>
      </c>
      <c r="C2127" t="s">
        <v>101</v>
      </c>
      <c r="D2127" t="s">
        <v>102</v>
      </c>
      <c r="E2127" t="str">
        <f t="shared" si="33"/>
        <v>SerineUncl. Subdivision5_genera_incertae_sedis</v>
      </c>
      <c r="F2127">
        <f>COUNTIF($E:$E,E2127)</f>
        <v>1</v>
      </c>
      <c r="G2127">
        <f>COUNTIF($A:$A,A2127)</f>
        <v>152</v>
      </c>
      <c r="H2127">
        <f>COUNTIF($B:$B,B2127)</f>
        <v>117</v>
      </c>
      <c r="I2127">
        <v>10000</v>
      </c>
      <c r="J2127">
        <v>6</v>
      </c>
      <c r="K2127" t="s">
        <v>108</v>
      </c>
      <c r="L2127">
        <v>10000</v>
      </c>
      <c r="M2127" t="s">
        <v>100</v>
      </c>
      <c r="N2127" t="s">
        <v>11893</v>
      </c>
      <c r="O2127" s="82" t="s">
        <v>11895</v>
      </c>
    </row>
    <row r="2128" spans="1:15" x14ac:dyDescent="0.25">
      <c r="A2128" t="s">
        <v>261</v>
      </c>
      <c r="B2128" t="s">
        <v>7501</v>
      </c>
      <c r="C2128" t="s">
        <v>101</v>
      </c>
      <c r="D2128" t="s">
        <v>102</v>
      </c>
      <c r="E2128" t="str">
        <f t="shared" si="33"/>
        <v>CadaverineUncl. Subdivision5_genera_incertae_sedis</v>
      </c>
      <c r="F2128">
        <f>COUNTIF($E:$E,E2128)</f>
        <v>3</v>
      </c>
      <c r="G2128">
        <f>COUNTIF($A:$A,A2128)</f>
        <v>143</v>
      </c>
      <c r="H2128">
        <f>COUNTIF($B:$B,B2128)</f>
        <v>117</v>
      </c>
      <c r="I2128" t="s">
        <v>262</v>
      </c>
      <c r="J2128">
        <v>6</v>
      </c>
      <c r="K2128" t="s">
        <v>263</v>
      </c>
      <c r="L2128" t="s">
        <v>201</v>
      </c>
      <c r="M2128" t="s">
        <v>100</v>
      </c>
      <c r="N2128" t="s">
        <v>11893</v>
      </c>
      <c r="O2128" s="82" t="s">
        <v>11895</v>
      </c>
    </row>
    <row r="2129" spans="1:15" x14ac:dyDescent="0.25">
      <c r="A2129" t="s">
        <v>264</v>
      </c>
      <c r="B2129" t="s">
        <v>7501</v>
      </c>
      <c r="C2129" t="s">
        <v>101</v>
      </c>
      <c r="D2129" t="s">
        <v>102</v>
      </c>
      <c r="E2129" t="str">
        <f t="shared" si="33"/>
        <v>UracilUncl. Subdivision5_genera_incertae_sedis</v>
      </c>
      <c r="F2129">
        <f>COUNTIF($E:$E,E2129)</f>
        <v>3</v>
      </c>
      <c r="G2129">
        <f>COUNTIF($A:$A,A2129)</f>
        <v>143</v>
      </c>
      <c r="H2129">
        <f>COUNTIF($B:$B,B2129)</f>
        <v>117</v>
      </c>
      <c r="I2129" t="s">
        <v>265</v>
      </c>
      <c r="J2129">
        <v>6</v>
      </c>
      <c r="K2129" t="s">
        <v>266</v>
      </c>
      <c r="L2129" t="s">
        <v>128</v>
      </c>
      <c r="M2129" t="s">
        <v>100</v>
      </c>
      <c r="N2129" t="s">
        <v>11893</v>
      </c>
      <c r="O2129" s="82" t="s">
        <v>11895</v>
      </c>
    </row>
    <row r="2130" spans="1:15" x14ac:dyDescent="0.25">
      <c r="A2130" t="s">
        <v>261</v>
      </c>
      <c r="B2130" t="s">
        <v>7501</v>
      </c>
      <c r="C2130" t="s">
        <v>101</v>
      </c>
      <c r="D2130" t="s">
        <v>102</v>
      </c>
      <c r="E2130" t="str">
        <f t="shared" si="33"/>
        <v>CadaverineUncl. Subdivision5_genera_incertae_sedis</v>
      </c>
      <c r="F2130">
        <f>COUNTIF($E:$E,E2130)</f>
        <v>3</v>
      </c>
      <c r="G2130">
        <f>COUNTIF($A:$A,A2130)</f>
        <v>143</v>
      </c>
      <c r="H2130">
        <f>COUNTIF($B:$B,B2130)</f>
        <v>117</v>
      </c>
      <c r="I2130" t="s">
        <v>652</v>
      </c>
      <c r="J2130">
        <v>5</v>
      </c>
      <c r="K2130" t="s">
        <v>2083</v>
      </c>
      <c r="L2130" t="s">
        <v>191</v>
      </c>
      <c r="M2130" t="s">
        <v>2082</v>
      </c>
      <c r="N2130" t="s">
        <v>11892</v>
      </c>
      <c r="O2130" t="s">
        <v>6</v>
      </c>
    </row>
    <row r="2131" spans="1:15" x14ac:dyDescent="0.25">
      <c r="A2131" t="s">
        <v>264</v>
      </c>
      <c r="B2131" t="s">
        <v>7501</v>
      </c>
      <c r="C2131" t="s">
        <v>101</v>
      </c>
      <c r="D2131" t="s">
        <v>102</v>
      </c>
      <c r="E2131" t="str">
        <f t="shared" si="33"/>
        <v>UracilUncl. Subdivision5_genera_incertae_sedis</v>
      </c>
      <c r="F2131">
        <f>COUNTIF($E:$E,E2131)</f>
        <v>3</v>
      </c>
      <c r="G2131">
        <f>COUNTIF($A:$A,A2131)</f>
        <v>143</v>
      </c>
      <c r="H2131">
        <f>COUNTIF($B:$B,B2131)</f>
        <v>117</v>
      </c>
      <c r="I2131" t="s">
        <v>908</v>
      </c>
      <c r="J2131">
        <v>5</v>
      </c>
      <c r="K2131" t="s">
        <v>3071</v>
      </c>
      <c r="L2131" t="s">
        <v>350</v>
      </c>
      <c r="M2131" t="s">
        <v>867</v>
      </c>
      <c r="N2131" t="s">
        <v>11893</v>
      </c>
      <c r="O2131" t="s">
        <v>12</v>
      </c>
    </row>
    <row r="2132" spans="1:15" x14ac:dyDescent="0.25">
      <c r="A2132" t="s">
        <v>264</v>
      </c>
      <c r="B2132" t="s">
        <v>7501</v>
      </c>
      <c r="C2132" t="s">
        <v>101</v>
      </c>
      <c r="D2132" t="s">
        <v>102</v>
      </c>
      <c r="E2132" t="str">
        <f t="shared" si="33"/>
        <v>UracilUncl. Subdivision5_genera_incertae_sedis</v>
      </c>
      <c r="F2132">
        <f>COUNTIF($E:$E,E2132)</f>
        <v>3</v>
      </c>
      <c r="G2132">
        <f>COUNTIF($A:$A,A2132)</f>
        <v>143</v>
      </c>
      <c r="H2132">
        <f>COUNTIF($B:$B,B2132)</f>
        <v>117</v>
      </c>
      <c r="I2132" t="s">
        <v>3072</v>
      </c>
      <c r="J2132">
        <v>6</v>
      </c>
      <c r="K2132" t="s">
        <v>3073</v>
      </c>
      <c r="L2132" t="s">
        <v>372</v>
      </c>
      <c r="M2132" t="s">
        <v>1578</v>
      </c>
      <c r="N2132" t="s">
        <v>11893</v>
      </c>
      <c r="O2132" s="82" t="s">
        <v>11896</v>
      </c>
    </row>
    <row r="2133" spans="1:15" x14ac:dyDescent="0.25">
      <c r="A2133" t="s">
        <v>261</v>
      </c>
      <c r="B2133" t="s">
        <v>7501</v>
      </c>
      <c r="C2133" t="s">
        <v>101</v>
      </c>
      <c r="D2133" t="s">
        <v>102</v>
      </c>
      <c r="E2133" t="str">
        <f t="shared" si="33"/>
        <v>CadaverineUncl. Subdivision5_genera_incertae_sedis</v>
      </c>
      <c r="F2133">
        <f>COUNTIF($E:$E,E2133)</f>
        <v>3</v>
      </c>
      <c r="G2133">
        <f>COUNTIF($A:$A,A2133)</f>
        <v>143</v>
      </c>
      <c r="H2133">
        <f>COUNTIF($B:$B,B2133)</f>
        <v>117</v>
      </c>
      <c r="I2133" t="s">
        <v>1860</v>
      </c>
      <c r="J2133">
        <v>7</v>
      </c>
      <c r="K2133" t="s">
        <v>277</v>
      </c>
      <c r="L2133" t="s">
        <v>2093</v>
      </c>
      <c r="M2133" t="s">
        <v>2094</v>
      </c>
      <c r="N2133" t="s">
        <v>11893</v>
      </c>
      <c r="O2133" t="s">
        <v>7</v>
      </c>
    </row>
    <row r="2134" spans="1:15" x14ac:dyDescent="0.25">
      <c r="A2134" t="s">
        <v>285</v>
      </c>
      <c r="B2134" t="s">
        <v>7501</v>
      </c>
      <c r="C2134" t="s">
        <v>101</v>
      </c>
      <c r="D2134" t="s">
        <v>102</v>
      </c>
      <c r="E2134" t="str">
        <f t="shared" si="33"/>
        <v>LysineUncl. Subdivision5_genera_incertae_sedis</v>
      </c>
      <c r="F2134">
        <f>COUNTIF($E:$E,E2134)</f>
        <v>4</v>
      </c>
      <c r="G2134">
        <f>COUNTIF($A:$A,A2134)</f>
        <v>140</v>
      </c>
      <c r="H2134">
        <f>COUNTIF($B:$B,B2134)</f>
        <v>117</v>
      </c>
      <c r="I2134" t="s">
        <v>179</v>
      </c>
      <c r="J2134">
        <v>6</v>
      </c>
      <c r="K2134" t="s">
        <v>286</v>
      </c>
      <c r="L2134" t="s">
        <v>108</v>
      </c>
      <c r="M2134" t="s">
        <v>100</v>
      </c>
      <c r="N2134" t="s">
        <v>11893</v>
      </c>
      <c r="O2134" s="82" t="s">
        <v>11895</v>
      </c>
    </row>
    <row r="2135" spans="1:15" x14ac:dyDescent="0.25">
      <c r="A2135" t="s">
        <v>287</v>
      </c>
      <c r="B2135" t="s">
        <v>7501</v>
      </c>
      <c r="C2135" t="s">
        <v>101</v>
      </c>
      <c r="D2135" t="s">
        <v>102</v>
      </c>
      <c r="E2135" t="str">
        <f t="shared" si="33"/>
        <v>SuccinateUncl. Subdivision5_genera_incertae_sedis</v>
      </c>
      <c r="F2135">
        <f>COUNTIF($E:$E,E2135)</f>
        <v>2</v>
      </c>
      <c r="G2135">
        <f>COUNTIF($A:$A,A2135)</f>
        <v>140</v>
      </c>
      <c r="H2135">
        <f>COUNTIF($B:$B,B2135)</f>
        <v>117</v>
      </c>
      <c r="I2135" t="s">
        <v>98</v>
      </c>
      <c r="J2135">
        <v>6</v>
      </c>
      <c r="K2135" t="s">
        <v>288</v>
      </c>
      <c r="L2135">
        <v>10000</v>
      </c>
      <c r="M2135" t="s">
        <v>100</v>
      </c>
      <c r="N2135" t="s">
        <v>11893</v>
      </c>
      <c r="O2135" s="82" t="s">
        <v>11895</v>
      </c>
    </row>
    <row r="2136" spans="1:15" x14ac:dyDescent="0.25">
      <c r="A2136" t="s">
        <v>285</v>
      </c>
      <c r="B2136" t="s">
        <v>7501</v>
      </c>
      <c r="C2136" t="s">
        <v>101</v>
      </c>
      <c r="D2136" t="s">
        <v>102</v>
      </c>
      <c r="E2136" t="str">
        <f t="shared" si="33"/>
        <v>LysineUncl. Subdivision5_genera_incertae_sedis</v>
      </c>
      <c r="F2136">
        <f>COUNTIF($E:$E,E2136)</f>
        <v>4</v>
      </c>
      <c r="G2136">
        <f>COUNTIF($A:$A,A2136)</f>
        <v>140</v>
      </c>
      <c r="H2136">
        <f>COUNTIF($B:$B,B2136)</f>
        <v>117</v>
      </c>
      <c r="I2136" t="s">
        <v>815</v>
      </c>
      <c r="J2136">
        <v>5</v>
      </c>
      <c r="K2136" t="s">
        <v>2097</v>
      </c>
      <c r="L2136" t="s">
        <v>181</v>
      </c>
      <c r="M2136" t="s">
        <v>1020</v>
      </c>
      <c r="N2136" t="s">
        <v>11892</v>
      </c>
      <c r="O2136" t="s">
        <v>6</v>
      </c>
    </row>
    <row r="2137" spans="1:15" x14ac:dyDescent="0.25">
      <c r="A2137" t="s">
        <v>287</v>
      </c>
      <c r="B2137" t="s">
        <v>7501</v>
      </c>
      <c r="C2137" t="s">
        <v>101</v>
      </c>
      <c r="D2137" t="s">
        <v>102</v>
      </c>
      <c r="E2137" t="str">
        <f t="shared" si="33"/>
        <v>SuccinateUncl. Subdivision5_genera_incertae_sedis</v>
      </c>
      <c r="F2137">
        <f>COUNTIF($E:$E,E2137)</f>
        <v>2</v>
      </c>
      <c r="G2137">
        <f>COUNTIF($A:$A,A2137)</f>
        <v>140</v>
      </c>
      <c r="H2137">
        <f>COUNTIF($B:$B,B2137)</f>
        <v>117</v>
      </c>
      <c r="I2137" t="s">
        <v>2159</v>
      </c>
      <c r="J2137">
        <v>6</v>
      </c>
      <c r="K2137" t="s">
        <v>2179</v>
      </c>
      <c r="L2137" t="s">
        <v>3074</v>
      </c>
      <c r="M2137" t="s">
        <v>1039</v>
      </c>
      <c r="N2137" t="s">
        <v>11892</v>
      </c>
      <c r="O2137" t="s">
        <v>7</v>
      </c>
    </row>
    <row r="2138" spans="1:15" x14ac:dyDescent="0.25">
      <c r="A2138" t="s">
        <v>285</v>
      </c>
      <c r="B2138" t="s">
        <v>7501</v>
      </c>
      <c r="C2138" t="s">
        <v>101</v>
      </c>
      <c r="D2138" t="s">
        <v>102</v>
      </c>
      <c r="E2138" t="str">
        <f t="shared" si="33"/>
        <v>LysineUncl. Subdivision5_genera_incertae_sedis</v>
      </c>
      <c r="F2138">
        <f>COUNTIF($E:$E,E2138)</f>
        <v>4</v>
      </c>
      <c r="G2138">
        <f>COUNTIF($A:$A,A2138)</f>
        <v>140</v>
      </c>
      <c r="H2138">
        <f>COUNTIF($B:$B,B2138)</f>
        <v>117</v>
      </c>
      <c r="I2138" t="s">
        <v>3075</v>
      </c>
      <c r="J2138">
        <v>7</v>
      </c>
      <c r="K2138" t="s">
        <v>3076</v>
      </c>
      <c r="L2138" t="s">
        <v>1764</v>
      </c>
      <c r="M2138" t="s">
        <v>2158</v>
      </c>
      <c r="N2138" t="s">
        <v>11893</v>
      </c>
      <c r="O2138" s="82" t="s">
        <v>8</v>
      </c>
    </row>
    <row r="2139" spans="1:15" x14ac:dyDescent="0.25">
      <c r="A2139" t="s">
        <v>285</v>
      </c>
      <c r="B2139" t="s">
        <v>7501</v>
      </c>
      <c r="C2139" t="s">
        <v>101</v>
      </c>
      <c r="D2139" t="s">
        <v>102</v>
      </c>
      <c r="E2139" t="str">
        <f t="shared" si="33"/>
        <v>LysineUncl. Subdivision5_genera_incertae_sedis</v>
      </c>
      <c r="F2139">
        <f>COUNTIF($E:$E,E2139)</f>
        <v>4</v>
      </c>
      <c r="G2139">
        <f>COUNTIF($A:$A,A2139)</f>
        <v>140</v>
      </c>
      <c r="H2139">
        <f>COUNTIF($B:$B,B2139)</f>
        <v>117</v>
      </c>
      <c r="I2139" t="s">
        <v>3077</v>
      </c>
      <c r="J2139">
        <v>7</v>
      </c>
      <c r="K2139" t="s">
        <v>3078</v>
      </c>
      <c r="L2139" t="s">
        <v>3079</v>
      </c>
      <c r="M2139" t="s">
        <v>1789</v>
      </c>
      <c r="N2139" t="s">
        <v>11893</v>
      </c>
      <c r="O2139" t="s">
        <v>7</v>
      </c>
    </row>
    <row r="2140" spans="1:15" x14ac:dyDescent="0.25">
      <c r="A2140" t="s">
        <v>307</v>
      </c>
      <c r="B2140" t="s">
        <v>7501</v>
      </c>
      <c r="C2140" t="s">
        <v>101</v>
      </c>
      <c r="D2140" t="s">
        <v>102</v>
      </c>
      <c r="E2140" t="str">
        <f t="shared" si="33"/>
        <v>AllantoinUncl. Subdivision5_genera_incertae_sedis</v>
      </c>
      <c r="F2140">
        <f>COUNTIF($E:$E,E2140)</f>
        <v>1</v>
      </c>
      <c r="G2140">
        <f>COUNTIF($A:$A,A2140)</f>
        <v>140</v>
      </c>
      <c r="H2140">
        <f>COUNTIF($B:$B,B2140)</f>
        <v>117</v>
      </c>
      <c r="I2140" t="s">
        <v>3080</v>
      </c>
      <c r="J2140">
        <v>6</v>
      </c>
      <c r="K2140" t="s">
        <v>3081</v>
      </c>
      <c r="L2140" t="s">
        <v>606</v>
      </c>
      <c r="M2140" t="s">
        <v>1926</v>
      </c>
      <c r="N2140" t="s">
        <v>11893</v>
      </c>
      <c r="O2140" s="82" t="s">
        <v>11896</v>
      </c>
    </row>
    <row r="2141" spans="1:15" x14ac:dyDescent="0.25">
      <c r="A2141" t="s">
        <v>325</v>
      </c>
      <c r="B2141" t="s">
        <v>7501</v>
      </c>
      <c r="C2141" t="s">
        <v>101</v>
      </c>
      <c r="D2141" t="s">
        <v>102</v>
      </c>
      <c r="E2141" t="str">
        <f t="shared" si="33"/>
        <v>4-HydroxybutyrateUncl. Subdivision5_genera_incertae_sedis</v>
      </c>
      <c r="F2141">
        <f>COUNTIF($E:$E,E2141)</f>
        <v>1</v>
      </c>
      <c r="G2141">
        <f>COUNTIF($A:$A,A2141)</f>
        <v>139</v>
      </c>
      <c r="H2141">
        <f>COUNTIF($B:$B,B2141)</f>
        <v>117</v>
      </c>
      <c r="I2141" t="s">
        <v>125</v>
      </c>
      <c r="J2141">
        <v>6</v>
      </c>
      <c r="K2141" t="s">
        <v>201</v>
      </c>
      <c r="L2141">
        <v>10000</v>
      </c>
      <c r="M2141" t="s">
        <v>100</v>
      </c>
      <c r="N2141" t="s">
        <v>11893</v>
      </c>
      <c r="O2141" s="82" t="s">
        <v>11895</v>
      </c>
    </row>
    <row r="2142" spans="1:15" x14ac:dyDescent="0.25">
      <c r="A2142" t="s">
        <v>335</v>
      </c>
      <c r="B2142" t="s">
        <v>7501</v>
      </c>
      <c r="C2142" t="s">
        <v>101</v>
      </c>
      <c r="D2142" t="s">
        <v>102</v>
      </c>
      <c r="E2142" t="str">
        <f t="shared" si="33"/>
        <v>TrimethylamineUncl. Subdivision5_genera_incertae_sedis</v>
      </c>
      <c r="F2142">
        <f>COUNTIF($E:$E,E2142)</f>
        <v>1</v>
      </c>
      <c r="G2142">
        <f>COUNTIF($A:$A,A2142)</f>
        <v>139</v>
      </c>
      <c r="H2142">
        <f>COUNTIF($B:$B,B2142)</f>
        <v>117</v>
      </c>
      <c r="I2142" t="s">
        <v>1031</v>
      </c>
      <c r="J2142">
        <v>5</v>
      </c>
      <c r="K2142" t="s">
        <v>2110</v>
      </c>
      <c r="L2142" t="s">
        <v>247</v>
      </c>
      <c r="M2142" t="s">
        <v>1906</v>
      </c>
      <c r="N2142" t="s">
        <v>11892</v>
      </c>
      <c r="O2142" t="s">
        <v>6</v>
      </c>
    </row>
    <row r="2143" spans="1:15" x14ac:dyDescent="0.25">
      <c r="A2143" t="s">
        <v>344</v>
      </c>
      <c r="B2143" t="s">
        <v>7501</v>
      </c>
      <c r="C2143" t="s">
        <v>101</v>
      </c>
      <c r="D2143" t="s">
        <v>102</v>
      </c>
      <c r="E2143" t="str">
        <f t="shared" si="33"/>
        <v>PimelateUncl. Subdivision5_genera_incertae_sedis</v>
      </c>
      <c r="F2143">
        <f>COUNTIF($E:$E,E2143)</f>
        <v>2</v>
      </c>
      <c r="G2143">
        <f>COUNTIF($A:$A,A2143)</f>
        <v>137</v>
      </c>
      <c r="H2143">
        <f>COUNTIF($B:$B,B2143)</f>
        <v>117</v>
      </c>
      <c r="I2143" t="s">
        <v>345</v>
      </c>
      <c r="J2143">
        <v>6</v>
      </c>
      <c r="K2143" t="s">
        <v>346</v>
      </c>
      <c r="L2143" t="s">
        <v>347</v>
      </c>
      <c r="M2143" t="s">
        <v>100</v>
      </c>
      <c r="N2143" t="s">
        <v>11893</v>
      </c>
      <c r="O2143" s="82" t="s">
        <v>11895</v>
      </c>
    </row>
    <row r="2144" spans="1:15" x14ac:dyDescent="0.25">
      <c r="A2144" t="s">
        <v>344</v>
      </c>
      <c r="B2144" t="s">
        <v>7501</v>
      </c>
      <c r="C2144" t="s">
        <v>101</v>
      </c>
      <c r="D2144" t="s">
        <v>102</v>
      </c>
      <c r="E2144" t="str">
        <f t="shared" si="33"/>
        <v>PimelateUncl. Subdivision5_genera_incertae_sedis</v>
      </c>
      <c r="F2144">
        <f>COUNTIF($E:$E,E2144)</f>
        <v>2</v>
      </c>
      <c r="G2144">
        <f>COUNTIF($A:$A,A2144)</f>
        <v>137</v>
      </c>
      <c r="H2144">
        <f>COUNTIF($B:$B,B2144)</f>
        <v>117</v>
      </c>
      <c r="I2144" t="s">
        <v>3082</v>
      </c>
      <c r="J2144">
        <v>7</v>
      </c>
      <c r="K2144" t="s">
        <v>3083</v>
      </c>
      <c r="L2144" t="s">
        <v>198</v>
      </c>
      <c r="M2144" t="s">
        <v>1863</v>
      </c>
      <c r="N2144" t="s">
        <v>11893</v>
      </c>
      <c r="O2144" t="s">
        <v>7</v>
      </c>
    </row>
    <row r="2145" spans="1:15" x14ac:dyDescent="0.25">
      <c r="A2145" t="s">
        <v>354</v>
      </c>
      <c r="B2145" t="s">
        <v>7501</v>
      </c>
      <c r="C2145" t="s">
        <v>101</v>
      </c>
      <c r="D2145" t="s">
        <v>102</v>
      </c>
      <c r="E2145" t="str">
        <f t="shared" si="33"/>
        <v>N-nitrosodimethylamineUncl. Subdivision5_genera_incertae_sedis</v>
      </c>
      <c r="F2145">
        <f>COUNTIF($E:$E,E2145)</f>
        <v>2</v>
      </c>
      <c r="G2145">
        <f>COUNTIF($A:$A,A2145)</f>
        <v>136</v>
      </c>
      <c r="H2145">
        <f>COUNTIF($B:$B,B2145)</f>
        <v>117</v>
      </c>
      <c r="I2145" t="s">
        <v>187</v>
      </c>
      <c r="J2145">
        <v>6</v>
      </c>
      <c r="K2145" t="s">
        <v>203</v>
      </c>
      <c r="L2145" t="s">
        <v>125</v>
      </c>
      <c r="M2145" t="s">
        <v>100</v>
      </c>
      <c r="N2145" t="s">
        <v>11893</v>
      </c>
      <c r="O2145" s="82" t="s">
        <v>11895</v>
      </c>
    </row>
    <row r="2146" spans="1:15" x14ac:dyDescent="0.25">
      <c r="A2146" t="s">
        <v>354</v>
      </c>
      <c r="B2146" t="s">
        <v>7501</v>
      </c>
      <c r="C2146" t="s">
        <v>101</v>
      </c>
      <c r="D2146" t="s">
        <v>102</v>
      </c>
      <c r="E2146" t="str">
        <f t="shared" si="33"/>
        <v>N-nitrosodimethylamineUncl. Subdivision5_genera_incertae_sedis</v>
      </c>
      <c r="F2146">
        <f>COUNTIF($E:$E,E2146)</f>
        <v>2</v>
      </c>
      <c r="G2146">
        <f>COUNTIF($A:$A,A2146)</f>
        <v>136</v>
      </c>
      <c r="H2146">
        <f>COUNTIF($B:$B,B2146)</f>
        <v>117</v>
      </c>
      <c r="I2146" t="s">
        <v>3084</v>
      </c>
      <c r="J2146">
        <v>7</v>
      </c>
      <c r="K2146" t="s">
        <v>3085</v>
      </c>
      <c r="L2146" t="s">
        <v>1226</v>
      </c>
      <c r="M2146" t="s">
        <v>1394</v>
      </c>
      <c r="N2146" t="s">
        <v>11893</v>
      </c>
      <c r="O2146" t="s">
        <v>7</v>
      </c>
    </row>
    <row r="2147" spans="1:15" x14ac:dyDescent="0.25">
      <c r="A2147" t="s">
        <v>365</v>
      </c>
      <c r="B2147" t="s">
        <v>7501</v>
      </c>
      <c r="C2147" t="s">
        <v>101</v>
      </c>
      <c r="D2147" t="s">
        <v>102</v>
      </c>
      <c r="E2147" t="str">
        <f t="shared" si="33"/>
        <v>PhenylacetateUncl. Subdivision5_genera_incertae_sedis</v>
      </c>
      <c r="F2147">
        <f>COUNTIF($E:$E,E2147)</f>
        <v>3</v>
      </c>
      <c r="G2147">
        <f>COUNTIF($A:$A,A2147)</f>
        <v>134</v>
      </c>
      <c r="H2147">
        <f>COUNTIF($B:$B,B2147)</f>
        <v>117</v>
      </c>
      <c r="I2147" t="s">
        <v>366</v>
      </c>
      <c r="J2147">
        <v>6</v>
      </c>
      <c r="K2147" t="s">
        <v>367</v>
      </c>
      <c r="L2147" t="s">
        <v>184</v>
      </c>
      <c r="M2147" t="s">
        <v>100</v>
      </c>
      <c r="N2147" t="s">
        <v>11893</v>
      </c>
      <c r="O2147" s="82" t="s">
        <v>11895</v>
      </c>
    </row>
    <row r="2148" spans="1:15" x14ac:dyDescent="0.25">
      <c r="A2148" t="s">
        <v>365</v>
      </c>
      <c r="B2148" t="s">
        <v>7501</v>
      </c>
      <c r="C2148" t="s">
        <v>101</v>
      </c>
      <c r="D2148" t="s">
        <v>102</v>
      </c>
      <c r="E2148" t="str">
        <f t="shared" si="33"/>
        <v>PhenylacetateUncl. Subdivision5_genera_incertae_sedis</v>
      </c>
      <c r="F2148">
        <f>COUNTIF($E:$E,E2148)</f>
        <v>3</v>
      </c>
      <c r="G2148">
        <f>COUNTIF($A:$A,A2148)</f>
        <v>134</v>
      </c>
      <c r="H2148">
        <f>COUNTIF($B:$B,B2148)</f>
        <v>117</v>
      </c>
      <c r="I2148" t="s">
        <v>421</v>
      </c>
      <c r="J2148">
        <v>6</v>
      </c>
      <c r="K2148" t="s">
        <v>3086</v>
      </c>
      <c r="L2148" t="s">
        <v>237</v>
      </c>
      <c r="M2148" t="s">
        <v>2240</v>
      </c>
      <c r="N2148" t="s">
        <v>11893</v>
      </c>
      <c r="O2148" s="82" t="s">
        <v>11896</v>
      </c>
    </row>
    <row r="2149" spans="1:15" x14ac:dyDescent="0.25">
      <c r="A2149" t="s">
        <v>365</v>
      </c>
      <c r="B2149" t="s">
        <v>7501</v>
      </c>
      <c r="C2149" t="s">
        <v>101</v>
      </c>
      <c r="D2149" t="s">
        <v>102</v>
      </c>
      <c r="E2149" t="str">
        <f t="shared" si="33"/>
        <v>PhenylacetateUncl. Subdivision5_genera_incertae_sedis</v>
      </c>
      <c r="F2149">
        <f>COUNTIF($E:$E,E2149)</f>
        <v>3</v>
      </c>
      <c r="G2149">
        <f>COUNTIF($A:$A,A2149)</f>
        <v>134</v>
      </c>
      <c r="H2149">
        <f>COUNTIF($B:$B,B2149)</f>
        <v>117</v>
      </c>
      <c r="I2149" t="s">
        <v>3087</v>
      </c>
      <c r="J2149">
        <v>6</v>
      </c>
      <c r="K2149" t="s">
        <v>3088</v>
      </c>
      <c r="L2149" t="s">
        <v>3089</v>
      </c>
      <c r="M2149" t="s">
        <v>1813</v>
      </c>
      <c r="N2149" t="s">
        <v>11892</v>
      </c>
      <c r="O2149" t="s">
        <v>7</v>
      </c>
    </row>
    <row r="2150" spans="1:15" x14ac:dyDescent="0.25">
      <c r="A2150" t="s">
        <v>374</v>
      </c>
      <c r="B2150" t="s">
        <v>7501</v>
      </c>
      <c r="C2150" t="s">
        <v>101</v>
      </c>
      <c r="D2150" t="s">
        <v>102</v>
      </c>
      <c r="E2150" t="str">
        <f t="shared" si="33"/>
        <v>CaffeineUncl. Subdivision5_genera_incertae_sedis</v>
      </c>
      <c r="F2150">
        <f>COUNTIF($E:$E,E2150)</f>
        <v>3</v>
      </c>
      <c r="G2150">
        <f>COUNTIF($A:$A,A2150)</f>
        <v>133</v>
      </c>
      <c r="H2150">
        <f>COUNTIF($B:$B,B2150)</f>
        <v>117</v>
      </c>
      <c r="I2150">
        <v>10000</v>
      </c>
      <c r="J2150">
        <v>6</v>
      </c>
      <c r="K2150" t="s">
        <v>125</v>
      </c>
      <c r="L2150">
        <v>10000</v>
      </c>
      <c r="M2150" t="s">
        <v>100</v>
      </c>
      <c r="N2150" t="s">
        <v>11893</v>
      </c>
      <c r="O2150" s="82" t="s">
        <v>11895</v>
      </c>
    </row>
    <row r="2151" spans="1:15" x14ac:dyDescent="0.25">
      <c r="A2151" t="s">
        <v>375</v>
      </c>
      <c r="B2151" t="s">
        <v>7501</v>
      </c>
      <c r="C2151" t="s">
        <v>101</v>
      </c>
      <c r="D2151" t="s">
        <v>102</v>
      </c>
      <c r="E2151" t="str">
        <f t="shared" si="33"/>
        <v>HypoxanthineUncl. Subdivision5_genera_incertae_sedis</v>
      </c>
      <c r="F2151">
        <f>COUNTIF($E:$E,E2151)</f>
        <v>1</v>
      </c>
      <c r="G2151">
        <f>COUNTIF($A:$A,A2151)</f>
        <v>133</v>
      </c>
      <c r="H2151">
        <f>COUNTIF($B:$B,B2151)</f>
        <v>117</v>
      </c>
      <c r="I2151" t="s">
        <v>125</v>
      </c>
      <c r="J2151">
        <v>6</v>
      </c>
      <c r="K2151" t="s">
        <v>201</v>
      </c>
      <c r="L2151">
        <v>10000</v>
      </c>
      <c r="M2151" t="s">
        <v>100</v>
      </c>
      <c r="N2151" t="s">
        <v>11893</v>
      </c>
      <c r="O2151" s="82" t="s">
        <v>11895</v>
      </c>
    </row>
    <row r="2152" spans="1:15" x14ac:dyDescent="0.25">
      <c r="A2152" t="s">
        <v>376</v>
      </c>
      <c r="B2152" t="s">
        <v>7501</v>
      </c>
      <c r="C2152" t="s">
        <v>101</v>
      </c>
      <c r="D2152" t="s">
        <v>102</v>
      </c>
      <c r="E2152" t="str">
        <f t="shared" si="33"/>
        <v>ValerateUncl. Subdivision5_genera_incertae_sedis</v>
      </c>
      <c r="F2152">
        <f>COUNTIF($E:$E,E2152)</f>
        <v>2</v>
      </c>
      <c r="G2152">
        <f>COUNTIF($A:$A,A2152)</f>
        <v>133</v>
      </c>
      <c r="H2152">
        <f>COUNTIF($B:$B,B2152)</f>
        <v>117</v>
      </c>
      <c r="I2152" t="s">
        <v>377</v>
      </c>
      <c r="J2152">
        <v>6</v>
      </c>
      <c r="K2152" t="s">
        <v>378</v>
      </c>
      <c r="L2152" t="s">
        <v>184</v>
      </c>
      <c r="M2152" t="s">
        <v>100</v>
      </c>
      <c r="N2152" t="s">
        <v>11893</v>
      </c>
      <c r="O2152" s="82" t="s">
        <v>11895</v>
      </c>
    </row>
    <row r="2153" spans="1:15" x14ac:dyDescent="0.25">
      <c r="A2153" t="s">
        <v>374</v>
      </c>
      <c r="B2153" t="s">
        <v>7501</v>
      </c>
      <c r="C2153" t="s">
        <v>101</v>
      </c>
      <c r="D2153" t="s">
        <v>102</v>
      </c>
      <c r="E2153" t="str">
        <f t="shared" si="33"/>
        <v>CaffeineUncl. Subdivision5_genera_incertae_sedis</v>
      </c>
      <c r="F2153">
        <f>COUNTIF($E:$E,E2153)</f>
        <v>3</v>
      </c>
      <c r="G2153">
        <f>COUNTIF($A:$A,A2153)</f>
        <v>133</v>
      </c>
      <c r="H2153">
        <f>COUNTIF($B:$B,B2153)</f>
        <v>117</v>
      </c>
      <c r="I2153" t="s">
        <v>2041</v>
      </c>
      <c r="J2153">
        <v>5</v>
      </c>
      <c r="K2153" t="s">
        <v>3090</v>
      </c>
      <c r="L2153" t="s">
        <v>269</v>
      </c>
      <c r="M2153" t="s">
        <v>1475</v>
      </c>
      <c r="N2153" t="s">
        <v>11893</v>
      </c>
      <c r="O2153" t="s">
        <v>12</v>
      </c>
    </row>
    <row r="2154" spans="1:15" x14ac:dyDescent="0.25">
      <c r="A2154" t="s">
        <v>374</v>
      </c>
      <c r="B2154" t="s">
        <v>7501</v>
      </c>
      <c r="C2154" t="s">
        <v>101</v>
      </c>
      <c r="D2154" t="s">
        <v>102</v>
      </c>
      <c r="E2154" t="str">
        <f t="shared" si="33"/>
        <v>CaffeineUncl. Subdivision5_genera_incertae_sedis</v>
      </c>
      <c r="F2154">
        <f>COUNTIF($E:$E,E2154)</f>
        <v>3</v>
      </c>
      <c r="G2154">
        <f>COUNTIF($A:$A,A2154)</f>
        <v>133</v>
      </c>
      <c r="H2154">
        <f>COUNTIF($B:$B,B2154)</f>
        <v>117</v>
      </c>
      <c r="I2154" t="s">
        <v>3091</v>
      </c>
      <c r="J2154">
        <v>6</v>
      </c>
      <c r="K2154" t="s">
        <v>3092</v>
      </c>
      <c r="L2154" t="s">
        <v>351</v>
      </c>
      <c r="M2154" t="s">
        <v>480</v>
      </c>
      <c r="N2154" t="s">
        <v>11892</v>
      </c>
      <c r="O2154" t="s">
        <v>11</v>
      </c>
    </row>
    <row r="2155" spans="1:15" x14ac:dyDescent="0.25">
      <c r="A2155" t="s">
        <v>376</v>
      </c>
      <c r="B2155" t="s">
        <v>7501</v>
      </c>
      <c r="C2155" t="s">
        <v>101</v>
      </c>
      <c r="D2155" t="s">
        <v>102</v>
      </c>
      <c r="E2155" t="str">
        <f t="shared" si="33"/>
        <v>ValerateUncl. Subdivision5_genera_incertae_sedis</v>
      </c>
      <c r="F2155">
        <f>COUNTIF($E:$E,E2155)</f>
        <v>2</v>
      </c>
      <c r="G2155">
        <f>COUNTIF($A:$A,A2155)</f>
        <v>133</v>
      </c>
      <c r="H2155">
        <f>COUNTIF($B:$B,B2155)</f>
        <v>117</v>
      </c>
      <c r="I2155" t="s">
        <v>3093</v>
      </c>
      <c r="J2155">
        <v>7</v>
      </c>
      <c r="K2155" t="s">
        <v>3094</v>
      </c>
      <c r="L2155" t="s">
        <v>2869</v>
      </c>
      <c r="M2155" t="s">
        <v>649</v>
      </c>
      <c r="N2155" t="s">
        <v>11893</v>
      </c>
      <c r="O2155" t="s">
        <v>7</v>
      </c>
    </row>
    <row r="2156" spans="1:15" x14ac:dyDescent="0.25">
      <c r="A2156" t="s">
        <v>396</v>
      </c>
      <c r="B2156" t="s">
        <v>7501</v>
      </c>
      <c r="C2156" t="s">
        <v>101</v>
      </c>
      <c r="D2156" t="s">
        <v>102</v>
      </c>
      <c r="E2156" t="str">
        <f t="shared" si="33"/>
        <v>AcetoneUncl. Subdivision5_genera_incertae_sedis</v>
      </c>
      <c r="F2156">
        <f>COUNTIF($E:$E,E2156)</f>
        <v>2</v>
      </c>
      <c r="G2156">
        <f>COUNTIF($A:$A,A2156)</f>
        <v>132</v>
      </c>
      <c r="H2156">
        <f>COUNTIF($B:$B,B2156)</f>
        <v>117</v>
      </c>
      <c r="I2156" t="s">
        <v>288</v>
      </c>
      <c r="J2156">
        <v>6</v>
      </c>
      <c r="K2156" t="s">
        <v>397</v>
      </c>
      <c r="L2156" t="s">
        <v>98</v>
      </c>
      <c r="M2156" t="s">
        <v>100</v>
      </c>
      <c r="N2156" t="s">
        <v>11893</v>
      </c>
      <c r="O2156" s="82" t="s">
        <v>11895</v>
      </c>
    </row>
    <row r="2157" spans="1:15" x14ac:dyDescent="0.25">
      <c r="A2157" t="s">
        <v>396</v>
      </c>
      <c r="B2157" t="s">
        <v>7501</v>
      </c>
      <c r="C2157" t="s">
        <v>101</v>
      </c>
      <c r="D2157" t="s">
        <v>102</v>
      </c>
      <c r="E2157" t="str">
        <f t="shared" si="33"/>
        <v>AcetoneUncl. Subdivision5_genera_incertae_sedis</v>
      </c>
      <c r="F2157">
        <f>COUNTIF($E:$E,E2157)</f>
        <v>2</v>
      </c>
      <c r="G2157">
        <f>COUNTIF($A:$A,A2157)</f>
        <v>132</v>
      </c>
      <c r="H2157">
        <f>COUNTIF($B:$B,B2157)</f>
        <v>117</v>
      </c>
      <c r="I2157" t="s">
        <v>3095</v>
      </c>
      <c r="J2157">
        <v>6</v>
      </c>
      <c r="K2157" t="s">
        <v>1442</v>
      </c>
      <c r="L2157" t="s">
        <v>3096</v>
      </c>
      <c r="M2157" t="s">
        <v>767</v>
      </c>
      <c r="N2157" t="s">
        <v>11892</v>
      </c>
      <c r="O2157" t="s">
        <v>7</v>
      </c>
    </row>
    <row r="2158" spans="1:15" x14ac:dyDescent="0.25">
      <c r="A2158" t="s">
        <v>400</v>
      </c>
      <c r="B2158" t="s">
        <v>7501</v>
      </c>
      <c r="C2158" t="s">
        <v>101</v>
      </c>
      <c r="D2158" t="s">
        <v>102</v>
      </c>
      <c r="E2158" t="str">
        <f t="shared" si="33"/>
        <v>BenzoateUncl. Subdivision5_genera_incertae_sedis</v>
      </c>
      <c r="F2158">
        <f>COUNTIF($E:$E,E2158)</f>
        <v>2</v>
      </c>
      <c r="G2158">
        <f>COUNTIF($A:$A,A2158)</f>
        <v>131</v>
      </c>
      <c r="H2158">
        <f>COUNTIF($B:$B,B2158)</f>
        <v>117</v>
      </c>
      <c r="I2158" t="s">
        <v>128</v>
      </c>
      <c r="J2158">
        <v>6</v>
      </c>
      <c r="K2158" t="s">
        <v>401</v>
      </c>
      <c r="L2158">
        <v>10000</v>
      </c>
      <c r="M2158" t="s">
        <v>100</v>
      </c>
      <c r="N2158" t="s">
        <v>11893</v>
      </c>
      <c r="O2158" s="82" t="s">
        <v>11895</v>
      </c>
    </row>
    <row r="2159" spans="1:15" x14ac:dyDescent="0.25">
      <c r="A2159" t="s">
        <v>402</v>
      </c>
      <c r="B2159" t="s">
        <v>7501</v>
      </c>
      <c r="C2159" t="s">
        <v>101</v>
      </c>
      <c r="D2159" t="s">
        <v>102</v>
      </c>
      <c r="E2159" t="str">
        <f t="shared" si="33"/>
        <v>ValineUncl. Subdivision5_genera_incertae_sedis</v>
      </c>
      <c r="F2159">
        <f>COUNTIF($E:$E,E2159)</f>
        <v>2</v>
      </c>
      <c r="G2159">
        <f>COUNTIF($A:$A,A2159)</f>
        <v>131</v>
      </c>
      <c r="H2159">
        <f>COUNTIF($B:$B,B2159)</f>
        <v>117</v>
      </c>
      <c r="I2159" t="s">
        <v>98</v>
      </c>
      <c r="J2159">
        <v>6</v>
      </c>
      <c r="K2159" t="s">
        <v>272</v>
      </c>
      <c r="L2159">
        <v>10000</v>
      </c>
      <c r="M2159" t="s">
        <v>100</v>
      </c>
      <c r="N2159" t="s">
        <v>11893</v>
      </c>
      <c r="O2159" s="82" t="s">
        <v>11895</v>
      </c>
    </row>
    <row r="2160" spans="1:15" x14ac:dyDescent="0.25">
      <c r="A2160" t="s">
        <v>402</v>
      </c>
      <c r="B2160" t="s">
        <v>7501</v>
      </c>
      <c r="C2160" t="s">
        <v>101</v>
      </c>
      <c r="D2160" t="s">
        <v>102</v>
      </c>
      <c r="E2160" t="str">
        <f t="shared" si="33"/>
        <v>ValineUncl. Subdivision5_genera_incertae_sedis</v>
      </c>
      <c r="F2160">
        <f>COUNTIF($E:$E,E2160)</f>
        <v>2</v>
      </c>
      <c r="G2160">
        <f>COUNTIF($A:$A,A2160)</f>
        <v>131</v>
      </c>
      <c r="H2160">
        <f>COUNTIF($B:$B,B2160)</f>
        <v>117</v>
      </c>
      <c r="I2160" t="s">
        <v>3097</v>
      </c>
      <c r="J2160">
        <v>7</v>
      </c>
      <c r="K2160" t="s">
        <v>3098</v>
      </c>
      <c r="L2160" t="s">
        <v>3099</v>
      </c>
      <c r="M2160" t="s">
        <v>1866</v>
      </c>
      <c r="N2160" t="s">
        <v>11893</v>
      </c>
      <c r="O2160" t="s">
        <v>7</v>
      </c>
    </row>
    <row r="2161" spans="1:15" x14ac:dyDescent="0.25">
      <c r="A2161" t="s">
        <v>400</v>
      </c>
      <c r="B2161" t="s">
        <v>7501</v>
      </c>
      <c r="C2161" t="s">
        <v>101</v>
      </c>
      <c r="D2161" t="s">
        <v>102</v>
      </c>
      <c r="E2161" t="str">
        <f t="shared" si="33"/>
        <v>BenzoateUncl. Subdivision5_genera_incertae_sedis</v>
      </c>
      <c r="F2161">
        <f>COUNTIF($E:$E,E2161)</f>
        <v>2</v>
      </c>
      <c r="G2161">
        <f>COUNTIF($A:$A,A2161)</f>
        <v>131</v>
      </c>
      <c r="H2161">
        <f>COUNTIF($B:$B,B2161)</f>
        <v>117</v>
      </c>
      <c r="I2161" t="s">
        <v>3100</v>
      </c>
      <c r="J2161">
        <v>6</v>
      </c>
      <c r="K2161" t="s">
        <v>619</v>
      </c>
      <c r="L2161" t="s">
        <v>944</v>
      </c>
      <c r="M2161" t="s">
        <v>1597</v>
      </c>
      <c r="N2161" t="s">
        <v>11892</v>
      </c>
      <c r="O2161" t="s">
        <v>10</v>
      </c>
    </row>
    <row r="2162" spans="1:15" x14ac:dyDescent="0.25">
      <c r="A2162" t="s">
        <v>415</v>
      </c>
      <c r="B2162" t="s">
        <v>7501</v>
      </c>
      <c r="C2162" t="s">
        <v>101</v>
      </c>
      <c r="D2162" t="s">
        <v>102</v>
      </c>
      <c r="E2162" t="str">
        <f t="shared" si="33"/>
        <v>AlanineUncl. Subdivision5_genera_incertae_sedis</v>
      </c>
      <c r="F2162">
        <f>COUNTIF($E:$E,E2162)</f>
        <v>3</v>
      </c>
      <c r="G2162">
        <f>COUNTIF($A:$A,A2162)</f>
        <v>130</v>
      </c>
      <c r="H2162">
        <f>COUNTIF($B:$B,B2162)</f>
        <v>117</v>
      </c>
      <c r="I2162" t="s">
        <v>290</v>
      </c>
      <c r="J2162">
        <v>6</v>
      </c>
      <c r="K2162" t="s">
        <v>416</v>
      </c>
      <c r="L2162" t="s">
        <v>347</v>
      </c>
      <c r="M2162" t="s">
        <v>100</v>
      </c>
      <c r="N2162" t="s">
        <v>11893</v>
      </c>
      <c r="O2162" s="82" t="s">
        <v>11895</v>
      </c>
    </row>
    <row r="2163" spans="1:15" x14ac:dyDescent="0.25">
      <c r="A2163" t="s">
        <v>417</v>
      </c>
      <c r="B2163" t="s">
        <v>7501</v>
      </c>
      <c r="C2163" t="s">
        <v>101</v>
      </c>
      <c r="D2163" t="s">
        <v>102</v>
      </c>
      <c r="E2163" t="str">
        <f t="shared" si="33"/>
        <v>CarnitineUncl. Subdivision5_genera_incertae_sedis</v>
      </c>
      <c r="F2163">
        <f>COUNTIF($E:$E,E2163)</f>
        <v>1</v>
      </c>
      <c r="G2163">
        <f>COUNTIF($A:$A,A2163)</f>
        <v>130</v>
      </c>
      <c r="H2163">
        <f>COUNTIF($B:$B,B2163)</f>
        <v>117</v>
      </c>
      <c r="I2163">
        <v>10000</v>
      </c>
      <c r="J2163">
        <v>6</v>
      </c>
      <c r="K2163" t="s">
        <v>98</v>
      </c>
      <c r="L2163">
        <v>10000</v>
      </c>
      <c r="M2163" t="s">
        <v>100</v>
      </c>
      <c r="N2163" t="s">
        <v>11893</v>
      </c>
      <c r="O2163" s="82" t="s">
        <v>11895</v>
      </c>
    </row>
    <row r="2164" spans="1:15" x14ac:dyDescent="0.25">
      <c r="A2164" t="s">
        <v>418</v>
      </c>
      <c r="B2164" t="s">
        <v>7501</v>
      </c>
      <c r="C2164" t="s">
        <v>101</v>
      </c>
      <c r="D2164" t="s">
        <v>102</v>
      </c>
      <c r="E2164" t="str">
        <f t="shared" si="33"/>
        <v>GlycerolUncl. Subdivision5_genera_incertae_sedis</v>
      </c>
      <c r="F2164">
        <f>COUNTIF($E:$E,E2164)</f>
        <v>1</v>
      </c>
      <c r="G2164">
        <f>COUNTIF($A:$A,A2164)</f>
        <v>130</v>
      </c>
      <c r="H2164">
        <f>COUNTIF($B:$B,B2164)</f>
        <v>117</v>
      </c>
      <c r="I2164">
        <v>10000</v>
      </c>
      <c r="J2164">
        <v>6</v>
      </c>
      <c r="K2164" t="s">
        <v>125</v>
      </c>
      <c r="L2164">
        <v>10000</v>
      </c>
      <c r="M2164" t="s">
        <v>100</v>
      </c>
      <c r="N2164" t="s">
        <v>11893</v>
      </c>
      <c r="O2164" s="82" t="s">
        <v>11895</v>
      </c>
    </row>
    <row r="2165" spans="1:15" x14ac:dyDescent="0.25">
      <c r="A2165" t="s">
        <v>419</v>
      </c>
      <c r="B2165" t="s">
        <v>7501</v>
      </c>
      <c r="C2165" t="s">
        <v>101</v>
      </c>
      <c r="D2165" t="s">
        <v>102</v>
      </c>
      <c r="E2165" t="str">
        <f t="shared" si="33"/>
        <v>ImidazoleUncl. Subdivision5_genera_incertae_sedis</v>
      </c>
      <c r="F2165">
        <f>COUNTIF($E:$E,E2165)</f>
        <v>3</v>
      </c>
      <c r="G2165">
        <f>COUNTIF($A:$A,A2165)</f>
        <v>130</v>
      </c>
      <c r="H2165">
        <f>COUNTIF($B:$B,B2165)</f>
        <v>117</v>
      </c>
      <c r="I2165" t="s">
        <v>125</v>
      </c>
      <c r="J2165">
        <v>6</v>
      </c>
      <c r="K2165" t="s">
        <v>283</v>
      </c>
      <c r="L2165">
        <v>10000</v>
      </c>
      <c r="M2165" t="s">
        <v>100</v>
      </c>
      <c r="N2165" t="s">
        <v>11893</v>
      </c>
      <c r="O2165" s="82" t="s">
        <v>11895</v>
      </c>
    </row>
    <row r="2166" spans="1:15" x14ac:dyDescent="0.25">
      <c r="A2166" t="s">
        <v>420</v>
      </c>
      <c r="B2166" t="s">
        <v>7501</v>
      </c>
      <c r="C2166" t="s">
        <v>101</v>
      </c>
      <c r="D2166" t="s">
        <v>102</v>
      </c>
      <c r="E2166" t="str">
        <f t="shared" si="33"/>
        <v>LeucineUncl. Subdivision5_genera_incertae_sedis</v>
      </c>
      <c r="F2166">
        <f>COUNTIF($E:$E,E2166)</f>
        <v>3</v>
      </c>
      <c r="G2166">
        <f>COUNTIF($A:$A,A2166)</f>
        <v>130</v>
      </c>
      <c r="H2166">
        <f>COUNTIF($B:$B,B2166)</f>
        <v>117</v>
      </c>
      <c r="I2166" t="s">
        <v>237</v>
      </c>
      <c r="J2166">
        <v>6</v>
      </c>
      <c r="K2166" t="s">
        <v>421</v>
      </c>
      <c r="L2166" t="s">
        <v>201</v>
      </c>
      <c r="M2166" t="s">
        <v>100</v>
      </c>
      <c r="N2166" t="s">
        <v>11893</v>
      </c>
      <c r="O2166" s="82" t="s">
        <v>11895</v>
      </c>
    </row>
    <row r="2167" spans="1:15" x14ac:dyDescent="0.25">
      <c r="A2167" t="s">
        <v>415</v>
      </c>
      <c r="B2167" t="s">
        <v>7501</v>
      </c>
      <c r="C2167" t="s">
        <v>101</v>
      </c>
      <c r="D2167" t="s">
        <v>102</v>
      </c>
      <c r="E2167" t="str">
        <f t="shared" si="33"/>
        <v>AlanineUncl. Subdivision5_genera_incertae_sedis</v>
      </c>
      <c r="F2167">
        <f>COUNTIF($E:$E,E2167)</f>
        <v>3</v>
      </c>
      <c r="G2167">
        <f>COUNTIF($A:$A,A2167)</f>
        <v>130</v>
      </c>
      <c r="H2167">
        <f>COUNTIF($B:$B,B2167)</f>
        <v>117</v>
      </c>
      <c r="I2167" t="s">
        <v>486</v>
      </c>
      <c r="J2167">
        <v>5</v>
      </c>
      <c r="K2167" t="s">
        <v>1369</v>
      </c>
      <c r="L2167" t="s">
        <v>108</v>
      </c>
      <c r="M2167" t="s">
        <v>132</v>
      </c>
      <c r="N2167" t="s">
        <v>11892</v>
      </c>
      <c r="O2167" t="s">
        <v>6</v>
      </c>
    </row>
    <row r="2168" spans="1:15" x14ac:dyDescent="0.25">
      <c r="A2168" t="s">
        <v>419</v>
      </c>
      <c r="B2168" t="s">
        <v>7501</v>
      </c>
      <c r="C2168" t="s">
        <v>101</v>
      </c>
      <c r="D2168" t="s">
        <v>102</v>
      </c>
      <c r="E2168" t="str">
        <f t="shared" si="33"/>
        <v>ImidazoleUncl. Subdivision5_genera_incertae_sedis</v>
      </c>
      <c r="F2168">
        <f>COUNTIF($E:$E,E2168)</f>
        <v>3</v>
      </c>
      <c r="G2168">
        <f>COUNTIF($A:$A,A2168)</f>
        <v>130</v>
      </c>
      <c r="H2168">
        <f>COUNTIF($B:$B,B2168)</f>
        <v>117</v>
      </c>
      <c r="I2168" t="s">
        <v>2520</v>
      </c>
      <c r="J2168">
        <v>5</v>
      </c>
      <c r="K2168" t="s">
        <v>3101</v>
      </c>
      <c r="L2168" t="s">
        <v>289</v>
      </c>
      <c r="M2168" t="s">
        <v>3102</v>
      </c>
      <c r="N2168" t="s">
        <v>11893</v>
      </c>
      <c r="O2168" t="s">
        <v>12</v>
      </c>
    </row>
    <row r="2169" spans="1:15" x14ac:dyDescent="0.25">
      <c r="A2169" t="s">
        <v>420</v>
      </c>
      <c r="B2169" t="s">
        <v>7501</v>
      </c>
      <c r="C2169" t="s">
        <v>101</v>
      </c>
      <c r="D2169" t="s">
        <v>102</v>
      </c>
      <c r="E2169" t="str">
        <f t="shared" si="33"/>
        <v>LeucineUncl. Subdivision5_genera_incertae_sedis</v>
      </c>
      <c r="F2169">
        <f>COUNTIF($E:$E,E2169)</f>
        <v>3</v>
      </c>
      <c r="G2169">
        <f>COUNTIF($A:$A,A2169)</f>
        <v>130</v>
      </c>
      <c r="H2169">
        <f>COUNTIF($B:$B,B2169)</f>
        <v>117</v>
      </c>
      <c r="I2169" t="s">
        <v>2145</v>
      </c>
      <c r="J2169">
        <v>5</v>
      </c>
      <c r="K2169" t="s">
        <v>2146</v>
      </c>
      <c r="L2169" t="s">
        <v>99</v>
      </c>
      <c r="M2169" t="s">
        <v>949</v>
      </c>
      <c r="N2169" t="s">
        <v>11892</v>
      </c>
      <c r="O2169" t="s">
        <v>6</v>
      </c>
    </row>
    <row r="2170" spans="1:15" x14ac:dyDescent="0.25">
      <c r="A2170" t="s">
        <v>419</v>
      </c>
      <c r="B2170" t="s">
        <v>7501</v>
      </c>
      <c r="C2170" t="s">
        <v>101</v>
      </c>
      <c r="D2170" t="s">
        <v>102</v>
      </c>
      <c r="E2170" t="str">
        <f t="shared" si="33"/>
        <v>ImidazoleUncl. Subdivision5_genera_incertae_sedis</v>
      </c>
      <c r="F2170">
        <f>COUNTIF($E:$E,E2170)</f>
        <v>3</v>
      </c>
      <c r="G2170">
        <f>COUNTIF($A:$A,A2170)</f>
        <v>130</v>
      </c>
      <c r="H2170">
        <f>COUNTIF($B:$B,B2170)</f>
        <v>117</v>
      </c>
      <c r="I2170" t="s">
        <v>3103</v>
      </c>
      <c r="J2170">
        <v>6</v>
      </c>
      <c r="K2170" t="s">
        <v>3104</v>
      </c>
      <c r="L2170" t="s">
        <v>652</v>
      </c>
      <c r="M2170" t="s">
        <v>284</v>
      </c>
      <c r="N2170" t="s">
        <v>11893</v>
      </c>
      <c r="O2170" s="82" t="s">
        <v>11896</v>
      </c>
    </row>
    <row r="2171" spans="1:15" x14ac:dyDescent="0.25">
      <c r="A2171" t="s">
        <v>420</v>
      </c>
      <c r="B2171" t="s">
        <v>7501</v>
      </c>
      <c r="C2171" t="s">
        <v>101</v>
      </c>
      <c r="D2171" t="s">
        <v>102</v>
      </c>
      <c r="E2171" t="str">
        <f t="shared" si="33"/>
        <v>LeucineUncl. Subdivision5_genera_incertae_sedis</v>
      </c>
      <c r="F2171">
        <f>COUNTIF($E:$E,E2171)</f>
        <v>3</v>
      </c>
      <c r="G2171">
        <f>COUNTIF($A:$A,A2171)</f>
        <v>130</v>
      </c>
      <c r="H2171">
        <f>COUNTIF($B:$B,B2171)</f>
        <v>117</v>
      </c>
      <c r="I2171" t="s">
        <v>1918</v>
      </c>
      <c r="J2171">
        <v>7</v>
      </c>
      <c r="K2171" t="s">
        <v>1919</v>
      </c>
      <c r="L2171" t="s">
        <v>1920</v>
      </c>
      <c r="M2171" t="s">
        <v>1921</v>
      </c>
      <c r="N2171" t="s">
        <v>11893</v>
      </c>
      <c r="O2171" t="s">
        <v>7</v>
      </c>
    </row>
    <row r="2172" spans="1:15" x14ac:dyDescent="0.25">
      <c r="A2172" t="s">
        <v>415</v>
      </c>
      <c r="B2172" t="s">
        <v>7501</v>
      </c>
      <c r="C2172" t="s">
        <v>101</v>
      </c>
      <c r="D2172" t="s">
        <v>102</v>
      </c>
      <c r="E2172" t="str">
        <f t="shared" si="33"/>
        <v>AlanineUncl. Subdivision5_genera_incertae_sedis</v>
      </c>
      <c r="F2172">
        <f>COUNTIF($E:$E,E2172)</f>
        <v>3</v>
      </c>
      <c r="G2172">
        <f>COUNTIF($A:$A,A2172)</f>
        <v>130</v>
      </c>
      <c r="H2172">
        <f>COUNTIF($B:$B,B2172)</f>
        <v>117</v>
      </c>
      <c r="I2172" t="s">
        <v>3105</v>
      </c>
      <c r="J2172">
        <v>7</v>
      </c>
      <c r="K2172" t="s">
        <v>1921</v>
      </c>
      <c r="L2172" t="s">
        <v>2757</v>
      </c>
      <c r="M2172" t="s">
        <v>1067</v>
      </c>
      <c r="N2172" t="s">
        <v>11893</v>
      </c>
      <c r="O2172" t="s">
        <v>7</v>
      </c>
    </row>
    <row r="2173" spans="1:15" x14ac:dyDescent="0.25">
      <c r="A2173" t="s">
        <v>456</v>
      </c>
      <c r="B2173" t="s">
        <v>7501</v>
      </c>
      <c r="C2173" t="s">
        <v>101</v>
      </c>
      <c r="D2173" t="s">
        <v>102</v>
      </c>
      <c r="E2173" t="str">
        <f t="shared" si="33"/>
        <v>EthanolUncl. Subdivision5_genera_incertae_sedis</v>
      </c>
      <c r="F2173">
        <f>COUNTIF($E:$E,E2173)</f>
        <v>1</v>
      </c>
      <c r="G2173">
        <f>COUNTIF($A:$A,A2173)</f>
        <v>129</v>
      </c>
      <c r="H2173">
        <f>COUNTIF($B:$B,B2173)</f>
        <v>117</v>
      </c>
      <c r="I2173" t="s">
        <v>108</v>
      </c>
      <c r="J2173">
        <v>6</v>
      </c>
      <c r="K2173" t="s">
        <v>179</v>
      </c>
      <c r="L2173">
        <v>10000</v>
      </c>
      <c r="M2173" t="s">
        <v>100</v>
      </c>
      <c r="N2173" t="s">
        <v>11893</v>
      </c>
      <c r="O2173" s="82" t="s">
        <v>11895</v>
      </c>
    </row>
    <row r="2174" spans="1:15" x14ac:dyDescent="0.25">
      <c r="A2174" t="s">
        <v>461</v>
      </c>
      <c r="B2174" t="s">
        <v>7501</v>
      </c>
      <c r="C2174" t="s">
        <v>101</v>
      </c>
      <c r="D2174" t="s">
        <v>102</v>
      </c>
      <c r="E2174" t="str">
        <f t="shared" si="33"/>
        <v>2-PhenylpropionateUncl. Subdivision5_genera_incertae_sedis</v>
      </c>
      <c r="F2174">
        <f>COUNTIF($E:$E,E2174)</f>
        <v>2</v>
      </c>
      <c r="G2174">
        <f>COUNTIF($A:$A,A2174)</f>
        <v>127</v>
      </c>
      <c r="H2174">
        <f>COUNTIF($B:$B,B2174)</f>
        <v>117</v>
      </c>
      <c r="I2174" t="s">
        <v>115</v>
      </c>
      <c r="J2174">
        <v>6</v>
      </c>
      <c r="K2174" t="s">
        <v>233</v>
      </c>
      <c r="L2174" t="s">
        <v>108</v>
      </c>
      <c r="M2174" t="s">
        <v>100</v>
      </c>
      <c r="N2174" t="s">
        <v>11893</v>
      </c>
      <c r="O2174" s="82" t="s">
        <v>11895</v>
      </c>
    </row>
    <row r="2175" spans="1:15" x14ac:dyDescent="0.25">
      <c r="A2175" t="s">
        <v>462</v>
      </c>
      <c r="B2175" t="s">
        <v>7501</v>
      </c>
      <c r="C2175" t="s">
        <v>101</v>
      </c>
      <c r="D2175" t="s">
        <v>102</v>
      </c>
      <c r="E2175" t="str">
        <f t="shared" si="33"/>
        <v>N-PhenylacetylglycineUncl. Subdivision5_genera_incertae_sedis</v>
      </c>
      <c r="F2175">
        <f>COUNTIF($E:$E,E2175)</f>
        <v>2</v>
      </c>
      <c r="G2175">
        <f>COUNTIF($A:$A,A2175)</f>
        <v>127</v>
      </c>
      <c r="H2175">
        <f>COUNTIF($B:$B,B2175)</f>
        <v>117</v>
      </c>
      <c r="I2175">
        <v>10000</v>
      </c>
      <c r="J2175">
        <v>6</v>
      </c>
      <c r="K2175" t="s">
        <v>125</v>
      </c>
      <c r="L2175">
        <v>10000</v>
      </c>
      <c r="M2175" t="s">
        <v>100</v>
      </c>
      <c r="N2175" t="s">
        <v>11893</v>
      </c>
      <c r="O2175" s="82" t="s">
        <v>11895</v>
      </c>
    </row>
    <row r="2176" spans="1:15" x14ac:dyDescent="0.25">
      <c r="A2176" t="s">
        <v>466</v>
      </c>
      <c r="B2176" t="s">
        <v>7501</v>
      </c>
      <c r="C2176" t="s">
        <v>101</v>
      </c>
      <c r="D2176" t="s">
        <v>102</v>
      </c>
      <c r="E2176" t="str">
        <f t="shared" si="33"/>
        <v>GlycineUncl. Subdivision5_genera_incertae_sedis</v>
      </c>
      <c r="F2176">
        <f>COUNTIF($E:$E,E2176)</f>
        <v>2</v>
      </c>
      <c r="G2176">
        <f>COUNTIF($A:$A,A2176)</f>
        <v>127</v>
      </c>
      <c r="H2176">
        <f>COUNTIF($B:$B,B2176)</f>
        <v>117</v>
      </c>
      <c r="I2176" t="s">
        <v>142</v>
      </c>
      <c r="J2176">
        <v>6</v>
      </c>
      <c r="K2176" t="s">
        <v>1348</v>
      </c>
      <c r="L2176" t="s">
        <v>283</v>
      </c>
      <c r="M2176" t="s">
        <v>100</v>
      </c>
      <c r="N2176" t="s">
        <v>11893</v>
      </c>
      <c r="O2176" s="82" t="s">
        <v>11896</v>
      </c>
    </row>
    <row r="2177" spans="1:15" x14ac:dyDescent="0.25">
      <c r="A2177" t="s">
        <v>461</v>
      </c>
      <c r="B2177" t="s">
        <v>7501</v>
      </c>
      <c r="C2177" t="s">
        <v>101</v>
      </c>
      <c r="D2177" t="s">
        <v>102</v>
      </c>
      <c r="E2177" t="str">
        <f t="shared" si="33"/>
        <v>2-PhenylpropionateUncl. Subdivision5_genera_incertae_sedis</v>
      </c>
      <c r="F2177">
        <f>COUNTIF($E:$E,E2177)</f>
        <v>2</v>
      </c>
      <c r="G2177">
        <f>COUNTIF($A:$A,A2177)</f>
        <v>127</v>
      </c>
      <c r="H2177">
        <f>COUNTIF($B:$B,B2177)</f>
        <v>117</v>
      </c>
      <c r="I2177" t="s">
        <v>241</v>
      </c>
      <c r="J2177">
        <v>5</v>
      </c>
      <c r="K2177" t="s">
        <v>3106</v>
      </c>
      <c r="L2177" t="s">
        <v>108</v>
      </c>
      <c r="M2177" t="s">
        <v>132</v>
      </c>
      <c r="N2177" t="s">
        <v>11893</v>
      </c>
      <c r="O2177" t="s">
        <v>12</v>
      </c>
    </row>
    <row r="2178" spans="1:15" x14ac:dyDescent="0.25">
      <c r="A2178" t="s">
        <v>462</v>
      </c>
      <c r="B2178" t="s">
        <v>7501</v>
      </c>
      <c r="C2178" t="s">
        <v>101</v>
      </c>
      <c r="D2178" t="s">
        <v>102</v>
      </c>
      <c r="E2178" t="str">
        <f t="shared" si="33"/>
        <v>N-PhenylacetylglycineUncl. Subdivision5_genera_incertae_sedis</v>
      </c>
      <c r="F2178">
        <f>COUNTIF($E:$E,E2178)</f>
        <v>2</v>
      </c>
      <c r="G2178">
        <f>COUNTIF($A:$A,A2178)</f>
        <v>127</v>
      </c>
      <c r="H2178">
        <f>COUNTIF($B:$B,B2178)</f>
        <v>117</v>
      </c>
      <c r="I2178" t="s">
        <v>1163</v>
      </c>
      <c r="J2178">
        <v>5</v>
      </c>
      <c r="K2178" t="s">
        <v>3107</v>
      </c>
      <c r="L2178" t="s">
        <v>247</v>
      </c>
      <c r="M2178" t="s">
        <v>1199</v>
      </c>
      <c r="N2178" t="s">
        <v>11893</v>
      </c>
      <c r="O2178" t="s">
        <v>12</v>
      </c>
    </row>
    <row r="2179" spans="1:15" x14ac:dyDescent="0.25">
      <c r="A2179" t="s">
        <v>466</v>
      </c>
      <c r="B2179" t="s">
        <v>7501</v>
      </c>
      <c r="C2179" t="s">
        <v>101</v>
      </c>
      <c r="D2179" t="s">
        <v>102</v>
      </c>
      <c r="E2179" t="str">
        <f t="shared" si="33"/>
        <v>GlycineUncl. Subdivision5_genera_incertae_sedis</v>
      </c>
      <c r="F2179">
        <f>COUNTIF($E:$E,E2179)</f>
        <v>2</v>
      </c>
      <c r="G2179">
        <f>COUNTIF($A:$A,A2179)</f>
        <v>127</v>
      </c>
      <c r="H2179">
        <f>COUNTIF($B:$B,B2179)</f>
        <v>117</v>
      </c>
      <c r="I2179" t="s">
        <v>481</v>
      </c>
      <c r="J2179">
        <v>6</v>
      </c>
      <c r="K2179" t="s">
        <v>482</v>
      </c>
      <c r="L2179" t="s">
        <v>483</v>
      </c>
      <c r="M2179" t="s">
        <v>484</v>
      </c>
      <c r="N2179" t="s">
        <v>11893</v>
      </c>
      <c r="O2179" s="82" t="s">
        <v>11895</v>
      </c>
    </row>
    <row r="2180" spans="1:15" x14ac:dyDescent="0.25">
      <c r="A2180" t="s">
        <v>485</v>
      </c>
      <c r="B2180" t="s">
        <v>7501</v>
      </c>
      <c r="C2180" t="s">
        <v>101</v>
      </c>
      <c r="D2180" t="s">
        <v>102</v>
      </c>
      <c r="E2180" t="str">
        <f t="shared" si="33"/>
        <v>ButyrateUncl. Subdivision5_genera_incertae_sedis</v>
      </c>
      <c r="F2180">
        <f>COUNTIF($E:$E,E2180)</f>
        <v>2</v>
      </c>
      <c r="G2180">
        <f>COUNTIF($A:$A,A2180)</f>
        <v>126</v>
      </c>
      <c r="H2180">
        <f>COUNTIF($B:$B,B2180)</f>
        <v>117</v>
      </c>
      <c r="I2180" t="s">
        <v>486</v>
      </c>
      <c r="J2180">
        <v>6</v>
      </c>
      <c r="K2180" t="s">
        <v>487</v>
      </c>
      <c r="L2180" t="s">
        <v>98</v>
      </c>
      <c r="M2180" t="s">
        <v>100</v>
      </c>
      <c r="N2180" t="s">
        <v>11893</v>
      </c>
      <c r="O2180" s="82" t="s">
        <v>11895</v>
      </c>
    </row>
    <row r="2181" spans="1:15" x14ac:dyDescent="0.25">
      <c r="A2181" t="s">
        <v>488</v>
      </c>
      <c r="B2181" t="s">
        <v>7501</v>
      </c>
      <c r="C2181" t="s">
        <v>101</v>
      </c>
      <c r="D2181" t="s">
        <v>102</v>
      </c>
      <c r="E2181" t="str">
        <f t="shared" si="33"/>
        <v>PhenylalanineUncl. Subdivision5_genera_incertae_sedis</v>
      </c>
      <c r="F2181">
        <f>COUNTIF($E:$E,E2181)</f>
        <v>2</v>
      </c>
      <c r="G2181">
        <f>COUNTIF($A:$A,A2181)</f>
        <v>126</v>
      </c>
      <c r="H2181">
        <f>COUNTIF($B:$B,B2181)</f>
        <v>117</v>
      </c>
      <c r="I2181" t="s">
        <v>187</v>
      </c>
      <c r="J2181">
        <v>6</v>
      </c>
      <c r="K2181" t="s">
        <v>489</v>
      </c>
      <c r="L2181" t="s">
        <v>125</v>
      </c>
      <c r="M2181" t="s">
        <v>100</v>
      </c>
      <c r="N2181" t="s">
        <v>11893</v>
      </c>
      <c r="O2181" s="82" t="s">
        <v>11895</v>
      </c>
    </row>
    <row r="2182" spans="1:15" x14ac:dyDescent="0.25">
      <c r="A2182" t="s">
        <v>488</v>
      </c>
      <c r="B2182" t="s">
        <v>7501</v>
      </c>
      <c r="C2182" t="s">
        <v>101</v>
      </c>
      <c r="D2182" t="s">
        <v>102</v>
      </c>
      <c r="E2182" t="str">
        <f t="shared" ref="E2182:E2245" si="34">CONCATENATE(A2182,B2182)</f>
        <v>PhenylalanineUncl. Subdivision5_genera_incertae_sedis</v>
      </c>
      <c r="F2182">
        <f>COUNTIF($E:$E,E2182)</f>
        <v>2</v>
      </c>
      <c r="G2182">
        <f>COUNTIF($A:$A,A2182)</f>
        <v>126</v>
      </c>
      <c r="H2182">
        <f>COUNTIF($B:$B,B2182)</f>
        <v>117</v>
      </c>
      <c r="I2182" t="s">
        <v>2365</v>
      </c>
      <c r="J2182">
        <v>6</v>
      </c>
      <c r="K2182" t="s">
        <v>3108</v>
      </c>
      <c r="L2182" t="s">
        <v>3109</v>
      </c>
      <c r="M2182" t="s">
        <v>621</v>
      </c>
      <c r="N2182" t="s">
        <v>11892</v>
      </c>
      <c r="O2182" t="s">
        <v>7</v>
      </c>
    </row>
    <row r="2183" spans="1:15" x14ac:dyDescent="0.25">
      <c r="A2183" t="s">
        <v>485</v>
      </c>
      <c r="B2183" t="s">
        <v>7501</v>
      </c>
      <c r="C2183" t="s">
        <v>101</v>
      </c>
      <c r="D2183" t="s">
        <v>102</v>
      </c>
      <c r="E2183" t="str">
        <f t="shared" si="34"/>
        <v>ButyrateUncl. Subdivision5_genera_incertae_sedis</v>
      </c>
      <c r="F2183">
        <f>COUNTIF($E:$E,E2183)</f>
        <v>2</v>
      </c>
      <c r="G2183">
        <f>COUNTIF($A:$A,A2183)</f>
        <v>126</v>
      </c>
      <c r="H2183">
        <f>COUNTIF($B:$B,B2183)</f>
        <v>117</v>
      </c>
      <c r="I2183" t="s">
        <v>3110</v>
      </c>
      <c r="J2183">
        <v>7</v>
      </c>
      <c r="K2183" t="s">
        <v>2448</v>
      </c>
      <c r="L2183" t="s">
        <v>1885</v>
      </c>
      <c r="M2183" t="s">
        <v>1601</v>
      </c>
      <c r="N2183" t="s">
        <v>11893</v>
      </c>
      <c r="O2183" t="s">
        <v>7</v>
      </c>
    </row>
    <row r="2184" spans="1:15" x14ac:dyDescent="0.25">
      <c r="A2184" t="s">
        <v>499</v>
      </c>
      <c r="B2184" t="s">
        <v>7501</v>
      </c>
      <c r="C2184" t="s">
        <v>101</v>
      </c>
      <c r="D2184" t="s">
        <v>102</v>
      </c>
      <c r="E2184" t="str">
        <f t="shared" si="34"/>
        <v>FerulateUncl. Subdivision5_genera_incertae_sedis</v>
      </c>
      <c r="F2184">
        <f>COUNTIF($E:$E,E2184)</f>
        <v>2</v>
      </c>
      <c r="G2184">
        <f>COUNTIF($A:$A,A2184)</f>
        <v>124</v>
      </c>
      <c r="H2184">
        <f>COUNTIF($B:$B,B2184)</f>
        <v>117</v>
      </c>
      <c r="I2184" t="s">
        <v>500</v>
      </c>
      <c r="J2184">
        <v>6</v>
      </c>
      <c r="K2184" t="s">
        <v>501</v>
      </c>
      <c r="L2184" t="s">
        <v>283</v>
      </c>
      <c r="M2184" t="s">
        <v>100</v>
      </c>
      <c r="N2184" t="s">
        <v>11893</v>
      </c>
      <c r="O2184" s="82" t="s">
        <v>11895</v>
      </c>
    </row>
    <row r="2185" spans="1:15" x14ac:dyDescent="0.25">
      <c r="A2185" t="s">
        <v>502</v>
      </c>
      <c r="B2185" t="s">
        <v>7501</v>
      </c>
      <c r="C2185" t="s">
        <v>101</v>
      </c>
      <c r="D2185" t="s">
        <v>102</v>
      </c>
      <c r="E2185" t="str">
        <f t="shared" si="34"/>
        <v>MaltoseUncl. Subdivision5_genera_incertae_sedis</v>
      </c>
      <c r="F2185">
        <f>COUNTIF($E:$E,E2185)</f>
        <v>4</v>
      </c>
      <c r="G2185">
        <f>COUNTIF($A:$A,A2185)</f>
        <v>124</v>
      </c>
      <c r="H2185">
        <f>COUNTIF($B:$B,B2185)</f>
        <v>117</v>
      </c>
      <c r="I2185" t="s">
        <v>262</v>
      </c>
      <c r="J2185">
        <v>6</v>
      </c>
      <c r="K2185" t="s">
        <v>503</v>
      </c>
      <c r="L2185" t="s">
        <v>201</v>
      </c>
      <c r="M2185" t="s">
        <v>100</v>
      </c>
      <c r="N2185" t="s">
        <v>11893</v>
      </c>
      <c r="O2185" s="82" t="s">
        <v>11895</v>
      </c>
    </row>
    <row r="2186" spans="1:15" x14ac:dyDescent="0.25">
      <c r="A2186" t="s">
        <v>502</v>
      </c>
      <c r="B2186" t="s">
        <v>7501</v>
      </c>
      <c r="C2186" t="s">
        <v>101</v>
      </c>
      <c r="D2186" t="s">
        <v>102</v>
      </c>
      <c r="E2186" t="str">
        <f t="shared" si="34"/>
        <v>MaltoseUncl. Subdivision5_genera_incertae_sedis</v>
      </c>
      <c r="F2186">
        <f>COUNTIF($E:$E,E2186)</f>
        <v>4</v>
      </c>
      <c r="G2186">
        <f>COUNTIF($A:$A,A2186)</f>
        <v>124</v>
      </c>
      <c r="H2186">
        <f>COUNTIF($B:$B,B2186)</f>
        <v>117</v>
      </c>
      <c r="I2186" t="s">
        <v>3111</v>
      </c>
      <c r="J2186">
        <v>6</v>
      </c>
      <c r="K2186" t="s">
        <v>3112</v>
      </c>
      <c r="L2186" t="s">
        <v>241</v>
      </c>
      <c r="M2186" t="s">
        <v>242</v>
      </c>
      <c r="N2186" t="s">
        <v>11892</v>
      </c>
      <c r="O2186" s="82" t="s">
        <v>4</v>
      </c>
    </row>
    <row r="2187" spans="1:15" x14ac:dyDescent="0.25">
      <c r="A2187" t="s">
        <v>502</v>
      </c>
      <c r="B2187" t="s">
        <v>7501</v>
      </c>
      <c r="C2187" t="s">
        <v>101</v>
      </c>
      <c r="D2187" t="s">
        <v>102</v>
      </c>
      <c r="E2187" t="str">
        <f t="shared" si="34"/>
        <v>MaltoseUncl. Subdivision5_genera_incertae_sedis</v>
      </c>
      <c r="F2187">
        <f>COUNTIF($E:$E,E2187)</f>
        <v>4</v>
      </c>
      <c r="G2187">
        <f>COUNTIF($A:$A,A2187)</f>
        <v>124</v>
      </c>
      <c r="H2187">
        <f>COUNTIF($B:$B,B2187)</f>
        <v>117</v>
      </c>
      <c r="I2187" t="s">
        <v>139</v>
      </c>
      <c r="J2187">
        <v>5</v>
      </c>
      <c r="K2187" t="s">
        <v>3113</v>
      </c>
      <c r="L2187" t="s">
        <v>294</v>
      </c>
      <c r="M2187" t="s">
        <v>2021</v>
      </c>
      <c r="N2187" t="s">
        <v>11893</v>
      </c>
      <c r="O2187" t="s">
        <v>12</v>
      </c>
    </row>
    <row r="2188" spans="1:15" x14ac:dyDescent="0.25">
      <c r="A2188" t="s">
        <v>499</v>
      </c>
      <c r="B2188" t="s">
        <v>7501</v>
      </c>
      <c r="C2188" t="s">
        <v>101</v>
      </c>
      <c r="D2188" t="s">
        <v>102</v>
      </c>
      <c r="E2188" t="str">
        <f t="shared" si="34"/>
        <v>FerulateUncl. Subdivision5_genera_incertae_sedis</v>
      </c>
      <c r="F2188">
        <f>COUNTIF($E:$E,E2188)</f>
        <v>2</v>
      </c>
      <c r="G2188">
        <f>COUNTIF($A:$A,A2188)</f>
        <v>124</v>
      </c>
      <c r="H2188">
        <f>COUNTIF($B:$B,B2188)</f>
        <v>117</v>
      </c>
      <c r="I2188" t="s">
        <v>2698</v>
      </c>
      <c r="J2188">
        <v>5</v>
      </c>
      <c r="K2188" t="s">
        <v>2699</v>
      </c>
      <c r="L2188" t="s">
        <v>885</v>
      </c>
      <c r="M2188" t="s">
        <v>2700</v>
      </c>
      <c r="N2188" t="s">
        <v>11893</v>
      </c>
      <c r="O2188" t="s">
        <v>12</v>
      </c>
    </row>
    <row r="2189" spans="1:15" x14ac:dyDescent="0.25">
      <c r="A2189" t="s">
        <v>502</v>
      </c>
      <c r="B2189" t="s">
        <v>7501</v>
      </c>
      <c r="C2189" t="s">
        <v>101</v>
      </c>
      <c r="D2189" t="s">
        <v>102</v>
      </c>
      <c r="E2189" t="str">
        <f t="shared" si="34"/>
        <v>MaltoseUncl. Subdivision5_genera_incertae_sedis</v>
      </c>
      <c r="F2189">
        <f>COUNTIF($E:$E,E2189)</f>
        <v>4</v>
      </c>
      <c r="G2189">
        <f>COUNTIF($A:$A,A2189)</f>
        <v>124</v>
      </c>
      <c r="H2189">
        <f>COUNTIF($B:$B,B2189)</f>
        <v>117</v>
      </c>
      <c r="I2189" t="s">
        <v>3114</v>
      </c>
      <c r="J2189">
        <v>7</v>
      </c>
      <c r="K2189" t="s">
        <v>3115</v>
      </c>
      <c r="L2189" t="s">
        <v>2923</v>
      </c>
      <c r="M2189" t="s">
        <v>692</v>
      </c>
      <c r="N2189" t="s">
        <v>11893</v>
      </c>
      <c r="O2189" s="82" t="s">
        <v>8</v>
      </c>
    </row>
    <row r="2190" spans="1:15" x14ac:dyDescent="0.25">
      <c r="A2190" t="s">
        <v>511</v>
      </c>
      <c r="B2190" t="s">
        <v>7501</v>
      </c>
      <c r="C2190" t="s">
        <v>101</v>
      </c>
      <c r="D2190" t="s">
        <v>102</v>
      </c>
      <c r="E2190" t="str">
        <f t="shared" si="34"/>
        <v>NicotinateUncl. Subdivision5_genera_incertae_sedis</v>
      </c>
      <c r="F2190">
        <f>COUNTIF($E:$E,E2190)</f>
        <v>1</v>
      </c>
      <c r="G2190">
        <f>COUNTIF($A:$A,A2190)</f>
        <v>123</v>
      </c>
      <c r="H2190">
        <f>COUNTIF($B:$B,B2190)</f>
        <v>117</v>
      </c>
      <c r="I2190">
        <v>10000</v>
      </c>
      <c r="J2190">
        <v>6</v>
      </c>
      <c r="K2190">
        <v>10000</v>
      </c>
      <c r="L2190">
        <v>10000</v>
      </c>
      <c r="M2190" t="s">
        <v>100</v>
      </c>
      <c r="N2190" t="s">
        <v>11893</v>
      </c>
      <c r="O2190" s="82" t="s">
        <v>11895</v>
      </c>
    </row>
    <row r="2191" spans="1:15" x14ac:dyDescent="0.25">
      <c r="A2191" t="s">
        <v>516</v>
      </c>
      <c r="B2191" t="s">
        <v>7501</v>
      </c>
      <c r="C2191" t="s">
        <v>101</v>
      </c>
      <c r="D2191" t="s">
        <v>102</v>
      </c>
      <c r="E2191" t="str">
        <f t="shared" si="34"/>
        <v>3-PhenylpropionateUncl. Subdivision5_genera_incertae_sedis</v>
      </c>
      <c r="F2191">
        <f>COUNTIF($E:$E,E2191)</f>
        <v>2</v>
      </c>
      <c r="G2191">
        <f>COUNTIF($A:$A,A2191)</f>
        <v>121</v>
      </c>
      <c r="H2191">
        <f>COUNTIF($B:$B,B2191)</f>
        <v>117</v>
      </c>
      <c r="I2191" t="s">
        <v>128</v>
      </c>
      <c r="J2191">
        <v>6</v>
      </c>
      <c r="K2191" t="s">
        <v>517</v>
      </c>
      <c r="L2191">
        <v>10000</v>
      </c>
      <c r="M2191" t="s">
        <v>100</v>
      </c>
      <c r="N2191" t="s">
        <v>11893</v>
      </c>
      <c r="O2191" s="82" t="s">
        <v>11895</v>
      </c>
    </row>
    <row r="2192" spans="1:15" x14ac:dyDescent="0.25">
      <c r="A2192" t="s">
        <v>516</v>
      </c>
      <c r="B2192" t="s">
        <v>7501</v>
      </c>
      <c r="C2192" t="s">
        <v>101</v>
      </c>
      <c r="D2192" t="s">
        <v>102</v>
      </c>
      <c r="E2192" t="str">
        <f t="shared" si="34"/>
        <v>3-PhenylpropionateUncl. Subdivision5_genera_incertae_sedis</v>
      </c>
      <c r="F2192">
        <f>COUNTIF($E:$E,E2192)</f>
        <v>2</v>
      </c>
      <c r="G2192">
        <f>COUNTIF($A:$A,A2192)</f>
        <v>121</v>
      </c>
      <c r="H2192">
        <f>COUNTIF($B:$B,B2192)</f>
        <v>117</v>
      </c>
      <c r="I2192" t="s">
        <v>3116</v>
      </c>
      <c r="J2192">
        <v>7</v>
      </c>
      <c r="K2192" t="s">
        <v>3117</v>
      </c>
      <c r="L2192" t="s">
        <v>3118</v>
      </c>
      <c r="M2192" t="s">
        <v>1413</v>
      </c>
      <c r="N2192" t="s">
        <v>11893</v>
      </c>
      <c r="O2192" s="82" t="s">
        <v>8</v>
      </c>
    </row>
    <row r="2193" spans="1:15" x14ac:dyDescent="0.25">
      <c r="A2193" t="s">
        <v>529</v>
      </c>
      <c r="B2193" t="s">
        <v>7501</v>
      </c>
      <c r="C2193" t="s">
        <v>101</v>
      </c>
      <c r="D2193" t="s">
        <v>102</v>
      </c>
      <c r="E2193" t="str">
        <f t="shared" si="34"/>
        <v>MethylamineUncl. Subdivision5_genera_incertae_sedis</v>
      </c>
      <c r="F2193">
        <f>COUNTIF($E:$E,E2193)</f>
        <v>3</v>
      </c>
      <c r="G2193">
        <f>COUNTIF($A:$A,A2193)</f>
        <v>120</v>
      </c>
      <c r="H2193">
        <f>COUNTIF($B:$B,B2193)</f>
        <v>117</v>
      </c>
      <c r="I2193" t="s">
        <v>272</v>
      </c>
      <c r="J2193">
        <v>6</v>
      </c>
      <c r="K2193" t="s">
        <v>530</v>
      </c>
      <c r="L2193" t="s">
        <v>98</v>
      </c>
      <c r="M2193" t="s">
        <v>100</v>
      </c>
      <c r="N2193" t="s">
        <v>11893</v>
      </c>
      <c r="O2193" s="82" t="s">
        <v>11895</v>
      </c>
    </row>
    <row r="2194" spans="1:15" x14ac:dyDescent="0.25">
      <c r="A2194" t="s">
        <v>529</v>
      </c>
      <c r="B2194" t="s">
        <v>7501</v>
      </c>
      <c r="C2194" t="s">
        <v>101</v>
      </c>
      <c r="D2194" t="s">
        <v>102</v>
      </c>
      <c r="E2194" t="str">
        <f t="shared" si="34"/>
        <v>MethylamineUncl. Subdivision5_genera_incertae_sedis</v>
      </c>
      <c r="F2194">
        <f>COUNTIF($E:$E,E2194)</f>
        <v>3</v>
      </c>
      <c r="G2194">
        <f>COUNTIF($A:$A,A2194)</f>
        <v>120</v>
      </c>
      <c r="H2194">
        <f>COUNTIF($B:$B,B2194)</f>
        <v>117</v>
      </c>
      <c r="I2194" t="s">
        <v>1607</v>
      </c>
      <c r="J2194">
        <v>5</v>
      </c>
      <c r="K2194" t="s">
        <v>2183</v>
      </c>
      <c r="L2194" t="s">
        <v>131</v>
      </c>
      <c r="M2194" t="s">
        <v>300</v>
      </c>
      <c r="N2194" t="s">
        <v>11892</v>
      </c>
      <c r="O2194" t="s">
        <v>6</v>
      </c>
    </row>
    <row r="2195" spans="1:15" x14ac:dyDescent="0.25">
      <c r="A2195" t="s">
        <v>529</v>
      </c>
      <c r="B2195" t="s">
        <v>7501</v>
      </c>
      <c r="C2195" t="s">
        <v>101</v>
      </c>
      <c r="D2195" t="s">
        <v>102</v>
      </c>
      <c r="E2195" t="str">
        <f t="shared" si="34"/>
        <v>MethylamineUncl. Subdivision5_genera_incertae_sedis</v>
      </c>
      <c r="F2195">
        <f>COUNTIF($E:$E,E2195)</f>
        <v>3</v>
      </c>
      <c r="G2195">
        <f>COUNTIF($A:$A,A2195)</f>
        <v>120</v>
      </c>
      <c r="H2195">
        <f>COUNTIF($B:$B,B2195)</f>
        <v>117</v>
      </c>
      <c r="I2195" t="s">
        <v>3119</v>
      </c>
      <c r="J2195">
        <v>7</v>
      </c>
      <c r="K2195" t="s">
        <v>3120</v>
      </c>
      <c r="L2195" t="s">
        <v>1233</v>
      </c>
      <c r="M2195" t="s">
        <v>1234</v>
      </c>
      <c r="N2195" t="s">
        <v>11893</v>
      </c>
      <c r="O2195" t="s">
        <v>7</v>
      </c>
    </row>
    <row r="2196" spans="1:15" x14ac:dyDescent="0.25">
      <c r="A2196" t="s">
        <v>550</v>
      </c>
      <c r="B2196" t="s">
        <v>7501</v>
      </c>
      <c r="C2196" t="s">
        <v>101</v>
      </c>
      <c r="D2196" t="s">
        <v>102</v>
      </c>
      <c r="E2196" t="str">
        <f t="shared" si="34"/>
        <v>IsovalerateUncl. Subdivision5_genera_incertae_sedis</v>
      </c>
      <c r="F2196">
        <f>COUNTIF($E:$E,E2196)</f>
        <v>5</v>
      </c>
      <c r="G2196">
        <f>COUNTIF($A:$A,A2196)</f>
        <v>119</v>
      </c>
      <c r="H2196">
        <f>COUNTIF($B:$B,B2196)</f>
        <v>117</v>
      </c>
      <c r="I2196" t="s">
        <v>145</v>
      </c>
      <c r="J2196">
        <v>6</v>
      </c>
      <c r="K2196" t="s">
        <v>551</v>
      </c>
      <c r="L2196" t="s">
        <v>115</v>
      </c>
      <c r="M2196" t="s">
        <v>148</v>
      </c>
      <c r="N2196" t="s">
        <v>11893</v>
      </c>
      <c r="O2196" s="82" t="s">
        <v>11895</v>
      </c>
    </row>
    <row r="2197" spans="1:15" x14ac:dyDescent="0.25">
      <c r="A2197" t="s">
        <v>550</v>
      </c>
      <c r="B2197" t="s">
        <v>7501</v>
      </c>
      <c r="C2197" t="s">
        <v>101</v>
      </c>
      <c r="D2197" t="s">
        <v>102</v>
      </c>
      <c r="E2197" t="str">
        <f t="shared" si="34"/>
        <v>IsovalerateUncl. Subdivision5_genera_incertae_sedis</v>
      </c>
      <c r="F2197">
        <f>COUNTIF($E:$E,E2197)</f>
        <v>5</v>
      </c>
      <c r="G2197">
        <f>COUNTIF($A:$A,A2197)</f>
        <v>119</v>
      </c>
      <c r="H2197">
        <f>COUNTIF($B:$B,B2197)</f>
        <v>117</v>
      </c>
      <c r="I2197" t="s">
        <v>3121</v>
      </c>
      <c r="J2197">
        <v>6</v>
      </c>
      <c r="K2197" t="s">
        <v>1554</v>
      </c>
      <c r="L2197" t="s">
        <v>3122</v>
      </c>
      <c r="M2197" t="s">
        <v>195</v>
      </c>
      <c r="N2197" t="s">
        <v>11892</v>
      </c>
      <c r="O2197" t="s">
        <v>7</v>
      </c>
    </row>
    <row r="2198" spans="1:15" x14ac:dyDescent="0.25">
      <c r="A2198" t="s">
        <v>550</v>
      </c>
      <c r="B2198" t="s">
        <v>7501</v>
      </c>
      <c r="C2198" t="s">
        <v>101</v>
      </c>
      <c r="D2198" t="s">
        <v>102</v>
      </c>
      <c r="E2198" t="str">
        <f t="shared" si="34"/>
        <v>IsovalerateUncl. Subdivision5_genera_incertae_sedis</v>
      </c>
      <c r="F2198">
        <f>COUNTIF($E:$E,E2198)</f>
        <v>5</v>
      </c>
      <c r="G2198">
        <f>COUNTIF($A:$A,A2198)</f>
        <v>119</v>
      </c>
      <c r="H2198">
        <f>COUNTIF($B:$B,B2198)</f>
        <v>117</v>
      </c>
      <c r="I2198" t="s">
        <v>3123</v>
      </c>
      <c r="J2198">
        <v>7</v>
      </c>
      <c r="K2198" t="s">
        <v>1066</v>
      </c>
      <c r="L2198" t="s">
        <v>1806</v>
      </c>
      <c r="M2198" t="s">
        <v>1569</v>
      </c>
      <c r="N2198" t="s">
        <v>11893</v>
      </c>
      <c r="O2198" t="s">
        <v>7</v>
      </c>
    </row>
    <row r="2199" spans="1:15" x14ac:dyDescent="0.25">
      <c r="A2199" t="s">
        <v>550</v>
      </c>
      <c r="B2199" t="s">
        <v>7501</v>
      </c>
      <c r="C2199" t="s">
        <v>101</v>
      </c>
      <c r="D2199" t="s">
        <v>102</v>
      </c>
      <c r="E2199" t="str">
        <f t="shared" si="34"/>
        <v>IsovalerateUncl. Subdivision5_genera_incertae_sedis</v>
      </c>
      <c r="F2199">
        <f>COUNTIF($E:$E,E2199)</f>
        <v>5</v>
      </c>
      <c r="G2199">
        <f>COUNTIF($A:$A,A2199)</f>
        <v>119</v>
      </c>
      <c r="H2199">
        <f>COUNTIF($B:$B,B2199)</f>
        <v>117</v>
      </c>
      <c r="I2199" t="s">
        <v>3124</v>
      </c>
      <c r="J2199">
        <v>6</v>
      </c>
      <c r="K2199" t="s">
        <v>1634</v>
      </c>
      <c r="L2199" t="s">
        <v>1004</v>
      </c>
      <c r="M2199" t="s">
        <v>3125</v>
      </c>
      <c r="N2199" t="s">
        <v>11892</v>
      </c>
      <c r="O2199" s="82" t="s">
        <v>4</v>
      </c>
    </row>
    <row r="2200" spans="1:15" x14ac:dyDescent="0.25">
      <c r="A2200" t="s">
        <v>550</v>
      </c>
      <c r="B2200" t="s">
        <v>7501</v>
      </c>
      <c r="C2200" t="s">
        <v>101</v>
      </c>
      <c r="D2200" t="s">
        <v>102</v>
      </c>
      <c r="E2200" t="str">
        <f t="shared" si="34"/>
        <v>IsovalerateUncl. Subdivision5_genera_incertae_sedis</v>
      </c>
      <c r="F2200">
        <f>COUNTIF($E:$E,E2200)</f>
        <v>5</v>
      </c>
      <c r="G2200">
        <f>COUNTIF($A:$A,A2200)</f>
        <v>119</v>
      </c>
      <c r="H2200">
        <f>COUNTIF($B:$B,B2200)</f>
        <v>117</v>
      </c>
      <c r="I2200" t="s">
        <v>2893</v>
      </c>
      <c r="J2200">
        <v>5</v>
      </c>
      <c r="K2200" t="s">
        <v>3126</v>
      </c>
      <c r="L2200" t="s">
        <v>699</v>
      </c>
      <c r="M2200" t="s">
        <v>1506</v>
      </c>
      <c r="N2200" t="s">
        <v>11893</v>
      </c>
      <c r="O2200" t="s">
        <v>12</v>
      </c>
    </row>
    <row r="2201" spans="1:15" x14ac:dyDescent="0.25">
      <c r="A2201" t="s">
        <v>558</v>
      </c>
      <c r="B2201" t="s">
        <v>7501</v>
      </c>
      <c r="C2201" t="s">
        <v>101</v>
      </c>
      <c r="D2201" t="s">
        <v>102</v>
      </c>
      <c r="E2201" t="str">
        <f t="shared" si="34"/>
        <v>MethanolUncl. Subdivision5_genera_incertae_sedis</v>
      </c>
      <c r="F2201">
        <f>COUNTIF($E:$E,E2201)</f>
        <v>1</v>
      </c>
      <c r="G2201">
        <f>COUNTIF($A:$A,A2201)</f>
        <v>118</v>
      </c>
      <c r="H2201">
        <f>COUNTIF($B:$B,B2201)</f>
        <v>117</v>
      </c>
      <c r="I2201">
        <v>10000</v>
      </c>
      <c r="J2201">
        <v>6</v>
      </c>
      <c r="K2201" t="s">
        <v>108</v>
      </c>
      <c r="L2201">
        <v>10000</v>
      </c>
      <c r="M2201" t="s">
        <v>100</v>
      </c>
      <c r="N2201" t="s">
        <v>11893</v>
      </c>
      <c r="O2201" s="82" t="s">
        <v>11895</v>
      </c>
    </row>
    <row r="2202" spans="1:15" x14ac:dyDescent="0.25">
      <c r="A2202" t="s">
        <v>568</v>
      </c>
      <c r="B2202" t="s">
        <v>7501</v>
      </c>
      <c r="C2202" t="s">
        <v>101</v>
      </c>
      <c r="D2202" t="s">
        <v>102</v>
      </c>
      <c r="E2202" t="str">
        <f t="shared" si="34"/>
        <v>HistidineUncl. Subdivision5_genera_incertae_sedis</v>
      </c>
      <c r="F2202">
        <f>COUNTIF($E:$E,E2202)</f>
        <v>1</v>
      </c>
      <c r="G2202">
        <f>COUNTIF($A:$A,A2202)</f>
        <v>116</v>
      </c>
      <c r="H2202">
        <f>COUNTIF($B:$B,B2202)</f>
        <v>117</v>
      </c>
      <c r="I2202" t="s">
        <v>125</v>
      </c>
      <c r="J2202">
        <v>6</v>
      </c>
      <c r="K2202" t="s">
        <v>347</v>
      </c>
      <c r="L2202">
        <v>10000</v>
      </c>
      <c r="M2202" t="s">
        <v>100</v>
      </c>
      <c r="N2202" t="s">
        <v>11893</v>
      </c>
      <c r="O2202" s="82" t="s">
        <v>11895</v>
      </c>
    </row>
    <row r="2203" spans="1:15" x14ac:dyDescent="0.25">
      <c r="A2203" t="s">
        <v>569</v>
      </c>
      <c r="B2203" t="s">
        <v>7501</v>
      </c>
      <c r="C2203" t="s">
        <v>101</v>
      </c>
      <c r="D2203" t="s">
        <v>102</v>
      </c>
      <c r="E2203" t="str">
        <f t="shared" si="34"/>
        <v>TyrosineUncl. Subdivision5_genera_incertae_sedis</v>
      </c>
      <c r="F2203">
        <f>COUNTIF($E:$E,E2203)</f>
        <v>1</v>
      </c>
      <c r="G2203">
        <f>COUNTIF($A:$A,A2203)</f>
        <v>116</v>
      </c>
      <c r="H2203">
        <f>COUNTIF($B:$B,B2203)</f>
        <v>117</v>
      </c>
      <c r="I2203" t="s">
        <v>347</v>
      </c>
      <c r="J2203">
        <v>6</v>
      </c>
      <c r="K2203" t="s">
        <v>570</v>
      </c>
      <c r="L2203" t="s">
        <v>125</v>
      </c>
      <c r="M2203" t="s">
        <v>100</v>
      </c>
      <c r="N2203" t="s">
        <v>11893</v>
      </c>
      <c r="O2203" s="82" t="s">
        <v>11895</v>
      </c>
    </row>
    <row r="2204" spans="1:15" x14ac:dyDescent="0.25">
      <c r="A2204" t="s">
        <v>583</v>
      </c>
      <c r="B2204" t="s">
        <v>7501</v>
      </c>
      <c r="C2204" t="s">
        <v>101</v>
      </c>
      <c r="D2204" t="s">
        <v>102</v>
      </c>
      <c r="E2204" t="str">
        <f t="shared" si="34"/>
        <v>AcetoacetateUncl. Subdivision5_genera_incertae_sedis</v>
      </c>
      <c r="F2204">
        <f>COUNTIF($E:$E,E2204)</f>
        <v>3</v>
      </c>
      <c r="G2204">
        <f>COUNTIF($A:$A,A2204)</f>
        <v>115</v>
      </c>
      <c r="H2204">
        <f>COUNTIF($B:$B,B2204)</f>
        <v>117</v>
      </c>
      <c r="I2204" t="s">
        <v>328</v>
      </c>
      <c r="J2204">
        <v>6</v>
      </c>
      <c r="K2204" t="s">
        <v>584</v>
      </c>
      <c r="L2204" t="s">
        <v>108</v>
      </c>
      <c r="M2204" t="s">
        <v>100</v>
      </c>
      <c r="N2204" t="s">
        <v>11893</v>
      </c>
      <c r="O2204" s="82" t="s">
        <v>11895</v>
      </c>
    </row>
    <row r="2205" spans="1:15" x14ac:dyDescent="0.25">
      <c r="A2205" t="s">
        <v>583</v>
      </c>
      <c r="B2205" t="s">
        <v>7501</v>
      </c>
      <c r="C2205" t="s">
        <v>101</v>
      </c>
      <c r="D2205" t="s">
        <v>102</v>
      </c>
      <c r="E2205" t="str">
        <f t="shared" si="34"/>
        <v>AcetoacetateUncl. Subdivision5_genera_incertae_sedis</v>
      </c>
      <c r="F2205">
        <f>COUNTIF($E:$E,E2205)</f>
        <v>3</v>
      </c>
      <c r="G2205">
        <f>COUNTIF($A:$A,A2205)</f>
        <v>115</v>
      </c>
      <c r="H2205">
        <f>COUNTIF($B:$B,B2205)</f>
        <v>117</v>
      </c>
      <c r="I2205" t="s">
        <v>1981</v>
      </c>
      <c r="J2205">
        <v>6</v>
      </c>
      <c r="K2205" t="s">
        <v>1568</v>
      </c>
      <c r="L2205" t="s">
        <v>191</v>
      </c>
      <c r="M2205" t="s">
        <v>132</v>
      </c>
      <c r="N2205" t="s">
        <v>11893</v>
      </c>
      <c r="O2205" s="82" t="s">
        <v>11896</v>
      </c>
    </row>
    <row r="2206" spans="1:15" x14ac:dyDescent="0.25">
      <c r="A2206" t="s">
        <v>583</v>
      </c>
      <c r="B2206" t="s">
        <v>7501</v>
      </c>
      <c r="C2206" t="s">
        <v>101</v>
      </c>
      <c r="D2206" t="s">
        <v>102</v>
      </c>
      <c r="E2206" t="str">
        <f t="shared" si="34"/>
        <v>AcetoacetateUncl. Subdivision5_genera_incertae_sedis</v>
      </c>
      <c r="F2206">
        <f>COUNTIF($E:$E,E2206)</f>
        <v>3</v>
      </c>
      <c r="G2206">
        <f>COUNTIF($A:$A,A2206)</f>
        <v>115</v>
      </c>
      <c r="H2206">
        <f>COUNTIF($B:$B,B2206)</f>
        <v>117</v>
      </c>
      <c r="I2206" t="s">
        <v>3127</v>
      </c>
      <c r="J2206">
        <v>7</v>
      </c>
      <c r="K2206" t="s">
        <v>619</v>
      </c>
      <c r="L2206" t="s">
        <v>3128</v>
      </c>
      <c r="M2206" t="s">
        <v>3129</v>
      </c>
      <c r="N2206" t="s">
        <v>11893</v>
      </c>
      <c r="O2206" t="s">
        <v>7</v>
      </c>
    </row>
    <row r="2207" spans="1:15" x14ac:dyDescent="0.25">
      <c r="A2207" t="s">
        <v>586</v>
      </c>
      <c r="B2207" t="s">
        <v>7501</v>
      </c>
      <c r="C2207" t="s">
        <v>101</v>
      </c>
      <c r="D2207" t="s">
        <v>102</v>
      </c>
      <c r="E2207" t="str">
        <f t="shared" si="34"/>
        <v>GlutamateUncl. Subdivision5_genera_incertae_sedis</v>
      </c>
      <c r="F2207">
        <f>COUNTIF($E:$E,E2207)</f>
        <v>1</v>
      </c>
      <c r="G2207">
        <f>COUNTIF($A:$A,A2207)</f>
        <v>114</v>
      </c>
      <c r="H2207">
        <f>COUNTIF($B:$B,B2207)</f>
        <v>117</v>
      </c>
      <c r="I2207" t="s">
        <v>131</v>
      </c>
      <c r="J2207">
        <v>6</v>
      </c>
      <c r="K2207" t="s">
        <v>234</v>
      </c>
      <c r="L2207" t="s">
        <v>125</v>
      </c>
      <c r="M2207" t="s">
        <v>100</v>
      </c>
      <c r="N2207" t="s">
        <v>11893</v>
      </c>
      <c r="O2207" s="82" t="s">
        <v>11895</v>
      </c>
    </row>
    <row r="2208" spans="1:15" x14ac:dyDescent="0.25">
      <c r="A2208" t="s">
        <v>587</v>
      </c>
      <c r="B2208" t="s">
        <v>7501</v>
      </c>
      <c r="C2208" t="s">
        <v>101</v>
      </c>
      <c r="D2208" t="s">
        <v>102</v>
      </c>
      <c r="E2208" t="str">
        <f t="shared" si="34"/>
        <v>XanthineUncl. Subdivision5_genera_incertae_sedis</v>
      </c>
      <c r="F2208">
        <f>COUNTIF($E:$E,E2208)</f>
        <v>1</v>
      </c>
      <c r="G2208">
        <f>COUNTIF($A:$A,A2208)</f>
        <v>114</v>
      </c>
      <c r="H2208">
        <f>COUNTIF($B:$B,B2208)</f>
        <v>117</v>
      </c>
      <c r="I2208" t="s">
        <v>191</v>
      </c>
      <c r="J2208">
        <v>6</v>
      </c>
      <c r="K2208" t="s">
        <v>588</v>
      </c>
      <c r="L2208" t="s">
        <v>125</v>
      </c>
      <c r="M2208" t="s">
        <v>100</v>
      </c>
      <c r="N2208" t="s">
        <v>11893</v>
      </c>
      <c r="O2208" s="82" t="s">
        <v>11895</v>
      </c>
    </row>
    <row r="2209" spans="1:15" x14ac:dyDescent="0.25">
      <c r="A2209" t="s">
        <v>597</v>
      </c>
      <c r="B2209" t="s">
        <v>7501</v>
      </c>
      <c r="C2209" t="s">
        <v>101</v>
      </c>
      <c r="D2209" t="s">
        <v>102</v>
      </c>
      <c r="E2209" t="str">
        <f t="shared" si="34"/>
        <v>3-HydroxybutyrateUncl. Subdivision5_genera_incertae_sedis</v>
      </c>
      <c r="F2209">
        <f>COUNTIF($E:$E,E2209)</f>
        <v>1</v>
      </c>
      <c r="G2209">
        <f>COUNTIF($A:$A,A2209)</f>
        <v>112</v>
      </c>
      <c r="H2209">
        <f>COUNTIF($B:$B,B2209)</f>
        <v>117</v>
      </c>
      <c r="I2209" t="s">
        <v>151</v>
      </c>
      <c r="J2209">
        <v>6</v>
      </c>
      <c r="K2209" t="s">
        <v>451</v>
      </c>
      <c r="L2209" t="s">
        <v>98</v>
      </c>
      <c r="M2209" t="s">
        <v>100</v>
      </c>
      <c r="N2209" t="s">
        <v>11893</v>
      </c>
      <c r="O2209" s="82" t="s">
        <v>11895</v>
      </c>
    </row>
    <row r="2210" spans="1:15" x14ac:dyDescent="0.25">
      <c r="A2210" t="s">
        <v>608</v>
      </c>
      <c r="B2210" t="s">
        <v>7501</v>
      </c>
      <c r="C2210" t="s">
        <v>101</v>
      </c>
      <c r="D2210" t="s">
        <v>102</v>
      </c>
      <c r="E2210" t="str">
        <f t="shared" si="34"/>
        <v>GlucoseUncl. Subdivision5_genera_incertae_sedis</v>
      </c>
      <c r="F2210">
        <f>COUNTIF($E:$E,E2210)</f>
        <v>2</v>
      </c>
      <c r="G2210">
        <f>COUNTIF($A:$A,A2210)</f>
        <v>110</v>
      </c>
      <c r="H2210">
        <f>COUNTIF($B:$B,B2210)</f>
        <v>117</v>
      </c>
      <c r="I2210" t="s">
        <v>357</v>
      </c>
      <c r="J2210">
        <v>6</v>
      </c>
      <c r="K2210" t="s">
        <v>609</v>
      </c>
      <c r="L2210" t="s">
        <v>98</v>
      </c>
      <c r="M2210" t="s">
        <v>100</v>
      </c>
      <c r="N2210" t="s">
        <v>11893</v>
      </c>
      <c r="O2210" s="82" t="s">
        <v>11895</v>
      </c>
    </row>
    <row r="2211" spans="1:15" x14ac:dyDescent="0.25">
      <c r="A2211" t="s">
        <v>611</v>
      </c>
      <c r="B2211" t="s">
        <v>7501</v>
      </c>
      <c r="C2211" t="s">
        <v>101</v>
      </c>
      <c r="D2211" t="s">
        <v>102</v>
      </c>
      <c r="E2211" t="str">
        <f t="shared" si="34"/>
        <v>OrnithineUncl. Subdivision5_genera_incertae_sedis</v>
      </c>
      <c r="F2211">
        <f>COUNTIF($E:$E,E2211)</f>
        <v>2</v>
      </c>
      <c r="G2211">
        <f>COUNTIF($A:$A,A2211)</f>
        <v>110</v>
      </c>
      <c r="H2211">
        <f>COUNTIF($B:$B,B2211)</f>
        <v>117</v>
      </c>
      <c r="I2211" t="s">
        <v>176</v>
      </c>
      <c r="J2211">
        <v>6</v>
      </c>
      <c r="K2211" t="s">
        <v>612</v>
      </c>
      <c r="L2211" t="s">
        <v>236</v>
      </c>
      <c r="M2211" t="s">
        <v>148</v>
      </c>
      <c r="N2211" t="s">
        <v>11893</v>
      </c>
      <c r="O2211" s="82" t="s">
        <v>11895</v>
      </c>
    </row>
    <row r="2212" spans="1:15" x14ac:dyDescent="0.25">
      <c r="A2212" t="s">
        <v>608</v>
      </c>
      <c r="B2212" t="s">
        <v>7501</v>
      </c>
      <c r="C2212" t="s">
        <v>101</v>
      </c>
      <c r="D2212" t="s">
        <v>102</v>
      </c>
      <c r="E2212" t="str">
        <f t="shared" si="34"/>
        <v>GlucoseUncl. Subdivision5_genera_incertae_sedis</v>
      </c>
      <c r="F2212">
        <f>COUNTIF($E:$E,E2212)</f>
        <v>2</v>
      </c>
      <c r="G2212">
        <f>COUNTIF($A:$A,A2212)</f>
        <v>110</v>
      </c>
      <c r="H2212">
        <f>COUNTIF($B:$B,B2212)</f>
        <v>117</v>
      </c>
      <c r="I2212" t="s">
        <v>1100</v>
      </c>
      <c r="J2212">
        <v>5</v>
      </c>
      <c r="K2212" t="s">
        <v>216</v>
      </c>
      <c r="L2212" t="s">
        <v>201</v>
      </c>
      <c r="M2212" t="s">
        <v>435</v>
      </c>
      <c r="N2212" t="s">
        <v>11893</v>
      </c>
      <c r="O2212" t="s">
        <v>12</v>
      </c>
    </row>
    <row r="2213" spans="1:15" x14ac:dyDescent="0.25">
      <c r="A2213" t="s">
        <v>611</v>
      </c>
      <c r="B2213" t="s">
        <v>7501</v>
      </c>
      <c r="C2213" t="s">
        <v>101</v>
      </c>
      <c r="D2213" t="s">
        <v>102</v>
      </c>
      <c r="E2213" t="str">
        <f t="shared" si="34"/>
        <v>OrnithineUncl. Subdivision5_genera_incertae_sedis</v>
      </c>
      <c r="F2213">
        <f>COUNTIF($E:$E,E2213)</f>
        <v>2</v>
      </c>
      <c r="G2213">
        <f>COUNTIF($A:$A,A2213)</f>
        <v>110</v>
      </c>
      <c r="H2213">
        <f>COUNTIF($B:$B,B2213)</f>
        <v>117</v>
      </c>
      <c r="I2213" t="s">
        <v>3130</v>
      </c>
      <c r="J2213">
        <v>6</v>
      </c>
      <c r="K2213" t="s">
        <v>3131</v>
      </c>
      <c r="L2213" t="s">
        <v>3132</v>
      </c>
      <c r="M2213" t="s">
        <v>2949</v>
      </c>
      <c r="N2213" t="s">
        <v>11892</v>
      </c>
      <c r="O2213" t="s">
        <v>7</v>
      </c>
    </row>
    <row r="2214" spans="1:15" x14ac:dyDescent="0.25">
      <c r="A2214" t="s">
        <v>624</v>
      </c>
      <c r="B2214" t="s">
        <v>7501</v>
      </c>
      <c r="C2214" t="s">
        <v>101</v>
      </c>
      <c r="D2214" t="s">
        <v>102</v>
      </c>
      <c r="E2214" t="str">
        <f t="shared" si="34"/>
        <v>AdipateUncl. Subdivision5_genera_incertae_sedis</v>
      </c>
      <c r="F2214">
        <f>COUNTIF($E:$E,E2214)</f>
        <v>2</v>
      </c>
      <c r="G2214">
        <f>COUNTIF($A:$A,A2214)</f>
        <v>109</v>
      </c>
      <c r="H2214">
        <f>COUNTIF($B:$B,B2214)</f>
        <v>117</v>
      </c>
      <c r="I2214" t="s">
        <v>625</v>
      </c>
      <c r="J2214">
        <v>6</v>
      </c>
      <c r="K2214" t="s">
        <v>626</v>
      </c>
      <c r="L2214" t="s">
        <v>184</v>
      </c>
      <c r="M2214" t="s">
        <v>100</v>
      </c>
      <c r="N2214" t="s">
        <v>11893</v>
      </c>
      <c r="O2214" s="82" t="s">
        <v>11895</v>
      </c>
    </row>
    <row r="2215" spans="1:15" x14ac:dyDescent="0.25">
      <c r="A2215" t="s">
        <v>627</v>
      </c>
      <c r="B2215" t="s">
        <v>7501</v>
      </c>
      <c r="C2215" t="s">
        <v>101</v>
      </c>
      <c r="D2215" t="s">
        <v>102</v>
      </c>
      <c r="E2215" t="str">
        <f t="shared" si="34"/>
        <v>IsoleucineUncl. Subdivision5_genera_incertae_sedis</v>
      </c>
      <c r="F2215">
        <f>COUNTIF($E:$E,E2215)</f>
        <v>1</v>
      </c>
      <c r="G2215">
        <f>COUNTIF($A:$A,A2215)</f>
        <v>109</v>
      </c>
      <c r="H2215">
        <f>COUNTIF($B:$B,B2215)</f>
        <v>117</v>
      </c>
      <c r="I2215" t="s">
        <v>98</v>
      </c>
      <c r="J2215">
        <v>6</v>
      </c>
      <c r="K2215" t="s">
        <v>288</v>
      </c>
      <c r="L2215">
        <v>10000</v>
      </c>
      <c r="M2215" t="s">
        <v>100</v>
      </c>
      <c r="N2215" t="s">
        <v>11893</v>
      </c>
      <c r="O2215" s="82" t="s">
        <v>11895</v>
      </c>
    </row>
    <row r="2216" spans="1:15" x14ac:dyDescent="0.25">
      <c r="A2216" t="s">
        <v>630</v>
      </c>
      <c r="B2216" t="s">
        <v>7501</v>
      </c>
      <c r="C2216" t="s">
        <v>101</v>
      </c>
      <c r="D2216" t="s">
        <v>102</v>
      </c>
      <c r="E2216" t="str">
        <f t="shared" si="34"/>
        <v>PropionateUncl. Subdivision5_genera_incertae_sedis</v>
      </c>
      <c r="F2216">
        <f>COUNTIF($E:$E,E2216)</f>
        <v>3</v>
      </c>
      <c r="G2216">
        <f>COUNTIF($A:$A,A2216)</f>
        <v>109</v>
      </c>
      <c r="H2216">
        <f>COUNTIF($B:$B,B2216)</f>
        <v>117</v>
      </c>
      <c r="I2216" t="s">
        <v>256</v>
      </c>
      <c r="J2216">
        <v>6</v>
      </c>
      <c r="K2216" t="s">
        <v>336</v>
      </c>
      <c r="L2216" t="s">
        <v>131</v>
      </c>
      <c r="M2216" t="s">
        <v>132</v>
      </c>
      <c r="N2216" t="s">
        <v>11893</v>
      </c>
      <c r="O2216" s="82" t="s">
        <v>11895</v>
      </c>
    </row>
    <row r="2217" spans="1:15" x14ac:dyDescent="0.25">
      <c r="A2217" t="s">
        <v>624</v>
      </c>
      <c r="B2217" t="s">
        <v>7501</v>
      </c>
      <c r="C2217" t="s">
        <v>101</v>
      </c>
      <c r="D2217" t="s">
        <v>102</v>
      </c>
      <c r="E2217" t="str">
        <f t="shared" si="34"/>
        <v>AdipateUncl. Subdivision5_genera_incertae_sedis</v>
      </c>
      <c r="F2217">
        <f>COUNTIF($E:$E,E2217)</f>
        <v>2</v>
      </c>
      <c r="G2217">
        <f>COUNTIF($A:$A,A2217)</f>
        <v>109</v>
      </c>
      <c r="H2217">
        <f>COUNTIF($B:$B,B2217)</f>
        <v>117</v>
      </c>
      <c r="I2217" t="s">
        <v>1068</v>
      </c>
      <c r="J2217">
        <v>7</v>
      </c>
      <c r="K2217" t="s">
        <v>3133</v>
      </c>
      <c r="L2217" t="s">
        <v>504</v>
      </c>
      <c r="M2217" t="s">
        <v>282</v>
      </c>
      <c r="N2217" t="s">
        <v>11893</v>
      </c>
      <c r="O2217" s="82" t="s">
        <v>8</v>
      </c>
    </row>
    <row r="2218" spans="1:15" x14ac:dyDescent="0.25">
      <c r="A2218" t="s">
        <v>630</v>
      </c>
      <c r="B2218" t="s">
        <v>7501</v>
      </c>
      <c r="C2218" t="s">
        <v>101</v>
      </c>
      <c r="D2218" t="s">
        <v>102</v>
      </c>
      <c r="E2218" t="str">
        <f t="shared" si="34"/>
        <v>PropionateUncl. Subdivision5_genera_incertae_sedis</v>
      </c>
      <c r="F2218">
        <f>COUNTIF($E:$E,E2218)</f>
        <v>3</v>
      </c>
      <c r="G2218">
        <f>COUNTIF($A:$A,A2218)</f>
        <v>109</v>
      </c>
      <c r="H2218">
        <f>COUNTIF($B:$B,B2218)</f>
        <v>117</v>
      </c>
      <c r="I2218" t="s">
        <v>3134</v>
      </c>
      <c r="J2218">
        <v>6</v>
      </c>
      <c r="K2218" t="s">
        <v>3131</v>
      </c>
      <c r="L2218" t="s">
        <v>3135</v>
      </c>
      <c r="M2218" t="s">
        <v>2949</v>
      </c>
      <c r="N2218" t="s">
        <v>11892</v>
      </c>
      <c r="O2218" t="s">
        <v>7</v>
      </c>
    </row>
    <row r="2219" spans="1:15" x14ac:dyDescent="0.25">
      <c r="A2219" t="s">
        <v>630</v>
      </c>
      <c r="B2219" t="s">
        <v>7501</v>
      </c>
      <c r="C2219" t="s">
        <v>101</v>
      </c>
      <c r="D2219" t="s">
        <v>102</v>
      </c>
      <c r="E2219" t="str">
        <f t="shared" si="34"/>
        <v>PropionateUncl. Subdivision5_genera_incertae_sedis</v>
      </c>
      <c r="F2219">
        <f>COUNTIF($E:$E,E2219)</f>
        <v>3</v>
      </c>
      <c r="G2219">
        <f>COUNTIF($A:$A,A2219)</f>
        <v>109</v>
      </c>
      <c r="H2219">
        <f>COUNTIF($B:$B,B2219)</f>
        <v>117</v>
      </c>
      <c r="I2219" t="s">
        <v>3136</v>
      </c>
      <c r="J2219">
        <v>7</v>
      </c>
      <c r="K2219" t="s">
        <v>3137</v>
      </c>
      <c r="L2219" t="s">
        <v>3138</v>
      </c>
      <c r="M2219" t="s">
        <v>997</v>
      </c>
      <c r="N2219" t="s">
        <v>11893</v>
      </c>
      <c r="O2219" t="s">
        <v>7</v>
      </c>
    </row>
    <row r="2220" spans="1:15" x14ac:dyDescent="0.25">
      <c r="A2220" t="s">
        <v>654</v>
      </c>
      <c r="B2220" t="s">
        <v>7501</v>
      </c>
      <c r="C2220" t="s">
        <v>101</v>
      </c>
      <c r="D2220" t="s">
        <v>102</v>
      </c>
      <c r="E2220" t="str">
        <f t="shared" si="34"/>
        <v>IsobutyrateUncl. Subdivision5_genera_incertae_sedis</v>
      </c>
      <c r="F2220">
        <f>COUNTIF($E:$E,E2220)</f>
        <v>4</v>
      </c>
      <c r="G2220">
        <f>COUNTIF($A:$A,A2220)</f>
        <v>103</v>
      </c>
      <c r="H2220">
        <f>COUNTIF($B:$B,B2220)</f>
        <v>117</v>
      </c>
      <c r="I2220" t="s">
        <v>382</v>
      </c>
      <c r="J2220">
        <v>6</v>
      </c>
      <c r="K2220" t="s">
        <v>655</v>
      </c>
      <c r="L2220" t="s">
        <v>294</v>
      </c>
      <c r="M2220" t="s">
        <v>358</v>
      </c>
      <c r="N2220" t="s">
        <v>11893</v>
      </c>
      <c r="O2220" s="82" t="s">
        <v>11895</v>
      </c>
    </row>
    <row r="2221" spans="1:15" x14ac:dyDescent="0.25">
      <c r="A2221" t="s">
        <v>654</v>
      </c>
      <c r="B2221" t="s">
        <v>7501</v>
      </c>
      <c r="C2221" t="s">
        <v>101</v>
      </c>
      <c r="D2221" t="s">
        <v>102</v>
      </c>
      <c r="E2221" t="str">
        <f t="shared" si="34"/>
        <v>IsobutyrateUncl. Subdivision5_genera_incertae_sedis</v>
      </c>
      <c r="F2221">
        <f>COUNTIF($E:$E,E2221)</f>
        <v>4</v>
      </c>
      <c r="G2221">
        <f>COUNTIF($A:$A,A2221)</f>
        <v>103</v>
      </c>
      <c r="H2221">
        <f>COUNTIF($B:$B,B2221)</f>
        <v>117</v>
      </c>
      <c r="I2221" t="s">
        <v>3139</v>
      </c>
      <c r="J2221">
        <v>6</v>
      </c>
      <c r="K2221" t="s">
        <v>2588</v>
      </c>
      <c r="L2221" t="s">
        <v>3140</v>
      </c>
      <c r="M2221" t="s">
        <v>2448</v>
      </c>
      <c r="N2221" t="s">
        <v>11892</v>
      </c>
      <c r="O2221" t="s">
        <v>7</v>
      </c>
    </row>
    <row r="2222" spans="1:15" x14ac:dyDescent="0.25">
      <c r="A2222" t="s">
        <v>654</v>
      </c>
      <c r="B2222" t="s">
        <v>7501</v>
      </c>
      <c r="C2222" t="s">
        <v>101</v>
      </c>
      <c r="D2222" t="s">
        <v>102</v>
      </c>
      <c r="E2222" t="str">
        <f t="shared" si="34"/>
        <v>IsobutyrateUncl. Subdivision5_genera_incertae_sedis</v>
      </c>
      <c r="F2222">
        <f>COUNTIF($E:$E,E2222)</f>
        <v>4</v>
      </c>
      <c r="G2222">
        <f>COUNTIF($A:$A,A2222)</f>
        <v>103</v>
      </c>
      <c r="H2222">
        <f>COUNTIF($B:$B,B2222)</f>
        <v>117</v>
      </c>
      <c r="I2222" t="s">
        <v>693</v>
      </c>
      <c r="J2222">
        <v>7</v>
      </c>
      <c r="K2222" t="s">
        <v>3141</v>
      </c>
      <c r="L2222" t="s">
        <v>3142</v>
      </c>
      <c r="M2222" t="s">
        <v>3143</v>
      </c>
      <c r="N2222" t="s">
        <v>11893</v>
      </c>
      <c r="O2222" t="s">
        <v>7</v>
      </c>
    </row>
    <row r="2223" spans="1:15" x14ac:dyDescent="0.25">
      <c r="A2223" t="s">
        <v>654</v>
      </c>
      <c r="B2223" t="s">
        <v>7501</v>
      </c>
      <c r="C2223" t="s">
        <v>101</v>
      </c>
      <c r="D2223" t="s">
        <v>102</v>
      </c>
      <c r="E2223" t="str">
        <f t="shared" si="34"/>
        <v>IsobutyrateUncl. Subdivision5_genera_incertae_sedis</v>
      </c>
      <c r="F2223">
        <f>COUNTIF($E:$E,E2223)</f>
        <v>4</v>
      </c>
      <c r="G2223">
        <f>COUNTIF($A:$A,A2223)</f>
        <v>103</v>
      </c>
      <c r="H2223">
        <f>COUNTIF($B:$B,B2223)</f>
        <v>117</v>
      </c>
      <c r="I2223" t="s">
        <v>1491</v>
      </c>
      <c r="J2223">
        <v>5</v>
      </c>
      <c r="K2223" t="s">
        <v>894</v>
      </c>
      <c r="L2223" t="s">
        <v>671</v>
      </c>
      <c r="M2223" t="s">
        <v>3144</v>
      </c>
      <c r="N2223" t="s">
        <v>11893</v>
      </c>
      <c r="O2223" t="s">
        <v>12</v>
      </c>
    </row>
    <row r="2224" spans="1:15" x14ac:dyDescent="0.25">
      <c r="A2224" t="s">
        <v>664</v>
      </c>
      <c r="B2224" t="s">
        <v>7501</v>
      </c>
      <c r="C2224" t="s">
        <v>101</v>
      </c>
      <c r="D2224" t="s">
        <v>102</v>
      </c>
      <c r="E2224" t="str">
        <f t="shared" si="34"/>
        <v>3-HydroxyphenylacetateUncl. Subdivision5_genera_incertae_sedis</v>
      </c>
      <c r="F2224">
        <f>COUNTIF($E:$E,E2224)</f>
        <v>2</v>
      </c>
      <c r="G2224">
        <f>COUNTIF($A:$A,A2224)</f>
        <v>101</v>
      </c>
      <c r="H2224">
        <f>COUNTIF($B:$B,B2224)</f>
        <v>117</v>
      </c>
      <c r="I2224" t="s">
        <v>246</v>
      </c>
      <c r="J2224">
        <v>6</v>
      </c>
      <c r="K2224" t="s">
        <v>665</v>
      </c>
      <c r="L2224" t="s">
        <v>108</v>
      </c>
      <c r="M2224" t="s">
        <v>100</v>
      </c>
      <c r="N2224" t="s">
        <v>11893</v>
      </c>
      <c r="O2224" s="82" t="s">
        <v>11895</v>
      </c>
    </row>
    <row r="2225" spans="1:15" x14ac:dyDescent="0.25">
      <c r="A2225" t="s">
        <v>664</v>
      </c>
      <c r="B2225" t="s">
        <v>7501</v>
      </c>
      <c r="C2225" t="s">
        <v>101</v>
      </c>
      <c r="D2225" t="s">
        <v>102</v>
      </c>
      <c r="E2225" t="str">
        <f t="shared" si="34"/>
        <v>3-HydroxyphenylacetateUncl. Subdivision5_genera_incertae_sedis</v>
      </c>
      <c r="F2225">
        <f>COUNTIF($E:$E,E2225)</f>
        <v>2</v>
      </c>
      <c r="G2225">
        <f>COUNTIF($A:$A,A2225)</f>
        <v>101</v>
      </c>
      <c r="H2225">
        <f>COUNTIF($B:$B,B2225)</f>
        <v>117</v>
      </c>
      <c r="I2225" t="s">
        <v>3145</v>
      </c>
      <c r="J2225">
        <v>7</v>
      </c>
      <c r="K2225" t="s">
        <v>1704</v>
      </c>
      <c r="L2225" t="s">
        <v>508</v>
      </c>
      <c r="M2225" t="s">
        <v>3146</v>
      </c>
      <c r="N2225" t="s">
        <v>11893</v>
      </c>
      <c r="O2225" s="82" t="s">
        <v>8</v>
      </c>
    </row>
    <row r="2226" spans="1:15" x14ac:dyDescent="0.25">
      <c r="A2226" t="s">
        <v>97</v>
      </c>
      <c r="B2226" t="s">
        <v>7502</v>
      </c>
      <c r="C2226" t="s">
        <v>101</v>
      </c>
      <c r="D2226" t="s">
        <v>102</v>
      </c>
      <c r="E2226" t="str">
        <f t="shared" si="34"/>
        <v>FormateUncl. Spirochaetales</v>
      </c>
      <c r="F2226">
        <f>COUNTIF($E:$E,E2226)</f>
        <v>2</v>
      </c>
      <c r="G2226">
        <f>COUNTIF($A:$A,A2226)</f>
        <v>178</v>
      </c>
      <c r="H2226">
        <f>COUNTIF($B:$B,B2226)</f>
        <v>116</v>
      </c>
      <c r="I2226" t="s">
        <v>2427</v>
      </c>
      <c r="J2226">
        <v>6</v>
      </c>
      <c r="K2226" t="s">
        <v>3147</v>
      </c>
      <c r="L2226" t="s">
        <v>403</v>
      </c>
      <c r="M2226" t="s">
        <v>192</v>
      </c>
      <c r="N2226" t="s">
        <v>11893</v>
      </c>
      <c r="O2226" s="82" t="s">
        <v>11896</v>
      </c>
    </row>
    <row r="2227" spans="1:15" x14ac:dyDescent="0.25">
      <c r="A2227" t="s">
        <v>97</v>
      </c>
      <c r="B2227" t="s">
        <v>7502</v>
      </c>
      <c r="C2227" t="s">
        <v>101</v>
      </c>
      <c r="D2227" t="s">
        <v>102</v>
      </c>
      <c r="E2227" t="str">
        <f t="shared" si="34"/>
        <v>FormateUncl. Spirochaetales</v>
      </c>
      <c r="F2227">
        <f>COUNTIF($E:$E,E2227)</f>
        <v>2</v>
      </c>
      <c r="G2227">
        <f>COUNTIF($A:$A,A2227)</f>
        <v>178</v>
      </c>
      <c r="H2227">
        <f>COUNTIF($B:$B,B2227)</f>
        <v>116</v>
      </c>
      <c r="I2227" t="s">
        <v>106</v>
      </c>
      <c r="J2227">
        <v>4</v>
      </c>
      <c r="K2227" t="s">
        <v>107</v>
      </c>
      <c r="L2227" t="s">
        <v>108</v>
      </c>
      <c r="M2227" t="s">
        <v>109</v>
      </c>
      <c r="N2227" t="s">
        <v>11893</v>
      </c>
      <c r="O2227" s="82" t="s">
        <v>4</v>
      </c>
    </row>
    <row r="2228" spans="1:15" x14ac:dyDescent="0.25">
      <c r="A2228" t="s">
        <v>114</v>
      </c>
      <c r="B2228" t="s">
        <v>7502</v>
      </c>
      <c r="C2228" t="s">
        <v>101</v>
      </c>
      <c r="D2228" t="s">
        <v>102</v>
      </c>
      <c r="E2228" t="str">
        <f t="shared" si="34"/>
        <v>CholineUncl. Spirochaetales</v>
      </c>
      <c r="F2228">
        <f>COUNTIF($E:$E,E2228)</f>
        <v>2</v>
      </c>
      <c r="G2228">
        <f>COUNTIF($A:$A,A2228)</f>
        <v>173</v>
      </c>
      <c r="H2228">
        <f>COUNTIF($B:$B,B2228)</f>
        <v>116</v>
      </c>
      <c r="I2228" t="s">
        <v>123</v>
      </c>
      <c r="J2228">
        <v>4</v>
      </c>
      <c r="K2228" t="s">
        <v>124</v>
      </c>
      <c r="L2228" t="s">
        <v>125</v>
      </c>
      <c r="M2228" t="s">
        <v>126</v>
      </c>
      <c r="N2228" t="s">
        <v>11893</v>
      </c>
      <c r="O2228" s="82" t="s">
        <v>4</v>
      </c>
    </row>
    <row r="2229" spans="1:15" x14ac:dyDescent="0.25">
      <c r="A2229" t="s">
        <v>114</v>
      </c>
      <c r="B2229" t="s">
        <v>7502</v>
      </c>
      <c r="C2229" t="s">
        <v>101</v>
      </c>
      <c r="D2229" t="s">
        <v>102</v>
      </c>
      <c r="E2229" t="str">
        <f t="shared" si="34"/>
        <v>CholineUncl. Spirochaetales</v>
      </c>
      <c r="F2229">
        <f>COUNTIF($E:$E,E2229)</f>
        <v>2</v>
      </c>
      <c r="G2229">
        <f>COUNTIF($A:$A,A2229)</f>
        <v>173</v>
      </c>
      <c r="H2229">
        <f>COUNTIF($B:$B,B2229)</f>
        <v>116</v>
      </c>
      <c r="I2229" t="s">
        <v>1907</v>
      </c>
      <c r="J2229">
        <v>6</v>
      </c>
      <c r="K2229" t="s">
        <v>3148</v>
      </c>
      <c r="L2229" t="s">
        <v>234</v>
      </c>
      <c r="M2229" t="s">
        <v>1202</v>
      </c>
      <c r="N2229" t="s">
        <v>11892</v>
      </c>
      <c r="O2229" s="82" t="s">
        <v>4</v>
      </c>
    </row>
    <row r="2230" spans="1:15" x14ac:dyDescent="0.25">
      <c r="A2230" t="s">
        <v>127</v>
      </c>
      <c r="B2230" t="s">
        <v>7502</v>
      </c>
      <c r="C2230" t="s">
        <v>101</v>
      </c>
      <c r="D2230" t="s">
        <v>102</v>
      </c>
      <c r="E2230" t="str">
        <f t="shared" si="34"/>
        <v>FumarateUncl. Spirochaetales</v>
      </c>
      <c r="F2230">
        <f>COUNTIF($E:$E,E2230)</f>
        <v>2</v>
      </c>
      <c r="G2230">
        <f>COUNTIF($A:$A,A2230)</f>
        <v>166</v>
      </c>
      <c r="H2230">
        <f>COUNTIF($B:$B,B2230)</f>
        <v>116</v>
      </c>
      <c r="I2230" t="s">
        <v>3149</v>
      </c>
      <c r="J2230">
        <v>6</v>
      </c>
      <c r="K2230" t="s">
        <v>3150</v>
      </c>
      <c r="L2230" t="s">
        <v>2081</v>
      </c>
      <c r="M2230" t="s">
        <v>280</v>
      </c>
      <c r="N2230" t="s">
        <v>11893</v>
      </c>
      <c r="O2230" s="82" t="s">
        <v>11896</v>
      </c>
    </row>
    <row r="2231" spans="1:15" x14ac:dyDescent="0.25">
      <c r="A2231" t="s">
        <v>127</v>
      </c>
      <c r="B2231" t="s">
        <v>7502</v>
      </c>
      <c r="C2231" t="s">
        <v>101</v>
      </c>
      <c r="D2231" t="s">
        <v>102</v>
      </c>
      <c r="E2231" t="str">
        <f t="shared" si="34"/>
        <v>FumarateUncl. Spirochaetales</v>
      </c>
      <c r="F2231">
        <f>COUNTIF($E:$E,E2231)</f>
        <v>2</v>
      </c>
      <c r="G2231">
        <f>COUNTIF($A:$A,A2231)</f>
        <v>166</v>
      </c>
      <c r="H2231">
        <f>COUNTIF($B:$B,B2231)</f>
        <v>116</v>
      </c>
      <c r="I2231" t="s">
        <v>137</v>
      </c>
      <c r="J2231">
        <v>6</v>
      </c>
      <c r="K2231" t="s">
        <v>138</v>
      </c>
      <c r="L2231" t="s">
        <v>139</v>
      </c>
      <c r="M2231" t="s">
        <v>140</v>
      </c>
      <c r="N2231" t="s">
        <v>11892</v>
      </c>
      <c r="O2231" t="s">
        <v>10</v>
      </c>
    </row>
    <row r="2232" spans="1:15" x14ac:dyDescent="0.25">
      <c r="A2232" t="s">
        <v>141</v>
      </c>
      <c r="B2232" t="s">
        <v>7502</v>
      </c>
      <c r="C2232" t="s">
        <v>101</v>
      </c>
      <c r="D2232" t="s">
        <v>102</v>
      </c>
      <c r="E2232" t="str">
        <f t="shared" si="34"/>
        <v>ProlineUncl. Spirochaetales</v>
      </c>
      <c r="F2232">
        <f>COUNTIF($E:$E,E2232)</f>
        <v>2</v>
      </c>
      <c r="G2232">
        <f>COUNTIF($A:$A,A2232)</f>
        <v>165</v>
      </c>
      <c r="H2232">
        <f>COUNTIF($B:$B,B2232)</f>
        <v>116</v>
      </c>
      <c r="I2232" t="s">
        <v>128</v>
      </c>
      <c r="J2232">
        <v>4</v>
      </c>
      <c r="K2232" t="s">
        <v>147</v>
      </c>
      <c r="L2232">
        <v>10000</v>
      </c>
      <c r="M2232" t="s">
        <v>148</v>
      </c>
      <c r="N2232" t="s">
        <v>11893</v>
      </c>
      <c r="O2232" s="82" t="s">
        <v>4</v>
      </c>
    </row>
    <row r="2233" spans="1:15" x14ac:dyDescent="0.25">
      <c r="A2233" t="s">
        <v>141</v>
      </c>
      <c r="B2233" t="s">
        <v>7502</v>
      </c>
      <c r="C2233" t="s">
        <v>101</v>
      </c>
      <c r="D2233" t="s">
        <v>102</v>
      </c>
      <c r="E2233" t="str">
        <f t="shared" si="34"/>
        <v>ProlineUncl. Spirochaetales</v>
      </c>
      <c r="F2233">
        <f>COUNTIF($E:$E,E2233)</f>
        <v>2</v>
      </c>
      <c r="G2233">
        <f>COUNTIF($A:$A,A2233)</f>
        <v>165</v>
      </c>
      <c r="H2233">
        <f>COUNTIF($B:$B,B2233)</f>
        <v>116</v>
      </c>
      <c r="I2233" t="s">
        <v>3151</v>
      </c>
      <c r="J2233">
        <v>5</v>
      </c>
      <c r="K2233" t="s">
        <v>1516</v>
      </c>
      <c r="L2233" t="s">
        <v>3152</v>
      </c>
      <c r="M2233" t="s">
        <v>1424</v>
      </c>
      <c r="N2233" t="s">
        <v>11893</v>
      </c>
      <c r="O2233" t="s">
        <v>6</v>
      </c>
    </row>
    <row r="2234" spans="1:15" x14ac:dyDescent="0.25">
      <c r="A2234" t="s">
        <v>157</v>
      </c>
      <c r="B2234" t="s">
        <v>7502</v>
      </c>
      <c r="C2234" t="s">
        <v>101</v>
      </c>
      <c r="D2234" t="s">
        <v>102</v>
      </c>
      <c r="E2234" t="str">
        <f t="shared" si="34"/>
        <v>AspartateUncl. Spirochaetales</v>
      </c>
      <c r="F2234">
        <f>COUNTIF($E:$E,E2234)</f>
        <v>2</v>
      </c>
      <c r="G2234">
        <f>COUNTIF($A:$A,A2234)</f>
        <v>159</v>
      </c>
      <c r="H2234">
        <f>COUNTIF($B:$B,B2234)</f>
        <v>116</v>
      </c>
      <c r="I2234" t="s">
        <v>135</v>
      </c>
      <c r="J2234">
        <v>4</v>
      </c>
      <c r="K2234" t="s">
        <v>162</v>
      </c>
      <c r="L2234" t="s">
        <v>125</v>
      </c>
      <c r="M2234" t="s">
        <v>163</v>
      </c>
      <c r="N2234" t="s">
        <v>11893</v>
      </c>
      <c r="O2234" s="82" t="s">
        <v>4</v>
      </c>
    </row>
    <row r="2235" spans="1:15" x14ac:dyDescent="0.25">
      <c r="A2235" t="s">
        <v>157</v>
      </c>
      <c r="B2235" t="s">
        <v>7502</v>
      </c>
      <c r="C2235" t="s">
        <v>101</v>
      </c>
      <c r="D2235" t="s">
        <v>102</v>
      </c>
      <c r="E2235" t="str">
        <f t="shared" si="34"/>
        <v>AspartateUncl. Spirochaetales</v>
      </c>
      <c r="F2235">
        <f>COUNTIF($E:$E,E2235)</f>
        <v>2</v>
      </c>
      <c r="G2235">
        <f>COUNTIF($A:$A,A2235)</f>
        <v>159</v>
      </c>
      <c r="H2235">
        <f>COUNTIF($B:$B,B2235)</f>
        <v>116</v>
      </c>
      <c r="I2235" t="s">
        <v>3153</v>
      </c>
      <c r="J2235">
        <v>5</v>
      </c>
      <c r="K2235" t="s">
        <v>1715</v>
      </c>
      <c r="L2235" t="s">
        <v>3154</v>
      </c>
      <c r="M2235" t="s">
        <v>3155</v>
      </c>
      <c r="N2235" t="s">
        <v>11893</v>
      </c>
      <c r="O2235" t="s">
        <v>6</v>
      </c>
    </row>
    <row r="2236" spans="1:15" x14ac:dyDescent="0.25">
      <c r="A2236" t="s">
        <v>178</v>
      </c>
      <c r="B2236" t="s">
        <v>7502</v>
      </c>
      <c r="C2236" t="s">
        <v>101</v>
      </c>
      <c r="D2236" t="s">
        <v>102</v>
      </c>
      <c r="E2236" t="str">
        <f t="shared" si="34"/>
        <v>RiboseUncl. Spirochaetales</v>
      </c>
      <c r="F2236">
        <f>COUNTIF($E:$E,E2236)</f>
        <v>3</v>
      </c>
      <c r="G2236">
        <f>COUNTIF($A:$A,A2236)</f>
        <v>158</v>
      </c>
      <c r="H2236">
        <f>COUNTIF($B:$B,B2236)</f>
        <v>116</v>
      </c>
      <c r="I2236" t="s">
        <v>234</v>
      </c>
      <c r="J2236">
        <v>5</v>
      </c>
      <c r="K2236" t="s">
        <v>3156</v>
      </c>
      <c r="L2236" t="s">
        <v>283</v>
      </c>
      <c r="M2236" t="s">
        <v>710</v>
      </c>
      <c r="N2236" t="s">
        <v>11892</v>
      </c>
      <c r="O2236" t="s">
        <v>6</v>
      </c>
    </row>
    <row r="2237" spans="1:15" x14ac:dyDescent="0.25">
      <c r="A2237" t="s">
        <v>178</v>
      </c>
      <c r="B2237" t="s">
        <v>7502</v>
      </c>
      <c r="C2237" t="s">
        <v>101</v>
      </c>
      <c r="D2237" t="s">
        <v>102</v>
      </c>
      <c r="E2237" t="str">
        <f t="shared" si="34"/>
        <v>RiboseUncl. Spirochaetales</v>
      </c>
      <c r="F2237">
        <f>COUNTIF($E:$E,E2237)</f>
        <v>3</v>
      </c>
      <c r="G2237">
        <f>COUNTIF($A:$A,A2237)</f>
        <v>158</v>
      </c>
      <c r="H2237">
        <f>COUNTIF($B:$B,B2237)</f>
        <v>116</v>
      </c>
      <c r="I2237" t="s">
        <v>193</v>
      </c>
      <c r="J2237">
        <v>4</v>
      </c>
      <c r="K2237" t="s">
        <v>194</v>
      </c>
      <c r="L2237" t="s">
        <v>125</v>
      </c>
      <c r="M2237" t="s">
        <v>195</v>
      </c>
      <c r="N2237" t="s">
        <v>11893</v>
      </c>
      <c r="O2237" s="82" t="s">
        <v>4</v>
      </c>
    </row>
    <row r="2238" spans="1:15" x14ac:dyDescent="0.25">
      <c r="A2238" t="s">
        <v>178</v>
      </c>
      <c r="B2238" t="s">
        <v>7502</v>
      </c>
      <c r="C2238" t="s">
        <v>101</v>
      </c>
      <c r="D2238" t="s">
        <v>102</v>
      </c>
      <c r="E2238" t="str">
        <f t="shared" si="34"/>
        <v>RiboseUncl. Spirochaetales</v>
      </c>
      <c r="F2238">
        <f>COUNTIF($E:$E,E2238)</f>
        <v>3</v>
      </c>
      <c r="G2238">
        <f>COUNTIF($A:$A,A2238)</f>
        <v>158</v>
      </c>
      <c r="H2238">
        <f>COUNTIF($B:$B,B2238)</f>
        <v>116</v>
      </c>
      <c r="I2238" t="s">
        <v>3157</v>
      </c>
      <c r="J2238">
        <v>5</v>
      </c>
      <c r="K2238" t="s">
        <v>2480</v>
      </c>
      <c r="L2238" t="s">
        <v>3158</v>
      </c>
      <c r="M2238" t="s">
        <v>3102</v>
      </c>
      <c r="N2238" t="s">
        <v>11893</v>
      </c>
      <c r="O2238" t="s">
        <v>6</v>
      </c>
    </row>
    <row r="2239" spans="1:15" x14ac:dyDescent="0.25">
      <c r="A2239" t="s">
        <v>202</v>
      </c>
      <c r="B2239" t="s">
        <v>7502</v>
      </c>
      <c r="C2239" t="s">
        <v>101</v>
      </c>
      <c r="D2239" t="s">
        <v>102</v>
      </c>
      <c r="E2239" t="str">
        <f t="shared" si="34"/>
        <v>IsopropanolUncl. Spirochaetales</v>
      </c>
      <c r="F2239">
        <f>COUNTIF($E:$E,E2239)</f>
        <v>3</v>
      </c>
      <c r="G2239">
        <f>COUNTIF($A:$A,A2239)</f>
        <v>154</v>
      </c>
      <c r="H2239">
        <f>COUNTIF($B:$B,B2239)</f>
        <v>116</v>
      </c>
      <c r="I2239" t="s">
        <v>213</v>
      </c>
      <c r="J2239">
        <v>4</v>
      </c>
      <c r="K2239" t="s">
        <v>214</v>
      </c>
      <c r="L2239" t="s">
        <v>98</v>
      </c>
      <c r="M2239" t="s">
        <v>215</v>
      </c>
      <c r="N2239" t="s">
        <v>11893</v>
      </c>
      <c r="O2239" s="82" t="s">
        <v>4</v>
      </c>
    </row>
    <row r="2240" spans="1:15" x14ac:dyDescent="0.25">
      <c r="A2240" t="s">
        <v>200</v>
      </c>
      <c r="B2240" t="s">
        <v>7502</v>
      </c>
      <c r="C2240" t="s">
        <v>101</v>
      </c>
      <c r="D2240" t="s">
        <v>102</v>
      </c>
      <c r="E2240" t="str">
        <f t="shared" si="34"/>
        <v>1,3-DihydroxyacetoneUncl. Spirochaetales</v>
      </c>
      <c r="F2240">
        <f>COUNTIF($E:$E,E2240)</f>
        <v>1</v>
      </c>
      <c r="G2240">
        <f>COUNTIF($A:$A,A2240)</f>
        <v>154</v>
      </c>
      <c r="H2240">
        <f>COUNTIF($B:$B,B2240)</f>
        <v>116</v>
      </c>
      <c r="I2240" t="s">
        <v>3159</v>
      </c>
      <c r="J2240">
        <v>7</v>
      </c>
      <c r="K2240" t="s">
        <v>3160</v>
      </c>
      <c r="L2240" t="s">
        <v>3161</v>
      </c>
      <c r="M2240" t="s">
        <v>1257</v>
      </c>
      <c r="N2240" t="s">
        <v>11893</v>
      </c>
      <c r="O2240" s="82" t="s">
        <v>8</v>
      </c>
    </row>
    <row r="2241" spans="1:15" x14ac:dyDescent="0.25">
      <c r="A2241" t="s">
        <v>202</v>
      </c>
      <c r="B2241" t="s">
        <v>7502</v>
      </c>
      <c r="C2241" t="s">
        <v>101</v>
      </c>
      <c r="D2241" t="s">
        <v>102</v>
      </c>
      <c r="E2241" t="str">
        <f t="shared" si="34"/>
        <v>IsopropanolUncl. Spirochaetales</v>
      </c>
      <c r="F2241">
        <f>COUNTIF($E:$E,E2241)</f>
        <v>3</v>
      </c>
      <c r="G2241">
        <f>COUNTIF($A:$A,A2241)</f>
        <v>154</v>
      </c>
      <c r="H2241">
        <f>COUNTIF($B:$B,B2241)</f>
        <v>116</v>
      </c>
      <c r="I2241" t="s">
        <v>2789</v>
      </c>
      <c r="J2241">
        <v>6</v>
      </c>
      <c r="K2241" t="s">
        <v>2533</v>
      </c>
      <c r="L2241" t="s">
        <v>3162</v>
      </c>
      <c r="M2241" t="s">
        <v>199</v>
      </c>
      <c r="N2241" t="s">
        <v>11892</v>
      </c>
      <c r="O2241" t="s">
        <v>7</v>
      </c>
    </row>
    <row r="2242" spans="1:15" x14ac:dyDescent="0.25">
      <c r="A2242" t="s">
        <v>202</v>
      </c>
      <c r="B2242" t="s">
        <v>7502</v>
      </c>
      <c r="C2242" t="s">
        <v>101</v>
      </c>
      <c r="D2242" t="s">
        <v>102</v>
      </c>
      <c r="E2242" t="str">
        <f t="shared" si="34"/>
        <v>IsopropanolUncl. Spirochaetales</v>
      </c>
      <c r="F2242">
        <f>COUNTIF($E:$E,E2242)</f>
        <v>3</v>
      </c>
      <c r="G2242">
        <f>COUNTIF($A:$A,A2242)</f>
        <v>154</v>
      </c>
      <c r="H2242">
        <f>COUNTIF($B:$B,B2242)</f>
        <v>116</v>
      </c>
      <c r="I2242" t="s">
        <v>3163</v>
      </c>
      <c r="J2242">
        <v>5</v>
      </c>
      <c r="K2242" t="s">
        <v>3164</v>
      </c>
      <c r="L2242" t="s">
        <v>759</v>
      </c>
      <c r="M2242" t="s">
        <v>3165</v>
      </c>
      <c r="N2242" t="s">
        <v>11892</v>
      </c>
      <c r="O2242" t="s">
        <v>6</v>
      </c>
    </row>
    <row r="2243" spans="1:15" x14ac:dyDescent="0.25">
      <c r="A2243" t="s">
        <v>232</v>
      </c>
      <c r="B2243" t="s">
        <v>7502</v>
      </c>
      <c r="C2243" t="s">
        <v>101</v>
      </c>
      <c r="D2243" t="s">
        <v>102</v>
      </c>
      <c r="E2243" t="str">
        <f t="shared" si="34"/>
        <v>LactateUncl. Spirochaetales</v>
      </c>
      <c r="F2243">
        <f>COUNTIF($E:$E,E2243)</f>
        <v>2</v>
      </c>
      <c r="G2243">
        <f>COUNTIF($A:$A,A2243)</f>
        <v>153</v>
      </c>
      <c r="H2243">
        <f>COUNTIF($B:$B,B2243)</f>
        <v>116</v>
      </c>
      <c r="I2243" t="s">
        <v>2105</v>
      </c>
      <c r="J2243">
        <v>5</v>
      </c>
      <c r="K2243" t="s">
        <v>3166</v>
      </c>
      <c r="L2243" t="s">
        <v>294</v>
      </c>
      <c r="M2243" t="s">
        <v>470</v>
      </c>
      <c r="N2243" t="s">
        <v>11892</v>
      </c>
      <c r="O2243" t="s">
        <v>6</v>
      </c>
    </row>
    <row r="2244" spans="1:15" x14ac:dyDescent="0.25">
      <c r="A2244" t="s">
        <v>232</v>
      </c>
      <c r="B2244" t="s">
        <v>7502</v>
      </c>
      <c r="C2244" t="s">
        <v>101</v>
      </c>
      <c r="D2244" t="s">
        <v>102</v>
      </c>
      <c r="E2244" t="str">
        <f t="shared" si="34"/>
        <v>LactateUncl. Spirochaetales</v>
      </c>
      <c r="F2244">
        <f>COUNTIF($E:$E,E2244)</f>
        <v>2</v>
      </c>
      <c r="G2244">
        <f>COUNTIF($A:$A,A2244)</f>
        <v>153</v>
      </c>
      <c r="H2244">
        <f>COUNTIF($B:$B,B2244)</f>
        <v>116</v>
      </c>
      <c r="I2244" t="s">
        <v>3167</v>
      </c>
      <c r="J2244">
        <v>5</v>
      </c>
      <c r="K2244" t="s">
        <v>2085</v>
      </c>
      <c r="L2244" t="s">
        <v>3168</v>
      </c>
      <c r="M2244" t="s">
        <v>1315</v>
      </c>
      <c r="N2244" t="s">
        <v>11893</v>
      </c>
      <c r="O2244" t="s">
        <v>6</v>
      </c>
    </row>
    <row r="2245" spans="1:15" x14ac:dyDescent="0.25">
      <c r="A2245" t="s">
        <v>243</v>
      </c>
      <c r="B2245" t="s">
        <v>7502</v>
      </c>
      <c r="C2245" t="s">
        <v>101</v>
      </c>
      <c r="D2245" t="s">
        <v>102</v>
      </c>
      <c r="E2245" t="str">
        <f t="shared" si="34"/>
        <v>SerineUncl. Spirochaetales</v>
      </c>
      <c r="F2245">
        <f>COUNTIF($E:$E,E2245)</f>
        <v>4</v>
      </c>
      <c r="G2245">
        <f>COUNTIF($A:$A,A2245)</f>
        <v>152</v>
      </c>
      <c r="H2245">
        <f>COUNTIF($B:$B,B2245)</f>
        <v>116</v>
      </c>
      <c r="I2245" t="s">
        <v>3169</v>
      </c>
      <c r="J2245">
        <v>5</v>
      </c>
      <c r="K2245" t="s">
        <v>2154</v>
      </c>
      <c r="L2245" t="s">
        <v>3170</v>
      </c>
      <c r="M2245" t="s">
        <v>615</v>
      </c>
      <c r="N2245" t="s">
        <v>11893</v>
      </c>
      <c r="O2245" t="s">
        <v>6</v>
      </c>
    </row>
    <row r="2246" spans="1:15" x14ac:dyDescent="0.25">
      <c r="A2246" t="s">
        <v>243</v>
      </c>
      <c r="B2246" t="s">
        <v>7502</v>
      </c>
      <c r="C2246" t="s">
        <v>101</v>
      </c>
      <c r="D2246" t="s">
        <v>102</v>
      </c>
      <c r="E2246" t="str">
        <f t="shared" ref="E2246:E2309" si="35">CONCATENATE(A2246,B2246)</f>
        <v>SerineUncl. Spirochaetales</v>
      </c>
      <c r="F2246">
        <f>COUNTIF($E:$E,E2246)</f>
        <v>4</v>
      </c>
      <c r="G2246">
        <f>COUNTIF($A:$A,A2246)</f>
        <v>152</v>
      </c>
      <c r="H2246">
        <f>COUNTIF($B:$B,B2246)</f>
        <v>116</v>
      </c>
      <c r="I2246" t="s">
        <v>247</v>
      </c>
      <c r="J2246">
        <v>4</v>
      </c>
      <c r="K2246" t="s">
        <v>248</v>
      </c>
      <c r="L2246" t="s">
        <v>125</v>
      </c>
      <c r="M2246" t="s">
        <v>249</v>
      </c>
      <c r="N2246" t="s">
        <v>11893</v>
      </c>
      <c r="O2246" s="82" t="s">
        <v>4</v>
      </c>
    </row>
    <row r="2247" spans="1:15" x14ac:dyDescent="0.25">
      <c r="A2247" t="s">
        <v>243</v>
      </c>
      <c r="B2247" t="s">
        <v>7502</v>
      </c>
      <c r="C2247" t="s">
        <v>101</v>
      </c>
      <c r="D2247" t="s">
        <v>102</v>
      </c>
      <c r="E2247" t="str">
        <f t="shared" si="35"/>
        <v>SerineUncl. Spirochaetales</v>
      </c>
      <c r="F2247">
        <f>COUNTIF($E:$E,E2247)</f>
        <v>4</v>
      </c>
      <c r="G2247">
        <f>COUNTIF($A:$A,A2247)</f>
        <v>152</v>
      </c>
      <c r="H2247">
        <f>COUNTIF($B:$B,B2247)</f>
        <v>116</v>
      </c>
      <c r="I2247" t="s">
        <v>3171</v>
      </c>
      <c r="J2247">
        <v>7</v>
      </c>
      <c r="K2247" t="s">
        <v>2439</v>
      </c>
      <c r="L2247" t="s">
        <v>3172</v>
      </c>
      <c r="M2247" t="s">
        <v>561</v>
      </c>
      <c r="N2247" t="s">
        <v>11893</v>
      </c>
      <c r="O2247" s="82" t="s">
        <v>8</v>
      </c>
    </row>
    <row r="2248" spans="1:15" x14ac:dyDescent="0.25">
      <c r="A2248" t="s">
        <v>243</v>
      </c>
      <c r="B2248" t="s">
        <v>7502</v>
      </c>
      <c r="C2248" t="s">
        <v>101</v>
      </c>
      <c r="D2248" t="s">
        <v>102</v>
      </c>
      <c r="E2248" t="str">
        <f t="shared" si="35"/>
        <v>SerineUncl. Spirochaetales</v>
      </c>
      <c r="F2248">
        <f>COUNTIF($E:$E,E2248)</f>
        <v>4</v>
      </c>
      <c r="G2248">
        <f>COUNTIF($A:$A,A2248)</f>
        <v>152</v>
      </c>
      <c r="H2248">
        <f>COUNTIF($B:$B,B2248)</f>
        <v>116</v>
      </c>
      <c r="I2248" t="s">
        <v>258</v>
      </c>
      <c r="J2248">
        <v>6</v>
      </c>
      <c r="K2248" t="s">
        <v>259</v>
      </c>
      <c r="L2248" t="s">
        <v>211</v>
      </c>
      <c r="M2248" t="s">
        <v>260</v>
      </c>
      <c r="N2248" t="s">
        <v>11892</v>
      </c>
      <c r="O2248" t="s">
        <v>10</v>
      </c>
    </row>
    <row r="2249" spans="1:15" x14ac:dyDescent="0.25">
      <c r="A2249" t="s">
        <v>261</v>
      </c>
      <c r="B2249" t="s">
        <v>7502</v>
      </c>
      <c r="C2249" t="s">
        <v>101</v>
      </c>
      <c r="D2249" t="s">
        <v>102</v>
      </c>
      <c r="E2249" t="str">
        <f t="shared" si="35"/>
        <v>CadaverineUncl. Spirochaetales</v>
      </c>
      <c r="F2249">
        <f>COUNTIF($E:$E,E2249)</f>
        <v>2</v>
      </c>
      <c r="G2249">
        <f>COUNTIF($A:$A,A2249)</f>
        <v>143</v>
      </c>
      <c r="H2249">
        <f>COUNTIF($B:$B,B2249)</f>
        <v>116</v>
      </c>
      <c r="I2249" t="s">
        <v>652</v>
      </c>
      <c r="J2249">
        <v>5</v>
      </c>
      <c r="K2249" t="s">
        <v>3173</v>
      </c>
      <c r="L2249" t="s">
        <v>191</v>
      </c>
      <c r="M2249" t="s">
        <v>2082</v>
      </c>
      <c r="N2249" t="s">
        <v>11892</v>
      </c>
      <c r="O2249" t="s">
        <v>6</v>
      </c>
    </row>
    <row r="2250" spans="1:15" x14ac:dyDescent="0.25">
      <c r="A2250" t="s">
        <v>264</v>
      </c>
      <c r="B2250" t="s">
        <v>7502</v>
      </c>
      <c r="C2250" t="s">
        <v>101</v>
      </c>
      <c r="D2250" t="s">
        <v>102</v>
      </c>
      <c r="E2250" t="str">
        <f t="shared" si="35"/>
        <v>UracilUncl. Spirochaetales</v>
      </c>
      <c r="F2250">
        <f>COUNTIF($E:$E,E2250)</f>
        <v>2</v>
      </c>
      <c r="G2250">
        <f>COUNTIF($A:$A,A2250)</f>
        <v>143</v>
      </c>
      <c r="H2250">
        <f>COUNTIF($B:$B,B2250)</f>
        <v>116</v>
      </c>
      <c r="I2250" t="s">
        <v>281</v>
      </c>
      <c r="J2250">
        <v>4</v>
      </c>
      <c r="K2250" t="s">
        <v>282</v>
      </c>
      <c r="L2250" t="s">
        <v>283</v>
      </c>
      <c r="M2250" t="s">
        <v>284</v>
      </c>
      <c r="N2250" t="s">
        <v>11893</v>
      </c>
      <c r="O2250" s="82" t="s">
        <v>4</v>
      </c>
    </row>
    <row r="2251" spans="1:15" x14ac:dyDescent="0.25">
      <c r="A2251" t="s">
        <v>264</v>
      </c>
      <c r="B2251" t="s">
        <v>7502</v>
      </c>
      <c r="C2251" t="s">
        <v>101</v>
      </c>
      <c r="D2251" t="s">
        <v>102</v>
      </c>
      <c r="E2251" t="str">
        <f t="shared" si="35"/>
        <v>UracilUncl. Spirochaetales</v>
      </c>
      <c r="F2251">
        <f>COUNTIF($E:$E,E2251)</f>
        <v>2</v>
      </c>
      <c r="G2251">
        <f>COUNTIF($A:$A,A2251)</f>
        <v>143</v>
      </c>
      <c r="H2251">
        <f>COUNTIF($B:$B,B2251)</f>
        <v>116</v>
      </c>
      <c r="I2251" t="s">
        <v>3174</v>
      </c>
      <c r="J2251">
        <v>6</v>
      </c>
      <c r="K2251" t="s">
        <v>3175</v>
      </c>
      <c r="L2251" t="s">
        <v>147</v>
      </c>
      <c r="M2251" t="s">
        <v>1381</v>
      </c>
      <c r="N2251" t="s">
        <v>11893</v>
      </c>
      <c r="O2251" s="82" t="s">
        <v>11896</v>
      </c>
    </row>
    <row r="2252" spans="1:15" x14ac:dyDescent="0.25">
      <c r="A2252" t="s">
        <v>261</v>
      </c>
      <c r="B2252" t="s">
        <v>7502</v>
      </c>
      <c r="C2252" t="s">
        <v>101</v>
      </c>
      <c r="D2252" t="s">
        <v>102</v>
      </c>
      <c r="E2252" t="str">
        <f t="shared" si="35"/>
        <v>CadaverineUncl. Spirochaetales</v>
      </c>
      <c r="F2252">
        <f>COUNTIF($E:$E,E2252)</f>
        <v>2</v>
      </c>
      <c r="G2252">
        <f>COUNTIF($A:$A,A2252)</f>
        <v>143</v>
      </c>
      <c r="H2252">
        <f>COUNTIF($B:$B,B2252)</f>
        <v>116</v>
      </c>
      <c r="I2252" t="s">
        <v>3176</v>
      </c>
      <c r="J2252">
        <v>6</v>
      </c>
      <c r="K2252" t="s">
        <v>1331</v>
      </c>
      <c r="L2252" t="s">
        <v>1549</v>
      </c>
      <c r="M2252" t="s">
        <v>2163</v>
      </c>
      <c r="N2252" t="s">
        <v>11892</v>
      </c>
      <c r="O2252" t="s">
        <v>5</v>
      </c>
    </row>
    <row r="2253" spans="1:15" x14ac:dyDescent="0.25">
      <c r="A2253" t="s">
        <v>285</v>
      </c>
      <c r="B2253" t="s">
        <v>7502</v>
      </c>
      <c r="C2253" t="s">
        <v>101</v>
      </c>
      <c r="D2253" t="s">
        <v>102</v>
      </c>
      <c r="E2253" t="str">
        <f t="shared" si="35"/>
        <v>LysineUncl. Spirochaetales</v>
      </c>
      <c r="F2253">
        <f>COUNTIF($E:$E,E2253)</f>
        <v>3</v>
      </c>
      <c r="G2253">
        <f>COUNTIF($A:$A,A2253)</f>
        <v>140</v>
      </c>
      <c r="H2253">
        <f>COUNTIF($B:$B,B2253)</f>
        <v>116</v>
      </c>
      <c r="I2253" t="s">
        <v>2581</v>
      </c>
      <c r="J2253">
        <v>5</v>
      </c>
      <c r="K2253" t="s">
        <v>2154</v>
      </c>
      <c r="L2253" t="s">
        <v>3177</v>
      </c>
      <c r="M2253" t="s">
        <v>2082</v>
      </c>
      <c r="N2253" t="s">
        <v>11893</v>
      </c>
      <c r="O2253" t="s">
        <v>6</v>
      </c>
    </row>
    <row r="2254" spans="1:15" x14ac:dyDescent="0.25">
      <c r="A2254" t="s">
        <v>287</v>
      </c>
      <c r="B2254" t="s">
        <v>7502</v>
      </c>
      <c r="C2254" t="s">
        <v>101</v>
      </c>
      <c r="D2254" t="s">
        <v>102</v>
      </c>
      <c r="E2254" t="str">
        <f t="shared" si="35"/>
        <v>SuccinateUncl. Spirochaetales</v>
      </c>
      <c r="F2254">
        <f>COUNTIF($E:$E,E2254)</f>
        <v>4</v>
      </c>
      <c r="G2254">
        <f>COUNTIF($A:$A,A2254)</f>
        <v>140</v>
      </c>
      <c r="H2254">
        <f>COUNTIF($B:$B,B2254)</f>
        <v>116</v>
      </c>
      <c r="I2254" t="s">
        <v>3178</v>
      </c>
      <c r="J2254">
        <v>6</v>
      </c>
      <c r="K2254" t="s">
        <v>1452</v>
      </c>
      <c r="L2254" t="s">
        <v>3179</v>
      </c>
      <c r="M2254" t="s">
        <v>249</v>
      </c>
      <c r="N2254" t="s">
        <v>11892</v>
      </c>
      <c r="O2254" t="s">
        <v>7</v>
      </c>
    </row>
    <row r="2255" spans="1:15" x14ac:dyDescent="0.25">
      <c r="A2255" t="s">
        <v>287</v>
      </c>
      <c r="B2255" t="s">
        <v>7502</v>
      </c>
      <c r="C2255" t="s">
        <v>101</v>
      </c>
      <c r="D2255" t="s">
        <v>102</v>
      </c>
      <c r="E2255" t="str">
        <f t="shared" si="35"/>
        <v>SuccinateUncl. Spirochaetales</v>
      </c>
      <c r="F2255">
        <f>COUNTIF($E:$E,E2255)</f>
        <v>4</v>
      </c>
      <c r="G2255">
        <f>COUNTIF($A:$A,A2255)</f>
        <v>140</v>
      </c>
      <c r="H2255">
        <f>COUNTIF($B:$B,B2255)</f>
        <v>116</v>
      </c>
      <c r="I2255" t="s">
        <v>303</v>
      </c>
      <c r="J2255">
        <v>4</v>
      </c>
      <c r="K2255" t="s">
        <v>305</v>
      </c>
      <c r="L2255" t="s">
        <v>125</v>
      </c>
      <c r="M2255" t="s">
        <v>306</v>
      </c>
      <c r="N2255" t="s">
        <v>11893</v>
      </c>
      <c r="O2255" s="82" t="s">
        <v>4</v>
      </c>
    </row>
    <row r="2256" spans="1:15" x14ac:dyDescent="0.25">
      <c r="A2256" t="s">
        <v>285</v>
      </c>
      <c r="B2256" t="s">
        <v>7502</v>
      </c>
      <c r="C2256" t="s">
        <v>101</v>
      </c>
      <c r="D2256" t="s">
        <v>102</v>
      </c>
      <c r="E2256" t="str">
        <f t="shared" si="35"/>
        <v>LysineUncl. Spirochaetales</v>
      </c>
      <c r="F2256">
        <f>COUNTIF($E:$E,E2256)</f>
        <v>3</v>
      </c>
      <c r="G2256">
        <f>COUNTIF($A:$A,A2256)</f>
        <v>140</v>
      </c>
      <c r="H2256">
        <f>COUNTIF($B:$B,B2256)</f>
        <v>116</v>
      </c>
      <c r="I2256" t="s">
        <v>1816</v>
      </c>
      <c r="J2256">
        <v>5</v>
      </c>
      <c r="K2256" t="s">
        <v>3180</v>
      </c>
      <c r="L2256" t="s">
        <v>179</v>
      </c>
      <c r="M2256" t="s">
        <v>1315</v>
      </c>
      <c r="N2256" t="s">
        <v>11892</v>
      </c>
      <c r="O2256" t="s">
        <v>6</v>
      </c>
    </row>
    <row r="2257" spans="1:15" x14ac:dyDescent="0.25">
      <c r="A2257" t="s">
        <v>307</v>
      </c>
      <c r="B2257" t="s">
        <v>7502</v>
      </c>
      <c r="C2257" t="s">
        <v>101</v>
      </c>
      <c r="D2257" t="s">
        <v>102</v>
      </c>
      <c r="E2257" t="str">
        <f t="shared" si="35"/>
        <v>AllantoinUncl. Spirochaetales</v>
      </c>
      <c r="F2257">
        <f>COUNTIF($E:$E,E2257)</f>
        <v>2</v>
      </c>
      <c r="G2257">
        <f>COUNTIF($A:$A,A2257)</f>
        <v>140</v>
      </c>
      <c r="H2257">
        <f>COUNTIF($B:$B,B2257)</f>
        <v>116</v>
      </c>
      <c r="I2257" t="s">
        <v>2432</v>
      </c>
      <c r="J2257">
        <v>6</v>
      </c>
      <c r="K2257" t="s">
        <v>3181</v>
      </c>
      <c r="L2257" t="s">
        <v>793</v>
      </c>
      <c r="M2257" t="s">
        <v>1583</v>
      </c>
      <c r="N2257" t="s">
        <v>11893</v>
      </c>
      <c r="O2257" s="82" t="s">
        <v>11896</v>
      </c>
    </row>
    <row r="2258" spans="1:15" x14ac:dyDescent="0.25">
      <c r="A2258" t="s">
        <v>287</v>
      </c>
      <c r="B2258" t="s">
        <v>7502</v>
      </c>
      <c r="C2258" t="s">
        <v>101</v>
      </c>
      <c r="D2258" t="s">
        <v>102</v>
      </c>
      <c r="E2258" t="str">
        <f t="shared" si="35"/>
        <v>SuccinateUncl. Spirochaetales</v>
      </c>
      <c r="F2258">
        <f>COUNTIF($E:$E,E2258)</f>
        <v>4</v>
      </c>
      <c r="G2258">
        <f>COUNTIF($A:$A,A2258)</f>
        <v>140</v>
      </c>
      <c r="H2258">
        <f>COUNTIF($B:$B,B2258)</f>
        <v>116</v>
      </c>
      <c r="I2258" t="s">
        <v>3019</v>
      </c>
      <c r="J2258">
        <v>4</v>
      </c>
      <c r="K2258" t="s">
        <v>1493</v>
      </c>
      <c r="L2258" t="s">
        <v>3182</v>
      </c>
      <c r="M2258" t="s">
        <v>2402</v>
      </c>
      <c r="N2258" t="s">
        <v>11893</v>
      </c>
      <c r="O2258" t="s">
        <v>5</v>
      </c>
    </row>
    <row r="2259" spans="1:15" x14ac:dyDescent="0.25">
      <c r="A2259" t="s">
        <v>287</v>
      </c>
      <c r="B2259" t="s">
        <v>7502</v>
      </c>
      <c r="C2259" t="s">
        <v>101</v>
      </c>
      <c r="D2259" t="s">
        <v>102</v>
      </c>
      <c r="E2259" t="str">
        <f t="shared" si="35"/>
        <v>SuccinateUncl. Spirochaetales</v>
      </c>
      <c r="F2259">
        <f>COUNTIF($E:$E,E2259)</f>
        <v>4</v>
      </c>
      <c r="G2259">
        <f>COUNTIF($A:$A,A2259)</f>
        <v>140</v>
      </c>
      <c r="H2259">
        <f>COUNTIF($B:$B,B2259)</f>
        <v>116</v>
      </c>
      <c r="I2259" t="s">
        <v>3183</v>
      </c>
      <c r="J2259">
        <v>7</v>
      </c>
      <c r="K2259" t="s">
        <v>3184</v>
      </c>
      <c r="L2259" t="s">
        <v>3185</v>
      </c>
      <c r="M2259" t="s">
        <v>1199</v>
      </c>
      <c r="N2259" t="s">
        <v>11893</v>
      </c>
      <c r="O2259" s="82" t="s">
        <v>8</v>
      </c>
    </row>
    <row r="2260" spans="1:15" x14ac:dyDescent="0.25">
      <c r="A2260" t="s">
        <v>285</v>
      </c>
      <c r="B2260" t="s">
        <v>7502</v>
      </c>
      <c r="C2260" t="s">
        <v>101</v>
      </c>
      <c r="D2260" t="s">
        <v>102</v>
      </c>
      <c r="E2260" t="str">
        <f t="shared" si="35"/>
        <v>LysineUncl. Spirochaetales</v>
      </c>
      <c r="F2260">
        <f>COUNTIF($E:$E,E2260)</f>
        <v>3</v>
      </c>
      <c r="G2260">
        <f>COUNTIF($A:$A,A2260)</f>
        <v>140</v>
      </c>
      <c r="H2260">
        <f>COUNTIF($B:$B,B2260)</f>
        <v>116</v>
      </c>
      <c r="I2260" t="s">
        <v>315</v>
      </c>
      <c r="J2260">
        <v>4</v>
      </c>
      <c r="K2260" t="s">
        <v>316</v>
      </c>
      <c r="L2260" t="s">
        <v>201</v>
      </c>
      <c r="M2260" t="s">
        <v>317</v>
      </c>
      <c r="N2260" t="s">
        <v>11893</v>
      </c>
      <c r="O2260" s="82" t="s">
        <v>4</v>
      </c>
    </row>
    <row r="2261" spans="1:15" x14ac:dyDescent="0.25">
      <c r="A2261" t="s">
        <v>307</v>
      </c>
      <c r="B2261" t="s">
        <v>7502</v>
      </c>
      <c r="C2261" t="s">
        <v>101</v>
      </c>
      <c r="D2261" t="s">
        <v>102</v>
      </c>
      <c r="E2261" t="str">
        <f t="shared" si="35"/>
        <v>AllantoinUncl. Spirochaetales</v>
      </c>
      <c r="F2261">
        <f>COUNTIF($E:$E,E2261)</f>
        <v>2</v>
      </c>
      <c r="G2261">
        <f>COUNTIF($A:$A,A2261)</f>
        <v>140</v>
      </c>
      <c r="H2261">
        <f>COUNTIF($B:$B,B2261)</f>
        <v>116</v>
      </c>
      <c r="I2261" t="s">
        <v>318</v>
      </c>
      <c r="J2261">
        <v>6</v>
      </c>
      <c r="K2261" t="s">
        <v>319</v>
      </c>
      <c r="L2261" t="s">
        <v>320</v>
      </c>
      <c r="M2261" t="s">
        <v>321</v>
      </c>
      <c r="N2261" t="s">
        <v>11892</v>
      </c>
      <c r="O2261" t="s">
        <v>10</v>
      </c>
    </row>
    <row r="2262" spans="1:15" x14ac:dyDescent="0.25">
      <c r="A2262" t="s">
        <v>335</v>
      </c>
      <c r="B2262" t="s">
        <v>7502</v>
      </c>
      <c r="C2262" t="s">
        <v>101</v>
      </c>
      <c r="D2262" t="s">
        <v>102</v>
      </c>
      <c r="E2262" t="str">
        <f t="shared" si="35"/>
        <v>TrimethylamineUncl. Spirochaetales</v>
      </c>
      <c r="F2262">
        <f>COUNTIF($E:$E,E2262)</f>
        <v>3</v>
      </c>
      <c r="G2262">
        <f>COUNTIF($A:$A,A2262)</f>
        <v>139</v>
      </c>
      <c r="H2262">
        <f>COUNTIF($B:$B,B2262)</f>
        <v>116</v>
      </c>
      <c r="I2262" t="s">
        <v>757</v>
      </c>
      <c r="J2262">
        <v>5</v>
      </c>
      <c r="K2262" t="s">
        <v>3186</v>
      </c>
      <c r="L2262" t="s">
        <v>486</v>
      </c>
      <c r="M2262" t="s">
        <v>332</v>
      </c>
      <c r="N2262" t="s">
        <v>11892</v>
      </c>
      <c r="O2262" t="s">
        <v>6</v>
      </c>
    </row>
    <row r="2263" spans="1:15" x14ac:dyDescent="0.25">
      <c r="A2263" t="s">
        <v>325</v>
      </c>
      <c r="B2263" t="s">
        <v>7502</v>
      </c>
      <c r="C2263" t="s">
        <v>101</v>
      </c>
      <c r="D2263" t="s">
        <v>102</v>
      </c>
      <c r="E2263" t="str">
        <f t="shared" si="35"/>
        <v>4-HydroxybutyrateUncl. Spirochaetales</v>
      </c>
      <c r="F2263">
        <f>COUNTIF($E:$E,E2263)</f>
        <v>3</v>
      </c>
      <c r="G2263">
        <f>COUNTIF($A:$A,A2263)</f>
        <v>139</v>
      </c>
      <c r="H2263">
        <f>COUNTIF($B:$B,B2263)</f>
        <v>116</v>
      </c>
      <c r="I2263" t="s">
        <v>3187</v>
      </c>
      <c r="J2263">
        <v>5</v>
      </c>
      <c r="K2263" t="s">
        <v>3188</v>
      </c>
      <c r="L2263" t="s">
        <v>3189</v>
      </c>
      <c r="M2263" t="s">
        <v>521</v>
      </c>
      <c r="N2263" t="s">
        <v>11893</v>
      </c>
      <c r="O2263" t="s">
        <v>6</v>
      </c>
    </row>
    <row r="2264" spans="1:15" x14ac:dyDescent="0.25">
      <c r="A2264" t="s">
        <v>325</v>
      </c>
      <c r="B2264" t="s">
        <v>7502</v>
      </c>
      <c r="C2264" t="s">
        <v>101</v>
      </c>
      <c r="D2264" t="s">
        <v>102</v>
      </c>
      <c r="E2264" t="str">
        <f t="shared" si="35"/>
        <v>4-HydroxybutyrateUncl. Spirochaetales</v>
      </c>
      <c r="F2264">
        <f>COUNTIF($E:$E,E2264)</f>
        <v>3</v>
      </c>
      <c r="G2264">
        <f>COUNTIF($A:$A,A2264)</f>
        <v>139</v>
      </c>
      <c r="H2264">
        <f>COUNTIF($B:$B,B2264)</f>
        <v>116</v>
      </c>
      <c r="I2264" t="s">
        <v>120</v>
      </c>
      <c r="J2264">
        <v>4</v>
      </c>
      <c r="K2264" t="s">
        <v>333</v>
      </c>
      <c r="L2264" t="s">
        <v>201</v>
      </c>
      <c r="M2264" t="s">
        <v>334</v>
      </c>
      <c r="N2264" t="s">
        <v>11893</v>
      </c>
      <c r="O2264" s="82" t="s">
        <v>4</v>
      </c>
    </row>
    <row r="2265" spans="1:15" x14ac:dyDescent="0.25">
      <c r="A2265" t="s">
        <v>335</v>
      </c>
      <c r="B2265" t="s">
        <v>7502</v>
      </c>
      <c r="C2265" t="s">
        <v>101</v>
      </c>
      <c r="D2265" t="s">
        <v>102</v>
      </c>
      <c r="E2265" t="str">
        <f t="shared" si="35"/>
        <v>TrimethylamineUncl. Spirochaetales</v>
      </c>
      <c r="F2265">
        <f>COUNTIF($E:$E,E2265)</f>
        <v>3</v>
      </c>
      <c r="G2265">
        <f>COUNTIF($A:$A,A2265)</f>
        <v>139</v>
      </c>
      <c r="H2265">
        <f>COUNTIF($B:$B,B2265)</f>
        <v>116</v>
      </c>
      <c r="I2265" t="s">
        <v>3190</v>
      </c>
      <c r="J2265">
        <v>4</v>
      </c>
      <c r="K2265" t="s">
        <v>1658</v>
      </c>
      <c r="L2265" t="s">
        <v>3191</v>
      </c>
      <c r="M2265" t="s">
        <v>878</v>
      </c>
      <c r="N2265" t="s">
        <v>11893</v>
      </c>
      <c r="O2265" t="s">
        <v>5</v>
      </c>
    </row>
    <row r="2266" spans="1:15" x14ac:dyDescent="0.25">
      <c r="A2266" t="s">
        <v>335</v>
      </c>
      <c r="B2266" t="s">
        <v>7502</v>
      </c>
      <c r="C2266" t="s">
        <v>101</v>
      </c>
      <c r="D2266" t="s">
        <v>102</v>
      </c>
      <c r="E2266" t="str">
        <f t="shared" si="35"/>
        <v>TrimethylamineUncl. Spirochaetales</v>
      </c>
      <c r="F2266">
        <f>COUNTIF($E:$E,E2266)</f>
        <v>3</v>
      </c>
      <c r="G2266">
        <f>COUNTIF($A:$A,A2266)</f>
        <v>139</v>
      </c>
      <c r="H2266">
        <f>COUNTIF($B:$B,B2266)</f>
        <v>116</v>
      </c>
      <c r="I2266" t="s">
        <v>3192</v>
      </c>
      <c r="J2266">
        <v>6</v>
      </c>
      <c r="K2266" t="s">
        <v>2007</v>
      </c>
      <c r="L2266" t="s">
        <v>3193</v>
      </c>
      <c r="M2266" t="s">
        <v>395</v>
      </c>
      <c r="N2266" t="s">
        <v>11892</v>
      </c>
      <c r="O2266" t="s">
        <v>7</v>
      </c>
    </row>
    <row r="2267" spans="1:15" x14ac:dyDescent="0.25">
      <c r="A2267" t="s">
        <v>325</v>
      </c>
      <c r="B2267" t="s">
        <v>7502</v>
      </c>
      <c r="C2267" t="s">
        <v>101</v>
      </c>
      <c r="D2267" t="s">
        <v>102</v>
      </c>
      <c r="E2267" t="str">
        <f t="shared" si="35"/>
        <v>4-HydroxybutyrateUncl. Spirochaetales</v>
      </c>
      <c r="F2267">
        <f>COUNTIF($E:$E,E2267)</f>
        <v>3</v>
      </c>
      <c r="G2267">
        <f>COUNTIF($A:$A,A2267)</f>
        <v>139</v>
      </c>
      <c r="H2267">
        <f>COUNTIF($B:$B,B2267)</f>
        <v>116</v>
      </c>
      <c r="I2267" t="s">
        <v>3194</v>
      </c>
      <c r="J2267">
        <v>5</v>
      </c>
      <c r="K2267" t="s">
        <v>3195</v>
      </c>
      <c r="L2267" t="s">
        <v>377</v>
      </c>
      <c r="M2267" t="s">
        <v>2749</v>
      </c>
      <c r="N2267" t="s">
        <v>11893</v>
      </c>
      <c r="O2267" t="s">
        <v>10</v>
      </c>
    </row>
    <row r="2268" spans="1:15" x14ac:dyDescent="0.25">
      <c r="A2268" t="s">
        <v>354</v>
      </c>
      <c r="B2268" t="s">
        <v>7502</v>
      </c>
      <c r="C2268" t="s">
        <v>101</v>
      </c>
      <c r="D2268" t="s">
        <v>102</v>
      </c>
      <c r="E2268" t="str">
        <f t="shared" si="35"/>
        <v>N-nitrosodimethylamineUncl. Spirochaetales</v>
      </c>
      <c r="F2268">
        <f>COUNTIF($E:$E,E2268)</f>
        <v>4</v>
      </c>
      <c r="G2268">
        <f>COUNTIF($A:$A,A2268)</f>
        <v>136</v>
      </c>
      <c r="H2268">
        <f>COUNTIF($B:$B,B2268)</f>
        <v>116</v>
      </c>
      <c r="I2268" t="s">
        <v>359</v>
      </c>
      <c r="J2268">
        <v>4</v>
      </c>
      <c r="K2268" t="s">
        <v>360</v>
      </c>
      <c r="L2268">
        <v>10000</v>
      </c>
      <c r="M2268" t="s">
        <v>242</v>
      </c>
      <c r="N2268" t="s">
        <v>11893</v>
      </c>
      <c r="O2268" s="82" t="s">
        <v>4</v>
      </c>
    </row>
    <row r="2269" spans="1:15" x14ac:dyDescent="0.25">
      <c r="A2269" t="s">
        <v>354</v>
      </c>
      <c r="B2269" t="s">
        <v>7502</v>
      </c>
      <c r="C2269" t="s">
        <v>101</v>
      </c>
      <c r="D2269" t="s">
        <v>102</v>
      </c>
      <c r="E2269" t="str">
        <f t="shared" si="35"/>
        <v>N-nitrosodimethylamineUncl. Spirochaetales</v>
      </c>
      <c r="F2269">
        <f>COUNTIF($E:$E,E2269)</f>
        <v>4</v>
      </c>
      <c r="G2269">
        <f>COUNTIF($A:$A,A2269)</f>
        <v>136</v>
      </c>
      <c r="H2269">
        <f>COUNTIF($B:$B,B2269)</f>
        <v>116</v>
      </c>
      <c r="I2269" t="s">
        <v>361</v>
      </c>
      <c r="J2269">
        <v>6</v>
      </c>
      <c r="K2269" t="s">
        <v>362</v>
      </c>
      <c r="L2269" t="s">
        <v>363</v>
      </c>
      <c r="M2269" t="s">
        <v>364</v>
      </c>
      <c r="N2269" t="s">
        <v>11892</v>
      </c>
      <c r="O2269" t="s">
        <v>10</v>
      </c>
    </row>
    <row r="2270" spans="1:15" x14ac:dyDescent="0.25">
      <c r="A2270" t="s">
        <v>354</v>
      </c>
      <c r="B2270" t="s">
        <v>7502</v>
      </c>
      <c r="C2270" t="s">
        <v>101</v>
      </c>
      <c r="D2270" t="s">
        <v>102</v>
      </c>
      <c r="E2270" t="str">
        <f t="shared" si="35"/>
        <v>N-nitrosodimethylamineUncl. Spirochaetales</v>
      </c>
      <c r="F2270">
        <f>COUNTIF($E:$E,E2270)</f>
        <v>4</v>
      </c>
      <c r="G2270">
        <f>COUNTIF($A:$A,A2270)</f>
        <v>136</v>
      </c>
      <c r="H2270">
        <f>COUNTIF($B:$B,B2270)</f>
        <v>116</v>
      </c>
      <c r="I2270" t="s">
        <v>2381</v>
      </c>
      <c r="J2270">
        <v>5</v>
      </c>
      <c r="K2270" t="s">
        <v>2382</v>
      </c>
      <c r="L2270" t="s">
        <v>3196</v>
      </c>
      <c r="M2270" t="s">
        <v>537</v>
      </c>
      <c r="N2270" t="s">
        <v>11893</v>
      </c>
      <c r="O2270" t="s">
        <v>6</v>
      </c>
    </row>
    <row r="2271" spans="1:15" x14ac:dyDescent="0.25">
      <c r="A2271" t="s">
        <v>354</v>
      </c>
      <c r="B2271" t="s">
        <v>7502</v>
      </c>
      <c r="C2271" t="s">
        <v>101</v>
      </c>
      <c r="D2271" t="s">
        <v>102</v>
      </c>
      <c r="E2271" t="str">
        <f t="shared" si="35"/>
        <v>N-nitrosodimethylamineUncl. Spirochaetales</v>
      </c>
      <c r="F2271">
        <f>COUNTIF($E:$E,E2271)</f>
        <v>4</v>
      </c>
      <c r="G2271">
        <f>COUNTIF($A:$A,A2271)</f>
        <v>136</v>
      </c>
      <c r="H2271">
        <f>COUNTIF($B:$B,B2271)</f>
        <v>116</v>
      </c>
      <c r="I2271" t="s">
        <v>3197</v>
      </c>
      <c r="J2271">
        <v>5</v>
      </c>
      <c r="K2271" t="s">
        <v>1302</v>
      </c>
      <c r="L2271" t="s">
        <v>625</v>
      </c>
      <c r="M2271" t="s">
        <v>2996</v>
      </c>
      <c r="N2271" t="s">
        <v>11893</v>
      </c>
      <c r="O2271" t="s">
        <v>10</v>
      </c>
    </row>
    <row r="2272" spans="1:15" x14ac:dyDescent="0.25">
      <c r="A2272" t="s">
        <v>365</v>
      </c>
      <c r="B2272" t="s">
        <v>7502</v>
      </c>
      <c r="C2272" t="s">
        <v>101</v>
      </c>
      <c r="D2272" t="s">
        <v>102</v>
      </c>
      <c r="E2272" t="str">
        <f t="shared" si="35"/>
        <v>PhenylacetateUncl. Spirochaetales</v>
      </c>
      <c r="F2272">
        <f>COUNTIF($E:$E,E2272)</f>
        <v>2</v>
      </c>
      <c r="G2272">
        <f>COUNTIF($A:$A,A2272)</f>
        <v>134</v>
      </c>
      <c r="H2272">
        <f>COUNTIF($B:$B,B2272)</f>
        <v>116</v>
      </c>
      <c r="I2272" t="s">
        <v>1637</v>
      </c>
      <c r="J2272">
        <v>6</v>
      </c>
      <c r="K2272" t="s">
        <v>3198</v>
      </c>
      <c r="L2272" t="s">
        <v>948</v>
      </c>
      <c r="M2272" t="s">
        <v>955</v>
      </c>
      <c r="N2272" t="s">
        <v>11893</v>
      </c>
      <c r="O2272" s="82" t="s">
        <v>11896</v>
      </c>
    </row>
    <row r="2273" spans="1:15" x14ac:dyDescent="0.25">
      <c r="A2273" t="s">
        <v>365</v>
      </c>
      <c r="B2273" t="s">
        <v>7502</v>
      </c>
      <c r="C2273" t="s">
        <v>101</v>
      </c>
      <c r="D2273" t="s">
        <v>102</v>
      </c>
      <c r="E2273" t="str">
        <f t="shared" si="35"/>
        <v>PhenylacetateUncl. Spirochaetales</v>
      </c>
      <c r="F2273">
        <f>COUNTIF($E:$E,E2273)</f>
        <v>2</v>
      </c>
      <c r="G2273">
        <f>COUNTIF($A:$A,A2273)</f>
        <v>134</v>
      </c>
      <c r="H2273">
        <f>COUNTIF($B:$B,B2273)</f>
        <v>116</v>
      </c>
      <c r="I2273" t="s">
        <v>3199</v>
      </c>
      <c r="J2273">
        <v>6</v>
      </c>
      <c r="K2273" t="s">
        <v>2783</v>
      </c>
      <c r="L2273" t="s">
        <v>3200</v>
      </c>
      <c r="M2273" t="s">
        <v>1833</v>
      </c>
      <c r="N2273" t="s">
        <v>11892</v>
      </c>
      <c r="O2273" t="s">
        <v>7</v>
      </c>
    </row>
    <row r="2274" spans="1:15" x14ac:dyDescent="0.25">
      <c r="A2274" t="s">
        <v>374</v>
      </c>
      <c r="B2274" t="s">
        <v>7502</v>
      </c>
      <c r="C2274" t="s">
        <v>101</v>
      </c>
      <c r="D2274" t="s">
        <v>102</v>
      </c>
      <c r="E2274" t="str">
        <f t="shared" si="35"/>
        <v>CaffeineUncl. Spirochaetales</v>
      </c>
      <c r="F2274">
        <f>COUNTIF($E:$E,E2274)</f>
        <v>3</v>
      </c>
      <c r="G2274">
        <f>COUNTIF($A:$A,A2274)</f>
        <v>133</v>
      </c>
      <c r="H2274">
        <f>COUNTIF($B:$B,B2274)</f>
        <v>116</v>
      </c>
      <c r="I2274" t="s">
        <v>184</v>
      </c>
      <c r="J2274">
        <v>4</v>
      </c>
      <c r="K2274" t="s">
        <v>383</v>
      </c>
      <c r="L2274">
        <v>10000</v>
      </c>
      <c r="M2274" t="s">
        <v>384</v>
      </c>
      <c r="N2274" t="s">
        <v>11893</v>
      </c>
      <c r="O2274" s="82" t="s">
        <v>4</v>
      </c>
    </row>
    <row r="2275" spans="1:15" x14ac:dyDescent="0.25">
      <c r="A2275" t="s">
        <v>374</v>
      </c>
      <c r="B2275" t="s">
        <v>7502</v>
      </c>
      <c r="C2275" t="s">
        <v>101</v>
      </c>
      <c r="D2275" t="s">
        <v>102</v>
      </c>
      <c r="E2275" t="str">
        <f t="shared" si="35"/>
        <v>CaffeineUncl. Spirochaetales</v>
      </c>
      <c r="F2275">
        <f>COUNTIF($E:$E,E2275)</f>
        <v>3</v>
      </c>
      <c r="G2275">
        <f>COUNTIF($A:$A,A2275)</f>
        <v>133</v>
      </c>
      <c r="H2275">
        <f>COUNTIF($B:$B,B2275)</f>
        <v>116</v>
      </c>
      <c r="I2275" t="s">
        <v>3201</v>
      </c>
      <c r="J2275">
        <v>5</v>
      </c>
      <c r="K2275" t="s">
        <v>2480</v>
      </c>
      <c r="L2275" t="s">
        <v>3202</v>
      </c>
      <c r="M2275" t="s">
        <v>496</v>
      </c>
      <c r="N2275" t="s">
        <v>11893</v>
      </c>
      <c r="O2275" t="s">
        <v>6</v>
      </c>
    </row>
    <row r="2276" spans="1:15" x14ac:dyDescent="0.25">
      <c r="A2276" t="s">
        <v>375</v>
      </c>
      <c r="B2276" t="s">
        <v>7502</v>
      </c>
      <c r="C2276" t="s">
        <v>101</v>
      </c>
      <c r="D2276" t="s">
        <v>102</v>
      </c>
      <c r="E2276" t="str">
        <f t="shared" si="35"/>
        <v>HypoxanthineUncl. Spirochaetales</v>
      </c>
      <c r="F2276">
        <f>COUNTIF($E:$E,E2276)</f>
        <v>2</v>
      </c>
      <c r="G2276">
        <f>COUNTIF($A:$A,A2276)</f>
        <v>133</v>
      </c>
      <c r="H2276">
        <f>COUNTIF($B:$B,B2276)</f>
        <v>116</v>
      </c>
      <c r="I2276" t="s">
        <v>389</v>
      </c>
      <c r="J2276">
        <v>4</v>
      </c>
      <c r="K2276" t="s">
        <v>390</v>
      </c>
      <c r="L2276" t="s">
        <v>108</v>
      </c>
      <c r="M2276" t="s">
        <v>391</v>
      </c>
      <c r="N2276" t="s">
        <v>11893</v>
      </c>
      <c r="O2276" s="82" t="s">
        <v>4</v>
      </c>
    </row>
    <row r="2277" spans="1:15" x14ac:dyDescent="0.25">
      <c r="A2277" t="s">
        <v>375</v>
      </c>
      <c r="B2277" t="s">
        <v>7502</v>
      </c>
      <c r="C2277" t="s">
        <v>101</v>
      </c>
      <c r="D2277" t="s">
        <v>102</v>
      </c>
      <c r="E2277" t="str">
        <f t="shared" si="35"/>
        <v>HypoxanthineUncl. Spirochaetales</v>
      </c>
      <c r="F2277">
        <f>COUNTIF($E:$E,E2277)</f>
        <v>2</v>
      </c>
      <c r="G2277">
        <f>COUNTIF($A:$A,A2277)</f>
        <v>133</v>
      </c>
      <c r="H2277">
        <f>COUNTIF($B:$B,B2277)</f>
        <v>116</v>
      </c>
      <c r="I2277" t="s">
        <v>3203</v>
      </c>
      <c r="J2277">
        <v>5</v>
      </c>
      <c r="K2277" t="s">
        <v>2173</v>
      </c>
      <c r="L2277" t="s">
        <v>3204</v>
      </c>
      <c r="M2277" t="s">
        <v>2171</v>
      </c>
      <c r="N2277" t="s">
        <v>11893</v>
      </c>
      <c r="O2277" t="s">
        <v>6</v>
      </c>
    </row>
    <row r="2278" spans="1:15" x14ac:dyDescent="0.25">
      <c r="A2278" t="s">
        <v>376</v>
      </c>
      <c r="B2278" t="s">
        <v>7502</v>
      </c>
      <c r="C2278" t="s">
        <v>101</v>
      </c>
      <c r="D2278" t="s">
        <v>102</v>
      </c>
      <c r="E2278" t="str">
        <f t="shared" si="35"/>
        <v>ValerateUncl. Spirochaetales</v>
      </c>
      <c r="F2278">
        <f>COUNTIF($E:$E,E2278)</f>
        <v>1</v>
      </c>
      <c r="G2278">
        <f>COUNTIF($A:$A,A2278)</f>
        <v>133</v>
      </c>
      <c r="H2278">
        <f>COUNTIF($B:$B,B2278)</f>
        <v>116</v>
      </c>
      <c r="I2278" t="s">
        <v>3205</v>
      </c>
      <c r="J2278">
        <v>5</v>
      </c>
      <c r="K2278" t="s">
        <v>673</v>
      </c>
      <c r="L2278" t="s">
        <v>3206</v>
      </c>
      <c r="M2278" t="s">
        <v>750</v>
      </c>
      <c r="N2278" t="s">
        <v>11893</v>
      </c>
      <c r="O2278" t="s">
        <v>6</v>
      </c>
    </row>
    <row r="2279" spans="1:15" x14ac:dyDescent="0.25">
      <c r="A2279" t="s">
        <v>374</v>
      </c>
      <c r="B2279" t="s">
        <v>7502</v>
      </c>
      <c r="C2279" t="s">
        <v>101</v>
      </c>
      <c r="D2279" t="s">
        <v>102</v>
      </c>
      <c r="E2279" t="str">
        <f t="shared" si="35"/>
        <v>CaffeineUncl. Spirochaetales</v>
      </c>
      <c r="F2279">
        <f>COUNTIF($E:$E,E2279)</f>
        <v>3</v>
      </c>
      <c r="G2279">
        <f>COUNTIF($A:$A,A2279)</f>
        <v>133</v>
      </c>
      <c r="H2279">
        <f>COUNTIF($B:$B,B2279)</f>
        <v>116</v>
      </c>
      <c r="I2279" t="s">
        <v>3207</v>
      </c>
      <c r="J2279">
        <v>6</v>
      </c>
      <c r="K2279" t="s">
        <v>779</v>
      </c>
      <c r="L2279" t="s">
        <v>474</v>
      </c>
      <c r="M2279" t="s">
        <v>3208</v>
      </c>
      <c r="N2279" t="s">
        <v>11893</v>
      </c>
      <c r="O2279" s="82" t="s">
        <v>11896</v>
      </c>
    </row>
    <row r="2280" spans="1:15" x14ac:dyDescent="0.25">
      <c r="A2280" t="s">
        <v>396</v>
      </c>
      <c r="B2280" t="s">
        <v>7502</v>
      </c>
      <c r="C2280" t="s">
        <v>101</v>
      </c>
      <c r="D2280" t="s">
        <v>102</v>
      </c>
      <c r="E2280" t="str">
        <f t="shared" si="35"/>
        <v>AcetoneUncl. Spirochaetales</v>
      </c>
      <c r="F2280">
        <f>COUNTIF($E:$E,E2280)</f>
        <v>3</v>
      </c>
      <c r="G2280">
        <f>COUNTIF($A:$A,A2280)</f>
        <v>132</v>
      </c>
      <c r="H2280">
        <f>COUNTIF($B:$B,B2280)</f>
        <v>116</v>
      </c>
      <c r="I2280" t="s">
        <v>3209</v>
      </c>
      <c r="J2280">
        <v>6</v>
      </c>
      <c r="K2280" t="s">
        <v>3210</v>
      </c>
      <c r="L2280" t="s">
        <v>3211</v>
      </c>
      <c r="M2280" t="s">
        <v>1213</v>
      </c>
      <c r="N2280" t="s">
        <v>11892</v>
      </c>
      <c r="O2280" t="s">
        <v>7</v>
      </c>
    </row>
    <row r="2281" spans="1:15" x14ac:dyDescent="0.25">
      <c r="A2281" t="s">
        <v>396</v>
      </c>
      <c r="B2281" t="s">
        <v>7502</v>
      </c>
      <c r="C2281" t="s">
        <v>101</v>
      </c>
      <c r="D2281" t="s">
        <v>102</v>
      </c>
      <c r="E2281" t="str">
        <f t="shared" si="35"/>
        <v>AcetoneUncl. Spirochaetales</v>
      </c>
      <c r="F2281">
        <f>COUNTIF($E:$E,E2281)</f>
        <v>3</v>
      </c>
      <c r="G2281">
        <f>COUNTIF($A:$A,A2281)</f>
        <v>132</v>
      </c>
      <c r="H2281">
        <f>COUNTIF($B:$B,B2281)</f>
        <v>116</v>
      </c>
      <c r="I2281" t="s">
        <v>1598</v>
      </c>
      <c r="J2281">
        <v>5</v>
      </c>
      <c r="K2281" t="s">
        <v>2504</v>
      </c>
      <c r="L2281" t="s">
        <v>3212</v>
      </c>
      <c r="M2281" t="s">
        <v>2736</v>
      </c>
      <c r="N2281" t="s">
        <v>11893</v>
      </c>
      <c r="O2281" t="s">
        <v>6</v>
      </c>
    </row>
    <row r="2282" spans="1:15" x14ac:dyDescent="0.25">
      <c r="A2282" t="s">
        <v>396</v>
      </c>
      <c r="B2282" t="s">
        <v>7502</v>
      </c>
      <c r="C2282" t="s">
        <v>101</v>
      </c>
      <c r="D2282" t="s">
        <v>102</v>
      </c>
      <c r="E2282" t="str">
        <f t="shared" si="35"/>
        <v>AcetoneUncl. Spirochaetales</v>
      </c>
      <c r="F2282">
        <f>COUNTIF($E:$E,E2282)</f>
        <v>3</v>
      </c>
      <c r="G2282">
        <f>COUNTIF($A:$A,A2282)</f>
        <v>132</v>
      </c>
      <c r="H2282">
        <f>COUNTIF($B:$B,B2282)</f>
        <v>116</v>
      </c>
      <c r="I2282" t="s">
        <v>411</v>
      </c>
      <c r="J2282">
        <v>5</v>
      </c>
      <c r="K2282" t="s">
        <v>3213</v>
      </c>
      <c r="L2282" t="s">
        <v>413</v>
      </c>
      <c r="M2282" t="s">
        <v>414</v>
      </c>
      <c r="N2282" t="s">
        <v>11893</v>
      </c>
      <c r="O2282" t="s">
        <v>10</v>
      </c>
    </row>
    <row r="2283" spans="1:15" x14ac:dyDescent="0.25">
      <c r="A2283" t="s">
        <v>400</v>
      </c>
      <c r="B2283" t="s">
        <v>7502</v>
      </c>
      <c r="C2283" t="s">
        <v>101</v>
      </c>
      <c r="D2283" t="s">
        <v>102</v>
      </c>
      <c r="E2283" t="str">
        <f t="shared" si="35"/>
        <v>BenzoateUncl. Spirochaetales</v>
      </c>
      <c r="F2283">
        <f>COUNTIF($E:$E,E2283)</f>
        <v>1</v>
      </c>
      <c r="G2283">
        <f>COUNTIF($A:$A,A2283)</f>
        <v>131</v>
      </c>
      <c r="H2283">
        <f>COUNTIF($B:$B,B2283)</f>
        <v>116</v>
      </c>
      <c r="I2283" t="s">
        <v>3214</v>
      </c>
      <c r="J2283">
        <v>5</v>
      </c>
      <c r="K2283" t="s">
        <v>1692</v>
      </c>
      <c r="L2283" t="s">
        <v>3215</v>
      </c>
      <c r="M2283" t="s">
        <v>968</v>
      </c>
      <c r="N2283" t="s">
        <v>11893</v>
      </c>
      <c r="O2283" t="s">
        <v>6</v>
      </c>
    </row>
    <row r="2284" spans="1:15" x14ac:dyDescent="0.25">
      <c r="A2284" t="s">
        <v>402</v>
      </c>
      <c r="B2284" t="s">
        <v>7502</v>
      </c>
      <c r="C2284" t="s">
        <v>101</v>
      </c>
      <c r="D2284" t="s">
        <v>102</v>
      </c>
      <c r="E2284" t="str">
        <f t="shared" si="35"/>
        <v>ValineUncl. Spirochaetales</v>
      </c>
      <c r="F2284">
        <f>COUNTIF($E:$E,E2284)</f>
        <v>1</v>
      </c>
      <c r="G2284">
        <f>COUNTIF($A:$A,A2284)</f>
        <v>131</v>
      </c>
      <c r="H2284">
        <f>COUNTIF($B:$B,B2284)</f>
        <v>116</v>
      </c>
      <c r="I2284" t="s">
        <v>3216</v>
      </c>
      <c r="J2284">
        <v>5</v>
      </c>
      <c r="K2284" t="s">
        <v>3217</v>
      </c>
      <c r="L2284" t="s">
        <v>3218</v>
      </c>
      <c r="M2284" t="s">
        <v>452</v>
      </c>
      <c r="N2284" t="s">
        <v>11893</v>
      </c>
      <c r="O2284" t="s">
        <v>6</v>
      </c>
    </row>
    <row r="2285" spans="1:15" x14ac:dyDescent="0.25">
      <c r="A2285" t="s">
        <v>415</v>
      </c>
      <c r="B2285" t="s">
        <v>7502</v>
      </c>
      <c r="C2285" t="s">
        <v>101</v>
      </c>
      <c r="D2285" t="s">
        <v>102</v>
      </c>
      <c r="E2285" t="str">
        <f t="shared" si="35"/>
        <v>AlanineUncl. Spirochaetales</v>
      </c>
      <c r="F2285">
        <f>COUNTIF($E:$E,E2285)</f>
        <v>2</v>
      </c>
      <c r="G2285">
        <f>COUNTIF($A:$A,A2285)</f>
        <v>130</v>
      </c>
      <c r="H2285">
        <f>COUNTIF($B:$B,B2285)</f>
        <v>116</v>
      </c>
      <c r="I2285" t="s">
        <v>345</v>
      </c>
      <c r="J2285">
        <v>5</v>
      </c>
      <c r="K2285" t="s">
        <v>1924</v>
      </c>
      <c r="L2285" t="s">
        <v>128</v>
      </c>
      <c r="M2285" t="s">
        <v>136</v>
      </c>
      <c r="N2285" t="s">
        <v>11892</v>
      </c>
      <c r="O2285" t="s">
        <v>6</v>
      </c>
    </row>
    <row r="2286" spans="1:15" x14ac:dyDescent="0.25">
      <c r="A2286" t="s">
        <v>420</v>
      </c>
      <c r="B2286" t="s">
        <v>7502</v>
      </c>
      <c r="C2286" t="s">
        <v>101</v>
      </c>
      <c r="D2286" t="s">
        <v>102</v>
      </c>
      <c r="E2286" t="str">
        <f t="shared" si="35"/>
        <v>LeucineUncl. Spirochaetales</v>
      </c>
      <c r="F2286">
        <f>COUNTIF($E:$E,E2286)</f>
        <v>4</v>
      </c>
      <c r="G2286">
        <f>COUNTIF($A:$A,A2286)</f>
        <v>130</v>
      </c>
      <c r="H2286">
        <f>COUNTIF($B:$B,B2286)</f>
        <v>116</v>
      </c>
      <c r="I2286" t="s">
        <v>1629</v>
      </c>
      <c r="J2286">
        <v>5</v>
      </c>
      <c r="K2286" t="s">
        <v>1486</v>
      </c>
      <c r="L2286" t="s">
        <v>3219</v>
      </c>
      <c r="M2286" t="s">
        <v>988</v>
      </c>
      <c r="N2286" t="s">
        <v>11893</v>
      </c>
      <c r="O2286" t="s">
        <v>6</v>
      </c>
    </row>
    <row r="2287" spans="1:15" x14ac:dyDescent="0.25">
      <c r="A2287" t="s">
        <v>419</v>
      </c>
      <c r="B2287" t="s">
        <v>7502</v>
      </c>
      <c r="C2287" t="s">
        <v>101</v>
      </c>
      <c r="D2287" t="s">
        <v>102</v>
      </c>
      <c r="E2287" t="str">
        <f t="shared" si="35"/>
        <v>ImidazoleUncl. Spirochaetales</v>
      </c>
      <c r="F2287">
        <f>COUNTIF($E:$E,E2287)</f>
        <v>1</v>
      </c>
      <c r="G2287">
        <f>COUNTIF($A:$A,A2287)</f>
        <v>130</v>
      </c>
      <c r="H2287">
        <f>COUNTIF($B:$B,B2287)</f>
        <v>116</v>
      </c>
      <c r="I2287" t="s">
        <v>272</v>
      </c>
      <c r="J2287">
        <v>4</v>
      </c>
      <c r="K2287" t="s">
        <v>436</v>
      </c>
      <c r="L2287" t="s">
        <v>125</v>
      </c>
      <c r="M2287" t="s">
        <v>282</v>
      </c>
      <c r="N2287" t="s">
        <v>11893</v>
      </c>
      <c r="O2287" s="82" t="s">
        <v>4</v>
      </c>
    </row>
    <row r="2288" spans="1:15" x14ac:dyDescent="0.25">
      <c r="A2288" t="s">
        <v>418</v>
      </c>
      <c r="B2288" t="s">
        <v>7502</v>
      </c>
      <c r="C2288" t="s">
        <v>101</v>
      </c>
      <c r="D2288" t="s">
        <v>102</v>
      </c>
      <c r="E2288" t="str">
        <f t="shared" si="35"/>
        <v>GlycerolUncl. Spirochaetales</v>
      </c>
      <c r="F2288">
        <f>COUNTIF($E:$E,E2288)</f>
        <v>3</v>
      </c>
      <c r="G2288">
        <f>COUNTIF($A:$A,A2288)</f>
        <v>130</v>
      </c>
      <c r="H2288">
        <f>COUNTIF($B:$B,B2288)</f>
        <v>116</v>
      </c>
      <c r="I2288" t="s">
        <v>208</v>
      </c>
      <c r="J2288">
        <v>4</v>
      </c>
      <c r="K2288" t="s">
        <v>437</v>
      </c>
      <c r="L2288" t="s">
        <v>125</v>
      </c>
      <c r="M2288" t="s">
        <v>300</v>
      </c>
      <c r="N2288" t="s">
        <v>11893</v>
      </c>
      <c r="O2288" s="82" t="s">
        <v>4</v>
      </c>
    </row>
    <row r="2289" spans="1:15" x14ac:dyDescent="0.25">
      <c r="A2289" t="s">
        <v>418</v>
      </c>
      <c r="B2289" t="s">
        <v>7502</v>
      </c>
      <c r="C2289" t="s">
        <v>101</v>
      </c>
      <c r="D2289" t="s">
        <v>102</v>
      </c>
      <c r="E2289" t="str">
        <f t="shared" si="35"/>
        <v>GlycerolUncl. Spirochaetales</v>
      </c>
      <c r="F2289">
        <f>COUNTIF($E:$E,E2289)</f>
        <v>3</v>
      </c>
      <c r="G2289">
        <f>COUNTIF($A:$A,A2289)</f>
        <v>130</v>
      </c>
      <c r="H2289">
        <f>COUNTIF($B:$B,B2289)</f>
        <v>116</v>
      </c>
      <c r="I2289" t="s">
        <v>3220</v>
      </c>
      <c r="J2289">
        <v>5</v>
      </c>
      <c r="K2289" t="s">
        <v>2541</v>
      </c>
      <c r="L2289" t="s">
        <v>3221</v>
      </c>
      <c r="M2289" t="s">
        <v>771</v>
      </c>
      <c r="N2289" t="s">
        <v>11893</v>
      </c>
      <c r="O2289" t="s">
        <v>6</v>
      </c>
    </row>
    <row r="2290" spans="1:15" x14ac:dyDescent="0.25">
      <c r="A2290" t="s">
        <v>417</v>
      </c>
      <c r="B2290" t="s">
        <v>7502</v>
      </c>
      <c r="C2290" t="s">
        <v>101</v>
      </c>
      <c r="D2290" t="s">
        <v>102</v>
      </c>
      <c r="E2290" t="str">
        <f t="shared" si="35"/>
        <v>CarnitineUncl. Spirochaetales</v>
      </c>
      <c r="F2290">
        <f>COUNTIF($E:$E,E2290)</f>
        <v>1</v>
      </c>
      <c r="G2290">
        <f>COUNTIF($A:$A,A2290)</f>
        <v>130</v>
      </c>
      <c r="H2290">
        <f>COUNTIF($B:$B,B2290)</f>
        <v>116</v>
      </c>
      <c r="I2290" t="s">
        <v>1505</v>
      </c>
      <c r="J2290">
        <v>4</v>
      </c>
      <c r="K2290" t="s">
        <v>2505</v>
      </c>
      <c r="L2290" t="s">
        <v>3222</v>
      </c>
      <c r="M2290" t="s">
        <v>1331</v>
      </c>
      <c r="N2290" t="s">
        <v>11893</v>
      </c>
      <c r="O2290" t="s">
        <v>5</v>
      </c>
    </row>
    <row r="2291" spans="1:15" x14ac:dyDescent="0.25">
      <c r="A2291" t="s">
        <v>420</v>
      </c>
      <c r="B2291" t="s">
        <v>7502</v>
      </c>
      <c r="C2291" t="s">
        <v>101</v>
      </c>
      <c r="D2291" t="s">
        <v>102</v>
      </c>
      <c r="E2291" t="str">
        <f t="shared" si="35"/>
        <v>LeucineUncl. Spirochaetales</v>
      </c>
      <c r="F2291">
        <f>COUNTIF($E:$E,E2291)</f>
        <v>4</v>
      </c>
      <c r="G2291">
        <f>COUNTIF($A:$A,A2291)</f>
        <v>130</v>
      </c>
      <c r="H2291">
        <f>COUNTIF($B:$B,B2291)</f>
        <v>116</v>
      </c>
      <c r="I2291" t="s">
        <v>133</v>
      </c>
      <c r="J2291">
        <v>5</v>
      </c>
      <c r="K2291" t="s">
        <v>3223</v>
      </c>
      <c r="L2291" t="s">
        <v>288</v>
      </c>
      <c r="M2291" t="s">
        <v>1713</v>
      </c>
      <c r="N2291" t="s">
        <v>11893</v>
      </c>
      <c r="O2291" t="s">
        <v>10</v>
      </c>
    </row>
    <row r="2292" spans="1:15" x14ac:dyDescent="0.25">
      <c r="A2292" t="s">
        <v>420</v>
      </c>
      <c r="B2292" t="s">
        <v>7502</v>
      </c>
      <c r="C2292" t="s">
        <v>101</v>
      </c>
      <c r="D2292" t="s">
        <v>102</v>
      </c>
      <c r="E2292" t="str">
        <f t="shared" si="35"/>
        <v>LeucineUncl. Spirochaetales</v>
      </c>
      <c r="F2292">
        <f>COUNTIF($E:$E,E2292)</f>
        <v>4</v>
      </c>
      <c r="G2292">
        <f>COUNTIF($A:$A,A2292)</f>
        <v>130</v>
      </c>
      <c r="H2292">
        <f>COUNTIF($B:$B,B2292)</f>
        <v>116</v>
      </c>
      <c r="I2292" t="s">
        <v>3224</v>
      </c>
      <c r="J2292">
        <v>5</v>
      </c>
      <c r="K2292" t="s">
        <v>3225</v>
      </c>
      <c r="L2292" t="s">
        <v>158</v>
      </c>
      <c r="M2292" t="s">
        <v>1396</v>
      </c>
      <c r="N2292" t="s">
        <v>11892</v>
      </c>
      <c r="O2292" t="s">
        <v>6</v>
      </c>
    </row>
    <row r="2293" spans="1:15" x14ac:dyDescent="0.25">
      <c r="A2293" t="s">
        <v>415</v>
      </c>
      <c r="B2293" t="s">
        <v>7502</v>
      </c>
      <c r="C2293" t="s">
        <v>101</v>
      </c>
      <c r="D2293" t="s">
        <v>102</v>
      </c>
      <c r="E2293" t="str">
        <f t="shared" si="35"/>
        <v>AlanineUncl. Spirochaetales</v>
      </c>
      <c r="F2293">
        <f>COUNTIF($E:$E,E2293)</f>
        <v>2</v>
      </c>
      <c r="G2293">
        <f>COUNTIF($A:$A,A2293)</f>
        <v>130</v>
      </c>
      <c r="H2293">
        <f>COUNTIF($B:$B,B2293)</f>
        <v>116</v>
      </c>
      <c r="I2293" t="s">
        <v>3226</v>
      </c>
      <c r="J2293">
        <v>5</v>
      </c>
      <c r="K2293" t="s">
        <v>1415</v>
      </c>
      <c r="L2293" t="s">
        <v>3227</v>
      </c>
      <c r="M2293" t="s">
        <v>3228</v>
      </c>
      <c r="N2293" t="s">
        <v>11893</v>
      </c>
      <c r="O2293" t="s">
        <v>6</v>
      </c>
    </row>
    <row r="2294" spans="1:15" x14ac:dyDescent="0.25">
      <c r="A2294" t="s">
        <v>420</v>
      </c>
      <c r="B2294" t="s">
        <v>7502</v>
      </c>
      <c r="C2294" t="s">
        <v>101</v>
      </c>
      <c r="D2294" t="s">
        <v>102</v>
      </c>
      <c r="E2294" t="str">
        <f t="shared" si="35"/>
        <v>LeucineUncl. Spirochaetales</v>
      </c>
      <c r="F2294">
        <f>COUNTIF($E:$E,E2294)</f>
        <v>4</v>
      </c>
      <c r="G2294">
        <f>COUNTIF($A:$A,A2294)</f>
        <v>130</v>
      </c>
      <c r="H2294">
        <f>COUNTIF($B:$B,B2294)</f>
        <v>116</v>
      </c>
      <c r="I2294" t="s">
        <v>3229</v>
      </c>
      <c r="J2294">
        <v>6</v>
      </c>
      <c r="K2294" t="s">
        <v>3230</v>
      </c>
      <c r="L2294" t="s">
        <v>3231</v>
      </c>
      <c r="M2294" t="s">
        <v>1677</v>
      </c>
      <c r="N2294" t="s">
        <v>11892</v>
      </c>
      <c r="O2294" t="s">
        <v>7</v>
      </c>
    </row>
    <row r="2295" spans="1:15" x14ac:dyDescent="0.25">
      <c r="A2295" t="s">
        <v>448</v>
      </c>
      <c r="B2295" t="s">
        <v>7502</v>
      </c>
      <c r="C2295" t="s">
        <v>101</v>
      </c>
      <c r="D2295" t="s">
        <v>102</v>
      </c>
      <c r="E2295" t="str">
        <f t="shared" si="35"/>
        <v>DimethylamineUncl. Spirochaetales</v>
      </c>
      <c r="F2295">
        <f>COUNTIF($E:$E,E2295)</f>
        <v>1</v>
      </c>
      <c r="G2295">
        <f>COUNTIF($A:$A,A2295)</f>
        <v>130</v>
      </c>
      <c r="H2295">
        <f>COUNTIF($B:$B,B2295)</f>
        <v>116</v>
      </c>
      <c r="I2295" t="s">
        <v>3232</v>
      </c>
      <c r="J2295">
        <v>4</v>
      </c>
      <c r="K2295" t="s">
        <v>2208</v>
      </c>
      <c r="L2295" t="s">
        <v>3233</v>
      </c>
      <c r="M2295" t="s">
        <v>3234</v>
      </c>
      <c r="N2295" t="s">
        <v>11893</v>
      </c>
      <c r="O2295" t="s">
        <v>5</v>
      </c>
    </row>
    <row r="2296" spans="1:15" x14ac:dyDescent="0.25">
      <c r="A2296" t="s">
        <v>418</v>
      </c>
      <c r="B2296" t="s">
        <v>7502</v>
      </c>
      <c r="C2296" t="s">
        <v>101</v>
      </c>
      <c r="D2296" t="s">
        <v>102</v>
      </c>
      <c r="E2296" t="str">
        <f t="shared" si="35"/>
        <v>GlycerolUncl. Spirochaetales</v>
      </c>
      <c r="F2296">
        <f>COUNTIF($E:$E,E2296)</f>
        <v>3</v>
      </c>
      <c r="G2296">
        <f>COUNTIF($A:$A,A2296)</f>
        <v>130</v>
      </c>
      <c r="H2296">
        <f>COUNTIF($B:$B,B2296)</f>
        <v>116</v>
      </c>
      <c r="I2296" t="s">
        <v>3235</v>
      </c>
      <c r="J2296">
        <v>4</v>
      </c>
      <c r="K2296" t="s">
        <v>1987</v>
      </c>
      <c r="L2296" t="s">
        <v>3236</v>
      </c>
      <c r="M2296" t="s">
        <v>1400</v>
      </c>
      <c r="N2296" t="s">
        <v>11893</v>
      </c>
      <c r="O2296" t="s">
        <v>5</v>
      </c>
    </row>
    <row r="2297" spans="1:15" x14ac:dyDescent="0.25">
      <c r="A2297" t="s">
        <v>456</v>
      </c>
      <c r="B2297" t="s">
        <v>7502</v>
      </c>
      <c r="C2297" t="s">
        <v>101</v>
      </c>
      <c r="D2297" t="s">
        <v>102</v>
      </c>
      <c r="E2297" t="str">
        <f t="shared" si="35"/>
        <v>EthanolUncl. Spirochaetales</v>
      </c>
      <c r="F2297">
        <f>COUNTIF($E:$E,E2297)</f>
        <v>2</v>
      </c>
      <c r="G2297">
        <f>COUNTIF($A:$A,A2297)</f>
        <v>129</v>
      </c>
      <c r="H2297">
        <f>COUNTIF($B:$B,B2297)</f>
        <v>116</v>
      </c>
      <c r="I2297" t="s">
        <v>3237</v>
      </c>
      <c r="J2297">
        <v>5</v>
      </c>
      <c r="K2297" t="s">
        <v>3238</v>
      </c>
      <c r="L2297" t="s">
        <v>3239</v>
      </c>
      <c r="M2297" t="s">
        <v>1005</v>
      </c>
      <c r="N2297" t="s">
        <v>11893</v>
      </c>
      <c r="O2297" t="s">
        <v>6</v>
      </c>
    </row>
    <row r="2298" spans="1:15" x14ac:dyDescent="0.25">
      <c r="A2298" t="s">
        <v>456</v>
      </c>
      <c r="B2298" t="s">
        <v>7502</v>
      </c>
      <c r="C2298" t="s">
        <v>101</v>
      </c>
      <c r="D2298" t="s">
        <v>102</v>
      </c>
      <c r="E2298" t="str">
        <f t="shared" si="35"/>
        <v>EthanolUncl. Spirochaetales</v>
      </c>
      <c r="F2298">
        <f>COUNTIF($E:$E,E2298)</f>
        <v>2</v>
      </c>
      <c r="G2298">
        <f>COUNTIF($A:$A,A2298)</f>
        <v>129</v>
      </c>
      <c r="H2298">
        <f>COUNTIF($B:$B,B2298)</f>
        <v>116</v>
      </c>
      <c r="I2298" t="s">
        <v>3240</v>
      </c>
      <c r="J2298">
        <v>6</v>
      </c>
      <c r="K2298" t="s">
        <v>3241</v>
      </c>
      <c r="L2298" t="s">
        <v>380</v>
      </c>
      <c r="M2298" t="s">
        <v>621</v>
      </c>
      <c r="N2298" t="s">
        <v>11892</v>
      </c>
      <c r="O2298" s="82" t="s">
        <v>4</v>
      </c>
    </row>
    <row r="2299" spans="1:15" x14ac:dyDescent="0.25">
      <c r="A2299" t="s">
        <v>466</v>
      </c>
      <c r="B2299" t="s">
        <v>7502</v>
      </c>
      <c r="C2299" t="s">
        <v>101</v>
      </c>
      <c r="D2299" t="s">
        <v>102</v>
      </c>
      <c r="E2299" t="str">
        <f t="shared" si="35"/>
        <v>GlycineUncl. Spirochaetales</v>
      </c>
      <c r="F2299">
        <f>COUNTIF($E:$E,E2299)</f>
        <v>1</v>
      </c>
      <c r="G2299">
        <f>COUNTIF($A:$A,A2299)</f>
        <v>127</v>
      </c>
      <c r="H2299">
        <f>COUNTIF($B:$B,B2299)</f>
        <v>116</v>
      </c>
      <c r="I2299" t="s">
        <v>1369</v>
      </c>
      <c r="J2299">
        <v>6</v>
      </c>
      <c r="K2299" t="s">
        <v>3242</v>
      </c>
      <c r="L2299" t="s">
        <v>262</v>
      </c>
      <c r="M2299" t="s">
        <v>615</v>
      </c>
      <c r="N2299" t="s">
        <v>11893</v>
      </c>
      <c r="O2299" s="82" t="s">
        <v>11896</v>
      </c>
    </row>
    <row r="2300" spans="1:15" x14ac:dyDescent="0.25">
      <c r="A2300" t="s">
        <v>462</v>
      </c>
      <c r="B2300" t="s">
        <v>7502</v>
      </c>
      <c r="C2300" t="s">
        <v>101</v>
      </c>
      <c r="D2300" t="s">
        <v>102</v>
      </c>
      <c r="E2300" t="str">
        <f t="shared" si="35"/>
        <v>N-PhenylacetylglycineUncl. Spirochaetales</v>
      </c>
      <c r="F2300">
        <f>COUNTIF($E:$E,E2300)</f>
        <v>1</v>
      </c>
      <c r="G2300">
        <f>COUNTIF($A:$A,A2300)</f>
        <v>127</v>
      </c>
      <c r="H2300">
        <f>COUNTIF($B:$B,B2300)</f>
        <v>116</v>
      </c>
      <c r="I2300" t="s">
        <v>471</v>
      </c>
      <c r="J2300">
        <v>4</v>
      </c>
      <c r="K2300" t="s">
        <v>472</v>
      </c>
      <c r="L2300" t="s">
        <v>98</v>
      </c>
      <c r="M2300" t="s">
        <v>473</v>
      </c>
      <c r="N2300" t="s">
        <v>11893</v>
      </c>
      <c r="O2300" s="82" t="s">
        <v>4</v>
      </c>
    </row>
    <row r="2301" spans="1:15" x14ac:dyDescent="0.25">
      <c r="A2301" t="s">
        <v>461</v>
      </c>
      <c r="B2301" t="s">
        <v>7502</v>
      </c>
      <c r="C2301" t="s">
        <v>101</v>
      </c>
      <c r="D2301" t="s">
        <v>102</v>
      </c>
      <c r="E2301" t="str">
        <f t="shared" si="35"/>
        <v>2-PhenylpropionateUncl. Spirochaetales</v>
      </c>
      <c r="F2301">
        <f>COUNTIF($E:$E,E2301)</f>
        <v>2</v>
      </c>
      <c r="G2301">
        <f>COUNTIF($A:$A,A2301)</f>
        <v>127</v>
      </c>
      <c r="H2301">
        <f>COUNTIF($B:$B,B2301)</f>
        <v>116</v>
      </c>
      <c r="I2301" t="s">
        <v>474</v>
      </c>
      <c r="J2301">
        <v>4</v>
      </c>
      <c r="K2301" t="s">
        <v>475</v>
      </c>
      <c r="L2301" t="s">
        <v>128</v>
      </c>
      <c r="M2301" t="s">
        <v>476</v>
      </c>
      <c r="N2301" t="s">
        <v>11893</v>
      </c>
      <c r="O2301" s="82" t="s">
        <v>4</v>
      </c>
    </row>
    <row r="2302" spans="1:15" x14ac:dyDescent="0.25">
      <c r="A2302" t="s">
        <v>461</v>
      </c>
      <c r="B2302" t="s">
        <v>7502</v>
      </c>
      <c r="C2302" t="s">
        <v>101</v>
      </c>
      <c r="D2302" t="s">
        <v>102</v>
      </c>
      <c r="E2302" t="str">
        <f t="shared" si="35"/>
        <v>2-PhenylpropionateUncl. Spirochaetales</v>
      </c>
      <c r="F2302">
        <f>COUNTIF($E:$E,E2302)</f>
        <v>2</v>
      </c>
      <c r="G2302">
        <f>COUNTIF($A:$A,A2302)</f>
        <v>127</v>
      </c>
      <c r="H2302">
        <f>COUNTIF($B:$B,B2302)</f>
        <v>116</v>
      </c>
      <c r="I2302" t="s">
        <v>3243</v>
      </c>
      <c r="J2302">
        <v>6</v>
      </c>
      <c r="K2302" t="s">
        <v>2783</v>
      </c>
      <c r="L2302" t="s">
        <v>3244</v>
      </c>
      <c r="M2302" t="s">
        <v>2003</v>
      </c>
      <c r="N2302" t="s">
        <v>11892</v>
      </c>
      <c r="O2302" t="s">
        <v>7</v>
      </c>
    </row>
    <row r="2303" spans="1:15" x14ac:dyDescent="0.25">
      <c r="A2303" t="s">
        <v>488</v>
      </c>
      <c r="B2303" t="s">
        <v>7502</v>
      </c>
      <c r="C2303" t="s">
        <v>101</v>
      </c>
      <c r="D2303" t="s">
        <v>102</v>
      </c>
      <c r="E2303" t="str">
        <f t="shared" si="35"/>
        <v>PhenylalanineUncl. Spirochaetales</v>
      </c>
      <c r="F2303">
        <f>COUNTIF($E:$E,E2303)</f>
        <v>2</v>
      </c>
      <c r="G2303">
        <f>COUNTIF($A:$A,A2303)</f>
        <v>126</v>
      </c>
      <c r="H2303">
        <f>COUNTIF($B:$B,B2303)</f>
        <v>116</v>
      </c>
      <c r="I2303" t="s">
        <v>3245</v>
      </c>
      <c r="J2303">
        <v>6</v>
      </c>
      <c r="K2303" t="s">
        <v>2889</v>
      </c>
      <c r="L2303" t="s">
        <v>3246</v>
      </c>
      <c r="M2303" t="s">
        <v>353</v>
      </c>
      <c r="N2303" t="s">
        <v>11892</v>
      </c>
      <c r="O2303" t="s">
        <v>7</v>
      </c>
    </row>
    <row r="2304" spans="1:15" x14ac:dyDescent="0.25">
      <c r="A2304" t="s">
        <v>488</v>
      </c>
      <c r="B2304" t="s">
        <v>7502</v>
      </c>
      <c r="C2304" t="s">
        <v>101</v>
      </c>
      <c r="D2304" t="s">
        <v>102</v>
      </c>
      <c r="E2304" t="str">
        <f t="shared" si="35"/>
        <v>PhenylalanineUncl. Spirochaetales</v>
      </c>
      <c r="F2304">
        <f>COUNTIF($E:$E,E2304)</f>
        <v>2</v>
      </c>
      <c r="G2304">
        <f>COUNTIF($A:$A,A2304)</f>
        <v>126</v>
      </c>
      <c r="H2304">
        <f>COUNTIF($B:$B,B2304)</f>
        <v>116</v>
      </c>
      <c r="I2304" t="s">
        <v>394</v>
      </c>
      <c r="J2304">
        <v>4</v>
      </c>
      <c r="K2304" t="s">
        <v>497</v>
      </c>
      <c r="L2304" t="s">
        <v>347</v>
      </c>
      <c r="M2304" t="s">
        <v>498</v>
      </c>
      <c r="N2304" t="s">
        <v>11893</v>
      </c>
      <c r="O2304" s="82" t="s">
        <v>4</v>
      </c>
    </row>
    <row r="2305" spans="1:15" x14ac:dyDescent="0.25">
      <c r="A2305" t="s">
        <v>485</v>
      </c>
      <c r="B2305" t="s">
        <v>7502</v>
      </c>
      <c r="C2305" t="s">
        <v>101</v>
      </c>
      <c r="D2305" t="s">
        <v>102</v>
      </c>
      <c r="E2305" t="str">
        <f t="shared" si="35"/>
        <v>ButyrateUncl. Spirochaetales</v>
      </c>
      <c r="F2305">
        <f>COUNTIF($E:$E,E2305)</f>
        <v>1</v>
      </c>
      <c r="G2305">
        <f>COUNTIF($A:$A,A2305)</f>
        <v>126</v>
      </c>
      <c r="H2305">
        <f>COUNTIF($B:$B,B2305)</f>
        <v>116</v>
      </c>
      <c r="I2305" t="s">
        <v>3247</v>
      </c>
      <c r="J2305">
        <v>5</v>
      </c>
      <c r="K2305" t="s">
        <v>1406</v>
      </c>
      <c r="L2305" t="s">
        <v>3248</v>
      </c>
      <c r="M2305" t="s">
        <v>3249</v>
      </c>
      <c r="N2305" t="s">
        <v>11893</v>
      </c>
      <c r="O2305" t="s">
        <v>6</v>
      </c>
    </row>
    <row r="2306" spans="1:15" x14ac:dyDescent="0.25">
      <c r="A2306" t="s">
        <v>499</v>
      </c>
      <c r="B2306" t="s">
        <v>7502</v>
      </c>
      <c r="C2306" t="s">
        <v>101</v>
      </c>
      <c r="D2306" t="s">
        <v>102</v>
      </c>
      <c r="E2306" t="str">
        <f t="shared" si="35"/>
        <v>FerulateUncl. Spirochaetales</v>
      </c>
      <c r="F2306">
        <f>COUNTIF($E:$E,E2306)</f>
        <v>2</v>
      </c>
      <c r="G2306">
        <f>COUNTIF($A:$A,A2306)</f>
        <v>124</v>
      </c>
      <c r="H2306">
        <f>COUNTIF($B:$B,B2306)</f>
        <v>116</v>
      </c>
      <c r="I2306" t="s">
        <v>125</v>
      </c>
      <c r="J2306">
        <v>4</v>
      </c>
      <c r="K2306" t="s">
        <v>262</v>
      </c>
      <c r="L2306">
        <v>10000</v>
      </c>
      <c r="M2306" t="s">
        <v>100</v>
      </c>
      <c r="N2306" t="s">
        <v>11893</v>
      </c>
      <c r="O2306" s="82" t="s">
        <v>4</v>
      </c>
    </row>
    <row r="2307" spans="1:15" x14ac:dyDescent="0.25">
      <c r="A2307" t="s">
        <v>502</v>
      </c>
      <c r="B2307" t="s">
        <v>7502</v>
      </c>
      <c r="C2307" t="s">
        <v>101</v>
      </c>
      <c r="D2307" t="s">
        <v>102</v>
      </c>
      <c r="E2307" t="str">
        <f t="shared" si="35"/>
        <v>MaltoseUncl. Spirochaetales</v>
      </c>
      <c r="F2307">
        <f>COUNTIF($E:$E,E2307)</f>
        <v>3</v>
      </c>
      <c r="G2307">
        <f>COUNTIF($A:$A,A2307)</f>
        <v>124</v>
      </c>
      <c r="H2307">
        <f>COUNTIF($B:$B,B2307)</f>
        <v>116</v>
      </c>
      <c r="I2307" t="s">
        <v>3250</v>
      </c>
      <c r="J2307">
        <v>6</v>
      </c>
      <c r="K2307" t="s">
        <v>3251</v>
      </c>
      <c r="L2307" t="s">
        <v>303</v>
      </c>
      <c r="M2307" t="s">
        <v>126</v>
      </c>
      <c r="N2307" t="s">
        <v>11892</v>
      </c>
      <c r="O2307" s="82" t="s">
        <v>4</v>
      </c>
    </row>
    <row r="2308" spans="1:15" x14ac:dyDescent="0.25">
      <c r="A2308" t="s">
        <v>502</v>
      </c>
      <c r="B2308" t="s">
        <v>7502</v>
      </c>
      <c r="C2308" t="s">
        <v>101</v>
      </c>
      <c r="D2308" t="s">
        <v>102</v>
      </c>
      <c r="E2308" t="str">
        <f t="shared" si="35"/>
        <v>MaltoseUncl. Spirochaetales</v>
      </c>
      <c r="F2308">
        <f>COUNTIF($E:$E,E2308)</f>
        <v>3</v>
      </c>
      <c r="G2308">
        <f>COUNTIF($A:$A,A2308)</f>
        <v>124</v>
      </c>
      <c r="H2308">
        <f>COUNTIF($B:$B,B2308)</f>
        <v>116</v>
      </c>
      <c r="I2308" t="s">
        <v>2659</v>
      </c>
      <c r="J2308">
        <v>5</v>
      </c>
      <c r="K2308" t="s">
        <v>2085</v>
      </c>
      <c r="L2308" t="s">
        <v>3252</v>
      </c>
      <c r="M2308" t="s">
        <v>1097</v>
      </c>
      <c r="N2308" t="s">
        <v>11893</v>
      </c>
      <c r="O2308" t="s">
        <v>6</v>
      </c>
    </row>
    <row r="2309" spans="1:15" x14ac:dyDescent="0.25">
      <c r="A2309" t="s">
        <v>499</v>
      </c>
      <c r="B2309" t="s">
        <v>7502</v>
      </c>
      <c r="C2309" t="s">
        <v>101</v>
      </c>
      <c r="D2309" t="s">
        <v>102</v>
      </c>
      <c r="E2309" t="str">
        <f t="shared" si="35"/>
        <v>FerulateUncl. Spirochaetales</v>
      </c>
      <c r="F2309">
        <f>COUNTIF($E:$E,E2309)</f>
        <v>2</v>
      </c>
      <c r="G2309">
        <f>COUNTIF($A:$A,A2309)</f>
        <v>124</v>
      </c>
      <c r="H2309">
        <f>COUNTIF($B:$B,B2309)</f>
        <v>116</v>
      </c>
      <c r="I2309" t="s">
        <v>3253</v>
      </c>
      <c r="J2309">
        <v>5</v>
      </c>
      <c r="K2309" t="s">
        <v>3238</v>
      </c>
      <c r="L2309" t="s">
        <v>3254</v>
      </c>
      <c r="M2309" t="s">
        <v>1371</v>
      </c>
      <c r="N2309" t="s">
        <v>11893</v>
      </c>
      <c r="O2309" t="s">
        <v>6</v>
      </c>
    </row>
    <row r="2310" spans="1:15" x14ac:dyDescent="0.25">
      <c r="A2310" t="s">
        <v>502</v>
      </c>
      <c r="B2310" t="s">
        <v>7502</v>
      </c>
      <c r="C2310" t="s">
        <v>101</v>
      </c>
      <c r="D2310" t="s">
        <v>102</v>
      </c>
      <c r="E2310" t="str">
        <f t="shared" ref="E2310:E2373" si="36">CONCATENATE(A2310,B2310)</f>
        <v>MaltoseUncl. Spirochaetales</v>
      </c>
      <c r="F2310">
        <f>COUNTIF($E:$E,E2310)</f>
        <v>3</v>
      </c>
      <c r="G2310">
        <f>COUNTIF($A:$A,A2310)</f>
        <v>124</v>
      </c>
      <c r="H2310">
        <f>COUNTIF($B:$B,B2310)</f>
        <v>116</v>
      </c>
      <c r="I2310" t="s">
        <v>3255</v>
      </c>
      <c r="J2310">
        <v>6</v>
      </c>
      <c r="K2310" t="s">
        <v>2273</v>
      </c>
      <c r="L2310" t="s">
        <v>736</v>
      </c>
      <c r="M2310" t="s">
        <v>2263</v>
      </c>
      <c r="N2310" t="s">
        <v>11892</v>
      </c>
      <c r="O2310" t="s">
        <v>5</v>
      </c>
    </row>
    <row r="2311" spans="1:15" x14ac:dyDescent="0.25">
      <c r="A2311" t="s">
        <v>511</v>
      </c>
      <c r="B2311" t="s">
        <v>7502</v>
      </c>
      <c r="C2311" t="s">
        <v>101</v>
      </c>
      <c r="D2311" t="s">
        <v>102</v>
      </c>
      <c r="E2311" t="str">
        <f t="shared" si="36"/>
        <v>NicotinateUncl. Spirochaetales</v>
      </c>
      <c r="F2311">
        <f>COUNTIF($E:$E,E2311)</f>
        <v>1</v>
      </c>
      <c r="G2311">
        <f>COUNTIF($A:$A,A2311)</f>
        <v>123</v>
      </c>
      <c r="H2311">
        <f>COUNTIF($B:$B,B2311)</f>
        <v>116</v>
      </c>
      <c r="I2311" t="s">
        <v>401</v>
      </c>
      <c r="J2311">
        <v>4</v>
      </c>
      <c r="K2311" t="s">
        <v>514</v>
      </c>
      <c r="L2311" t="s">
        <v>125</v>
      </c>
      <c r="M2311" t="s">
        <v>515</v>
      </c>
      <c r="N2311" t="s">
        <v>11893</v>
      </c>
      <c r="O2311" s="82" t="s">
        <v>4</v>
      </c>
    </row>
    <row r="2312" spans="1:15" x14ac:dyDescent="0.25">
      <c r="A2312" t="s">
        <v>516</v>
      </c>
      <c r="B2312" t="s">
        <v>7502</v>
      </c>
      <c r="C2312" t="s">
        <v>101</v>
      </c>
      <c r="D2312" t="s">
        <v>102</v>
      </c>
      <c r="E2312" t="str">
        <f t="shared" si="36"/>
        <v>3-PhenylpropionateUncl. Spirochaetales</v>
      </c>
      <c r="F2312">
        <f>COUNTIF($E:$E,E2312)</f>
        <v>3</v>
      </c>
      <c r="G2312">
        <f>COUNTIF($A:$A,A2312)</f>
        <v>121</v>
      </c>
      <c r="H2312">
        <f>COUNTIF($B:$B,B2312)</f>
        <v>116</v>
      </c>
      <c r="I2312" t="s">
        <v>3256</v>
      </c>
      <c r="J2312">
        <v>7</v>
      </c>
      <c r="K2312" t="s">
        <v>1689</v>
      </c>
      <c r="L2312" t="s">
        <v>3257</v>
      </c>
      <c r="M2312" t="s">
        <v>1020</v>
      </c>
      <c r="N2312" t="s">
        <v>11893</v>
      </c>
      <c r="O2312" s="82" t="s">
        <v>8</v>
      </c>
    </row>
    <row r="2313" spans="1:15" x14ac:dyDescent="0.25">
      <c r="A2313" t="s">
        <v>516</v>
      </c>
      <c r="B2313" t="s">
        <v>7502</v>
      </c>
      <c r="C2313" t="s">
        <v>101</v>
      </c>
      <c r="D2313" t="s">
        <v>102</v>
      </c>
      <c r="E2313" t="str">
        <f t="shared" si="36"/>
        <v>3-PhenylpropionateUncl. Spirochaetales</v>
      </c>
      <c r="F2313">
        <f>COUNTIF($E:$E,E2313)</f>
        <v>3</v>
      </c>
      <c r="G2313">
        <f>COUNTIF($A:$A,A2313)</f>
        <v>121</v>
      </c>
      <c r="H2313">
        <f>COUNTIF($B:$B,B2313)</f>
        <v>116</v>
      </c>
      <c r="I2313" t="s">
        <v>3258</v>
      </c>
      <c r="J2313">
        <v>4</v>
      </c>
      <c r="K2313" t="s">
        <v>1220</v>
      </c>
      <c r="L2313" t="s">
        <v>3259</v>
      </c>
      <c r="M2313" t="s">
        <v>621</v>
      </c>
      <c r="N2313" t="s">
        <v>11893</v>
      </c>
      <c r="O2313" t="s">
        <v>5</v>
      </c>
    </row>
    <row r="2314" spans="1:15" x14ac:dyDescent="0.25">
      <c r="A2314" t="s">
        <v>516</v>
      </c>
      <c r="B2314" t="s">
        <v>7502</v>
      </c>
      <c r="C2314" t="s">
        <v>101</v>
      </c>
      <c r="D2314" t="s">
        <v>102</v>
      </c>
      <c r="E2314" t="str">
        <f t="shared" si="36"/>
        <v>3-PhenylpropionateUncl. Spirochaetales</v>
      </c>
      <c r="F2314">
        <f>COUNTIF($E:$E,E2314)</f>
        <v>3</v>
      </c>
      <c r="G2314">
        <f>COUNTIF($A:$A,A2314)</f>
        <v>121</v>
      </c>
      <c r="H2314">
        <f>COUNTIF($B:$B,B2314)</f>
        <v>116</v>
      </c>
      <c r="I2314" t="s">
        <v>3260</v>
      </c>
      <c r="J2314">
        <v>6</v>
      </c>
      <c r="K2314" t="s">
        <v>510</v>
      </c>
      <c r="L2314" t="s">
        <v>310</v>
      </c>
      <c r="M2314" t="s">
        <v>3261</v>
      </c>
      <c r="N2314" t="s">
        <v>11892</v>
      </c>
      <c r="O2314" s="82" t="s">
        <v>4</v>
      </c>
    </row>
    <row r="2315" spans="1:15" x14ac:dyDescent="0.25">
      <c r="A2315" t="s">
        <v>529</v>
      </c>
      <c r="B2315" t="s">
        <v>7502</v>
      </c>
      <c r="C2315" t="s">
        <v>101</v>
      </c>
      <c r="D2315" t="s">
        <v>102</v>
      </c>
      <c r="E2315" t="str">
        <f t="shared" si="36"/>
        <v>MethylamineUncl. Spirochaetales</v>
      </c>
      <c r="F2315">
        <f>COUNTIF($E:$E,E2315)</f>
        <v>2</v>
      </c>
      <c r="G2315">
        <f>COUNTIF($A:$A,A2315)</f>
        <v>120</v>
      </c>
      <c r="H2315">
        <f>COUNTIF($B:$B,B2315)</f>
        <v>116</v>
      </c>
      <c r="I2315" t="s">
        <v>1618</v>
      </c>
      <c r="J2315">
        <v>5</v>
      </c>
      <c r="K2315" t="s">
        <v>3262</v>
      </c>
      <c r="L2315" t="s">
        <v>191</v>
      </c>
      <c r="M2315" t="s">
        <v>388</v>
      </c>
      <c r="N2315" t="s">
        <v>11892</v>
      </c>
      <c r="O2315" t="s">
        <v>6</v>
      </c>
    </row>
    <row r="2316" spans="1:15" x14ac:dyDescent="0.25">
      <c r="A2316" t="s">
        <v>529</v>
      </c>
      <c r="B2316" t="s">
        <v>7502</v>
      </c>
      <c r="C2316" t="s">
        <v>101</v>
      </c>
      <c r="D2316" t="s">
        <v>102</v>
      </c>
      <c r="E2316" t="str">
        <f t="shared" si="36"/>
        <v>MethylamineUncl. Spirochaetales</v>
      </c>
      <c r="F2316">
        <f>COUNTIF($E:$E,E2316)</f>
        <v>2</v>
      </c>
      <c r="G2316">
        <f>COUNTIF($A:$A,A2316)</f>
        <v>120</v>
      </c>
      <c r="H2316">
        <f>COUNTIF($B:$B,B2316)</f>
        <v>116</v>
      </c>
      <c r="I2316" t="s">
        <v>3263</v>
      </c>
      <c r="J2316">
        <v>7</v>
      </c>
      <c r="K2316" t="s">
        <v>3264</v>
      </c>
      <c r="L2316" t="s">
        <v>3265</v>
      </c>
      <c r="M2316" t="s">
        <v>473</v>
      </c>
      <c r="N2316" t="s">
        <v>11893</v>
      </c>
      <c r="O2316" s="82" t="s">
        <v>8</v>
      </c>
    </row>
    <row r="2317" spans="1:15" x14ac:dyDescent="0.25">
      <c r="A2317" t="s">
        <v>550</v>
      </c>
      <c r="B2317" t="s">
        <v>7502</v>
      </c>
      <c r="C2317" t="s">
        <v>101</v>
      </c>
      <c r="D2317" t="s">
        <v>102</v>
      </c>
      <c r="E2317" t="str">
        <f t="shared" si="36"/>
        <v>IsovalerateUncl. Spirochaetales</v>
      </c>
      <c r="F2317">
        <f>COUNTIF($E:$E,E2317)</f>
        <v>3</v>
      </c>
      <c r="G2317">
        <f>COUNTIF($A:$A,A2317)</f>
        <v>119</v>
      </c>
      <c r="H2317">
        <f>COUNTIF($B:$B,B2317)</f>
        <v>116</v>
      </c>
      <c r="I2317" t="s">
        <v>3266</v>
      </c>
      <c r="J2317">
        <v>6</v>
      </c>
      <c r="K2317" t="s">
        <v>3267</v>
      </c>
      <c r="L2317" t="s">
        <v>3268</v>
      </c>
      <c r="M2317" t="s">
        <v>300</v>
      </c>
      <c r="N2317" t="s">
        <v>11892</v>
      </c>
      <c r="O2317" t="s">
        <v>7</v>
      </c>
    </row>
    <row r="2318" spans="1:15" x14ac:dyDescent="0.25">
      <c r="A2318" t="s">
        <v>550</v>
      </c>
      <c r="B2318" t="s">
        <v>7502</v>
      </c>
      <c r="C2318" t="s">
        <v>101</v>
      </c>
      <c r="D2318" t="s">
        <v>102</v>
      </c>
      <c r="E2318" t="str">
        <f t="shared" si="36"/>
        <v>IsovalerateUncl. Spirochaetales</v>
      </c>
      <c r="F2318">
        <f>COUNTIF($E:$E,E2318)</f>
        <v>3</v>
      </c>
      <c r="G2318">
        <f>COUNTIF($A:$A,A2318)</f>
        <v>119</v>
      </c>
      <c r="H2318">
        <f>COUNTIF($B:$B,B2318)</f>
        <v>116</v>
      </c>
      <c r="I2318" t="s">
        <v>3269</v>
      </c>
      <c r="J2318">
        <v>7</v>
      </c>
      <c r="K2318" t="s">
        <v>3270</v>
      </c>
      <c r="L2318" t="s">
        <v>3271</v>
      </c>
      <c r="M2318" t="s">
        <v>3272</v>
      </c>
      <c r="N2318" t="s">
        <v>11893</v>
      </c>
      <c r="O2318" s="82" t="s">
        <v>8</v>
      </c>
    </row>
    <row r="2319" spans="1:15" x14ac:dyDescent="0.25">
      <c r="A2319" t="s">
        <v>550</v>
      </c>
      <c r="B2319" t="s">
        <v>7502</v>
      </c>
      <c r="C2319" t="s">
        <v>101</v>
      </c>
      <c r="D2319" t="s">
        <v>102</v>
      </c>
      <c r="E2319" t="str">
        <f t="shared" si="36"/>
        <v>IsovalerateUncl. Spirochaetales</v>
      </c>
      <c r="F2319">
        <f>COUNTIF($E:$E,E2319)</f>
        <v>3</v>
      </c>
      <c r="G2319">
        <f>COUNTIF($A:$A,A2319)</f>
        <v>119</v>
      </c>
      <c r="H2319">
        <f>COUNTIF($B:$B,B2319)</f>
        <v>116</v>
      </c>
      <c r="I2319" t="s">
        <v>3273</v>
      </c>
      <c r="J2319">
        <v>6</v>
      </c>
      <c r="K2319" t="s">
        <v>3143</v>
      </c>
      <c r="L2319" t="s">
        <v>622</v>
      </c>
      <c r="M2319" t="s">
        <v>2795</v>
      </c>
      <c r="N2319" t="s">
        <v>11892</v>
      </c>
      <c r="O2319" s="82" t="s">
        <v>4</v>
      </c>
    </row>
    <row r="2320" spans="1:15" x14ac:dyDescent="0.25">
      <c r="A2320" t="s">
        <v>558</v>
      </c>
      <c r="B2320" t="s">
        <v>7502</v>
      </c>
      <c r="C2320" t="s">
        <v>101</v>
      </c>
      <c r="D2320" t="s">
        <v>102</v>
      </c>
      <c r="E2320" t="str">
        <f t="shared" si="36"/>
        <v>MethanolUncl. Spirochaetales</v>
      </c>
      <c r="F2320">
        <f>COUNTIF($E:$E,E2320)</f>
        <v>1</v>
      </c>
      <c r="G2320">
        <f>COUNTIF($A:$A,A2320)</f>
        <v>118</v>
      </c>
      <c r="H2320">
        <f>COUNTIF($B:$B,B2320)</f>
        <v>116</v>
      </c>
      <c r="I2320" t="s">
        <v>506</v>
      </c>
      <c r="J2320">
        <v>4</v>
      </c>
      <c r="K2320" t="s">
        <v>560</v>
      </c>
      <c r="L2320" t="s">
        <v>98</v>
      </c>
      <c r="M2320" t="s">
        <v>561</v>
      </c>
      <c r="N2320" t="s">
        <v>11893</v>
      </c>
      <c r="O2320" s="82" t="s">
        <v>4</v>
      </c>
    </row>
    <row r="2321" spans="1:15" x14ac:dyDescent="0.25">
      <c r="A2321" t="s">
        <v>568</v>
      </c>
      <c r="B2321" t="s">
        <v>7502</v>
      </c>
      <c r="C2321" t="s">
        <v>101</v>
      </c>
      <c r="D2321" t="s">
        <v>102</v>
      </c>
      <c r="E2321" t="str">
        <f t="shared" si="36"/>
        <v>HistidineUncl. Spirochaetales</v>
      </c>
      <c r="F2321">
        <f>COUNTIF($E:$E,E2321)</f>
        <v>2</v>
      </c>
      <c r="G2321">
        <f>COUNTIF($A:$A,A2321)</f>
        <v>116</v>
      </c>
      <c r="H2321">
        <f>COUNTIF($B:$B,B2321)</f>
        <v>116</v>
      </c>
      <c r="I2321" t="s">
        <v>359</v>
      </c>
      <c r="J2321">
        <v>4</v>
      </c>
      <c r="K2321" t="s">
        <v>575</v>
      </c>
      <c r="L2321">
        <v>10000</v>
      </c>
      <c r="M2321" t="s">
        <v>242</v>
      </c>
      <c r="N2321" t="s">
        <v>11893</v>
      </c>
      <c r="O2321" s="82" t="s">
        <v>4</v>
      </c>
    </row>
    <row r="2322" spans="1:15" x14ac:dyDescent="0.25">
      <c r="A2322" t="s">
        <v>569</v>
      </c>
      <c r="B2322" t="s">
        <v>7502</v>
      </c>
      <c r="C2322" t="s">
        <v>101</v>
      </c>
      <c r="D2322" t="s">
        <v>102</v>
      </c>
      <c r="E2322" t="str">
        <f t="shared" si="36"/>
        <v>TyrosineUncl. Spirochaetales</v>
      </c>
      <c r="F2322">
        <f>COUNTIF($E:$E,E2322)</f>
        <v>1</v>
      </c>
      <c r="G2322">
        <f>COUNTIF($A:$A,A2322)</f>
        <v>116</v>
      </c>
      <c r="H2322">
        <f>COUNTIF($B:$B,B2322)</f>
        <v>116</v>
      </c>
      <c r="I2322" t="s">
        <v>3274</v>
      </c>
      <c r="J2322">
        <v>6</v>
      </c>
      <c r="K2322" t="s">
        <v>1689</v>
      </c>
      <c r="L2322" t="s">
        <v>2187</v>
      </c>
      <c r="M2322" t="s">
        <v>2885</v>
      </c>
      <c r="N2322" t="s">
        <v>11892</v>
      </c>
      <c r="O2322" t="s">
        <v>7</v>
      </c>
    </row>
    <row r="2323" spans="1:15" x14ac:dyDescent="0.25">
      <c r="A2323" t="s">
        <v>568</v>
      </c>
      <c r="B2323" t="s">
        <v>7502</v>
      </c>
      <c r="C2323" t="s">
        <v>101</v>
      </c>
      <c r="D2323" t="s">
        <v>102</v>
      </c>
      <c r="E2323" t="str">
        <f t="shared" si="36"/>
        <v>HistidineUncl. Spirochaetales</v>
      </c>
      <c r="F2323">
        <f>COUNTIF($E:$E,E2323)</f>
        <v>2</v>
      </c>
      <c r="G2323">
        <f>COUNTIF($A:$A,A2323)</f>
        <v>116</v>
      </c>
      <c r="H2323">
        <f>COUNTIF($B:$B,B2323)</f>
        <v>116</v>
      </c>
      <c r="I2323" t="s">
        <v>3275</v>
      </c>
      <c r="J2323">
        <v>7</v>
      </c>
      <c r="K2323" t="s">
        <v>3276</v>
      </c>
      <c r="L2323" t="s">
        <v>3277</v>
      </c>
      <c r="M2323" t="s">
        <v>1921</v>
      </c>
      <c r="N2323" t="s">
        <v>11893</v>
      </c>
      <c r="O2323" s="82" t="s">
        <v>8</v>
      </c>
    </row>
    <row r="2324" spans="1:15" x14ac:dyDescent="0.25">
      <c r="A2324" t="s">
        <v>583</v>
      </c>
      <c r="B2324" t="s">
        <v>7502</v>
      </c>
      <c r="C2324" t="s">
        <v>101</v>
      </c>
      <c r="D2324" t="s">
        <v>102</v>
      </c>
      <c r="E2324" t="str">
        <f t="shared" si="36"/>
        <v>AcetoacetateUncl. Spirochaetales</v>
      </c>
      <c r="F2324">
        <f>COUNTIF($E:$E,E2324)</f>
        <v>2</v>
      </c>
      <c r="G2324">
        <f>COUNTIF($A:$A,A2324)</f>
        <v>115</v>
      </c>
      <c r="H2324">
        <f>COUNTIF($B:$B,B2324)</f>
        <v>116</v>
      </c>
      <c r="I2324" t="s">
        <v>139</v>
      </c>
      <c r="J2324">
        <v>6</v>
      </c>
      <c r="K2324" t="s">
        <v>271</v>
      </c>
      <c r="L2324" t="s">
        <v>359</v>
      </c>
      <c r="M2324" t="s">
        <v>431</v>
      </c>
      <c r="N2324" t="s">
        <v>11893</v>
      </c>
      <c r="O2324" s="82" t="s">
        <v>11896</v>
      </c>
    </row>
    <row r="2325" spans="1:15" x14ac:dyDescent="0.25">
      <c r="A2325" t="s">
        <v>583</v>
      </c>
      <c r="B2325" t="s">
        <v>7502</v>
      </c>
      <c r="C2325" t="s">
        <v>101</v>
      </c>
      <c r="D2325" t="s">
        <v>102</v>
      </c>
      <c r="E2325" t="str">
        <f t="shared" si="36"/>
        <v>AcetoacetateUncl. Spirochaetales</v>
      </c>
      <c r="F2325">
        <f>COUNTIF($E:$E,E2325)</f>
        <v>2</v>
      </c>
      <c r="G2325">
        <f>COUNTIF($A:$A,A2325)</f>
        <v>115</v>
      </c>
      <c r="H2325">
        <f>COUNTIF($B:$B,B2325)</f>
        <v>116</v>
      </c>
      <c r="I2325" t="s">
        <v>3201</v>
      </c>
      <c r="J2325">
        <v>5</v>
      </c>
      <c r="K2325" t="s">
        <v>2480</v>
      </c>
      <c r="L2325" t="s">
        <v>3278</v>
      </c>
      <c r="M2325" t="s">
        <v>496</v>
      </c>
      <c r="N2325" t="s">
        <v>11893</v>
      </c>
      <c r="O2325" t="s">
        <v>6</v>
      </c>
    </row>
    <row r="2326" spans="1:15" x14ac:dyDescent="0.25">
      <c r="A2326" t="s">
        <v>587</v>
      </c>
      <c r="B2326" t="s">
        <v>7502</v>
      </c>
      <c r="C2326" t="s">
        <v>101</v>
      </c>
      <c r="D2326" t="s">
        <v>102</v>
      </c>
      <c r="E2326" t="str">
        <f t="shared" si="36"/>
        <v>XanthineUncl. Spirochaetales</v>
      </c>
      <c r="F2326">
        <f>COUNTIF($E:$E,E2326)</f>
        <v>1</v>
      </c>
      <c r="G2326">
        <f>COUNTIF($A:$A,A2326)</f>
        <v>114</v>
      </c>
      <c r="H2326">
        <f>COUNTIF($B:$B,B2326)</f>
        <v>116</v>
      </c>
      <c r="I2326" t="s">
        <v>3279</v>
      </c>
      <c r="J2326">
        <v>5</v>
      </c>
      <c r="K2326" t="s">
        <v>3280</v>
      </c>
      <c r="L2326" t="s">
        <v>3281</v>
      </c>
      <c r="M2326" t="s">
        <v>767</v>
      </c>
      <c r="N2326" t="s">
        <v>11893</v>
      </c>
      <c r="O2326" t="s">
        <v>6</v>
      </c>
    </row>
    <row r="2327" spans="1:15" x14ac:dyDescent="0.25">
      <c r="A2327" t="s">
        <v>586</v>
      </c>
      <c r="B2327" t="s">
        <v>7502</v>
      </c>
      <c r="C2327" t="s">
        <v>101</v>
      </c>
      <c r="D2327" t="s">
        <v>102</v>
      </c>
      <c r="E2327" t="str">
        <f t="shared" si="36"/>
        <v>GlutamateUncl. Spirochaetales</v>
      </c>
      <c r="F2327">
        <f>COUNTIF($E:$E,E2327)</f>
        <v>2</v>
      </c>
      <c r="G2327">
        <f>COUNTIF($A:$A,A2327)</f>
        <v>114</v>
      </c>
      <c r="H2327">
        <f>COUNTIF($B:$B,B2327)</f>
        <v>116</v>
      </c>
      <c r="I2327" t="s">
        <v>2661</v>
      </c>
      <c r="J2327">
        <v>5</v>
      </c>
      <c r="K2327" t="s">
        <v>1516</v>
      </c>
      <c r="L2327" t="s">
        <v>3282</v>
      </c>
      <c r="M2327" t="s">
        <v>1424</v>
      </c>
      <c r="N2327" t="s">
        <v>11893</v>
      </c>
      <c r="O2327" t="s">
        <v>6</v>
      </c>
    </row>
    <row r="2328" spans="1:15" x14ac:dyDescent="0.25">
      <c r="A2328" t="s">
        <v>586</v>
      </c>
      <c r="B2328" t="s">
        <v>7502</v>
      </c>
      <c r="C2328" t="s">
        <v>101</v>
      </c>
      <c r="D2328" t="s">
        <v>102</v>
      </c>
      <c r="E2328" t="str">
        <f t="shared" si="36"/>
        <v>GlutamateUncl. Spirochaetales</v>
      </c>
      <c r="F2328">
        <f>COUNTIF($E:$E,E2328)</f>
        <v>2</v>
      </c>
      <c r="G2328">
        <f>COUNTIF($A:$A,A2328)</f>
        <v>114</v>
      </c>
      <c r="H2328">
        <f>COUNTIF($B:$B,B2328)</f>
        <v>116</v>
      </c>
      <c r="I2328" t="s">
        <v>3283</v>
      </c>
      <c r="J2328">
        <v>6</v>
      </c>
      <c r="K2328" t="s">
        <v>3284</v>
      </c>
      <c r="L2328" t="s">
        <v>724</v>
      </c>
      <c r="M2328" t="s">
        <v>833</v>
      </c>
      <c r="N2328" t="s">
        <v>11892</v>
      </c>
      <c r="O2328" t="s">
        <v>5</v>
      </c>
    </row>
    <row r="2329" spans="1:15" x14ac:dyDescent="0.25">
      <c r="A2329" t="s">
        <v>597</v>
      </c>
      <c r="B2329" t="s">
        <v>7502</v>
      </c>
      <c r="C2329" t="s">
        <v>101</v>
      </c>
      <c r="D2329" t="s">
        <v>102</v>
      </c>
      <c r="E2329" t="str">
        <f t="shared" si="36"/>
        <v>3-HydroxybutyrateUncl. Spirochaetales</v>
      </c>
      <c r="F2329">
        <f>COUNTIF($E:$E,E2329)</f>
        <v>2</v>
      </c>
      <c r="G2329">
        <f>COUNTIF($A:$A,A2329)</f>
        <v>112</v>
      </c>
      <c r="H2329">
        <f>COUNTIF($B:$B,B2329)</f>
        <v>116</v>
      </c>
      <c r="I2329" t="s">
        <v>3285</v>
      </c>
      <c r="J2329">
        <v>7</v>
      </c>
      <c r="K2329" t="s">
        <v>2640</v>
      </c>
      <c r="L2329" t="s">
        <v>3135</v>
      </c>
      <c r="M2329" t="s">
        <v>166</v>
      </c>
      <c r="N2329" t="s">
        <v>11893</v>
      </c>
      <c r="O2329" s="82" t="s">
        <v>8</v>
      </c>
    </row>
    <row r="2330" spans="1:15" x14ac:dyDescent="0.25">
      <c r="A2330" t="s">
        <v>597</v>
      </c>
      <c r="B2330" t="s">
        <v>7502</v>
      </c>
      <c r="C2330" t="s">
        <v>101</v>
      </c>
      <c r="D2330" t="s">
        <v>102</v>
      </c>
      <c r="E2330" t="str">
        <f t="shared" si="36"/>
        <v>3-HydroxybutyrateUncl. Spirochaetales</v>
      </c>
      <c r="F2330">
        <f>COUNTIF($E:$E,E2330)</f>
        <v>2</v>
      </c>
      <c r="G2330">
        <f>COUNTIF($A:$A,A2330)</f>
        <v>112</v>
      </c>
      <c r="H2330">
        <f>COUNTIF($B:$B,B2330)</f>
        <v>116</v>
      </c>
      <c r="I2330" t="s">
        <v>604</v>
      </c>
      <c r="J2330">
        <v>6</v>
      </c>
      <c r="K2330" t="s">
        <v>605</v>
      </c>
      <c r="L2330" t="s">
        <v>606</v>
      </c>
      <c r="M2330" t="s">
        <v>607</v>
      </c>
      <c r="N2330" t="s">
        <v>11892</v>
      </c>
      <c r="O2330" t="s">
        <v>10</v>
      </c>
    </row>
    <row r="2331" spans="1:15" x14ac:dyDescent="0.25">
      <c r="A2331" t="s">
        <v>611</v>
      </c>
      <c r="B2331" t="s">
        <v>7502</v>
      </c>
      <c r="C2331" t="s">
        <v>101</v>
      </c>
      <c r="D2331" t="s">
        <v>102</v>
      </c>
      <c r="E2331" t="str">
        <f t="shared" si="36"/>
        <v>OrnithineUncl. Spirochaetales</v>
      </c>
      <c r="F2331">
        <f>COUNTIF($E:$E,E2331)</f>
        <v>3</v>
      </c>
      <c r="G2331">
        <f>COUNTIF($A:$A,A2331)</f>
        <v>110</v>
      </c>
      <c r="H2331">
        <f>COUNTIF($B:$B,B2331)</f>
        <v>116</v>
      </c>
      <c r="I2331" t="s">
        <v>2959</v>
      </c>
      <c r="J2331">
        <v>5</v>
      </c>
      <c r="K2331" t="s">
        <v>2085</v>
      </c>
      <c r="L2331" t="s">
        <v>3286</v>
      </c>
      <c r="M2331" t="s">
        <v>660</v>
      </c>
      <c r="N2331" t="s">
        <v>11893</v>
      </c>
      <c r="O2331" t="s">
        <v>6</v>
      </c>
    </row>
    <row r="2332" spans="1:15" x14ac:dyDescent="0.25">
      <c r="A2332" t="s">
        <v>608</v>
      </c>
      <c r="B2332" t="s">
        <v>7502</v>
      </c>
      <c r="C2332" t="s">
        <v>101</v>
      </c>
      <c r="D2332" t="s">
        <v>102</v>
      </c>
      <c r="E2332" t="str">
        <f t="shared" si="36"/>
        <v>GlucoseUncl. Spirochaetales</v>
      </c>
      <c r="F2332">
        <f>COUNTIF($E:$E,E2332)</f>
        <v>1</v>
      </c>
      <c r="G2332">
        <f>COUNTIF($A:$A,A2332)</f>
        <v>110</v>
      </c>
      <c r="H2332">
        <f>COUNTIF($B:$B,B2332)</f>
        <v>116</v>
      </c>
      <c r="I2332" t="s">
        <v>3253</v>
      </c>
      <c r="J2332">
        <v>5</v>
      </c>
      <c r="K2332" t="s">
        <v>3238</v>
      </c>
      <c r="L2332" t="s">
        <v>3287</v>
      </c>
      <c r="M2332" t="s">
        <v>1371</v>
      </c>
      <c r="N2332" t="s">
        <v>11893</v>
      </c>
      <c r="O2332" t="s">
        <v>6</v>
      </c>
    </row>
    <row r="2333" spans="1:15" x14ac:dyDescent="0.25">
      <c r="A2333" t="s">
        <v>611</v>
      </c>
      <c r="B2333" t="s">
        <v>7502</v>
      </c>
      <c r="C2333" t="s">
        <v>101</v>
      </c>
      <c r="D2333" t="s">
        <v>102</v>
      </c>
      <c r="E2333" t="str">
        <f t="shared" si="36"/>
        <v>OrnithineUncl. Spirochaetales</v>
      </c>
      <c r="F2333">
        <f>COUNTIF($E:$E,E2333)</f>
        <v>3</v>
      </c>
      <c r="G2333">
        <f>COUNTIF($A:$A,A2333)</f>
        <v>110</v>
      </c>
      <c r="H2333">
        <f>COUNTIF($B:$B,B2333)</f>
        <v>116</v>
      </c>
      <c r="I2333" t="s">
        <v>3288</v>
      </c>
      <c r="J2333">
        <v>6</v>
      </c>
      <c r="K2333" t="s">
        <v>1339</v>
      </c>
      <c r="L2333" t="s">
        <v>3289</v>
      </c>
      <c r="M2333" t="s">
        <v>3228</v>
      </c>
      <c r="N2333" t="s">
        <v>11892</v>
      </c>
      <c r="O2333" t="s">
        <v>7</v>
      </c>
    </row>
    <row r="2334" spans="1:15" x14ac:dyDescent="0.25">
      <c r="A2334" t="s">
        <v>611</v>
      </c>
      <c r="B2334" t="s">
        <v>7502</v>
      </c>
      <c r="C2334" t="s">
        <v>101</v>
      </c>
      <c r="D2334" t="s">
        <v>102</v>
      </c>
      <c r="E2334" t="str">
        <f t="shared" si="36"/>
        <v>OrnithineUncl. Spirochaetales</v>
      </c>
      <c r="F2334">
        <f>COUNTIF($E:$E,E2334)</f>
        <v>3</v>
      </c>
      <c r="G2334">
        <f>COUNTIF($A:$A,A2334)</f>
        <v>110</v>
      </c>
      <c r="H2334">
        <f>COUNTIF($B:$B,B2334)</f>
        <v>116</v>
      </c>
      <c r="I2334" t="s">
        <v>3290</v>
      </c>
      <c r="J2334">
        <v>4</v>
      </c>
      <c r="K2334" t="s">
        <v>1486</v>
      </c>
      <c r="L2334" t="s">
        <v>3291</v>
      </c>
      <c r="M2334" t="s">
        <v>653</v>
      </c>
      <c r="N2334" t="s">
        <v>11893</v>
      </c>
      <c r="O2334" t="s">
        <v>5</v>
      </c>
    </row>
    <row r="2335" spans="1:15" x14ac:dyDescent="0.25">
      <c r="A2335" t="s">
        <v>630</v>
      </c>
      <c r="B2335" t="s">
        <v>7502</v>
      </c>
      <c r="C2335" t="s">
        <v>101</v>
      </c>
      <c r="D2335" t="s">
        <v>102</v>
      </c>
      <c r="E2335" t="str">
        <f t="shared" si="36"/>
        <v>PropionateUncl. Spirochaetales</v>
      </c>
      <c r="F2335">
        <f>COUNTIF($E:$E,E2335)</f>
        <v>1</v>
      </c>
      <c r="G2335">
        <f>COUNTIF($A:$A,A2335)</f>
        <v>109</v>
      </c>
      <c r="H2335">
        <f>COUNTIF($B:$B,B2335)</f>
        <v>116</v>
      </c>
      <c r="I2335" t="s">
        <v>3292</v>
      </c>
      <c r="J2335">
        <v>6</v>
      </c>
      <c r="K2335" t="s">
        <v>2649</v>
      </c>
      <c r="L2335" t="s">
        <v>3293</v>
      </c>
      <c r="M2335" t="s">
        <v>122</v>
      </c>
      <c r="N2335" t="s">
        <v>11892</v>
      </c>
      <c r="O2335" t="s">
        <v>7</v>
      </c>
    </row>
    <row r="2336" spans="1:15" x14ac:dyDescent="0.25">
      <c r="A2336" t="s">
        <v>624</v>
      </c>
      <c r="B2336" t="s">
        <v>7502</v>
      </c>
      <c r="C2336" t="s">
        <v>101</v>
      </c>
      <c r="D2336" t="s">
        <v>102</v>
      </c>
      <c r="E2336" t="str">
        <f t="shared" si="36"/>
        <v>AdipateUncl. Spirochaetales</v>
      </c>
      <c r="F2336">
        <f>COUNTIF($E:$E,E2336)</f>
        <v>1</v>
      </c>
      <c r="G2336">
        <f>COUNTIF($A:$A,A2336)</f>
        <v>109</v>
      </c>
      <c r="H2336">
        <f>COUNTIF($B:$B,B2336)</f>
        <v>116</v>
      </c>
      <c r="I2336" t="s">
        <v>3294</v>
      </c>
      <c r="J2336">
        <v>5</v>
      </c>
      <c r="K2336" t="s">
        <v>2470</v>
      </c>
      <c r="L2336" t="s">
        <v>3295</v>
      </c>
      <c r="M2336" t="s">
        <v>1478</v>
      </c>
      <c r="N2336" t="s">
        <v>11893</v>
      </c>
      <c r="O2336" t="s">
        <v>6</v>
      </c>
    </row>
    <row r="2337" spans="1:15" x14ac:dyDescent="0.25">
      <c r="A2337" t="s">
        <v>627</v>
      </c>
      <c r="B2337" t="s">
        <v>7502</v>
      </c>
      <c r="C2337" t="s">
        <v>101</v>
      </c>
      <c r="D2337" t="s">
        <v>102</v>
      </c>
      <c r="E2337" t="str">
        <f t="shared" si="36"/>
        <v>IsoleucineUncl. Spirochaetales</v>
      </c>
      <c r="F2337">
        <f>COUNTIF($E:$E,E2337)</f>
        <v>1</v>
      </c>
      <c r="G2337">
        <f>COUNTIF($A:$A,A2337)</f>
        <v>109</v>
      </c>
      <c r="H2337">
        <f>COUNTIF($B:$B,B2337)</f>
        <v>116</v>
      </c>
      <c r="I2337" t="s">
        <v>3296</v>
      </c>
      <c r="J2337">
        <v>5</v>
      </c>
      <c r="K2337" t="s">
        <v>2900</v>
      </c>
      <c r="L2337" t="s">
        <v>3297</v>
      </c>
      <c r="M2337" t="s">
        <v>1396</v>
      </c>
      <c r="N2337" t="s">
        <v>11893</v>
      </c>
      <c r="O2337" t="s">
        <v>6</v>
      </c>
    </row>
    <row r="2338" spans="1:15" x14ac:dyDescent="0.25">
      <c r="A2338" t="s">
        <v>654</v>
      </c>
      <c r="B2338" t="s">
        <v>7502</v>
      </c>
      <c r="C2338" t="s">
        <v>101</v>
      </c>
      <c r="D2338" t="s">
        <v>102</v>
      </c>
      <c r="E2338" t="str">
        <f t="shared" si="36"/>
        <v>IsobutyrateUncl. Spirochaetales</v>
      </c>
      <c r="F2338">
        <f>COUNTIF($E:$E,E2338)</f>
        <v>1</v>
      </c>
      <c r="G2338">
        <f>COUNTIF($A:$A,A2338)</f>
        <v>103</v>
      </c>
      <c r="H2338">
        <f>COUNTIF($B:$B,B2338)</f>
        <v>116</v>
      </c>
      <c r="I2338" t="s">
        <v>3298</v>
      </c>
      <c r="J2338">
        <v>6</v>
      </c>
      <c r="K2338" t="s">
        <v>3299</v>
      </c>
      <c r="L2338" t="s">
        <v>3300</v>
      </c>
      <c r="M2338" t="s">
        <v>1578</v>
      </c>
      <c r="N2338" t="s">
        <v>11892</v>
      </c>
      <c r="O2338" t="s">
        <v>7</v>
      </c>
    </row>
    <row r="2339" spans="1:15" x14ac:dyDescent="0.25">
      <c r="A2339" t="s">
        <v>664</v>
      </c>
      <c r="B2339" t="s">
        <v>7502</v>
      </c>
      <c r="C2339" t="s">
        <v>101</v>
      </c>
      <c r="D2339" t="s">
        <v>102</v>
      </c>
      <c r="E2339" t="str">
        <f t="shared" si="36"/>
        <v>3-HydroxyphenylacetateUncl. Spirochaetales</v>
      </c>
      <c r="F2339">
        <f>COUNTIF($E:$E,E2339)</f>
        <v>2</v>
      </c>
      <c r="G2339">
        <f>COUNTIF($A:$A,A2339)</f>
        <v>101</v>
      </c>
      <c r="H2339">
        <f>COUNTIF($B:$B,B2339)</f>
        <v>116</v>
      </c>
      <c r="I2339" t="s">
        <v>1065</v>
      </c>
      <c r="J2339">
        <v>7</v>
      </c>
      <c r="K2339" t="s">
        <v>3301</v>
      </c>
      <c r="L2339" t="s">
        <v>2988</v>
      </c>
      <c r="M2339" t="s">
        <v>2431</v>
      </c>
      <c r="N2339" t="s">
        <v>11893</v>
      </c>
      <c r="O2339" s="82" t="s">
        <v>8</v>
      </c>
    </row>
    <row r="2340" spans="1:15" x14ac:dyDescent="0.25">
      <c r="A2340" t="s">
        <v>664</v>
      </c>
      <c r="B2340" t="s">
        <v>7502</v>
      </c>
      <c r="C2340" t="s">
        <v>101</v>
      </c>
      <c r="D2340" t="s">
        <v>102</v>
      </c>
      <c r="E2340" t="str">
        <f t="shared" si="36"/>
        <v>3-HydroxyphenylacetateUncl. Spirochaetales</v>
      </c>
      <c r="F2340">
        <f>COUNTIF($E:$E,E2340)</f>
        <v>2</v>
      </c>
      <c r="G2340">
        <f>COUNTIF($A:$A,A2340)</f>
        <v>101</v>
      </c>
      <c r="H2340">
        <f>COUNTIF($B:$B,B2340)</f>
        <v>116</v>
      </c>
      <c r="I2340" t="s">
        <v>1563</v>
      </c>
      <c r="J2340">
        <v>5</v>
      </c>
      <c r="K2340" t="s">
        <v>1564</v>
      </c>
      <c r="L2340" t="s">
        <v>3302</v>
      </c>
      <c r="M2340" t="s">
        <v>890</v>
      </c>
      <c r="N2340" t="s">
        <v>11893</v>
      </c>
      <c r="O2340" t="s">
        <v>6</v>
      </c>
    </row>
    <row r="2341" spans="1:15" x14ac:dyDescent="0.25">
      <c r="A2341" t="s">
        <v>667</v>
      </c>
      <c r="B2341" t="s">
        <v>7502</v>
      </c>
      <c r="C2341" t="s">
        <v>101</v>
      </c>
      <c r="D2341" t="s">
        <v>102</v>
      </c>
      <c r="E2341" t="str">
        <f t="shared" si="36"/>
        <v>UreaUncl. Spirochaetales</v>
      </c>
      <c r="F2341">
        <f>COUNTIF($E:$E,E2341)</f>
        <v>1</v>
      </c>
      <c r="G2341">
        <f>COUNTIF($A:$A,A2341)</f>
        <v>65</v>
      </c>
      <c r="H2341">
        <f>COUNTIF($B:$B,B2341)</f>
        <v>116</v>
      </c>
      <c r="I2341" t="s">
        <v>668</v>
      </c>
      <c r="J2341">
        <v>6</v>
      </c>
      <c r="K2341" t="s">
        <v>669</v>
      </c>
      <c r="L2341" t="s">
        <v>457</v>
      </c>
      <c r="M2341" t="s">
        <v>447</v>
      </c>
      <c r="N2341" t="s">
        <v>11892</v>
      </c>
      <c r="O2341" t="s">
        <v>10</v>
      </c>
    </row>
    <row r="2342" spans="1:15" x14ac:dyDescent="0.25">
      <c r="A2342" t="s">
        <v>97</v>
      </c>
      <c r="B2342" t="s">
        <v>7503</v>
      </c>
      <c r="C2342" t="s">
        <v>101</v>
      </c>
      <c r="D2342" t="s">
        <v>102</v>
      </c>
      <c r="E2342" t="str">
        <f t="shared" si="36"/>
        <v>FormateUncl. Lachnospiraceae</v>
      </c>
      <c r="F2342">
        <f>COUNTIF($E:$E,E2342)</f>
        <v>3</v>
      </c>
      <c r="G2342">
        <f>COUNTIF($A:$A,A2342)</f>
        <v>178</v>
      </c>
      <c r="H2342">
        <f>COUNTIF($B:$B,B2342)</f>
        <v>113</v>
      </c>
      <c r="I2342" t="s">
        <v>3303</v>
      </c>
      <c r="J2342">
        <v>6</v>
      </c>
      <c r="K2342" t="s">
        <v>3304</v>
      </c>
      <c r="L2342" t="s">
        <v>1981</v>
      </c>
      <c r="M2342" t="s">
        <v>3305</v>
      </c>
      <c r="N2342" t="s">
        <v>11892</v>
      </c>
      <c r="O2342" t="s">
        <v>10</v>
      </c>
    </row>
    <row r="2343" spans="1:15" x14ac:dyDescent="0.25">
      <c r="A2343" t="s">
        <v>97</v>
      </c>
      <c r="B2343" t="s">
        <v>7503</v>
      </c>
      <c r="C2343" t="s">
        <v>101</v>
      </c>
      <c r="D2343" t="s">
        <v>102</v>
      </c>
      <c r="E2343" t="str">
        <f t="shared" si="36"/>
        <v>FormateUncl. Lachnospiraceae</v>
      </c>
      <c r="F2343">
        <f>COUNTIF($E:$E,E2343)</f>
        <v>3</v>
      </c>
      <c r="G2343">
        <f>COUNTIF($A:$A,A2343)</f>
        <v>178</v>
      </c>
      <c r="H2343">
        <f>COUNTIF($B:$B,B2343)</f>
        <v>113</v>
      </c>
      <c r="I2343" t="s">
        <v>3306</v>
      </c>
      <c r="J2343">
        <v>6</v>
      </c>
      <c r="K2343" t="s">
        <v>3307</v>
      </c>
      <c r="L2343" t="s">
        <v>3308</v>
      </c>
      <c r="M2343" t="s">
        <v>2945</v>
      </c>
      <c r="N2343" t="s">
        <v>11892</v>
      </c>
      <c r="O2343" s="82" t="s">
        <v>3</v>
      </c>
    </row>
    <row r="2344" spans="1:15" x14ac:dyDescent="0.25">
      <c r="A2344" t="s">
        <v>97</v>
      </c>
      <c r="B2344" t="s">
        <v>7503</v>
      </c>
      <c r="C2344" t="s">
        <v>101</v>
      </c>
      <c r="D2344" t="s">
        <v>102</v>
      </c>
      <c r="E2344" t="str">
        <f t="shared" si="36"/>
        <v>FormateUncl. Lachnospiraceae</v>
      </c>
      <c r="F2344">
        <f>COUNTIF($E:$E,E2344)</f>
        <v>3</v>
      </c>
      <c r="G2344">
        <f>COUNTIF($A:$A,A2344)</f>
        <v>178</v>
      </c>
      <c r="H2344">
        <f>COUNTIF($B:$B,B2344)</f>
        <v>113</v>
      </c>
      <c r="I2344" t="s">
        <v>3309</v>
      </c>
      <c r="J2344">
        <v>6</v>
      </c>
      <c r="K2344" t="s">
        <v>3310</v>
      </c>
      <c r="L2344" t="s">
        <v>571</v>
      </c>
      <c r="M2344" t="s">
        <v>3272</v>
      </c>
      <c r="N2344" t="s">
        <v>11892</v>
      </c>
      <c r="O2344" t="s">
        <v>7</v>
      </c>
    </row>
    <row r="2345" spans="1:15" x14ac:dyDescent="0.25">
      <c r="A2345" t="s">
        <v>114</v>
      </c>
      <c r="B2345" t="s">
        <v>7503</v>
      </c>
      <c r="C2345" t="s">
        <v>101</v>
      </c>
      <c r="D2345" t="s">
        <v>102</v>
      </c>
      <c r="E2345" t="str">
        <f t="shared" si="36"/>
        <v>CholineUncl. Lachnospiraceae</v>
      </c>
      <c r="F2345">
        <f>COUNTIF($E:$E,E2345)</f>
        <v>1</v>
      </c>
      <c r="G2345">
        <f>COUNTIF($A:$A,A2345)</f>
        <v>173</v>
      </c>
      <c r="H2345">
        <f>COUNTIF($B:$B,B2345)</f>
        <v>113</v>
      </c>
      <c r="I2345" t="s">
        <v>198</v>
      </c>
      <c r="J2345">
        <v>4</v>
      </c>
      <c r="K2345" t="s">
        <v>1916</v>
      </c>
      <c r="L2345" t="s">
        <v>347</v>
      </c>
      <c r="M2345" t="s">
        <v>199</v>
      </c>
      <c r="N2345" t="s">
        <v>11893</v>
      </c>
      <c r="O2345" t="s">
        <v>5</v>
      </c>
    </row>
    <row r="2346" spans="1:15" x14ac:dyDescent="0.25">
      <c r="A2346" t="s">
        <v>141</v>
      </c>
      <c r="B2346" t="s">
        <v>7503</v>
      </c>
      <c r="C2346" t="s">
        <v>101</v>
      </c>
      <c r="D2346" t="s">
        <v>102</v>
      </c>
      <c r="E2346" t="str">
        <f t="shared" si="36"/>
        <v>ProlineUncl. Lachnospiraceae</v>
      </c>
      <c r="F2346">
        <f>COUNTIF($E:$E,E2346)</f>
        <v>1</v>
      </c>
      <c r="G2346">
        <f>COUNTIF($A:$A,A2346)</f>
        <v>165</v>
      </c>
      <c r="H2346">
        <f>COUNTIF($B:$B,B2346)</f>
        <v>113</v>
      </c>
      <c r="I2346" t="s">
        <v>2409</v>
      </c>
      <c r="J2346">
        <v>5</v>
      </c>
      <c r="K2346" t="s">
        <v>3311</v>
      </c>
      <c r="L2346" t="s">
        <v>533</v>
      </c>
      <c r="M2346" t="s">
        <v>2411</v>
      </c>
      <c r="N2346" t="s">
        <v>11893</v>
      </c>
      <c r="O2346" t="s">
        <v>6</v>
      </c>
    </row>
    <row r="2347" spans="1:15" x14ac:dyDescent="0.25">
      <c r="A2347" t="s">
        <v>157</v>
      </c>
      <c r="B2347" t="s">
        <v>7503</v>
      </c>
      <c r="C2347" t="s">
        <v>101</v>
      </c>
      <c r="D2347" t="s">
        <v>102</v>
      </c>
      <c r="E2347" t="str">
        <f t="shared" si="36"/>
        <v>AspartateUncl. Lachnospiraceae</v>
      </c>
      <c r="F2347">
        <f>COUNTIF($E:$E,E2347)</f>
        <v>2</v>
      </c>
      <c r="G2347">
        <f>COUNTIF($A:$A,A2347)</f>
        <v>159</v>
      </c>
      <c r="H2347">
        <f>COUNTIF($B:$B,B2347)</f>
        <v>113</v>
      </c>
      <c r="I2347" t="s">
        <v>184</v>
      </c>
      <c r="J2347">
        <v>5</v>
      </c>
      <c r="K2347" t="s">
        <v>409</v>
      </c>
      <c r="L2347">
        <v>10000</v>
      </c>
      <c r="M2347" t="s">
        <v>100</v>
      </c>
      <c r="N2347" t="s">
        <v>11893</v>
      </c>
      <c r="O2347" t="s">
        <v>6</v>
      </c>
    </row>
    <row r="2348" spans="1:15" x14ac:dyDescent="0.25">
      <c r="A2348" t="s">
        <v>157</v>
      </c>
      <c r="B2348" t="s">
        <v>7503</v>
      </c>
      <c r="C2348" t="s">
        <v>101</v>
      </c>
      <c r="D2348" t="s">
        <v>102</v>
      </c>
      <c r="E2348" t="str">
        <f t="shared" si="36"/>
        <v>AspartateUncl. Lachnospiraceae</v>
      </c>
      <c r="F2348">
        <f>COUNTIF($E:$E,E2348)</f>
        <v>2</v>
      </c>
      <c r="G2348">
        <f>COUNTIF($A:$A,A2348)</f>
        <v>159</v>
      </c>
      <c r="H2348">
        <f>COUNTIF($B:$B,B2348)</f>
        <v>113</v>
      </c>
      <c r="I2348" t="s">
        <v>1009</v>
      </c>
      <c r="J2348">
        <v>5</v>
      </c>
      <c r="K2348" t="s">
        <v>2715</v>
      </c>
      <c r="L2348" t="s">
        <v>108</v>
      </c>
      <c r="M2348" t="s">
        <v>431</v>
      </c>
      <c r="N2348" t="s">
        <v>11893</v>
      </c>
      <c r="O2348" s="82" t="s">
        <v>9</v>
      </c>
    </row>
    <row r="2349" spans="1:15" x14ac:dyDescent="0.25">
      <c r="A2349" t="s">
        <v>178</v>
      </c>
      <c r="B2349" t="s">
        <v>7503</v>
      </c>
      <c r="C2349" t="s">
        <v>101</v>
      </c>
      <c r="D2349" t="s">
        <v>102</v>
      </c>
      <c r="E2349" t="str">
        <f t="shared" si="36"/>
        <v>RiboseUncl. Lachnospiraceae</v>
      </c>
      <c r="F2349">
        <f>COUNTIF($E:$E,E2349)</f>
        <v>2</v>
      </c>
      <c r="G2349">
        <f>COUNTIF($A:$A,A2349)</f>
        <v>158</v>
      </c>
      <c r="H2349">
        <f>COUNTIF($B:$B,B2349)</f>
        <v>113</v>
      </c>
      <c r="I2349" t="s">
        <v>1148</v>
      </c>
      <c r="J2349">
        <v>5</v>
      </c>
      <c r="K2349" t="s">
        <v>3312</v>
      </c>
      <c r="L2349" t="s">
        <v>350</v>
      </c>
      <c r="M2349" t="s">
        <v>1438</v>
      </c>
      <c r="N2349" t="s">
        <v>11893</v>
      </c>
      <c r="O2349" t="s">
        <v>6</v>
      </c>
    </row>
    <row r="2350" spans="1:15" x14ac:dyDescent="0.25">
      <c r="A2350" t="s">
        <v>178</v>
      </c>
      <c r="B2350" t="s">
        <v>7503</v>
      </c>
      <c r="C2350" t="s">
        <v>101</v>
      </c>
      <c r="D2350" t="s">
        <v>102</v>
      </c>
      <c r="E2350" t="str">
        <f t="shared" si="36"/>
        <v>RiboseUncl. Lachnospiraceae</v>
      </c>
      <c r="F2350">
        <f>COUNTIF($E:$E,E2350)</f>
        <v>2</v>
      </c>
      <c r="G2350">
        <f>COUNTIF($A:$A,A2350)</f>
        <v>158</v>
      </c>
      <c r="H2350">
        <f>COUNTIF($B:$B,B2350)</f>
        <v>113</v>
      </c>
      <c r="I2350" t="s">
        <v>433</v>
      </c>
      <c r="J2350">
        <v>5</v>
      </c>
      <c r="K2350" t="s">
        <v>3313</v>
      </c>
      <c r="L2350" t="s">
        <v>115</v>
      </c>
      <c r="M2350" t="s">
        <v>637</v>
      </c>
      <c r="N2350" t="s">
        <v>11893</v>
      </c>
      <c r="O2350" s="82" t="s">
        <v>9</v>
      </c>
    </row>
    <row r="2351" spans="1:15" x14ac:dyDescent="0.25">
      <c r="A2351" t="s">
        <v>200</v>
      </c>
      <c r="B2351" t="s">
        <v>7503</v>
      </c>
      <c r="C2351" t="s">
        <v>101</v>
      </c>
      <c r="D2351" t="s">
        <v>102</v>
      </c>
      <c r="E2351" t="str">
        <f t="shared" si="36"/>
        <v>1,3-DihydroxyacetoneUncl. Lachnospiraceae</v>
      </c>
      <c r="F2351">
        <f>COUNTIF($E:$E,E2351)</f>
        <v>2</v>
      </c>
      <c r="G2351">
        <f>COUNTIF($A:$A,A2351)</f>
        <v>154</v>
      </c>
      <c r="H2351">
        <f>COUNTIF($B:$B,B2351)</f>
        <v>113</v>
      </c>
      <c r="I2351" t="s">
        <v>3314</v>
      </c>
      <c r="J2351">
        <v>5</v>
      </c>
      <c r="K2351" t="s">
        <v>3315</v>
      </c>
      <c r="L2351" t="s">
        <v>289</v>
      </c>
      <c r="M2351" t="s">
        <v>3316</v>
      </c>
      <c r="N2351" t="s">
        <v>11893</v>
      </c>
      <c r="O2351" t="s">
        <v>6</v>
      </c>
    </row>
    <row r="2352" spans="1:15" x14ac:dyDescent="0.25">
      <c r="A2352" t="s">
        <v>202</v>
      </c>
      <c r="B2352" t="s">
        <v>7503</v>
      </c>
      <c r="C2352" t="s">
        <v>101</v>
      </c>
      <c r="D2352" t="s">
        <v>102</v>
      </c>
      <c r="E2352" t="str">
        <f t="shared" si="36"/>
        <v>IsopropanolUncl. Lachnospiraceae</v>
      </c>
      <c r="F2352">
        <f>COUNTIF($E:$E,E2352)</f>
        <v>3</v>
      </c>
      <c r="G2352">
        <f>COUNTIF($A:$A,A2352)</f>
        <v>154</v>
      </c>
      <c r="H2352">
        <f>COUNTIF($B:$B,B2352)</f>
        <v>113</v>
      </c>
      <c r="I2352" t="s">
        <v>2105</v>
      </c>
      <c r="J2352">
        <v>4</v>
      </c>
      <c r="K2352" t="s">
        <v>3317</v>
      </c>
      <c r="L2352" t="s">
        <v>98</v>
      </c>
      <c r="M2352" t="s">
        <v>2473</v>
      </c>
      <c r="N2352" t="s">
        <v>11893</v>
      </c>
      <c r="O2352" t="s">
        <v>5</v>
      </c>
    </row>
    <row r="2353" spans="1:15" x14ac:dyDescent="0.25">
      <c r="A2353" t="s">
        <v>202</v>
      </c>
      <c r="B2353" t="s">
        <v>7503</v>
      </c>
      <c r="C2353" t="s">
        <v>101</v>
      </c>
      <c r="D2353" t="s">
        <v>102</v>
      </c>
      <c r="E2353" t="str">
        <f t="shared" si="36"/>
        <v>IsopropanolUncl. Lachnospiraceae</v>
      </c>
      <c r="F2353">
        <f>COUNTIF($E:$E,E2353)</f>
        <v>3</v>
      </c>
      <c r="G2353">
        <f>COUNTIF($A:$A,A2353)</f>
        <v>154</v>
      </c>
      <c r="H2353">
        <f>COUNTIF($B:$B,B2353)</f>
        <v>113</v>
      </c>
      <c r="I2353" t="s">
        <v>3318</v>
      </c>
      <c r="J2353">
        <v>7</v>
      </c>
      <c r="K2353" t="s">
        <v>3184</v>
      </c>
      <c r="L2353" t="s">
        <v>3319</v>
      </c>
      <c r="M2353" t="s">
        <v>1199</v>
      </c>
      <c r="N2353" t="s">
        <v>11893</v>
      </c>
      <c r="O2353" t="s">
        <v>11</v>
      </c>
    </row>
    <row r="2354" spans="1:15" x14ac:dyDescent="0.25">
      <c r="A2354" t="s">
        <v>202</v>
      </c>
      <c r="B2354" t="s">
        <v>7503</v>
      </c>
      <c r="C2354" t="s">
        <v>101</v>
      </c>
      <c r="D2354" t="s">
        <v>102</v>
      </c>
      <c r="E2354" t="str">
        <f t="shared" si="36"/>
        <v>IsopropanolUncl. Lachnospiraceae</v>
      </c>
      <c r="F2354">
        <f>COUNTIF($E:$E,E2354)</f>
        <v>3</v>
      </c>
      <c r="G2354">
        <f>COUNTIF($A:$A,A2354)</f>
        <v>154</v>
      </c>
      <c r="H2354">
        <f>COUNTIF($B:$B,B2354)</f>
        <v>113</v>
      </c>
      <c r="I2354" t="s">
        <v>3320</v>
      </c>
      <c r="J2354">
        <v>6</v>
      </c>
      <c r="K2354" t="s">
        <v>1702</v>
      </c>
      <c r="L2354" t="s">
        <v>3321</v>
      </c>
      <c r="M2354" t="s">
        <v>3322</v>
      </c>
      <c r="N2354" t="s">
        <v>11892</v>
      </c>
      <c r="O2354" s="82" t="s">
        <v>4</v>
      </c>
    </row>
    <row r="2355" spans="1:15" x14ac:dyDescent="0.25">
      <c r="A2355" t="s">
        <v>200</v>
      </c>
      <c r="B2355" t="s">
        <v>7503</v>
      </c>
      <c r="C2355" t="s">
        <v>101</v>
      </c>
      <c r="D2355" t="s">
        <v>102</v>
      </c>
      <c r="E2355" t="str">
        <f t="shared" si="36"/>
        <v>1,3-DihydroxyacetoneUncl. Lachnospiraceae</v>
      </c>
      <c r="F2355">
        <f>COUNTIF($E:$E,E2355)</f>
        <v>2</v>
      </c>
      <c r="G2355">
        <f>COUNTIF($A:$A,A2355)</f>
        <v>154</v>
      </c>
      <c r="H2355">
        <f>COUNTIF($B:$B,B2355)</f>
        <v>113</v>
      </c>
      <c r="I2355" t="s">
        <v>3323</v>
      </c>
      <c r="J2355">
        <v>5</v>
      </c>
      <c r="K2355" t="s">
        <v>3324</v>
      </c>
      <c r="L2355" t="s">
        <v>303</v>
      </c>
      <c r="M2355" t="s">
        <v>695</v>
      </c>
      <c r="N2355" t="s">
        <v>11892</v>
      </c>
      <c r="O2355" s="82" t="s">
        <v>9</v>
      </c>
    </row>
    <row r="2356" spans="1:15" x14ac:dyDescent="0.25">
      <c r="A2356" t="s">
        <v>232</v>
      </c>
      <c r="B2356" t="s">
        <v>7503</v>
      </c>
      <c r="C2356" t="s">
        <v>101</v>
      </c>
      <c r="D2356" t="s">
        <v>102</v>
      </c>
      <c r="E2356" t="str">
        <f t="shared" si="36"/>
        <v>LactateUncl. Lachnospiraceae</v>
      </c>
      <c r="F2356">
        <f>COUNTIF($E:$E,E2356)</f>
        <v>3</v>
      </c>
      <c r="G2356">
        <f>COUNTIF($A:$A,A2356)</f>
        <v>153</v>
      </c>
      <c r="H2356">
        <f>COUNTIF($B:$B,B2356)</f>
        <v>113</v>
      </c>
      <c r="I2356" t="s">
        <v>1685</v>
      </c>
      <c r="J2356">
        <v>5</v>
      </c>
      <c r="K2356" t="s">
        <v>3325</v>
      </c>
      <c r="L2356" t="s">
        <v>533</v>
      </c>
      <c r="M2356" t="s">
        <v>682</v>
      </c>
      <c r="N2356" t="s">
        <v>11893</v>
      </c>
      <c r="O2356" t="s">
        <v>6</v>
      </c>
    </row>
    <row r="2357" spans="1:15" x14ac:dyDescent="0.25">
      <c r="A2357" t="s">
        <v>232</v>
      </c>
      <c r="B2357" t="s">
        <v>7503</v>
      </c>
      <c r="C2357" t="s">
        <v>101</v>
      </c>
      <c r="D2357" t="s">
        <v>102</v>
      </c>
      <c r="E2357" t="str">
        <f t="shared" si="36"/>
        <v>LactateUncl. Lachnospiraceae</v>
      </c>
      <c r="F2357">
        <f>COUNTIF($E:$E,E2357)</f>
        <v>3</v>
      </c>
      <c r="G2357">
        <f>COUNTIF($A:$A,A2357)</f>
        <v>153</v>
      </c>
      <c r="H2357">
        <f>COUNTIF($B:$B,B2357)</f>
        <v>113</v>
      </c>
      <c r="I2357" t="s">
        <v>3326</v>
      </c>
      <c r="J2357">
        <v>5</v>
      </c>
      <c r="K2357" t="s">
        <v>3327</v>
      </c>
      <c r="L2357" t="s">
        <v>292</v>
      </c>
      <c r="M2357" t="s">
        <v>1741</v>
      </c>
      <c r="N2357" t="s">
        <v>11893</v>
      </c>
      <c r="O2357" s="82" t="s">
        <v>9</v>
      </c>
    </row>
    <row r="2358" spans="1:15" x14ac:dyDescent="0.25">
      <c r="A2358" t="s">
        <v>232</v>
      </c>
      <c r="B2358" t="s">
        <v>7503</v>
      </c>
      <c r="C2358" t="s">
        <v>101</v>
      </c>
      <c r="D2358" t="s">
        <v>102</v>
      </c>
      <c r="E2358" t="str">
        <f t="shared" si="36"/>
        <v>LactateUncl. Lachnospiraceae</v>
      </c>
      <c r="F2358">
        <f>COUNTIF($E:$E,E2358)</f>
        <v>3</v>
      </c>
      <c r="G2358">
        <f>COUNTIF($A:$A,A2358)</f>
        <v>153</v>
      </c>
      <c r="H2358">
        <f>COUNTIF($B:$B,B2358)</f>
        <v>113</v>
      </c>
      <c r="I2358" t="s">
        <v>3328</v>
      </c>
      <c r="J2358">
        <v>6</v>
      </c>
      <c r="K2358" t="s">
        <v>3329</v>
      </c>
      <c r="L2358" t="s">
        <v>962</v>
      </c>
      <c r="M2358" t="s">
        <v>663</v>
      </c>
      <c r="N2358" t="s">
        <v>11892</v>
      </c>
      <c r="O2358" t="s">
        <v>7</v>
      </c>
    </row>
    <row r="2359" spans="1:15" x14ac:dyDescent="0.25">
      <c r="A2359" t="s">
        <v>243</v>
      </c>
      <c r="B2359" t="s">
        <v>7503</v>
      </c>
      <c r="C2359" t="s">
        <v>101</v>
      </c>
      <c r="D2359" t="s">
        <v>102</v>
      </c>
      <c r="E2359" t="str">
        <f t="shared" si="36"/>
        <v>SerineUncl. Lachnospiraceae</v>
      </c>
      <c r="F2359">
        <f>COUNTIF($E:$E,E2359)</f>
        <v>2</v>
      </c>
      <c r="G2359">
        <f>COUNTIF($A:$A,A2359)</f>
        <v>152</v>
      </c>
      <c r="H2359">
        <f>COUNTIF($B:$B,B2359)</f>
        <v>113</v>
      </c>
      <c r="I2359" t="s">
        <v>1153</v>
      </c>
      <c r="J2359">
        <v>5</v>
      </c>
      <c r="K2359" t="s">
        <v>3330</v>
      </c>
      <c r="L2359" t="s">
        <v>283</v>
      </c>
      <c r="M2359" t="s">
        <v>657</v>
      </c>
      <c r="N2359" t="s">
        <v>11893</v>
      </c>
      <c r="O2359" s="82" t="s">
        <v>9</v>
      </c>
    </row>
    <row r="2360" spans="1:15" x14ac:dyDescent="0.25">
      <c r="A2360" t="s">
        <v>243</v>
      </c>
      <c r="B2360" t="s">
        <v>7503</v>
      </c>
      <c r="C2360" t="s">
        <v>101</v>
      </c>
      <c r="D2360" t="s">
        <v>102</v>
      </c>
      <c r="E2360" t="str">
        <f t="shared" si="36"/>
        <v>SerineUncl. Lachnospiraceae</v>
      </c>
      <c r="F2360">
        <f>COUNTIF($E:$E,E2360)</f>
        <v>2</v>
      </c>
      <c r="G2360">
        <f>COUNTIF($A:$A,A2360)</f>
        <v>152</v>
      </c>
      <c r="H2360">
        <f>COUNTIF($B:$B,B2360)</f>
        <v>113</v>
      </c>
      <c r="I2360" t="s">
        <v>1346</v>
      </c>
      <c r="J2360">
        <v>5</v>
      </c>
      <c r="K2360" t="s">
        <v>3331</v>
      </c>
      <c r="L2360" t="s">
        <v>272</v>
      </c>
      <c r="M2360" t="s">
        <v>2448</v>
      </c>
      <c r="N2360" t="s">
        <v>11893</v>
      </c>
      <c r="O2360" t="s">
        <v>6</v>
      </c>
    </row>
    <row r="2361" spans="1:15" x14ac:dyDescent="0.25">
      <c r="A2361" t="s">
        <v>264</v>
      </c>
      <c r="B2361" t="s">
        <v>7503</v>
      </c>
      <c r="C2361" t="s">
        <v>101</v>
      </c>
      <c r="D2361" t="s">
        <v>102</v>
      </c>
      <c r="E2361" t="str">
        <f t="shared" si="36"/>
        <v>UracilUncl. Lachnospiraceae</v>
      </c>
      <c r="F2361">
        <f>COUNTIF($E:$E,E2361)</f>
        <v>2</v>
      </c>
      <c r="G2361">
        <f>COUNTIF($A:$A,A2361)</f>
        <v>143</v>
      </c>
      <c r="H2361">
        <f>COUNTIF($B:$B,B2361)</f>
        <v>113</v>
      </c>
      <c r="I2361" t="s">
        <v>112</v>
      </c>
      <c r="J2361">
        <v>5</v>
      </c>
      <c r="K2361" t="s">
        <v>3332</v>
      </c>
      <c r="L2361" t="s">
        <v>289</v>
      </c>
      <c r="M2361" t="s">
        <v>1101</v>
      </c>
      <c r="N2361" t="s">
        <v>11892</v>
      </c>
      <c r="O2361" s="82" t="s">
        <v>8</v>
      </c>
    </row>
    <row r="2362" spans="1:15" x14ac:dyDescent="0.25">
      <c r="A2362" t="s">
        <v>261</v>
      </c>
      <c r="B2362" t="s">
        <v>7503</v>
      </c>
      <c r="C2362" t="s">
        <v>101</v>
      </c>
      <c r="D2362" t="s">
        <v>102</v>
      </c>
      <c r="E2362" t="str">
        <f t="shared" si="36"/>
        <v>CadaverineUncl. Lachnospiraceae</v>
      </c>
      <c r="F2362">
        <f>COUNTIF($E:$E,E2362)</f>
        <v>1</v>
      </c>
      <c r="G2362">
        <f>COUNTIF($A:$A,A2362)</f>
        <v>143</v>
      </c>
      <c r="H2362">
        <f>COUNTIF($B:$B,B2362)</f>
        <v>113</v>
      </c>
      <c r="I2362" t="s">
        <v>3333</v>
      </c>
      <c r="J2362">
        <v>7</v>
      </c>
      <c r="K2362" t="s">
        <v>3334</v>
      </c>
      <c r="L2362" t="s">
        <v>3335</v>
      </c>
      <c r="M2362" t="s">
        <v>2431</v>
      </c>
      <c r="N2362" t="s">
        <v>11893</v>
      </c>
      <c r="O2362" s="82" t="s">
        <v>8</v>
      </c>
    </row>
    <row r="2363" spans="1:15" x14ac:dyDescent="0.25">
      <c r="A2363" t="s">
        <v>264</v>
      </c>
      <c r="B2363" t="s">
        <v>7503</v>
      </c>
      <c r="C2363" t="s">
        <v>101</v>
      </c>
      <c r="D2363" t="s">
        <v>102</v>
      </c>
      <c r="E2363" t="str">
        <f t="shared" si="36"/>
        <v>UracilUncl. Lachnospiraceae</v>
      </c>
      <c r="F2363">
        <f>COUNTIF($E:$E,E2363)</f>
        <v>2</v>
      </c>
      <c r="G2363">
        <f>COUNTIF($A:$A,A2363)</f>
        <v>143</v>
      </c>
      <c r="H2363">
        <f>COUNTIF($B:$B,B2363)</f>
        <v>113</v>
      </c>
      <c r="I2363" t="s">
        <v>3336</v>
      </c>
      <c r="J2363">
        <v>7</v>
      </c>
      <c r="K2363" t="s">
        <v>3337</v>
      </c>
      <c r="L2363" t="s">
        <v>829</v>
      </c>
      <c r="M2363" t="s">
        <v>980</v>
      </c>
      <c r="N2363" t="s">
        <v>11893</v>
      </c>
      <c r="O2363" t="s">
        <v>11</v>
      </c>
    </row>
    <row r="2364" spans="1:15" x14ac:dyDescent="0.25">
      <c r="A2364" t="s">
        <v>307</v>
      </c>
      <c r="B2364" t="s">
        <v>7503</v>
      </c>
      <c r="C2364" t="s">
        <v>101</v>
      </c>
      <c r="D2364" t="s">
        <v>102</v>
      </c>
      <c r="E2364" t="str">
        <f t="shared" si="36"/>
        <v>AllantoinUncl. Lachnospiraceae</v>
      </c>
      <c r="F2364">
        <f>COUNTIF($E:$E,E2364)</f>
        <v>1</v>
      </c>
      <c r="G2364">
        <f>COUNTIF($A:$A,A2364)</f>
        <v>140</v>
      </c>
      <c r="H2364">
        <f>COUNTIF($B:$B,B2364)</f>
        <v>113</v>
      </c>
      <c r="I2364" t="s">
        <v>2047</v>
      </c>
      <c r="J2364">
        <v>5</v>
      </c>
      <c r="K2364" t="s">
        <v>2048</v>
      </c>
      <c r="L2364" t="s">
        <v>3338</v>
      </c>
      <c r="M2364" t="s">
        <v>2050</v>
      </c>
      <c r="N2364" t="s">
        <v>11893</v>
      </c>
      <c r="O2364" t="s">
        <v>6</v>
      </c>
    </row>
    <row r="2365" spans="1:15" x14ac:dyDescent="0.25">
      <c r="A2365" t="s">
        <v>287</v>
      </c>
      <c r="B2365" t="s">
        <v>7503</v>
      </c>
      <c r="C2365" t="s">
        <v>101</v>
      </c>
      <c r="D2365" t="s">
        <v>102</v>
      </c>
      <c r="E2365" t="str">
        <f t="shared" si="36"/>
        <v>SuccinateUncl. Lachnospiraceae</v>
      </c>
      <c r="F2365">
        <f>COUNTIF($E:$E,E2365)</f>
        <v>3</v>
      </c>
      <c r="G2365">
        <f>COUNTIF($A:$A,A2365)</f>
        <v>140</v>
      </c>
      <c r="H2365">
        <f>COUNTIF($B:$B,B2365)</f>
        <v>113</v>
      </c>
      <c r="I2365" t="s">
        <v>798</v>
      </c>
      <c r="J2365">
        <v>5</v>
      </c>
      <c r="K2365" t="s">
        <v>799</v>
      </c>
      <c r="L2365" t="s">
        <v>269</v>
      </c>
      <c r="M2365" t="s">
        <v>364</v>
      </c>
      <c r="N2365" t="s">
        <v>11893</v>
      </c>
      <c r="O2365" s="82" t="s">
        <v>9</v>
      </c>
    </row>
    <row r="2366" spans="1:15" x14ac:dyDescent="0.25">
      <c r="A2366" t="s">
        <v>285</v>
      </c>
      <c r="B2366" t="s">
        <v>7503</v>
      </c>
      <c r="C2366" t="s">
        <v>101</v>
      </c>
      <c r="D2366" t="s">
        <v>102</v>
      </c>
      <c r="E2366" t="str">
        <f t="shared" si="36"/>
        <v>LysineUncl. Lachnospiraceae</v>
      </c>
      <c r="F2366">
        <f>COUNTIF($E:$E,E2366)</f>
        <v>1</v>
      </c>
      <c r="G2366">
        <f>COUNTIF($A:$A,A2366)</f>
        <v>140</v>
      </c>
      <c r="H2366">
        <f>COUNTIF($B:$B,B2366)</f>
        <v>113</v>
      </c>
      <c r="I2366" t="s">
        <v>1846</v>
      </c>
      <c r="J2366">
        <v>5</v>
      </c>
      <c r="K2366" t="s">
        <v>3339</v>
      </c>
      <c r="L2366" t="s">
        <v>269</v>
      </c>
      <c r="M2366" t="s">
        <v>1578</v>
      </c>
      <c r="N2366" t="s">
        <v>11893</v>
      </c>
      <c r="O2366" t="s">
        <v>6</v>
      </c>
    </row>
    <row r="2367" spans="1:15" x14ac:dyDescent="0.25">
      <c r="A2367" t="s">
        <v>287</v>
      </c>
      <c r="B2367" t="s">
        <v>7503</v>
      </c>
      <c r="C2367" t="s">
        <v>101</v>
      </c>
      <c r="D2367" t="s">
        <v>102</v>
      </c>
      <c r="E2367" t="str">
        <f t="shared" si="36"/>
        <v>SuccinateUncl. Lachnospiraceae</v>
      </c>
      <c r="F2367">
        <f>COUNTIF($E:$E,E2367)</f>
        <v>3</v>
      </c>
      <c r="G2367">
        <f>COUNTIF($A:$A,A2367)</f>
        <v>140</v>
      </c>
      <c r="H2367">
        <f>COUNTIF($B:$B,B2367)</f>
        <v>113</v>
      </c>
      <c r="I2367" t="s">
        <v>3340</v>
      </c>
      <c r="J2367">
        <v>6</v>
      </c>
      <c r="K2367" t="s">
        <v>3341</v>
      </c>
      <c r="L2367" t="s">
        <v>3342</v>
      </c>
      <c r="M2367" t="s">
        <v>723</v>
      </c>
      <c r="N2367" t="s">
        <v>11892</v>
      </c>
      <c r="O2367" s="82" t="s">
        <v>4</v>
      </c>
    </row>
    <row r="2368" spans="1:15" x14ac:dyDescent="0.25">
      <c r="A2368" t="s">
        <v>287</v>
      </c>
      <c r="B2368" t="s">
        <v>7503</v>
      </c>
      <c r="C2368" t="s">
        <v>101</v>
      </c>
      <c r="D2368" t="s">
        <v>102</v>
      </c>
      <c r="E2368" t="str">
        <f t="shared" si="36"/>
        <v>SuccinateUncl. Lachnospiraceae</v>
      </c>
      <c r="F2368">
        <f>COUNTIF($E:$E,E2368)</f>
        <v>3</v>
      </c>
      <c r="G2368">
        <f>COUNTIF($A:$A,A2368)</f>
        <v>140</v>
      </c>
      <c r="H2368">
        <f>COUNTIF($B:$B,B2368)</f>
        <v>113</v>
      </c>
      <c r="I2368" t="s">
        <v>3343</v>
      </c>
      <c r="J2368">
        <v>7</v>
      </c>
      <c r="K2368" t="s">
        <v>3344</v>
      </c>
      <c r="L2368" t="s">
        <v>239</v>
      </c>
      <c r="M2368" t="s">
        <v>2273</v>
      </c>
      <c r="N2368" t="s">
        <v>11893</v>
      </c>
      <c r="O2368" s="82" t="s">
        <v>8</v>
      </c>
    </row>
    <row r="2369" spans="1:15" x14ac:dyDescent="0.25">
      <c r="A2369" t="s">
        <v>325</v>
      </c>
      <c r="B2369" t="s">
        <v>7503</v>
      </c>
      <c r="C2369" t="s">
        <v>101</v>
      </c>
      <c r="D2369" t="s">
        <v>102</v>
      </c>
      <c r="E2369" t="str">
        <f t="shared" si="36"/>
        <v>4-HydroxybutyrateUncl. Lachnospiraceae</v>
      </c>
      <c r="F2369">
        <f>COUNTIF($E:$E,E2369)</f>
        <v>3</v>
      </c>
      <c r="G2369">
        <f>COUNTIF($A:$A,A2369)</f>
        <v>139</v>
      </c>
      <c r="H2369">
        <f>COUNTIF($B:$B,B2369)</f>
        <v>113</v>
      </c>
      <c r="I2369" t="s">
        <v>713</v>
      </c>
      <c r="J2369">
        <v>5</v>
      </c>
      <c r="K2369" t="s">
        <v>3345</v>
      </c>
      <c r="L2369" t="s">
        <v>131</v>
      </c>
      <c r="M2369" t="s">
        <v>249</v>
      </c>
      <c r="N2369" t="s">
        <v>11893</v>
      </c>
      <c r="O2369" s="82" t="s">
        <v>9</v>
      </c>
    </row>
    <row r="2370" spans="1:15" x14ac:dyDescent="0.25">
      <c r="A2370" t="s">
        <v>325</v>
      </c>
      <c r="B2370" t="s">
        <v>7503</v>
      </c>
      <c r="C2370" t="s">
        <v>101</v>
      </c>
      <c r="D2370" t="s">
        <v>102</v>
      </c>
      <c r="E2370" t="str">
        <f t="shared" si="36"/>
        <v>4-HydroxybutyrateUncl. Lachnospiraceae</v>
      </c>
      <c r="F2370">
        <f>COUNTIF($E:$E,E2370)</f>
        <v>3</v>
      </c>
      <c r="G2370">
        <f>COUNTIF($A:$A,A2370)</f>
        <v>139</v>
      </c>
      <c r="H2370">
        <f>COUNTIF($B:$B,B2370)</f>
        <v>113</v>
      </c>
      <c r="I2370" t="s">
        <v>3346</v>
      </c>
      <c r="J2370">
        <v>6</v>
      </c>
      <c r="K2370" t="s">
        <v>3347</v>
      </c>
      <c r="L2370" t="s">
        <v>814</v>
      </c>
      <c r="M2370" t="s">
        <v>1396</v>
      </c>
      <c r="N2370" t="s">
        <v>11892</v>
      </c>
      <c r="O2370" t="s">
        <v>11</v>
      </c>
    </row>
    <row r="2371" spans="1:15" x14ac:dyDescent="0.25">
      <c r="A2371" t="s">
        <v>325</v>
      </c>
      <c r="B2371" t="s">
        <v>7503</v>
      </c>
      <c r="C2371" t="s">
        <v>101</v>
      </c>
      <c r="D2371" t="s">
        <v>102</v>
      </c>
      <c r="E2371" t="str">
        <f t="shared" si="36"/>
        <v>4-HydroxybutyrateUncl. Lachnospiraceae</v>
      </c>
      <c r="F2371">
        <f>COUNTIF($E:$E,E2371)</f>
        <v>3</v>
      </c>
      <c r="G2371">
        <f>COUNTIF($A:$A,A2371)</f>
        <v>139</v>
      </c>
      <c r="H2371">
        <f>COUNTIF($B:$B,B2371)</f>
        <v>113</v>
      </c>
      <c r="I2371" t="s">
        <v>3348</v>
      </c>
      <c r="J2371">
        <v>5</v>
      </c>
      <c r="K2371" t="s">
        <v>3349</v>
      </c>
      <c r="L2371" t="s">
        <v>1009</v>
      </c>
      <c r="M2371" t="s">
        <v>3305</v>
      </c>
      <c r="N2371" t="s">
        <v>11893</v>
      </c>
      <c r="O2371" t="s">
        <v>6</v>
      </c>
    </row>
    <row r="2372" spans="1:15" x14ac:dyDescent="0.25">
      <c r="A2372" t="s">
        <v>335</v>
      </c>
      <c r="B2372" t="s">
        <v>7503</v>
      </c>
      <c r="C2372" t="s">
        <v>101</v>
      </c>
      <c r="D2372" t="s">
        <v>102</v>
      </c>
      <c r="E2372" t="str">
        <f t="shared" si="36"/>
        <v>TrimethylamineUncl. Lachnospiraceae</v>
      </c>
      <c r="F2372">
        <f>COUNTIF($E:$E,E2372)</f>
        <v>1</v>
      </c>
      <c r="G2372">
        <f>COUNTIF($A:$A,A2372)</f>
        <v>139</v>
      </c>
      <c r="H2372">
        <f>COUNTIF($B:$B,B2372)</f>
        <v>113</v>
      </c>
      <c r="I2372" t="s">
        <v>3025</v>
      </c>
      <c r="J2372">
        <v>6</v>
      </c>
      <c r="K2372" t="s">
        <v>3350</v>
      </c>
      <c r="L2372" t="s">
        <v>278</v>
      </c>
      <c r="M2372" t="s">
        <v>1374</v>
      </c>
      <c r="N2372" t="s">
        <v>11892</v>
      </c>
      <c r="O2372" t="s">
        <v>5</v>
      </c>
    </row>
    <row r="2373" spans="1:15" x14ac:dyDescent="0.25">
      <c r="A2373" t="s">
        <v>344</v>
      </c>
      <c r="B2373" t="s">
        <v>7503</v>
      </c>
      <c r="C2373" t="s">
        <v>101</v>
      </c>
      <c r="D2373" t="s">
        <v>102</v>
      </c>
      <c r="E2373" t="str">
        <f t="shared" si="36"/>
        <v>PimelateUncl. Lachnospiraceae</v>
      </c>
      <c r="F2373">
        <f>COUNTIF($E:$E,E2373)</f>
        <v>2</v>
      </c>
      <c r="G2373">
        <f>COUNTIF($A:$A,A2373)</f>
        <v>137</v>
      </c>
      <c r="H2373">
        <f>COUNTIF($B:$B,B2373)</f>
        <v>113</v>
      </c>
      <c r="I2373" t="s">
        <v>3351</v>
      </c>
      <c r="J2373">
        <v>5</v>
      </c>
      <c r="K2373" t="s">
        <v>3352</v>
      </c>
      <c r="L2373" t="s">
        <v>486</v>
      </c>
      <c r="M2373" t="s">
        <v>1005</v>
      </c>
      <c r="N2373" t="s">
        <v>11893</v>
      </c>
      <c r="O2373" s="82" t="s">
        <v>9</v>
      </c>
    </row>
    <row r="2374" spans="1:15" x14ac:dyDescent="0.25">
      <c r="A2374" t="s">
        <v>344</v>
      </c>
      <c r="B2374" t="s">
        <v>7503</v>
      </c>
      <c r="C2374" t="s">
        <v>101</v>
      </c>
      <c r="D2374" t="s">
        <v>102</v>
      </c>
      <c r="E2374" t="str">
        <f t="shared" ref="E2374:E2437" si="37">CONCATENATE(A2374,B2374)</f>
        <v>PimelateUncl. Lachnospiraceae</v>
      </c>
      <c r="F2374">
        <f>COUNTIF($E:$E,E2374)</f>
        <v>2</v>
      </c>
      <c r="G2374">
        <f>COUNTIF($A:$A,A2374)</f>
        <v>137</v>
      </c>
      <c r="H2374">
        <f>COUNTIF($B:$B,B2374)</f>
        <v>113</v>
      </c>
      <c r="I2374" t="s">
        <v>1568</v>
      </c>
      <c r="J2374">
        <v>6</v>
      </c>
      <c r="K2374" t="s">
        <v>3353</v>
      </c>
      <c r="L2374" t="s">
        <v>1981</v>
      </c>
      <c r="M2374" t="s">
        <v>3305</v>
      </c>
      <c r="N2374" t="s">
        <v>11892</v>
      </c>
      <c r="O2374" t="s">
        <v>11</v>
      </c>
    </row>
    <row r="2375" spans="1:15" x14ac:dyDescent="0.25">
      <c r="A2375" t="s">
        <v>354</v>
      </c>
      <c r="B2375" t="s">
        <v>7503</v>
      </c>
      <c r="C2375" t="s">
        <v>101</v>
      </c>
      <c r="D2375" t="s">
        <v>102</v>
      </c>
      <c r="E2375" t="str">
        <f t="shared" si="37"/>
        <v>N-nitrosodimethylamineUncl. Lachnospiraceae</v>
      </c>
      <c r="F2375">
        <f>COUNTIF($E:$E,E2375)</f>
        <v>3</v>
      </c>
      <c r="G2375">
        <f>COUNTIF($A:$A,A2375)</f>
        <v>136</v>
      </c>
      <c r="H2375">
        <f>COUNTIF($B:$B,B2375)</f>
        <v>113</v>
      </c>
      <c r="I2375" t="s">
        <v>292</v>
      </c>
      <c r="J2375">
        <v>5</v>
      </c>
      <c r="K2375" t="s">
        <v>3354</v>
      </c>
      <c r="L2375" t="s">
        <v>128</v>
      </c>
      <c r="M2375" t="s">
        <v>136</v>
      </c>
      <c r="N2375" t="s">
        <v>11893</v>
      </c>
      <c r="O2375" t="s">
        <v>6</v>
      </c>
    </row>
    <row r="2376" spans="1:15" x14ac:dyDescent="0.25">
      <c r="A2376" t="s">
        <v>354</v>
      </c>
      <c r="B2376" t="s">
        <v>7503</v>
      </c>
      <c r="C2376" t="s">
        <v>101</v>
      </c>
      <c r="D2376" t="s">
        <v>102</v>
      </c>
      <c r="E2376" t="str">
        <f t="shared" si="37"/>
        <v>N-nitrosodimethylamineUncl. Lachnospiraceae</v>
      </c>
      <c r="F2376">
        <f>COUNTIF($E:$E,E2376)</f>
        <v>3</v>
      </c>
      <c r="G2376">
        <f>COUNTIF($A:$A,A2376)</f>
        <v>136</v>
      </c>
      <c r="H2376">
        <f>COUNTIF($B:$B,B2376)</f>
        <v>113</v>
      </c>
      <c r="I2376" t="s">
        <v>1113</v>
      </c>
      <c r="J2376">
        <v>6</v>
      </c>
      <c r="K2376" t="s">
        <v>3355</v>
      </c>
      <c r="L2376" t="s">
        <v>2261</v>
      </c>
      <c r="M2376" t="s">
        <v>3356</v>
      </c>
      <c r="N2376" t="s">
        <v>11892</v>
      </c>
      <c r="O2376" t="s">
        <v>5</v>
      </c>
    </row>
    <row r="2377" spans="1:15" x14ac:dyDescent="0.25">
      <c r="A2377" t="s">
        <v>354</v>
      </c>
      <c r="B2377" t="s">
        <v>7503</v>
      </c>
      <c r="C2377" t="s">
        <v>101</v>
      </c>
      <c r="D2377" t="s">
        <v>102</v>
      </c>
      <c r="E2377" t="str">
        <f t="shared" si="37"/>
        <v>N-nitrosodimethylamineUncl. Lachnospiraceae</v>
      </c>
      <c r="F2377">
        <f>COUNTIF($E:$E,E2377)</f>
        <v>3</v>
      </c>
      <c r="G2377">
        <f>COUNTIF($A:$A,A2377)</f>
        <v>136</v>
      </c>
      <c r="H2377">
        <f>COUNTIF($B:$B,B2377)</f>
        <v>113</v>
      </c>
      <c r="I2377" t="s">
        <v>3357</v>
      </c>
      <c r="J2377">
        <v>6</v>
      </c>
      <c r="K2377" t="s">
        <v>2907</v>
      </c>
      <c r="L2377" t="s">
        <v>3358</v>
      </c>
      <c r="M2377" t="s">
        <v>1435</v>
      </c>
      <c r="N2377" t="s">
        <v>11892</v>
      </c>
      <c r="O2377" s="82" t="s">
        <v>4</v>
      </c>
    </row>
    <row r="2378" spans="1:15" x14ac:dyDescent="0.25">
      <c r="A2378" t="s">
        <v>365</v>
      </c>
      <c r="B2378" t="s">
        <v>7503</v>
      </c>
      <c r="C2378" t="s">
        <v>101</v>
      </c>
      <c r="D2378" t="s">
        <v>102</v>
      </c>
      <c r="E2378" t="str">
        <f t="shared" si="37"/>
        <v>PhenylacetateUncl. Lachnospiraceae</v>
      </c>
      <c r="F2378">
        <f>COUNTIF($E:$E,E2378)</f>
        <v>2</v>
      </c>
      <c r="G2378">
        <f>COUNTIF($A:$A,A2378)</f>
        <v>134</v>
      </c>
      <c r="H2378">
        <f>COUNTIF($B:$B,B2378)</f>
        <v>113</v>
      </c>
      <c r="I2378" t="s">
        <v>3359</v>
      </c>
      <c r="J2378">
        <v>6</v>
      </c>
      <c r="K2378" t="s">
        <v>2830</v>
      </c>
      <c r="L2378" t="s">
        <v>3360</v>
      </c>
      <c r="M2378" t="s">
        <v>993</v>
      </c>
      <c r="N2378" t="s">
        <v>11892</v>
      </c>
      <c r="O2378" s="82" t="s">
        <v>4</v>
      </c>
    </row>
    <row r="2379" spans="1:15" x14ac:dyDescent="0.25">
      <c r="A2379" t="s">
        <v>365</v>
      </c>
      <c r="B2379" t="s">
        <v>7503</v>
      </c>
      <c r="C2379" t="s">
        <v>101</v>
      </c>
      <c r="D2379" t="s">
        <v>102</v>
      </c>
      <c r="E2379" t="str">
        <f t="shared" si="37"/>
        <v>PhenylacetateUncl. Lachnospiraceae</v>
      </c>
      <c r="F2379">
        <f>COUNTIF($E:$E,E2379)</f>
        <v>2</v>
      </c>
      <c r="G2379">
        <f>COUNTIF($A:$A,A2379)</f>
        <v>134</v>
      </c>
      <c r="H2379">
        <f>COUNTIF($B:$B,B2379)</f>
        <v>113</v>
      </c>
      <c r="I2379" t="s">
        <v>595</v>
      </c>
      <c r="J2379">
        <v>4</v>
      </c>
      <c r="K2379" t="s">
        <v>1899</v>
      </c>
      <c r="L2379" t="s">
        <v>184</v>
      </c>
      <c r="M2379" t="s">
        <v>1605</v>
      </c>
      <c r="N2379" t="s">
        <v>11893</v>
      </c>
      <c r="O2379" t="s">
        <v>5</v>
      </c>
    </row>
    <row r="2380" spans="1:15" x14ac:dyDescent="0.25">
      <c r="A2380" t="s">
        <v>374</v>
      </c>
      <c r="B2380" t="s">
        <v>7503</v>
      </c>
      <c r="C2380" t="s">
        <v>101</v>
      </c>
      <c r="D2380" t="s">
        <v>102</v>
      </c>
      <c r="E2380" t="str">
        <f t="shared" si="37"/>
        <v>CaffeineUncl. Lachnospiraceae</v>
      </c>
      <c r="F2380">
        <f>COUNTIF($E:$E,E2380)</f>
        <v>2</v>
      </c>
      <c r="G2380">
        <f>COUNTIF($A:$A,A2380)</f>
        <v>133</v>
      </c>
      <c r="H2380">
        <f>COUNTIF($B:$B,B2380)</f>
        <v>113</v>
      </c>
      <c r="I2380" t="s">
        <v>3361</v>
      </c>
      <c r="J2380">
        <v>5</v>
      </c>
      <c r="K2380" t="s">
        <v>3362</v>
      </c>
      <c r="L2380" t="s">
        <v>236</v>
      </c>
      <c r="M2380" t="s">
        <v>439</v>
      </c>
      <c r="N2380" t="s">
        <v>11893</v>
      </c>
      <c r="O2380" t="s">
        <v>6</v>
      </c>
    </row>
    <row r="2381" spans="1:15" x14ac:dyDescent="0.25">
      <c r="A2381" t="s">
        <v>376</v>
      </c>
      <c r="B2381" t="s">
        <v>7503</v>
      </c>
      <c r="C2381" t="s">
        <v>101</v>
      </c>
      <c r="D2381" t="s">
        <v>102</v>
      </c>
      <c r="E2381" t="str">
        <f t="shared" si="37"/>
        <v>ValerateUncl. Lachnospiraceae</v>
      </c>
      <c r="F2381">
        <f>COUNTIF($E:$E,E2381)</f>
        <v>4</v>
      </c>
      <c r="G2381">
        <f>COUNTIF($A:$A,A2381)</f>
        <v>133</v>
      </c>
      <c r="H2381">
        <f>COUNTIF($B:$B,B2381)</f>
        <v>113</v>
      </c>
      <c r="I2381" t="s">
        <v>3363</v>
      </c>
      <c r="J2381">
        <v>5</v>
      </c>
      <c r="K2381" t="s">
        <v>3364</v>
      </c>
      <c r="L2381" t="s">
        <v>169</v>
      </c>
      <c r="M2381" t="s">
        <v>373</v>
      </c>
      <c r="N2381" t="s">
        <v>11893</v>
      </c>
      <c r="O2381" s="82" t="s">
        <v>9</v>
      </c>
    </row>
    <row r="2382" spans="1:15" x14ac:dyDescent="0.25">
      <c r="A2382" t="s">
        <v>376</v>
      </c>
      <c r="B2382" t="s">
        <v>7503</v>
      </c>
      <c r="C2382" t="s">
        <v>101</v>
      </c>
      <c r="D2382" t="s">
        <v>102</v>
      </c>
      <c r="E2382" t="str">
        <f t="shared" si="37"/>
        <v>ValerateUncl. Lachnospiraceae</v>
      </c>
      <c r="F2382">
        <f>COUNTIF($E:$E,E2382)</f>
        <v>4</v>
      </c>
      <c r="G2382">
        <f>COUNTIF($A:$A,A2382)</f>
        <v>133</v>
      </c>
      <c r="H2382">
        <f>COUNTIF($B:$B,B2382)</f>
        <v>113</v>
      </c>
      <c r="I2382" t="s">
        <v>3365</v>
      </c>
      <c r="J2382">
        <v>6</v>
      </c>
      <c r="K2382" t="s">
        <v>3366</v>
      </c>
      <c r="L2382" t="s">
        <v>1422</v>
      </c>
      <c r="M2382" t="s">
        <v>3061</v>
      </c>
      <c r="N2382" t="s">
        <v>11892</v>
      </c>
      <c r="O2382" t="s">
        <v>11</v>
      </c>
    </row>
    <row r="2383" spans="1:15" x14ac:dyDescent="0.25">
      <c r="A2383" t="s">
        <v>374</v>
      </c>
      <c r="B2383" t="s">
        <v>7503</v>
      </c>
      <c r="C2383" t="s">
        <v>101</v>
      </c>
      <c r="D2383" t="s">
        <v>102</v>
      </c>
      <c r="E2383" t="str">
        <f t="shared" si="37"/>
        <v>CaffeineUncl. Lachnospiraceae</v>
      </c>
      <c r="F2383">
        <f>COUNTIF($E:$E,E2383)</f>
        <v>2</v>
      </c>
      <c r="G2383">
        <f>COUNTIF($A:$A,A2383)</f>
        <v>133</v>
      </c>
      <c r="H2383">
        <f>COUNTIF($B:$B,B2383)</f>
        <v>113</v>
      </c>
      <c r="I2383" t="s">
        <v>1185</v>
      </c>
      <c r="J2383">
        <v>4</v>
      </c>
      <c r="K2383" t="s">
        <v>1077</v>
      </c>
      <c r="L2383" t="s">
        <v>283</v>
      </c>
      <c r="M2383" t="s">
        <v>890</v>
      </c>
      <c r="N2383" t="s">
        <v>11893</v>
      </c>
      <c r="O2383" t="s">
        <v>5</v>
      </c>
    </row>
    <row r="2384" spans="1:15" x14ac:dyDescent="0.25">
      <c r="A2384" t="s">
        <v>376</v>
      </c>
      <c r="B2384" t="s">
        <v>7503</v>
      </c>
      <c r="C2384" t="s">
        <v>101</v>
      </c>
      <c r="D2384" t="s">
        <v>102</v>
      </c>
      <c r="E2384" t="str">
        <f t="shared" si="37"/>
        <v>ValerateUncl. Lachnospiraceae</v>
      </c>
      <c r="F2384">
        <f>COUNTIF($E:$E,E2384)</f>
        <v>4</v>
      </c>
      <c r="G2384">
        <f>COUNTIF($A:$A,A2384)</f>
        <v>133</v>
      </c>
      <c r="H2384">
        <f>COUNTIF($B:$B,B2384)</f>
        <v>113</v>
      </c>
      <c r="I2384" t="s">
        <v>248</v>
      </c>
      <c r="J2384">
        <v>6</v>
      </c>
      <c r="K2384" t="s">
        <v>3367</v>
      </c>
      <c r="L2384" t="s">
        <v>424</v>
      </c>
      <c r="M2384" t="s">
        <v>1394</v>
      </c>
      <c r="N2384" t="s">
        <v>11892</v>
      </c>
      <c r="O2384" t="s">
        <v>10</v>
      </c>
    </row>
    <row r="2385" spans="1:15" x14ac:dyDescent="0.25">
      <c r="A2385" t="s">
        <v>376</v>
      </c>
      <c r="B2385" t="s">
        <v>7503</v>
      </c>
      <c r="C2385" t="s">
        <v>101</v>
      </c>
      <c r="D2385" t="s">
        <v>102</v>
      </c>
      <c r="E2385" t="str">
        <f t="shared" si="37"/>
        <v>ValerateUncl. Lachnospiraceae</v>
      </c>
      <c r="F2385">
        <f>COUNTIF($E:$E,E2385)</f>
        <v>4</v>
      </c>
      <c r="G2385">
        <f>COUNTIF($A:$A,A2385)</f>
        <v>133</v>
      </c>
      <c r="H2385">
        <f>COUNTIF($B:$B,B2385)</f>
        <v>113</v>
      </c>
      <c r="I2385" t="s">
        <v>1929</v>
      </c>
      <c r="J2385">
        <v>5</v>
      </c>
      <c r="K2385" t="s">
        <v>3368</v>
      </c>
      <c r="L2385" t="s">
        <v>1330</v>
      </c>
      <c r="M2385" t="s">
        <v>714</v>
      </c>
      <c r="N2385" t="s">
        <v>11893</v>
      </c>
      <c r="O2385" t="s">
        <v>6</v>
      </c>
    </row>
    <row r="2386" spans="1:15" x14ac:dyDescent="0.25">
      <c r="A2386" t="s">
        <v>396</v>
      </c>
      <c r="B2386" t="s">
        <v>7503</v>
      </c>
      <c r="C2386" t="s">
        <v>101</v>
      </c>
      <c r="D2386" t="s">
        <v>102</v>
      </c>
      <c r="E2386" t="str">
        <f t="shared" si="37"/>
        <v>AcetoneUncl. Lachnospiraceae</v>
      </c>
      <c r="F2386">
        <f>COUNTIF($E:$E,E2386)</f>
        <v>3</v>
      </c>
      <c r="G2386">
        <f>COUNTIF($A:$A,A2386)</f>
        <v>132</v>
      </c>
      <c r="H2386">
        <f>COUNTIF($B:$B,B2386)</f>
        <v>113</v>
      </c>
      <c r="I2386" t="s">
        <v>684</v>
      </c>
      <c r="J2386">
        <v>5</v>
      </c>
      <c r="K2386" t="s">
        <v>3369</v>
      </c>
      <c r="L2386" t="s">
        <v>294</v>
      </c>
      <c r="M2386" t="s">
        <v>2021</v>
      </c>
      <c r="N2386" t="s">
        <v>11893</v>
      </c>
      <c r="O2386" t="s">
        <v>6</v>
      </c>
    </row>
    <row r="2387" spans="1:15" x14ac:dyDescent="0.25">
      <c r="A2387" t="s">
        <v>396</v>
      </c>
      <c r="B2387" t="s">
        <v>7503</v>
      </c>
      <c r="C2387" t="s">
        <v>101</v>
      </c>
      <c r="D2387" t="s">
        <v>102</v>
      </c>
      <c r="E2387" t="str">
        <f t="shared" si="37"/>
        <v>AcetoneUncl. Lachnospiraceae</v>
      </c>
      <c r="F2387">
        <f>COUNTIF($E:$E,E2387)</f>
        <v>3</v>
      </c>
      <c r="G2387">
        <f>COUNTIF($A:$A,A2387)</f>
        <v>132</v>
      </c>
      <c r="H2387">
        <f>COUNTIF($B:$B,B2387)</f>
        <v>113</v>
      </c>
      <c r="I2387" t="s">
        <v>2631</v>
      </c>
      <c r="J2387">
        <v>5</v>
      </c>
      <c r="K2387" t="s">
        <v>3370</v>
      </c>
      <c r="L2387" t="s">
        <v>105</v>
      </c>
      <c r="M2387" t="s">
        <v>700</v>
      </c>
      <c r="N2387" t="s">
        <v>11893</v>
      </c>
      <c r="O2387" s="82" t="s">
        <v>9</v>
      </c>
    </row>
    <row r="2388" spans="1:15" x14ac:dyDescent="0.25">
      <c r="A2388" t="s">
        <v>396</v>
      </c>
      <c r="B2388" t="s">
        <v>7503</v>
      </c>
      <c r="C2388" t="s">
        <v>101</v>
      </c>
      <c r="D2388" t="s">
        <v>102</v>
      </c>
      <c r="E2388" t="str">
        <f t="shared" si="37"/>
        <v>AcetoneUncl. Lachnospiraceae</v>
      </c>
      <c r="F2388">
        <f>COUNTIF($E:$E,E2388)</f>
        <v>3</v>
      </c>
      <c r="G2388">
        <f>COUNTIF($A:$A,A2388)</f>
        <v>132</v>
      </c>
      <c r="H2388">
        <f>COUNTIF($B:$B,B2388)</f>
        <v>113</v>
      </c>
      <c r="I2388" t="s">
        <v>3371</v>
      </c>
      <c r="J2388">
        <v>6</v>
      </c>
      <c r="K2388" t="s">
        <v>3372</v>
      </c>
      <c r="L2388" t="s">
        <v>512</v>
      </c>
      <c r="M2388" t="s">
        <v>1125</v>
      </c>
      <c r="N2388" t="s">
        <v>11892</v>
      </c>
      <c r="O2388" t="s">
        <v>5</v>
      </c>
    </row>
    <row r="2389" spans="1:15" x14ac:dyDescent="0.25">
      <c r="A2389" t="s">
        <v>400</v>
      </c>
      <c r="B2389" t="s">
        <v>7503</v>
      </c>
      <c r="C2389" t="s">
        <v>101</v>
      </c>
      <c r="D2389" t="s">
        <v>102</v>
      </c>
      <c r="E2389" t="str">
        <f t="shared" si="37"/>
        <v>BenzoateUncl. Lachnospiraceae</v>
      </c>
      <c r="F2389">
        <f>COUNTIF($E:$E,E2389)</f>
        <v>1</v>
      </c>
      <c r="G2389">
        <f>COUNTIF($A:$A,A2389)</f>
        <v>131</v>
      </c>
      <c r="H2389">
        <f>COUNTIF($B:$B,B2389)</f>
        <v>113</v>
      </c>
      <c r="I2389" t="s">
        <v>2928</v>
      </c>
      <c r="J2389">
        <v>5</v>
      </c>
      <c r="K2389" t="s">
        <v>3373</v>
      </c>
      <c r="L2389" t="s">
        <v>265</v>
      </c>
      <c r="M2389" t="s">
        <v>537</v>
      </c>
      <c r="N2389" t="s">
        <v>11893</v>
      </c>
      <c r="O2389" t="s">
        <v>6</v>
      </c>
    </row>
    <row r="2390" spans="1:15" x14ac:dyDescent="0.25">
      <c r="A2390" t="s">
        <v>402</v>
      </c>
      <c r="B2390" t="s">
        <v>7503</v>
      </c>
      <c r="C2390" t="s">
        <v>101</v>
      </c>
      <c r="D2390" t="s">
        <v>102</v>
      </c>
      <c r="E2390" t="str">
        <f t="shared" si="37"/>
        <v>ValineUncl. Lachnospiraceae</v>
      </c>
      <c r="F2390">
        <f>COUNTIF($E:$E,E2390)</f>
        <v>3</v>
      </c>
      <c r="G2390">
        <f>COUNTIF($A:$A,A2390)</f>
        <v>131</v>
      </c>
      <c r="H2390">
        <f>COUNTIF($B:$B,B2390)</f>
        <v>113</v>
      </c>
      <c r="I2390" t="s">
        <v>3374</v>
      </c>
      <c r="J2390">
        <v>5</v>
      </c>
      <c r="K2390" t="s">
        <v>3375</v>
      </c>
      <c r="L2390" t="s">
        <v>430</v>
      </c>
      <c r="M2390" t="s">
        <v>3228</v>
      </c>
      <c r="N2390" t="s">
        <v>11893</v>
      </c>
      <c r="O2390" s="82" t="s">
        <v>9</v>
      </c>
    </row>
    <row r="2391" spans="1:15" x14ac:dyDescent="0.25">
      <c r="A2391" t="s">
        <v>402</v>
      </c>
      <c r="B2391" t="s">
        <v>7503</v>
      </c>
      <c r="C2391" t="s">
        <v>101</v>
      </c>
      <c r="D2391" t="s">
        <v>102</v>
      </c>
      <c r="E2391" t="str">
        <f t="shared" si="37"/>
        <v>ValineUncl. Lachnospiraceae</v>
      </c>
      <c r="F2391">
        <f>COUNTIF($E:$E,E2391)</f>
        <v>3</v>
      </c>
      <c r="G2391">
        <f>COUNTIF($A:$A,A2391)</f>
        <v>131</v>
      </c>
      <c r="H2391">
        <f>COUNTIF($B:$B,B2391)</f>
        <v>113</v>
      </c>
      <c r="I2391" t="s">
        <v>938</v>
      </c>
      <c r="J2391">
        <v>5</v>
      </c>
      <c r="K2391" t="s">
        <v>3376</v>
      </c>
      <c r="L2391" t="s">
        <v>290</v>
      </c>
      <c r="M2391" t="s">
        <v>1547</v>
      </c>
      <c r="N2391" t="s">
        <v>11893</v>
      </c>
      <c r="O2391" t="s">
        <v>6</v>
      </c>
    </row>
    <row r="2392" spans="1:15" x14ac:dyDescent="0.25">
      <c r="A2392" t="s">
        <v>402</v>
      </c>
      <c r="B2392" t="s">
        <v>7503</v>
      </c>
      <c r="C2392" t="s">
        <v>101</v>
      </c>
      <c r="D2392" t="s">
        <v>102</v>
      </c>
      <c r="E2392" t="str">
        <f t="shared" si="37"/>
        <v>ValineUncl. Lachnospiraceae</v>
      </c>
      <c r="F2392">
        <f>COUNTIF($E:$E,E2392)</f>
        <v>3</v>
      </c>
      <c r="G2392">
        <f>COUNTIF($A:$A,A2392)</f>
        <v>131</v>
      </c>
      <c r="H2392">
        <f>COUNTIF($B:$B,B2392)</f>
        <v>113</v>
      </c>
      <c r="I2392" t="s">
        <v>3377</v>
      </c>
      <c r="J2392">
        <v>6</v>
      </c>
      <c r="K2392" t="s">
        <v>1704</v>
      </c>
      <c r="L2392" t="s">
        <v>772</v>
      </c>
      <c r="M2392" t="s">
        <v>2417</v>
      </c>
      <c r="N2392" t="s">
        <v>11892</v>
      </c>
      <c r="O2392" t="s">
        <v>11</v>
      </c>
    </row>
    <row r="2393" spans="1:15" x14ac:dyDescent="0.25">
      <c r="A2393" t="s">
        <v>448</v>
      </c>
      <c r="B2393" t="s">
        <v>7503</v>
      </c>
      <c r="C2393" t="s">
        <v>101</v>
      </c>
      <c r="D2393" t="s">
        <v>102</v>
      </c>
      <c r="E2393" t="str">
        <f t="shared" si="37"/>
        <v>DimethylamineUncl. Lachnospiraceae</v>
      </c>
      <c r="F2393">
        <f>COUNTIF($E:$E,E2393)</f>
        <v>1</v>
      </c>
      <c r="G2393">
        <f>COUNTIF($A:$A,A2393)</f>
        <v>130</v>
      </c>
      <c r="H2393">
        <f>COUNTIF($B:$B,B2393)</f>
        <v>113</v>
      </c>
      <c r="I2393" t="s">
        <v>3378</v>
      </c>
      <c r="J2393">
        <v>6</v>
      </c>
      <c r="K2393" t="s">
        <v>1472</v>
      </c>
      <c r="L2393" t="s">
        <v>3379</v>
      </c>
      <c r="M2393" t="s">
        <v>148</v>
      </c>
      <c r="N2393" t="s">
        <v>11893</v>
      </c>
      <c r="O2393" s="82" t="s">
        <v>11895</v>
      </c>
    </row>
    <row r="2394" spans="1:15" x14ac:dyDescent="0.25">
      <c r="A2394" t="s">
        <v>417</v>
      </c>
      <c r="B2394" t="s">
        <v>7503</v>
      </c>
      <c r="C2394" t="s">
        <v>101</v>
      </c>
      <c r="D2394" t="s">
        <v>102</v>
      </c>
      <c r="E2394" t="str">
        <f t="shared" si="37"/>
        <v>CarnitineUncl. Lachnospiraceae</v>
      </c>
      <c r="F2394">
        <f>COUNTIF($E:$E,E2394)</f>
        <v>4</v>
      </c>
      <c r="G2394">
        <f>COUNTIF($A:$A,A2394)</f>
        <v>130</v>
      </c>
      <c r="H2394">
        <f>COUNTIF($B:$B,B2394)</f>
        <v>113</v>
      </c>
      <c r="I2394" t="s">
        <v>397</v>
      </c>
      <c r="J2394">
        <v>5</v>
      </c>
      <c r="K2394" t="s">
        <v>3380</v>
      </c>
      <c r="L2394" t="s">
        <v>359</v>
      </c>
      <c r="M2394" t="s">
        <v>968</v>
      </c>
      <c r="N2394" t="s">
        <v>11893</v>
      </c>
      <c r="O2394" s="82" t="s">
        <v>9</v>
      </c>
    </row>
    <row r="2395" spans="1:15" x14ac:dyDescent="0.25">
      <c r="A2395" t="s">
        <v>418</v>
      </c>
      <c r="B2395" t="s">
        <v>7503</v>
      </c>
      <c r="C2395" t="s">
        <v>101</v>
      </c>
      <c r="D2395" t="s">
        <v>102</v>
      </c>
      <c r="E2395" t="str">
        <f t="shared" si="37"/>
        <v>GlycerolUncl. Lachnospiraceae</v>
      </c>
      <c r="F2395">
        <f>COUNTIF($E:$E,E2395)</f>
        <v>3</v>
      </c>
      <c r="G2395">
        <f>COUNTIF($A:$A,A2395)</f>
        <v>130</v>
      </c>
      <c r="H2395">
        <f>COUNTIF($B:$B,B2395)</f>
        <v>113</v>
      </c>
      <c r="I2395" t="s">
        <v>796</v>
      </c>
      <c r="J2395">
        <v>5</v>
      </c>
      <c r="K2395" t="s">
        <v>3381</v>
      </c>
      <c r="L2395" t="s">
        <v>328</v>
      </c>
      <c r="M2395" t="s">
        <v>304</v>
      </c>
      <c r="N2395" t="s">
        <v>11893</v>
      </c>
      <c r="O2395" t="s">
        <v>6</v>
      </c>
    </row>
    <row r="2396" spans="1:15" x14ac:dyDescent="0.25">
      <c r="A2396" t="s">
        <v>418</v>
      </c>
      <c r="B2396" t="s">
        <v>7503</v>
      </c>
      <c r="C2396" t="s">
        <v>101</v>
      </c>
      <c r="D2396" t="s">
        <v>102</v>
      </c>
      <c r="E2396" t="str">
        <f t="shared" si="37"/>
        <v>GlycerolUncl. Lachnospiraceae</v>
      </c>
      <c r="F2396">
        <f>COUNTIF($E:$E,E2396)</f>
        <v>3</v>
      </c>
      <c r="G2396">
        <f>COUNTIF($A:$A,A2396)</f>
        <v>130</v>
      </c>
      <c r="H2396">
        <f>COUNTIF($B:$B,B2396)</f>
        <v>113</v>
      </c>
      <c r="I2396" t="s">
        <v>3382</v>
      </c>
      <c r="J2396">
        <v>5</v>
      </c>
      <c r="K2396" t="s">
        <v>3383</v>
      </c>
      <c r="L2396" t="s">
        <v>678</v>
      </c>
      <c r="M2396" t="s">
        <v>1242</v>
      </c>
      <c r="N2396" t="s">
        <v>11893</v>
      </c>
      <c r="O2396" s="82" t="s">
        <v>9</v>
      </c>
    </row>
    <row r="2397" spans="1:15" x14ac:dyDescent="0.25">
      <c r="A2397" t="s">
        <v>420</v>
      </c>
      <c r="B2397" t="s">
        <v>7503</v>
      </c>
      <c r="C2397" t="s">
        <v>101</v>
      </c>
      <c r="D2397" t="s">
        <v>102</v>
      </c>
      <c r="E2397" t="str">
        <f t="shared" si="37"/>
        <v>LeucineUncl. Lachnospiraceae</v>
      </c>
      <c r="F2397">
        <f>COUNTIF($E:$E,E2397)</f>
        <v>2</v>
      </c>
      <c r="G2397">
        <f>COUNTIF($A:$A,A2397)</f>
        <v>130</v>
      </c>
      <c r="H2397">
        <f>COUNTIF($B:$B,B2397)</f>
        <v>113</v>
      </c>
      <c r="I2397" t="s">
        <v>1085</v>
      </c>
      <c r="J2397">
        <v>5</v>
      </c>
      <c r="K2397" t="s">
        <v>3384</v>
      </c>
      <c r="L2397" t="s">
        <v>247</v>
      </c>
      <c r="M2397" t="s">
        <v>1199</v>
      </c>
      <c r="N2397" t="s">
        <v>11893</v>
      </c>
      <c r="O2397" t="s">
        <v>6</v>
      </c>
    </row>
    <row r="2398" spans="1:15" x14ac:dyDescent="0.25">
      <c r="A2398" t="s">
        <v>415</v>
      </c>
      <c r="B2398" t="s">
        <v>7503</v>
      </c>
      <c r="C2398" t="s">
        <v>101</v>
      </c>
      <c r="D2398" t="s">
        <v>102</v>
      </c>
      <c r="E2398" t="str">
        <f t="shared" si="37"/>
        <v>AlanineUncl. Lachnospiraceae</v>
      </c>
      <c r="F2398">
        <f>COUNTIF($E:$E,E2398)</f>
        <v>1</v>
      </c>
      <c r="G2398">
        <f>COUNTIF($A:$A,A2398)</f>
        <v>130</v>
      </c>
      <c r="H2398">
        <f>COUNTIF($B:$B,B2398)</f>
        <v>113</v>
      </c>
      <c r="I2398" t="s">
        <v>296</v>
      </c>
      <c r="J2398">
        <v>6</v>
      </c>
      <c r="K2398" t="s">
        <v>3385</v>
      </c>
      <c r="L2398" t="s">
        <v>129</v>
      </c>
      <c r="M2398" t="s">
        <v>2527</v>
      </c>
      <c r="N2398" t="s">
        <v>11892</v>
      </c>
      <c r="O2398" t="s">
        <v>11</v>
      </c>
    </row>
    <row r="2399" spans="1:15" x14ac:dyDescent="0.25">
      <c r="A2399" t="s">
        <v>417</v>
      </c>
      <c r="B2399" t="s">
        <v>7503</v>
      </c>
      <c r="C2399" t="s">
        <v>101</v>
      </c>
      <c r="D2399" t="s">
        <v>102</v>
      </c>
      <c r="E2399" t="str">
        <f t="shared" si="37"/>
        <v>CarnitineUncl. Lachnospiraceae</v>
      </c>
      <c r="F2399">
        <f>COUNTIF($E:$E,E2399)</f>
        <v>4</v>
      </c>
      <c r="G2399">
        <f>COUNTIF($A:$A,A2399)</f>
        <v>130</v>
      </c>
      <c r="H2399">
        <f>COUNTIF($B:$B,B2399)</f>
        <v>113</v>
      </c>
      <c r="I2399" t="s">
        <v>2727</v>
      </c>
      <c r="J2399">
        <v>7</v>
      </c>
      <c r="K2399" t="s">
        <v>3386</v>
      </c>
      <c r="L2399" t="s">
        <v>3387</v>
      </c>
      <c r="M2399" t="s">
        <v>1931</v>
      </c>
      <c r="N2399" t="s">
        <v>11893</v>
      </c>
      <c r="O2399" s="82" t="s">
        <v>8</v>
      </c>
    </row>
    <row r="2400" spans="1:15" x14ac:dyDescent="0.25">
      <c r="A2400" t="s">
        <v>417</v>
      </c>
      <c r="B2400" t="s">
        <v>7503</v>
      </c>
      <c r="C2400" t="s">
        <v>101</v>
      </c>
      <c r="D2400" t="s">
        <v>102</v>
      </c>
      <c r="E2400" t="str">
        <f t="shared" si="37"/>
        <v>CarnitineUncl. Lachnospiraceae</v>
      </c>
      <c r="F2400">
        <f>COUNTIF($E:$E,E2400)</f>
        <v>4</v>
      </c>
      <c r="G2400">
        <f>COUNTIF($A:$A,A2400)</f>
        <v>130</v>
      </c>
      <c r="H2400">
        <f>COUNTIF($B:$B,B2400)</f>
        <v>113</v>
      </c>
      <c r="I2400" t="s">
        <v>562</v>
      </c>
      <c r="J2400">
        <v>6</v>
      </c>
      <c r="K2400" t="s">
        <v>1335</v>
      </c>
      <c r="L2400" t="s">
        <v>218</v>
      </c>
      <c r="M2400" t="s">
        <v>219</v>
      </c>
      <c r="N2400" t="s">
        <v>11892</v>
      </c>
      <c r="O2400" t="s">
        <v>5</v>
      </c>
    </row>
    <row r="2401" spans="1:15" x14ac:dyDescent="0.25">
      <c r="A2401" t="s">
        <v>419</v>
      </c>
      <c r="B2401" t="s">
        <v>7503</v>
      </c>
      <c r="C2401" t="s">
        <v>101</v>
      </c>
      <c r="D2401" t="s">
        <v>102</v>
      </c>
      <c r="E2401" t="str">
        <f t="shared" si="37"/>
        <v>ImidazoleUncl. Lachnospiraceae</v>
      </c>
      <c r="F2401">
        <f>COUNTIF($E:$E,E2401)</f>
        <v>1</v>
      </c>
      <c r="G2401">
        <f>COUNTIF($A:$A,A2401)</f>
        <v>130</v>
      </c>
      <c r="H2401">
        <f>COUNTIF($B:$B,B2401)</f>
        <v>113</v>
      </c>
      <c r="I2401" t="s">
        <v>3388</v>
      </c>
      <c r="J2401">
        <v>6</v>
      </c>
      <c r="K2401" t="s">
        <v>3389</v>
      </c>
      <c r="L2401" t="s">
        <v>471</v>
      </c>
      <c r="M2401" t="s">
        <v>199</v>
      </c>
      <c r="N2401" t="s">
        <v>11892</v>
      </c>
      <c r="O2401" t="s">
        <v>7</v>
      </c>
    </row>
    <row r="2402" spans="1:15" x14ac:dyDescent="0.25">
      <c r="A2402" t="s">
        <v>420</v>
      </c>
      <c r="B2402" t="s">
        <v>7503</v>
      </c>
      <c r="C2402" t="s">
        <v>101</v>
      </c>
      <c r="D2402" t="s">
        <v>102</v>
      </c>
      <c r="E2402" t="str">
        <f t="shared" si="37"/>
        <v>LeucineUncl. Lachnospiraceae</v>
      </c>
      <c r="F2402">
        <f>COUNTIF($E:$E,E2402)</f>
        <v>2</v>
      </c>
      <c r="G2402">
        <f>COUNTIF($A:$A,A2402)</f>
        <v>130</v>
      </c>
      <c r="H2402">
        <f>COUNTIF($B:$B,B2402)</f>
        <v>113</v>
      </c>
      <c r="I2402" t="s">
        <v>3390</v>
      </c>
      <c r="J2402">
        <v>5</v>
      </c>
      <c r="K2402" t="s">
        <v>3391</v>
      </c>
      <c r="L2402" t="s">
        <v>276</v>
      </c>
      <c r="M2402" t="s">
        <v>1681</v>
      </c>
      <c r="N2402" t="s">
        <v>11893</v>
      </c>
      <c r="O2402" s="82" t="s">
        <v>9</v>
      </c>
    </row>
    <row r="2403" spans="1:15" x14ac:dyDescent="0.25">
      <c r="A2403" t="s">
        <v>418</v>
      </c>
      <c r="B2403" t="s">
        <v>7503</v>
      </c>
      <c r="C2403" t="s">
        <v>101</v>
      </c>
      <c r="D2403" t="s">
        <v>102</v>
      </c>
      <c r="E2403" t="str">
        <f t="shared" si="37"/>
        <v>GlycerolUncl. Lachnospiraceae</v>
      </c>
      <c r="F2403">
        <f>COUNTIF($E:$E,E2403)</f>
        <v>3</v>
      </c>
      <c r="G2403">
        <f>COUNTIF($A:$A,A2403)</f>
        <v>130</v>
      </c>
      <c r="H2403">
        <f>COUNTIF($B:$B,B2403)</f>
        <v>113</v>
      </c>
      <c r="I2403" t="s">
        <v>2182</v>
      </c>
      <c r="J2403">
        <v>6</v>
      </c>
      <c r="K2403" t="s">
        <v>1307</v>
      </c>
      <c r="L2403" t="s">
        <v>474</v>
      </c>
      <c r="M2403" t="s">
        <v>1506</v>
      </c>
      <c r="N2403" t="s">
        <v>11892</v>
      </c>
      <c r="O2403" t="s">
        <v>5</v>
      </c>
    </row>
    <row r="2404" spans="1:15" x14ac:dyDescent="0.25">
      <c r="A2404" t="s">
        <v>417</v>
      </c>
      <c r="B2404" t="s">
        <v>7503</v>
      </c>
      <c r="C2404" t="s">
        <v>101</v>
      </c>
      <c r="D2404" t="s">
        <v>102</v>
      </c>
      <c r="E2404" t="str">
        <f t="shared" si="37"/>
        <v>CarnitineUncl. Lachnospiraceae</v>
      </c>
      <c r="F2404">
        <f>COUNTIF($E:$E,E2404)</f>
        <v>4</v>
      </c>
      <c r="G2404">
        <f>COUNTIF($A:$A,A2404)</f>
        <v>130</v>
      </c>
      <c r="H2404">
        <f>COUNTIF($B:$B,B2404)</f>
        <v>113</v>
      </c>
      <c r="I2404" t="s">
        <v>3392</v>
      </c>
      <c r="J2404">
        <v>6</v>
      </c>
      <c r="K2404" t="s">
        <v>3393</v>
      </c>
      <c r="L2404" t="s">
        <v>3394</v>
      </c>
      <c r="M2404" t="s">
        <v>2094</v>
      </c>
      <c r="N2404" t="s">
        <v>11892</v>
      </c>
      <c r="O2404" s="82" t="s">
        <v>4</v>
      </c>
    </row>
    <row r="2405" spans="1:15" x14ac:dyDescent="0.25">
      <c r="A2405" t="s">
        <v>456</v>
      </c>
      <c r="B2405" t="s">
        <v>7503</v>
      </c>
      <c r="C2405" t="s">
        <v>101</v>
      </c>
      <c r="D2405" t="s">
        <v>102</v>
      </c>
      <c r="E2405" t="str">
        <f t="shared" si="37"/>
        <v>EthanolUncl. Lachnospiraceae</v>
      </c>
      <c r="F2405">
        <f>COUNTIF($E:$E,E2405)</f>
        <v>3</v>
      </c>
      <c r="G2405">
        <f>COUNTIF($A:$A,A2405)</f>
        <v>129</v>
      </c>
      <c r="H2405">
        <f>COUNTIF($B:$B,B2405)</f>
        <v>113</v>
      </c>
      <c r="I2405" t="s">
        <v>588</v>
      </c>
      <c r="J2405">
        <v>5</v>
      </c>
      <c r="K2405" t="s">
        <v>3395</v>
      </c>
      <c r="L2405" t="s">
        <v>184</v>
      </c>
      <c r="M2405" t="s">
        <v>185</v>
      </c>
      <c r="N2405" t="s">
        <v>11893</v>
      </c>
      <c r="O2405" s="82" t="s">
        <v>9</v>
      </c>
    </row>
    <row r="2406" spans="1:15" x14ac:dyDescent="0.25">
      <c r="A2406" t="s">
        <v>456</v>
      </c>
      <c r="B2406" t="s">
        <v>7503</v>
      </c>
      <c r="C2406" t="s">
        <v>101</v>
      </c>
      <c r="D2406" t="s">
        <v>102</v>
      </c>
      <c r="E2406" t="str">
        <f t="shared" si="37"/>
        <v>EthanolUncl. Lachnospiraceae</v>
      </c>
      <c r="F2406">
        <f>COUNTIF($E:$E,E2406)</f>
        <v>3</v>
      </c>
      <c r="G2406">
        <f>COUNTIF($A:$A,A2406)</f>
        <v>129</v>
      </c>
      <c r="H2406">
        <f>COUNTIF($B:$B,B2406)</f>
        <v>113</v>
      </c>
      <c r="I2406" t="s">
        <v>3396</v>
      </c>
      <c r="J2406">
        <v>5</v>
      </c>
      <c r="K2406" t="s">
        <v>3397</v>
      </c>
      <c r="L2406" t="s">
        <v>99</v>
      </c>
      <c r="M2406" t="s">
        <v>1234</v>
      </c>
      <c r="N2406" t="s">
        <v>11893</v>
      </c>
      <c r="O2406" t="s">
        <v>6</v>
      </c>
    </row>
    <row r="2407" spans="1:15" x14ac:dyDescent="0.25">
      <c r="A2407" t="s">
        <v>456</v>
      </c>
      <c r="B2407" t="s">
        <v>7503</v>
      </c>
      <c r="C2407" t="s">
        <v>101</v>
      </c>
      <c r="D2407" t="s">
        <v>102</v>
      </c>
      <c r="E2407" t="str">
        <f t="shared" si="37"/>
        <v>EthanolUncl. Lachnospiraceae</v>
      </c>
      <c r="F2407">
        <f>COUNTIF($E:$E,E2407)</f>
        <v>3</v>
      </c>
      <c r="G2407">
        <f>COUNTIF($A:$A,A2407)</f>
        <v>129</v>
      </c>
      <c r="H2407">
        <f>COUNTIF($B:$B,B2407)</f>
        <v>113</v>
      </c>
      <c r="I2407" t="s">
        <v>1280</v>
      </c>
      <c r="J2407">
        <v>6</v>
      </c>
      <c r="K2407" t="s">
        <v>3398</v>
      </c>
      <c r="L2407" t="s">
        <v>234</v>
      </c>
      <c r="M2407" t="s">
        <v>2404</v>
      </c>
      <c r="N2407" t="s">
        <v>11892</v>
      </c>
      <c r="O2407" t="s">
        <v>5</v>
      </c>
    </row>
    <row r="2408" spans="1:15" x14ac:dyDescent="0.25">
      <c r="A2408" t="s">
        <v>461</v>
      </c>
      <c r="B2408" t="s">
        <v>7503</v>
      </c>
      <c r="C2408" t="s">
        <v>101</v>
      </c>
      <c r="D2408" t="s">
        <v>102</v>
      </c>
      <c r="E2408" t="str">
        <f t="shared" si="37"/>
        <v>2-PhenylpropionateUncl. Lachnospiraceae</v>
      </c>
      <c r="F2408">
        <f>COUNTIF($E:$E,E2408)</f>
        <v>2</v>
      </c>
      <c r="G2408">
        <f>COUNTIF($A:$A,A2408)</f>
        <v>127</v>
      </c>
      <c r="H2408">
        <f>COUNTIF($B:$B,B2408)</f>
        <v>113</v>
      </c>
      <c r="I2408" t="s">
        <v>3399</v>
      </c>
      <c r="J2408">
        <v>5</v>
      </c>
      <c r="K2408" t="s">
        <v>3400</v>
      </c>
      <c r="L2408" t="s">
        <v>193</v>
      </c>
      <c r="M2408" t="s">
        <v>2259</v>
      </c>
      <c r="N2408" t="s">
        <v>11893</v>
      </c>
      <c r="O2408" t="s">
        <v>6</v>
      </c>
    </row>
    <row r="2409" spans="1:15" x14ac:dyDescent="0.25">
      <c r="A2409" t="s">
        <v>462</v>
      </c>
      <c r="B2409" t="s">
        <v>7503</v>
      </c>
      <c r="C2409" t="s">
        <v>101</v>
      </c>
      <c r="D2409" t="s">
        <v>102</v>
      </c>
      <c r="E2409" t="str">
        <f t="shared" si="37"/>
        <v>N-PhenylacetylglycineUncl. Lachnospiraceae</v>
      </c>
      <c r="F2409">
        <f>COUNTIF($E:$E,E2409)</f>
        <v>3</v>
      </c>
      <c r="G2409">
        <f>COUNTIF($A:$A,A2409)</f>
        <v>127</v>
      </c>
      <c r="H2409">
        <f>COUNTIF($B:$B,B2409)</f>
        <v>113</v>
      </c>
      <c r="I2409" t="s">
        <v>876</v>
      </c>
      <c r="J2409">
        <v>6</v>
      </c>
      <c r="K2409" t="s">
        <v>3401</v>
      </c>
      <c r="L2409" t="s">
        <v>103</v>
      </c>
      <c r="M2409" t="s">
        <v>878</v>
      </c>
      <c r="N2409" t="s">
        <v>11892</v>
      </c>
      <c r="O2409" t="s">
        <v>10</v>
      </c>
    </row>
    <row r="2410" spans="1:15" x14ac:dyDescent="0.25">
      <c r="A2410" t="s">
        <v>462</v>
      </c>
      <c r="B2410" t="s">
        <v>7503</v>
      </c>
      <c r="C2410" t="s">
        <v>101</v>
      </c>
      <c r="D2410" t="s">
        <v>102</v>
      </c>
      <c r="E2410" t="str">
        <f t="shared" si="37"/>
        <v>N-PhenylacetylglycineUncl. Lachnospiraceae</v>
      </c>
      <c r="F2410">
        <f>COUNTIF($E:$E,E2410)</f>
        <v>3</v>
      </c>
      <c r="G2410">
        <f>COUNTIF($A:$A,A2410)</f>
        <v>127</v>
      </c>
      <c r="H2410">
        <f>COUNTIF($B:$B,B2410)</f>
        <v>113</v>
      </c>
      <c r="I2410" t="s">
        <v>3402</v>
      </c>
      <c r="J2410">
        <v>7</v>
      </c>
      <c r="K2410" t="s">
        <v>3403</v>
      </c>
      <c r="L2410" t="s">
        <v>1083</v>
      </c>
      <c r="M2410" t="s">
        <v>1594</v>
      </c>
      <c r="N2410" t="s">
        <v>11893</v>
      </c>
      <c r="O2410" s="82" t="s">
        <v>8</v>
      </c>
    </row>
    <row r="2411" spans="1:15" x14ac:dyDescent="0.25">
      <c r="A2411" t="s">
        <v>466</v>
      </c>
      <c r="B2411" t="s">
        <v>7503</v>
      </c>
      <c r="C2411" t="s">
        <v>101</v>
      </c>
      <c r="D2411" t="s">
        <v>102</v>
      </c>
      <c r="E2411" t="str">
        <f t="shared" si="37"/>
        <v>GlycineUncl. Lachnospiraceae</v>
      </c>
      <c r="F2411">
        <f>COUNTIF($E:$E,E2411)</f>
        <v>1</v>
      </c>
      <c r="G2411">
        <f>COUNTIF($A:$A,A2411)</f>
        <v>127</v>
      </c>
      <c r="H2411">
        <f>COUNTIF($B:$B,B2411)</f>
        <v>113</v>
      </c>
      <c r="I2411" t="s">
        <v>3404</v>
      </c>
      <c r="J2411">
        <v>6</v>
      </c>
      <c r="K2411" t="s">
        <v>2947</v>
      </c>
      <c r="L2411" t="s">
        <v>3405</v>
      </c>
      <c r="M2411" t="s">
        <v>2996</v>
      </c>
      <c r="N2411" t="s">
        <v>11892</v>
      </c>
      <c r="O2411" s="82" t="s">
        <v>4</v>
      </c>
    </row>
    <row r="2412" spans="1:15" x14ac:dyDescent="0.25">
      <c r="A2412" t="s">
        <v>462</v>
      </c>
      <c r="B2412" t="s">
        <v>7503</v>
      </c>
      <c r="C2412" t="s">
        <v>101</v>
      </c>
      <c r="D2412" t="s">
        <v>102</v>
      </c>
      <c r="E2412" t="str">
        <f t="shared" si="37"/>
        <v>N-PhenylacetylglycineUncl. Lachnospiraceae</v>
      </c>
      <c r="F2412">
        <f>COUNTIF($E:$E,E2412)</f>
        <v>3</v>
      </c>
      <c r="G2412">
        <f>COUNTIF($A:$A,A2412)</f>
        <v>127</v>
      </c>
      <c r="H2412">
        <f>COUNTIF($B:$B,B2412)</f>
        <v>113</v>
      </c>
      <c r="I2412" t="s">
        <v>3406</v>
      </c>
      <c r="J2412">
        <v>5</v>
      </c>
      <c r="K2412" t="s">
        <v>136</v>
      </c>
      <c r="L2412" t="s">
        <v>699</v>
      </c>
      <c r="M2412" t="s">
        <v>3129</v>
      </c>
      <c r="N2412" t="s">
        <v>11893</v>
      </c>
      <c r="O2412" t="s">
        <v>6</v>
      </c>
    </row>
    <row r="2413" spans="1:15" x14ac:dyDescent="0.25">
      <c r="A2413" t="s">
        <v>461</v>
      </c>
      <c r="B2413" t="s">
        <v>7503</v>
      </c>
      <c r="C2413" t="s">
        <v>101</v>
      </c>
      <c r="D2413" t="s">
        <v>102</v>
      </c>
      <c r="E2413" t="str">
        <f t="shared" si="37"/>
        <v>2-PhenylpropionateUncl. Lachnospiraceae</v>
      </c>
      <c r="F2413">
        <f>COUNTIF($E:$E,E2413)</f>
        <v>2</v>
      </c>
      <c r="G2413">
        <f>COUNTIF($A:$A,A2413)</f>
        <v>127</v>
      </c>
      <c r="H2413">
        <f>COUNTIF($B:$B,B2413)</f>
        <v>113</v>
      </c>
      <c r="I2413" t="s">
        <v>3407</v>
      </c>
      <c r="J2413">
        <v>7</v>
      </c>
      <c r="K2413" t="s">
        <v>2557</v>
      </c>
      <c r="L2413" t="s">
        <v>3408</v>
      </c>
      <c r="M2413" t="s">
        <v>2417</v>
      </c>
      <c r="N2413" t="s">
        <v>11893</v>
      </c>
      <c r="O2413" t="s">
        <v>11</v>
      </c>
    </row>
    <row r="2414" spans="1:15" x14ac:dyDescent="0.25">
      <c r="A2414" t="s">
        <v>485</v>
      </c>
      <c r="B2414" t="s">
        <v>7503</v>
      </c>
      <c r="C2414" t="s">
        <v>101</v>
      </c>
      <c r="D2414" t="s">
        <v>102</v>
      </c>
      <c r="E2414" t="str">
        <f t="shared" si="37"/>
        <v>ButyrateUncl. Lachnospiraceae</v>
      </c>
      <c r="F2414">
        <f>COUNTIF($E:$E,E2414)</f>
        <v>3</v>
      </c>
      <c r="G2414">
        <f>COUNTIF($A:$A,A2414)</f>
        <v>126</v>
      </c>
      <c r="H2414">
        <f>COUNTIF($B:$B,B2414)</f>
        <v>113</v>
      </c>
      <c r="I2414" t="s">
        <v>3409</v>
      </c>
      <c r="J2414">
        <v>5</v>
      </c>
      <c r="K2414" t="s">
        <v>3410</v>
      </c>
      <c r="L2414" t="s">
        <v>201</v>
      </c>
      <c r="M2414" t="s">
        <v>435</v>
      </c>
      <c r="N2414" t="s">
        <v>11893</v>
      </c>
      <c r="O2414" s="82" t="s">
        <v>9</v>
      </c>
    </row>
    <row r="2415" spans="1:15" x14ac:dyDescent="0.25">
      <c r="A2415" t="s">
        <v>485</v>
      </c>
      <c r="B2415" t="s">
        <v>7503</v>
      </c>
      <c r="C2415" t="s">
        <v>101</v>
      </c>
      <c r="D2415" t="s">
        <v>102</v>
      </c>
      <c r="E2415" t="str">
        <f t="shared" si="37"/>
        <v>ButyrateUncl. Lachnospiraceae</v>
      </c>
      <c r="F2415">
        <f>COUNTIF($E:$E,E2415)</f>
        <v>3</v>
      </c>
      <c r="G2415">
        <f>COUNTIF($A:$A,A2415)</f>
        <v>126</v>
      </c>
      <c r="H2415">
        <f>COUNTIF($B:$B,B2415)</f>
        <v>113</v>
      </c>
      <c r="I2415" t="s">
        <v>381</v>
      </c>
      <c r="J2415">
        <v>6</v>
      </c>
      <c r="K2415" t="s">
        <v>3411</v>
      </c>
      <c r="L2415" t="s">
        <v>348</v>
      </c>
      <c r="M2415" t="s">
        <v>1039</v>
      </c>
      <c r="N2415" t="s">
        <v>11892</v>
      </c>
      <c r="O2415" t="s">
        <v>10</v>
      </c>
    </row>
    <row r="2416" spans="1:15" x14ac:dyDescent="0.25">
      <c r="A2416" t="s">
        <v>485</v>
      </c>
      <c r="B2416" t="s">
        <v>7503</v>
      </c>
      <c r="C2416" t="s">
        <v>101</v>
      </c>
      <c r="D2416" t="s">
        <v>102</v>
      </c>
      <c r="E2416" t="str">
        <f t="shared" si="37"/>
        <v>ButyrateUncl. Lachnospiraceae</v>
      </c>
      <c r="F2416">
        <f>COUNTIF($E:$E,E2416)</f>
        <v>3</v>
      </c>
      <c r="G2416">
        <f>COUNTIF($A:$A,A2416)</f>
        <v>126</v>
      </c>
      <c r="H2416">
        <f>COUNTIF($B:$B,B2416)</f>
        <v>113</v>
      </c>
      <c r="I2416" t="s">
        <v>3412</v>
      </c>
      <c r="J2416">
        <v>5</v>
      </c>
      <c r="K2416" t="s">
        <v>2399</v>
      </c>
      <c r="L2416" t="s">
        <v>469</v>
      </c>
      <c r="M2416" t="s">
        <v>3413</v>
      </c>
      <c r="N2416" t="s">
        <v>11893</v>
      </c>
      <c r="O2416" t="s">
        <v>6</v>
      </c>
    </row>
    <row r="2417" spans="1:15" x14ac:dyDescent="0.25">
      <c r="A2417" t="s">
        <v>499</v>
      </c>
      <c r="B2417" t="s">
        <v>7503</v>
      </c>
      <c r="C2417" t="s">
        <v>101</v>
      </c>
      <c r="D2417" t="s">
        <v>102</v>
      </c>
      <c r="E2417" t="str">
        <f t="shared" si="37"/>
        <v>FerulateUncl. Lachnospiraceae</v>
      </c>
      <c r="F2417">
        <f>COUNTIF($E:$E,E2417)</f>
        <v>2</v>
      </c>
      <c r="G2417">
        <f>COUNTIF($A:$A,A2417)</f>
        <v>124</v>
      </c>
      <c r="H2417">
        <f>COUNTIF($B:$B,B2417)</f>
        <v>113</v>
      </c>
      <c r="I2417" t="s">
        <v>1279</v>
      </c>
      <c r="J2417">
        <v>5</v>
      </c>
      <c r="K2417" t="s">
        <v>3114</v>
      </c>
      <c r="L2417" t="s">
        <v>144</v>
      </c>
      <c r="M2417" t="s">
        <v>2453</v>
      </c>
      <c r="N2417" t="s">
        <v>11893</v>
      </c>
      <c r="O2417" t="s">
        <v>6</v>
      </c>
    </row>
    <row r="2418" spans="1:15" x14ac:dyDescent="0.25">
      <c r="A2418" t="s">
        <v>499</v>
      </c>
      <c r="B2418" t="s">
        <v>7503</v>
      </c>
      <c r="C2418" t="s">
        <v>101</v>
      </c>
      <c r="D2418" t="s">
        <v>102</v>
      </c>
      <c r="E2418" t="str">
        <f t="shared" si="37"/>
        <v>FerulateUncl. Lachnospiraceae</v>
      </c>
      <c r="F2418">
        <f>COUNTIF($E:$E,E2418)</f>
        <v>2</v>
      </c>
      <c r="G2418">
        <f>COUNTIF($A:$A,A2418)</f>
        <v>124</v>
      </c>
      <c r="H2418">
        <f>COUNTIF($B:$B,B2418)</f>
        <v>113</v>
      </c>
      <c r="I2418" t="s">
        <v>3414</v>
      </c>
      <c r="J2418">
        <v>6</v>
      </c>
      <c r="K2418" t="s">
        <v>3415</v>
      </c>
      <c r="L2418" t="s">
        <v>430</v>
      </c>
      <c r="M2418" t="s">
        <v>1015</v>
      </c>
      <c r="N2418" t="s">
        <v>11892</v>
      </c>
      <c r="O2418" t="s">
        <v>10</v>
      </c>
    </row>
    <row r="2419" spans="1:15" x14ac:dyDescent="0.25">
      <c r="A2419" t="s">
        <v>502</v>
      </c>
      <c r="B2419" t="s">
        <v>7503</v>
      </c>
      <c r="C2419" t="s">
        <v>101</v>
      </c>
      <c r="D2419" t="s">
        <v>102</v>
      </c>
      <c r="E2419" t="str">
        <f t="shared" si="37"/>
        <v>MaltoseUncl. Lachnospiraceae</v>
      </c>
      <c r="F2419">
        <f>COUNTIF($E:$E,E2419)</f>
        <v>3</v>
      </c>
      <c r="G2419">
        <f>COUNTIF($A:$A,A2419)</f>
        <v>124</v>
      </c>
      <c r="H2419">
        <f>COUNTIF($B:$B,B2419)</f>
        <v>113</v>
      </c>
      <c r="I2419" t="s">
        <v>1607</v>
      </c>
      <c r="J2419">
        <v>5</v>
      </c>
      <c r="K2419" t="s">
        <v>2183</v>
      </c>
      <c r="L2419" t="s">
        <v>131</v>
      </c>
      <c r="M2419" t="s">
        <v>300</v>
      </c>
      <c r="N2419" t="s">
        <v>11893</v>
      </c>
      <c r="O2419" t="s">
        <v>6</v>
      </c>
    </row>
    <row r="2420" spans="1:15" x14ac:dyDescent="0.25">
      <c r="A2420" t="s">
        <v>502</v>
      </c>
      <c r="B2420" t="s">
        <v>7503</v>
      </c>
      <c r="C2420" t="s">
        <v>101</v>
      </c>
      <c r="D2420" t="s">
        <v>102</v>
      </c>
      <c r="E2420" t="str">
        <f t="shared" si="37"/>
        <v>MaltoseUncl. Lachnospiraceae</v>
      </c>
      <c r="F2420">
        <f>COUNTIF($E:$E,E2420)</f>
        <v>3</v>
      </c>
      <c r="G2420">
        <f>COUNTIF($A:$A,A2420)</f>
        <v>124</v>
      </c>
      <c r="H2420">
        <f>COUNTIF($B:$B,B2420)</f>
        <v>113</v>
      </c>
      <c r="I2420" t="s">
        <v>3416</v>
      </c>
      <c r="J2420">
        <v>5</v>
      </c>
      <c r="K2420" t="s">
        <v>3417</v>
      </c>
      <c r="L2420" t="s">
        <v>246</v>
      </c>
      <c r="M2420" t="s">
        <v>1213</v>
      </c>
      <c r="N2420" t="s">
        <v>11893</v>
      </c>
      <c r="O2420" s="82" t="s">
        <v>9</v>
      </c>
    </row>
    <row r="2421" spans="1:15" x14ac:dyDescent="0.25">
      <c r="A2421" t="s">
        <v>502</v>
      </c>
      <c r="B2421" t="s">
        <v>7503</v>
      </c>
      <c r="C2421" t="s">
        <v>101</v>
      </c>
      <c r="D2421" t="s">
        <v>102</v>
      </c>
      <c r="E2421" t="str">
        <f t="shared" si="37"/>
        <v>MaltoseUncl. Lachnospiraceae</v>
      </c>
      <c r="F2421">
        <f>COUNTIF($E:$E,E2421)</f>
        <v>3</v>
      </c>
      <c r="G2421">
        <f>COUNTIF($A:$A,A2421)</f>
        <v>124</v>
      </c>
      <c r="H2421">
        <f>COUNTIF($B:$B,B2421)</f>
        <v>113</v>
      </c>
      <c r="I2421" t="s">
        <v>3418</v>
      </c>
      <c r="J2421">
        <v>4</v>
      </c>
      <c r="K2421" t="s">
        <v>1658</v>
      </c>
      <c r="L2421" t="s">
        <v>3419</v>
      </c>
      <c r="M2421" t="s">
        <v>447</v>
      </c>
      <c r="N2421" t="s">
        <v>11893</v>
      </c>
      <c r="O2421" t="s">
        <v>5</v>
      </c>
    </row>
    <row r="2422" spans="1:15" x14ac:dyDescent="0.25">
      <c r="A2422" t="s">
        <v>511</v>
      </c>
      <c r="B2422" t="s">
        <v>7503</v>
      </c>
      <c r="C2422" t="s">
        <v>101</v>
      </c>
      <c r="D2422" t="s">
        <v>102</v>
      </c>
      <c r="E2422" t="str">
        <f t="shared" si="37"/>
        <v>NicotinateUncl. Lachnospiraceae</v>
      </c>
      <c r="F2422">
        <f>COUNTIF($E:$E,E2422)</f>
        <v>1</v>
      </c>
      <c r="G2422">
        <f>COUNTIF($A:$A,A2422)</f>
        <v>123</v>
      </c>
      <c r="H2422">
        <f>COUNTIF($B:$B,B2422)</f>
        <v>113</v>
      </c>
      <c r="I2422" t="s">
        <v>1607</v>
      </c>
      <c r="J2422">
        <v>5</v>
      </c>
      <c r="K2422" t="s">
        <v>3420</v>
      </c>
      <c r="L2422" t="s">
        <v>131</v>
      </c>
      <c r="M2422" t="s">
        <v>300</v>
      </c>
      <c r="N2422" t="s">
        <v>11893</v>
      </c>
      <c r="O2422" s="82" t="s">
        <v>9</v>
      </c>
    </row>
    <row r="2423" spans="1:15" x14ac:dyDescent="0.25">
      <c r="A2423" t="s">
        <v>516</v>
      </c>
      <c r="B2423" t="s">
        <v>7503</v>
      </c>
      <c r="C2423" t="s">
        <v>101</v>
      </c>
      <c r="D2423" t="s">
        <v>102</v>
      </c>
      <c r="E2423" t="str">
        <f t="shared" si="37"/>
        <v>3-PhenylpropionateUncl. Lachnospiraceae</v>
      </c>
      <c r="F2423">
        <f>COUNTIF($E:$E,E2423)</f>
        <v>1</v>
      </c>
      <c r="G2423">
        <f>COUNTIF($A:$A,A2423)</f>
        <v>121</v>
      </c>
      <c r="H2423">
        <f>COUNTIF($B:$B,B2423)</f>
        <v>113</v>
      </c>
      <c r="I2423" t="s">
        <v>3421</v>
      </c>
      <c r="J2423">
        <v>7</v>
      </c>
      <c r="K2423" t="s">
        <v>3422</v>
      </c>
      <c r="L2423" t="s">
        <v>1890</v>
      </c>
      <c r="M2423" t="s">
        <v>473</v>
      </c>
      <c r="N2423" t="s">
        <v>11893</v>
      </c>
      <c r="O2423" s="82" t="s">
        <v>8</v>
      </c>
    </row>
    <row r="2424" spans="1:15" x14ac:dyDescent="0.25">
      <c r="A2424" t="s">
        <v>529</v>
      </c>
      <c r="B2424" t="s">
        <v>7503</v>
      </c>
      <c r="C2424" t="s">
        <v>101</v>
      </c>
      <c r="D2424" t="s">
        <v>102</v>
      </c>
      <c r="E2424" t="str">
        <f t="shared" si="37"/>
        <v>MethylamineUncl. Lachnospiraceae</v>
      </c>
      <c r="F2424">
        <f>COUNTIF($E:$E,E2424)</f>
        <v>1</v>
      </c>
      <c r="G2424">
        <f>COUNTIF($A:$A,A2424)</f>
        <v>120</v>
      </c>
      <c r="H2424">
        <f>COUNTIF($B:$B,B2424)</f>
        <v>113</v>
      </c>
      <c r="I2424" t="s">
        <v>2692</v>
      </c>
      <c r="J2424">
        <v>6</v>
      </c>
      <c r="K2424" t="s">
        <v>3423</v>
      </c>
      <c r="L2424" t="s">
        <v>761</v>
      </c>
      <c r="M2424" t="s">
        <v>762</v>
      </c>
      <c r="N2424" t="s">
        <v>11892</v>
      </c>
      <c r="O2424" t="s">
        <v>5</v>
      </c>
    </row>
    <row r="2425" spans="1:15" x14ac:dyDescent="0.25">
      <c r="A2425" t="s">
        <v>550</v>
      </c>
      <c r="B2425" t="s">
        <v>7503</v>
      </c>
      <c r="C2425" t="s">
        <v>101</v>
      </c>
      <c r="D2425" t="s">
        <v>102</v>
      </c>
      <c r="E2425" t="str">
        <f t="shared" si="37"/>
        <v>IsovalerateUncl. Lachnospiraceae</v>
      </c>
      <c r="F2425">
        <f>COUNTIF($E:$E,E2425)</f>
        <v>2</v>
      </c>
      <c r="G2425">
        <f>COUNTIF($A:$A,A2425)</f>
        <v>119</v>
      </c>
      <c r="H2425">
        <f>COUNTIF($B:$B,B2425)</f>
        <v>113</v>
      </c>
      <c r="I2425" t="s">
        <v>3038</v>
      </c>
      <c r="J2425">
        <v>7</v>
      </c>
      <c r="K2425" t="s">
        <v>1770</v>
      </c>
      <c r="L2425" t="s">
        <v>3424</v>
      </c>
      <c r="M2425" t="s">
        <v>1583</v>
      </c>
      <c r="N2425" t="s">
        <v>11893</v>
      </c>
      <c r="O2425" t="s">
        <v>11</v>
      </c>
    </row>
    <row r="2426" spans="1:15" x14ac:dyDescent="0.25">
      <c r="A2426" t="s">
        <v>550</v>
      </c>
      <c r="B2426" t="s">
        <v>7503</v>
      </c>
      <c r="C2426" t="s">
        <v>101</v>
      </c>
      <c r="D2426" t="s">
        <v>102</v>
      </c>
      <c r="E2426" t="str">
        <f t="shared" si="37"/>
        <v>IsovalerateUncl. Lachnospiraceae</v>
      </c>
      <c r="F2426">
        <f>COUNTIF($E:$E,E2426)</f>
        <v>2</v>
      </c>
      <c r="G2426">
        <f>COUNTIF($A:$A,A2426)</f>
        <v>119</v>
      </c>
      <c r="H2426">
        <f>COUNTIF($B:$B,B2426)</f>
        <v>113</v>
      </c>
      <c r="I2426" t="s">
        <v>2626</v>
      </c>
      <c r="J2426">
        <v>7</v>
      </c>
      <c r="K2426" t="s">
        <v>3356</v>
      </c>
      <c r="L2426" t="s">
        <v>3314</v>
      </c>
      <c r="M2426" t="s">
        <v>1383</v>
      </c>
      <c r="N2426" t="s">
        <v>11893</v>
      </c>
      <c r="O2426" s="82" t="s">
        <v>8</v>
      </c>
    </row>
    <row r="2427" spans="1:15" x14ac:dyDescent="0.25">
      <c r="A2427" t="s">
        <v>569</v>
      </c>
      <c r="B2427" t="s">
        <v>7503</v>
      </c>
      <c r="C2427" t="s">
        <v>101</v>
      </c>
      <c r="D2427" t="s">
        <v>102</v>
      </c>
      <c r="E2427" t="str">
        <f t="shared" si="37"/>
        <v>TyrosineUncl. Lachnospiraceae</v>
      </c>
      <c r="F2427">
        <f>COUNTIF($E:$E,E2427)</f>
        <v>1</v>
      </c>
      <c r="G2427">
        <f>COUNTIF($A:$A,A2427)</f>
        <v>116</v>
      </c>
      <c r="H2427">
        <f>COUNTIF($B:$B,B2427)</f>
        <v>113</v>
      </c>
      <c r="I2427" t="s">
        <v>3425</v>
      </c>
      <c r="J2427">
        <v>6</v>
      </c>
      <c r="K2427" t="s">
        <v>3426</v>
      </c>
      <c r="L2427" t="s">
        <v>366</v>
      </c>
      <c r="M2427" t="s">
        <v>122</v>
      </c>
      <c r="N2427" t="s">
        <v>11892</v>
      </c>
      <c r="O2427" t="s">
        <v>10</v>
      </c>
    </row>
    <row r="2428" spans="1:15" x14ac:dyDescent="0.25">
      <c r="A2428" t="s">
        <v>583</v>
      </c>
      <c r="B2428" t="s">
        <v>7503</v>
      </c>
      <c r="C2428" t="s">
        <v>101</v>
      </c>
      <c r="D2428" t="s">
        <v>102</v>
      </c>
      <c r="E2428" t="str">
        <f t="shared" si="37"/>
        <v>AcetoacetateUncl. Lachnospiraceae</v>
      </c>
      <c r="F2428">
        <f>COUNTIF($E:$E,E2428)</f>
        <v>4</v>
      </c>
      <c r="G2428">
        <f>COUNTIF($A:$A,A2428)</f>
        <v>115</v>
      </c>
      <c r="H2428">
        <f>COUNTIF($B:$B,B2428)</f>
        <v>113</v>
      </c>
      <c r="I2428" t="s">
        <v>3427</v>
      </c>
      <c r="J2428">
        <v>5</v>
      </c>
      <c r="K2428" t="s">
        <v>3428</v>
      </c>
      <c r="L2428" t="s">
        <v>208</v>
      </c>
      <c r="M2428" t="s">
        <v>641</v>
      </c>
      <c r="N2428" t="s">
        <v>11893</v>
      </c>
      <c r="O2428" s="82" t="s">
        <v>9</v>
      </c>
    </row>
    <row r="2429" spans="1:15" x14ac:dyDescent="0.25">
      <c r="A2429" t="s">
        <v>583</v>
      </c>
      <c r="B2429" t="s">
        <v>7503</v>
      </c>
      <c r="C2429" t="s">
        <v>101</v>
      </c>
      <c r="D2429" t="s">
        <v>102</v>
      </c>
      <c r="E2429" t="str">
        <f t="shared" si="37"/>
        <v>AcetoacetateUncl. Lachnospiraceae</v>
      </c>
      <c r="F2429">
        <f>COUNTIF($E:$E,E2429)</f>
        <v>4</v>
      </c>
      <c r="G2429">
        <f>COUNTIF($A:$A,A2429)</f>
        <v>115</v>
      </c>
      <c r="H2429">
        <f>COUNTIF($B:$B,B2429)</f>
        <v>113</v>
      </c>
      <c r="I2429" t="s">
        <v>3429</v>
      </c>
      <c r="J2429">
        <v>6</v>
      </c>
      <c r="K2429" t="s">
        <v>3430</v>
      </c>
      <c r="L2429" t="s">
        <v>464</v>
      </c>
      <c r="M2429" t="s">
        <v>561</v>
      </c>
      <c r="N2429" t="s">
        <v>11892</v>
      </c>
      <c r="O2429" t="s">
        <v>5</v>
      </c>
    </row>
    <row r="2430" spans="1:15" x14ac:dyDescent="0.25">
      <c r="A2430" t="s">
        <v>583</v>
      </c>
      <c r="B2430" t="s">
        <v>7503</v>
      </c>
      <c r="C2430" t="s">
        <v>101</v>
      </c>
      <c r="D2430" t="s">
        <v>102</v>
      </c>
      <c r="E2430" t="str">
        <f t="shared" si="37"/>
        <v>AcetoacetateUncl. Lachnospiraceae</v>
      </c>
      <c r="F2430">
        <f>COUNTIF($E:$E,E2430)</f>
        <v>4</v>
      </c>
      <c r="G2430">
        <f>COUNTIF($A:$A,A2430)</f>
        <v>115</v>
      </c>
      <c r="H2430">
        <f>COUNTIF($B:$B,B2430)</f>
        <v>113</v>
      </c>
      <c r="I2430" t="s">
        <v>3431</v>
      </c>
      <c r="J2430">
        <v>6</v>
      </c>
      <c r="K2430" t="s">
        <v>3432</v>
      </c>
      <c r="L2430" t="s">
        <v>3433</v>
      </c>
      <c r="M2430" t="s">
        <v>2158</v>
      </c>
      <c r="N2430" t="s">
        <v>11892</v>
      </c>
      <c r="O2430" s="82" t="s">
        <v>4</v>
      </c>
    </row>
    <row r="2431" spans="1:15" x14ac:dyDescent="0.25">
      <c r="A2431" t="s">
        <v>583</v>
      </c>
      <c r="B2431" t="s">
        <v>7503</v>
      </c>
      <c r="C2431" t="s">
        <v>101</v>
      </c>
      <c r="D2431" t="s">
        <v>102</v>
      </c>
      <c r="E2431" t="str">
        <f t="shared" si="37"/>
        <v>AcetoacetateUncl. Lachnospiraceae</v>
      </c>
      <c r="F2431">
        <f>COUNTIF($E:$E,E2431)</f>
        <v>4</v>
      </c>
      <c r="G2431">
        <f>COUNTIF($A:$A,A2431)</f>
        <v>115</v>
      </c>
      <c r="H2431">
        <f>COUNTIF($B:$B,B2431)</f>
        <v>113</v>
      </c>
      <c r="I2431" t="s">
        <v>1208</v>
      </c>
      <c r="J2431">
        <v>5</v>
      </c>
      <c r="K2431" t="s">
        <v>3434</v>
      </c>
      <c r="L2431" t="s">
        <v>193</v>
      </c>
      <c r="M2431" t="s">
        <v>1137</v>
      </c>
      <c r="N2431" t="s">
        <v>11893</v>
      </c>
      <c r="O2431" t="s">
        <v>6</v>
      </c>
    </row>
    <row r="2432" spans="1:15" x14ac:dyDescent="0.25">
      <c r="A2432" t="s">
        <v>586</v>
      </c>
      <c r="B2432" t="s">
        <v>7503</v>
      </c>
      <c r="C2432" t="s">
        <v>101</v>
      </c>
      <c r="D2432" t="s">
        <v>102</v>
      </c>
      <c r="E2432" t="str">
        <f t="shared" si="37"/>
        <v>GlutamateUncl. Lachnospiraceae</v>
      </c>
      <c r="F2432">
        <f>COUNTIF($E:$E,E2432)</f>
        <v>3</v>
      </c>
      <c r="G2432">
        <f>COUNTIF($A:$A,A2432)</f>
        <v>114</v>
      </c>
      <c r="H2432">
        <f>COUNTIF($B:$B,B2432)</f>
        <v>113</v>
      </c>
      <c r="I2432" t="s">
        <v>2011</v>
      </c>
      <c r="J2432">
        <v>5</v>
      </c>
      <c r="K2432" t="s">
        <v>2254</v>
      </c>
      <c r="L2432" t="s">
        <v>359</v>
      </c>
      <c r="M2432" t="s">
        <v>277</v>
      </c>
      <c r="N2432" t="s">
        <v>11893</v>
      </c>
      <c r="O2432" t="s">
        <v>6</v>
      </c>
    </row>
    <row r="2433" spans="1:15" x14ac:dyDescent="0.25">
      <c r="A2433" t="s">
        <v>587</v>
      </c>
      <c r="B2433" t="s">
        <v>7503</v>
      </c>
      <c r="C2433" t="s">
        <v>101</v>
      </c>
      <c r="D2433" t="s">
        <v>102</v>
      </c>
      <c r="E2433" t="str">
        <f t="shared" si="37"/>
        <v>XanthineUncl. Lachnospiraceae</v>
      </c>
      <c r="F2433">
        <f>COUNTIF($E:$E,E2433)</f>
        <v>1</v>
      </c>
      <c r="G2433">
        <f>COUNTIF($A:$A,A2433)</f>
        <v>114</v>
      </c>
      <c r="H2433">
        <f>COUNTIF($B:$B,B2433)</f>
        <v>113</v>
      </c>
      <c r="I2433" t="s">
        <v>540</v>
      </c>
      <c r="J2433">
        <v>5</v>
      </c>
      <c r="K2433" t="s">
        <v>3435</v>
      </c>
      <c r="L2433" t="s">
        <v>236</v>
      </c>
      <c r="M2433" t="s">
        <v>1704</v>
      </c>
      <c r="N2433" t="s">
        <v>11893</v>
      </c>
      <c r="O2433" t="s">
        <v>6</v>
      </c>
    </row>
    <row r="2434" spans="1:15" x14ac:dyDescent="0.25">
      <c r="A2434" t="s">
        <v>586</v>
      </c>
      <c r="B2434" t="s">
        <v>7503</v>
      </c>
      <c r="C2434" t="s">
        <v>101</v>
      </c>
      <c r="D2434" t="s">
        <v>102</v>
      </c>
      <c r="E2434" t="str">
        <f t="shared" si="37"/>
        <v>GlutamateUncl. Lachnospiraceae</v>
      </c>
      <c r="F2434">
        <f>COUNTIF($E:$E,E2434)</f>
        <v>3</v>
      </c>
      <c r="G2434">
        <f>COUNTIF($A:$A,A2434)</f>
        <v>114</v>
      </c>
      <c r="H2434">
        <f>COUNTIF($B:$B,B2434)</f>
        <v>113</v>
      </c>
      <c r="I2434" t="s">
        <v>3436</v>
      </c>
      <c r="J2434">
        <v>6</v>
      </c>
      <c r="K2434" t="s">
        <v>3437</v>
      </c>
      <c r="L2434" t="s">
        <v>2258</v>
      </c>
      <c r="M2434" t="s">
        <v>3155</v>
      </c>
      <c r="N2434" t="s">
        <v>11892</v>
      </c>
      <c r="O2434" t="s">
        <v>11</v>
      </c>
    </row>
    <row r="2435" spans="1:15" x14ac:dyDescent="0.25">
      <c r="A2435" t="s">
        <v>586</v>
      </c>
      <c r="B2435" t="s">
        <v>7503</v>
      </c>
      <c r="C2435" t="s">
        <v>101</v>
      </c>
      <c r="D2435" t="s">
        <v>102</v>
      </c>
      <c r="E2435" t="str">
        <f t="shared" si="37"/>
        <v>GlutamateUncl. Lachnospiraceae</v>
      </c>
      <c r="F2435">
        <f>COUNTIF($E:$E,E2435)</f>
        <v>3</v>
      </c>
      <c r="G2435">
        <f>COUNTIF($A:$A,A2435)</f>
        <v>114</v>
      </c>
      <c r="H2435">
        <f>COUNTIF($B:$B,B2435)</f>
        <v>113</v>
      </c>
      <c r="I2435" t="s">
        <v>3438</v>
      </c>
      <c r="J2435">
        <v>5</v>
      </c>
      <c r="K2435" t="s">
        <v>3439</v>
      </c>
      <c r="L2435" t="s">
        <v>1330</v>
      </c>
      <c r="M2435" t="s">
        <v>1550</v>
      </c>
      <c r="N2435" t="s">
        <v>11893</v>
      </c>
      <c r="O2435" s="82" t="s">
        <v>9</v>
      </c>
    </row>
    <row r="2436" spans="1:15" x14ac:dyDescent="0.25">
      <c r="A2436" t="s">
        <v>1836</v>
      </c>
      <c r="B2436" t="s">
        <v>7503</v>
      </c>
      <c r="C2436" t="s">
        <v>101</v>
      </c>
      <c r="D2436" t="s">
        <v>102</v>
      </c>
      <c r="E2436" t="str">
        <f t="shared" si="37"/>
        <v>AcetateUncl. Lachnospiraceae</v>
      </c>
      <c r="F2436">
        <f>COUNTIF($E:$E,E2436)</f>
        <v>3</v>
      </c>
      <c r="G2436">
        <f>COUNTIF($A:$A,A2436)</f>
        <v>112</v>
      </c>
      <c r="H2436">
        <f>COUNTIF($B:$B,B2436)</f>
        <v>113</v>
      </c>
      <c r="I2436" t="s">
        <v>3138</v>
      </c>
      <c r="J2436">
        <v>5</v>
      </c>
      <c r="K2436" t="s">
        <v>3440</v>
      </c>
      <c r="L2436" t="s">
        <v>179</v>
      </c>
      <c r="M2436" t="s">
        <v>660</v>
      </c>
      <c r="N2436" t="s">
        <v>11893</v>
      </c>
      <c r="O2436" s="82" t="s">
        <v>9</v>
      </c>
    </row>
    <row r="2437" spans="1:15" x14ac:dyDescent="0.25">
      <c r="A2437" t="s">
        <v>1836</v>
      </c>
      <c r="B2437" t="s">
        <v>7503</v>
      </c>
      <c r="C2437" t="s">
        <v>101</v>
      </c>
      <c r="D2437" t="s">
        <v>102</v>
      </c>
      <c r="E2437" t="str">
        <f t="shared" si="37"/>
        <v>AcetateUncl. Lachnospiraceae</v>
      </c>
      <c r="F2437">
        <f>COUNTIF($E:$E,E2437)</f>
        <v>3</v>
      </c>
      <c r="G2437">
        <f>COUNTIF($A:$A,A2437)</f>
        <v>112</v>
      </c>
      <c r="H2437">
        <f>COUNTIF($B:$B,B2437)</f>
        <v>113</v>
      </c>
      <c r="I2437" t="s">
        <v>1146</v>
      </c>
      <c r="J2437">
        <v>6</v>
      </c>
      <c r="K2437" t="s">
        <v>3441</v>
      </c>
      <c r="L2437" t="s">
        <v>506</v>
      </c>
      <c r="M2437" t="s">
        <v>549</v>
      </c>
      <c r="N2437" t="s">
        <v>11892</v>
      </c>
      <c r="O2437" t="s">
        <v>5</v>
      </c>
    </row>
    <row r="2438" spans="1:15" x14ac:dyDescent="0.25">
      <c r="A2438" t="s">
        <v>597</v>
      </c>
      <c r="B2438" t="s">
        <v>7503</v>
      </c>
      <c r="C2438" t="s">
        <v>101</v>
      </c>
      <c r="D2438" t="s">
        <v>102</v>
      </c>
      <c r="E2438" t="str">
        <f t="shared" ref="E2438:E2501" si="38">CONCATENATE(A2438,B2438)</f>
        <v>3-HydroxybutyrateUncl. Lachnospiraceae</v>
      </c>
      <c r="F2438">
        <f>COUNTIF($E:$E,E2438)</f>
        <v>1</v>
      </c>
      <c r="G2438">
        <f>COUNTIF($A:$A,A2438)</f>
        <v>112</v>
      </c>
      <c r="H2438">
        <f>COUNTIF($B:$B,B2438)</f>
        <v>113</v>
      </c>
      <c r="I2438" t="s">
        <v>3442</v>
      </c>
      <c r="J2438">
        <v>5</v>
      </c>
      <c r="K2438" t="s">
        <v>3443</v>
      </c>
      <c r="L2438" t="s">
        <v>3444</v>
      </c>
      <c r="M2438" t="s">
        <v>2264</v>
      </c>
      <c r="N2438" t="s">
        <v>11893</v>
      </c>
      <c r="O2438" t="s">
        <v>10</v>
      </c>
    </row>
    <row r="2439" spans="1:15" x14ac:dyDescent="0.25">
      <c r="A2439" t="s">
        <v>1836</v>
      </c>
      <c r="B2439" t="s">
        <v>7503</v>
      </c>
      <c r="C2439" t="s">
        <v>101</v>
      </c>
      <c r="D2439" t="s">
        <v>102</v>
      </c>
      <c r="E2439" t="str">
        <f t="shared" si="38"/>
        <v>AcetateUncl. Lachnospiraceae</v>
      </c>
      <c r="F2439">
        <f>COUNTIF($E:$E,E2439)</f>
        <v>3</v>
      </c>
      <c r="G2439">
        <f>COUNTIF($A:$A,A2439)</f>
        <v>112</v>
      </c>
      <c r="H2439">
        <f>COUNTIF($B:$B,B2439)</f>
        <v>113</v>
      </c>
      <c r="I2439" t="s">
        <v>3445</v>
      </c>
      <c r="J2439">
        <v>5</v>
      </c>
      <c r="K2439" t="s">
        <v>3446</v>
      </c>
      <c r="L2439" t="s">
        <v>671</v>
      </c>
      <c r="M2439" t="s">
        <v>2551</v>
      </c>
      <c r="N2439" t="s">
        <v>11893</v>
      </c>
      <c r="O2439" t="s">
        <v>6</v>
      </c>
    </row>
    <row r="2440" spans="1:15" x14ac:dyDescent="0.25">
      <c r="A2440" t="s">
        <v>608</v>
      </c>
      <c r="B2440" t="s">
        <v>7503</v>
      </c>
      <c r="C2440" t="s">
        <v>101</v>
      </c>
      <c r="D2440" t="s">
        <v>102</v>
      </c>
      <c r="E2440" t="str">
        <f t="shared" si="38"/>
        <v>GlucoseUncl. Lachnospiraceae</v>
      </c>
      <c r="F2440">
        <f>COUNTIF($E:$E,E2440)</f>
        <v>3</v>
      </c>
      <c r="G2440">
        <f>COUNTIF($A:$A,A2440)</f>
        <v>110</v>
      </c>
      <c r="H2440">
        <f>COUNTIF($B:$B,B2440)</f>
        <v>113</v>
      </c>
      <c r="I2440" t="s">
        <v>409</v>
      </c>
      <c r="J2440">
        <v>5</v>
      </c>
      <c r="K2440" t="s">
        <v>1040</v>
      </c>
      <c r="L2440" t="s">
        <v>184</v>
      </c>
      <c r="M2440" t="s">
        <v>1262</v>
      </c>
      <c r="N2440" t="s">
        <v>11893</v>
      </c>
      <c r="O2440" t="s">
        <v>6</v>
      </c>
    </row>
    <row r="2441" spans="1:15" x14ac:dyDescent="0.25">
      <c r="A2441" t="s">
        <v>608</v>
      </c>
      <c r="B2441" t="s">
        <v>7503</v>
      </c>
      <c r="C2441" t="s">
        <v>101</v>
      </c>
      <c r="D2441" t="s">
        <v>102</v>
      </c>
      <c r="E2441" t="str">
        <f t="shared" si="38"/>
        <v>GlucoseUncl. Lachnospiraceae</v>
      </c>
      <c r="F2441">
        <f>COUNTIF($E:$E,E2441)</f>
        <v>3</v>
      </c>
      <c r="G2441">
        <f>COUNTIF($A:$A,A2441)</f>
        <v>110</v>
      </c>
      <c r="H2441">
        <f>COUNTIF($B:$B,B2441)</f>
        <v>113</v>
      </c>
      <c r="I2441" t="s">
        <v>3447</v>
      </c>
      <c r="J2441">
        <v>5</v>
      </c>
      <c r="K2441" t="s">
        <v>3448</v>
      </c>
      <c r="L2441" t="s">
        <v>288</v>
      </c>
      <c r="M2441" t="s">
        <v>747</v>
      </c>
      <c r="N2441" t="s">
        <v>11893</v>
      </c>
      <c r="O2441" s="82" t="s">
        <v>9</v>
      </c>
    </row>
    <row r="2442" spans="1:15" x14ac:dyDescent="0.25">
      <c r="A2442" t="s">
        <v>611</v>
      </c>
      <c r="B2442" t="s">
        <v>7503</v>
      </c>
      <c r="C2442" t="s">
        <v>101</v>
      </c>
      <c r="D2442" t="s">
        <v>102</v>
      </c>
      <c r="E2442" t="str">
        <f t="shared" si="38"/>
        <v>OrnithineUncl. Lachnospiraceae</v>
      </c>
      <c r="F2442">
        <f>COUNTIF($E:$E,E2442)</f>
        <v>3</v>
      </c>
      <c r="G2442">
        <f>COUNTIF($A:$A,A2442)</f>
        <v>110</v>
      </c>
      <c r="H2442">
        <f>COUNTIF($B:$B,B2442)</f>
        <v>113</v>
      </c>
      <c r="I2442" t="s">
        <v>3449</v>
      </c>
      <c r="J2442">
        <v>5</v>
      </c>
      <c r="K2442" t="s">
        <v>3450</v>
      </c>
      <c r="L2442" t="s">
        <v>288</v>
      </c>
      <c r="M2442" t="s">
        <v>747</v>
      </c>
      <c r="N2442" t="s">
        <v>11893</v>
      </c>
      <c r="O2442" t="s">
        <v>6</v>
      </c>
    </row>
    <row r="2443" spans="1:15" x14ac:dyDescent="0.25">
      <c r="A2443" t="s">
        <v>611</v>
      </c>
      <c r="B2443" t="s">
        <v>7503</v>
      </c>
      <c r="C2443" t="s">
        <v>101</v>
      </c>
      <c r="D2443" t="s">
        <v>102</v>
      </c>
      <c r="E2443" t="str">
        <f t="shared" si="38"/>
        <v>OrnithineUncl. Lachnospiraceae</v>
      </c>
      <c r="F2443">
        <f>COUNTIF($E:$E,E2443)</f>
        <v>3</v>
      </c>
      <c r="G2443">
        <f>COUNTIF($A:$A,A2443)</f>
        <v>110</v>
      </c>
      <c r="H2443">
        <f>COUNTIF($B:$B,B2443)</f>
        <v>113</v>
      </c>
      <c r="I2443" t="s">
        <v>2998</v>
      </c>
      <c r="J2443">
        <v>5</v>
      </c>
      <c r="K2443" t="s">
        <v>3451</v>
      </c>
      <c r="L2443" t="s">
        <v>401</v>
      </c>
      <c r="M2443" t="s">
        <v>3143</v>
      </c>
      <c r="N2443" t="s">
        <v>11893</v>
      </c>
      <c r="O2443" s="82" t="s">
        <v>9</v>
      </c>
    </row>
    <row r="2444" spans="1:15" x14ac:dyDescent="0.25">
      <c r="A2444" t="s">
        <v>608</v>
      </c>
      <c r="B2444" t="s">
        <v>7503</v>
      </c>
      <c r="C2444" t="s">
        <v>101</v>
      </c>
      <c r="D2444" t="s">
        <v>102</v>
      </c>
      <c r="E2444" t="str">
        <f t="shared" si="38"/>
        <v>GlucoseUncl. Lachnospiraceae</v>
      </c>
      <c r="F2444">
        <f>COUNTIF($E:$E,E2444)</f>
        <v>3</v>
      </c>
      <c r="G2444">
        <f>COUNTIF($A:$A,A2444)</f>
        <v>110</v>
      </c>
      <c r="H2444">
        <f>COUNTIF($B:$B,B2444)</f>
        <v>113</v>
      </c>
      <c r="I2444" t="s">
        <v>3436</v>
      </c>
      <c r="J2444">
        <v>6</v>
      </c>
      <c r="K2444" t="s">
        <v>3452</v>
      </c>
      <c r="L2444" t="s">
        <v>2258</v>
      </c>
      <c r="M2444" t="s">
        <v>3155</v>
      </c>
      <c r="N2444" t="s">
        <v>11892</v>
      </c>
      <c r="O2444" t="s">
        <v>5</v>
      </c>
    </row>
    <row r="2445" spans="1:15" x14ac:dyDescent="0.25">
      <c r="A2445" t="s">
        <v>611</v>
      </c>
      <c r="B2445" t="s">
        <v>7503</v>
      </c>
      <c r="C2445" t="s">
        <v>101</v>
      </c>
      <c r="D2445" t="s">
        <v>102</v>
      </c>
      <c r="E2445" t="str">
        <f t="shared" si="38"/>
        <v>OrnithineUncl. Lachnospiraceae</v>
      </c>
      <c r="F2445">
        <f>COUNTIF($E:$E,E2445)</f>
        <v>3</v>
      </c>
      <c r="G2445">
        <f>COUNTIF($A:$A,A2445)</f>
        <v>110</v>
      </c>
      <c r="H2445">
        <f>COUNTIF($B:$B,B2445)</f>
        <v>113</v>
      </c>
      <c r="I2445" t="s">
        <v>3453</v>
      </c>
      <c r="J2445">
        <v>6</v>
      </c>
      <c r="K2445" t="s">
        <v>3454</v>
      </c>
      <c r="L2445" t="s">
        <v>895</v>
      </c>
      <c r="M2445" t="s">
        <v>2945</v>
      </c>
      <c r="N2445" t="s">
        <v>11892</v>
      </c>
      <c r="O2445" t="s">
        <v>7</v>
      </c>
    </row>
    <row r="2446" spans="1:15" x14ac:dyDescent="0.25">
      <c r="A2446" t="s">
        <v>627</v>
      </c>
      <c r="B2446" t="s">
        <v>7503</v>
      </c>
      <c r="C2446" t="s">
        <v>101</v>
      </c>
      <c r="D2446" t="s">
        <v>102</v>
      </c>
      <c r="E2446" t="str">
        <f t="shared" si="38"/>
        <v>IsoleucineUncl. Lachnospiraceae</v>
      </c>
      <c r="F2446">
        <f>COUNTIF($E:$E,E2446)</f>
        <v>4</v>
      </c>
      <c r="G2446">
        <f>COUNTIF($A:$A,A2446)</f>
        <v>109</v>
      </c>
      <c r="H2446">
        <f>COUNTIF($B:$B,B2446)</f>
        <v>113</v>
      </c>
      <c r="I2446" t="s">
        <v>2222</v>
      </c>
      <c r="J2446">
        <v>5</v>
      </c>
      <c r="K2446" t="s">
        <v>3455</v>
      </c>
      <c r="L2446" t="s">
        <v>187</v>
      </c>
      <c r="M2446" t="s">
        <v>510</v>
      </c>
      <c r="N2446" t="s">
        <v>11893</v>
      </c>
      <c r="O2446" s="82" t="s">
        <v>9</v>
      </c>
    </row>
    <row r="2447" spans="1:15" x14ac:dyDescent="0.25">
      <c r="A2447" t="s">
        <v>627</v>
      </c>
      <c r="B2447" t="s">
        <v>7503</v>
      </c>
      <c r="C2447" t="s">
        <v>101</v>
      </c>
      <c r="D2447" t="s">
        <v>102</v>
      </c>
      <c r="E2447" t="str">
        <f t="shared" si="38"/>
        <v>IsoleucineUncl. Lachnospiraceae</v>
      </c>
      <c r="F2447">
        <f>COUNTIF($E:$E,E2447)</f>
        <v>4</v>
      </c>
      <c r="G2447">
        <f>COUNTIF($A:$A,A2447)</f>
        <v>109</v>
      </c>
      <c r="H2447">
        <f>COUNTIF($B:$B,B2447)</f>
        <v>113</v>
      </c>
      <c r="I2447" t="s">
        <v>189</v>
      </c>
      <c r="J2447">
        <v>5</v>
      </c>
      <c r="K2447" t="s">
        <v>3456</v>
      </c>
      <c r="L2447" t="s">
        <v>191</v>
      </c>
      <c r="M2447" t="s">
        <v>192</v>
      </c>
      <c r="N2447" t="s">
        <v>11893</v>
      </c>
      <c r="O2447" t="s">
        <v>6</v>
      </c>
    </row>
    <row r="2448" spans="1:15" x14ac:dyDescent="0.25">
      <c r="A2448" t="s">
        <v>630</v>
      </c>
      <c r="B2448" t="s">
        <v>7503</v>
      </c>
      <c r="C2448" t="s">
        <v>101</v>
      </c>
      <c r="D2448" t="s">
        <v>102</v>
      </c>
      <c r="E2448" t="str">
        <f t="shared" si="38"/>
        <v>PropionateUncl. Lachnospiraceae</v>
      </c>
      <c r="F2448">
        <f>COUNTIF($E:$E,E2448)</f>
        <v>2</v>
      </c>
      <c r="G2448">
        <f>COUNTIF($A:$A,A2448)</f>
        <v>109</v>
      </c>
      <c r="H2448">
        <f>COUNTIF($B:$B,B2448)</f>
        <v>113</v>
      </c>
      <c r="I2448" t="s">
        <v>2090</v>
      </c>
      <c r="J2448">
        <v>6</v>
      </c>
      <c r="K2448" t="s">
        <v>3457</v>
      </c>
      <c r="L2448" t="s">
        <v>237</v>
      </c>
      <c r="M2448" t="s">
        <v>300</v>
      </c>
      <c r="N2448" t="s">
        <v>11892</v>
      </c>
      <c r="O2448" t="s">
        <v>5</v>
      </c>
    </row>
    <row r="2449" spans="1:15" x14ac:dyDescent="0.25">
      <c r="A2449" t="s">
        <v>630</v>
      </c>
      <c r="B2449" t="s">
        <v>7503</v>
      </c>
      <c r="C2449" t="s">
        <v>101</v>
      </c>
      <c r="D2449" t="s">
        <v>102</v>
      </c>
      <c r="E2449" t="str">
        <f t="shared" si="38"/>
        <v>PropionateUncl. Lachnospiraceae</v>
      </c>
      <c r="F2449">
        <f>COUNTIF($E:$E,E2449)</f>
        <v>2</v>
      </c>
      <c r="G2449">
        <f>COUNTIF($A:$A,A2449)</f>
        <v>109</v>
      </c>
      <c r="H2449">
        <f>COUNTIF($B:$B,B2449)</f>
        <v>113</v>
      </c>
      <c r="I2449" t="s">
        <v>2459</v>
      </c>
      <c r="J2449">
        <v>5</v>
      </c>
      <c r="K2449" t="s">
        <v>3458</v>
      </c>
      <c r="L2449" t="s">
        <v>161</v>
      </c>
      <c r="M2449" t="s">
        <v>1285</v>
      </c>
      <c r="N2449" t="s">
        <v>11893</v>
      </c>
      <c r="O2449" s="82" t="s">
        <v>9</v>
      </c>
    </row>
    <row r="2450" spans="1:15" x14ac:dyDescent="0.25">
      <c r="A2450" t="s">
        <v>624</v>
      </c>
      <c r="B2450" t="s">
        <v>7503</v>
      </c>
      <c r="C2450" t="s">
        <v>101</v>
      </c>
      <c r="D2450" t="s">
        <v>102</v>
      </c>
      <c r="E2450" t="str">
        <f t="shared" si="38"/>
        <v>AdipateUncl. Lachnospiraceae</v>
      </c>
      <c r="F2450">
        <f>COUNTIF($E:$E,E2450)</f>
        <v>1</v>
      </c>
      <c r="G2450">
        <f>COUNTIF($A:$A,A2450)</f>
        <v>109</v>
      </c>
      <c r="H2450">
        <f>COUNTIF($B:$B,B2450)</f>
        <v>113</v>
      </c>
      <c r="I2450" t="s">
        <v>1138</v>
      </c>
      <c r="J2450">
        <v>5</v>
      </c>
      <c r="K2450" t="s">
        <v>3459</v>
      </c>
      <c r="L2450" t="s">
        <v>678</v>
      </c>
      <c r="M2450" t="s">
        <v>1242</v>
      </c>
      <c r="N2450" t="s">
        <v>11893</v>
      </c>
      <c r="O2450" s="82" t="s">
        <v>9</v>
      </c>
    </row>
    <row r="2451" spans="1:15" x14ac:dyDescent="0.25">
      <c r="A2451" t="s">
        <v>627</v>
      </c>
      <c r="B2451" t="s">
        <v>7503</v>
      </c>
      <c r="C2451" t="s">
        <v>101</v>
      </c>
      <c r="D2451" t="s">
        <v>102</v>
      </c>
      <c r="E2451" t="str">
        <f t="shared" si="38"/>
        <v>IsoleucineUncl. Lachnospiraceae</v>
      </c>
      <c r="F2451">
        <f>COUNTIF($E:$E,E2451)</f>
        <v>4</v>
      </c>
      <c r="G2451">
        <f>COUNTIF($A:$A,A2451)</f>
        <v>109</v>
      </c>
      <c r="H2451">
        <f>COUNTIF($B:$B,B2451)</f>
        <v>113</v>
      </c>
      <c r="I2451" t="s">
        <v>3460</v>
      </c>
      <c r="J2451">
        <v>6</v>
      </c>
      <c r="K2451" t="s">
        <v>3461</v>
      </c>
      <c r="L2451" t="s">
        <v>724</v>
      </c>
      <c r="M2451" t="s">
        <v>833</v>
      </c>
      <c r="N2451" t="s">
        <v>11892</v>
      </c>
      <c r="O2451" t="s">
        <v>5</v>
      </c>
    </row>
    <row r="2452" spans="1:15" x14ac:dyDescent="0.25">
      <c r="A2452" t="s">
        <v>627</v>
      </c>
      <c r="B2452" t="s">
        <v>7503</v>
      </c>
      <c r="C2452" t="s">
        <v>101</v>
      </c>
      <c r="D2452" t="s">
        <v>102</v>
      </c>
      <c r="E2452" t="str">
        <f t="shared" si="38"/>
        <v>IsoleucineUncl. Lachnospiraceae</v>
      </c>
      <c r="F2452">
        <f>COUNTIF($E:$E,E2452)</f>
        <v>4</v>
      </c>
      <c r="G2452">
        <f>COUNTIF($A:$A,A2452)</f>
        <v>109</v>
      </c>
      <c r="H2452">
        <f>COUNTIF($B:$B,B2452)</f>
        <v>113</v>
      </c>
      <c r="I2452" t="s">
        <v>3462</v>
      </c>
      <c r="J2452">
        <v>6</v>
      </c>
      <c r="K2452" t="s">
        <v>3463</v>
      </c>
      <c r="L2452" t="s">
        <v>244</v>
      </c>
      <c r="M2452" t="s">
        <v>1681</v>
      </c>
      <c r="N2452" t="s">
        <v>11892</v>
      </c>
      <c r="O2452" t="s">
        <v>11</v>
      </c>
    </row>
    <row r="2453" spans="1:15" x14ac:dyDescent="0.25">
      <c r="A2453" t="s">
        <v>654</v>
      </c>
      <c r="B2453" t="s">
        <v>7503</v>
      </c>
      <c r="C2453" t="s">
        <v>101</v>
      </c>
      <c r="D2453" t="s">
        <v>102</v>
      </c>
      <c r="E2453" t="str">
        <f t="shared" si="38"/>
        <v>IsobutyrateUncl. Lachnospiraceae</v>
      </c>
      <c r="F2453">
        <f>COUNTIF($E:$E,E2453)</f>
        <v>1</v>
      </c>
      <c r="G2453">
        <f>COUNTIF($A:$A,A2453)</f>
        <v>103</v>
      </c>
      <c r="H2453">
        <f>COUNTIF($B:$B,B2453)</f>
        <v>113</v>
      </c>
      <c r="I2453" t="s">
        <v>3464</v>
      </c>
      <c r="J2453">
        <v>6</v>
      </c>
      <c r="K2453" t="s">
        <v>3465</v>
      </c>
      <c r="L2453" t="s">
        <v>3466</v>
      </c>
      <c r="M2453" t="s">
        <v>1506</v>
      </c>
      <c r="N2453" t="s">
        <v>11892</v>
      </c>
      <c r="O2453" s="82" t="s">
        <v>4</v>
      </c>
    </row>
    <row r="2454" spans="1:15" x14ac:dyDescent="0.25">
      <c r="A2454" t="s">
        <v>664</v>
      </c>
      <c r="B2454" t="s">
        <v>7503</v>
      </c>
      <c r="C2454" t="s">
        <v>101</v>
      </c>
      <c r="D2454" t="s">
        <v>102</v>
      </c>
      <c r="E2454" t="str">
        <f t="shared" si="38"/>
        <v>3-HydroxyphenylacetateUncl. Lachnospiraceae</v>
      </c>
      <c r="F2454">
        <f>COUNTIF($E:$E,E2454)</f>
        <v>1</v>
      </c>
      <c r="G2454">
        <f>COUNTIF($A:$A,A2454)</f>
        <v>101</v>
      </c>
      <c r="H2454">
        <f>COUNTIF($B:$B,B2454)</f>
        <v>113</v>
      </c>
      <c r="I2454" t="s">
        <v>315</v>
      </c>
      <c r="J2454">
        <v>5</v>
      </c>
      <c r="K2454" t="s">
        <v>3467</v>
      </c>
      <c r="L2454" t="s">
        <v>115</v>
      </c>
      <c r="M2454" t="s">
        <v>771</v>
      </c>
      <c r="N2454" t="s">
        <v>11893</v>
      </c>
      <c r="O2454" t="s">
        <v>6</v>
      </c>
    </row>
    <row r="2455" spans="1:15" x14ac:dyDescent="0.25">
      <c r="A2455" t="s">
        <v>97</v>
      </c>
      <c r="B2455" t="s">
        <v>7504</v>
      </c>
      <c r="C2455" t="s">
        <v>101</v>
      </c>
      <c r="D2455" t="s">
        <v>102</v>
      </c>
      <c r="E2455" t="str">
        <f t="shared" si="38"/>
        <v>FormateUncl. Burkholderiales</v>
      </c>
      <c r="F2455">
        <f>COUNTIF($E:$E,E2455)</f>
        <v>1</v>
      </c>
      <c r="G2455">
        <f>COUNTIF($A:$A,A2455)</f>
        <v>178</v>
      </c>
      <c r="H2455">
        <f>COUNTIF($B:$B,B2455)</f>
        <v>112</v>
      </c>
      <c r="I2455" t="s">
        <v>106</v>
      </c>
      <c r="J2455">
        <v>4</v>
      </c>
      <c r="K2455" t="s">
        <v>107</v>
      </c>
      <c r="L2455" t="s">
        <v>108</v>
      </c>
      <c r="M2455" t="s">
        <v>109</v>
      </c>
      <c r="N2455" t="s">
        <v>11893</v>
      </c>
      <c r="O2455" s="82" t="s">
        <v>4</v>
      </c>
    </row>
    <row r="2456" spans="1:15" x14ac:dyDescent="0.25">
      <c r="A2456" t="s">
        <v>97</v>
      </c>
      <c r="B2456" t="s">
        <v>7505</v>
      </c>
      <c r="C2456" t="s">
        <v>101</v>
      </c>
      <c r="D2456" t="s">
        <v>102</v>
      </c>
      <c r="E2456" t="str">
        <f t="shared" si="38"/>
        <v>FormateUncl. Mollicutes</v>
      </c>
      <c r="F2456">
        <f>COUNTIF($E:$E,E2456)</f>
        <v>2</v>
      </c>
      <c r="G2456">
        <f>COUNTIF($A:$A,A2456)</f>
        <v>178</v>
      </c>
      <c r="H2456">
        <f>COUNTIF($B:$B,B2456)</f>
        <v>112</v>
      </c>
      <c r="I2456" t="s">
        <v>347</v>
      </c>
      <c r="J2456">
        <v>6</v>
      </c>
      <c r="K2456" t="s">
        <v>413</v>
      </c>
      <c r="L2456" t="s">
        <v>125</v>
      </c>
      <c r="M2456" t="s">
        <v>100</v>
      </c>
      <c r="N2456" t="s">
        <v>11893</v>
      </c>
      <c r="O2456" s="82" t="s">
        <v>3</v>
      </c>
    </row>
    <row r="2457" spans="1:15" x14ac:dyDescent="0.25">
      <c r="A2457" t="s">
        <v>97</v>
      </c>
      <c r="B2457" t="s">
        <v>7505</v>
      </c>
      <c r="C2457" t="s">
        <v>101</v>
      </c>
      <c r="D2457" t="s">
        <v>102</v>
      </c>
      <c r="E2457" t="str">
        <f t="shared" si="38"/>
        <v>FormateUncl. Mollicutes</v>
      </c>
      <c r="F2457">
        <f>COUNTIF($E:$E,E2457)</f>
        <v>2</v>
      </c>
      <c r="G2457">
        <f>COUNTIF($A:$A,A2457)</f>
        <v>178</v>
      </c>
      <c r="H2457">
        <f>COUNTIF($B:$B,B2457)</f>
        <v>112</v>
      </c>
      <c r="I2457" t="s">
        <v>474</v>
      </c>
      <c r="J2457">
        <v>7</v>
      </c>
      <c r="K2457" t="s">
        <v>2881</v>
      </c>
      <c r="L2457" t="s">
        <v>486</v>
      </c>
      <c r="M2457" t="s">
        <v>358</v>
      </c>
      <c r="N2457" t="s">
        <v>11893</v>
      </c>
      <c r="O2457" t="s">
        <v>7</v>
      </c>
    </row>
    <row r="2458" spans="1:15" x14ac:dyDescent="0.25">
      <c r="A2458" t="s">
        <v>97</v>
      </c>
      <c r="B2458" t="s">
        <v>7506</v>
      </c>
      <c r="C2458" t="s">
        <v>101</v>
      </c>
      <c r="D2458" t="s">
        <v>102</v>
      </c>
      <c r="E2458" t="str">
        <f t="shared" si="38"/>
        <v>FormateUncl. Neisseriaceae</v>
      </c>
      <c r="F2458">
        <f>COUNTIF($E:$E,E2458)</f>
        <v>2</v>
      </c>
      <c r="G2458">
        <f>COUNTIF($A:$A,A2458)</f>
        <v>178</v>
      </c>
      <c r="H2458">
        <f>COUNTIF($B:$B,B2458)</f>
        <v>112</v>
      </c>
      <c r="I2458" t="s">
        <v>106</v>
      </c>
      <c r="J2458">
        <v>4</v>
      </c>
      <c r="K2458" t="s">
        <v>107</v>
      </c>
      <c r="L2458" t="s">
        <v>108</v>
      </c>
      <c r="M2458" t="s">
        <v>109</v>
      </c>
      <c r="N2458" t="s">
        <v>11893</v>
      </c>
      <c r="O2458" s="82" t="s">
        <v>4</v>
      </c>
    </row>
    <row r="2459" spans="1:15" x14ac:dyDescent="0.25">
      <c r="A2459" t="s">
        <v>97</v>
      </c>
      <c r="B2459" t="s">
        <v>7506</v>
      </c>
      <c r="C2459" t="s">
        <v>101</v>
      </c>
      <c r="D2459" t="s">
        <v>102</v>
      </c>
      <c r="E2459" t="str">
        <f t="shared" si="38"/>
        <v>FormateUncl. Neisseriaceae</v>
      </c>
      <c r="F2459">
        <f>COUNTIF($E:$E,E2459)</f>
        <v>2</v>
      </c>
      <c r="G2459">
        <f>COUNTIF($A:$A,A2459)</f>
        <v>178</v>
      </c>
      <c r="H2459">
        <f>COUNTIF($B:$B,B2459)</f>
        <v>112</v>
      </c>
      <c r="I2459" t="s">
        <v>3468</v>
      </c>
      <c r="J2459">
        <v>6</v>
      </c>
      <c r="K2459" t="s">
        <v>3469</v>
      </c>
      <c r="L2459" t="s">
        <v>814</v>
      </c>
      <c r="M2459" t="s">
        <v>1043</v>
      </c>
      <c r="N2459" t="s">
        <v>11893</v>
      </c>
      <c r="O2459" s="82" t="s">
        <v>11895</v>
      </c>
    </row>
    <row r="2460" spans="1:15" x14ac:dyDescent="0.25">
      <c r="A2460" t="s">
        <v>114</v>
      </c>
      <c r="B2460" t="s">
        <v>7505</v>
      </c>
      <c r="C2460" t="s">
        <v>101</v>
      </c>
      <c r="D2460" t="s">
        <v>102</v>
      </c>
      <c r="E2460" t="str">
        <f t="shared" si="38"/>
        <v>CholineUncl. Mollicutes</v>
      </c>
      <c r="F2460">
        <f>COUNTIF($E:$E,E2460)</f>
        <v>2</v>
      </c>
      <c r="G2460">
        <f>COUNTIF($A:$A,A2460)</f>
        <v>173</v>
      </c>
      <c r="H2460">
        <f>COUNTIF($B:$B,B2460)</f>
        <v>112</v>
      </c>
      <c r="I2460" t="s">
        <v>3470</v>
      </c>
      <c r="J2460">
        <v>7</v>
      </c>
      <c r="K2460" t="s">
        <v>3471</v>
      </c>
      <c r="L2460" t="s">
        <v>625</v>
      </c>
      <c r="M2460" t="s">
        <v>1360</v>
      </c>
      <c r="N2460" t="s">
        <v>11893</v>
      </c>
      <c r="O2460" t="s">
        <v>7</v>
      </c>
    </row>
    <row r="2461" spans="1:15" x14ac:dyDescent="0.25">
      <c r="A2461" t="s">
        <v>114</v>
      </c>
      <c r="B2461" t="s">
        <v>7504</v>
      </c>
      <c r="C2461" t="s">
        <v>101</v>
      </c>
      <c r="D2461" t="s">
        <v>102</v>
      </c>
      <c r="E2461" t="str">
        <f t="shared" si="38"/>
        <v>CholineUncl. Burkholderiales</v>
      </c>
      <c r="F2461">
        <f>COUNTIF($E:$E,E2461)</f>
        <v>3</v>
      </c>
      <c r="G2461">
        <f>COUNTIF($A:$A,A2461)</f>
        <v>173</v>
      </c>
      <c r="H2461">
        <f>COUNTIF($B:$B,B2461)</f>
        <v>112</v>
      </c>
      <c r="I2461" t="s">
        <v>1136</v>
      </c>
      <c r="J2461">
        <v>5</v>
      </c>
      <c r="K2461" t="s">
        <v>3472</v>
      </c>
      <c r="L2461" t="s">
        <v>236</v>
      </c>
      <c r="M2461" t="s">
        <v>439</v>
      </c>
      <c r="N2461" t="s">
        <v>11892</v>
      </c>
      <c r="O2461" s="82" t="s">
        <v>8</v>
      </c>
    </row>
    <row r="2462" spans="1:15" x14ac:dyDescent="0.25">
      <c r="A2462" t="s">
        <v>114</v>
      </c>
      <c r="B2462" t="s">
        <v>7504</v>
      </c>
      <c r="C2462" t="s">
        <v>101</v>
      </c>
      <c r="D2462" t="s">
        <v>102</v>
      </c>
      <c r="E2462" t="str">
        <f t="shared" si="38"/>
        <v>CholineUncl. Burkholderiales</v>
      </c>
      <c r="F2462">
        <f>COUNTIF($E:$E,E2462)</f>
        <v>3</v>
      </c>
      <c r="G2462">
        <f>COUNTIF($A:$A,A2462)</f>
        <v>173</v>
      </c>
      <c r="H2462">
        <f>COUNTIF($B:$B,B2462)</f>
        <v>112</v>
      </c>
      <c r="I2462" t="s">
        <v>123</v>
      </c>
      <c r="J2462">
        <v>4</v>
      </c>
      <c r="K2462" t="s">
        <v>124</v>
      </c>
      <c r="L2462" t="s">
        <v>125</v>
      </c>
      <c r="M2462" t="s">
        <v>126</v>
      </c>
      <c r="N2462" t="s">
        <v>11893</v>
      </c>
      <c r="O2462" s="82" t="s">
        <v>4</v>
      </c>
    </row>
    <row r="2463" spans="1:15" x14ac:dyDescent="0.25">
      <c r="A2463" t="s">
        <v>114</v>
      </c>
      <c r="B2463" t="s">
        <v>7506</v>
      </c>
      <c r="C2463" t="s">
        <v>101</v>
      </c>
      <c r="D2463" t="s">
        <v>102</v>
      </c>
      <c r="E2463" t="str">
        <f t="shared" si="38"/>
        <v>CholineUncl. Neisseriaceae</v>
      </c>
      <c r="F2463">
        <f>COUNTIF($E:$E,E2463)</f>
        <v>4</v>
      </c>
      <c r="G2463">
        <f>COUNTIF($A:$A,A2463)</f>
        <v>173</v>
      </c>
      <c r="H2463">
        <f>COUNTIF($B:$B,B2463)</f>
        <v>112</v>
      </c>
      <c r="I2463" t="s">
        <v>123</v>
      </c>
      <c r="J2463">
        <v>4</v>
      </c>
      <c r="K2463" t="s">
        <v>124</v>
      </c>
      <c r="L2463" t="s">
        <v>125</v>
      </c>
      <c r="M2463" t="s">
        <v>126</v>
      </c>
      <c r="N2463" t="s">
        <v>11893</v>
      </c>
      <c r="O2463" s="82" t="s">
        <v>4</v>
      </c>
    </row>
    <row r="2464" spans="1:15" x14ac:dyDescent="0.25">
      <c r="A2464" t="s">
        <v>114</v>
      </c>
      <c r="B2464" t="s">
        <v>7506</v>
      </c>
      <c r="C2464" t="s">
        <v>101</v>
      </c>
      <c r="D2464" t="s">
        <v>102</v>
      </c>
      <c r="E2464" t="str">
        <f t="shared" si="38"/>
        <v>CholineUncl. Neisseriaceae</v>
      </c>
      <c r="F2464">
        <f>COUNTIF($E:$E,E2464)</f>
        <v>4</v>
      </c>
      <c r="G2464">
        <f>COUNTIF($A:$A,A2464)</f>
        <v>173</v>
      </c>
      <c r="H2464">
        <f>COUNTIF($B:$B,B2464)</f>
        <v>112</v>
      </c>
      <c r="I2464" t="s">
        <v>3473</v>
      </c>
      <c r="J2464">
        <v>6</v>
      </c>
      <c r="K2464" t="s">
        <v>2570</v>
      </c>
      <c r="L2464" t="s">
        <v>3474</v>
      </c>
      <c r="M2464" t="s">
        <v>1411</v>
      </c>
      <c r="N2464" t="s">
        <v>11893</v>
      </c>
      <c r="O2464" s="82" t="s">
        <v>11896</v>
      </c>
    </row>
    <row r="2465" spans="1:15" x14ac:dyDescent="0.25">
      <c r="A2465" t="s">
        <v>114</v>
      </c>
      <c r="B2465" t="s">
        <v>7506</v>
      </c>
      <c r="C2465" t="s">
        <v>101</v>
      </c>
      <c r="D2465" t="s">
        <v>102</v>
      </c>
      <c r="E2465" t="str">
        <f t="shared" si="38"/>
        <v>CholineUncl. Neisseriaceae</v>
      </c>
      <c r="F2465">
        <f>COUNTIF($E:$E,E2465)</f>
        <v>4</v>
      </c>
      <c r="G2465">
        <f>COUNTIF($A:$A,A2465)</f>
        <v>173</v>
      </c>
      <c r="H2465">
        <f>COUNTIF($B:$B,B2465)</f>
        <v>112</v>
      </c>
      <c r="I2465" t="s">
        <v>3303</v>
      </c>
      <c r="J2465">
        <v>6</v>
      </c>
      <c r="K2465" t="s">
        <v>3475</v>
      </c>
      <c r="L2465" t="s">
        <v>1981</v>
      </c>
      <c r="M2465" t="s">
        <v>3305</v>
      </c>
      <c r="N2465" t="s">
        <v>11893</v>
      </c>
      <c r="O2465" s="82" t="s">
        <v>11895</v>
      </c>
    </row>
    <row r="2466" spans="1:15" x14ac:dyDescent="0.25">
      <c r="A2466" t="s">
        <v>114</v>
      </c>
      <c r="B2466" t="s">
        <v>7505</v>
      </c>
      <c r="C2466" t="s">
        <v>101</v>
      </c>
      <c r="D2466" t="s">
        <v>102</v>
      </c>
      <c r="E2466" t="str">
        <f t="shared" si="38"/>
        <v>CholineUncl. Mollicutes</v>
      </c>
      <c r="F2466">
        <f>COUNTIF($E:$E,E2466)</f>
        <v>2</v>
      </c>
      <c r="G2466">
        <f>COUNTIF($A:$A,A2466)</f>
        <v>173</v>
      </c>
      <c r="H2466">
        <f>COUNTIF($B:$B,B2466)</f>
        <v>112</v>
      </c>
      <c r="I2466" t="s">
        <v>679</v>
      </c>
      <c r="J2466">
        <v>6</v>
      </c>
      <c r="K2466" t="s">
        <v>680</v>
      </c>
      <c r="L2466" t="s">
        <v>681</v>
      </c>
      <c r="M2466" t="s">
        <v>682</v>
      </c>
      <c r="N2466" t="s">
        <v>11893</v>
      </c>
      <c r="O2466" s="82" t="s">
        <v>3</v>
      </c>
    </row>
    <row r="2467" spans="1:15" x14ac:dyDescent="0.25">
      <c r="A2467" t="s">
        <v>114</v>
      </c>
      <c r="B2467" t="s">
        <v>7504</v>
      </c>
      <c r="C2467" t="s">
        <v>101</v>
      </c>
      <c r="D2467" t="s">
        <v>102</v>
      </c>
      <c r="E2467" t="str">
        <f t="shared" si="38"/>
        <v>CholineUncl. Burkholderiales</v>
      </c>
      <c r="F2467">
        <f>COUNTIF($E:$E,E2467)</f>
        <v>3</v>
      </c>
      <c r="G2467">
        <f>COUNTIF($A:$A,A2467)</f>
        <v>173</v>
      </c>
      <c r="H2467">
        <f>COUNTIF($B:$B,B2467)</f>
        <v>112</v>
      </c>
      <c r="I2467" t="s">
        <v>3476</v>
      </c>
      <c r="J2467">
        <v>5</v>
      </c>
      <c r="K2467" t="s">
        <v>3477</v>
      </c>
      <c r="L2467" t="s">
        <v>237</v>
      </c>
      <c r="M2467" t="s">
        <v>1008</v>
      </c>
      <c r="N2467" t="s">
        <v>11893</v>
      </c>
      <c r="O2467" t="s">
        <v>10</v>
      </c>
    </row>
    <row r="2468" spans="1:15" x14ac:dyDescent="0.25">
      <c r="A2468" t="s">
        <v>114</v>
      </c>
      <c r="B2468" t="s">
        <v>7506</v>
      </c>
      <c r="C2468" t="s">
        <v>101</v>
      </c>
      <c r="D2468" t="s">
        <v>102</v>
      </c>
      <c r="E2468" t="str">
        <f t="shared" si="38"/>
        <v>CholineUncl. Neisseriaceae</v>
      </c>
      <c r="F2468">
        <f>COUNTIF($E:$E,E2468)</f>
        <v>4</v>
      </c>
      <c r="G2468">
        <f>COUNTIF($A:$A,A2468)</f>
        <v>173</v>
      </c>
      <c r="H2468">
        <f>COUNTIF($B:$B,B2468)</f>
        <v>112</v>
      </c>
      <c r="I2468" t="s">
        <v>3072</v>
      </c>
      <c r="J2468">
        <v>5</v>
      </c>
      <c r="K2468" t="s">
        <v>3478</v>
      </c>
      <c r="L2468" t="s">
        <v>118</v>
      </c>
      <c r="M2468" t="s">
        <v>3479</v>
      </c>
      <c r="N2468" t="s">
        <v>11893</v>
      </c>
      <c r="O2468" t="s">
        <v>10</v>
      </c>
    </row>
    <row r="2469" spans="1:15" x14ac:dyDescent="0.25">
      <c r="A2469" t="s">
        <v>127</v>
      </c>
      <c r="B2469" t="s">
        <v>7505</v>
      </c>
      <c r="C2469" t="s">
        <v>101</v>
      </c>
      <c r="D2469" t="s">
        <v>102</v>
      </c>
      <c r="E2469" t="str">
        <f t="shared" si="38"/>
        <v>FumarateUncl. Mollicutes</v>
      </c>
      <c r="F2469">
        <f>COUNTIF($E:$E,E2469)</f>
        <v>3</v>
      </c>
      <c r="G2469">
        <f>COUNTIF($A:$A,A2469)</f>
        <v>166</v>
      </c>
      <c r="H2469">
        <f>COUNTIF($B:$B,B2469)</f>
        <v>112</v>
      </c>
      <c r="I2469" t="s">
        <v>359</v>
      </c>
      <c r="J2469">
        <v>6</v>
      </c>
      <c r="K2469" t="s">
        <v>684</v>
      </c>
      <c r="L2469" t="s">
        <v>108</v>
      </c>
      <c r="M2469" t="s">
        <v>100</v>
      </c>
      <c r="N2469" t="s">
        <v>11893</v>
      </c>
      <c r="O2469" s="82" t="s">
        <v>3</v>
      </c>
    </row>
    <row r="2470" spans="1:15" x14ac:dyDescent="0.25">
      <c r="A2470" t="s">
        <v>127</v>
      </c>
      <c r="B2470" t="s">
        <v>7505</v>
      </c>
      <c r="C2470" t="s">
        <v>101</v>
      </c>
      <c r="D2470" t="s">
        <v>102</v>
      </c>
      <c r="E2470" t="str">
        <f t="shared" si="38"/>
        <v>FumarateUncl. Mollicutes</v>
      </c>
      <c r="F2470">
        <f>COUNTIF($E:$E,E2470)</f>
        <v>3</v>
      </c>
      <c r="G2470">
        <f>COUNTIF($A:$A,A2470)</f>
        <v>166</v>
      </c>
      <c r="H2470">
        <f>COUNTIF($B:$B,B2470)</f>
        <v>112</v>
      </c>
      <c r="I2470" t="s">
        <v>1466</v>
      </c>
      <c r="J2470">
        <v>7</v>
      </c>
      <c r="K2470" t="s">
        <v>3480</v>
      </c>
      <c r="L2470" t="s">
        <v>303</v>
      </c>
      <c r="M2470" t="s">
        <v>435</v>
      </c>
      <c r="N2470" t="s">
        <v>11893</v>
      </c>
      <c r="O2470" t="s">
        <v>7</v>
      </c>
    </row>
    <row r="2471" spans="1:15" x14ac:dyDescent="0.25">
      <c r="A2471" t="s">
        <v>127</v>
      </c>
      <c r="B2471" t="s">
        <v>7504</v>
      </c>
      <c r="C2471" t="s">
        <v>101</v>
      </c>
      <c r="D2471" t="s">
        <v>102</v>
      </c>
      <c r="E2471" t="str">
        <f t="shared" si="38"/>
        <v>FumarateUncl. Burkholderiales</v>
      </c>
      <c r="F2471">
        <f>COUNTIF($E:$E,E2471)</f>
        <v>1</v>
      </c>
      <c r="G2471">
        <f>COUNTIF($A:$A,A2471)</f>
        <v>166</v>
      </c>
      <c r="H2471">
        <f>COUNTIF($B:$B,B2471)</f>
        <v>112</v>
      </c>
      <c r="I2471" t="s">
        <v>1247</v>
      </c>
      <c r="J2471">
        <v>6</v>
      </c>
      <c r="K2471" t="s">
        <v>3481</v>
      </c>
      <c r="L2471" t="s">
        <v>237</v>
      </c>
      <c r="M2471" t="s">
        <v>615</v>
      </c>
      <c r="N2471" t="s">
        <v>11892</v>
      </c>
      <c r="O2471" s="82" t="s">
        <v>11896</v>
      </c>
    </row>
    <row r="2472" spans="1:15" x14ac:dyDescent="0.25">
      <c r="A2472" t="s">
        <v>127</v>
      </c>
      <c r="B2472" t="s">
        <v>7506</v>
      </c>
      <c r="C2472" t="s">
        <v>101</v>
      </c>
      <c r="D2472" t="s">
        <v>102</v>
      </c>
      <c r="E2472" t="str">
        <f t="shared" si="38"/>
        <v>FumarateUncl. Neisseriaceae</v>
      </c>
      <c r="F2472">
        <f>COUNTIF($E:$E,E2472)</f>
        <v>1</v>
      </c>
      <c r="G2472">
        <f>COUNTIF($A:$A,A2472)</f>
        <v>166</v>
      </c>
      <c r="H2472">
        <f>COUNTIF($B:$B,B2472)</f>
        <v>112</v>
      </c>
      <c r="I2472" t="s">
        <v>3007</v>
      </c>
      <c r="J2472">
        <v>6</v>
      </c>
      <c r="K2472" t="s">
        <v>3482</v>
      </c>
      <c r="L2472" t="s">
        <v>2975</v>
      </c>
      <c r="M2472" t="s">
        <v>109</v>
      </c>
      <c r="N2472" t="s">
        <v>11893</v>
      </c>
      <c r="O2472" s="82" t="s">
        <v>11895</v>
      </c>
    </row>
    <row r="2473" spans="1:15" x14ac:dyDescent="0.25">
      <c r="A2473" t="s">
        <v>127</v>
      </c>
      <c r="B2473" t="s">
        <v>7505</v>
      </c>
      <c r="C2473" t="s">
        <v>101</v>
      </c>
      <c r="D2473" t="s">
        <v>102</v>
      </c>
      <c r="E2473" t="str">
        <f t="shared" si="38"/>
        <v>FumarateUncl. Mollicutes</v>
      </c>
      <c r="F2473">
        <f>COUNTIF($E:$E,E2473)</f>
        <v>3</v>
      </c>
      <c r="G2473">
        <f>COUNTIF($A:$A,A2473)</f>
        <v>166</v>
      </c>
      <c r="H2473">
        <f>COUNTIF($B:$B,B2473)</f>
        <v>112</v>
      </c>
      <c r="I2473" t="s">
        <v>137</v>
      </c>
      <c r="J2473">
        <v>6</v>
      </c>
      <c r="K2473" t="s">
        <v>138</v>
      </c>
      <c r="L2473" t="s">
        <v>139</v>
      </c>
      <c r="M2473" t="s">
        <v>140</v>
      </c>
      <c r="N2473" t="s">
        <v>11892</v>
      </c>
      <c r="O2473" t="s">
        <v>10</v>
      </c>
    </row>
    <row r="2474" spans="1:15" x14ac:dyDescent="0.25">
      <c r="A2474" t="s">
        <v>141</v>
      </c>
      <c r="B2474" t="s">
        <v>7505</v>
      </c>
      <c r="C2474" t="s">
        <v>101</v>
      </c>
      <c r="D2474" t="s">
        <v>102</v>
      </c>
      <c r="E2474" t="str">
        <f t="shared" si="38"/>
        <v>ProlineUncl. Mollicutes</v>
      </c>
      <c r="F2474">
        <f>COUNTIF($E:$E,E2474)</f>
        <v>2</v>
      </c>
      <c r="G2474">
        <f>COUNTIF($A:$A,A2474)</f>
        <v>165</v>
      </c>
      <c r="H2474">
        <f>COUNTIF($B:$B,B2474)</f>
        <v>112</v>
      </c>
      <c r="I2474" t="s">
        <v>147</v>
      </c>
      <c r="J2474">
        <v>7</v>
      </c>
      <c r="K2474" t="s">
        <v>3483</v>
      </c>
      <c r="L2474" t="s">
        <v>169</v>
      </c>
      <c r="M2474" t="s">
        <v>100</v>
      </c>
      <c r="N2474" t="s">
        <v>11893</v>
      </c>
      <c r="O2474" t="s">
        <v>7</v>
      </c>
    </row>
    <row r="2475" spans="1:15" x14ac:dyDescent="0.25">
      <c r="A2475" t="s">
        <v>141</v>
      </c>
      <c r="B2475" t="s">
        <v>7505</v>
      </c>
      <c r="C2475" t="s">
        <v>101</v>
      </c>
      <c r="D2475" t="s">
        <v>102</v>
      </c>
      <c r="E2475" t="str">
        <f t="shared" si="38"/>
        <v>ProlineUncl. Mollicutes</v>
      </c>
      <c r="F2475">
        <f>COUNTIF($E:$E,E2475)</f>
        <v>2</v>
      </c>
      <c r="G2475">
        <f>COUNTIF($A:$A,A2475)</f>
        <v>165</v>
      </c>
      <c r="H2475">
        <f>COUNTIF($B:$B,B2475)</f>
        <v>112</v>
      </c>
      <c r="I2475" t="s">
        <v>125</v>
      </c>
      <c r="J2475">
        <v>6</v>
      </c>
      <c r="K2475" t="s">
        <v>184</v>
      </c>
      <c r="L2475">
        <v>10000</v>
      </c>
      <c r="M2475" t="s">
        <v>100</v>
      </c>
      <c r="N2475" t="s">
        <v>11893</v>
      </c>
      <c r="O2475" s="82" t="s">
        <v>3</v>
      </c>
    </row>
    <row r="2476" spans="1:15" x14ac:dyDescent="0.25">
      <c r="A2476" t="s">
        <v>141</v>
      </c>
      <c r="B2476" t="s">
        <v>7504</v>
      </c>
      <c r="C2476" t="s">
        <v>101</v>
      </c>
      <c r="D2476" t="s">
        <v>102</v>
      </c>
      <c r="E2476" t="str">
        <f t="shared" si="38"/>
        <v>ProlineUncl. Burkholderiales</v>
      </c>
      <c r="F2476">
        <f>COUNTIF($E:$E,E2476)</f>
        <v>2</v>
      </c>
      <c r="G2476">
        <f>COUNTIF($A:$A,A2476)</f>
        <v>165</v>
      </c>
      <c r="H2476">
        <f>COUNTIF($B:$B,B2476)</f>
        <v>112</v>
      </c>
      <c r="I2476" t="s">
        <v>486</v>
      </c>
      <c r="J2476">
        <v>5</v>
      </c>
      <c r="K2476" t="s">
        <v>2324</v>
      </c>
      <c r="L2476" t="s">
        <v>108</v>
      </c>
      <c r="M2476" t="s">
        <v>132</v>
      </c>
      <c r="N2476" t="s">
        <v>11892</v>
      </c>
      <c r="O2476" s="82" t="s">
        <v>8</v>
      </c>
    </row>
    <row r="2477" spans="1:15" x14ac:dyDescent="0.25">
      <c r="A2477" t="s">
        <v>141</v>
      </c>
      <c r="B2477" t="s">
        <v>7504</v>
      </c>
      <c r="C2477" t="s">
        <v>101</v>
      </c>
      <c r="D2477" t="s">
        <v>102</v>
      </c>
      <c r="E2477" t="str">
        <f t="shared" si="38"/>
        <v>ProlineUncl. Burkholderiales</v>
      </c>
      <c r="F2477">
        <f>COUNTIF($E:$E,E2477)</f>
        <v>2</v>
      </c>
      <c r="G2477">
        <f>COUNTIF($A:$A,A2477)</f>
        <v>165</v>
      </c>
      <c r="H2477">
        <f>COUNTIF($B:$B,B2477)</f>
        <v>112</v>
      </c>
      <c r="I2477" t="s">
        <v>128</v>
      </c>
      <c r="J2477">
        <v>4</v>
      </c>
      <c r="K2477" t="s">
        <v>147</v>
      </c>
      <c r="L2477">
        <v>10000</v>
      </c>
      <c r="M2477" t="s">
        <v>148</v>
      </c>
      <c r="N2477" t="s">
        <v>11893</v>
      </c>
      <c r="O2477" s="82" t="s">
        <v>4</v>
      </c>
    </row>
    <row r="2478" spans="1:15" x14ac:dyDescent="0.25">
      <c r="A2478" t="s">
        <v>141</v>
      </c>
      <c r="B2478" t="s">
        <v>7506</v>
      </c>
      <c r="C2478" t="s">
        <v>101</v>
      </c>
      <c r="D2478" t="s">
        <v>102</v>
      </c>
      <c r="E2478" t="str">
        <f t="shared" si="38"/>
        <v>ProlineUncl. Neisseriaceae</v>
      </c>
      <c r="F2478">
        <f>COUNTIF($E:$E,E2478)</f>
        <v>2</v>
      </c>
      <c r="G2478">
        <f>COUNTIF($A:$A,A2478)</f>
        <v>165</v>
      </c>
      <c r="H2478">
        <f>COUNTIF($B:$B,B2478)</f>
        <v>112</v>
      </c>
      <c r="I2478" t="s">
        <v>128</v>
      </c>
      <c r="J2478">
        <v>4</v>
      </c>
      <c r="K2478" t="s">
        <v>147</v>
      </c>
      <c r="L2478">
        <v>10000</v>
      </c>
      <c r="M2478" t="s">
        <v>148</v>
      </c>
      <c r="N2478" t="s">
        <v>11893</v>
      </c>
      <c r="O2478" s="82" t="s">
        <v>4</v>
      </c>
    </row>
    <row r="2479" spans="1:15" x14ac:dyDescent="0.25">
      <c r="A2479" t="s">
        <v>141</v>
      </c>
      <c r="B2479" t="s">
        <v>7506</v>
      </c>
      <c r="C2479" t="s">
        <v>101</v>
      </c>
      <c r="D2479" t="s">
        <v>102</v>
      </c>
      <c r="E2479" t="str">
        <f t="shared" si="38"/>
        <v>ProlineUncl. Neisseriaceae</v>
      </c>
      <c r="F2479">
        <f>COUNTIF($E:$E,E2479)</f>
        <v>2</v>
      </c>
      <c r="G2479">
        <f>COUNTIF($A:$A,A2479)</f>
        <v>165</v>
      </c>
      <c r="H2479">
        <f>COUNTIF($B:$B,B2479)</f>
        <v>112</v>
      </c>
      <c r="I2479" t="s">
        <v>2004</v>
      </c>
      <c r="J2479">
        <v>6</v>
      </c>
      <c r="K2479" t="s">
        <v>3484</v>
      </c>
      <c r="L2479" t="s">
        <v>1153</v>
      </c>
      <c r="M2479" t="s">
        <v>1310</v>
      </c>
      <c r="N2479" t="s">
        <v>11893</v>
      </c>
      <c r="O2479" s="82" t="s">
        <v>11895</v>
      </c>
    </row>
    <row r="2480" spans="1:15" x14ac:dyDescent="0.25">
      <c r="A2480" t="s">
        <v>157</v>
      </c>
      <c r="B2480" t="s">
        <v>7504</v>
      </c>
      <c r="C2480" t="s">
        <v>101</v>
      </c>
      <c r="D2480" t="s">
        <v>102</v>
      </c>
      <c r="E2480" t="str">
        <f t="shared" si="38"/>
        <v>AspartateUncl. Burkholderiales</v>
      </c>
      <c r="F2480">
        <f>COUNTIF($E:$E,E2480)</f>
        <v>3</v>
      </c>
      <c r="G2480">
        <f>COUNTIF($A:$A,A2480)</f>
        <v>159</v>
      </c>
      <c r="H2480">
        <f>COUNTIF($B:$B,B2480)</f>
        <v>112</v>
      </c>
      <c r="I2480" t="s">
        <v>108</v>
      </c>
      <c r="J2480">
        <v>5</v>
      </c>
      <c r="K2480" t="s">
        <v>241</v>
      </c>
      <c r="L2480">
        <v>10000</v>
      </c>
      <c r="M2480" t="s">
        <v>100</v>
      </c>
      <c r="N2480" t="s">
        <v>11892</v>
      </c>
      <c r="O2480" s="82" t="s">
        <v>8</v>
      </c>
    </row>
    <row r="2481" spans="1:15" x14ac:dyDescent="0.25">
      <c r="A2481" t="s">
        <v>157</v>
      </c>
      <c r="B2481" t="s">
        <v>7505</v>
      </c>
      <c r="C2481" t="s">
        <v>101</v>
      </c>
      <c r="D2481" t="s">
        <v>102</v>
      </c>
      <c r="E2481" t="str">
        <f t="shared" si="38"/>
        <v>AspartateUncl. Mollicutes</v>
      </c>
      <c r="F2481">
        <f>COUNTIF($E:$E,E2481)</f>
        <v>2</v>
      </c>
      <c r="G2481">
        <f>COUNTIF($A:$A,A2481)</f>
        <v>159</v>
      </c>
      <c r="H2481">
        <f>COUNTIF($B:$B,B2481)</f>
        <v>112</v>
      </c>
      <c r="I2481" t="s">
        <v>355</v>
      </c>
      <c r="J2481">
        <v>7</v>
      </c>
      <c r="K2481" t="s">
        <v>3485</v>
      </c>
      <c r="L2481" t="s">
        <v>357</v>
      </c>
      <c r="M2481" t="s">
        <v>358</v>
      </c>
      <c r="N2481" t="s">
        <v>11893</v>
      </c>
      <c r="O2481" t="s">
        <v>7</v>
      </c>
    </row>
    <row r="2482" spans="1:15" x14ac:dyDescent="0.25">
      <c r="A2482" t="s">
        <v>157</v>
      </c>
      <c r="B2482" t="s">
        <v>7504</v>
      </c>
      <c r="C2482" t="s">
        <v>101</v>
      </c>
      <c r="D2482" t="s">
        <v>102</v>
      </c>
      <c r="E2482" t="str">
        <f t="shared" si="38"/>
        <v>AspartateUncl. Burkholderiales</v>
      </c>
      <c r="F2482">
        <f>COUNTIF($E:$E,E2482)</f>
        <v>3</v>
      </c>
      <c r="G2482">
        <f>COUNTIF($A:$A,A2482)</f>
        <v>159</v>
      </c>
      <c r="H2482">
        <f>COUNTIF($B:$B,B2482)</f>
        <v>112</v>
      </c>
      <c r="I2482" t="s">
        <v>135</v>
      </c>
      <c r="J2482">
        <v>4</v>
      </c>
      <c r="K2482" t="s">
        <v>162</v>
      </c>
      <c r="L2482" t="s">
        <v>125</v>
      </c>
      <c r="M2482" t="s">
        <v>163</v>
      </c>
      <c r="N2482" t="s">
        <v>11893</v>
      </c>
      <c r="O2482" s="82" t="s">
        <v>4</v>
      </c>
    </row>
    <row r="2483" spans="1:15" x14ac:dyDescent="0.25">
      <c r="A2483" t="s">
        <v>157</v>
      </c>
      <c r="B2483" t="s">
        <v>7506</v>
      </c>
      <c r="C2483" t="s">
        <v>101</v>
      </c>
      <c r="D2483" t="s">
        <v>102</v>
      </c>
      <c r="E2483" t="str">
        <f t="shared" si="38"/>
        <v>AspartateUncl. Neisseriaceae</v>
      </c>
      <c r="F2483">
        <f>COUNTIF($E:$E,E2483)</f>
        <v>3</v>
      </c>
      <c r="G2483">
        <f>COUNTIF($A:$A,A2483)</f>
        <v>159</v>
      </c>
      <c r="H2483">
        <f>COUNTIF($B:$B,B2483)</f>
        <v>112</v>
      </c>
      <c r="I2483" t="s">
        <v>135</v>
      </c>
      <c r="J2483">
        <v>4</v>
      </c>
      <c r="K2483" t="s">
        <v>162</v>
      </c>
      <c r="L2483" t="s">
        <v>125</v>
      </c>
      <c r="M2483" t="s">
        <v>163</v>
      </c>
      <c r="N2483" t="s">
        <v>11893</v>
      </c>
      <c r="O2483" s="82" t="s">
        <v>4</v>
      </c>
    </row>
    <row r="2484" spans="1:15" x14ac:dyDescent="0.25">
      <c r="A2484" t="s">
        <v>157</v>
      </c>
      <c r="B2484" t="s">
        <v>7505</v>
      </c>
      <c r="C2484" t="s">
        <v>101</v>
      </c>
      <c r="D2484" t="s">
        <v>102</v>
      </c>
      <c r="E2484" t="str">
        <f t="shared" si="38"/>
        <v>AspartateUncl. Mollicutes</v>
      </c>
      <c r="F2484">
        <f>COUNTIF($E:$E,E2484)</f>
        <v>2</v>
      </c>
      <c r="G2484">
        <f>COUNTIF($A:$A,A2484)</f>
        <v>159</v>
      </c>
      <c r="H2484">
        <f>COUNTIF($B:$B,B2484)</f>
        <v>112</v>
      </c>
      <c r="I2484" t="s">
        <v>697</v>
      </c>
      <c r="J2484">
        <v>6</v>
      </c>
      <c r="K2484" t="s">
        <v>698</v>
      </c>
      <c r="L2484" t="s">
        <v>699</v>
      </c>
      <c r="M2484" t="s">
        <v>700</v>
      </c>
      <c r="N2484" t="s">
        <v>11893</v>
      </c>
      <c r="O2484" s="82" t="s">
        <v>3</v>
      </c>
    </row>
    <row r="2485" spans="1:15" x14ac:dyDescent="0.25">
      <c r="A2485" t="s">
        <v>157</v>
      </c>
      <c r="B2485" t="s">
        <v>7506</v>
      </c>
      <c r="C2485" t="s">
        <v>101</v>
      </c>
      <c r="D2485" t="s">
        <v>102</v>
      </c>
      <c r="E2485" t="str">
        <f t="shared" si="38"/>
        <v>AspartateUncl. Neisseriaceae</v>
      </c>
      <c r="F2485">
        <f>COUNTIF($E:$E,E2485)</f>
        <v>3</v>
      </c>
      <c r="G2485">
        <f>COUNTIF($A:$A,A2485)</f>
        <v>159</v>
      </c>
      <c r="H2485">
        <f>COUNTIF($B:$B,B2485)</f>
        <v>112</v>
      </c>
      <c r="I2485" t="s">
        <v>2369</v>
      </c>
      <c r="J2485">
        <v>5</v>
      </c>
      <c r="K2485" t="s">
        <v>3486</v>
      </c>
      <c r="L2485" t="s">
        <v>272</v>
      </c>
      <c r="M2485" t="s">
        <v>1745</v>
      </c>
      <c r="N2485" t="s">
        <v>11893</v>
      </c>
      <c r="O2485" t="s">
        <v>10</v>
      </c>
    </row>
    <row r="2486" spans="1:15" x14ac:dyDescent="0.25">
      <c r="A2486" t="s">
        <v>157</v>
      </c>
      <c r="B2486" t="s">
        <v>7506</v>
      </c>
      <c r="C2486" t="s">
        <v>101</v>
      </c>
      <c r="D2486" t="s">
        <v>102</v>
      </c>
      <c r="E2486" t="str">
        <f t="shared" si="38"/>
        <v>AspartateUncl. Neisseriaceae</v>
      </c>
      <c r="F2486">
        <f>COUNTIF($E:$E,E2486)</f>
        <v>3</v>
      </c>
      <c r="G2486">
        <f>COUNTIF($A:$A,A2486)</f>
        <v>159</v>
      </c>
      <c r="H2486">
        <f>COUNTIF($B:$B,B2486)</f>
        <v>112</v>
      </c>
      <c r="I2486" t="s">
        <v>3487</v>
      </c>
      <c r="J2486">
        <v>6</v>
      </c>
      <c r="K2486" t="s">
        <v>3488</v>
      </c>
      <c r="L2486" t="s">
        <v>761</v>
      </c>
      <c r="M2486" t="s">
        <v>1199</v>
      </c>
      <c r="N2486" t="s">
        <v>11893</v>
      </c>
      <c r="O2486" s="82" t="s">
        <v>11895</v>
      </c>
    </row>
    <row r="2487" spans="1:15" x14ac:dyDescent="0.25">
      <c r="A2487" t="s">
        <v>157</v>
      </c>
      <c r="B2487" t="s">
        <v>7504</v>
      </c>
      <c r="C2487" t="s">
        <v>101</v>
      </c>
      <c r="D2487" t="s">
        <v>102</v>
      </c>
      <c r="E2487" t="str">
        <f t="shared" si="38"/>
        <v>AspartateUncl. Burkholderiales</v>
      </c>
      <c r="F2487">
        <f>COUNTIF($E:$E,E2487)</f>
        <v>3</v>
      </c>
      <c r="G2487">
        <f>COUNTIF($A:$A,A2487)</f>
        <v>159</v>
      </c>
      <c r="H2487">
        <f>COUNTIF($B:$B,B2487)</f>
        <v>112</v>
      </c>
      <c r="I2487" t="s">
        <v>3489</v>
      </c>
      <c r="J2487">
        <v>5</v>
      </c>
      <c r="K2487" t="s">
        <v>3490</v>
      </c>
      <c r="L2487" t="s">
        <v>158</v>
      </c>
      <c r="M2487" t="s">
        <v>1891</v>
      </c>
      <c r="N2487" t="s">
        <v>11893</v>
      </c>
      <c r="O2487" t="s">
        <v>10</v>
      </c>
    </row>
    <row r="2488" spans="1:15" x14ac:dyDescent="0.25">
      <c r="A2488" t="s">
        <v>178</v>
      </c>
      <c r="B2488" t="s">
        <v>7505</v>
      </c>
      <c r="C2488" t="s">
        <v>101</v>
      </c>
      <c r="D2488" t="s">
        <v>102</v>
      </c>
      <c r="E2488" t="str">
        <f t="shared" si="38"/>
        <v>RiboseUncl. Mollicutes</v>
      </c>
      <c r="F2488">
        <f>COUNTIF($E:$E,E2488)</f>
        <v>3</v>
      </c>
      <c r="G2488">
        <f>COUNTIF($A:$A,A2488)</f>
        <v>158</v>
      </c>
      <c r="H2488">
        <f>COUNTIF($B:$B,B2488)</f>
        <v>112</v>
      </c>
      <c r="I2488" t="s">
        <v>267</v>
      </c>
      <c r="J2488">
        <v>7</v>
      </c>
      <c r="K2488" t="s">
        <v>3491</v>
      </c>
      <c r="L2488" t="s">
        <v>269</v>
      </c>
      <c r="M2488" t="s">
        <v>100</v>
      </c>
      <c r="N2488" t="s">
        <v>11893</v>
      </c>
      <c r="O2488" t="s">
        <v>7</v>
      </c>
    </row>
    <row r="2489" spans="1:15" x14ac:dyDescent="0.25">
      <c r="A2489" t="s">
        <v>178</v>
      </c>
      <c r="B2489" t="s">
        <v>7505</v>
      </c>
      <c r="C2489" t="s">
        <v>101</v>
      </c>
      <c r="D2489" t="s">
        <v>102</v>
      </c>
      <c r="E2489" t="str">
        <f t="shared" si="38"/>
        <v>RiboseUncl. Mollicutes</v>
      </c>
      <c r="F2489">
        <f>COUNTIF($E:$E,E2489)</f>
        <v>3</v>
      </c>
      <c r="G2489">
        <f>COUNTIF($A:$A,A2489)</f>
        <v>158</v>
      </c>
      <c r="H2489">
        <f>COUNTIF($B:$B,B2489)</f>
        <v>112</v>
      </c>
      <c r="I2489" t="s">
        <v>106</v>
      </c>
      <c r="J2489">
        <v>6</v>
      </c>
      <c r="K2489" t="s">
        <v>707</v>
      </c>
      <c r="L2489" t="s">
        <v>191</v>
      </c>
      <c r="M2489" t="s">
        <v>132</v>
      </c>
      <c r="N2489" t="s">
        <v>11893</v>
      </c>
      <c r="O2489" s="82" t="s">
        <v>3</v>
      </c>
    </row>
    <row r="2490" spans="1:15" x14ac:dyDescent="0.25">
      <c r="A2490" t="s">
        <v>178</v>
      </c>
      <c r="B2490" t="s">
        <v>7504</v>
      </c>
      <c r="C2490" t="s">
        <v>101</v>
      </c>
      <c r="D2490" t="s">
        <v>102</v>
      </c>
      <c r="E2490" t="str">
        <f t="shared" si="38"/>
        <v>RiboseUncl. Burkholderiales</v>
      </c>
      <c r="F2490">
        <f>COUNTIF($E:$E,E2490)</f>
        <v>3</v>
      </c>
      <c r="G2490">
        <f>COUNTIF($A:$A,A2490)</f>
        <v>158</v>
      </c>
      <c r="H2490">
        <f>COUNTIF($B:$B,B2490)</f>
        <v>112</v>
      </c>
      <c r="I2490" t="s">
        <v>489</v>
      </c>
      <c r="J2490">
        <v>5</v>
      </c>
      <c r="K2490" t="s">
        <v>1113</v>
      </c>
      <c r="L2490" t="s">
        <v>347</v>
      </c>
      <c r="M2490" t="s">
        <v>731</v>
      </c>
      <c r="N2490" t="s">
        <v>11892</v>
      </c>
      <c r="O2490" s="82" t="s">
        <v>8</v>
      </c>
    </row>
    <row r="2491" spans="1:15" x14ac:dyDescent="0.25">
      <c r="A2491" t="s">
        <v>178</v>
      </c>
      <c r="B2491" t="s">
        <v>7504</v>
      </c>
      <c r="C2491" t="s">
        <v>101</v>
      </c>
      <c r="D2491" t="s">
        <v>102</v>
      </c>
      <c r="E2491" t="str">
        <f t="shared" si="38"/>
        <v>RiboseUncl. Burkholderiales</v>
      </c>
      <c r="F2491">
        <f>COUNTIF($E:$E,E2491)</f>
        <v>3</v>
      </c>
      <c r="G2491">
        <f>COUNTIF($A:$A,A2491)</f>
        <v>158</v>
      </c>
      <c r="H2491">
        <f>COUNTIF($B:$B,B2491)</f>
        <v>112</v>
      </c>
      <c r="I2491" t="s">
        <v>368</v>
      </c>
      <c r="J2491">
        <v>5</v>
      </c>
      <c r="K2491" t="s">
        <v>2059</v>
      </c>
      <c r="L2491" t="s">
        <v>283</v>
      </c>
      <c r="M2491" t="s">
        <v>657</v>
      </c>
      <c r="N2491" t="s">
        <v>11892</v>
      </c>
      <c r="O2491" t="s">
        <v>6</v>
      </c>
    </row>
    <row r="2492" spans="1:15" x14ac:dyDescent="0.25">
      <c r="A2492" t="s">
        <v>178</v>
      </c>
      <c r="B2492" t="s">
        <v>7504</v>
      </c>
      <c r="C2492" t="s">
        <v>101</v>
      </c>
      <c r="D2492" t="s">
        <v>102</v>
      </c>
      <c r="E2492" t="str">
        <f t="shared" si="38"/>
        <v>RiboseUncl. Burkholderiales</v>
      </c>
      <c r="F2492">
        <f>COUNTIF($E:$E,E2492)</f>
        <v>3</v>
      </c>
      <c r="G2492">
        <f>COUNTIF($A:$A,A2492)</f>
        <v>158</v>
      </c>
      <c r="H2492">
        <f>COUNTIF($B:$B,B2492)</f>
        <v>112</v>
      </c>
      <c r="I2492" t="s">
        <v>193</v>
      </c>
      <c r="J2492">
        <v>4</v>
      </c>
      <c r="K2492" t="s">
        <v>194</v>
      </c>
      <c r="L2492" t="s">
        <v>125</v>
      </c>
      <c r="M2492" t="s">
        <v>195</v>
      </c>
      <c r="N2492" t="s">
        <v>11893</v>
      </c>
      <c r="O2492" s="82" t="s">
        <v>4</v>
      </c>
    </row>
    <row r="2493" spans="1:15" x14ac:dyDescent="0.25">
      <c r="A2493" t="s">
        <v>178</v>
      </c>
      <c r="B2493" t="s">
        <v>7506</v>
      </c>
      <c r="C2493" t="s">
        <v>101</v>
      </c>
      <c r="D2493" t="s">
        <v>102</v>
      </c>
      <c r="E2493" t="str">
        <f t="shared" si="38"/>
        <v>RiboseUncl. Neisseriaceae</v>
      </c>
      <c r="F2493">
        <f>COUNTIF($E:$E,E2493)</f>
        <v>2</v>
      </c>
      <c r="G2493">
        <f>COUNTIF($A:$A,A2493)</f>
        <v>158</v>
      </c>
      <c r="H2493">
        <f>COUNTIF($B:$B,B2493)</f>
        <v>112</v>
      </c>
      <c r="I2493" t="s">
        <v>193</v>
      </c>
      <c r="J2493">
        <v>4</v>
      </c>
      <c r="K2493" t="s">
        <v>194</v>
      </c>
      <c r="L2493" t="s">
        <v>125</v>
      </c>
      <c r="M2493" t="s">
        <v>195</v>
      </c>
      <c r="N2493" t="s">
        <v>11893</v>
      </c>
      <c r="O2493" s="82" t="s">
        <v>4</v>
      </c>
    </row>
    <row r="2494" spans="1:15" x14ac:dyDescent="0.25">
      <c r="A2494" t="s">
        <v>178</v>
      </c>
      <c r="B2494" t="s">
        <v>7506</v>
      </c>
      <c r="C2494" t="s">
        <v>101</v>
      </c>
      <c r="D2494" t="s">
        <v>102</v>
      </c>
      <c r="E2494" t="str">
        <f t="shared" si="38"/>
        <v>RiboseUncl. Neisseriaceae</v>
      </c>
      <c r="F2494">
        <f>COUNTIF($E:$E,E2494)</f>
        <v>2</v>
      </c>
      <c r="G2494">
        <f>COUNTIF($A:$A,A2494)</f>
        <v>158</v>
      </c>
      <c r="H2494">
        <f>COUNTIF($B:$B,B2494)</f>
        <v>112</v>
      </c>
      <c r="I2494" t="s">
        <v>3492</v>
      </c>
      <c r="J2494">
        <v>6</v>
      </c>
      <c r="K2494" t="s">
        <v>3493</v>
      </c>
      <c r="L2494" t="s">
        <v>464</v>
      </c>
      <c r="M2494" t="s">
        <v>473</v>
      </c>
      <c r="N2494" t="s">
        <v>11893</v>
      </c>
      <c r="O2494" s="82" t="s">
        <v>11895</v>
      </c>
    </row>
    <row r="2495" spans="1:15" x14ac:dyDescent="0.25">
      <c r="A2495" t="s">
        <v>178</v>
      </c>
      <c r="B2495" t="s">
        <v>7505</v>
      </c>
      <c r="C2495" t="s">
        <v>101</v>
      </c>
      <c r="D2495" t="s">
        <v>102</v>
      </c>
      <c r="E2495" t="str">
        <f t="shared" si="38"/>
        <v>RiboseUncl. Mollicutes</v>
      </c>
      <c r="F2495">
        <f>COUNTIF($E:$E,E2495)</f>
        <v>3</v>
      </c>
      <c r="G2495">
        <f>COUNTIF($A:$A,A2495)</f>
        <v>158</v>
      </c>
      <c r="H2495">
        <f>COUNTIF($B:$B,B2495)</f>
        <v>112</v>
      </c>
      <c r="I2495" t="s">
        <v>3494</v>
      </c>
      <c r="J2495">
        <v>5</v>
      </c>
      <c r="K2495" t="s">
        <v>2995</v>
      </c>
      <c r="L2495" t="s">
        <v>377</v>
      </c>
      <c r="M2495" t="s">
        <v>3495</v>
      </c>
      <c r="N2495" t="s">
        <v>11892</v>
      </c>
      <c r="O2495" t="s">
        <v>6</v>
      </c>
    </row>
    <row r="2496" spans="1:15" x14ac:dyDescent="0.25">
      <c r="A2496" t="s">
        <v>200</v>
      </c>
      <c r="B2496" t="s">
        <v>7504</v>
      </c>
      <c r="C2496" t="s">
        <v>101</v>
      </c>
      <c r="D2496" t="s">
        <v>102</v>
      </c>
      <c r="E2496" t="str">
        <f t="shared" si="38"/>
        <v>1,3-DihydroxyacetoneUncl. Burkholderiales</v>
      </c>
      <c r="F2496">
        <f>COUNTIF($E:$E,E2496)</f>
        <v>2</v>
      </c>
      <c r="G2496">
        <f>COUNTIF($A:$A,A2496)</f>
        <v>154</v>
      </c>
      <c r="H2496">
        <f>COUNTIF($B:$B,B2496)</f>
        <v>112</v>
      </c>
      <c r="I2496" t="s">
        <v>125</v>
      </c>
      <c r="J2496">
        <v>5</v>
      </c>
      <c r="K2496" t="s">
        <v>131</v>
      </c>
      <c r="L2496">
        <v>10000</v>
      </c>
      <c r="M2496" t="s">
        <v>100</v>
      </c>
      <c r="N2496" t="s">
        <v>11892</v>
      </c>
      <c r="O2496" s="82" t="s">
        <v>8</v>
      </c>
    </row>
    <row r="2497" spans="1:15" x14ac:dyDescent="0.25">
      <c r="A2497" t="s">
        <v>202</v>
      </c>
      <c r="B2497" t="s">
        <v>7505</v>
      </c>
      <c r="C2497" t="s">
        <v>101</v>
      </c>
      <c r="D2497" t="s">
        <v>102</v>
      </c>
      <c r="E2497" t="str">
        <f t="shared" si="38"/>
        <v>IsopropanolUncl. Mollicutes</v>
      </c>
      <c r="F2497">
        <f>COUNTIF($E:$E,E2497)</f>
        <v>3</v>
      </c>
      <c r="G2497">
        <f>COUNTIF($A:$A,A2497)</f>
        <v>154</v>
      </c>
      <c r="H2497">
        <f>COUNTIF($B:$B,B2497)</f>
        <v>112</v>
      </c>
      <c r="I2497" t="s">
        <v>717</v>
      </c>
      <c r="J2497">
        <v>6</v>
      </c>
      <c r="K2497" t="s">
        <v>718</v>
      </c>
      <c r="L2497" t="s">
        <v>283</v>
      </c>
      <c r="M2497" t="s">
        <v>100</v>
      </c>
      <c r="N2497" t="s">
        <v>11893</v>
      </c>
      <c r="O2497" s="82" t="s">
        <v>3</v>
      </c>
    </row>
    <row r="2498" spans="1:15" x14ac:dyDescent="0.25">
      <c r="A2498" t="s">
        <v>202</v>
      </c>
      <c r="B2498" t="s">
        <v>7505</v>
      </c>
      <c r="C2498" t="s">
        <v>101</v>
      </c>
      <c r="D2498" t="s">
        <v>102</v>
      </c>
      <c r="E2498" t="str">
        <f t="shared" si="38"/>
        <v>IsopropanolUncl. Mollicutes</v>
      </c>
      <c r="F2498">
        <f>COUNTIF($E:$E,E2498)</f>
        <v>3</v>
      </c>
      <c r="G2498">
        <f>COUNTIF($A:$A,A2498)</f>
        <v>154</v>
      </c>
      <c r="H2498">
        <f>COUNTIF($B:$B,B2498)</f>
        <v>112</v>
      </c>
      <c r="I2498" t="s">
        <v>2904</v>
      </c>
      <c r="J2498">
        <v>7</v>
      </c>
      <c r="K2498" t="s">
        <v>3496</v>
      </c>
      <c r="L2498" t="s">
        <v>678</v>
      </c>
      <c r="M2498" t="s">
        <v>358</v>
      </c>
      <c r="N2498" t="s">
        <v>11893</v>
      </c>
      <c r="O2498" t="s">
        <v>7</v>
      </c>
    </row>
    <row r="2499" spans="1:15" x14ac:dyDescent="0.25">
      <c r="A2499" t="s">
        <v>200</v>
      </c>
      <c r="B2499" t="s">
        <v>7505</v>
      </c>
      <c r="C2499" t="s">
        <v>101</v>
      </c>
      <c r="D2499" t="s">
        <v>102</v>
      </c>
      <c r="E2499" t="str">
        <f t="shared" si="38"/>
        <v>1,3-DihydroxyacetoneUncl. Mollicutes</v>
      </c>
      <c r="F2499">
        <f>COUNTIF($E:$E,E2499)</f>
        <v>2</v>
      </c>
      <c r="G2499">
        <f>COUNTIF($A:$A,A2499)</f>
        <v>154</v>
      </c>
      <c r="H2499">
        <f>COUNTIF($B:$B,B2499)</f>
        <v>112</v>
      </c>
      <c r="I2499" t="s">
        <v>719</v>
      </c>
      <c r="J2499">
        <v>6</v>
      </c>
      <c r="K2499" t="s">
        <v>720</v>
      </c>
      <c r="L2499" t="s">
        <v>359</v>
      </c>
      <c r="M2499" t="s">
        <v>431</v>
      </c>
      <c r="N2499" t="s">
        <v>11893</v>
      </c>
      <c r="O2499" s="82" t="s">
        <v>3</v>
      </c>
    </row>
    <row r="2500" spans="1:15" x14ac:dyDescent="0.25">
      <c r="A2500" t="s">
        <v>200</v>
      </c>
      <c r="B2500" t="s">
        <v>7505</v>
      </c>
      <c r="C2500" t="s">
        <v>101</v>
      </c>
      <c r="D2500" t="s">
        <v>102</v>
      </c>
      <c r="E2500" t="str">
        <f t="shared" si="38"/>
        <v>1,3-DihydroxyacetoneUncl. Mollicutes</v>
      </c>
      <c r="F2500">
        <f>COUNTIF($E:$E,E2500)</f>
        <v>2</v>
      </c>
      <c r="G2500">
        <f>COUNTIF($A:$A,A2500)</f>
        <v>154</v>
      </c>
      <c r="H2500">
        <f>COUNTIF($B:$B,B2500)</f>
        <v>112</v>
      </c>
      <c r="I2500" t="s">
        <v>2457</v>
      </c>
      <c r="J2500">
        <v>7</v>
      </c>
      <c r="K2500" t="s">
        <v>3497</v>
      </c>
      <c r="L2500" t="s">
        <v>230</v>
      </c>
      <c r="M2500" t="s">
        <v>119</v>
      </c>
      <c r="N2500" t="s">
        <v>11893</v>
      </c>
      <c r="O2500" t="s">
        <v>7</v>
      </c>
    </row>
    <row r="2501" spans="1:15" x14ac:dyDescent="0.25">
      <c r="A2501" t="s">
        <v>202</v>
      </c>
      <c r="B2501" t="s">
        <v>7506</v>
      </c>
      <c r="C2501" t="s">
        <v>101</v>
      </c>
      <c r="D2501" t="s">
        <v>102</v>
      </c>
      <c r="E2501" t="str">
        <f t="shared" si="38"/>
        <v>IsopropanolUncl. Neisseriaceae</v>
      </c>
      <c r="F2501">
        <f>COUNTIF($E:$E,E2501)</f>
        <v>3</v>
      </c>
      <c r="G2501">
        <f>COUNTIF($A:$A,A2501)</f>
        <v>154</v>
      </c>
      <c r="H2501">
        <f>COUNTIF($B:$B,B2501)</f>
        <v>112</v>
      </c>
      <c r="I2501" t="s">
        <v>3498</v>
      </c>
      <c r="J2501">
        <v>6</v>
      </c>
      <c r="K2501" t="s">
        <v>3499</v>
      </c>
      <c r="L2501" t="s">
        <v>879</v>
      </c>
      <c r="M2501" t="s">
        <v>353</v>
      </c>
      <c r="N2501" t="s">
        <v>11893</v>
      </c>
      <c r="O2501" s="82" t="s">
        <v>11895</v>
      </c>
    </row>
    <row r="2502" spans="1:15" x14ac:dyDescent="0.25">
      <c r="A2502" t="s">
        <v>202</v>
      </c>
      <c r="B2502" t="s">
        <v>7504</v>
      </c>
      <c r="C2502" t="s">
        <v>101</v>
      </c>
      <c r="D2502" t="s">
        <v>102</v>
      </c>
      <c r="E2502" t="str">
        <f t="shared" ref="E2502:E2565" si="39">CONCATENATE(A2502,B2502)</f>
        <v>IsopropanolUncl. Burkholderiales</v>
      </c>
      <c r="F2502">
        <f>COUNTIF($E:$E,E2502)</f>
        <v>5</v>
      </c>
      <c r="G2502">
        <f>COUNTIF($A:$A,A2502)</f>
        <v>154</v>
      </c>
      <c r="H2502">
        <f>COUNTIF($B:$B,B2502)</f>
        <v>112</v>
      </c>
      <c r="I2502" t="s">
        <v>3500</v>
      </c>
      <c r="J2502">
        <v>5</v>
      </c>
      <c r="K2502" t="s">
        <v>3501</v>
      </c>
      <c r="L2502" t="s">
        <v>99</v>
      </c>
      <c r="M2502" t="s">
        <v>1319</v>
      </c>
      <c r="N2502" t="s">
        <v>11892</v>
      </c>
      <c r="O2502" s="82" t="s">
        <v>8</v>
      </c>
    </row>
    <row r="2503" spans="1:15" x14ac:dyDescent="0.25">
      <c r="A2503" t="s">
        <v>202</v>
      </c>
      <c r="B2503" t="s">
        <v>7504</v>
      </c>
      <c r="C2503" t="s">
        <v>101</v>
      </c>
      <c r="D2503" t="s">
        <v>102</v>
      </c>
      <c r="E2503" t="str">
        <f t="shared" si="39"/>
        <v>IsopropanolUncl. Burkholderiales</v>
      </c>
      <c r="F2503">
        <f>COUNTIF($E:$E,E2503)</f>
        <v>5</v>
      </c>
      <c r="G2503">
        <f>COUNTIF($A:$A,A2503)</f>
        <v>154</v>
      </c>
      <c r="H2503">
        <f>COUNTIF($B:$B,B2503)</f>
        <v>112</v>
      </c>
      <c r="I2503" t="s">
        <v>213</v>
      </c>
      <c r="J2503">
        <v>4</v>
      </c>
      <c r="K2503" t="s">
        <v>214</v>
      </c>
      <c r="L2503" t="s">
        <v>98</v>
      </c>
      <c r="M2503" t="s">
        <v>215</v>
      </c>
      <c r="N2503" t="s">
        <v>11893</v>
      </c>
      <c r="O2503" s="82" t="s">
        <v>4</v>
      </c>
    </row>
    <row r="2504" spans="1:15" x14ac:dyDescent="0.25">
      <c r="A2504" t="s">
        <v>202</v>
      </c>
      <c r="B2504" t="s">
        <v>7506</v>
      </c>
      <c r="C2504" t="s">
        <v>101</v>
      </c>
      <c r="D2504" t="s">
        <v>102</v>
      </c>
      <c r="E2504" t="str">
        <f t="shared" si="39"/>
        <v>IsopropanolUncl. Neisseriaceae</v>
      </c>
      <c r="F2504">
        <f>COUNTIF($E:$E,E2504)</f>
        <v>3</v>
      </c>
      <c r="G2504">
        <f>COUNTIF($A:$A,A2504)</f>
        <v>154</v>
      </c>
      <c r="H2504">
        <f>COUNTIF($B:$B,B2504)</f>
        <v>112</v>
      </c>
      <c r="I2504" t="s">
        <v>213</v>
      </c>
      <c r="J2504">
        <v>4</v>
      </c>
      <c r="K2504" t="s">
        <v>214</v>
      </c>
      <c r="L2504" t="s">
        <v>98</v>
      </c>
      <c r="M2504" t="s">
        <v>215</v>
      </c>
      <c r="N2504" t="s">
        <v>11893</v>
      </c>
      <c r="O2504" s="82" t="s">
        <v>4</v>
      </c>
    </row>
    <row r="2505" spans="1:15" x14ac:dyDescent="0.25">
      <c r="A2505" t="s">
        <v>200</v>
      </c>
      <c r="B2505" t="s">
        <v>7506</v>
      </c>
      <c r="C2505" t="s">
        <v>101</v>
      </c>
      <c r="D2505" t="s">
        <v>102</v>
      </c>
      <c r="E2505" t="str">
        <f t="shared" si="39"/>
        <v>1,3-DihydroxyacetoneUncl. Neisseriaceae</v>
      </c>
      <c r="F2505">
        <f>COUNTIF($E:$E,E2505)</f>
        <v>1</v>
      </c>
      <c r="G2505">
        <f>COUNTIF($A:$A,A2505)</f>
        <v>154</v>
      </c>
      <c r="H2505">
        <f>COUNTIF($B:$B,B2505)</f>
        <v>112</v>
      </c>
      <c r="I2505" t="s">
        <v>3502</v>
      </c>
      <c r="J2505">
        <v>6</v>
      </c>
      <c r="K2505" t="s">
        <v>3503</v>
      </c>
      <c r="L2505" t="s">
        <v>256</v>
      </c>
      <c r="M2505" t="s">
        <v>2158</v>
      </c>
      <c r="N2505" t="s">
        <v>11893</v>
      </c>
      <c r="O2505" s="82" t="s">
        <v>11895</v>
      </c>
    </row>
    <row r="2506" spans="1:15" x14ac:dyDescent="0.25">
      <c r="A2506" t="s">
        <v>202</v>
      </c>
      <c r="B2506" t="s">
        <v>7506</v>
      </c>
      <c r="C2506" t="s">
        <v>101</v>
      </c>
      <c r="D2506" t="s">
        <v>102</v>
      </c>
      <c r="E2506" t="str">
        <f t="shared" si="39"/>
        <v>IsopropanolUncl. Neisseriaceae</v>
      </c>
      <c r="F2506">
        <f>COUNTIF($E:$E,E2506)</f>
        <v>3</v>
      </c>
      <c r="G2506">
        <f>COUNTIF($A:$A,A2506)</f>
        <v>154</v>
      </c>
      <c r="H2506">
        <f>COUNTIF($B:$B,B2506)</f>
        <v>112</v>
      </c>
      <c r="I2506" t="s">
        <v>1095</v>
      </c>
      <c r="J2506">
        <v>5</v>
      </c>
      <c r="K2506" t="s">
        <v>3504</v>
      </c>
      <c r="L2506" t="s">
        <v>430</v>
      </c>
      <c r="M2506" t="s">
        <v>960</v>
      </c>
      <c r="N2506" t="s">
        <v>11893</v>
      </c>
      <c r="O2506" t="s">
        <v>6</v>
      </c>
    </row>
    <row r="2507" spans="1:15" x14ac:dyDescent="0.25">
      <c r="A2507" t="s">
        <v>202</v>
      </c>
      <c r="B2507" t="s">
        <v>7505</v>
      </c>
      <c r="C2507" t="s">
        <v>101</v>
      </c>
      <c r="D2507" t="s">
        <v>102</v>
      </c>
      <c r="E2507" t="str">
        <f t="shared" si="39"/>
        <v>IsopropanolUncl. Mollicutes</v>
      </c>
      <c r="F2507">
        <f>COUNTIF($E:$E,E2507)</f>
        <v>3</v>
      </c>
      <c r="G2507">
        <f>COUNTIF($A:$A,A2507)</f>
        <v>154</v>
      </c>
      <c r="H2507">
        <f>COUNTIF($B:$B,B2507)</f>
        <v>112</v>
      </c>
      <c r="I2507" t="s">
        <v>3505</v>
      </c>
      <c r="J2507">
        <v>5</v>
      </c>
      <c r="K2507" t="s">
        <v>3506</v>
      </c>
      <c r="L2507" t="s">
        <v>648</v>
      </c>
      <c r="M2507" t="s">
        <v>2870</v>
      </c>
      <c r="N2507" t="s">
        <v>11892</v>
      </c>
      <c r="O2507" t="s">
        <v>6</v>
      </c>
    </row>
    <row r="2508" spans="1:15" x14ac:dyDescent="0.25">
      <c r="A2508" t="s">
        <v>200</v>
      </c>
      <c r="B2508" t="s">
        <v>7504</v>
      </c>
      <c r="C2508" t="s">
        <v>101</v>
      </c>
      <c r="D2508" t="s">
        <v>102</v>
      </c>
      <c r="E2508" t="str">
        <f t="shared" si="39"/>
        <v>1,3-DihydroxyacetoneUncl. Burkholderiales</v>
      </c>
      <c r="F2508">
        <f>COUNTIF($E:$E,E2508)</f>
        <v>2</v>
      </c>
      <c r="G2508">
        <f>COUNTIF($A:$A,A2508)</f>
        <v>154</v>
      </c>
      <c r="H2508">
        <f>COUNTIF($B:$B,B2508)</f>
        <v>112</v>
      </c>
      <c r="I2508" t="s">
        <v>3507</v>
      </c>
      <c r="J2508">
        <v>5</v>
      </c>
      <c r="K2508" t="s">
        <v>2490</v>
      </c>
      <c r="L2508" t="s">
        <v>3508</v>
      </c>
      <c r="M2508" t="s">
        <v>1841</v>
      </c>
      <c r="N2508" t="s">
        <v>11893</v>
      </c>
      <c r="O2508" t="s">
        <v>6</v>
      </c>
    </row>
    <row r="2509" spans="1:15" x14ac:dyDescent="0.25">
      <c r="A2509" t="s">
        <v>202</v>
      </c>
      <c r="B2509" t="s">
        <v>7504</v>
      </c>
      <c r="C2509" t="s">
        <v>101</v>
      </c>
      <c r="D2509" t="s">
        <v>102</v>
      </c>
      <c r="E2509" t="str">
        <f t="shared" si="39"/>
        <v>IsopropanolUncl. Burkholderiales</v>
      </c>
      <c r="F2509">
        <f>COUNTIF($E:$E,E2509)</f>
        <v>5</v>
      </c>
      <c r="G2509">
        <f>COUNTIF($A:$A,A2509)</f>
        <v>154</v>
      </c>
      <c r="H2509">
        <f>COUNTIF($B:$B,B2509)</f>
        <v>112</v>
      </c>
      <c r="I2509" t="s">
        <v>2951</v>
      </c>
      <c r="J2509">
        <v>5</v>
      </c>
      <c r="K2509" t="s">
        <v>2795</v>
      </c>
      <c r="L2509" t="s">
        <v>625</v>
      </c>
      <c r="M2509" t="s">
        <v>985</v>
      </c>
      <c r="N2509" t="s">
        <v>11893</v>
      </c>
      <c r="O2509" t="s">
        <v>10</v>
      </c>
    </row>
    <row r="2510" spans="1:15" x14ac:dyDescent="0.25">
      <c r="A2510" t="s">
        <v>202</v>
      </c>
      <c r="B2510" t="s">
        <v>7504</v>
      </c>
      <c r="C2510" t="s">
        <v>101</v>
      </c>
      <c r="D2510" t="s">
        <v>102</v>
      </c>
      <c r="E2510" t="str">
        <f t="shared" si="39"/>
        <v>IsopropanolUncl. Burkholderiales</v>
      </c>
      <c r="F2510">
        <f>COUNTIF($E:$E,E2510)</f>
        <v>5</v>
      </c>
      <c r="G2510">
        <f>COUNTIF($A:$A,A2510)</f>
        <v>154</v>
      </c>
      <c r="H2510">
        <f>COUNTIF($B:$B,B2510)</f>
        <v>112</v>
      </c>
      <c r="I2510" t="s">
        <v>3509</v>
      </c>
      <c r="J2510">
        <v>4</v>
      </c>
      <c r="K2510" t="s">
        <v>1987</v>
      </c>
      <c r="L2510" t="s">
        <v>3510</v>
      </c>
      <c r="M2510" t="s">
        <v>1383</v>
      </c>
      <c r="N2510" t="s">
        <v>11893</v>
      </c>
      <c r="O2510" t="s">
        <v>5</v>
      </c>
    </row>
    <row r="2511" spans="1:15" x14ac:dyDescent="0.25">
      <c r="A2511" t="s">
        <v>202</v>
      </c>
      <c r="B2511" t="s">
        <v>7504</v>
      </c>
      <c r="C2511" t="s">
        <v>101</v>
      </c>
      <c r="D2511" t="s">
        <v>102</v>
      </c>
      <c r="E2511" t="str">
        <f t="shared" si="39"/>
        <v>IsopropanolUncl. Burkholderiales</v>
      </c>
      <c r="F2511">
        <f>COUNTIF($E:$E,E2511)</f>
        <v>5</v>
      </c>
      <c r="G2511">
        <f>COUNTIF($A:$A,A2511)</f>
        <v>154</v>
      </c>
      <c r="H2511">
        <f>COUNTIF($B:$B,B2511)</f>
        <v>112</v>
      </c>
      <c r="I2511" t="s">
        <v>2069</v>
      </c>
      <c r="J2511">
        <v>5</v>
      </c>
      <c r="K2511" t="s">
        <v>173</v>
      </c>
      <c r="L2511" t="s">
        <v>717</v>
      </c>
      <c r="M2511" t="s">
        <v>2070</v>
      </c>
      <c r="N2511" t="s">
        <v>11892</v>
      </c>
      <c r="O2511" t="s">
        <v>6</v>
      </c>
    </row>
    <row r="2512" spans="1:15" x14ac:dyDescent="0.25">
      <c r="A2512" t="s">
        <v>232</v>
      </c>
      <c r="B2512" t="s">
        <v>7505</v>
      </c>
      <c r="C2512" t="s">
        <v>101</v>
      </c>
      <c r="D2512" t="s">
        <v>102</v>
      </c>
      <c r="E2512" t="str">
        <f t="shared" si="39"/>
        <v>LactateUncl. Mollicutes</v>
      </c>
      <c r="F2512">
        <f>COUNTIF($E:$E,E2512)</f>
        <v>3</v>
      </c>
      <c r="G2512">
        <f>COUNTIF($A:$A,A2512)</f>
        <v>153</v>
      </c>
      <c r="H2512">
        <f>COUNTIF($B:$B,B2512)</f>
        <v>112</v>
      </c>
      <c r="I2512" t="s">
        <v>164</v>
      </c>
      <c r="J2512">
        <v>7</v>
      </c>
      <c r="K2512" t="s">
        <v>3511</v>
      </c>
      <c r="L2512" t="s">
        <v>517</v>
      </c>
      <c r="M2512" t="s">
        <v>431</v>
      </c>
      <c r="N2512" t="s">
        <v>11893</v>
      </c>
      <c r="O2512" t="s">
        <v>7</v>
      </c>
    </row>
    <row r="2513" spans="1:15" x14ac:dyDescent="0.25">
      <c r="A2513" t="s">
        <v>232</v>
      </c>
      <c r="B2513" t="s">
        <v>7504</v>
      </c>
      <c r="C2513" t="s">
        <v>101</v>
      </c>
      <c r="D2513" t="s">
        <v>102</v>
      </c>
      <c r="E2513" t="str">
        <f t="shared" si="39"/>
        <v>LactateUncl. Burkholderiales</v>
      </c>
      <c r="F2513">
        <f>COUNTIF($E:$E,E2513)</f>
        <v>2</v>
      </c>
      <c r="G2513">
        <f>COUNTIF($A:$A,A2513)</f>
        <v>153</v>
      </c>
      <c r="H2513">
        <f>COUNTIF($B:$B,B2513)</f>
        <v>112</v>
      </c>
      <c r="I2513" t="s">
        <v>139</v>
      </c>
      <c r="J2513">
        <v>5</v>
      </c>
      <c r="K2513" t="s">
        <v>2072</v>
      </c>
      <c r="L2513" t="s">
        <v>294</v>
      </c>
      <c r="M2513" t="s">
        <v>2021</v>
      </c>
      <c r="N2513" t="s">
        <v>11892</v>
      </c>
      <c r="O2513" t="s">
        <v>6</v>
      </c>
    </row>
    <row r="2514" spans="1:15" x14ac:dyDescent="0.25">
      <c r="A2514" t="s">
        <v>232</v>
      </c>
      <c r="B2514" t="s">
        <v>7506</v>
      </c>
      <c r="C2514" t="s">
        <v>101</v>
      </c>
      <c r="D2514" t="s">
        <v>102</v>
      </c>
      <c r="E2514" t="str">
        <f t="shared" si="39"/>
        <v>LactateUncl. Neisseriaceae</v>
      </c>
      <c r="F2514">
        <f>COUNTIF($E:$E,E2514)</f>
        <v>1</v>
      </c>
      <c r="G2514">
        <f>COUNTIF($A:$A,A2514)</f>
        <v>153</v>
      </c>
      <c r="H2514">
        <f>COUNTIF($B:$B,B2514)</f>
        <v>112</v>
      </c>
      <c r="I2514" t="s">
        <v>3512</v>
      </c>
      <c r="J2514">
        <v>6</v>
      </c>
      <c r="K2514" t="s">
        <v>3349</v>
      </c>
      <c r="L2514" t="s">
        <v>948</v>
      </c>
      <c r="M2514" t="s">
        <v>955</v>
      </c>
      <c r="N2514" t="s">
        <v>11893</v>
      </c>
      <c r="O2514" s="82" t="s">
        <v>11895</v>
      </c>
    </row>
    <row r="2515" spans="1:15" x14ac:dyDescent="0.25">
      <c r="A2515" t="s">
        <v>232</v>
      </c>
      <c r="B2515" t="s">
        <v>7504</v>
      </c>
      <c r="C2515" t="s">
        <v>101</v>
      </c>
      <c r="D2515" t="s">
        <v>102</v>
      </c>
      <c r="E2515" t="str">
        <f t="shared" si="39"/>
        <v>LactateUncl. Burkholderiales</v>
      </c>
      <c r="F2515">
        <f>COUNTIF($E:$E,E2515)</f>
        <v>2</v>
      </c>
      <c r="G2515">
        <f>COUNTIF($A:$A,A2515)</f>
        <v>153</v>
      </c>
      <c r="H2515">
        <f>COUNTIF($B:$B,B2515)</f>
        <v>112</v>
      </c>
      <c r="I2515" t="s">
        <v>748</v>
      </c>
      <c r="J2515">
        <v>6</v>
      </c>
      <c r="K2515" t="s">
        <v>3513</v>
      </c>
      <c r="L2515" t="s">
        <v>719</v>
      </c>
      <c r="M2515" t="s">
        <v>750</v>
      </c>
      <c r="N2515" t="s">
        <v>11892</v>
      </c>
      <c r="O2515" s="82" t="s">
        <v>11896</v>
      </c>
    </row>
    <row r="2516" spans="1:15" x14ac:dyDescent="0.25">
      <c r="A2516" t="s">
        <v>232</v>
      </c>
      <c r="B2516" t="s">
        <v>7505</v>
      </c>
      <c r="C2516" t="s">
        <v>101</v>
      </c>
      <c r="D2516" t="s">
        <v>102</v>
      </c>
      <c r="E2516" t="str">
        <f t="shared" si="39"/>
        <v>LactateUncl. Mollicutes</v>
      </c>
      <c r="F2516">
        <f>COUNTIF($E:$E,E2516)</f>
        <v>3</v>
      </c>
      <c r="G2516">
        <f>COUNTIF($A:$A,A2516)</f>
        <v>153</v>
      </c>
      <c r="H2516">
        <f>COUNTIF($B:$B,B2516)</f>
        <v>112</v>
      </c>
      <c r="I2516" t="s">
        <v>727</v>
      </c>
      <c r="J2516">
        <v>6</v>
      </c>
      <c r="K2516" t="s">
        <v>728</v>
      </c>
      <c r="L2516" t="s">
        <v>176</v>
      </c>
      <c r="M2516" t="s">
        <v>177</v>
      </c>
      <c r="N2516" t="s">
        <v>11893</v>
      </c>
      <c r="O2516" s="82" t="s">
        <v>3</v>
      </c>
    </row>
    <row r="2517" spans="1:15" x14ac:dyDescent="0.25">
      <c r="A2517" t="s">
        <v>232</v>
      </c>
      <c r="B2517" t="s">
        <v>7505</v>
      </c>
      <c r="C2517" t="s">
        <v>101</v>
      </c>
      <c r="D2517" t="s">
        <v>102</v>
      </c>
      <c r="E2517" t="str">
        <f t="shared" si="39"/>
        <v>LactateUncl. Mollicutes</v>
      </c>
      <c r="F2517">
        <f>COUNTIF($E:$E,E2517)</f>
        <v>3</v>
      </c>
      <c r="G2517">
        <f>COUNTIF($A:$A,A2517)</f>
        <v>153</v>
      </c>
      <c r="H2517">
        <f>COUNTIF($B:$B,B2517)</f>
        <v>112</v>
      </c>
      <c r="I2517" t="s">
        <v>3514</v>
      </c>
      <c r="J2517">
        <v>5</v>
      </c>
      <c r="K2517" t="s">
        <v>3515</v>
      </c>
      <c r="L2517" t="s">
        <v>1330</v>
      </c>
      <c r="M2517" t="s">
        <v>343</v>
      </c>
      <c r="N2517" t="s">
        <v>11892</v>
      </c>
      <c r="O2517" t="s">
        <v>6</v>
      </c>
    </row>
    <row r="2518" spans="1:15" x14ac:dyDescent="0.25">
      <c r="A2518" t="s">
        <v>243</v>
      </c>
      <c r="B2518" t="s">
        <v>7504</v>
      </c>
      <c r="C2518" t="s">
        <v>101</v>
      </c>
      <c r="D2518" t="s">
        <v>102</v>
      </c>
      <c r="E2518" t="str">
        <f t="shared" si="39"/>
        <v>SerineUncl. Burkholderiales</v>
      </c>
      <c r="F2518">
        <f>COUNTIF($E:$E,E2518)</f>
        <v>3</v>
      </c>
      <c r="G2518">
        <f>COUNTIF($A:$A,A2518)</f>
        <v>152</v>
      </c>
      <c r="H2518">
        <f>COUNTIF($B:$B,B2518)</f>
        <v>112</v>
      </c>
      <c r="I2518" t="s">
        <v>181</v>
      </c>
      <c r="J2518">
        <v>5</v>
      </c>
      <c r="K2518" t="s">
        <v>3111</v>
      </c>
      <c r="L2518" t="s">
        <v>125</v>
      </c>
      <c r="M2518" t="s">
        <v>358</v>
      </c>
      <c r="N2518" t="s">
        <v>11892</v>
      </c>
      <c r="O2518" s="82" t="s">
        <v>8</v>
      </c>
    </row>
    <row r="2519" spans="1:15" x14ac:dyDescent="0.25">
      <c r="A2519" t="s">
        <v>243</v>
      </c>
      <c r="B2519" t="s">
        <v>7505</v>
      </c>
      <c r="C2519" t="s">
        <v>101</v>
      </c>
      <c r="D2519" t="s">
        <v>102</v>
      </c>
      <c r="E2519" t="str">
        <f t="shared" si="39"/>
        <v>SerineUncl. Mollicutes</v>
      </c>
      <c r="F2519">
        <f>COUNTIF($E:$E,E2519)</f>
        <v>3</v>
      </c>
      <c r="G2519">
        <f>COUNTIF($A:$A,A2519)</f>
        <v>152</v>
      </c>
      <c r="H2519">
        <f>COUNTIF($B:$B,B2519)</f>
        <v>112</v>
      </c>
      <c r="I2519" t="s">
        <v>772</v>
      </c>
      <c r="J2519">
        <v>7</v>
      </c>
      <c r="K2519" t="s">
        <v>3516</v>
      </c>
      <c r="L2519" t="s">
        <v>486</v>
      </c>
      <c r="M2519" t="s">
        <v>358</v>
      </c>
      <c r="N2519" t="s">
        <v>11893</v>
      </c>
      <c r="O2519" t="s">
        <v>7</v>
      </c>
    </row>
    <row r="2520" spans="1:15" x14ac:dyDescent="0.25">
      <c r="A2520" t="s">
        <v>243</v>
      </c>
      <c r="B2520" t="s">
        <v>7505</v>
      </c>
      <c r="C2520" t="s">
        <v>101</v>
      </c>
      <c r="D2520" t="s">
        <v>102</v>
      </c>
      <c r="E2520" t="str">
        <f t="shared" si="39"/>
        <v>SerineUncl. Mollicutes</v>
      </c>
      <c r="F2520">
        <f>COUNTIF($E:$E,E2520)</f>
        <v>3</v>
      </c>
      <c r="G2520">
        <f>COUNTIF($A:$A,A2520)</f>
        <v>152</v>
      </c>
      <c r="H2520">
        <f>COUNTIF($B:$B,B2520)</f>
        <v>112</v>
      </c>
      <c r="I2520" t="s">
        <v>729</v>
      </c>
      <c r="J2520">
        <v>6</v>
      </c>
      <c r="K2520" t="s">
        <v>730</v>
      </c>
      <c r="L2520" t="s">
        <v>357</v>
      </c>
      <c r="M2520" t="s">
        <v>731</v>
      </c>
      <c r="N2520" t="s">
        <v>11893</v>
      </c>
      <c r="O2520" s="82" t="s">
        <v>3</v>
      </c>
    </row>
    <row r="2521" spans="1:15" x14ac:dyDescent="0.25">
      <c r="A2521" t="s">
        <v>243</v>
      </c>
      <c r="B2521" t="s">
        <v>7504</v>
      </c>
      <c r="C2521" t="s">
        <v>101</v>
      </c>
      <c r="D2521" t="s">
        <v>102</v>
      </c>
      <c r="E2521" t="str">
        <f t="shared" si="39"/>
        <v>SerineUncl. Burkholderiales</v>
      </c>
      <c r="F2521">
        <f>COUNTIF($E:$E,E2521)</f>
        <v>3</v>
      </c>
      <c r="G2521">
        <f>COUNTIF($A:$A,A2521)</f>
        <v>152</v>
      </c>
      <c r="H2521">
        <f>COUNTIF($B:$B,B2521)</f>
        <v>112</v>
      </c>
      <c r="I2521" t="s">
        <v>247</v>
      </c>
      <c r="J2521">
        <v>4</v>
      </c>
      <c r="K2521" t="s">
        <v>248</v>
      </c>
      <c r="L2521" t="s">
        <v>125</v>
      </c>
      <c r="M2521" t="s">
        <v>249</v>
      </c>
      <c r="N2521" t="s">
        <v>11893</v>
      </c>
      <c r="O2521" s="82" t="s">
        <v>4</v>
      </c>
    </row>
    <row r="2522" spans="1:15" x14ac:dyDescent="0.25">
      <c r="A2522" t="s">
        <v>243</v>
      </c>
      <c r="B2522" t="s">
        <v>7506</v>
      </c>
      <c r="C2522" t="s">
        <v>101</v>
      </c>
      <c r="D2522" t="s">
        <v>102</v>
      </c>
      <c r="E2522" t="str">
        <f t="shared" si="39"/>
        <v>SerineUncl. Neisseriaceae</v>
      </c>
      <c r="F2522">
        <f>COUNTIF($E:$E,E2522)</f>
        <v>3</v>
      </c>
      <c r="G2522">
        <f>COUNTIF($A:$A,A2522)</f>
        <v>152</v>
      </c>
      <c r="H2522">
        <f>COUNTIF($B:$B,B2522)</f>
        <v>112</v>
      </c>
      <c r="I2522" t="s">
        <v>247</v>
      </c>
      <c r="J2522">
        <v>4</v>
      </c>
      <c r="K2522" t="s">
        <v>248</v>
      </c>
      <c r="L2522" t="s">
        <v>125</v>
      </c>
      <c r="M2522" t="s">
        <v>249</v>
      </c>
      <c r="N2522" t="s">
        <v>11893</v>
      </c>
      <c r="O2522" s="82" t="s">
        <v>4</v>
      </c>
    </row>
    <row r="2523" spans="1:15" x14ac:dyDescent="0.25">
      <c r="A2523" t="s">
        <v>243</v>
      </c>
      <c r="B2523" t="s">
        <v>7506</v>
      </c>
      <c r="C2523" t="s">
        <v>101</v>
      </c>
      <c r="D2523" t="s">
        <v>102</v>
      </c>
      <c r="E2523" t="str">
        <f t="shared" si="39"/>
        <v>SerineUncl. Neisseriaceae</v>
      </c>
      <c r="F2523">
        <f>COUNTIF($E:$E,E2523)</f>
        <v>3</v>
      </c>
      <c r="G2523">
        <f>COUNTIF($A:$A,A2523)</f>
        <v>152</v>
      </c>
      <c r="H2523">
        <f>COUNTIF($B:$B,B2523)</f>
        <v>112</v>
      </c>
      <c r="I2523" t="s">
        <v>3517</v>
      </c>
      <c r="J2523">
        <v>6</v>
      </c>
      <c r="K2523" t="s">
        <v>3518</v>
      </c>
      <c r="L2523" t="s">
        <v>708</v>
      </c>
      <c r="M2523" t="s">
        <v>3115</v>
      </c>
      <c r="N2523" t="s">
        <v>11893</v>
      </c>
      <c r="O2523" s="82" t="s">
        <v>11895</v>
      </c>
    </row>
    <row r="2524" spans="1:15" x14ac:dyDescent="0.25">
      <c r="A2524" t="s">
        <v>243</v>
      </c>
      <c r="B2524" t="s">
        <v>7506</v>
      </c>
      <c r="C2524" t="s">
        <v>101</v>
      </c>
      <c r="D2524" t="s">
        <v>102</v>
      </c>
      <c r="E2524" t="str">
        <f t="shared" si="39"/>
        <v>SerineUncl. Neisseriaceae</v>
      </c>
      <c r="F2524">
        <f>COUNTIF($E:$E,E2524)</f>
        <v>3</v>
      </c>
      <c r="G2524">
        <f>COUNTIF($A:$A,A2524)</f>
        <v>152</v>
      </c>
      <c r="H2524">
        <f>COUNTIF($B:$B,B2524)</f>
        <v>112</v>
      </c>
      <c r="I2524" t="s">
        <v>1894</v>
      </c>
      <c r="J2524">
        <v>5</v>
      </c>
      <c r="K2524" t="s">
        <v>3519</v>
      </c>
      <c r="L2524" t="s">
        <v>533</v>
      </c>
      <c r="M2524" t="s">
        <v>2411</v>
      </c>
      <c r="N2524" t="s">
        <v>11893</v>
      </c>
      <c r="O2524" t="s">
        <v>10</v>
      </c>
    </row>
    <row r="2525" spans="1:15" x14ac:dyDescent="0.25">
      <c r="A2525" t="s">
        <v>243</v>
      </c>
      <c r="B2525" t="s">
        <v>7504</v>
      </c>
      <c r="C2525" t="s">
        <v>101</v>
      </c>
      <c r="D2525" t="s">
        <v>102</v>
      </c>
      <c r="E2525" t="str">
        <f t="shared" si="39"/>
        <v>SerineUncl. Burkholderiales</v>
      </c>
      <c r="F2525">
        <f>COUNTIF($E:$E,E2525)</f>
        <v>3</v>
      </c>
      <c r="G2525">
        <f>COUNTIF($A:$A,A2525)</f>
        <v>152</v>
      </c>
      <c r="H2525">
        <f>COUNTIF($B:$B,B2525)</f>
        <v>112</v>
      </c>
      <c r="I2525" t="s">
        <v>3476</v>
      </c>
      <c r="J2525">
        <v>5</v>
      </c>
      <c r="K2525" t="s">
        <v>3520</v>
      </c>
      <c r="L2525" t="s">
        <v>237</v>
      </c>
      <c r="M2525" t="s">
        <v>1008</v>
      </c>
      <c r="N2525" t="s">
        <v>11893</v>
      </c>
      <c r="O2525" t="s">
        <v>10</v>
      </c>
    </row>
    <row r="2526" spans="1:15" x14ac:dyDescent="0.25">
      <c r="A2526" t="s">
        <v>243</v>
      </c>
      <c r="B2526" t="s">
        <v>7505</v>
      </c>
      <c r="C2526" t="s">
        <v>101</v>
      </c>
      <c r="D2526" t="s">
        <v>102</v>
      </c>
      <c r="E2526" t="str">
        <f t="shared" si="39"/>
        <v>SerineUncl. Mollicutes</v>
      </c>
      <c r="F2526">
        <f>COUNTIF($E:$E,E2526)</f>
        <v>3</v>
      </c>
      <c r="G2526">
        <f>COUNTIF($A:$A,A2526)</f>
        <v>152</v>
      </c>
      <c r="H2526">
        <f>COUNTIF($B:$B,B2526)</f>
        <v>112</v>
      </c>
      <c r="I2526" t="s">
        <v>258</v>
      </c>
      <c r="J2526">
        <v>6</v>
      </c>
      <c r="K2526" t="s">
        <v>259</v>
      </c>
      <c r="L2526" t="s">
        <v>211</v>
      </c>
      <c r="M2526" t="s">
        <v>260</v>
      </c>
      <c r="N2526" t="s">
        <v>11892</v>
      </c>
      <c r="O2526" t="s">
        <v>10</v>
      </c>
    </row>
    <row r="2527" spans="1:15" x14ac:dyDescent="0.25">
      <c r="A2527" t="s">
        <v>261</v>
      </c>
      <c r="B2527" t="s">
        <v>7506</v>
      </c>
      <c r="C2527" t="s">
        <v>101</v>
      </c>
      <c r="D2527" t="s">
        <v>102</v>
      </c>
      <c r="E2527" t="str">
        <f t="shared" si="39"/>
        <v>CadaverineUncl. Neisseriaceae</v>
      </c>
      <c r="F2527">
        <f>COUNTIF($E:$E,E2527)</f>
        <v>3</v>
      </c>
      <c r="G2527">
        <f>COUNTIF($A:$A,A2527)</f>
        <v>143</v>
      </c>
      <c r="H2527">
        <f>COUNTIF($B:$B,B2527)</f>
        <v>112</v>
      </c>
      <c r="I2527">
        <v>10000</v>
      </c>
      <c r="J2527">
        <v>6</v>
      </c>
      <c r="K2527" t="s">
        <v>125</v>
      </c>
      <c r="L2527">
        <v>10000</v>
      </c>
      <c r="M2527" t="s">
        <v>100</v>
      </c>
      <c r="N2527" t="s">
        <v>11892</v>
      </c>
      <c r="O2527" t="s">
        <v>11</v>
      </c>
    </row>
    <row r="2528" spans="1:15" x14ac:dyDescent="0.25">
      <c r="A2528" t="s">
        <v>264</v>
      </c>
      <c r="B2528" t="s">
        <v>7505</v>
      </c>
      <c r="C2528" t="s">
        <v>101</v>
      </c>
      <c r="D2528" t="s">
        <v>102</v>
      </c>
      <c r="E2528" t="str">
        <f t="shared" si="39"/>
        <v>UracilUncl. Mollicutes</v>
      </c>
      <c r="F2528">
        <f>COUNTIF($E:$E,E2528)</f>
        <v>2</v>
      </c>
      <c r="G2528">
        <f>COUNTIF($A:$A,A2528)</f>
        <v>143</v>
      </c>
      <c r="H2528">
        <f>COUNTIF($B:$B,B2528)</f>
        <v>112</v>
      </c>
      <c r="I2528" t="s">
        <v>115</v>
      </c>
      <c r="J2528">
        <v>6</v>
      </c>
      <c r="K2528" t="s">
        <v>737</v>
      </c>
      <c r="L2528" t="s">
        <v>108</v>
      </c>
      <c r="M2528" t="s">
        <v>100</v>
      </c>
      <c r="N2528" t="s">
        <v>11893</v>
      </c>
      <c r="O2528" s="82" t="s">
        <v>3</v>
      </c>
    </row>
    <row r="2529" spans="1:15" x14ac:dyDescent="0.25">
      <c r="A2529" t="s">
        <v>264</v>
      </c>
      <c r="B2529" t="s">
        <v>7505</v>
      </c>
      <c r="C2529" t="s">
        <v>101</v>
      </c>
      <c r="D2529" t="s">
        <v>102</v>
      </c>
      <c r="E2529" t="str">
        <f t="shared" si="39"/>
        <v>UracilUncl. Mollicutes</v>
      </c>
      <c r="F2529">
        <f>COUNTIF($E:$E,E2529)</f>
        <v>2</v>
      </c>
      <c r="G2529">
        <f>COUNTIF($A:$A,A2529)</f>
        <v>143</v>
      </c>
      <c r="H2529">
        <f>COUNTIF($B:$B,B2529)</f>
        <v>112</v>
      </c>
      <c r="I2529" t="s">
        <v>3387</v>
      </c>
      <c r="J2529">
        <v>7</v>
      </c>
      <c r="K2529" t="s">
        <v>2810</v>
      </c>
      <c r="L2529" t="s">
        <v>247</v>
      </c>
      <c r="M2529" t="s">
        <v>132</v>
      </c>
      <c r="N2529" t="s">
        <v>11893</v>
      </c>
      <c r="O2529" t="s">
        <v>7</v>
      </c>
    </row>
    <row r="2530" spans="1:15" x14ac:dyDescent="0.25">
      <c r="A2530" t="s">
        <v>261</v>
      </c>
      <c r="B2530" t="s">
        <v>7505</v>
      </c>
      <c r="C2530" t="s">
        <v>101</v>
      </c>
      <c r="D2530" t="s">
        <v>102</v>
      </c>
      <c r="E2530" t="str">
        <f t="shared" si="39"/>
        <v>CadaverineUncl. Mollicutes</v>
      </c>
      <c r="F2530">
        <f>COUNTIF($E:$E,E2530)</f>
        <v>2</v>
      </c>
      <c r="G2530">
        <f>COUNTIF($A:$A,A2530)</f>
        <v>143</v>
      </c>
      <c r="H2530">
        <f>COUNTIF($B:$B,B2530)</f>
        <v>112</v>
      </c>
      <c r="I2530" t="s">
        <v>3521</v>
      </c>
      <c r="J2530">
        <v>7</v>
      </c>
      <c r="K2530" t="s">
        <v>3522</v>
      </c>
      <c r="L2530" t="s">
        <v>237</v>
      </c>
      <c r="M2530" t="s">
        <v>119</v>
      </c>
      <c r="N2530" t="s">
        <v>11893</v>
      </c>
      <c r="O2530" t="s">
        <v>7</v>
      </c>
    </row>
    <row r="2531" spans="1:15" x14ac:dyDescent="0.25">
      <c r="A2531" t="s">
        <v>261</v>
      </c>
      <c r="B2531" t="s">
        <v>7504</v>
      </c>
      <c r="C2531" t="s">
        <v>101</v>
      </c>
      <c r="D2531" t="s">
        <v>102</v>
      </c>
      <c r="E2531" t="str">
        <f t="shared" si="39"/>
        <v>CadaverineUncl. Burkholderiales</v>
      </c>
      <c r="F2531">
        <f>COUNTIF($E:$E,E2531)</f>
        <v>2</v>
      </c>
      <c r="G2531">
        <f>COUNTIF($A:$A,A2531)</f>
        <v>143</v>
      </c>
      <c r="H2531">
        <f>COUNTIF($B:$B,B2531)</f>
        <v>112</v>
      </c>
      <c r="I2531" t="s">
        <v>652</v>
      </c>
      <c r="J2531">
        <v>5</v>
      </c>
      <c r="K2531" t="s">
        <v>2083</v>
      </c>
      <c r="L2531" t="s">
        <v>191</v>
      </c>
      <c r="M2531" t="s">
        <v>2082</v>
      </c>
      <c r="N2531" t="s">
        <v>11892</v>
      </c>
      <c r="O2531" t="s">
        <v>6</v>
      </c>
    </row>
    <row r="2532" spans="1:15" x14ac:dyDescent="0.25">
      <c r="A2532" t="s">
        <v>261</v>
      </c>
      <c r="B2532" t="s">
        <v>7505</v>
      </c>
      <c r="C2532" t="s">
        <v>101</v>
      </c>
      <c r="D2532" t="s">
        <v>102</v>
      </c>
      <c r="E2532" t="str">
        <f t="shared" si="39"/>
        <v>CadaverineUncl. Mollicutes</v>
      </c>
      <c r="F2532">
        <f>COUNTIF($E:$E,E2532)</f>
        <v>2</v>
      </c>
      <c r="G2532">
        <f>COUNTIF($A:$A,A2532)</f>
        <v>143</v>
      </c>
      <c r="H2532">
        <f>COUNTIF($B:$B,B2532)</f>
        <v>112</v>
      </c>
      <c r="I2532" t="s">
        <v>738</v>
      </c>
      <c r="J2532">
        <v>6</v>
      </c>
      <c r="K2532" t="s">
        <v>739</v>
      </c>
      <c r="L2532" t="s">
        <v>292</v>
      </c>
      <c r="M2532" t="s">
        <v>439</v>
      </c>
      <c r="N2532" t="s">
        <v>11893</v>
      </c>
      <c r="O2532" s="82" t="s">
        <v>3</v>
      </c>
    </row>
    <row r="2533" spans="1:15" x14ac:dyDescent="0.25">
      <c r="A2533" t="s">
        <v>264</v>
      </c>
      <c r="B2533" t="s">
        <v>7506</v>
      </c>
      <c r="C2533" t="s">
        <v>101</v>
      </c>
      <c r="D2533" t="s">
        <v>102</v>
      </c>
      <c r="E2533" t="str">
        <f t="shared" si="39"/>
        <v>UracilUncl. Neisseriaceae</v>
      </c>
      <c r="F2533">
        <f>COUNTIF($E:$E,E2533)</f>
        <v>2</v>
      </c>
      <c r="G2533">
        <f>COUNTIF($A:$A,A2533)</f>
        <v>143</v>
      </c>
      <c r="H2533">
        <f>COUNTIF($B:$B,B2533)</f>
        <v>112</v>
      </c>
      <c r="I2533" t="s">
        <v>3523</v>
      </c>
      <c r="J2533">
        <v>6</v>
      </c>
      <c r="K2533" t="s">
        <v>3524</v>
      </c>
      <c r="L2533" t="s">
        <v>331</v>
      </c>
      <c r="M2533" t="s">
        <v>1371</v>
      </c>
      <c r="N2533" t="s">
        <v>11893</v>
      </c>
      <c r="O2533" s="82" t="s">
        <v>11895</v>
      </c>
    </row>
    <row r="2534" spans="1:15" x14ac:dyDescent="0.25">
      <c r="A2534" t="s">
        <v>264</v>
      </c>
      <c r="B2534" t="s">
        <v>7504</v>
      </c>
      <c r="C2534" t="s">
        <v>101</v>
      </c>
      <c r="D2534" t="s">
        <v>102</v>
      </c>
      <c r="E2534" t="str">
        <f t="shared" si="39"/>
        <v>UracilUncl. Burkholderiales</v>
      </c>
      <c r="F2534">
        <f>COUNTIF($E:$E,E2534)</f>
        <v>3</v>
      </c>
      <c r="G2534">
        <f>COUNTIF($A:$A,A2534)</f>
        <v>143</v>
      </c>
      <c r="H2534">
        <f>COUNTIF($B:$B,B2534)</f>
        <v>112</v>
      </c>
      <c r="I2534" t="s">
        <v>3525</v>
      </c>
      <c r="J2534">
        <v>5</v>
      </c>
      <c r="K2534" t="s">
        <v>2204</v>
      </c>
      <c r="L2534" t="s">
        <v>3526</v>
      </c>
      <c r="M2534" t="s">
        <v>641</v>
      </c>
      <c r="N2534" t="s">
        <v>11893</v>
      </c>
      <c r="O2534" t="s">
        <v>6</v>
      </c>
    </row>
    <row r="2535" spans="1:15" x14ac:dyDescent="0.25">
      <c r="A2535" t="s">
        <v>264</v>
      </c>
      <c r="B2535" t="s">
        <v>7504</v>
      </c>
      <c r="C2535" t="s">
        <v>101</v>
      </c>
      <c r="D2535" t="s">
        <v>102</v>
      </c>
      <c r="E2535" t="str">
        <f t="shared" si="39"/>
        <v>UracilUncl. Burkholderiales</v>
      </c>
      <c r="F2535">
        <f>COUNTIF($E:$E,E2535)</f>
        <v>3</v>
      </c>
      <c r="G2535">
        <f>COUNTIF($A:$A,A2535)</f>
        <v>143</v>
      </c>
      <c r="H2535">
        <f>COUNTIF($B:$B,B2535)</f>
        <v>112</v>
      </c>
      <c r="I2535" t="s">
        <v>3527</v>
      </c>
      <c r="J2535">
        <v>6</v>
      </c>
      <c r="K2535" t="s">
        <v>3528</v>
      </c>
      <c r="L2535" t="s">
        <v>681</v>
      </c>
      <c r="M2535" t="s">
        <v>2411</v>
      </c>
      <c r="N2535" t="s">
        <v>11892</v>
      </c>
      <c r="O2535" s="82" t="s">
        <v>11896</v>
      </c>
    </row>
    <row r="2536" spans="1:15" x14ac:dyDescent="0.25">
      <c r="A2536" t="s">
        <v>261</v>
      </c>
      <c r="B2536" t="s">
        <v>7506</v>
      </c>
      <c r="C2536" t="s">
        <v>101</v>
      </c>
      <c r="D2536" t="s">
        <v>102</v>
      </c>
      <c r="E2536" t="str">
        <f t="shared" si="39"/>
        <v>CadaverineUncl. Neisseriaceae</v>
      </c>
      <c r="F2536">
        <f>COUNTIF($E:$E,E2536)</f>
        <v>3</v>
      </c>
      <c r="G2536">
        <f>COUNTIF($A:$A,A2536)</f>
        <v>143</v>
      </c>
      <c r="H2536">
        <f>COUNTIF($B:$B,B2536)</f>
        <v>112</v>
      </c>
      <c r="I2536" t="s">
        <v>1929</v>
      </c>
      <c r="J2536">
        <v>6</v>
      </c>
      <c r="K2536" t="s">
        <v>1930</v>
      </c>
      <c r="L2536" t="s">
        <v>986</v>
      </c>
      <c r="M2536" t="s">
        <v>1931</v>
      </c>
      <c r="N2536" t="s">
        <v>11893</v>
      </c>
      <c r="O2536" s="82" t="s">
        <v>11895</v>
      </c>
    </row>
    <row r="2537" spans="1:15" x14ac:dyDescent="0.25">
      <c r="A2537" t="s">
        <v>261</v>
      </c>
      <c r="B2537" t="s">
        <v>7506</v>
      </c>
      <c r="C2537" t="s">
        <v>101</v>
      </c>
      <c r="D2537" t="s">
        <v>102</v>
      </c>
      <c r="E2537" t="str">
        <f t="shared" si="39"/>
        <v>CadaverineUncl. Neisseriaceae</v>
      </c>
      <c r="F2537">
        <f>COUNTIF($E:$E,E2537)</f>
        <v>3</v>
      </c>
      <c r="G2537">
        <f>COUNTIF($A:$A,A2537)</f>
        <v>143</v>
      </c>
      <c r="H2537">
        <f>COUNTIF($B:$B,B2537)</f>
        <v>112</v>
      </c>
      <c r="I2537" t="s">
        <v>1948</v>
      </c>
      <c r="J2537">
        <v>5</v>
      </c>
      <c r="K2537" t="s">
        <v>3529</v>
      </c>
      <c r="L2537" t="s">
        <v>290</v>
      </c>
      <c r="M2537" t="s">
        <v>1643</v>
      </c>
      <c r="N2537" t="s">
        <v>11893</v>
      </c>
      <c r="O2537" t="s">
        <v>10</v>
      </c>
    </row>
    <row r="2538" spans="1:15" x14ac:dyDescent="0.25">
      <c r="A2538" t="s">
        <v>261</v>
      </c>
      <c r="B2538" t="s">
        <v>7504</v>
      </c>
      <c r="C2538" t="s">
        <v>101</v>
      </c>
      <c r="D2538" t="s">
        <v>102</v>
      </c>
      <c r="E2538" t="str">
        <f t="shared" si="39"/>
        <v>CadaverineUncl. Burkholderiales</v>
      </c>
      <c r="F2538">
        <f>COUNTIF($E:$E,E2538)</f>
        <v>2</v>
      </c>
      <c r="G2538">
        <f>COUNTIF($A:$A,A2538)</f>
        <v>143</v>
      </c>
      <c r="H2538">
        <f>COUNTIF($B:$B,B2538)</f>
        <v>112</v>
      </c>
      <c r="I2538" t="s">
        <v>3530</v>
      </c>
      <c r="J2538">
        <v>5</v>
      </c>
      <c r="K2538" t="s">
        <v>3531</v>
      </c>
      <c r="L2538" t="s">
        <v>548</v>
      </c>
      <c r="M2538" t="s">
        <v>452</v>
      </c>
      <c r="N2538" t="s">
        <v>11893</v>
      </c>
      <c r="O2538" t="s">
        <v>10</v>
      </c>
    </row>
    <row r="2539" spans="1:15" x14ac:dyDescent="0.25">
      <c r="A2539" t="s">
        <v>264</v>
      </c>
      <c r="B2539" t="s">
        <v>7504</v>
      </c>
      <c r="C2539" t="s">
        <v>101</v>
      </c>
      <c r="D2539" t="s">
        <v>102</v>
      </c>
      <c r="E2539" t="str">
        <f t="shared" si="39"/>
        <v>UracilUncl. Burkholderiales</v>
      </c>
      <c r="F2539">
        <f>COUNTIF($E:$E,E2539)</f>
        <v>3</v>
      </c>
      <c r="G2539">
        <f>COUNTIF($A:$A,A2539)</f>
        <v>143</v>
      </c>
      <c r="H2539">
        <f>COUNTIF($B:$B,B2539)</f>
        <v>112</v>
      </c>
      <c r="I2539" t="s">
        <v>281</v>
      </c>
      <c r="J2539">
        <v>4</v>
      </c>
      <c r="K2539" t="s">
        <v>282</v>
      </c>
      <c r="L2539" t="s">
        <v>283</v>
      </c>
      <c r="M2539" t="s">
        <v>284</v>
      </c>
      <c r="N2539" t="s">
        <v>11893</v>
      </c>
      <c r="O2539" s="82" t="s">
        <v>4</v>
      </c>
    </row>
    <row r="2540" spans="1:15" x14ac:dyDescent="0.25">
      <c r="A2540" t="s">
        <v>264</v>
      </c>
      <c r="B2540" t="s">
        <v>7506</v>
      </c>
      <c r="C2540" t="s">
        <v>101</v>
      </c>
      <c r="D2540" t="s">
        <v>102</v>
      </c>
      <c r="E2540" t="str">
        <f t="shared" si="39"/>
        <v>UracilUncl. Neisseriaceae</v>
      </c>
      <c r="F2540">
        <f>COUNTIF($E:$E,E2540)</f>
        <v>2</v>
      </c>
      <c r="G2540">
        <f>COUNTIF($A:$A,A2540)</f>
        <v>143</v>
      </c>
      <c r="H2540">
        <f>COUNTIF($B:$B,B2540)</f>
        <v>112</v>
      </c>
      <c r="I2540" t="s">
        <v>281</v>
      </c>
      <c r="J2540">
        <v>4</v>
      </c>
      <c r="K2540" t="s">
        <v>282</v>
      </c>
      <c r="L2540" t="s">
        <v>283</v>
      </c>
      <c r="M2540" t="s">
        <v>284</v>
      </c>
      <c r="N2540" t="s">
        <v>11893</v>
      </c>
      <c r="O2540" s="82" t="s">
        <v>4</v>
      </c>
    </row>
    <row r="2541" spans="1:15" x14ac:dyDescent="0.25">
      <c r="A2541" t="s">
        <v>285</v>
      </c>
      <c r="B2541" t="s">
        <v>7505</v>
      </c>
      <c r="C2541" t="s">
        <v>101</v>
      </c>
      <c r="D2541" t="s">
        <v>102</v>
      </c>
      <c r="E2541" t="str">
        <f t="shared" si="39"/>
        <v>LysineUncl. Mollicutes</v>
      </c>
      <c r="F2541">
        <f>COUNTIF($E:$E,E2541)</f>
        <v>2</v>
      </c>
      <c r="G2541">
        <f>COUNTIF($A:$A,A2541)</f>
        <v>140</v>
      </c>
      <c r="H2541">
        <f>COUNTIF($B:$B,B2541)</f>
        <v>112</v>
      </c>
      <c r="I2541" t="s">
        <v>422</v>
      </c>
      <c r="J2541">
        <v>7</v>
      </c>
      <c r="K2541" t="s">
        <v>3406</v>
      </c>
      <c r="L2541" t="s">
        <v>288</v>
      </c>
      <c r="M2541" t="s">
        <v>100</v>
      </c>
      <c r="N2541" t="s">
        <v>11893</v>
      </c>
      <c r="O2541" t="s">
        <v>7</v>
      </c>
    </row>
    <row r="2542" spans="1:15" x14ac:dyDescent="0.25">
      <c r="A2542" t="s">
        <v>287</v>
      </c>
      <c r="B2542" t="s">
        <v>7505</v>
      </c>
      <c r="C2542" t="s">
        <v>101</v>
      </c>
      <c r="D2542" t="s">
        <v>102</v>
      </c>
      <c r="E2542" t="str">
        <f t="shared" si="39"/>
        <v>SuccinateUncl. Mollicutes</v>
      </c>
      <c r="F2542">
        <f>COUNTIF($E:$E,E2542)</f>
        <v>2</v>
      </c>
      <c r="G2542">
        <f>COUNTIF($A:$A,A2542)</f>
        <v>140</v>
      </c>
      <c r="H2542">
        <f>COUNTIF($B:$B,B2542)</f>
        <v>112</v>
      </c>
      <c r="I2542" t="s">
        <v>899</v>
      </c>
      <c r="J2542">
        <v>7</v>
      </c>
      <c r="K2542" t="s">
        <v>3532</v>
      </c>
      <c r="L2542" t="s">
        <v>181</v>
      </c>
      <c r="M2542" t="s">
        <v>100</v>
      </c>
      <c r="N2542" t="s">
        <v>11893</v>
      </c>
      <c r="O2542" t="s">
        <v>7</v>
      </c>
    </row>
    <row r="2543" spans="1:15" x14ac:dyDescent="0.25">
      <c r="A2543" t="s">
        <v>287</v>
      </c>
      <c r="B2543" t="s">
        <v>7505</v>
      </c>
      <c r="C2543" t="s">
        <v>101</v>
      </c>
      <c r="D2543" t="s">
        <v>102</v>
      </c>
      <c r="E2543" t="str">
        <f t="shared" si="39"/>
        <v>SuccinateUncl. Mollicutes</v>
      </c>
      <c r="F2543">
        <f>COUNTIF($E:$E,E2543)</f>
        <v>2</v>
      </c>
      <c r="G2543">
        <f>COUNTIF($A:$A,A2543)</f>
        <v>140</v>
      </c>
      <c r="H2543">
        <f>COUNTIF($B:$B,B2543)</f>
        <v>112</v>
      </c>
      <c r="I2543" t="s">
        <v>193</v>
      </c>
      <c r="J2543">
        <v>6</v>
      </c>
      <c r="K2543" t="s">
        <v>585</v>
      </c>
      <c r="L2543" t="s">
        <v>201</v>
      </c>
      <c r="M2543" t="s">
        <v>100</v>
      </c>
      <c r="N2543" t="s">
        <v>11893</v>
      </c>
      <c r="O2543" s="82" t="s">
        <v>3</v>
      </c>
    </row>
    <row r="2544" spans="1:15" x14ac:dyDescent="0.25">
      <c r="A2544" t="s">
        <v>287</v>
      </c>
      <c r="B2544" t="s">
        <v>7504</v>
      </c>
      <c r="C2544" t="s">
        <v>101</v>
      </c>
      <c r="D2544" t="s">
        <v>102</v>
      </c>
      <c r="E2544" t="str">
        <f t="shared" si="39"/>
        <v>SuccinateUncl. Burkholderiales</v>
      </c>
      <c r="F2544">
        <f>COUNTIF($E:$E,E2544)</f>
        <v>5</v>
      </c>
      <c r="G2544">
        <f>COUNTIF($A:$A,A2544)</f>
        <v>140</v>
      </c>
      <c r="H2544">
        <f>COUNTIF($B:$B,B2544)</f>
        <v>112</v>
      </c>
      <c r="I2544" t="s">
        <v>2904</v>
      </c>
      <c r="J2544">
        <v>5</v>
      </c>
      <c r="K2544" t="s">
        <v>3533</v>
      </c>
      <c r="L2544" t="s">
        <v>350</v>
      </c>
      <c r="M2544" t="s">
        <v>1131</v>
      </c>
      <c r="N2544" t="s">
        <v>11893</v>
      </c>
      <c r="O2544" t="s">
        <v>10</v>
      </c>
    </row>
    <row r="2545" spans="1:15" x14ac:dyDescent="0.25">
      <c r="A2545" t="s">
        <v>287</v>
      </c>
      <c r="B2545" t="s">
        <v>7506</v>
      </c>
      <c r="C2545" t="s">
        <v>101</v>
      </c>
      <c r="D2545" t="s">
        <v>102</v>
      </c>
      <c r="E2545" t="str">
        <f t="shared" si="39"/>
        <v>SuccinateUncl. Neisseriaceae</v>
      </c>
      <c r="F2545">
        <f>COUNTIF($E:$E,E2545)</f>
        <v>4</v>
      </c>
      <c r="G2545">
        <f>COUNTIF($A:$A,A2545)</f>
        <v>140</v>
      </c>
      <c r="H2545">
        <f>COUNTIF($B:$B,B2545)</f>
        <v>112</v>
      </c>
      <c r="I2545" t="s">
        <v>445</v>
      </c>
      <c r="J2545">
        <v>5</v>
      </c>
      <c r="K2545" t="s">
        <v>3534</v>
      </c>
      <c r="L2545" t="s">
        <v>161</v>
      </c>
      <c r="M2545" t="s">
        <v>862</v>
      </c>
      <c r="N2545" t="s">
        <v>11893</v>
      </c>
      <c r="O2545" t="s">
        <v>10</v>
      </c>
    </row>
    <row r="2546" spans="1:15" x14ac:dyDescent="0.25">
      <c r="A2546" t="s">
        <v>285</v>
      </c>
      <c r="B2546" t="s">
        <v>7504</v>
      </c>
      <c r="C2546" t="s">
        <v>101</v>
      </c>
      <c r="D2546" t="s">
        <v>102</v>
      </c>
      <c r="E2546" t="str">
        <f t="shared" si="39"/>
        <v>LysineUncl. Burkholderiales</v>
      </c>
      <c r="F2546">
        <f>COUNTIF($E:$E,E2546)</f>
        <v>2</v>
      </c>
      <c r="G2546">
        <f>COUNTIF($A:$A,A2546)</f>
        <v>140</v>
      </c>
      <c r="H2546">
        <f>COUNTIF($B:$B,B2546)</f>
        <v>112</v>
      </c>
      <c r="I2546" t="s">
        <v>815</v>
      </c>
      <c r="J2546">
        <v>5</v>
      </c>
      <c r="K2546" t="s">
        <v>2097</v>
      </c>
      <c r="L2546" t="s">
        <v>181</v>
      </c>
      <c r="M2546" t="s">
        <v>1020</v>
      </c>
      <c r="N2546" t="s">
        <v>11892</v>
      </c>
      <c r="O2546" t="s">
        <v>6</v>
      </c>
    </row>
    <row r="2547" spans="1:15" x14ac:dyDescent="0.25">
      <c r="A2547" t="s">
        <v>287</v>
      </c>
      <c r="B2547" t="s">
        <v>7504</v>
      </c>
      <c r="C2547" t="s">
        <v>101</v>
      </c>
      <c r="D2547" t="s">
        <v>102</v>
      </c>
      <c r="E2547" t="str">
        <f t="shared" si="39"/>
        <v>SuccinateUncl. Burkholderiales</v>
      </c>
      <c r="F2547">
        <f>COUNTIF($E:$E,E2547)</f>
        <v>5</v>
      </c>
      <c r="G2547">
        <f>COUNTIF($A:$A,A2547)</f>
        <v>140</v>
      </c>
      <c r="H2547">
        <f>COUNTIF($B:$B,B2547)</f>
        <v>112</v>
      </c>
      <c r="I2547" t="s">
        <v>303</v>
      </c>
      <c r="J2547">
        <v>4</v>
      </c>
      <c r="K2547" t="s">
        <v>305</v>
      </c>
      <c r="L2547" t="s">
        <v>125</v>
      </c>
      <c r="M2547" t="s">
        <v>306</v>
      </c>
      <c r="N2547" t="s">
        <v>11893</v>
      </c>
      <c r="O2547" s="82" t="s">
        <v>4</v>
      </c>
    </row>
    <row r="2548" spans="1:15" x14ac:dyDescent="0.25">
      <c r="A2548" t="s">
        <v>287</v>
      </c>
      <c r="B2548" t="s">
        <v>7506</v>
      </c>
      <c r="C2548" t="s">
        <v>101</v>
      </c>
      <c r="D2548" t="s">
        <v>102</v>
      </c>
      <c r="E2548" t="str">
        <f t="shared" si="39"/>
        <v>SuccinateUncl. Neisseriaceae</v>
      </c>
      <c r="F2548">
        <f>COUNTIF($E:$E,E2548)</f>
        <v>4</v>
      </c>
      <c r="G2548">
        <f>COUNTIF($A:$A,A2548)</f>
        <v>140</v>
      </c>
      <c r="H2548">
        <f>COUNTIF($B:$B,B2548)</f>
        <v>112</v>
      </c>
      <c r="I2548" t="s">
        <v>303</v>
      </c>
      <c r="J2548">
        <v>4</v>
      </c>
      <c r="K2548" t="s">
        <v>305</v>
      </c>
      <c r="L2548" t="s">
        <v>125</v>
      </c>
      <c r="M2548" t="s">
        <v>306</v>
      </c>
      <c r="N2548" t="s">
        <v>11893</v>
      </c>
      <c r="O2548" s="82" t="s">
        <v>4</v>
      </c>
    </row>
    <row r="2549" spans="1:15" x14ac:dyDescent="0.25">
      <c r="A2549" t="s">
        <v>285</v>
      </c>
      <c r="B2549" t="s">
        <v>7505</v>
      </c>
      <c r="C2549" t="s">
        <v>101</v>
      </c>
      <c r="D2549" t="s">
        <v>102</v>
      </c>
      <c r="E2549" t="str">
        <f t="shared" si="39"/>
        <v>LysineUncl. Mollicutes</v>
      </c>
      <c r="F2549">
        <f>COUNTIF($E:$E,E2549)</f>
        <v>2</v>
      </c>
      <c r="G2549">
        <f>COUNTIF($A:$A,A2549)</f>
        <v>140</v>
      </c>
      <c r="H2549">
        <f>COUNTIF($B:$B,B2549)</f>
        <v>112</v>
      </c>
      <c r="I2549" t="s">
        <v>745</v>
      </c>
      <c r="J2549">
        <v>6</v>
      </c>
      <c r="K2549" t="s">
        <v>746</v>
      </c>
      <c r="L2549" t="s">
        <v>204</v>
      </c>
      <c r="M2549" t="s">
        <v>747</v>
      </c>
      <c r="N2549" t="s">
        <v>11893</v>
      </c>
      <c r="O2549" s="82" t="s">
        <v>3</v>
      </c>
    </row>
    <row r="2550" spans="1:15" x14ac:dyDescent="0.25">
      <c r="A2550" t="s">
        <v>307</v>
      </c>
      <c r="B2550" t="s">
        <v>7506</v>
      </c>
      <c r="C2550" t="s">
        <v>101</v>
      </c>
      <c r="D2550" t="s">
        <v>102</v>
      </c>
      <c r="E2550" t="str">
        <f t="shared" si="39"/>
        <v>AllantoinUncl. Neisseriaceae</v>
      </c>
      <c r="F2550">
        <f>COUNTIF($E:$E,E2550)</f>
        <v>1</v>
      </c>
      <c r="G2550">
        <f>COUNTIF($A:$A,A2550)</f>
        <v>140</v>
      </c>
      <c r="H2550">
        <f>COUNTIF($B:$B,B2550)</f>
        <v>112</v>
      </c>
      <c r="I2550" t="s">
        <v>2828</v>
      </c>
      <c r="J2550">
        <v>4</v>
      </c>
      <c r="K2550" t="s">
        <v>3535</v>
      </c>
      <c r="L2550" t="s">
        <v>108</v>
      </c>
      <c r="M2550" t="s">
        <v>1581</v>
      </c>
      <c r="N2550" t="s">
        <v>11893</v>
      </c>
      <c r="O2550" t="s">
        <v>5</v>
      </c>
    </row>
    <row r="2551" spans="1:15" x14ac:dyDescent="0.25">
      <c r="A2551" t="s">
        <v>287</v>
      </c>
      <c r="B2551" t="s">
        <v>7504</v>
      </c>
      <c r="C2551" t="s">
        <v>101</v>
      </c>
      <c r="D2551" t="s">
        <v>102</v>
      </c>
      <c r="E2551" t="str">
        <f t="shared" si="39"/>
        <v>SuccinateUncl. Burkholderiales</v>
      </c>
      <c r="F2551">
        <f>COUNTIF($E:$E,E2551)</f>
        <v>5</v>
      </c>
      <c r="G2551">
        <f>COUNTIF($A:$A,A2551)</f>
        <v>140</v>
      </c>
      <c r="H2551">
        <f>COUNTIF($B:$B,B2551)</f>
        <v>112</v>
      </c>
      <c r="I2551" t="s">
        <v>1488</v>
      </c>
      <c r="J2551">
        <v>5</v>
      </c>
      <c r="K2551" t="s">
        <v>3536</v>
      </c>
      <c r="L2551" t="s">
        <v>169</v>
      </c>
      <c r="M2551" t="s">
        <v>2465</v>
      </c>
      <c r="N2551" t="s">
        <v>11892</v>
      </c>
      <c r="O2551" s="82" t="s">
        <v>8</v>
      </c>
    </row>
    <row r="2552" spans="1:15" x14ac:dyDescent="0.25">
      <c r="A2552" t="s">
        <v>285</v>
      </c>
      <c r="B2552" t="s">
        <v>7506</v>
      </c>
      <c r="C2552" t="s">
        <v>101</v>
      </c>
      <c r="D2552" t="s">
        <v>102</v>
      </c>
      <c r="E2552" t="str">
        <f t="shared" si="39"/>
        <v>LysineUncl. Neisseriaceae</v>
      </c>
      <c r="F2552">
        <f>COUNTIF($E:$E,E2552)</f>
        <v>2</v>
      </c>
      <c r="G2552">
        <f>COUNTIF($A:$A,A2552)</f>
        <v>140</v>
      </c>
      <c r="H2552">
        <f>COUNTIF($B:$B,B2552)</f>
        <v>112</v>
      </c>
      <c r="I2552" t="s">
        <v>2106</v>
      </c>
      <c r="J2552">
        <v>6</v>
      </c>
      <c r="K2552" t="s">
        <v>3537</v>
      </c>
      <c r="L2552" t="s">
        <v>948</v>
      </c>
      <c r="M2552" t="s">
        <v>1234</v>
      </c>
      <c r="N2552" t="s">
        <v>11893</v>
      </c>
      <c r="O2552" s="82" t="s">
        <v>11895</v>
      </c>
    </row>
    <row r="2553" spans="1:15" x14ac:dyDescent="0.25">
      <c r="A2553" t="s">
        <v>307</v>
      </c>
      <c r="B2553" t="s">
        <v>7505</v>
      </c>
      <c r="C2553" t="s">
        <v>101</v>
      </c>
      <c r="D2553" t="s">
        <v>102</v>
      </c>
      <c r="E2553" t="str">
        <f t="shared" si="39"/>
        <v>AllantoinUncl. Mollicutes</v>
      </c>
      <c r="F2553">
        <f>COUNTIF($E:$E,E2553)</f>
        <v>2</v>
      </c>
      <c r="G2553">
        <f>COUNTIF($A:$A,A2553)</f>
        <v>140</v>
      </c>
      <c r="H2553">
        <f>COUNTIF($B:$B,B2553)</f>
        <v>112</v>
      </c>
      <c r="I2553" t="s">
        <v>3538</v>
      </c>
      <c r="J2553">
        <v>7</v>
      </c>
      <c r="K2553" t="s">
        <v>3539</v>
      </c>
      <c r="L2553" t="s">
        <v>957</v>
      </c>
      <c r="M2553" t="s">
        <v>353</v>
      </c>
      <c r="N2553" t="s">
        <v>11893</v>
      </c>
      <c r="O2553" t="s">
        <v>7</v>
      </c>
    </row>
    <row r="2554" spans="1:15" x14ac:dyDescent="0.25">
      <c r="A2554" t="s">
        <v>287</v>
      </c>
      <c r="B2554" t="s">
        <v>7504</v>
      </c>
      <c r="C2554" t="s">
        <v>101</v>
      </c>
      <c r="D2554" t="s">
        <v>102</v>
      </c>
      <c r="E2554" t="str">
        <f t="shared" si="39"/>
        <v>SuccinateUncl. Burkholderiales</v>
      </c>
      <c r="F2554">
        <f>COUNTIF($E:$E,E2554)</f>
        <v>5</v>
      </c>
      <c r="G2554">
        <f>COUNTIF($A:$A,A2554)</f>
        <v>140</v>
      </c>
      <c r="H2554">
        <f>COUNTIF($B:$B,B2554)</f>
        <v>112</v>
      </c>
      <c r="I2554" t="s">
        <v>646</v>
      </c>
      <c r="J2554">
        <v>6</v>
      </c>
      <c r="K2554" t="s">
        <v>3540</v>
      </c>
      <c r="L2554" t="s">
        <v>520</v>
      </c>
      <c r="M2554" t="s">
        <v>1060</v>
      </c>
      <c r="N2554" t="s">
        <v>11892</v>
      </c>
      <c r="O2554" s="82" t="s">
        <v>4</v>
      </c>
    </row>
    <row r="2555" spans="1:15" x14ac:dyDescent="0.25">
      <c r="A2555" t="s">
        <v>307</v>
      </c>
      <c r="B2555" t="s">
        <v>7504</v>
      </c>
      <c r="C2555" t="s">
        <v>101</v>
      </c>
      <c r="D2555" t="s">
        <v>102</v>
      </c>
      <c r="E2555" t="str">
        <f t="shared" si="39"/>
        <v>AllantoinUncl. Burkholderiales</v>
      </c>
      <c r="F2555">
        <f>COUNTIF($E:$E,E2555)</f>
        <v>1</v>
      </c>
      <c r="G2555">
        <f>COUNTIF($A:$A,A2555)</f>
        <v>140</v>
      </c>
      <c r="H2555">
        <f>COUNTIF($B:$B,B2555)</f>
        <v>112</v>
      </c>
      <c r="I2555" t="s">
        <v>2014</v>
      </c>
      <c r="J2555">
        <v>6</v>
      </c>
      <c r="K2555" t="s">
        <v>3541</v>
      </c>
      <c r="L2555" t="s">
        <v>464</v>
      </c>
      <c r="M2555" t="s">
        <v>1891</v>
      </c>
      <c r="N2555" t="s">
        <v>11892</v>
      </c>
      <c r="O2555" s="82" t="s">
        <v>11896</v>
      </c>
    </row>
    <row r="2556" spans="1:15" x14ac:dyDescent="0.25">
      <c r="A2556" t="s">
        <v>287</v>
      </c>
      <c r="B2556" t="s">
        <v>7506</v>
      </c>
      <c r="C2556" t="s">
        <v>101</v>
      </c>
      <c r="D2556" t="s">
        <v>102</v>
      </c>
      <c r="E2556" t="str">
        <f t="shared" si="39"/>
        <v>SuccinateUncl. Neisseriaceae</v>
      </c>
      <c r="F2556">
        <f>COUNTIF($E:$E,E2556)</f>
        <v>4</v>
      </c>
      <c r="G2556">
        <f>COUNTIF($A:$A,A2556)</f>
        <v>140</v>
      </c>
      <c r="H2556">
        <f>COUNTIF($B:$B,B2556)</f>
        <v>112</v>
      </c>
      <c r="I2556" t="s">
        <v>3542</v>
      </c>
      <c r="J2556">
        <v>6</v>
      </c>
      <c r="K2556" t="s">
        <v>3543</v>
      </c>
      <c r="L2556" t="s">
        <v>1093</v>
      </c>
      <c r="M2556" t="s">
        <v>1094</v>
      </c>
      <c r="N2556" t="s">
        <v>11893</v>
      </c>
      <c r="O2556" s="82" t="s">
        <v>11895</v>
      </c>
    </row>
    <row r="2557" spans="1:15" x14ac:dyDescent="0.25">
      <c r="A2557" t="s">
        <v>287</v>
      </c>
      <c r="B2557" t="s">
        <v>7504</v>
      </c>
      <c r="C2557" t="s">
        <v>101</v>
      </c>
      <c r="D2557" t="s">
        <v>102</v>
      </c>
      <c r="E2557" t="str">
        <f t="shared" si="39"/>
        <v>SuccinateUncl. Burkholderiales</v>
      </c>
      <c r="F2557">
        <f>COUNTIF($E:$E,E2557)</f>
        <v>5</v>
      </c>
      <c r="G2557">
        <f>COUNTIF($A:$A,A2557)</f>
        <v>140</v>
      </c>
      <c r="H2557">
        <f>COUNTIF($B:$B,B2557)</f>
        <v>112</v>
      </c>
      <c r="I2557" t="s">
        <v>3544</v>
      </c>
      <c r="J2557">
        <v>5</v>
      </c>
      <c r="K2557" t="s">
        <v>1415</v>
      </c>
      <c r="L2557" t="s">
        <v>3545</v>
      </c>
      <c r="M2557" t="s">
        <v>2431</v>
      </c>
      <c r="N2557" t="s">
        <v>11893</v>
      </c>
      <c r="O2557" t="s">
        <v>6</v>
      </c>
    </row>
    <row r="2558" spans="1:15" x14ac:dyDescent="0.25">
      <c r="A2558" t="s">
        <v>285</v>
      </c>
      <c r="B2558" t="s">
        <v>7504</v>
      </c>
      <c r="C2558" t="s">
        <v>101</v>
      </c>
      <c r="D2558" t="s">
        <v>102</v>
      </c>
      <c r="E2558" t="str">
        <f t="shared" si="39"/>
        <v>LysineUncl. Burkholderiales</v>
      </c>
      <c r="F2558">
        <f>COUNTIF($E:$E,E2558)</f>
        <v>2</v>
      </c>
      <c r="G2558">
        <f>COUNTIF($A:$A,A2558)</f>
        <v>140</v>
      </c>
      <c r="H2558">
        <f>COUNTIF($B:$B,B2558)</f>
        <v>112</v>
      </c>
      <c r="I2558" t="s">
        <v>315</v>
      </c>
      <c r="J2558">
        <v>4</v>
      </c>
      <c r="K2558" t="s">
        <v>316</v>
      </c>
      <c r="L2558" t="s">
        <v>201</v>
      </c>
      <c r="M2558" t="s">
        <v>317</v>
      </c>
      <c r="N2558" t="s">
        <v>11893</v>
      </c>
      <c r="O2558" s="82" t="s">
        <v>4</v>
      </c>
    </row>
    <row r="2559" spans="1:15" x14ac:dyDescent="0.25">
      <c r="A2559" t="s">
        <v>285</v>
      </c>
      <c r="B2559" t="s">
        <v>7506</v>
      </c>
      <c r="C2559" t="s">
        <v>101</v>
      </c>
      <c r="D2559" t="s">
        <v>102</v>
      </c>
      <c r="E2559" t="str">
        <f t="shared" si="39"/>
        <v>LysineUncl. Neisseriaceae</v>
      </c>
      <c r="F2559">
        <f>COUNTIF($E:$E,E2559)</f>
        <v>2</v>
      </c>
      <c r="G2559">
        <f>COUNTIF($A:$A,A2559)</f>
        <v>140</v>
      </c>
      <c r="H2559">
        <f>COUNTIF($B:$B,B2559)</f>
        <v>112</v>
      </c>
      <c r="I2559" t="s">
        <v>315</v>
      </c>
      <c r="J2559">
        <v>4</v>
      </c>
      <c r="K2559" t="s">
        <v>316</v>
      </c>
      <c r="L2559" t="s">
        <v>201</v>
      </c>
      <c r="M2559" t="s">
        <v>317</v>
      </c>
      <c r="N2559" t="s">
        <v>11893</v>
      </c>
      <c r="O2559" s="82" t="s">
        <v>4</v>
      </c>
    </row>
    <row r="2560" spans="1:15" x14ac:dyDescent="0.25">
      <c r="A2560" t="s">
        <v>307</v>
      </c>
      <c r="B2560" t="s">
        <v>7505</v>
      </c>
      <c r="C2560" t="s">
        <v>101</v>
      </c>
      <c r="D2560" t="s">
        <v>102</v>
      </c>
      <c r="E2560" t="str">
        <f t="shared" si="39"/>
        <v>AllantoinUncl. Mollicutes</v>
      </c>
      <c r="F2560">
        <f>COUNTIF($E:$E,E2560)</f>
        <v>2</v>
      </c>
      <c r="G2560">
        <f>COUNTIF($A:$A,A2560)</f>
        <v>140</v>
      </c>
      <c r="H2560">
        <f>COUNTIF($B:$B,B2560)</f>
        <v>112</v>
      </c>
      <c r="I2560" t="s">
        <v>318</v>
      </c>
      <c r="J2560">
        <v>6</v>
      </c>
      <c r="K2560" t="s">
        <v>319</v>
      </c>
      <c r="L2560" t="s">
        <v>320</v>
      </c>
      <c r="M2560" t="s">
        <v>321</v>
      </c>
      <c r="N2560" t="s">
        <v>11892</v>
      </c>
      <c r="O2560" t="s">
        <v>10</v>
      </c>
    </row>
    <row r="2561" spans="1:15" x14ac:dyDescent="0.25">
      <c r="A2561" t="s">
        <v>287</v>
      </c>
      <c r="B2561" t="s">
        <v>7506</v>
      </c>
      <c r="C2561" t="s">
        <v>101</v>
      </c>
      <c r="D2561" t="s">
        <v>102</v>
      </c>
      <c r="E2561" t="str">
        <f t="shared" si="39"/>
        <v>SuccinateUncl. Neisseriaceae</v>
      </c>
      <c r="F2561">
        <f>COUNTIF($E:$E,E2561)</f>
        <v>4</v>
      </c>
      <c r="G2561">
        <f>COUNTIF($A:$A,A2561)</f>
        <v>140</v>
      </c>
      <c r="H2561">
        <f>COUNTIF($B:$B,B2561)</f>
        <v>112</v>
      </c>
      <c r="I2561" t="s">
        <v>3546</v>
      </c>
      <c r="J2561">
        <v>6</v>
      </c>
      <c r="K2561" t="s">
        <v>2392</v>
      </c>
      <c r="L2561" t="s">
        <v>3547</v>
      </c>
      <c r="M2561" t="s">
        <v>1490</v>
      </c>
      <c r="N2561" t="s">
        <v>11893</v>
      </c>
      <c r="O2561" s="82" t="s">
        <v>11896</v>
      </c>
    </row>
    <row r="2562" spans="1:15" x14ac:dyDescent="0.25">
      <c r="A2562" t="s">
        <v>325</v>
      </c>
      <c r="B2562" t="s">
        <v>7505</v>
      </c>
      <c r="C2562" t="s">
        <v>101</v>
      </c>
      <c r="D2562" t="s">
        <v>102</v>
      </c>
      <c r="E2562" t="str">
        <f t="shared" si="39"/>
        <v>4-HydroxybutyrateUncl. Mollicutes</v>
      </c>
      <c r="F2562">
        <f>COUNTIF($E:$E,E2562)</f>
        <v>2</v>
      </c>
      <c r="G2562">
        <f>COUNTIF($A:$A,A2562)</f>
        <v>139</v>
      </c>
      <c r="H2562">
        <f>COUNTIF($B:$B,B2562)</f>
        <v>112</v>
      </c>
      <c r="I2562" t="s">
        <v>422</v>
      </c>
      <c r="J2562">
        <v>7</v>
      </c>
      <c r="K2562" t="s">
        <v>1091</v>
      </c>
      <c r="L2562" t="s">
        <v>288</v>
      </c>
      <c r="M2562" t="s">
        <v>100</v>
      </c>
      <c r="N2562" t="s">
        <v>11893</v>
      </c>
      <c r="O2562" t="s">
        <v>7</v>
      </c>
    </row>
    <row r="2563" spans="1:15" x14ac:dyDescent="0.25">
      <c r="A2563" t="s">
        <v>335</v>
      </c>
      <c r="B2563" t="s">
        <v>7506</v>
      </c>
      <c r="C2563" t="s">
        <v>101</v>
      </c>
      <c r="D2563" t="s">
        <v>102</v>
      </c>
      <c r="E2563" t="str">
        <f t="shared" si="39"/>
        <v>TrimethylamineUncl. Neisseriaceae</v>
      </c>
      <c r="F2563">
        <f>COUNTIF($E:$E,E2563)</f>
        <v>2</v>
      </c>
      <c r="G2563">
        <f>COUNTIF($A:$A,A2563)</f>
        <v>139</v>
      </c>
      <c r="H2563">
        <f>COUNTIF($B:$B,B2563)</f>
        <v>112</v>
      </c>
      <c r="I2563" t="s">
        <v>269</v>
      </c>
      <c r="J2563">
        <v>5</v>
      </c>
      <c r="K2563" t="s">
        <v>2126</v>
      </c>
      <c r="L2563" t="s">
        <v>108</v>
      </c>
      <c r="M2563" t="s">
        <v>132</v>
      </c>
      <c r="N2563" t="s">
        <v>11893</v>
      </c>
      <c r="O2563" t="s">
        <v>6</v>
      </c>
    </row>
    <row r="2564" spans="1:15" x14ac:dyDescent="0.25">
      <c r="A2564" t="s">
        <v>335</v>
      </c>
      <c r="B2564" t="s">
        <v>7505</v>
      </c>
      <c r="C2564" t="s">
        <v>101</v>
      </c>
      <c r="D2564" t="s">
        <v>102</v>
      </c>
      <c r="E2564" t="str">
        <f t="shared" si="39"/>
        <v>TrimethylamineUncl. Mollicutes</v>
      </c>
      <c r="F2564">
        <f>COUNTIF($E:$E,E2564)</f>
        <v>1</v>
      </c>
      <c r="G2564">
        <f>COUNTIF($A:$A,A2564)</f>
        <v>139</v>
      </c>
      <c r="H2564">
        <f>COUNTIF($B:$B,B2564)</f>
        <v>112</v>
      </c>
      <c r="I2564" t="s">
        <v>413</v>
      </c>
      <c r="J2564">
        <v>5</v>
      </c>
      <c r="K2564" t="s">
        <v>3548</v>
      </c>
      <c r="L2564" t="s">
        <v>98</v>
      </c>
      <c r="M2564" t="s">
        <v>119</v>
      </c>
      <c r="N2564" t="s">
        <v>11892</v>
      </c>
      <c r="O2564" t="s">
        <v>6</v>
      </c>
    </row>
    <row r="2565" spans="1:15" x14ac:dyDescent="0.25">
      <c r="A2565" t="s">
        <v>335</v>
      </c>
      <c r="B2565" t="s">
        <v>7506</v>
      </c>
      <c r="C2565" t="s">
        <v>101</v>
      </c>
      <c r="D2565" t="s">
        <v>102</v>
      </c>
      <c r="E2565" t="str">
        <f t="shared" si="39"/>
        <v>TrimethylamineUncl. Neisseriaceae</v>
      </c>
      <c r="F2565">
        <f>COUNTIF($E:$E,E2565)</f>
        <v>2</v>
      </c>
      <c r="G2565">
        <f>COUNTIF($A:$A,A2565)</f>
        <v>139</v>
      </c>
      <c r="H2565">
        <f>COUNTIF($B:$B,B2565)</f>
        <v>112</v>
      </c>
      <c r="I2565" t="s">
        <v>2098</v>
      </c>
      <c r="J2565">
        <v>7</v>
      </c>
      <c r="K2565" t="s">
        <v>2099</v>
      </c>
      <c r="L2565" t="s">
        <v>676</v>
      </c>
      <c r="M2565" t="s">
        <v>1319</v>
      </c>
      <c r="N2565" t="s">
        <v>11893</v>
      </c>
      <c r="O2565" t="s">
        <v>11</v>
      </c>
    </row>
    <row r="2566" spans="1:15" x14ac:dyDescent="0.25">
      <c r="A2566" t="s">
        <v>335</v>
      </c>
      <c r="B2566" t="s">
        <v>7504</v>
      </c>
      <c r="C2566" t="s">
        <v>101</v>
      </c>
      <c r="D2566" t="s">
        <v>102</v>
      </c>
      <c r="E2566" t="str">
        <f t="shared" ref="E2566:E2629" si="40">CONCATENATE(A2566,B2566)</f>
        <v>TrimethylamineUncl. Burkholderiales</v>
      </c>
      <c r="F2566">
        <f>COUNTIF($E:$E,E2566)</f>
        <v>2</v>
      </c>
      <c r="G2566">
        <f>COUNTIF($A:$A,A2566)</f>
        <v>139</v>
      </c>
      <c r="H2566">
        <f>COUNTIF($B:$B,B2566)</f>
        <v>112</v>
      </c>
      <c r="I2566" t="s">
        <v>1031</v>
      </c>
      <c r="J2566">
        <v>5</v>
      </c>
      <c r="K2566" t="s">
        <v>2110</v>
      </c>
      <c r="L2566" t="s">
        <v>247</v>
      </c>
      <c r="M2566" t="s">
        <v>1906</v>
      </c>
      <c r="N2566" t="s">
        <v>11892</v>
      </c>
      <c r="O2566" t="s">
        <v>6</v>
      </c>
    </row>
    <row r="2567" spans="1:15" x14ac:dyDescent="0.25">
      <c r="A2567" t="s">
        <v>325</v>
      </c>
      <c r="B2567" t="s">
        <v>7506</v>
      </c>
      <c r="C2567" t="s">
        <v>101</v>
      </c>
      <c r="D2567" t="s">
        <v>102</v>
      </c>
      <c r="E2567" t="str">
        <f t="shared" si="40"/>
        <v>4-HydroxybutyrateUncl. Neisseriaceae</v>
      </c>
      <c r="F2567">
        <f>COUNTIF($E:$E,E2567)</f>
        <v>2</v>
      </c>
      <c r="G2567">
        <f>COUNTIF($A:$A,A2567)</f>
        <v>139</v>
      </c>
      <c r="H2567">
        <f>COUNTIF($B:$B,B2567)</f>
        <v>112</v>
      </c>
      <c r="I2567" t="s">
        <v>153</v>
      </c>
      <c r="J2567">
        <v>6</v>
      </c>
      <c r="K2567" t="s">
        <v>154</v>
      </c>
      <c r="L2567" t="s">
        <v>155</v>
      </c>
      <c r="M2567" t="s">
        <v>156</v>
      </c>
      <c r="N2567" t="s">
        <v>11893</v>
      </c>
      <c r="O2567" s="82" t="s">
        <v>11895</v>
      </c>
    </row>
    <row r="2568" spans="1:15" x14ac:dyDescent="0.25">
      <c r="A2568" t="s">
        <v>325</v>
      </c>
      <c r="B2568" t="s">
        <v>7504</v>
      </c>
      <c r="C2568" t="s">
        <v>101</v>
      </c>
      <c r="D2568" t="s">
        <v>102</v>
      </c>
      <c r="E2568" t="str">
        <f t="shared" si="40"/>
        <v>4-HydroxybutyrateUncl. Burkholderiales</v>
      </c>
      <c r="F2568">
        <f>COUNTIF($E:$E,E2568)</f>
        <v>2</v>
      </c>
      <c r="G2568">
        <f>COUNTIF($A:$A,A2568)</f>
        <v>139</v>
      </c>
      <c r="H2568">
        <f>COUNTIF($B:$B,B2568)</f>
        <v>112</v>
      </c>
      <c r="I2568" t="s">
        <v>120</v>
      </c>
      <c r="J2568">
        <v>4</v>
      </c>
      <c r="K2568" t="s">
        <v>333</v>
      </c>
      <c r="L2568" t="s">
        <v>201</v>
      </c>
      <c r="M2568" t="s">
        <v>334</v>
      </c>
      <c r="N2568" t="s">
        <v>11893</v>
      </c>
      <c r="O2568" s="82" t="s">
        <v>4</v>
      </c>
    </row>
    <row r="2569" spans="1:15" x14ac:dyDescent="0.25">
      <c r="A2569" t="s">
        <v>325</v>
      </c>
      <c r="B2569" t="s">
        <v>7506</v>
      </c>
      <c r="C2569" t="s">
        <v>101</v>
      </c>
      <c r="D2569" t="s">
        <v>102</v>
      </c>
      <c r="E2569" t="str">
        <f t="shared" si="40"/>
        <v>4-HydroxybutyrateUncl. Neisseriaceae</v>
      </c>
      <c r="F2569">
        <f>COUNTIF($E:$E,E2569)</f>
        <v>2</v>
      </c>
      <c r="G2569">
        <f>COUNTIF($A:$A,A2569)</f>
        <v>139</v>
      </c>
      <c r="H2569">
        <f>COUNTIF($B:$B,B2569)</f>
        <v>112</v>
      </c>
      <c r="I2569" t="s">
        <v>120</v>
      </c>
      <c r="J2569">
        <v>4</v>
      </c>
      <c r="K2569" t="s">
        <v>333</v>
      </c>
      <c r="L2569" t="s">
        <v>201</v>
      </c>
      <c r="M2569" t="s">
        <v>334</v>
      </c>
      <c r="N2569" t="s">
        <v>11893</v>
      </c>
      <c r="O2569" s="82" t="s">
        <v>4</v>
      </c>
    </row>
    <row r="2570" spans="1:15" x14ac:dyDescent="0.25">
      <c r="A2570" t="s">
        <v>335</v>
      </c>
      <c r="B2570" t="s">
        <v>7504</v>
      </c>
      <c r="C2570" t="s">
        <v>101</v>
      </c>
      <c r="D2570" t="s">
        <v>102</v>
      </c>
      <c r="E2570" t="str">
        <f t="shared" si="40"/>
        <v>TrimethylamineUncl. Burkholderiales</v>
      </c>
      <c r="F2570">
        <f>COUNTIF($E:$E,E2570)</f>
        <v>2</v>
      </c>
      <c r="G2570">
        <f>COUNTIF($A:$A,A2570)</f>
        <v>139</v>
      </c>
      <c r="H2570">
        <f>COUNTIF($B:$B,B2570)</f>
        <v>112</v>
      </c>
      <c r="I2570" t="s">
        <v>3549</v>
      </c>
      <c r="J2570">
        <v>6</v>
      </c>
      <c r="K2570" t="s">
        <v>3550</v>
      </c>
      <c r="L2570" t="s">
        <v>244</v>
      </c>
      <c r="M2570" t="s">
        <v>1681</v>
      </c>
      <c r="N2570" t="s">
        <v>11893</v>
      </c>
      <c r="O2570" s="82" t="s">
        <v>11895</v>
      </c>
    </row>
    <row r="2571" spans="1:15" x14ac:dyDescent="0.25">
      <c r="A2571" t="s">
        <v>325</v>
      </c>
      <c r="B2571" t="s">
        <v>7505</v>
      </c>
      <c r="C2571" t="s">
        <v>101</v>
      </c>
      <c r="D2571" t="s">
        <v>102</v>
      </c>
      <c r="E2571" t="str">
        <f t="shared" si="40"/>
        <v>4-HydroxybutyrateUncl. Mollicutes</v>
      </c>
      <c r="F2571">
        <f>COUNTIF($E:$E,E2571)</f>
        <v>2</v>
      </c>
      <c r="G2571">
        <f>COUNTIF($A:$A,A2571)</f>
        <v>139</v>
      </c>
      <c r="H2571">
        <f>COUNTIF($B:$B,B2571)</f>
        <v>112</v>
      </c>
      <c r="I2571" t="s">
        <v>751</v>
      </c>
      <c r="J2571">
        <v>6</v>
      </c>
      <c r="K2571" t="s">
        <v>752</v>
      </c>
      <c r="L2571" t="s">
        <v>422</v>
      </c>
      <c r="M2571" t="s">
        <v>753</v>
      </c>
      <c r="N2571" t="s">
        <v>11893</v>
      </c>
      <c r="O2571" s="82" t="s">
        <v>3</v>
      </c>
    </row>
    <row r="2572" spans="1:15" x14ac:dyDescent="0.25">
      <c r="A2572" t="s">
        <v>325</v>
      </c>
      <c r="B2572" t="s">
        <v>7504</v>
      </c>
      <c r="C2572" t="s">
        <v>101</v>
      </c>
      <c r="D2572" t="s">
        <v>102</v>
      </c>
      <c r="E2572" t="str">
        <f t="shared" si="40"/>
        <v>4-HydroxybutyrateUncl. Burkholderiales</v>
      </c>
      <c r="F2572">
        <f>COUNTIF($E:$E,E2572)</f>
        <v>2</v>
      </c>
      <c r="G2572">
        <f>COUNTIF($A:$A,A2572)</f>
        <v>139</v>
      </c>
      <c r="H2572">
        <f>COUNTIF($B:$B,B2572)</f>
        <v>112</v>
      </c>
      <c r="I2572" t="s">
        <v>3551</v>
      </c>
      <c r="J2572">
        <v>5</v>
      </c>
      <c r="K2572" t="s">
        <v>2250</v>
      </c>
      <c r="L2572" t="s">
        <v>3552</v>
      </c>
      <c r="M2572" t="s">
        <v>653</v>
      </c>
      <c r="N2572" t="s">
        <v>11893</v>
      </c>
      <c r="O2572" t="s">
        <v>6</v>
      </c>
    </row>
    <row r="2573" spans="1:15" x14ac:dyDescent="0.25">
      <c r="A2573" t="s">
        <v>344</v>
      </c>
      <c r="B2573" t="s">
        <v>7505</v>
      </c>
      <c r="C2573" t="s">
        <v>101</v>
      </c>
      <c r="D2573" t="s">
        <v>102</v>
      </c>
      <c r="E2573" t="str">
        <f t="shared" si="40"/>
        <v>PimelateUncl. Mollicutes</v>
      </c>
      <c r="F2573">
        <f>COUNTIF($E:$E,E2573)</f>
        <v>1</v>
      </c>
      <c r="G2573">
        <f>COUNTIF($A:$A,A2573)</f>
        <v>137</v>
      </c>
      <c r="H2573">
        <f>COUNTIF($B:$B,B2573)</f>
        <v>112</v>
      </c>
      <c r="I2573" t="s">
        <v>2130</v>
      </c>
      <c r="J2573">
        <v>7</v>
      </c>
      <c r="K2573" t="s">
        <v>3553</v>
      </c>
      <c r="L2573" t="s">
        <v>158</v>
      </c>
      <c r="M2573" t="s">
        <v>132</v>
      </c>
      <c r="N2573" t="s">
        <v>11893</v>
      </c>
      <c r="O2573" t="s">
        <v>7</v>
      </c>
    </row>
    <row r="2574" spans="1:15" x14ac:dyDescent="0.25">
      <c r="A2574" t="s">
        <v>344</v>
      </c>
      <c r="B2574" t="s">
        <v>7506</v>
      </c>
      <c r="C2574" t="s">
        <v>101</v>
      </c>
      <c r="D2574" t="s">
        <v>102</v>
      </c>
      <c r="E2574" t="str">
        <f t="shared" si="40"/>
        <v>PimelateUncl. Neisseriaceae</v>
      </c>
      <c r="F2574">
        <f>COUNTIF($E:$E,E2574)</f>
        <v>1</v>
      </c>
      <c r="G2574">
        <f>COUNTIF($A:$A,A2574)</f>
        <v>137</v>
      </c>
      <c r="H2574">
        <f>COUNTIF($B:$B,B2574)</f>
        <v>112</v>
      </c>
      <c r="I2574" t="s">
        <v>546</v>
      </c>
      <c r="J2574">
        <v>6</v>
      </c>
      <c r="K2574" t="s">
        <v>3554</v>
      </c>
      <c r="L2574" t="s">
        <v>203</v>
      </c>
      <c r="M2574" t="s">
        <v>1745</v>
      </c>
      <c r="N2574" t="s">
        <v>11893</v>
      </c>
      <c r="O2574" s="82" t="s">
        <v>11895</v>
      </c>
    </row>
    <row r="2575" spans="1:15" x14ac:dyDescent="0.25">
      <c r="A2575" t="s">
        <v>354</v>
      </c>
      <c r="B2575" t="s">
        <v>7505</v>
      </c>
      <c r="C2575" t="s">
        <v>101</v>
      </c>
      <c r="D2575" t="s">
        <v>102</v>
      </c>
      <c r="E2575" t="str">
        <f t="shared" si="40"/>
        <v>N-nitrosodimethylamineUncl. Mollicutes</v>
      </c>
      <c r="F2575">
        <f>COUNTIF($E:$E,E2575)</f>
        <v>3</v>
      </c>
      <c r="G2575">
        <f>COUNTIF($A:$A,A2575)</f>
        <v>136</v>
      </c>
      <c r="H2575">
        <f>COUNTIF($B:$B,B2575)</f>
        <v>112</v>
      </c>
      <c r="I2575" t="s">
        <v>3555</v>
      </c>
      <c r="J2575">
        <v>7</v>
      </c>
      <c r="K2575" t="s">
        <v>3556</v>
      </c>
      <c r="L2575" t="s">
        <v>193</v>
      </c>
      <c r="M2575" t="s">
        <v>148</v>
      </c>
      <c r="N2575" t="s">
        <v>11893</v>
      </c>
      <c r="O2575" t="s">
        <v>7</v>
      </c>
    </row>
    <row r="2576" spans="1:15" x14ac:dyDescent="0.25">
      <c r="A2576" t="s">
        <v>354</v>
      </c>
      <c r="B2576" t="s">
        <v>7504</v>
      </c>
      <c r="C2576" t="s">
        <v>101</v>
      </c>
      <c r="D2576" t="s">
        <v>102</v>
      </c>
      <c r="E2576" t="str">
        <f t="shared" si="40"/>
        <v>N-nitrosodimethylamineUncl. Burkholderiales</v>
      </c>
      <c r="F2576">
        <f>COUNTIF($E:$E,E2576)</f>
        <v>2</v>
      </c>
      <c r="G2576">
        <f>COUNTIF($A:$A,A2576)</f>
        <v>136</v>
      </c>
      <c r="H2576">
        <f>COUNTIF($B:$B,B2576)</f>
        <v>112</v>
      </c>
      <c r="I2576" t="s">
        <v>359</v>
      </c>
      <c r="J2576">
        <v>4</v>
      </c>
      <c r="K2576" t="s">
        <v>360</v>
      </c>
      <c r="L2576">
        <v>10000</v>
      </c>
      <c r="M2576" t="s">
        <v>242</v>
      </c>
      <c r="N2576" t="s">
        <v>11893</v>
      </c>
      <c r="O2576" s="82" t="s">
        <v>4</v>
      </c>
    </row>
    <row r="2577" spans="1:15" x14ac:dyDescent="0.25">
      <c r="A2577" t="s">
        <v>354</v>
      </c>
      <c r="B2577" t="s">
        <v>7506</v>
      </c>
      <c r="C2577" t="s">
        <v>101</v>
      </c>
      <c r="D2577" t="s">
        <v>102</v>
      </c>
      <c r="E2577" t="str">
        <f t="shared" si="40"/>
        <v>N-nitrosodimethylamineUncl. Neisseriaceae</v>
      </c>
      <c r="F2577">
        <f>COUNTIF($E:$E,E2577)</f>
        <v>2</v>
      </c>
      <c r="G2577">
        <f>COUNTIF($A:$A,A2577)</f>
        <v>136</v>
      </c>
      <c r="H2577">
        <f>COUNTIF($B:$B,B2577)</f>
        <v>112</v>
      </c>
      <c r="I2577" t="s">
        <v>359</v>
      </c>
      <c r="J2577">
        <v>4</v>
      </c>
      <c r="K2577" t="s">
        <v>360</v>
      </c>
      <c r="L2577">
        <v>10000</v>
      </c>
      <c r="M2577" t="s">
        <v>242</v>
      </c>
      <c r="N2577" t="s">
        <v>11893</v>
      </c>
      <c r="O2577" s="82" t="s">
        <v>4</v>
      </c>
    </row>
    <row r="2578" spans="1:15" x14ac:dyDescent="0.25">
      <c r="A2578" t="s">
        <v>354</v>
      </c>
      <c r="B2578" t="s">
        <v>7504</v>
      </c>
      <c r="C2578" t="s">
        <v>101</v>
      </c>
      <c r="D2578" t="s">
        <v>102</v>
      </c>
      <c r="E2578" t="str">
        <f t="shared" si="40"/>
        <v>N-nitrosodimethylamineUncl. Burkholderiales</v>
      </c>
      <c r="F2578">
        <f>COUNTIF($E:$E,E2578)</f>
        <v>2</v>
      </c>
      <c r="G2578">
        <f>COUNTIF($A:$A,A2578)</f>
        <v>136</v>
      </c>
      <c r="H2578">
        <f>COUNTIF($B:$B,B2578)</f>
        <v>112</v>
      </c>
      <c r="I2578" t="s">
        <v>103</v>
      </c>
      <c r="J2578">
        <v>5</v>
      </c>
      <c r="K2578" t="s">
        <v>3557</v>
      </c>
      <c r="L2578" t="s">
        <v>187</v>
      </c>
      <c r="M2578" t="s">
        <v>188</v>
      </c>
      <c r="N2578" t="s">
        <v>11892</v>
      </c>
      <c r="O2578" s="82" t="s">
        <v>8</v>
      </c>
    </row>
    <row r="2579" spans="1:15" x14ac:dyDescent="0.25">
      <c r="A2579" t="s">
        <v>354</v>
      </c>
      <c r="B2579" t="s">
        <v>7505</v>
      </c>
      <c r="C2579" t="s">
        <v>101</v>
      </c>
      <c r="D2579" t="s">
        <v>102</v>
      </c>
      <c r="E2579" t="str">
        <f t="shared" si="40"/>
        <v>N-nitrosodimethylamineUncl. Mollicutes</v>
      </c>
      <c r="F2579">
        <f>COUNTIF($E:$E,E2579)</f>
        <v>3</v>
      </c>
      <c r="G2579">
        <f>COUNTIF($A:$A,A2579)</f>
        <v>136</v>
      </c>
      <c r="H2579">
        <f>COUNTIF($B:$B,B2579)</f>
        <v>112</v>
      </c>
      <c r="I2579" t="s">
        <v>361</v>
      </c>
      <c r="J2579">
        <v>6</v>
      </c>
      <c r="K2579" t="s">
        <v>362</v>
      </c>
      <c r="L2579" t="s">
        <v>363</v>
      </c>
      <c r="M2579" t="s">
        <v>364</v>
      </c>
      <c r="N2579" t="s">
        <v>11892</v>
      </c>
      <c r="O2579" t="s">
        <v>10</v>
      </c>
    </row>
    <row r="2580" spans="1:15" x14ac:dyDescent="0.25">
      <c r="A2580" t="s">
        <v>354</v>
      </c>
      <c r="B2580" t="s">
        <v>7506</v>
      </c>
      <c r="C2580" t="s">
        <v>101</v>
      </c>
      <c r="D2580" t="s">
        <v>102</v>
      </c>
      <c r="E2580" t="str">
        <f t="shared" si="40"/>
        <v>N-nitrosodimethylamineUncl. Neisseriaceae</v>
      </c>
      <c r="F2580">
        <f>COUNTIF($E:$E,E2580)</f>
        <v>2</v>
      </c>
      <c r="G2580">
        <f>COUNTIF($A:$A,A2580)</f>
        <v>136</v>
      </c>
      <c r="H2580">
        <f>COUNTIF($B:$B,B2580)</f>
        <v>112</v>
      </c>
      <c r="I2580" t="s">
        <v>3558</v>
      </c>
      <c r="J2580">
        <v>6</v>
      </c>
      <c r="K2580" t="s">
        <v>3559</v>
      </c>
      <c r="L2580" t="s">
        <v>761</v>
      </c>
      <c r="M2580" t="s">
        <v>762</v>
      </c>
      <c r="N2580" t="s">
        <v>11893</v>
      </c>
      <c r="O2580" s="82" t="s">
        <v>11895</v>
      </c>
    </row>
    <row r="2581" spans="1:15" x14ac:dyDescent="0.25">
      <c r="A2581" t="s">
        <v>354</v>
      </c>
      <c r="B2581" t="s">
        <v>7505</v>
      </c>
      <c r="C2581" t="s">
        <v>101</v>
      </c>
      <c r="D2581" t="s">
        <v>102</v>
      </c>
      <c r="E2581" t="str">
        <f t="shared" si="40"/>
        <v>N-nitrosodimethylamineUncl. Mollicutes</v>
      </c>
      <c r="F2581">
        <f>COUNTIF($E:$E,E2581)</f>
        <v>3</v>
      </c>
      <c r="G2581">
        <f>COUNTIF($A:$A,A2581)</f>
        <v>136</v>
      </c>
      <c r="H2581">
        <f>COUNTIF($B:$B,B2581)</f>
        <v>112</v>
      </c>
      <c r="I2581" t="s">
        <v>683</v>
      </c>
      <c r="J2581">
        <v>6</v>
      </c>
      <c r="K2581" t="s">
        <v>760</v>
      </c>
      <c r="L2581" t="s">
        <v>761</v>
      </c>
      <c r="M2581" t="s">
        <v>762</v>
      </c>
      <c r="N2581" t="s">
        <v>11893</v>
      </c>
      <c r="O2581" s="82" t="s">
        <v>3</v>
      </c>
    </row>
    <row r="2582" spans="1:15" x14ac:dyDescent="0.25">
      <c r="A2582" t="s">
        <v>365</v>
      </c>
      <c r="B2582" t="s">
        <v>7505</v>
      </c>
      <c r="C2582" t="s">
        <v>101</v>
      </c>
      <c r="D2582" t="s">
        <v>102</v>
      </c>
      <c r="E2582" t="str">
        <f t="shared" si="40"/>
        <v>PhenylacetateUncl. Mollicutes</v>
      </c>
      <c r="F2582">
        <f>COUNTIF($E:$E,E2582)</f>
        <v>2</v>
      </c>
      <c r="G2582">
        <f>COUNTIF($A:$A,A2582)</f>
        <v>134</v>
      </c>
      <c r="H2582">
        <f>COUNTIF($B:$B,B2582)</f>
        <v>112</v>
      </c>
      <c r="I2582" t="s">
        <v>1890</v>
      </c>
      <c r="J2582">
        <v>7</v>
      </c>
      <c r="K2582" t="s">
        <v>2133</v>
      </c>
      <c r="L2582" t="s">
        <v>99</v>
      </c>
      <c r="M2582" t="s">
        <v>132</v>
      </c>
      <c r="N2582" t="s">
        <v>11893</v>
      </c>
      <c r="O2582" t="s">
        <v>7</v>
      </c>
    </row>
    <row r="2583" spans="1:15" x14ac:dyDescent="0.25">
      <c r="A2583" t="s">
        <v>365</v>
      </c>
      <c r="B2583" t="s">
        <v>7505</v>
      </c>
      <c r="C2583" t="s">
        <v>101</v>
      </c>
      <c r="D2583" t="s">
        <v>102</v>
      </c>
      <c r="E2583" t="str">
        <f t="shared" si="40"/>
        <v>PhenylacetateUncl. Mollicutes</v>
      </c>
      <c r="F2583">
        <f>COUNTIF($E:$E,E2583)</f>
        <v>2</v>
      </c>
      <c r="G2583">
        <f>COUNTIF($A:$A,A2583)</f>
        <v>134</v>
      </c>
      <c r="H2583">
        <f>COUNTIF($B:$B,B2583)</f>
        <v>112</v>
      </c>
      <c r="I2583" t="s">
        <v>626</v>
      </c>
      <c r="J2583">
        <v>6</v>
      </c>
      <c r="K2583" t="s">
        <v>766</v>
      </c>
      <c r="L2583" t="s">
        <v>625</v>
      </c>
      <c r="M2583" t="s">
        <v>767</v>
      </c>
      <c r="N2583" t="s">
        <v>11893</v>
      </c>
      <c r="O2583" s="82" t="s">
        <v>3</v>
      </c>
    </row>
    <row r="2584" spans="1:15" x14ac:dyDescent="0.25">
      <c r="A2584" t="s">
        <v>365</v>
      </c>
      <c r="B2584" t="s">
        <v>7506</v>
      </c>
      <c r="C2584" t="s">
        <v>101</v>
      </c>
      <c r="D2584" t="s">
        <v>102</v>
      </c>
      <c r="E2584" t="str">
        <f t="shared" si="40"/>
        <v>PhenylacetateUncl. Neisseriaceae</v>
      </c>
      <c r="F2584">
        <f>COUNTIF($E:$E,E2584)</f>
        <v>1</v>
      </c>
      <c r="G2584">
        <f>COUNTIF($A:$A,A2584)</f>
        <v>134</v>
      </c>
      <c r="H2584">
        <f>COUNTIF($B:$B,B2584)</f>
        <v>112</v>
      </c>
      <c r="I2584" t="s">
        <v>3560</v>
      </c>
      <c r="J2584">
        <v>6</v>
      </c>
      <c r="K2584" t="s">
        <v>214</v>
      </c>
      <c r="L2584" t="s">
        <v>382</v>
      </c>
      <c r="M2584" t="s">
        <v>3316</v>
      </c>
      <c r="N2584" t="s">
        <v>11893</v>
      </c>
      <c r="O2584" s="82" t="s">
        <v>11895</v>
      </c>
    </row>
    <row r="2585" spans="1:15" x14ac:dyDescent="0.25">
      <c r="A2585" t="s">
        <v>365</v>
      </c>
      <c r="B2585" t="s">
        <v>7504</v>
      </c>
      <c r="C2585" t="s">
        <v>101</v>
      </c>
      <c r="D2585" t="s">
        <v>102</v>
      </c>
      <c r="E2585" t="str">
        <f t="shared" si="40"/>
        <v>PhenylacetateUncl. Burkholderiales</v>
      </c>
      <c r="F2585">
        <f>COUNTIF($E:$E,E2585)</f>
        <v>2</v>
      </c>
      <c r="G2585">
        <f>COUNTIF($A:$A,A2585)</f>
        <v>134</v>
      </c>
      <c r="H2585">
        <f>COUNTIF($B:$B,B2585)</f>
        <v>112</v>
      </c>
      <c r="I2585" t="s">
        <v>2876</v>
      </c>
      <c r="J2585">
        <v>4</v>
      </c>
      <c r="K2585" t="s">
        <v>2505</v>
      </c>
      <c r="L2585" t="s">
        <v>3561</v>
      </c>
      <c r="M2585" t="s">
        <v>3061</v>
      </c>
      <c r="N2585" t="s">
        <v>11893</v>
      </c>
      <c r="O2585" t="s">
        <v>5</v>
      </c>
    </row>
    <row r="2586" spans="1:15" x14ac:dyDescent="0.25">
      <c r="A2586" t="s">
        <v>365</v>
      </c>
      <c r="B2586" t="s">
        <v>7504</v>
      </c>
      <c r="C2586" t="s">
        <v>101</v>
      </c>
      <c r="D2586" t="s">
        <v>102</v>
      </c>
      <c r="E2586" t="str">
        <f t="shared" si="40"/>
        <v>PhenylacetateUncl. Burkholderiales</v>
      </c>
      <c r="F2586">
        <f>COUNTIF($E:$E,E2586)</f>
        <v>2</v>
      </c>
      <c r="G2586">
        <f>COUNTIF($A:$A,A2586)</f>
        <v>134</v>
      </c>
      <c r="H2586">
        <f>COUNTIF($B:$B,B2586)</f>
        <v>112</v>
      </c>
      <c r="I2586" t="s">
        <v>2004</v>
      </c>
      <c r="J2586">
        <v>5</v>
      </c>
      <c r="K2586" t="s">
        <v>1966</v>
      </c>
      <c r="L2586" t="s">
        <v>717</v>
      </c>
      <c r="M2586" t="s">
        <v>1345</v>
      </c>
      <c r="N2586" t="s">
        <v>11893</v>
      </c>
      <c r="O2586" t="s">
        <v>12</v>
      </c>
    </row>
    <row r="2587" spans="1:15" x14ac:dyDescent="0.25">
      <c r="A2587" t="s">
        <v>374</v>
      </c>
      <c r="B2587" t="s">
        <v>7505</v>
      </c>
      <c r="C2587" t="s">
        <v>101</v>
      </c>
      <c r="D2587" t="s">
        <v>102</v>
      </c>
      <c r="E2587" t="str">
        <f t="shared" si="40"/>
        <v>CaffeineUncl. Mollicutes</v>
      </c>
      <c r="F2587">
        <f>COUNTIF($E:$E,E2587)</f>
        <v>3</v>
      </c>
      <c r="G2587">
        <f>COUNTIF($A:$A,A2587)</f>
        <v>133</v>
      </c>
      <c r="H2587">
        <f>COUNTIF($B:$B,B2587)</f>
        <v>112</v>
      </c>
      <c r="I2587" t="s">
        <v>934</v>
      </c>
      <c r="J2587">
        <v>7</v>
      </c>
      <c r="K2587" t="s">
        <v>3562</v>
      </c>
      <c r="L2587" t="s">
        <v>246</v>
      </c>
      <c r="M2587" t="s">
        <v>100</v>
      </c>
      <c r="N2587" t="s">
        <v>11893</v>
      </c>
      <c r="O2587" t="s">
        <v>7</v>
      </c>
    </row>
    <row r="2588" spans="1:15" x14ac:dyDescent="0.25">
      <c r="A2588" t="s">
        <v>375</v>
      </c>
      <c r="B2588" t="s">
        <v>7505</v>
      </c>
      <c r="C2588" t="s">
        <v>101</v>
      </c>
      <c r="D2588" t="s">
        <v>102</v>
      </c>
      <c r="E2588" t="str">
        <f t="shared" si="40"/>
        <v>HypoxanthineUncl. Mollicutes</v>
      </c>
      <c r="F2588">
        <f>COUNTIF($E:$E,E2588)</f>
        <v>2</v>
      </c>
      <c r="G2588">
        <f>COUNTIF($A:$A,A2588)</f>
        <v>133</v>
      </c>
      <c r="H2588">
        <f>COUNTIF($B:$B,B2588)</f>
        <v>112</v>
      </c>
      <c r="I2588" t="s">
        <v>848</v>
      </c>
      <c r="J2588">
        <v>7</v>
      </c>
      <c r="K2588" t="s">
        <v>3563</v>
      </c>
      <c r="L2588" t="s">
        <v>288</v>
      </c>
      <c r="M2588" t="s">
        <v>100</v>
      </c>
      <c r="N2588" t="s">
        <v>11893</v>
      </c>
      <c r="O2588" t="s">
        <v>7</v>
      </c>
    </row>
    <row r="2589" spans="1:15" x14ac:dyDescent="0.25">
      <c r="A2589" t="s">
        <v>374</v>
      </c>
      <c r="B2589" t="s">
        <v>7505</v>
      </c>
      <c r="C2589" t="s">
        <v>101</v>
      </c>
      <c r="D2589" t="s">
        <v>102</v>
      </c>
      <c r="E2589" t="str">
        <f t="shared" si="40"/>
        <v>CaffeineUncl. Mollicutes</v>
      </c>
      <c r="F2589">
        <f>COUNTIF($E:$E,E2589)</f>
        <v>3</v>
      </c>
      <c r="G2589">
        <f>COUNTIF($A:$A,A2589)</f>
        <v>133</v>
      </c>
      <c r="H2589">
        <f>COUNTIF($B:$B,B2589)</f>
        <v>112</v>
      </c>
      <c r="I2589" t="s">
        <v>125</v>
      </c>
      <c r="J2589">
        <v>6</v>
      </c>
      <c r="K2589" t="s">
        <v>191</v>
      </c>
      <c r="L2589">
        <v>10000</v>
      </c>
      <c r="M2589" t="s">
        <v>100</v>
      </c>
      <c r="N2589" t="s">
        <v>11893</v>
      </c>
      <c r="O2589" s="82" t="s">
        <v>3</v>
      </c>
    </row>
    <row r="2590" spans="1:15" x14ac:dyDescent="0.25">
      <c r="A2590" t="s">
        <v>375</v>
      </c>
      <c r="B2590" t="s">
        <v>7505</v>
      </c>
      <c r="C2590" t="s">
        <v>101</v>
      </c>
      <c r="D2590" t="s">
        <v>102</v>
      </c>
      <c r="E2590" t="str">
        <f t="shared" si="40"/>
        <v>HypoxanthineUncl. Mollicutes</v>
      </c>
      <c r="F2590">
        <f>COUNTIF($E:$E,E2590)</f>
        <v>2</v>
      </c>
      <c r="G2590">
        <f>COUNTIF($A:$A,A2590)</f>
        <v>133</v>
      </c>
      <c r="H2590">
        <f>COUNTIF($B:$B,B2590)</f>
        <v>112</v>
      </c>
      <c r="I2590" t="s">
        <v>131</v>
      </c>
      <c r="J2590">
        <v>6</v>
      </c>
      <c r="K2590" t="s">
        <v>708</v>
      </c>
      <c r="L2590" t="s">
        <v>125</v>
      </c>
      <c r="M2590" t="s">
        <v>100</v>
      </c>
      <c r="N2590" t="s">
        <v>11893</v>
      </c>
      <c r="O2590" s="82" t="s">
        <v>3</v>
      </c>
    </row>
    <row r="2591" spans="1:15" x14ac:dyDescent="0.25">
      <c r="A2591" t="s">
        <v>376</v>
      </c>
      <c r="B2591" t="s">
        <v>7505</v>
      </c>
      <c r="C2591" t="s">
        <v>101</v>
      </c>
      <c r="D2591" t="s">
        <v>102</v>
      </c>
      <c r="E2591" t="str">
        <f t="shared" si="40"/>
        <v>ValerateUncl. Mollicutes</v>
      </c>
      <c r="F2591">
        <f>COUNTIF($E:$E,E2591)</f>
        <v>2</v>
      </c>
      <c r="G2591">
        <f>COUNTIF($A:$A,A2591)</f>
        <v>133</v>
      </c>
      <c r="H2591">
        <f>COUNTIF($B:$B,B2591)</f>
        <v>112</v>
      </c>
      <c r="I2591" t="s">
        <v>640</v>
      </c>
      <c r="J2591">
        <v>7</v>
      </c>
      <c r="K2591" t="s">
        <v>638</v>
      </c>
      <c r="L2591" t="s">
        <v>151</v>
      </c>
      <c r="M2591" t="s">
        <v>358</v>
      </c>
      <c r="N2591" t="s">
        <v>11893</v>
      </c>
      <c r="O2591" t="s">
        <v>7</v>
      </c>
    </row>
    <row r="2592" spans="1:15" x14ac:dyDescent="0.25">
      <c r="A2592" t="s">
        <v>374</v>
      </c>
      <c r="B2592" t="s">
        <v>7504</v>
      </c>
      <c r="C2592" t="s">
        <v>101</v>
      </c>
      <c r="D2592" t="s">
        <v>102</v>
      </c>
      <c r="E2592" t="str">
        <f t="shared" si="40"/>
        <v>CaffeineUncl. Burkholderiales</v>
      </c>
      <c r="F2592">
        <f>COUNTIF($E:$E,E2592)</f>
        <v>1</v>
      </c>
      <c r="G2592">
        <f>COUNTIF($A:$A,A2592)</f>
        <v>133</v>
      </c>
      <c r="H2592">
        <f>COUNTIF($B:$B,B2592)</f>
        <v>112</v>
      </c>
      <c r="I2592" t="s">
        <v>184</v>
      </c>
      <c r="J2592">
        <v>4</v>
      </c>
      <c r="K2592" t="s">
        <v>383</v>
      </c>
      <c r="L2592">
        <v>10000</v>
      </c>
      <c r="M2592" t="s">
        <v>384</v>
      </c>
      <c r="N2592" t="s">
        <v>11893</v>
      </c>
      <c r="O2592" s="82" t="s">
        <v>4</v>
      </c>
    </row>
    <row r="2593" spans="1:15" x14ac:dyDescent="0.25">
      <c r="A2593" t="s">
        <v>374</v>
      </c>
      <c r="B2593" t="s">
        <v>7506</v>
      </c>
      <c r="C2593" t="s">
        <v>101</v>
      </c>
      <c r="D2593" t="s">
        <v>102</v>
      </c>
      <c r="E2593" t="str">
        <f t="shared" si="40"/>
        <v>CaffeineUncl. Neisseriaceae</v>
      </c>
      <c r="F2593">
        <f>COUNTIF($E:$E,E2593)</f>
        <v>2</v>
      </c>
      <c r="G2593">
        <f>COUNTIF($A:$A,A2593)</f>
        <v>133</v>
      </c>
      <c r="H2593">
        <f>COUNTIF($B:$B,B2593)</f>
        <v>112</v>
      </c>
      <c r="I2593" t="s">
        <v>184</v>
      </c>
      <c r="J2593">
        <v>4</v>
      </c>
      <c r="K2593" t="s">
        <v>383</v>
      </c>
      <c r="L2593">
        <v>10000</v>
      </c>
      <c r="M2593" t="s">
        <v>384</v>
      </c>
      <c r="N2593" t="s">
        <v>11893</v>
      </c>
      <c r="O2593" s="82" t="s">
        <v>4</v>
      </c>
    </row>
    <row r="2594" spans="1:15" x14ac:dyDescent="0.25">
      <c r="A2594" t="s">
        <v>374</v>
      </c>
      <c r="B2594" t="s">
        <v>7505</v>
      </c>
      <c r="C2594" t="s">
        <v>101</v>
      </c>
      <c r="D2594" t="s">
        <v>102</v>
      </c>
      <c r="E2594" t="str">
        <f t="shared" si="40"/>
        <v>CaffeineUncl. Mollicutes</v>
      </c>
      <c r="F2594">
        <f>COUNTIF($E:$E,E2594)</f>
        <v>3</v>
      </c>
      <c r="G2594">
        <f>COUNTIF($A:$A,A2594)</f>
        <v>133</v>
      </c>
      <c r="H2594">
        <f>COUNTIF($B:$B,B2594)</f>
        <v>112</v>
      </c>
      <c r="I2594" t="s">
        <v>385</v>
      </c>
      <c r="J2594">
        <v>6</v>
      </c>
      <c r="K2594" t="s">
        <v>386</v>
      </c>
      <c r="L2594" t="s">
        <v>387</v>
      </c>
      <c r="M2594" t="s">
        <v>388</v>
      </c>
      <c r="N2594" t="s">
        <v>11892</v>
      </c>
      <c r="O2594" t="s">
        <v>11</v>
      </c>
    </row>
    <row r="2595" spans="1:15" x14ac:dyDescent="0.25">
      <c r="A2595" t="s">
        <v>375</v>
      </c>
      <c r="B2595" t="s">
        <v>7504</v>
      </c>
      <c r="C2595" t="s">
        <v>101</v>
      </c>
      <c r="D2595" t="s">
        <v>102</v>
      </c>
      <c r="E2595" t="str">
        <f t="shared" si="40"/>
        <v>HypoxanthineUncl. Burkholderiales</v>
      </c>
      <c r="F2595">
        <f>COUNTIF($E:$E,E2595)</f>
        <v>2</v>
      </c>
      <c r="G2595">
        <f>COUNTIF($A:$A,A2595)</f>
        <v>133</v>
      </c>
      <c r="H2595">
        <f>COUNTIF($B:$B,B2595)</f>
        <v>112</v>
      </c>
      <c r="I2595" t="s">
        <v>389</v>
      </c>
      <c r="J2595">
        <v>4</v>
      </c>
      <c r="K2595" t="s">
        <v>390</v>
      </c>
      <c r="L2595" t="s">
        <v>108</v>
      </c>
      <c r="M2595" t="s">
        <v>391</v>
      </c>
      <c r="N2595" t="s">
        <v>11893</v>
      </c>
      <c r="O2595" s="82" t="s">
        <v>4</v>
      </c>
    </row>
    <row r="2596" spans="1:15" x14ac:dyDescent="0.25">
      <c r="A2596" t="s">
        <v>375</v>
      </c>
      <c r="B2596" t="s">
        <v>7506</v>
      </c>
      <c r="C2596" t="s">
        <v>101</v>
      </c>
      <c r="D2596" t="s">
        <v>102</v>
      </c>
      <c r="E2596" t="str">
        <f t="shared" si="40"/>
        <v>HypoxanthineUncl. Neisseriaceae</v>
      </c>
      <c r="F2596">
        <f>COUNTIF($E:$E,E2596)</f>
        <v>2</v>
      </c>
      <c r="G2596">
        <f>COUNTIF($A:$A,A2596)</f>
        <v>133</v>
      </c>
      <c r="H2596">
        <f>COUNTIF($B:$B,B2596)</f>
        <v>112</v>
      </c>
      <c r="I2596" t="s">
        <v>389</v>
      </c>
      <c r="J2596">
        <v>4</v>
      </c>
      <c r="K2596" t="s">
        <v>390</v>
      </c>
      <c r="L2596" t="s">
        <v>108</v>
      </c>
      <c r="M2596" t="s">
        <v>391</v>
      </c>
      <c r="N2596" t="s">
        <v>11893</v>
      </c>
      <c r="O2596" s="82" t="s">
        <v>4</v>
      </c>
    </row>
    <row r="2597" spans="1:15" x14ac:dyDescent="0.25">
      <c r="A2597" t="s">
        <v>376</v>
      </c>
      <c r="B2597" t="s">
        <v>7506</v>
      </c>
      <c r="C2597" t="s">
        <v>101</v>
      </c>
      <c r="D2597" t="s">
        <v>102</v>
      </c>
      <c r="E2597" t="str">
        <f t="shared" si="40"/>
        <v>ValerateUncl. Neisseriaceae</v>
      </c>
      <c r="F2597">
        <f>COUNTIF($E:$E,E2597)</f>
        <v>1</v>
      </c>
      <c r="G2597">
        <f>COUNTIF($A:$A,A2597)</f>
        <v>133</v>
      </c>
      <c r="H2597">
        <f>COUNTIF($B:$B,B2597)</f>
        <v>112</v>
      </c>
      <c r="I2597" t="s">
        <v>3564</v>
      </c>
      <c r="J2597">
        <v>6</v>
      </c>
      <c r="K2597" t="s">
        <v>3565</v>
      </c>
      <c r="L2597" t="s">
        <v>389</v>
      </c>
      <c r="M2597" t="s">
        <v>1581</v>
      </c>
      <c r="N2597" t="s">
        <v>11893</v>
      </c>
      <c r="O2597" s="82" t="s">
        <v>11895</v>
      </c>
    </row>
    <row r="2598" spans="1:15" x14ac:dyDescent="0.25">
      <c r="A2598" t="s">
        <v>375</v>
      </c>
      <c r="B2598" t="s">
        <v>7506</v>
      </c>
      <c r="C2598" t="s">
        <v>101</v>
      </c>
      <c r="D2598" t="s">
        <v>102</v>
      </c>
      <c r="E2598" t="str">
        <f t="shared" si="40"/>
        <v>HypoxanthineUncl. Neisseriaceae</v>
      </c>
      <c r="F2598">
        <f>COUNTIF($E:$E,E2598)</f>
        <v>2</v>
      </c>
      <c r="G2598">
        <f>COUNTIF($A:$A,A2598)</f>
        <v>133</v>
      </c>
      <c r="H2598">
        <f>COUNTIF($B:$B,B2598)</f>
        <v>112</v>
      </c>
      <c r="I2598" t="s">
        <v>3566</v>
      </c>
      <c r="J2598">
        <v>6</v>
      </c>
      <c r="K2598" t="s">
        <v>3567</v>
      </c>
      <c r="L2598" t="s">
        <v>155</v>
      </c>
      <c r="M2598" t="s">
        <v>2171</v>
      </c>
      <c r="N2598" t="s">
        <v>11893</v>
      </c>
      <c r="O2598" s="82" t="s">
        <v>11895</v>
      </c>
    </row>
    <row r="2599" spans="1:15" x14ac:dyDescent="0.25">
      <c r="A2599" t="s">
        <v>374</v>
      </c>
      <c r="B2599" t="s">
        <v>7506</v>
      </c>
      <c r="C2599" t="s">
        <v>101</v>
      </c>
      <c r="D2599" t="s">
        <v>102</v>
      </c>
      <c r="E2599" t="str">
        <f t="shared" si="40"/>
        <v>CaffeineUncl. Neisseriaceae</v>
      </c>
      <c r="F2599">
        <f>COUNTIF($E:$E,E2599)</f>
        <v>2</v>
      </c>
      <c r="G2599">
        <f>COUNTIF($A:$A,A2599)</f>
        <v>133</v>
      </c>
      <c r="H2599">
        <f>COUNTIF($B:$B,B2599)</f>
        <v>112</v>
      </c>
      <c r="I2599" t="s">
        <v>3568</v>
      </c>
      <c r="J2599">
        <v>6</v>
      </c>
      <c r="K2599" t="s">
        <v>3569</v>
      </c>
      <c r="L2599" t="s">
        <v>708</v>
      </c>
      <c r="M2599" t="s">
        <v>3115</v>
      </c>
      <c r="N2599" t="s">
        <v>11893</v>
      </c>
      <c r="O2599" s="82" t="s">
        <v>11895</v>
      </c>
    </row>
    <row r="2600" spans="1:15" x14ac:dyDescent="0.25">
      <c r="A2600" t="s">
        <v>375</v>
      </c>
      <c r="B2600" t="s">
        <v>7504</v>
      </c>
      <c r="C2600" t="s">
        <v>101</v>
      </c>
      <c r="D2600" t="s">
        <v>102</v>
      </c>
      <c r="E2600" t="str">
        <f t="shared" si="40"/>
        <v>HypoxanthineUncl. Burkholderiales</v>
      </c>
      <c r="F2600">
        <f>COUNTIF($E:$E,E2600)</f>
        <v>2</v>
      </c>
      <c r="G2600">
        <f>COUNTIF($A:$A,A2600)</f>
        <v>133</v>
      </c>
      <c r="H2600">
        <f>COUNTIF($B:$B,B2600)</f>
        <v>112</v>
      </c>
      <c r="I2600" t="s">
        <v>3570</v>
      </c>
      <c r="J2600">
        <v>5</v>
      </c>
      <c r="K2600" t="s">
        <v>3571</v>
      </c>
      <c r="L2600" t="s">
        <v>123</v>
      </c>
      <c r="M2600" t="s">
        <v>1556</v>
      </c>
      <c r="N2600" t="s">
        <v>11893</v>
      </c>
      <c r="O2600" t="s">
        <v>12</v>
      </c>
    </row>
    <row r="2601" spans="1:15" x14ac:dyDescent="0.25">
      <c r="A2601" t="s">
        <v>376</v>
      </c>
      <c r="B2601" t="s">
        <v>7505</v>
      </c>
      <c r="C2601" t="s">
        <v>101</v>
      </c>
      <c r="D2601" t="s">
        <v>102</v>
      </c>
      <c r="E2601" t="str">
        <f t="shared" si="40"/>
        <v>ValerateUncl. Mollicutes</v>
      </c>
      <c r="F2601">
        <f>COUNTIF($E:$E,E2601)</f>
        <v>2</v>
      </c>
      <c r="G2601">
        <f>COUNTIF($A:$A,A2601)</f>
        <v>133</v>
      </c>
      <c r="H2601">
        <f>COUNTIF($B:$B,B2601)</f>
        <v>112</v>
      </c>
      <c r="I2601" t="s">
        <v>683</v>
      </c>
      <c r="J2601">
        <v>5</v>
      </c>
      <c r="K2601" t="s">
        <v>3572</v>
      </c>
      <c r="L2601" t="s">
        <v>633</v>
      </c>
      <c r="M2601" t="s">
        <v>786</v>
      </c>
      <c r="N2601" t="s">
        <v>11892</v>
      </c>
      <c r="O2601" t="s">
        <v>6</v>
      </c>
    </row>
    <row r="2602" spans="1:15" x14ac:dyDescent="0.25">
      <c r="A2602" t="s">
        <v>396</v>
      </c>
      <c r="B2602" t="s">
        <v>7505</v>
      </c>
      <c r="C2602" t="s">
        <v>101</v>
      </c>
      <c r="D2602" t="s">
        <v>102</v>
      </c>
      <c r="E2602" t="str">
        <f t="shared" si="40"/>
        <v>AcetoneUncl. Mollicutes</v>
      </c>
      <c r="F2602">
        <f>COUNTIF($E:$E,E2602)</f>
        <v>2</v>
      </c>
      <c r="G2602">
        <f>COUNTIF($A:$A,A2602)</f>
        <v>132</v>
      </c>
      <c r="H2602">
        <f>COUNTIF($B:$B,B2602)</f>
        <v>112</v>
      </c>
      <c r="I2602" t="s">
        <v>1083</v>
      </c>
      <c r="J2602">
        <v>7</v>
      </c>
      <c r="K2602" t="s">
        <v>1081</v>
      </c>
      <c r="L2602" t="s">
        <v>387</v>
      </c>
      <c r="M2602" t="s">
        <v>148</v>
      </c>
      <c r="N2602" t="s">
        <v>11893</v>
      </c>
      <c r="O2602" t="s">
        <v>7</v>
      </c>
    </row>
    <row r="2603" spans="1:15" x14ac:dyDescent="0.25">
      <c r="A2603" t="s">
        <v>396</v>
      </c>
      <c r="B2603" t="s">
        <v>7505</v>
      </c>
      <c r="C2603" t="s">
        <v>101</v>
      </c>
      <c r="D2603" t="s">
        <v>102</v>
      </c>
      <c r="E2603" t="str">
        <f t="shared" si="40"/>
        <v>AcetoneUncl. Mollicutes</v>
      </c>
      <c r="F2603">
        <f>COUNTIF($E:$E,E2603)</f>
        <v>2</v>
      </c>
      <c r="G2603">
        <f>COUNTIF($A:$A,A2603)</f>
        <v>132</v>
      </c>
      <c r="H2603">
        <f>COUNTIF($B:$B,B2603)</f>
        <v>112</v>
      </c>
      <c r="I2603" t="s">
        <v>775</v>
      </c>
      <c r="J2603">
        <v>6</v>
      </c>
      <c r="K2603" t="s">
        <v>776</v>
      </c>
      <c r="L2603" t="s">
        <v>716</v>
      </c>
      <c r="M2603" t="s">
        <v>282</v>
      </c>
      <c r="N2603" t="s">
        <v>11893</v>
      </c>
      <c r="O2603" s="82" t="s">
        <v>3</v>
      </c>
    </row>
    <row r="2604" spans="1:15" x14ac:dyDescent="0.25">
      <c r="A2604" t="s">
        <v>396</v>
      </c>
      <c r="B2604" t="s">
        <v>7506</v>
      </c>
      <c r="C2604" t="s">
        <v>101</v>
      </c>
      <c r="D2604" t="s">
        <v>102</v>
      </c>
      <c r="E2604" t="str">
        <f t="shared" si="40"/>
        <v>AcetoneUncl. Neisseriaceae</v>
      </c>
      <c r="F2604">
        <f>COUNTIF($E:$E,E2604)</f>
        <v>3</v>
      </c>
      <c r="G2604">
        <f>COUNTIF($A:$A,A2604)</f>
        <v>132</v>
      </c>
      <c r="H2604">
        <f>COUNTIF($B:$B,B2604)</f>
        <v>112</v>
      </c>
      <c r="I2604" t="s">
        <v>946</v>
      </c>
      <c r="J2604">
        <v>6</v>
      </c>
      <c r="K2604" t="s">
        <v>3573</v>
      </c>
      <c r="L2604" t="s">
        <v>948</v>
      </c>
      <c r="M2604" t="s">
        <v>949</v>
      </c>
      <c r="N2604" t="s">
        <v>11893</v>
      </c>
      <c r="O2604" s="82" t="s">
        <v>11895</v>
      </c>
    </row>
    <row r="2605" spans="1:15" x14ac:dyDescent="0.25">
      <c r="A2605" t="s">
        <v>396</v>
      </c>
      <c r="B2605" t="s">
        <v>7506</v>
      </c>
      <c r="C2605" t="s">
        <v>101</v>
      </c>
      <c r="D2605" t="s">
        <v>102</v>
      </c>
      <c r="E2605" t="str">
        <f t="shared" si="40"/>
        <v>AcetoneUncl. Neisseriaceae</v>
      </c>
      <c r="F2605">
        <f>COUNTIF($E:$E,E2605)</f>
        <v>3</v>
      </c>
      <c r="G2605">
        <f>COUNTIF($A:$A,A2605)</f>
        <v>132</v>
      </c>
      <c r="H2605">
        <f>COUNTIF($B:$B,B2605)</f>
        <v>112</v>
      </c>
      <c r="I2605" t="s">
        <v>3574</v>
      </c>
      <c r="J2605">
        <v>4</v>
      </c>
      <c r="K2605" t="s">
        <v>1486</v>
      </c>
      <c r="L2605" t="s">
        <v>3575</v>
      </c>
      <c r="M2605" t="s">
        <v>3576</v>
      </c>
      <c r="N2605" t="s">
        <v>11893</v>
      </c>
      <c r="O2605" t="s">
        <v>5</v>
      </c>
    </row>
    <row r="2606" spans="1:15" x14ac:dyDescent="0.25">
      <c r="A2606" t="s">
        <v>396</v>
      </c>
      <c r="B2606" t="s">
        <v>7506</v>
      </c>
      <c r="C2606" t="s">
        <v>101</v>
      </c>
      <c r="D2606" t="s">
        <v>102</v>
      </c>
      <c r="E2606" t="str">
        <f t="shared" si="40"/>
        <v>AcetoneUncl. Neisseriaceae</v>
      </c>
      <c r="F2606">
        <f>COUNTIF($E:$E,E2606)</f>
        <v>3</v>
      </c>
      <c r="G2606">
        <f>COUNTIF($A:$A,A2606)</f>
        <v>132</v>
      </c>
      <c r="H2606">
        <f>COUNTIF($B:$B,B2606)</f>
        <v>112</v>
      </c>
      <c r="I2606" t="s">
        <v>3577</v>
      </c>
      <c r="J2606">
        <v>6</v>
      </c>
      <c r="K2606" t="s">
        <v>2871</v>
      </c>
      <c r="L2606" t="s">
        <v>3578</v>
      </c>
      <c r="M2606" t="s">
        <v>1921</v>
      </c>
      <c r="N2606" t="s">
        <v>11893</v>
      </c>
      <c r="O2606" s="82" t="s">
        <v>11896</v>
      </c>
    </row>
    <row r="2607" spans="1:15" x14ac:dyDescent="0.25">
      <c r="A2607" t="s">
        <v>402</v>
      </c>
      <c r="B2607" t="s">
        <v>7505</v>
      </c>
      <c r="C2607" t="s">
        <v>101</v>
      </c>
      <c r="D2607" t="s">
        <v>102</v>
      </c>
      <c r="E2607" t="str">
        <f t="shared" si="40"/>
        <v>ValineUncl. Mollicutes</v>
      </c>
      <c r="F2607">
        <f>COUNTIF($E:$E,E2607)</f>
        <v>2</v>
      </c>
      <c r="G2607">
        <f>COUNTIF($A:$A,A2607)</f>
        <v>131</v>
      </c>
      <c r="H2607">
        <f>COUNTIF($B:$B,B2607)</f>
        <v>112</v>
      </c>
      <c r="I2607" t="s">
        <v>159</v>
      </c>
      <c r="J2607">
        <v>7</v>
      </c>
      <c r="K2607" t="s">
        <v>3579</v>
      </c>
      <c r="L2607" t="s">
        <v>161</v>
      </c>
      <c r="M2607" t="s">
        <v>100</v>
      </c>
      <c r="N2607" t="s">
        <v>11893</v>
      </c>
      <c r="O2607" t="s">
        <v>7</v>
      </c>
    </row>
    <row r="2608" spans="1:15" x14ac:dyDescent="0.25">
      <c r="A2608" t="s">
        <v>400</v>
      </c>
      <c r="B2608" t="s">
        <v>7505</v>
      </c>
      <c r="C2608" t="s">
        <v>101</v>
      </c>
      <c r="D2608" t="s">
        <v>102</v>
      </c>
      <c r="E2608" t="str">
        <f t="shared" si="40"/>
        <v>BenzoateUncl. Mollicutes</v>
      </c>
      <c r="F2608">
        <f>COUNTIF($E:$E,E2608)</f>
        <v>2</v>
      </c>
      <c r="G2608">
        <f>COUNTIF($A:$A,A2608)</f>
        <v>131</v>
      </c>
      <c r="H2608">
        <f>COUNTIF($B:$B,B2608)</f>
        <v>112</v>
      </c>
      <c r="I2608" t="s">
        <v>169</v>
      </c>
      <c r="J2608">
        <v>6</v>
      </c>
      <c r="K2608" t="s">
        <v>433</v>
      </c>
      <c r="L2608" t="s">
        <v>98</v>
      </c>
      <c r="M2608" t="s">
        <v>100</v>
      </c>
      <c r="N2608" t="s">
        <v>11893</v>
      </c>
      <c r="O2608" s="82" t="s">
        <v>3</v>
      </c>
    </row>
    <row r="2609" spans="1:15" x14ac:dyDescent="0.25">
      <c r="A2609" t="s">
        <v>400</v>
      </c>
      <c r="B2609" t="s">
        <v>7505</v>
      </c>
      <c r="C2609" t="s">
        <v>101</v>
      </c>
      <c r="D2609" t="s">
        <v>102</v>
      </c>
      <c r="E2609" t="str">
        <f t="shared" si="40"/>
        <v>BenzoateUncl. Mollicutes</v>
      </c>
      <c r="F2609">
        <f>COUNTIF($E:$E,E2609)</f>
        <v>2</v>
      </c>
      <c r="G2609">
        <f>COUNTIF($A:$A,A2609)</f>
        <v>131</v>
      </c>
      <c r="H2609">
        <f>COUNTIF($B:$B,B2609)</f>
        <v>112</v>
      </c>
      <c r="I2609" t="s">
        <v>2170</v>
      </c>
      <c r="J2609">
        <v>7</v>
      </c>
      <c r="K2609" t="s">
        <v>3580</v>
      </c>
      <c r="L2609" t="s">
        <v>241</v>
      </c>
      <c r="M2609" t="s">
        <v>132</v>
      </c>
      <c r="N2609" t="s">
        <v>11893</v>
      </c>
      <c r="O2609" t="s">
        <v>7</v>
      </c>
    </row>
    <row r="2610" spans="1:15" x14ac:dyDescent="0.25">
      <c r="A2610" t="s">
        <v>400</v>
      </c>
      <c r="B2610" t="s">
        <v>7504</v>
      </c>
      <c r="C2610" t="s">
        <v>101</v>
      </c>
      <c r="D2610" t="s">
        <v>102</v>
      </c>
      <c r="E2610" t="str">
        <f t="shared" si="40"/>
        <v>BenzoateUncl. Burkholderiales</v>
      </c>
      <c r="F2610">
        <f>COUNTIF($E:$E,E2610)</f>
        <v>1</v>
      </c>
      <c r="G2610">
        <f>COUNTIF($A:$A,A2610)</f>
        <v>131</v>
      </c>
      <c r="H2610">
        <f>COUNTIF($B:$B,B2610)</f>
        <v>112</v>
      </c>
      <c r="I2610" t="s">
        <v>1163</v>
      </c>
      <c r="J2610">
        <v>6</v>
      </c>
      <c r="K2610" t="s">
        <v>3581</v>
      </c>
      <c r="L2610" t="s">
        <v>123</v>
      </c>
      <c r="M2610" t="s">
        <v>195</v>
      </c>
      <c r="N2610" t="s">
        <v>11892</v>
      </c>
      <c r="O2610" s="82" t="s">
        <v>11896</v>
      </c>
    </row>
    <row r="2611" spans="1:15" x14ac:dyDescent="0.25">
      <c r="A2611" t="s">
        <v>402</v>
      </c>
      <c r="B2611" t="s">
        <v>7505</v>
      </c>
      <c r="C2611" t="s">
        <v>101</v>
      </c>
      <c r="D2611" t="s">
        <v>102</v>
      </c>
      <c r="E2611" t="str">
        <f t="shared" si="40"/>
        <v>ValineUncl. Mollicutes</v>
      </c>
      <c r="F2611">
        <f>COUNTIF($E:$E,E2611)</f>
        <v>2</v>
      </c>
      <c r="G2611">
        <f>COUNTIF($A:$A,A2611)</f>
        <v>131</v>
      </c>
      <c r="H2611">
        <f>COUNTIF($B:$B,B2611)</f>
        <v>112</v>
      </c>
      <c r="I2611" t="s">
        <v>777</v>
      </c>
      <c r="J2611">
        <v>6</v>
      </c>
      <c r="K2611" t="s">
        <v>778</v>
      </c>
      <c r="L2611" t="s">
        <v>348</v>
      </c>
      <c r="M2611" t="s">
        <v>779</v>
      </c>
      <c r="N2611" t="s">
        <v>11893</v>
      </c>
      <c r="O2611" s="82" t="s">
        <v>3</v>
      </c>
    </row>
    <row r="2612" spans="1:15" x14ac:dyDescent="0.25">
      <c r="A2612" t="s">
        <v>400</v>
      </c>
      <c r="B2612" t="s">
        <v>7506</v>
      </c>
      <c r="C2612" t="s">
        <v>101</v>
      </c>
      <c r="D2612" t="s">
        <v>102</v>
      </c>
      <c r="E2612" t="str">
        <f t="shared" si="40"/>
        <v>BenzoateUncl. Neisseriaceae</v>
      </c>
      <c r="F2612">
        <f>COUNTIF($E:$E,E2612)</f>
        <v>1</v>
      </c>
      <c r="G2612">
        <f>COUNTIF($A:$A,A2612)</f>
        <v>131</v>
      </c>
      <c r="H2612">
        <f>COUNTIF($B:$B,B2612)</f>
        <v>112</v>
      </c>
      <c r="I2612" t="s">
        <v>3346</v>
      </c>
      <c r="J2612">
        <v>6</v>
      </c>
      <c r="K2612" t="s">
        <v>3582</v>
      </c>
      <c r="L2612" t="s">
        <v>814</v>
      </c>
      <c r="M2612" t="s">
        <v>1396</v>
      </c>
      <c r="N2612" t="s">
        <v>11893</v>
      </c>
      <c r="O2612" s="82" t="s">
        <v>11895</v>
      </c>
    </row>
    <row r="2613" spans="1:15" x14ac:dyDescent="0.25">
      <c r="A2613" t="s">
        <v>402</v>
      </c>
      <c r="B2613" t="s">
        <v>7506</v>
      </c>
      <c r="C2613" t="s">
        <v>101</v>
      </c>
      <c r="D2613" t="s">
        <v>102</v>
      </c>
      <c r="E2613" t="str">
        <f t="shared" si="40"/>
        <v>ValineUncl. Neisseriaceae</v>
      </c>
      <c r="F2613">
        <f>COUNTIF($E:$E,E2613)</f>
        <v>2</v>
      </c>
      <c r="G2613">
        <f>COUNTIF($A:$A,A2613)</f>
        <v>131</v>
      </c>
      <c r="H2613">
        <f>COUNTIF($B:$B,B2613)</f>
        <v>112</v>
      </c>
      <c r="I2613" t="s">
        <v>3517</v>
      </c>
      <c r="J2613">
        <v>6</v>
      </c>
      <c r="K2613" t="s">
        <v>3583</v>
      </c>
      <c r="L2613" t="s">
        <v>708</v>
      </c>
      <c r="M2613" t="s">
        <v>3115</v>
      </c>
      <c r="N2613" t="s">
        <v>11893</v>
      </c>
      <c r="O2613" s="82" t="s">
        <v>11895</v>
      </c>
    </row>
    <row r="2614" spans="1:15" x14ac:dyDescent="0.25">
      <c r="A2614" t="s">
        <v>402</v>
      </c>
      <c r="B2614" t="s">
        <v>7504</v>
      </c>
      <c r="C2614" t="s">
        <v>101</v>
      </c>
      <c r="D2614" t="s">
        <v>102</v>
      </c>
      <c r="E2614" t="str">
        <f t="shared" si="40"/>
        <v>ValineUncl. Burkholderiales</v>
      </c>
      <c r="F2614">
        <f>COUNTIF($E:$E,E2614)</f>
        <v>2</v>
      </c>
      <c r="G2614">
        <f>COUNTIF($A:$A,A2614)</f>
        <v>131</v>
      </c>
      <c r="H2614">
        <f>COUNTIF($B:$B,B2614)</f>
        <v>112</v>
      </c>
      <c r="I2614" t="s">
        <v>3584</v>
      </c>
      <c r="J2614">
        <v>5</v>
      </c>
      <c r="K2614" t="s">
        <v>1415</v>
      </c>
      <c r="L2614" t="s">
        <v>3585</v>
      </c>
      <c r="M2614" t="s">
        <v>960</v>
      </c>
      <c r="N2614" t="s">
        <v>11893</v>
      </c>
      <c r="O2614" t="s">
        <v>6</v>
      </c>
    </row>
    <row r="2615" spans="1:15" x14ac:dyDescent="0.25">
      <c r="A2615" t="s">
        <v>402</v>
      </c>
      <c r="B2615" t="s">
        <v>7506</v>
      </c>
      <c r="C2615" t="s">
        <v>101</v>
      </c>
      <c r="D2615" t="s">
        <v>102</v>
      </c>
      <c r="E2615" t="str">
        <f t="shared" si="40"/>
        <v>ValineUncl. Neisseriaceae</v>
      </c>
      <c r="F2615">
        <f>COUNTIF($E:$E,E2615)</f>
        <v>2</v>
      </c>
      <c r="G2615">
        <f>COUNTIF($A:$A,A2615)</f>
        <v>131</v>
      </c>
      <c r="H2615">
        <f>COUNTIF($B:$B,B2615)</f>
        <v>112</v>
      </c>
      <c r="I2615" t="s">
        <v>3586</v>
      </c>
      <c r="J2615">
        <v>5</v>
      </c>
      <c r="K2615" t="s">
        <v>3587</v>
      </c>
      <c r="L2615" t="s">
        <v>193</v>
      </c>
      <c r="M2615" t="s">
        <v>2441</v>
      </c>
      <c r="N2615" t="s">
        <v>11893</v>
      </c>
      <c r="O2615" t="s">
        <v>10</v>
      </c>
    </row>
    <row r="2616" spans="1:15" x14ac:dyDescent="0.25">
      <c r="A2616" t="s">
        <v>402</v>
      </c>
      <c r="B2616" t="s">
        <v>7504</v>
      </c>
      <c r="C2616" t="s">
        <v>101</v>
      </c>
      <c r="D2616" t="s">
        <v>102</v>
      </c>
      <c r="E2616" t="str">
        <f t="shared" si="40"/>
        <v>ValineUncl. Burkholderiales</v>
      </c>
      <c r="F2616">
        <f>COUNTIF($E:$E,E2616)</f>
        <v>2</v>
      </c>
      <c r="G2616">
        <f>COUNTIF($A:$A,A2616)</f>
        <v>131</v>
      </c>
      <c r="H2616">
        <f>COUNTIF($B:$B,B2616)</f>
        <v>112</v>
      </c>
      <c r="I2616" t="s">
        <v>1632</v>
      </c>
      <c r="J2616">
        <v>5</v>
      </c>
      <c r="K2616" t="s">
        <v>3588</v>
      </c>
      <c r="L2616" t="s">
        <v>135</v>
      </c>
      <c r="M2616" t="s">
        <v>1634</v>
      </c>
      <c r="N2616" t="s">
        <v>11893</v>
      </c>
      <c r="O2616" t="s">
        <v>10</v>
      </c>
    </row>
    <row r="2617" spans="1:15" x14ac:dyDescent="0.25">
      <c r="A2617" t="s">
        <v>448</v>
      </c>
      <c r="B2617" t="s">
        <v>7504</v>
      </c>
      <c r="C2617" t="s">
        <v>101</v>
      </c>
      <c r="D2617" t="s">
        <v>102</v>
      </c>
      <c r="E2617" t="str">
        <f t="shared" si="40"/>
        <v>DimethylamineUncl. Burkholderiales</v>
      </c>
      <c r="F2617">
        <f>COUNTIF($E:$E,E2617)</f>
        <v>2</v>
      </c>
      <c r="G2617">
        <f>COUNTIF($A:$A,A2617)</f>
        <v>130</v>
      </c>
      <c r="H2617">
        <f>COUNTIF($B:$B,B2617)</f>
        <v>112</v>
      </c>
      <c r="I2617" t="s">
        <v>184</v>
      </c>
      <c r="J2617">
        <v>5</v>
      </c>
      <c r="K2617" t="s">
        <v>724</v>
      </c>
      <c r="L2617">
        <v>10000</v>
      </c>
      <c r="M2617" t="s">
        <v>100</v>
      </c>
      <c r="N2617" t="s">
        <v>11892</v>
      </c>
      <c r="O2617" s="82" t="s">
        <v>8</v>
      </c>
    </row>
    <row r="2618" spans="1:15" x14ac:dyDescent="0.25">
      <c r="A2618" t="s">
        <v>419</v>
      </c>
      <c r="B2618" t="s">
        <v>7505</v>
      </c>
      <c r="C2618" t="s">
        <v>101</v>
      </c>
      <c r="D2618" t="s">
        <v>102</v>
      </c>
      <c r="E2618" t="str">
        <f t="shared" si="40"/>
        <v>ImidazoleUncl. Mollicutes</v>
      </c>
      <c r="F2618">
        <f>COUNTIF($E:$E,E2618)</f>
        <v>2</v>
      </c>
      <c r="G2618">
        <f>COUNTIF($A:$A,A2618)</f>
        <v>130</v>
      </c>
      <c r="H2618">
        <f>COUNTIF($B:$B,B2618)</f>
        <v>112</v>
      </c>
      <c r="I2618" t="s">
        <v>125</v>
      </c>
      <c r="J2618">
        <v>6</v>
      </c>
      <c r="K2618" t="s">
        <v>347</v>
      </c>
      <c r="L2618">
        <v>10000</v>
      </c>
      <c r="M2618" t="s">
        <v>100</v>
      </c>
      <c r="N2618" t="s">
        <v>11893</v>
      </c>
      <c r="O2618" s="82" t="s">
        <v>3</v>
      </c>
    </row>
    <row r="2619" spans="1:15" x14ac:dyDescent="0.25">
      <c r="A2619" t="s">
        <v>418</v>
      </c>
      <c r="B2619" t="s">
        <v>7505</v>
      </c>
      <c r="C2619" t="s">
        <v>101</v>
      </c>
      <c r="D2619" t="s">
        <v>102</v>
      </c>
      <c r="E2619" t="str">
        <f t="shared" si="40"/>
        <v>GlycerolUncl. Mollicutes</v>
      </c>
      <c r="F2619">
        <f>COUNTIF($E:$E,E2619)</f>
        <v>2</v>
      </c>
      <c r="G2619">
        <f>COUNTIF($A:$A,A2619)</f>
        <v>130</v>
      </c>
      <c r="H2619">
        <f>COUNTIF($B:$B,B2619)</f>
        <v>112</v>
      </c>
      <c r="I2619" t="s">
        <v>1148</v>
      </c>
      <c r="J2619">
        <v>7</v>
      </c>
      <c r="K2619" t="s">
        <v>3589</v>
      </c>
      <c r="L2619" t="s">
        <v>678</v>
      </c>
      <c r="M2619" t="s">
        <v>358</v>
      </c>
      <c r="N2619" t="s">
        <v>11893</v>
      </c>
      <c r="O2619" t="s">
        <v>7</v>
      </c>
    </row>
    <row r="2620" spans="1:15" x14ac:dyDescent="0.25">
      <c r="A2620" t="s">
        <v>419</v>
      </c>
      <c r="B2620" t="s">
        <v>7505</v>
      </c>
      <c r="C2620" t="s">
        <v>101</v>
      </c>
      <c r="D2620" t="s">
        <v>102</v>
      </c>
      <c r="E2620" t="str">
        <f t="shared" si="40"/>
        <v>ImidazoleUncl. Mollicutes</v>
      </c>
      <c r="F2620">
        <f>COUNTIF($E:$E,E2620)</f>
        <v>2</v>
      </c>
      <c r="G2620">
        <f>COUNTIF($A:$A,A2620)</f>
        <v>130</v>
      </c>
      <c r="H2620">
        <f>COUNTIF($B:$B,B2620)</f>
        <v>112</v>
      </c>
      <c r="I2620" t="s">
        <v>1620</v>
      </c>
      <c r="J2620">
        <v>7</v>
      </c>
      <c r="K2620" t="s">
        <v>3590</v>
      </c>
      <c r="L2620" t="s">
        <v>151</v>
      </c>
      <c r="M2620" t="s">
        <v>358</v>
      </c>
      <c r="N2620" t="s">
        <v>11893</v>
      </c>
      <c r="O2620" t="s">
        <v>7</v>
      </c>
    </row>
    <row r="2621" spans="1:15" x14ac:dyDescent="0.25">
      <c r="A2621" t="s">
        <v>415</v>
      </c>
      <c r="B2621" t="s">
        <v>7504</v>
      </c>
      <c r="C2621" t="s">
        <v>101</v>
      </c>
      <c r="D2621" t="s">
        <v>102</v>
      </c>
      <c r="E2621" t="str">
        <f t="shared" si="40"/>
        <v>AlanineUncl. Burkholderiales</v>
      </c>
      <c r="F2621">
        <f>COUNTIF($E:$E,E2621)</f>
        <v>3</v>
      </c>
      <c r="G2621">
        <f>COUNTIF($A:$A,A2621)</f>
        <v>130</v>
      </c>
      <c r="H2621">
        <f>COUNTIF($B:$B,B2621)</f>
        <v>112</v>
      </c>
      <c r="I2621" t="s">
        <v>486</v>
      </c>
      <c r="J2621">
        <v>5</v>
      </c>
      <c r="K2621" t="s">
        <v>1369</v>
      </c>
      <c r="L2621" t="s">
        <v>108</v>
      </c>
      <c r="M2621" t="s">
        <v>132</v>
      </c>
      <c r="N2621" t="s">
        <v>11892</v>
      </c>
      <c r="O2621" t="s">
        <v>6</v>
      </c>
    </row>
    <row r="2622" spans="1:15" x14ac:dyDescent="0.25">
      <c r="A2622" t="s">
        <v>418</v>
      </c>
      <c r="B2622" t="s">
        <v>7504</v>
      </c>
      <c r="C2622" t="s">
        <v>101</v>
      </c>
      <c r="D2622" t="s">
        <v>102</v>
      </c>
      <c r="E2622" t="str">
        <f t="shared" si="40"/>
        <v>GlycerolUncl. Burkholderiales</v>
      </c>
      <c r="F2622">
        <f>COUNTIF($E:$E,E2622)</f>
        <v>3</v>
      </c>
      <c r="G2622">
        <f>COUNTIF($A:$A,A2622)</f>
        <v>130</v>
      </c>
      <c r="H2622">
        <f>COUNTIF($B:$B,B2622)</f>
        <v>112</v>
      </c>
      <c r="I2622" t="s">
        <v>366</v>
      </c>
      <c r="J2622">
        <v>5</v>
      </c>
      <c r="K2622" t="s">
        <v>3591</v>
      </c>
      <c r="L2622" t="s">
        <v>128</v>
      </c>
      <c r="M2622" t="s">
        <v>136</v>
      </c>
      <c r="N2622" t="s">
        <v>11892</v>
      </c>
      <c r="O2622" s="82" t="s">
        <v>8</v>
      </c>
    </row>
    <row r="2623" spans="1:15" x14ac:dyDescent="0.25">
      <c r="A2623" t="s">
        <v>417</v>
      </c>
      <c r="B2623" t="s">
        <v>7505</v>
      </c>
      <c r="C2623" t="s">
        <v>101</v>
      </c>
      <c r="D2623" t="s">
        <v>102</v>
      </c>
      <c r="E2623" t="str">
        <f t="shared" si="40"/>
        <v>CarnitineUncl. Mollicutes</v>
      </c>
      <c r="F2623">
        <f>COUNTIF($E:$E,E2623)</f>
        <v>1</v>
      </c>
      <c r="G2623">
        <f>COUNTIF($A:$A,A2623)</f>
        <v>130</v>
      </c>
      <c r="H2623">
        <f>COUNTIF($B:$B,B2623)</f>
        <v>112</v>
      </c>
      <c r="I2623" t="s">
        <v>3592</v>
      </c>
      <c r="J2623">
        <v>7</v>
      </c>
      <c r="K2623" t="s">
        <v>3593</v>
      </c>
      <c r="L2623" t="s">
        <v>570</v>
      </c>
      <c r="M2623" t="s">
        <v>136</v>
      </c>
      <c r="N2623" t="s">
        <v>11893</v>
      </c>
      <c r="O2623" t="s">
        <v>7</v>
      </c>
    </row>
    <row r="2624" spans="1:15" x14ac:dyDescent="0.25">
      <c r="A2624" t="s">
        <v>415</v>
      </c>
      <c r="B2624" t="s">
        <v>7505</v>
      </c>
      <c r="C2624" t="s">
        <v>101</v>
      </c>
      <c r="D2624" t="s">
        <v>102</v>
      </c>
      <c r="E2624" t="str">
        <f t="shared" si="40"/>
        <v>AlanineUncl. Mollicutes</v>
      </c>
      <c r="F2624">
        <f>COUNTIF($E:$E,E2624)</f>
        <v>2</v>
      </c>
      <c r="G2624">
        <f>COUNTIF($A:$A,A2624)</f>
        <v>130</v>
      </c>
      <c r="H2624">
        <f>COUNTIF($B:$B,B2624)</f>
        <v>112</v>
      </c>
      <c r="I2624" t="s">
        <v>3594</v>
      </c>
      <c r="J2624">
        <v>7</v>
      </c>
      <c r="K2624" t="s">
        <v>3595</v>
      </c>
      <c r="L2624" t="s">
        <v>819</v>
      </c>
      <c r="M2624" t="s">
        <v>297</v>
      </c>
      <c r="N2624" t="s">
        <v>11893</v>
      </c>
      <c r="O2624" t="s">
        <v>7</v>
      </c>
    </row>
    <row r="2625" spans="1:15" x14ac:dyDescent="0.25">
      <c r="A2625" t="s">
        <v>420</v>
      </c>
      <c r="B2625" t="s">
        <v>7505</v>
      </c>
      <c r="C2625" t="s">
        <v>101</v>
      </c>
      <c r="D2625" t="s">
        <v>102</v>
      </c>
      <c r="E2625" t="str">
        <f t="shared" si="40"/>
        <v>LeucineUncl. Mollicutes</v>
      </c>
      <c r="F2625">
        <f>COUNTIF($E:$E,E2625)</f>
        <v>1</v>
      </c>
      <c r="G2625">
        <f>COUNTIF($A:$A,A2625)</f>
        <v>130</v>
      </c>
      <c r="H2625">
        <f>COUNTIF($B:$B,B2625)</f>
        <v>112</v>
      </c>
      <c r="I2625" t="s">
        <v>1243</v>
      </c>
      <c r="J2625">
        <v>7</v>
      </c>
      <c r="K2625" t="s">
        <v>3596</v>
      </c>
      <c r="L2625" t="s">
        <v>3597</v>
      </c>
      <c r="M2625" t="s">
        <v>1808</v>
      </c>
      <c r="N2625" t="s">
        <v>11893</v>
      </c>
      <c r="O2625" t="s">
        <v>7</v>
      </c>
    </row>
    <row r="2626" spans="1:15" x14ac:dyDescent="0.25">
      <c r="A2626" t="s">
        <v>418</v>
      </c>
      <c r="B2626" t="s">
        <v>7504</v>
      </c>
      <c r="C2626" t="s">
        <v>101</v>
      </c>
      <c r="D2626" t="s">
        <v>102</v>
      </c>
      <c r="E2626" t="str">
        <f t="shared" si="40"/>
        <v>GlycerolUncl. Burkholderiales</v>
      </c>
      <c r="F2626">
        <f>COUNTIF($E:$E,E2626)</f>
        <v>3</v>
      </c>
      <c r="G2626">
        <f>COUNTIF($A:$A,A2626)</f>
        <v>130</v>
      </c>
      <c r="H2626">
        <f>COUNTIF($B:$B,B2626)</f>
        <v>112</v>
      </c>
      <c r="I2626" t="s">
        <v>684</v>
      </c>
      <c r="J2626">
        <v>5</v>
      </c>
      <c r="K2626" t="s">
        <v>3598</v>
      </c>
      <c r="L2626" t="s">
        <v>294</v>
      </c>
      <c r="M2626" t="s">
        <v>2021</v>
      </c>
      <c r="N2626" t="s">
        <v>11893</v>
      </c>
      <c r="O2626" t="s">
        <v>10</v>
      </c>
    </row>
    <row r="2627" spans="1:15" x14ac:dyDescent="0.25">
      <c r="A2627" t="s">
        <v>415</v>
      </c>
      <c r="B2627" t="s">
        <v>7504</v>
      </c>
      <c r="C2627" t="s">
        <v>101</v>
      </c>
      <c r="D2627" t="s">
        <v>102</v>
      </c>
      <c r="E2627" t="str">
        <f t="shared" si="40"/>
        <v>AlanineUncl. Burkholderiales</v>
      </c>
      <c r="F2627">
        <f>COUNTIF($E:$E,E2627)</f>
        <v>3</v>
      </c>
      <c r="G2627">
        <f>COUNTIF($A:$A,A2627)</f>
        <v>130</v>
      </c>
      <c r="H2627">
        <f>COUNTIF($B:$B,B2627)</f>
        <v>112</v>
      </c>
      <c r="I2627" t="s">
        <v>1778</v>
      </c>
      <c r="J2627">
        <v>6</v>
      </c>
      <c r="K2627" t="s">
        <v>3599</v>
      </c>
      <c r="L2627" t="s">
        <v>430</v>
      </c>
      <c r="M2627" t="s">
        <v>1015</v>
      </c>
      <c r="N2627" t="s">
        <v>11892</v>
      </c>
      <c r="O2627" s="82" t="s">
        <v>11896</v>
      </c>
    </row>
    <row r="2628" spans="1:15" x14ac:dyDescent="0.25">
      <c r="A2628" t="s">
        <v>417</v>
      </c>
      <c r="B2628" t="s">
        <v>7504</v>
      </c>
      <c r="C2628" t="s">
        <v>101</v>
      </c>
      <c r="D2628" t="s">
        <v>102</v>
      </c>
      <c r="E2628" t="str">
        <f t="shared" si="40"/>
        <v>CarnitineUncl. Burkholderiales</v>
      </c>
      <c r="F2628">
        <f>COUNTIF($E:$E,E2628)</f>
        <v>2</v>
      </c>
      <c r="G2628">
        <f>COUNTIF($A:$A,A2628)</f>
        <v>130</v>
      </c>
      <c r="H2628">
        <f>COUNTIF($B:$B,B2628)</f>
        <v>112</v>
      </c>
      <c r="I2628" t="s">
        <v>1740</v>
      </c>
      <c r="J2628">
        <v>5</v>
      </c>
      <c r="K2628" t="s">
        <v>3600</v>
      </c>
      <c r="L2628" t="s">
        <v>144</v>
      </c>
      <c r="M2628" t="s">
        <v>282</v>
      </c>
      <c r="N2628" t="s">
        <v>11892</v>
      </c>
      <c r="O2628" s="82" t="s">
        <v>8</v>
      </c>
    </row>
    <row r="2629" spans="1:15" x14ac:dyDescent="0.25">
      <c r="A2629" t="s">
        <v>419</v>
      </c>
      <c r="B2629" t="s">
        <v>7504</v>
      </c>
      <c r="C2629" t="s">
        <v>101</v>
      </c>
      <c r="D2629" t="s">
        <v>102</v>
      </c>
      <c r="E2629" t="str">
        <f t="shared" si="40"/>
        <v>ImidazoleUncl. Burkholderiales</v>
      </c>
      <c r="F2629">
        <f>COUNTIF($E:$E,E2629)</f>
        <v>3</v>
      </c>
      <c r="G2629">
        <f>COUNTIF($A:$A,A2629)</f>
        <v>130</v>
      </c>
      <c r="H2629">
        <f>COUNTIF($B:$B,B2629)</f>
        <v>112</v>
      </c>
      <c r="I2629" t="s">
        <v>272</v>
      </c>
      <c r="J2629">
        <v>4</v>
      </c>
      <c r="K2629" t="s">
        <v>436</v>
      </c>
      <c r="L2629" t="s">
        <v>125</v>
      </c>
      <c r="M2629" t="s">
        <v>282</v>
      </c>
      <c r="N2629" t="s">
        <v>11893</v>
      </c>
      <c r="O2629" s="82" t="s">
        <v>4</v>
      </c>
    </row>
    <row r="2630" spans="1:15" x14ac:dyDescent="0.25">
      <c r="A2630" t="s">
        <v>419</v>
      </c>
      <c r="B2630" t="s">
        <v>7506</v>
      </c>
      <c r="C2630" t="s">
        <v>101</v>
      </c>
      <c r="D2630" t="s">
        <v>102</v>
      </c>
      <c r="E2630" t="str">
        <f t="shared" ref="E2630:E2693" si="41">CONCATENATE(A2630,B2630)</f>
        <v>ImidazoleUncl. Neisseriaceae</v>
      </c>
      <c r="F2630">
        <f>COUNTIF($E:$E,E2630)</f>
        <v>2</v>
      </c>
      <c r="G2630">
        <f>COUNTIF($A:$A,A2630)</f>
        <v>130</v>
      </c>
      <c r="H2630">
        <f>COUNTIF($B:$B,B2630)</f>
        <v>112</v>
      </c>
      <c r="I2630" t="s">
        <v>272</v>
      </c>
      <c r="J2630">
        <v>4</v>
      </c>
      <c r="K2630" t="s">
        <v>436</v>
      </c>
      <c r="L2630" t="s">
        <v>125</v>
      </c>
      <c r="M2630" t="s">
        <v>282</v>
      </c>
      <c r="N2630" t="s">
        <v>11893</v>
      </c>
      <c r="O2630" s="82" t="s">
        <v>4</v>
      </c>
    </row>
    <row r="2631" spans="1:15" x14ac:dyDescent="0.25">
      <c r="A2631" t="s">
        <v>418</v>
      </c>
      <c r="B2631" t="s">
        <v>7504</v>
      </c>
      <c r="C2631" t="s">
        <v>101</v>
      </c>
      <c r="D2631" t="s">
        <v>102</v>
      </c>
      <c r="E2631" t="str">
        <f t="shared" si="41"/>
        <v>GlycerolUncl. Burkholderiales</v>
      </c>
      <c r="F2631">
        <f>COUNTIF($E:$E,E2631)</f>
        <v>3</v>
      </c>
      <c r="G2631">
        <f>COUNTIF($A:$A,A2631)</f>
        <v>130</v>
      </c>
      <c r="H2631">
        <f>COUNTIF($B:$B,B2631)</f>
        <v>112</v>
      </c>
      <c r="I2631" t="s">
        <v>208</v>
      </c>
      <c r="J2631">
        <v>4</v>
      </c>
      <c r="K2631" t="s">
        <v>437</v>
      </c>
      <c r="L2631" t="s">
        <v>125</v>
      </c>
      <c r="M2631" t="s">
        <v>300</v>
      </c>
      <c r="N2631" t="s">
        <v>11893</v>
      </c>
      <c r="O2631" s="82" t="s">
        <v>4</v>
      </c>
    </row>
    <row r="2632" spans="1:15" x14ac:dyDescent="0.25">
      <c r="A2632" t="s">
        <v>418</v>
      </c>
      <c r="B2632" t="s">
        <v>7506</v>
      </c>
      <c r="C2632" t="s">
        <v>101</v>
      </c>
      <c r="D2632" t="s">
        <v>102</v>
      </c>
      <c r="E2632" t="str">
        <f t="shared" si="41"/>
        <v>GlycerolUncl. Neisseriaceae</v>
      </c>
      <c r="F2632">
        <f>COUNTIF($E:$E,E2632)</f>
        <v>3</v>
      </c>
      <c r="G2632">
        <f>COUNTIF($A:$A,A2632)</f>
        <v>130</v>
      </c>
      <c r="H2632">
        <f>COUNTIF($B:$B,B2632)</f>
        <v>112</v>
      </c>
      <c r="I2632" t="s">
        <v>208</v>
      </c>
      <c r="J2632">
        <v>4</v>
      </c>
      <c r="K2632" t="s">
        <v>437</v>
      </c>
      <c r="L2632" t="s">
        <v>125</v>
      </c>
      <c r="M2632" t="s">
        <v>300</v>
      </c>
      <c r="N2632" t="s">
        <v>11893</v>
      </c>
      <c r="O2632" s="82" t="s">
        <v>4</v>
      </c>
    </row>
    <row r="2633" spans="1:15" x14ac:dyDescent="0.25">
      <c r="A2633" t="s">
        <v>418</v>
      </c>
      <c r="B2633" t="s">
        <v>7505</v>
      </c>
      <c r="C2633" t="s">
        <v>101</v>
      </c>
      <c r="D2633" t="s">
        <v>102</v>
      </c>
      <c r="E2633" t="str">
        <f t="shared" si="41"/>
        <v>GlycerolUncl. Mollicutes</v>
      </c>
      <c r="F2633">
        <f>COUNTIF($E:$E,E2633)</f>
        <v>2</v>
      </c>
      <c r="G2633">
        <f>COUNTIF($A:$A,A2633)</f>
        <v>130</v>
      </c>
      <c r="H2633">
        <f>COUNTIF($B:$B,B2633)</f>
        <v>112</v>
      </c>
      <c r="I2633" t="s">
        <v>794</v>
      </c>
      <c r="J2633">
        <v>6</v>
      </c>
      <c r="K2633" t="s">
        <v>795</v>
      </c>
      <c r="L2633" t="s">
        <v>290</v>
      </c>
      <c r="M2633" t="s">
        <v>249</v>
      </c>
      <c r="N2633" t="s">
        <v>11893</v>
      </c>
      <c r="O2633" s="82" t="s">
        <v>3</v>
      </c>
    </row>
    <row r="2634" spans="1:15" x14ac:dyDescent="0.25">
      <c r="A2634" t="s">
        <v>418</v>
      </c>
      <c r="B2634" t="s">
        <v>7506</v>
      </c>
      <c r="C2634" t="s">
        <v>101</v>
      </c>
      <c r="D2634" t="s">
        <v>102</v>
      </c>
      <c r="E2634" t="str">
        <f t="shared" si="41"/>
        <v>GlycerolUncl. Neisseriaceae</v>
      </c>
      <c r="F2634">
        <f>COUNTIF($E:$E,E2634)</f>
        <v>3</v>
      </c>
      <c r="G2634">
        <f>COUNTIF($A:$A,A2634)</f>
        <v>130</v>
      </c>
      <c r="H2634">
        <f>COUNTIF($B:$B,B2634)</f>
        <v>112</v>
      </c>
      <c r="I2634" t="s">
        <v>665</v>
      </c>
      <c r="J2634">
        <v>5</v>
      </c>
      <c r="K2634" t="s">
        <v>3601</v>
      </c>
      <c r="L2634" t="s">
        <v>350</v>
      </c>
      <c r="M2634" t="s">
        <v>867</v>
      </c>
      <c r="N2634" t="s">
        <v>11893</v>
      </c>
      <c r="O2634" t="s">
        <v>10</v>
      </c>
    </row>
    <row r="2635" spans="1:15" x14ac:dyDescent="0.25">
      <c r="A2635" t="s">
        <v>420</v>
      </c>
      <c r="B2635" t="s">
        <v>7506</v>
      </c>
      <c r="C2635" t="s">
        <v>101</v>
      </c>
      <c r="D2635" t="s">
        <v>102</v>
      </c>
      <c r="E2635" t="str">
        <f t="shared" si="41"/>
        <v>LeucineUncl. Neisseriaceae</v>
      </c>
      <c r="F2635">
        <f>COUNTIF($E:$E,E2635)</f>
        <v>1</v>
      </c>
      <c r="G2635">
        <f>COUNTIF($A:$A,A2635)</f>
        <v>130</v>
      </c>
      <c r="H2635">
        <f>COUNTIF($B:$B,B2635)</f>
        <v>112</v>
      </c>
      <c r="I2635" t="s">
        <v>3602</v>
      </c>
      <c r="J2635">
        <v>6</v>
      </c>
      <c r="K2635" t="s">
        <v>3603</v>
      </c>
      <c r="L2635" t="s">
        <v>3409</v>
      </c>
      <c r="M2635" t="s">
        <v>2050</v>
      </c>
      <c r="N2635" t="s">
        <v>11893</v>
      </c>
      <c r="O2635" s="82" t="s">
        <v>11895</v>
      </c>
    </row>
    <row r="2636" spans="1:15" x14ac:dyDescent="0.25">
      <c r="A2636" t="s">
        <v>448</v>
      </c>
      <c r="B2636" t="s">
        <v>7506</v>
      </c>
      <c r="C2636" t="s">
        <v>101</v>
      </c>
      <c r="D2636" t="s">
        <v>102</v>
      </c>
      <c r="E2636" t="str">
        <f t="shared" si="41"/>
        <v>DimethylamineUncl. Neisseriaceae</v>
      </c>
      <c r="F2636">
        <f>COUNTIF($E:$E,E2636)</f>
        <v>1</v>
      </c>
      <c r="G2636">
        <f>COUNTIF($A:$A,A2636)</f>
        <v>130</v>
      </c>
      <c r="H2636">
        <f>COUNTIF($B:$B,B2636)</f>
        <v>112</v>
      </c>
      <c r="I2636" t="s">
        <v>1191</v>
      </c>
      <c r="J2636">
        <v>5</v>
      </c>
      <c r="K2636" t="s">
        <v>3604</v>
      </c>
      <c r="L2636" t="s">
        <v>246</v>
      </c>
      <c r="M2636" t="s">
        <v>2559</v>
      </c>
      <c r="N2636" t="s">
        <v>11893</v>
      </c>
      <c r="O2636" t="s">
        <v>6</v>
      </c>
    </row>
    <row r="2637" spans="1:15" x14ac:dyDescent="0.25">
      <c r="A2637" t="s">
        <v>419</v>
      </c>
      <c r="B2637" t="s">
        <v>7504</v>
      </c>
      <c r="C2637" t="s">
        <v>101</v>
      </c>
      <c r="D2637" t="s">
        <v>102</v>
      </c>
      <c r="E2637" t="str">
        <f t="shared" si="41"/>
        <v>ImidazoleUncl. Burkholderiales</v>
      </c>
      <c r="F2637">
        <f>COUNTIF($E:$E,E2637)</f>
        <v>3</v>
      </c>
      <c r="G2637">
        <f>COUNTIF($A:$A,A2637)</f>
        <v>130</v>
      </c>
      <c r="H2637">
        <f>COUNTIF($B:$B,B2637)</f>
        <v>112</v>
      </c>
      <c r="I2637" t="s">
        <v>3605</v>
      </c>
      <c r="J2637">
        <v>5</v>
      </c>
      <c r="K2637" t="s">
        <v>3606</v>
      </c>
      <c r="L2637" t="s">
        <v>3607</v>
      </c>
      <c r="M2637" t="s">
        <v>712</v>
      </c>
      <c r="N2637" t="s">
        <v>11893</v>
      </c>
      <c r="O2637" t="s">
        <v>6</v>
      </c>
    </row>
    <row r="2638" spans="1:15" x14ac:dyDescent="0.25">
      <c r="A2638" t="s">
        <v>415</v>
      </c>
      <c r="B2638" t="s">
        <v>7506</v>
      </c>
      <c r="C2638" t="s">
        <v>101</v>
      </c>
      <c r="D2638" t="s">
        <v>102</v>
      </c>
      <c r="E2638" t="str">
        <f t="shared" si="41"/>
        <v>AlanineUncl. Neisseriaceae</v>
      </c>
      <c r="F2638">
        <f>COUNTIF($E:$E,E2638)</f>
        <v>3</v>
      </c>
      <c r="G2638">
        <f>COUNTIF($A:$A,A2638)</f>
        <v>130</v>
      </c>
      <c r="H2638">
        <f>COUNTIF($B:$B,B2638)</f>
        <v>112</v>
      </c>
      <c r="I2638" t="s">
        <v>2024</v>
      </c>
      <c r="J2638">
        <v>6</v>
      </c>
      <c r="K2638" t="s">
        <v>3608</v>
      </c>
      <c r="L2638" t="s">
        <v>363</v>
      </c>
      <c r="M2638" t="s">
        <v>1475</v>
      </c>
      <c r="N2638" t="s">
        <v>11893</v>
      </c>
      <c r="O2638" s="82" t="s">
        <v>11895</v>
      </c>
    </row>
    <row r="2639" spans="1:15" x14ac:dyDescent="0.25">
      <c r="A2639" t="s">
        <v>420</v>
      </c>
      <c r="B2639" t="s">
        <v>7504</v>
      </c>
      <c r="C2639" t="s">
        <v>101</v>
      </c>
      <c r="D2639" t="s">
        <v>102</v>
      </c>
      <c r="E2639" t="str">
        <f t="shared" si="41"/>
        <v>LeucineUncl. Burkholderiales</v>
      </c>
      <c r="F2639">
        <f>COUNTIF($E:$E,E2639)</f>
        <v>2</v>
      </c>
      <c r="G2639">
        <f>COUNTIF($A:$A,A2639)</f>
        <v>130</v>
      </c>
      <c r="H2639">
        <f>COUNTIF($B:$B,B2639)</f>
        <v>112</v>
      </c>
      <c r="I2639" t="s">
        <v>2145</v>
      </c>
      <c r="J2639">
        <v>5</v>
      </c>
      <c r="K2639" t="s">
        <v>2146</v>
      </c>
      <c r="L2639" t="s">
        <v>99</v>
      </c>
      <c r="M2639" t="s">
        <v>949</v>
      </c>
      <c r="N2639" t="s">
        <v>11892</v>
      </c>
      <c r="O2639" t="s">
        <v>6</v>
      </c>
    </row>
    <row r="2640" spans="1:15" x14ac:dyDescent="0.25">
      <c r="A2640" t="s">
        <v>417</v>
      </c>
      <c r="B2640" t="s">
        <v>7504</v>
      </c>
      <c r="C2640" t="s">
        <v>101</v>
      </c>
      <c r="D2640" t="s">
        <v>102</v>
      </c>
      <c r="E2640" t="str">
        <f t="shared" si="41"/>
        <v>CarnitineUncl. Burkholderiales</v>
      </c>
      <c r="F2640">
        <f>COUNTIF($E:$E,E2640)</f>
        <v>2</v>
      </c>
      <c r="G2640">
        <f>COUNTIF($A:$A,A2640)</f>
        <v>130</v>
      </c>
      <c r="H2640">
        <f>COUNTIF($B:$B,B2640)</f>
        <v>112</v>
      </c>
      <c r="I2640" t="s">
        <v>2172</v>
      </c>
      <c r="J2640">
        <v>5</v>
      </c>
      <c r="K2640" t="s">
        <v>2173</v>
      </c>
      <c r="L2640" t="s">
        <v>3609</v>
      </c>
      <c r="M2640" t="s">
        <v>156</v>
      </c>
      <c r="N2640" t="s">
        <v>11893</v>
      </c>
      <c r="O2640" t="s">
        <v>6</v>
      </c>
    </row>
    <row r="2641" spans="1:15" x14ac:dyDescent="0.25">
      <c r="A2641" t="s">
        <v>419</v>
      </c>
      <c r="B2641" t="s">
        <v>7506</v>
      </c>
      <c r="C2641" t="s">
        <v>101</v>
      </c>
      <c r="D2641" t="s">
        <v>102</v>
      </c>
      <c r="E2641" t="str">
        <f t="shared" si="41"/>
        <v>ImidazoleUncl. Neisseriaceae</v>
      </c>
      <c r="F2641">
        <f>COUNTIF($E:$E,E2641)</f>
        <v>2</v>
      </c>
      <c r="G2641">
        <f>COUNTIF($A:$A,A2641)</f>
        <v>130</v>
      </c>
      <c r="H2641">
        <f>COUNTIF($B:$B,B2641)</f>
        <v>112</v>
      </c>
      <c r="I2641" t="s">
        <v>254</v>
      </c>
      <c r="J2641">
        <v>6</v>
      </c>
      <c r="K2641" t="s">
        <v>3610</v>
      </c>
      <c r="L2641" t="s">
        <v>256</v>
      </c>
      <c r="M2641" t="s">
        <v>257</v>
      </c>
      <c r="N2641" t="s">
        <v>11893</v>
      </c>
      <c r="O2641" s="82" t="s">
        <v>11895</v>
      </c>
    </row>
    <row r="2642" spans="1:15" x14ac:dyDescent="0.25">
      <c r="A2642" t="s">
        <v>418</v>
      </c>
      <c r="B2642" t="s">
        <v>7506</v>
      </c>
      <c r="C2642" t="s">
        <v>101</v>
      </c>
      <c r="D2642" t="s">
        <v>102</v>
      </c>
      <c r="E2642" t="str">
        <f t="shared" si="41"/>
        <v>GlycerolUncl. Neisseriaceae</v>
      </c>
      <c r="F2642">
        <f>COUNTIF($E:$E,E2642)</f>
        <v>3</v>
      </c>
      <c r="G2642">
        <f>COUNTIF($A:$A,A2642)</f>
        <v>130</v>
      </c>
      <c r="H2642">
        <f>COUNTIF($B:$B,B2642)</f>
        <v>112</v>
      </c>
      <c r="I2642" t="s">
        <v>3611</v>
      </c>
      <c r="J2642">
        <v>6</v>
      </c>
      <c r="K2642" t="s">
        <v>3612</v>
      </c>
      <c r="L2642" t="s">
        <v>708</v>
      </c>
      <c r="M2642" t="s">
        <v>1765</v>
      </c>
      <c r="N2642" t="s">
        <v>11893</v>
      </c>
      <c r="O2642" s="82" t="s">
        <v>11895</v>
      </c>
    </row>
    <row r="2643" spans="1:15" x14ac:dyDescent="0.25">
      <c r="A2643" t="s">
        <v>417</v>
      </c>
      <c r="B2643" t="s">
        <v>7506</v>
      </c>
      <c r="C2643" t="s">
        <v>101</v>
      </c>
      <c r="D2643" t="s">
        <v>102</v>
      </c>
      <c r="E2643" t="str">
        <f t="shared" si="41"/>
        <v>CarnitineUncl. Neisseriaceae</v>
      </c>
      <c r="F2643">
        <f>COUNTIF($E:$E,E2643)</f>
        <v>1</v>
      </c>
      <c r="G2643">
        <f>COUNTIF($A:$A,A2643)</f>
        <v>130</v>
      </c>
      <c r="H2643">
        <f>COUNTIF($B:$B,B2643)</f>
        <v>112</v>
      </c>
      <c r="I2643" t="s">
        <v>840</v>
      </c>
      <c r="J2643">
        <v>6</v>
      </c>
      <c r="K2643" t="s">
        <v>3613</v>
      </c>
      <c r="L2643" t="s">
        <v>708</v>
      </c>
      <c r="M2643" t="s">
        <v>842</v>
      </c>
      <c r="N2643" t="s">
        <v>11893</v>
      </c>
      <c r="O2643" s="82" t="s">
        <v>11895</v>
      </c>
    </row>
    <row r="2644" spans="1:15" x14ac:dyDescent="0.25">
      <c r="A2644" t="s">
        <v>415</v>
      </c>
      <c r="B2644" t="s">
        <v>7504</v>
      </c>
      <c r="C2644" t="s">
        <v>101</v>
      </c>
      <c r="D2644" t="s">
        <v>102</v>
      </c>
      <c r="E2644" t="str">
        <f t="shared" si="41"/>
        <v>AlanineUncl. Burkholderiales</v>
      </c>
      <c r="F2644">
        <f>COUNTIF($E:$E,E2644)</f>
        <v>3</v>
      </c>
      <c r="G2644">
        <f>COUNTIF($A:$A,A2644)</f>
        <v>130</v>
      </c>
      <c r="H2644">
        <f>COUNTIF($B:$B,B2644)</f>
        <v>112</v>
      </c>
      <c r="I2644" t="s">
        <v>1723</v>
      </c>
      <c r="J2644">
        <v>5</v>
      </c>
      <c r="K2644" t="s">
        <v>3614</v>
      </c>
      <c r="L2644" t="s">
        <v>265</v>
      </c>
      <c r="M2644" t="s">
        <v>314</v>
      </c>
      <c r="N2644" t="s">
        <v>11893</v>
      </c>
      <c r="O2644" t="s">
        <v>10</v>
      </c>
    </row>
    <row r="2645" spans="1:15" x14ac:dyDescent="0.25">
      <c r="A2645" t="s">
        <v>448</v>
      </c>
      <c r="B2645" t="s">
        <v>7504</v>
      </c>
      <c r="C2645" t="s">
        <v>101</v>
      </c>
      <c r="D2645" t="s">
        <v>102</v>
      </c>
      <c r="E2645" t="str">
        <f t="shared" si="41"/>
        <v>DimethylamineUncl. Burkholderiales</v>
      </c>
      <c r="F2645">
        <f>COUNTIF($E:$E,E2645)</f>
        <v>2</v>
      </c>
      <c r="G2645">
        <f>COUNTIF($A:$A,A2645)</f>
        <v>130</v>
      </c>
      <c r="H2645">
        <f>COUNTIF($B:$B,B2645)</f>
        <v>112</v>
      </c>
      <c r="I2645" t="s">
        <v>2922</v>
      </c>
      <c r="J2645">
        <v>6</v>
      </c>
      <c r="K2645" t="s">
        <v>3615</v>
      </c>
      <c r="L2645" t="s">
        <v>874</v>
      </c>
      <c r="M2645" t="s">
        <v>3228</v>
      </c>
      <c r="N2645" t="s">
        <v>11893</v>
      </c>
      <c r="O2645" s="82" t="s">
        <v>11895</v>
      </c>
    </row>
    <row r="2646" spans="1:15" x14ac:dyDescent="0.25">
      <c r="A2646" t="s">
        <v>415</v>
      </c>
      <c r="B2646" t="s">
        <v>7506</v>
      </c>
      <c r="C2646" t="s">
        <v>101</v>
      </c>
      <c r="D2646" t="s">
        <v>102</v>
      </c>
      <c r="E2646" t="str">
        <f t="shared" si="41"/>
        <v>AlanineUncl. Neisseriaceae</v>
      </c>
      <c r="F2646">
        <f>COUNTIF($E:$E,E2646)</f>
        <v>3</v>
      </c>
      <c r="G2646">
        <f>COUNTIF($A:$A,A2646)</f>
        <v>130</v>
      </c>
      <c r="H2646">
        <f>COUNTIF($B:$B,B2646)</f>
        <v>112</v>
      </c>
      <c r="I2646" t="s">
        <v>2969</v>
      </c>
      <c r="J2646">
        <v>5</v>
      </c>
      <c r="K2646" t="s">
        <v>3616</v>
      </c>
      <c r="L2646" t="s">
        <v>237</v>
      </c>
      <c r="M2646" t="s">
        <v>1520</v>
      </c>
      <c r="N2646" t="s">
        <v>11893</v>
      </c>
      <c r="O2646" t="s">
        <v>10</v>
      </c>
    </row>
    <row r="2647" spans="1:15" x14ac:dyDescent="0.25">
      <c r="A2647" t="s">
        <v>420</v>
      </c>
      <c r="B2647" t="s">
        <v>7504</v>
      </c>
      <c r="C2647" t="s">
        <v>101</v>
      </c>
      <c r="D2647" t="s">
        <v>102</v>
      </c>
      <c r="E2647" t="str">
        <f t="shared" si="41"/>
        <v>LeucineUncl. Burkholderiales</v>
      </c>
      <c r="F2647">
        <f>COUNTIF($E:$E,E2647)</f>
        <v>2</v>
      </c>
      <c r="G2647">
        <f>COUNTIF($A:$A,A2647)</f>
        <v>130</v>
      </c>
      <c r="H2647">
        <f>COUNTIF($B:$B,B2647)</f>
        <v>112</v>
      </c>
      <c r="I2647" t="s">
        <v>3617</v>
      </c>
      <c r="J2647">
        <v>7</v>
      </c>
      <c r="K2647" t="s">
        <v>1841</v>
      </c>
      <c r="L2647" t="s">
        <v>3618</v>
      </c>
      <c r="M2647" t="s">
        <v>1400</v>
      </c>
      <c r="N2647" t="s">
        <v>11892</v>
      </c>
      <c r="O2647" s="82" t="s">
        <v>11895</v>
      </c>
    </row>
    <row r="2648" spans="1:15" x14ac:dyDescent="0.25">
      <c r="A2648" t="s">
        <v>419</v>
      </c>
      <c r="B2648" t="s">
        <v>7504</v>
      </c>
      <c r="C2648" t="s">
        <v>101</v>
      </c>
      <c r="D2648" t="s">
        <v>102</v>
      </c>
      <c r="E2648" t="str">
        <f t="shared" si="41"/>
        <v>ImidazoleUncl. Burkholderiales</v>
      </c>
      <c r="F2648">
        <f>COUNTIF($E:$E,E2648)</f>
        <v>3</v>
      </c>
      <c r="G2648">
        <f>COUNTIF($A:$A,A2648)</f>
        <v>130</v>
      </c>
      <c r="H2648">
        <f>COUNTIF($B:$B,B2648)</f>
        <v>112</v>
      </c>
      <c r="I2648" t="s">
        <v>3619</v>
      </c>
      <c r="J2648">
        <v>5</v>
      </c>
      <c r="K2648" t="s">
        <v>1358</v>
      </c>
      <c r="L2648" t="s">
        <v>717</v>
      </c>
      <c r="M2648" t="s">
        <v>2604</v>
      </c>
      <c r="N2648" t="s">
        <v>11893</v>
      </c>
      <c r="O2648" t="s">
        <v>10</v>
      </c>
    </row>
    <row r="2649" spans="1:15" x14ac:dyDescent="0.25">
      <c r="A2649" t="s">
        <v>415</v>
      </c>
      <c r="B2649" t="s">
        <v>7505</v>
      </c>
      <c r="C2649" t="s">
        <v>101</v>
      </c>
      <c r="D2649" t="s">
        <v>102</v>
      </c>
      <c r="E2649" t="str">
        <f t="shared" si="41"/>
        <v>AlanineUncl. Mollicutes</v>
      </c>
      <c r="F2649">
        <f>COUNTIF($E:$E,E2649)</f>
        <v>2</v>
      </c>
      <c r="G2649">
        <f>COUNTIF($A:$A,A2649)</f>
        <v>130</v>
      </c>
      <c r="H2649">
        <f>COUNTIF($B:$B,B2649)</f>
        <v>112</v>
      </c>
      <c r="I2649" t="s">
        <v>2037</v>
      </c>
      <c r="J2649">
        <v>5</v>
      </c>
      <c r="K2649" t="s">
        <v>2240</v>
      </c>
      <c r="L2649" t="s">
        <v>295</v>
      </c>
      <c r="M2649" t="s">
        <v>3620</v>
      </c>
      <c r="N2649" t="s">
        <v>11892</v>
      </c>
      <c r="O2649" t="s">
        <v>6</v>
      </c>
    </row>
    <row r="2650" spans="1:15" x14ac:dyDescent="0.25">
      <c r="A2650" t="s">
        <v>415</v>
      </c>
      <c r="B2650" t="s">
        <v>7506</v>
      </c>
      <c r="C2650" t="s">
        <v>101</v>
      </c>
      <c r="D2650" t="s">
        <v>102</v>
      </c>
      <c r="E2650" t="str">
        <f t="shared" si="41"/>
        <v>AlanineUncl. Neisseriaceae</v>
      </c>
      <c r="F2650">
        <f>COUNTIF($E:$E,E2650)</f>
        <v>3</v>
      </c>
      <c r="G2650">
        <f>COUNTIF($A:$A,A2650)</f>
        <v>130</v>
      </c>
      <c r="H2650">
        <f>COUNTIF($B:$B,B2650)</f>
        <v>112</v>
      </c>
      <c r="I2650" t="s">
        <v>3621</v>
      </c>
      <c r="J2650">
        <v>4</v>
      </c>
      <c r="K2650" t="s">
        <v>1599</v>
      </c>
      <c r="L2650" t="s">
        <v>3622</v>
      </c>
      <c r="M2650" t="s">
        <v>2306</v>
      </c>
      <c r="N2650" t="s">
        <v>11893</v>
      </c>
      <c r="O2650" t="s">
        <v>5</v>
      </c>
    </row>
    <row r="2651" spans="1:15" x14ac:dyDescent="0.25">
      <c r="A2651" t="s">
        <v>456</v>
      </c>
      <c r="B2651" t="s">
        <v>7505</v>
      </c>
      <c r="C2651" t="s">
        <v>101</v>
      </c>
      <c r="D2651" t="s">
        <v>102</v>
      </c>
      <c r="E2651" t="str">
        <f t="shared" si="41"/>
        <v>EthanolUncl. Mollicutes</v>
      </c>
      <c r="F2651">
        <f>COUNTIF($E:$E,E2651)</f>
        <v>2</v>
      </c>
      <c r="G2651">
        <f>COUNTIF($A:$A,A2651)</f>
        <v>129</v>
      </c>
      <c r="H2651">
        <f>COUNTIF($B:$B,B2651)</f>
        <v>112</v>
      </c>
      <c r="I2651" t="s">
        <v>908</v>
      </c>
      <c r="J2651">
        <v>7</v>
      </c>
      <c r="K2651" t="s">
        <v>3623</v>
      </c>
      <c r="L2651" t="s">
        <v>151</v>
      </c>
      <c r="M2651" t="s">
        <v>358</v>
      </c>
      <c r="N2651" t="s">
        <v>11893</v>
      </c>
      <c r="O2651" t="s">
        <v>7</v>
      </c>
    </row>
    <row r="2652" spans="1:15" x14ac:dyDescent="0.25">
      <c r="A2652" t="s">
        <v>456</v>
      </c>
      <c r="B2652" t="s">
        <v>7505</v>
      </c>
      <c r="C2652" t="s">
        <v>101</v>
      </c>
      <c r="D2652" t="s">
        <v>102</v>
      </c>
      <c r="E2652" t="str">
        <f t="shared" si="41"/>
        <v>EthanolUncl. Mollicutes</v>
      </c>
      <c r="F2652">
        <f>COUNTIF($E:$E,E2652)</f>
        <v>2</v>
      </c>
      <c r="G2652">
        <f>COUNTIF($A:$A,A2652)</f>
        <v>129</v>
      </c>
      <c r="H2652">
        <f>COUNTIF($B:$B,B2652)</f>
        <v>112</v>
      </c>
      <c r="I2652" t="s">
        <v>806</v>
      </c>
      <c r="J2652">
        <v>6</v>
      </c>
      <c r="K2652" t="s">
        <v>807</v>
      </c>
      <c r="L2652" t="s">
        <v>246</v>
      </c>
      <c r="M2652" t="s">
        <v>297</v>
      </c>
      <c r="N2652" t="s">
        <v>11893</v>
      </c>
      <c r="O2652" s="82" t="s">
        <v>3</v>
      </c>
    </row>
    <row r="2653" spans="1:15" x14ac:dyDescent="0.25">
      <c r="A2653" t="s">
        <v>456</v>
      </c>
      <c r="B2653" t="s">
        <v>7504</v>
      </c>
      <c r="C2653" t="s">
        <v>101</v>
      </c>
      <c r="D2653" t="s">
        <v>102</v>
      </c>
      <c r="E2653" t="str">
        <f t="shared" si="41"/>
        <v>EthanolUncl. Burkholderiales</v>
      </c>
      <c r="F2653">
        <f>COUNTIF($E:$E,E2653)</f>
        <v>2</v>
      </c>
      <c r="G2653">
        <f>COUNTIF($A:$A,A2653)</f>
        <v>129</v>
      </c>
      <c r="H2653">
        <f>COUNTIF($B:$B,B2653)</f>
        <v>112</v>
      </c>
      <c r="I2653" t="s">
        <v>796</v>
      </c>
      <c r="J2653">
        <v>5</v>
      </c>
      <c r="K2653" t="s">
        <v>3381</v>
      </c>
      <c r="L2653" t="s">
        <v>328</v>
      </c>
      <c r="M2653" t="s">
        <v>304</v>
      </c>
      <c r="N2653" t="s">
        <v>11892</v>
      </c>
      <c r="O2653" s="82" t="s">
        <v>8</v>
      </c>
    </row>
    <row r="2654" spans="1:15" x14ac:dyDescent="0.25">
      <c r="A2654" t="s">
        <v>456</v>
      </c>
      <c r="B2654" t="s">
        <v>7506</v>
      </c>
      <c r="C2654" t="s">
        <v>101</v>
      </c>
      <c r="D2654" t="s">
        <v>102</v>
      </c>
      <c r="E2654" t="str">
        <f t="shared" si="41"/>
        <v>EthanolUncl. Neisseriaceae</v>
      </c>
      <c r="F2654">
        <f>COUNTIF($E:$E,E2654)</f>
        <v>2</v>
      </c>
      <c r="G2654">
        <f>COUNTIF($A:$A,A2654)</f>
        <v>129</v>
      </c>
      <c r="H2654">
        <f>COUNTIF($B:$B,B2654)</f>
        <v>112</v>
      </c>
      <c r="I2654" t="s">
        <v>1875</v>
      </c>
      <c r="J2654">
        <v>5</v>
      </c>
      <c r="K2654" t="s">
        <v>3624</v>
      </c>
      <c r="L2654" t="s">
        <v>181</v>
      </c>
      <c r="M2654" t="s">
        <v>767</v>
      </c>
      <c r="N2654" t="s">
        <v>11893</v>
      </c>
      <c r="O2654" t="s">
        <v>10</v>
      </c>
    </row>
    <row r="2655" spans="1:15" x14ac:dyDescent="0.25">
      <c r="A2655" t="s">
        <v>456</v>
      </c>
      <c r="B2655" t="s">
        <v>7504</v>
      </c>
      <c r="C2655" t="s">
        <v>101</v>
      </c>
      <c r="D2655" t="s">
        <v>102</v>
      </c>
      <c r="E2655" t="str">
        <f t="shared" si="41"/>
        <v>EthanolUncl. Burkholderiales</v>
      </c>
      <c r="F2655">
        <f>COUNTIF($E:$E,E2655)</f>
        <v>2</v>
      </c>
      <c r="G2655">
        <f>COUNTIF($A:$A,A2655)</f>
        <v>129</v>
      </c>
      <c r="H2655">
        <f>COUNTIF($B:$B,B2655)</f>
        <v>112</v>
      </c>
      <c r="I2655" t="s">
        <v>3625</v>
      </c>
      <c r="J2655">
        <v>5</v>
      </c>
      <c r="K2655" t="s">
        <v>3626</v>
      </c>
      <c r="L2655" t="s">
        <v>169</v>
      </c>
      <c r="M2655" t="s">
        <v>1581</v>
      </c>
      <c r="N2655" t="s">
        <v>11893</v>
      </c>
      <c r="O2655" t="s">
        <v>10</v>
      </c>
    </row>
    <row r="2656" spans="1:15" x14ac:dyDescent="0.25">
      <c r="A2656" t="s">
        <v>456</v>
      </c>
      <c r="B2656" t="s">
        <v>7506</v>
      </c>
      <c r="C2656" t="s">
        <v>101</v>
      </c>
      <c r="D2656" t="s">
        <v>102</v>
      </c>
      <c r="E2656" t="str">
        <f t="shared" si="41"/>
        <v>EthanolUncl. Neisseriaceae</v>
      </c>
      <c r="F2656">
        <f>COUNTIF($E:$E,E2656)</f>
        <v>2</v>
      </c>
      <c r="G2656">
        <f>COUNTIF($A:$A,A2656)</f>
        <v>129</v>
      </c>
      <c r="H2656">
        <f>COUNTIF($B:$B,B2656)</f>
        <v>112</v>
      </c>
      <c r="I2656" t="s">
        <v>3627</v>
      </c>
      <c r="J2656">
        <v>6</v>
      </c>
      <c r="K2656" t="s">
        <v>3628</v>
      </c>
      <c r="L2656" t="s">
        <v>234</v>
      </c>
      <c r="M2656" t="s">
        <v>1047</v>
      </c>
      <c r="N2656" t="s">
        <v>11893</v>
      </c>
      <c r="O2656" s="82" t="s">
        <v>11895</v>
      </c>
    </row>
    <row r="2657" spans="1:15" x14ac:dyDescent="0.25">
      <c r="A2657" t="s">
        <v>462</v>
      </c>
      <c r="B2657" t="s">
        <v>7505</v>
      </c>
      <c r="C2657" t="s">
        <v>101</v>
      </c>
      <c r="D2657" t="s">
        <v>102</v>
      </c>
      <c r="E2657" t="str">
        <f t="shared" si="41"/>
        <v>N-PhenylacetylglycineUncl. Mollicutes</v>
      </c>
      <c r="F2657">
        <f>COUNTIF($E:$E,E2657)</f>
        <v>2</v>
      </c>
      <c r="G2657">
        <f>COUNTIF($A:$A,A2657)</f>
        <v>127</v>
      </c>
      <c r="H2657">
        <f>COUNTIF($B:$B,B2657)</f>
        <v>112</v>
      </c>
      <c r="I2657" t="s">
        <v>848</v>
      </c>
      <c r="J2657">
        <v>7</v>
      </c>
      <c r="K2657" t="s">
        <v>1258</v>
      </c>
      <c r="L2657" t="s">
        <v>288</v>
      </c>
      <c r="M2657" t="s">
        <v>100</v>
      </c>
      <c r="N2657" t="s">
        <v>11893</v>
      </c>
      <c r="O2657" t="s">
        <v>7</v>
      </c>
    </row>
    <row r="2658" spans="1:15" x14ac:dyDescent="0.25">
      <c r="A2658" t="s">
        <v>461</v>
      </c>
      <c r="B2658" t="s">
        <v>7505</v>
      </c>
      <c r="C2658" t="s">
        <v>101</v>
      </c>
      <c r="D2658" t="s">
        <v>102</v>
      </c>
      <c r="E2658" t="str">
        <f t="shared" si="41"/>
        <v>2-PhenylpropionateUncl. Mollicutes</v>
      </c>
      <c r="F2658">
        <f>COUNTIF($E:$E,E2658)</f>
        <v>2</v>
      </c>
      <c r="G2658">
        <f>COUNTIF($A:$A,A2658)</f>
        <v>127</v>
      </c>
      <c r="H2658">
        <f>COUNTIF($B:$B,B2658)</f>
        <v>112</v>
      </c>
      <c r="I2658" t="s">
        <v>2340</v>
      </c>
      <c r="J2658">
        <v>7</v>
      </c>
      <c r="K2658" t="s">
        <v>2671</v>
      </c>
      <c r="L2658" t="s">
        <v>151</v>
      </c>
      <c r="M2658" t="s">
        <v>358</v>
      </c>
      <c r="N2658" t="s">
        <v>11893</v>
      </c>
      <c r="O2658" t="s">
        <v>7</v>
      </c>
    </row>
    <row r="2659" spans="1:15" x14ac:dyDescent="0.25">
      <c r="A2659" t="s">
        <v>461</v>
      </c>
      <c r="B2659" t="s">
        <v>7505</v>
      </c>
      <c r="C2659" t="s">
        <v>101</v>
      </c>
      <c r="D2659" t="s">
        <v>102</v>
      </c>
      <c r="E2659" t="str">
        <f t="shared" si="41"/>
        <v>2-PhenylpropionateUncl. Mollicutes</v>
      </c>
      <c r="F2659">
        <f>COUNTIF($E:$E,E2659)</f>
        <v>2</v>
      </c>
      <c r="G2659">
        <f>COUNTIF($A:$A,A2659)</f>
        <v>127</v>
      </c>
      <c r="H2659">
        <f>COUNTIF($B:$B,B2659)</f>
        <v>112</v>
      </c>
      <c r="I2659" t="s">
        <v>815</v>
      </c>
      <c r="J2659">
        <v>6</v>
      </c>
      <c r="K2659" t="s">
        <v>816</v>
      </c>
      <c r="L2659" t="s">
        <v>99</v>
      </c>
      <c r="M2659" t="s">
        <v>242</v>
      </c>
      <c r="N2659" t="s">
        <v>11893</v>
      </c>
      <c r="O2659" s="82" t="s">
        <v>3</v>
      </c>
    </row>
    <row r="2660" spans="1:15" x14ac:dyDescent="0.25">
      <c r="A2660" t="s">
        <v>461</v>
      </c>
      <c r="B2660" t="s">
        <v>7506</v>
      </c>
      <c r="C2660" t="s">
        <v>101</v>
      </c>
      <c r="D2660" t="s">
        <v>102</v>
      </c>
      <c r="E2660" t="str">
        <f t="shared" si="41"/>
        <v>2-PhenylpropionateUncl. Neisseriaceae</v>
      </c>
      <c r="F2660">
        <f>COUNTIF($E:$E,E2660)</f>
        <v>3</v>
      </c>
      <c r="G2660">
        <f>COUNTIF($A:$A,A2660)</f>
        <v>127</v>
      </c>
      <c r="H2660">
        <f>COUNTIF($B:$B,B2660)</f>
        <v>112</v>
      </c>
      <c r="I2660" t="s">
        <v>2261</v>
      </c>
      <c r="J2660">
        <v>5</v>
      </c>
      <c r="K2660" t="s">
        <v>2380</v>
      </c>
      <c r="L2660" t="s">
        <v>187</v>
      </c>
      <c r="M2660" t="s">
        <v>1880</v>
      </c>
      <c r="N2660" t="s">
        <v>11893</v>
      </c>
      <c r="O2660" t="s">
        <v>10</v>
      </c>
    </row>
    <row r="2661" spans="1:15" x14ac:dyDescent="0.25">
      <c r="A2661" t="s">
        <v>466</v>
      </c>
      <c r="B2661" t="s">
        <v>7506</v>
      </c>
      <c r="C2661" t="s">
        <v>101</v>
      </c>
      <c r="D2661" t="s">
        <v>102</v>
      </c>
      <c r="E2661" t="str">
        <f t="shared" si="41"/>
        <v>GlycineUncl. Neisseriaceae</v>
      </c>
      <c r="F2661">
        <f>COUNTIF($E:$E,E2661)</f>
        <v>2</v>
      </c>
      <c r="G2661">
        <f>COUNTIF($A:$A,A2661)</f>
        <v>127</v>
      </c>
      <c r="H2661">
        <f>COUNTIF($B:$B,B2661)</f>
        <v>112</v>
      </c>
      <c r="I2661" t="s">
        <v>3629</v>
      </c>
      <c r="J2661">
        <v>7</v>
      </c>
      <c r="K2661" t="s">
        <v>3630</v>
      </c>
      <c r="L2661" t="s">
        <v>3631</v>
      </c>
      <c r="M2661" t="s">
        <v>2082</v>
      </c>
      <c r="N2661" t="s">
        <v>11893</v>
      </c>
      <c r="O2661" t="s">
        <v>11</v>
      </c>
    </row>
    <row r="2662" spans="1:15" x14ac:dyDescent="0.25">
      <c r="A2662" t="s">
        <v>461</v>
      </c>
      <c r="B2662" t="s">
        <v>7504</v>
      </c>
      <c r="C2662" t="s">
        <v>101</v>
      </c>
      <c r="D2662" t="s">
        <v>102</v>
      </c>
      <c r="E2662" t="str">
        <f t="shared" si="41"/>
        <v>2-PhenylpropionateUncl. Burkholderiales</v>
      </c>
      <c r="F2662">
        <f>COUNTIF($E:$E,E2662)</f>
        <v>3</v>
      </c>
      <c r="G2662">
        <f>COUNTIF($A:$A,A2662)</f>
        <v>127</v>
      </c>
      <c r="H2662">
        <f>COUNTIF($B:$B,B2662)</f>
        <v>112</v>
      </c>
      <c r="I2662" t="s">
        <v>2340</v>
      </c>
      <c r="J2662">
        <v>5</v>
      </c>
      <c r="K2662" t="s">
        <v>3632</v>
      </c>
      <c r="L2662" t="s">
        <v>350</v>
      </c>
      <c r="M2662" t="s">
        <v>1030</v>
      </c>
      <c r="N2662" t="s">
        <v>11893</v>
      </c>
      <c r="O2662" t="s">
        <v>10</v>
      </c>
    </row>
    <row r="2663" spans="1:15" x14ac:dyDescent="0.25">
      <c r="A2663" t="s">
        <v>466</v>
      </c>
      <c r="B2663" t="s">
        <v>7504</v>
      </c>
      <c r="C2663" t="s">
        <v>101</v>
      </c>
      <c r="D2663" t="s">
        <v>102</v>
      </c>
      <c r="E2663" t="str">
        <f t="shared" si="41"/>
        <v>GlycineUncl. Burkholderiales</v>
      </c>
      <c r="F2663">
        <f>COUNTIF($E:$E,E2663)</f>
        <v>1</v>
      </c>
      <c r="G2663">
        <f>COUNTIF($A:$A,A2663)</f>
        <v>127</v>
      </c>
      <c r="H2663">
        <f>COUNTIF($B:$B,B2663)</f>
        <v>112</v>
      </c>
      <c r="I2663" t="s">
        <v>3633</v>
      </c>
      <c r="J2663">
        <v>5</v>
      </c>
      <c r="K2663" t="s">
        <v>3634</v>
      </c>
      <c r="L2663" t="s">
        <v>115</v>
      </c>
      <c r="M2663" t="s">
        <v>195</v>
      </c>
      <c r="N2663" t="s">
        <v>11892</v>
      </c>
      <c r="O2663" s="82" t="s">
        <v>8</v>
      </c>
    </row>
    <row r="2664" spans="1:15" x14ac:dyDescent="0.25">
      <c r="A2664" t="s">
        <v>462</v>
      </c>
      <c r="B2664" t="s">
        <v>7505</v>
      </c>
      <c r="C2664" t="s">
        <v>101</v>
      </c>
      <c r="D2664" t="s">
        <v>102</v>
      </c>
      <c r="E2664" t="str">
        <f t="shared" si="41"/>
        <v>N-PhenylacetylglycineUncl. Mollicutes</v>
      </c>
      <c r="F2664">
        <f>COUNTIF($E:$E,E2664)</f>
        <v>2</v>
      </c>
      <c r="G2664">
        <f>COUNTIF($A:$A,A2664)</f>
        <v>127</v>
      </c>
      <c r="H2664">
        <f>COUNTIF($B:$B,B2664)</f>
        <v>112</v>
      </c>
      <c r="I2664" t="s">
        <v>817</v>
      </c>
      <c r="J2664">
        <v>6</v>
      </c>
      <c r="K2664" t="s">
        <v>818</v>
      </c>
      <c r="L2664" t="s">
        <v>819</v>
      </c>
      <c r="M2664" t="s">
        <v>820</v>
      </c>
      <c r="N2664" t="s">
        <v>11893</v>
      </c>
      <c r="O2664" s="82" t="s">
        <v>3</v>
      </c>
    </row>
    <row r="2665" spans="1:15" x14ac:dyDescent="0.25">
      <c r="A2665" t="s">
        <v>462</v>
      </c>
      <c r="B2665" t="s">
        <v>7506</v>
      </c>
      <c r="C2665" t="s">
        <v>101</v>
      </c>
      <c r="D2665" t="s">
        <v>102</v>
      </c>
      <c r="E2665" t="str">
        <f t="shared" si="41"/>
        <v>N-PhenylacetylglycineUncl. Neisseriaceae</v>
      </c>
      <c r="F2665">
        <f>COUNTIF($E:$E,E2665)</f>
        <v>3</v>
      </c>
      <c r="G2665">
        <f>COUNTIF($A:$A,A2665)</f>
        <v>127</v>
      </c>
      <c r="H2665">
        <f>COUNTIF($B:$B,B2665)</f>
        <v>112</v>
      </c>
      <c r="I2665" t="s">
        <v>3635</v>
      </c>
      <c r="J2665">
        <v>5</v>
      </c>
      <c r="K2665" t="s">
        <v>3636</v>
      </c>
      <c r="L2665" t="s">
        <v>357</v>
      </c>
      <c r="M2665" t="s">
        <v>109</v>
      </c>
      <c r="N2665" t="s">
        <v>11893</v>
      </c>
      <c r="O2665" t="s">
        <v>10</v>
      </c>
    </row>
    <row r="2666" spans="1:15" x14ac:dyDescent="0.25">
      <c r="A2666" t="s">
        <v>461</v>
      </c>
      <c r="B2666" t="s">
        <v>7506</v>
      </c>
      <c r="C2666" t="s">
        <v>101</v>
      </c>
      <c r="D2666" t="s">
        <v>102</v>
      </c>
      <c r="E2666" t="str">
        <f t="shared" si="41"/>
        <v>2-PhenylpropionateUncl. Neisseriaceae</v>
      </c>
      <c r="F2666">
        <f>COUNTIF($E:$E,E2666)</f>
        <v>3</v>
      </c>
      <c r="G2666">
        <f>COUNTIF($A:$A,A2666)</f>
        <v>127</v>
      </c>
      <c r="H2666">
        <f>COUNTIF($B:$B,B2666)</f>
        <v>112</v>
      </c>
      <c r="I2666" t="s">
        <v>3637</v>
      </c>
      <c r="J2666">
        <v>6</v>
      </c>
      <c r="K2666" t="s">
        <v>3638</v>
      </c>
      <c r="L2666" t="s">
        <v>2977</v>
      </c>
      <c r="M2666" t="s">
        <v>2848</v>
      </c>
      <c r="N2666" t="s">
        <v>11893</v>
      </c>
      <c r="O2666" s="82" t="s">
        <v>11895</v>
      </c>
    </row>
    <row r="2667" spans="1:15" x14ac:dyDescent="0.25">
      <c r="A2667" t="s">
        <v>462</v>
      </c>
      <c r="B2667" t="s">
        <v>7504</v>
      </c>
      <c r="C2667" t="s">
        <v>101</v>
      </c>
      <c r="D2667" t="s">
        <v>102</v>
      </c>
      <c r="E2667" t="str">
        <f t="shared" si="41"/>
        <v>N-PhenylacetylglycineUncl. Burkholderiales</v>
      </c>
      <c r="F2667">
        <f>COUNTIF($E:$E,E2667)</f>
        <v>3</v>
      </c>
      <c r="G2667">
        <f>COUNTIF($A:$A,A2667)</f>
        <v>127</v>
      </c>
      <c r="H2667">
        <f>COUNTIF($B:$B,B2667)</f>
        <v>112</v>
      </c>
      <c r="I2667" t="s">
        <v>3639</v>
      </c>
      <c r="J2667">
        <v>5</v>
      </c>
      <c r="K2667" t="s">
        <v>3640</v>
      </c>
      <c r="L2667" t="s">
        <v>99</v>
      </c>
      <c r="M2667" t="s">
        <v>353</v>
      </c>
      <c r="N2667" t="s">
        <v>11893</v>
      </c>
      <c r="O2667" t="s">
        <v>10</v>
      </c>
    </row>
    <row r="2668" spans="1:15" x14ac:dyDescent="0.25">
      <c r="A2668" t="s">
        <v>461</v>
      </c>
      <c r="B2668" t="s">
        <v>7504</v>
      </c>
      <c r="C2668" t="s">
        <v>101</v>
      </c>
      <c r="D2668" t="s">
        <v>102</v>
      </c>
      <c r="E2668" t="str">
        <f t="shared" si="41"/>
        <v>2-PhenylpropionateUncl. Burkholderiales</v>
      </c>
      <c r="F2668">
        <f>COUNTIF($E:$E,E2668)</f>
        <v>3</v>
      </c>
      <c r="G2668">
        <f>COUNTIF($A:$A,A2668)</f>
        <v>127</v>
      </c>
      <c r="H2668">
        <f>COUNTIF($B:$B,B2668)</f>
        <v>112</v>
      </c>
      <c r="I2668" t="s">
        <v>3641</v>
      </c>
      <c r="J2668">
        <v>5</v>
      </c>
      <c r="K2668" t="s">
        <v>2900</v>
      </c>
      <c r="L2668" t="s">
        <v>3642</v>
      </c>
      <c r="M2668" t="s">
        <v>473</v>
      </c>
      <c r="N2668" t="s">
        <v>11893</v>
      </c>
      <c r="O2668" t="s">
        <v>6</v>
      </c>
    </row>
    <row r="2669" spans="1:15" x14ac:dyDescent="0.25">
      <c r="A2669" t="s">
        <v>462</v>
      </c>
      <c r="B2669" t="s">
        <v>7504</v>
      </c>
      <c r="C2669" t="s">
        <v>101</v>
      </c>
      <c r="D2669" t="s">
        <v>102</v>
      </c>
      <c r="E2669" t="str">
        <f t="shared" si="41"/>
        <v>N-PhenylacetylglycineUncl. Burkholderiales</v>
      </c>
      <c r="F2669">
        <f>COUNTIF($E:$E,E2669)</f>
        <v>3</v>
      </c>
      <c r="G2669">
        <f>COUNTIF($A:$A,A2669)</f>
        <v>127</v>
      </c>
      <c r="H2669">
        <f>COUNTIF($B:$B,B2669)</f>
        <v>112</v>
      </c>
      <c r="I2669" t="s">
        <v>471</v>
      </c>
      <c r="J2669">
        <v>4</v>
      </c>
      <c r="K2669" t="s">
        <v>472</v>
      </c>
      <c r="L2669" t="s">
        <v>98</v>
      </c>
      <c r="M2669" t="s">
        <v>473</v>
      </c>
      <c r="N2669" t="s">
        <v>11893</v>
      </c>
      <c r="O2669" s="82" t="s">
        <v>4</v>
      </c>
    </row>
    <row r="2670" spans="1:15" x14ac:dyDescent="0.25">
      <c r="A2670" t="s">
        <v>462</v>
      </c>
      <c r="B2670" t="s">
        <v>7506</v>
      </c>
      <c r="C2670" t="s">
        <v>101</v>
      </c>
      <c r="D2670" t="s">
        <v>102</v>
      </c>
      <c r="E2670" t="str">
        <f t="shared" si="41"/>
        <v>N-PhenylacetylglycineUncl. Neisseriaceae</v>
      </c>
      <c r="F2670">
        <f>COUNTIF($E:$E,E2670)</f>
        <v>3</v>
      </c>
      <c r="G2670">
        <f>COUNTIF($A:$A,A2670)</f>
        <v>127</v>
      </c>
      <c r="H2670">
        <f>COUNTIF($B:$B,B2670)</f>
        <v>112</v>
      </c>
      <c r="I2670" t="s">
        <v>471</v>
      </c>
      <c r="J2670">
        <v>4</v>
      </c>
      <c r="K2670" t="s">
        <v>472</v>
      </c>
      <c r="L2670" t="s">
        <v>98</v>
      </c>
      <c r="M2670" t="s">
        <v>473</v>
      </c>
      <c r="N2670" t="s">
        <v>11893</v>
      </c>
      <c r="O2670" s="82" t="s">
        <v>4</v>
      </c>
    </row>
    <row r="2671" spans="1:15" x14ac:dyDescent="0.25">
      <c r="A2671" t="s">
        <v>466</v>
      </c>
      <c r="B2671" t="s">
        <v>7506</v>
      </c>
      <c r="C2671" t="s">
        <v>101</v>
      </c>
      <c r="D2671" t="s">
        <v>102</v>
      </c>
      <c r="E2671" t="str">
        <f t="shared" si="41"/>
        <v>GlycineUncl. Neisseriaceae</v>
      </c>
      <c r="F2671">
        <f>COUNTIF($E:$E,E2671)</f>
        <v>2</v>
      </c>
      <c r="G2671">
        <f>COUNTIF($A:$A,A2671)</f>
        <v>127</v>
      </c>
      <c r="H2671">
        <f>COUNTIF($B:$B,B2671)</f>
        <v>112</v>
      </c>
      <c r="I2671" t="s">
        <v>983</v>
      </c>
      <c r="J2671">
        <v>6</v>
      </c>
      <c r="K2671" t="s">
        <v>3643</v>
      </c>
      <c r="L2671" t="s">
        <v>724</v>
      </c>
      <c r="M2671" t="s">
        <v>1413</v>
      </c>
      <c r="N2671" t="s">
        <v>11893</v>
      </c>
      <c r="O2671" s="82" t="s">
        <v>11895</v>
      </c>
    </row>
    <row r="2672" spans="1:15" x14ac:dyDescent="0.25">
      <c r="A2672" t="s">
        <v>462</v>
      </c>
      <c r="B2672" t="s">
        <v>7506</v>
      </c>
      <c r="C2672" t="s">
        <v>101</v>
      </c>
      <c r="D2672" t="s">
        <v>102</v>
      </c>
      <c r="E2672" t="str">
        <f t="shared" si="41"/>
        <v>N-PhenylacetylglycineUncl. Neisseriaceae</v>
      </c>
      <c r="F2672">
        <f>COUNTIF($E:$E,E2672)</f>
        <v>3</v>
      </c>
      <c r="G2672">
        <f>COUNTIF($A:$A,A2672)</f>
        <v>127</v>
      </c>
      <c r="H2672">
        <f>COUNTIF($B:$B,B2672)</f>
        <v>112</v>
      </c>
      <c r="I2672" t="s">
        <v>3502</v>
      </c>
      <c r="J2672">
        <v>6</v>
      </c>
      <c r="K2672" t="s">
        <v>3503</v>
      </c>
      <c r="L2672" t="s">
        <v>256</v>
      </c>
      <c r="M2672" t="s">
        <v>2158</v>
      </c>
      <c r="N2672" t="s">
        <v>11893</v>
      </c>
      <c r="O2672" s="82" t="s">
        <v>11895</v>
      </c>
    </row>
    <row r="2673" spans="1:15" x14ac:dyDescent="0.25">
      <c r="A2673" t="s">
        <v>461</v>
      </c>
      <c r="B2673" t="s">
        <v>7504</v>
      </c>
      <c r="C2673" t="s">
        <v>101</v>
      </c>
      <c r="D2673" t="s">
        <v>102</v>
      </c>
      <c r="E2673" t="str">
        <f t="shared" si="41"/>
        <v>2-PhenylpropionateUncl. Burkholderiales</v>
      </c>
      <c r="F2673">
        <f>COUNTIF($E:$E,E2673)</f>
        <v>3</v>
      </c>
      <c r="G2673">
        <f>COUNTIF($A:$A,A2673)</f>
        <v>127</v>
      </c>
      <c r="H2673">
        <f>COUNTIF($B:$B,B2673)</f>
        <v>112</v>
      </c>
      <c r="I2673" t="s">
        <v>474</v>
      </c>
      <c r="J2673">
        <v>4</v>
      </c>
      <c r="K2673" t="s">
        <v>475</v>
      </c>
      <c r="L2673" t="s">
        <v>128</v>
      </c>
      <c r="M2673" t="s">
        <v>476</v>
      </c>
      <c r="N2673" t="s">
        <v>11893</v>
      </c>
      <c r="O2673" s="82" t="s">
        <v>4</v>
      </c>
    </row>
    <row r="2674" spans="1:15" x14ac:dyDescent="0.25">
      <c r="A2674" t="s">
        <v>461</v>
      </c>
      <c r="B2674" t="s">
        <v>7506</v>
      </c>
      <c r="C2674" t="s">
        <v>101</v>
      </c>
      <c r="D2674" t="s">
        <v>102</v>
      </c>
      <c r="E2674" t="str">
        <f t="shared" si="41"/>
        <v>2-PhenylpropionateUncl. Neisseriaceae</v>
      </c>
      <c r="F2674">
        <f>COUNTIF($E:$E,E2674)</f>
        <v>3</v>
      </c>
      <c r="G2674">
        <f>COUNTIF($A:$A,A2674)</f>
        <v>127</v>
      </c>
      <c r="H2674">
        <f>COUNTIF($B:$B,B2674)</f>
        <v>112</v>
      </c>
      <c r="I2674" t="s">
        <v>474</v>
      </c>
      <c r="J2674">
        <v>4</v>
      </c>
      <c r="K2674" t="s">
        <v>475</v>
      </c>
      <c r="L2674" t="s">
        <v>128</v>
      </c>
      <c r="M2674" t="s">
        <v>476</v>
      </c>
      <c r="N2674" t="s">
        <v>11893</v>
      </c>
      <c r="O2674" s="82" t="s">
        <v>4</v>
      </c>
    </row>
    <row r="2675" spans="1:15" x14ac:dyDescent="0.25">
      <c r="A2675" t="s">
        <v>462</v>
      </c>
      <c r="B2675" t="s">
        <v>7504</v>
      </c>
      <c r="C2675" t="s">
        <v>101</v>
      </c>
      <c r="D2675" t="s">
        <v>102</v>
      </c>
      <c r="E2675" t="str">
        <f t="shared" si="41"/>
        <v>N-PhenylacetylglycineUncl. Burkholderiales</v>
      </c>
      <c r="F2675">
        <f>COUNTIF($E:$E,E2675)</f>
        <v>3</v>
      </c>
      <c r="G2675">
        <f>COUNTIF($A:$A,A2675)</f>
        <v>127</v>
      </c>
      <c r="H2675">
        <f>COUNTIF($B:$B,B2675)</f>
        <v>112</v>
      </c>
      <c r="I2675" t="s">
        <v>2294</v>
      </c>
      <c r="J2675">
        <v>5</v>
      </c>
      <c r="K2675" t="s">
        <v>1564</v>
      </c>
      <c r="L2675" t="s">
        <v>3644</v>
      </c>
      <c r="M2675" t="s">
        <v>2235</v>
      </c>
      <c r="N2675" t="s">
        <v>11893</v>
      </c>
      <c r="O2675" t="s">
        <v>6</v>
      </c>
    </row>
    <row r="2676" spans="1:15" x14ac:dyDescent="0.25">
      <c r="A2676" t="s">
        <v>488</v>
      </c>
      <c r="B2676" t="s">
        <v>7505</v>
      </c>
      <c r="C2676" t="s">
        <v>101</v>
      </c>
      <c r="D2676" t="s">
        <v>102</v>
      </c>
      <c r="E2676" t="str">
        <f t="shared" si="41"/>
        <v>PhenylalanineUncl. Mollicutes</v>
      </c>
      <c r="F2676">
        <f>COUNTIF($E:$E,E2676)</f>
        <v>2</v>
      </c>
      <c r="G2676">
        <f>COUNTIF($A:$A,A2676)</f>
        <v>126</v>
      </c>
      <c r="H2676">
        <f>COUNTIF($B:$B,B2676)</f>
        <v>112</v>
      </c>
      <c r="I2676" t="s">
        <v>2340</v>
      </c>
      <c r="J2676">
        <v>7</v>
      </c>
      <c r="K2676" t="s">
        <v>1861</v>
      </c>
      <c r="L2676" t="s">
        <v>151</v>
      </c>
      <c r="M2676" t="s">
        <v>358</v>
      </c>
      <c r="N2676" t="s">
        <v>11893</v>
      </c>
      <c r="O2676" t="s">
        <v>7</v>
      </c>
    </row>
    <row r="2677" spans="1:15" x14ac:dyDescent="0.25">
      <c r="A2677" t="s">
        <v>485</v>
      </c>
      <c r="B2677" t="s">
        <v>7505</v>
      </c>
      <c r="C2677" t="s">
        <v>101</v>
      </c>
      <c r="D2677" t="s">
        <v>102</v>
      </c>
      <c r="E2677" t="str">
        <f t="shared" si="41"/>
        <v>ButyrateUncl. Mollicutes</v>
      </c>
      <c r="F2677">
        <f>COUNTIF($E:$E,E2677)</f>
        <v>1</v>
      </c>
      <c r="G2677">
        <f>COUNTIF($A:$A,A2677)</f>
        <v>126</v>
      </c>
      <c r="H2677">
        <f>COUNTIF($B:$B,B2677)</f>
        <v>112</v>
      </c>
      <c r="I2677" t="s">
        <v>531</v>
      </c>
      <c r="J2677">
        <v>7</v>
      </c>
      <c r="K2677" t="s">
        <v>2182</v>
      </c>
      <c r="L2677" t="s">
        <v>533</v>
      </c>
      <c r="M2677" t="s">
        <v>431</v>
      </c>
      <c r="N2677" t="s">
        <v>11893</v>
      </c>
      <c r="O2677" t="s">
        <v>7</v>
      </c>
    </row>
    <row r="2678" spans="1:15" x14ac:dyDescent="0.25">
      <c r="A2678" t="s">
        <v>488</v>
      </c>
      <c r="B2678" t="s">
        <v>7504</v>
      </c>
      <c r="C2678" t="s">
        <v>101</v>
      </c>
      <c r="D2678" t="s">
        <v>102</v>
      </c>
      <c r="E2678" t="str">
        <f t="shared" si="41"/>
        <v>PhenylalanineUncl. Burkholderiales</v>
      </c>
      <c r="F2678">
        <f>COUNTIF($E:$E,E2678)</f>
        <v>2</v>
      </c>
      <c r="G2678">
        <f>COUNTIF($A:$A,A2678)</f>
        <v>126</v>
      </c>
      <c r="H2678">
        <f>COUNTIF($B:$B,B2678)</f>
        <v>112</v>
      </c>
      <c r="I2678" t="s">
        <v>3393</v>
      </c>
      <c r="J2678">
        <v>5</v>
      </c>
      <c r="K2678" t="s">
        <v>1708</v>
      </c>
      <c r="L2678" t="s">
        <v>3645</v>
      </c>
      <c r="M2678" t="s">
        <v>1438</v>
      </c>
      <c r="N2678" t="s">
        <v>11893</v>
      </c>
      <c r="O2678" t="s">
        <v>6</v>
      </c>
    </row>
    <row r="2679" spans="1:15" x14ac:dyDescent="0.25">
      <c r="A2679" t="s">
        <v>488</v>
      </c>
      <c r="B2679" t="s">
        <v>7505</v>
      </c>
      <c r="C2679" t="s">
        <v>101</v>
      </c>
      <c r="D2679" t="s">
        <v>102</v>
      </c>
      <c r="E2679" t="str">
        <f t="shared" si="41"/>
        <v>PhenylalanineUncl. Mollicutes</v>
      </c>
      <c r="F2679">
        <f>COUNTIF($E:$E,E2679)</f>
        <v>2</v>
      </c>
      <c r="G2679">
        <f>COUNTIF($A:$A,A2679)</f>
        <v>126</v>
      </c>
      <c r="H2679">
        <f>COUNTIF($B:$B,B2679)</f>
        <v>112</v>
      </c>
      <c r="I2679" t="s">
        <v>826</v>
      </c>
      <c r="J2679">
        <v>6</v>
      </c>
      <c r="K2679" t="s">
        <v>827</v>
      </c>
      <c r="L2679" t="s">
        <v>500</v>
      </c>
      <c r="M2679" t="s">
        <v>828</v>
      </c>
      <c r="N2679" t="s">
        <v>11893</v>
      </c>
      <c r="O2679" s="82" t="s">
        <v>3</v>
      </c>
    </row>
    <row r="2680" spans="1:15" x14ac:dyDescent="0.25">
      <c r="A2680" t="s">
        <v>485</v>
      </c>
      <c r="B2680" t="s">
        <v>7506</v>
      </c>
      <c r="C2680" t="s">
        <v>101</v>
      </c>
      <c r="D2680" t="s">
        <v>102</v>
      </c>
      <c r="E2680" t="str">
        <f t="shared" si="41"/>
        <v>ButyrateUncl. Neisseriaceae</v>
      </c>
      <c r="F2680">
        <f>COUNTIF($E:$E,E2680)</f>
        <v>2</v>
      </c>
      <c r="G2680">
        <f>COUNTIF($A:$A,A2680)</f>
        <v>126</v>
      </c>
      <c r="H2680">
        <f>COUNTIF($B:$B,B2680)</f>
        <v>112</v>
      </c>
      <c r="I2680" t="s">
        <v>3521</v>
      </c>
      <c r="J2680">
        <v>5</v>
      </c>
      <c r="K2680" t="s">
        <v>3646</v>
      </c>
      <c r="L2680" t="s">
        <v>289</v>
      </c>
      <c r="M2680" t="s">
        <v>496</v>
      </c>
      <c r="N2680" t="s">
        <v>11893</v>
      </c>
      <c r="O2680" t="s">
        <v>10</v>
      </c>
    </row>
    <row r="2681" spans="1:15" x14ac:dyDescent="0.25">
      <c r="A2681" t="s">
        <v>485</v>
      </c>
      <c r="B2681" t="s">
        <v>7504</v>
      </c>
      <c r="C2681" t="s">
        <v>101</v>
      </c>
      <c r="D2681" t="s">
        <v>102</v>
      </c>
      <c r="E2681" t="str">
        <f t="shared" si="41"/>
        <v>ButyrateUncl. Burkholderiales</v>
      </c>
      <c r="F2681">
        <f>COUNTIF($E:$E,E2681)</f>
        <v>2</v>
      </c>
      <c r="G2681">
        <f>COUNTIF($A:$A,A2681)</f>
        <v>126</v>
      </c>
      <c r="H2681">
        <f>COUNTIF($B:$B,B2681)</f>
        <v>112</v>
      </c>
      <c r="I2681" t="s">
        <v>266</v>
      </c>
      <c r="J2681">
        <v>5</v>
      </c>
      <c r="K2681" t="s">
        <v>1696</v>
      </c>
      <c r="L2681" t="s">
        <v>288</v>
      </c>
      <c r="M2681" t="s">
        <v>662</v>
      </c>
      <c r="N2681" t="s">
        <v>11893</v>
      </c>
      <c r="O2681" t="s">
        <v>10</v>
      </c>
    </row>
    <row r="2682" spans="1:15" x14ac:dyDescent="0.25">
      <c r="A2682" t="s">
        <v>485</v>
      </c>
      <c r="B2682" t="s">
        <v>7504</v>
      </c>
      <c r="C2682" t="s">
        <v>101</v>
      </c>
      <c r="D2682" t="s">
        <v>102</v>
      </c>
      <c r="E2682" t="str">
        <f t="shared" si="41"/>
        <v>ButyrateUncl. Burkholderiales</v>
      </c>
      <c r="F2682">
        <f>COUNTIF($E:$E,E2682)</f>
        <v>2</v>
      </c>
      <c r="G2682">
        <f>COUNTIF($A:$A,A2682)</f>
        <v>126</v>
      </c>
      <c r="H2682">
        <f>COUNTIF($B:$B,B2682)</f>
        <v>112</v>
      </c>
      <c r="I2682" t="s">
        <v>3647</v>
      </c>
      <c r="J2682">
        <v>5</v>
      </c>
      <c r="K2682" t="s">
        <v>2470</v>
      </c>
      <c r="L2682" t="s">
        <v>3648</v>
      </c>
      <c r="M2682" t="s">
        <v>3061</v>
      </c>
      <c r="N2682" t="s">
        <v>11893</v>
      </c>
      <c r="O2682" t="s">
        <v>6</v>
      </c>
    </row>
    <row r="2683" spans="1:15" x14ac:dyDescent="0.25">
      <c r="A2683" t="s">
        <v>485</v>
      </c>
      <c r="B2683" t="s">
        <v>7506</v>
      </c>
      <c r="C2683" t="s">
        <v>101</v>
      </c>
      <c r="D2683" t="s">
        <v>102</v>
      </c>
      <c r="E2683" t="str">
        <f t="shared" si="41"/>
        <v>ButyrateUncl. Neisseriaceae</v>
      </c>
      <c r="F2683">
        <f>COUNTIF($E:$E,E2683)</f>
        <v>2</v>
      </c>
      <c r="G2683">
        <f>COUNTIF($A:$A,A2683)</f>
        <v>126</v>
      </c>
      <c r="H2683">
        <f>COUNTIF($B:$B,B2683)</f>
        <v>112</v>
      </c>
      <c r="I2683" t="s">
        <v>3637</v>
      </c>
      <c r="J2683">
        <v>6</v>
      </c>
      <c r="K2683" t="s">
        <v>3649</v>
      </c>
      <c r="L2683" t="s">
        <v>2977</v>
      </c>
      <c r="M2683" t="s">
        <v>2848</v>
      </c>
      <c r="N2683" t="s">
        <v>11893</v>
      </c>
      <c r="O2683" s="82" t="s">
        <v>11895</v>
      </c>
    </row>
    <row r="2684" spans="1:15" x14ac:dyDescent="0.25">
      <c r="A2684" t="s">
        <v>488</v>
      </c>
      <c r="B2684" t="s">
        <v>7506</v>
      </c>
      <c r="C2684" t="s">
        <v>101</v>
      </c>
      <c r="D2684" t="s">
        <v>102</v>
      </c>
      <c r="E2684" t="str">
        <f t="shared" si="41"/>
        <v>PhenylalanineUncl. Neisseriaceae</v>
      </c>
      <c r="F2684">
        <f>COUNTIF($E:$E,E2684)</f>
        <v>2</v>
      </c>
      <c r="G2684">
        <f>COUNTIF($A:$A,A2684)</f>
        <v>126</v>
      </c>
      <c r="H2684">
        <f>COUNTIF($B:$B,B2684)</f>
        <v>112</v>
      </c>
      <c r="I2684" t="s">
        <v>3650</v>
      </c>
      <c r="J2684">
        <v>6</v>
      </c>
      <c r="K2684" t="s">
        <v>3651</v>
      </c>
      <c r="L2684" t="s">
        <v>256</v>
      </c>
      <c r="M2684" t="s">
        <v>3413</v>
      </c>
      <c r="N2684" t="s">
        <v>11893</v>
      </c>
      <c r="O2684" s="82" t="s">
        <v>11895</v>
      </c>
    </row>
    <row r="2685" spans="1:15" x14ac:dyDescent="0.25">
      <c r="A2685" t="s">
        <v>488</v>
      </c>
      <c r="B2685" t="s">
        <v>7504</v>
      </c>
      <c r="C2685" t="s">
        <v>101</v>
      </c>
      <c r="D2685" t="s">
        <v>102</v>
      </c>
      <c r="E2685" t="str">
        <f t="shared" si="41"/>
        <v>PhenylalanineUncl. Burkholderiales</v>
      </c>
      <c r="F2685">
        <f>COUNTIF($E:$E,E2685)</f>
        <v>2</v>
      </c>
      <c r="G2685">
        <f>COUNTIF($A:$A,A2685)</f>
        <v>126</v>
      </c>
      <c r="H2685">
        <f>COUNTIF($B:$B,B2685)</f>
        <v>112</v>
      </c>
      <c r="I2685" t="s">
        <v>394</v>
      </c>
      <c r="J2685">
        <v>4</v>
      </c>
      <c r="K2685" t="s">
        <v>497</v>
      </c>
      <c r="L2685" t="s">
        <v>347</v>
      </c>
      <c r="M2685" t="s">
        <v>498</v>
      </c>
      <c r="N2685" t="s">
        <v>11893</v>
      </c>
      <c r="O2685" s="82" t="s">
        <v>4</v>
      </c>
    </row>
    <row r="2686" spans="1:15" x14ac:dyDescent="0.25">
      <c r="A2686" t="s">
        <v>488</v>
      </c>
      <c r="B2686" t="s">
        <v>7506</v>
      </c>
      <c r="C2686" t="s">
        <v>101</v>
      </c>
      <c r="D2686" t="s">
        <v>102</v>
      </c>
      <c r="E2686" t="str">
        <f t="shared" si="41"/>
        <v>PhenylalanineUncl. Neisseriaceae</v>
      </c>
      <c r="F2686">
        <f>COUNTIF($E:$E,E2686)</f>
        <v>2</v>
      </c>
      <c r="G2686">
        <f>COUNTIF($A:$A,A2686)</f>
        <v>126</v>
      </c>
      <c r="H2686">
        <f>COUNTIF($B:$B,B2686)</f>
        <v>112</v>
      </c>
      <c r="I2686" t="s">
        <v>394</v>
      </c>
      <c r="J2686">
        <v>4</v>
      </c>
      <c r="K2686" t="s">
        <v>497</v>
      </c>
      <c r="L2686" t="s">
        <v>347</v>
      </c>
      <c r="M2686" t="s">
        <v>498</v>
      </c>
      <c r="N2686" t="s">
        <v>11893</v>
      </c>
      <c r="O2686" s="82" t="s">
        <v>4</v>
      </c>
    </row>
    <row r="2687" spans="1:15" x14ac:dyDescent="0.25">
      <c r="A2687" t="s">
        <v>499</v>
      </c>
      <c r="B2687" t="s">
        <v>7505</v>
      </c>
      <c r="C2687" t="s">
        <v>101</v>
      </c>
      <c r="D2687" t="s">
        <v>102</v>
      </c>
      <c r="E2687" t="str">
        <f t="shared" si="41"/>
        <v>FerulateUncl. Mollicutes</v>
      </c>
      <c r="F2687">
        <f>COUNTIF($E:$E,E2687)</f>
        <v>2</v>
      </c>
      <c r="G2687">
        <f>COUNTIF($A:$A,A2687)</f>
        <v>124</v>
      </c>
      <c r="H2687">
        <f>COUNTIF($B:$B,B2687)</f>
        <v>112</v>
      </c>
      <c r="I2687" t="s">
        <v>848</v>
      </c>
      <c r="J2687">
        <v>7</v>
      </c>
      <c r="K2687" t="s">
        <v>2206</v>
      </c>
      <c r="L2687" t="s">
        <v>288</v>
      </c>
      <c r="M2687" t="s">
        <v>100</v>
      </c>
      <c r="N2687" t="s">
        <v>11893</v>
      </c>
      <c r="O2687" t="s">
        <v>7</v>
      </c>
    </row>
    <row r="2688" spans="1:15" x14ac:dyDescent="0.25">
      <c r="A2688" t="s">
        <v>499</v>
      </c>
      <c r="B2688" t="s">
        <v>7504</v>
      </c>
      <c r="C2688" t="s">
        <v>101</v>
      </c>
      <c r="D2688" t="s">
        <v>102</v>
      </c>
      <c r="E2688" t="str">
        <f t="shared" si="41"/>
        <v>FerulateUncl. Burkholderiales</v>
      </c>
      <c r="F2688">
        <f>COUNTIF($E:$E,E2688)</f>
        <v>3</v>
      </c>
      <c r="G2688">
        <f>COUNTIF($A:$A,A2688)</f>
        <v>124</v>
      </c>
      <c r="H2688">
        <f>COUNTIF($B:$B,B2688)</f>
        <v>112</v>
      </c>
      <c r="I2688" t="s">
        <v>125</v>
      </c>
      <c r="J2688">
        <v>4</v>
      </c>
      <c r="K2688" t="s">
        <v>262</v>
      </c>
      <c r="L2688">
        <v>10000</v>
      </c>
      <c r="M2688" t="s">
        <v>100</v>
      </c>
      <c r="N2688" t="s">
        <v>11893</v>
      </c>
      <c r="O2688" s="82" t="s">
        <v>4</v>
      </c>
    </row>
    <row r="2689" spans="1:15" x14ac:dyDescent="0.25">
      <c r="A2689" t="s">
        <v>499</v>
      </c>
      <c r="B2689" t="s">
        <v>7506</v>
      </c>
      <c r="C2689" t="s">
        <v>101</v>
      </c>
      <c r="D2689" t="s">
        <v>102</v>
      </c>
      <c r="E2689" t="str">
        <f t="shared" si="41"/>
        <v>FerulateUncl. Neisseriaceae</v>
      </c>
      <c r="F2689">
        <f>COUNTIF($E:$E,E2689)</f>
        <v>3</v>
      </c>
      <c r="G2689">
        <f>COUNTIF($A:$A,A2689)</f>
        <v>124</v>
      </c>
      <c r="H2689">
        <f>COUNTIF($B:$B,B2689)</f>
        <v>112</v>
      </c>
      <c r="I2689" t="s">
        <v>125</v>
      </c>
      <c r="J2689">
        <v>4</v>
      </c>
      <c r="K2689" t="s">
        <v>262</v>
      </c>
      <c r="L2689">
        <v>10000</v>
      </c>
      <c r="M2689" t="s">
        <v>100</v>
      </c>
      <c r="N2689" t="s">
        <v>11893</v>
      </c>
      <c r="O2689" s="82" t="s">
        <v>4</v>
      </c>
    </row>
    <row r="2690" spans="1:15" x14ac:dyDescent="0.25">
      <c r="A2690" t="s">
        <v>502</v>
      </c>
      <c r="B2690" t="s">
        <v>7505</v>
      </c>
      <c r="C2690" t="s">
        <v>101</v>
      </c>
      <c r="D2690" t="s">
        <v>102</v>
      </c>
      <c r="E2690" t="str">
        <f t="shared" si="41"/>
        <v>MaltoseUncl. Mollicutes</v>
      </c>
      <c r="F2690">
        <f>COUNTIF($E:$E,E2690)</f>
        <v>2</v>
      </c>
      <c r="G2690">
        <f>COUNTIF($A:$A,A2690)</f>
        <v>124</v>
      </c>
      <c r="H2690">
        <f>COUNTIF($B:$B,B2690)</f>
        <v>112</v>
      </c>
      <c r="I2690" t="s">
        <v>405</v>
      </c>
      <c r="J2690">
        <v>7</v>
      </c>
      <c r="K2690" t="s">
        <v>406</v>
      </c>
      <c r="L2690" t="s">
        <v>357</v>
      </c>
      <c r="M2690" t="s">
        <v>358</v>
      </c>
      <c r="N2690" t="s">
        <v>11893</v>
      </c>
      <c r="O2690" t="s">
        <v>7</v>
      </c>
    </row>
    <row r="2691" spans="1:15" x14ac:dyDescent="0.25">
      <c r="A2691" t="s">
        <v>502</v>
      </c>
      <c r="B2691" t="s">
        <v>7504</v>
      </c>
      <c r="C2691" t="s">
        <v>101</v>
      </c>
      <c r="D2691" t="s">
        <v>102</v>
      </c>
      <c r="E2691" t="str">
        <f t="shared" si="41"/>
        <v>MaltoseUncl. Burkholderiales</v>
      </c>
      <c r="F2691">
        <f>COUNTIF($E:$E,E2691)</f>
        <v>1</v>
      </c>
      <c r="G2691">
        <f>COUNTIF($A:$A,A2691)</f>
        <v>124</v>
      </c>
      <c r="H2691">
        <f>COUNTIF($B:$B,B2691)</f>
        <v>112</v>
      </c>
      <c r="I2691" t="s">
        <v>201</v>
      </c>
      <c r="J2691">
        <v>4</v>
      </c>
      <c r="K2691" t="s">
        <v>805</v>
      </c>
      <c r="L2691">
        <v>10000</v>
      </c>
      <c r="M2691" t="s">
        <v>119</v>
      </c>
      <c r="N2691" t="s">
        <v>11893</v>
      </c>
      <c r="O2691" t="s">
        <v>5</v>
      </c>
    </row>
    <row r="2692" spans="1:15" x14ac:dyDescent="0.25">
      <c r="A2692" t="s">
        <v>499</v>
      </c>
      <c r="B2692" t="s">
        <v>7505</v>
      </c>
      <c r="C2692" t="s">
        <v>101</v>
      </c>
      <c r="D2692" t="s">
        <v>102</v>
      </c>
      <c r="E2692" t="str">
        <f t="shared" si="41"/>
        <v>FerulateUncl. Mollicutes</v>
      </c>
      <c r="F2692">
        <f>COUNTIF($E:$E,E2692)</f>
        <v>2</v>
      </c>
      <c r="G2692">
        <f>COUNTIF($A:$A,A2692)</f>
        <v>124</v>
      </c>
      <c r="H2692">
        <f>COUNTIF($B:$B,B2692)</f>
        <v>112</v>
      </c>
      <c r="I2692" t="s">
        <v>829</v>
      </c>
      <c r="J2692">
        <v>6</v>
      </c>
      <c r="K2692" t="s">
        <v>830</v>
      </c>
      <c r="L2692" t="s">
        <v>357</v>
      </c>
      <c r="M2692" t="s">
        <v>790</v>
      </c>
      <c r="N2692" t="s">
        <v>11893</v>
      </c>
      <c r="O2692" s="82" t="s">
        <v>3</v>
      </c>
    </row>
    <row r="2693" spans="1:15" x14ac:dyDescent="0.25">
      <c r="A2693" t="s">
        <v>502</v>
      </c>
      <c r="B2693" t="s">
        <v>7505</v>
      </c>
      <c r="C2693" t="s">
        <v>101</v>
      </c>
      <c r="D2693" t="s">
        <v>102</v>
      </c>
      <c r="E2693" t="str">
        <f t="shared" si="41"/>
        <v>MaltoseUncl. Mollicutes</v>
      </c>
      <c r="F2693">
        <f>COUNTIF($E:$E,E2693)</f>
        <v>2</v>
      </c>
      <c r="G2693">
        <f>COUNTIF($A:$A,A2693)</f>
        <v>124</v>
      </c>
      <c r="H2693">
        <f>COUNTIF($B:$B,B2693)</f>
        <v>112</v>
      </c>
      <c r="I2693" t="s">
        <v>3111</v>
      </c>
      <c r="J2693">
        <v>6</v>
      </c>
      <c r="K2693" t="s">
        <v>3112</v>
      </c>
      <c r="L2693" t="s">
        <v>241</v>
      </c>
      <c r="M2693" t="s">
        <v>242</v>
      </c>
      <c r="N2693" t="s">
        <v>11892</v>
      </c>
      <c r="O2693" s="82" t="s">
        <v>4</v>
      </c>
    </row>
    <row r="2694" spans="1:15" x14ac:dyDescent="0.25">
      <c r="A2694" t="s">
        <v>502</v>
      </c>
      <c r="B2694" t="s">
        <v>7506</v>
      </c>
      <c r="C2694" t="s">
        <v>101</v>
      </c>
      <c r="D2694" t="s">
        <v>102</v>
      </c>
      <c r="E2694" t="str">
        <f t="shared" ref="E2694:E2757" si="42">CONCATENATE(A2694,B2694)</f>
        <v>MaltoseUncl. Neisseriaceae</v>
      </c>
      <c r="F2694">
        <f>COUNTIF($E:$E,E2694)</f>
        <v>1</v>
      </c>
      <c r="G2694">
        <f>COUNTIF($A:$A,A2694)</f>
        <v>124</v>
      </c>
      <c r="H2694">
        <f>COUNTIF($B:$B,B2694)</f>
        <v>112</v>
      </c>
      <c r="I2694" t="s">
        <v>3652</v>
      </c>
      <c r="J2694">
        <v>6</v>
      </c>
      <c r="K2694" t="s">
        <v>3653</v>
      </c>
      <c r="L2694" t="s">
        <v>389</v>
      </c>
      <c r="M2694" t="s">
        <v>170</v>
      </c>
      <c r="N2694" t="s">
        <v>11893</v>
      </c>
      <c r="O2694" s="82" t="s">
        <v>11895</v>
      </c>
    </row>
    <row r="2695" spans="1:15" x14ac:dyDescent="0.25">
      <c r="A2695" t="s">
        <v>499</v>
      </c>
      <c r="B2695" t="s">
        <v>7506</v>
      </c>
      <c r="C2695" t="s">
        <v>101</v>
      </c>
      <c r="D2695" t="s">
        <v>102</v>
      </c>
      <c r="E2695" t="str">
        <f t="shared" si="42"/>
        <v>FerulateUncl. Neisseriaceae</v>
      </c>
      <c r="F2695">
        <f>COUNTIF($E:$E,E2695)</f>
        <v>3</v>
      </c>
      <c r="G2695">
        <f>COUNTIF($A:$A,A2695)</f>
        <v>124</v>
      </c>
      <c r="H2695">
        <f>COUNTIF($B:$B,B2695)</f>
        <v>112</v>
      </c>
      <c r="I2695" t="s">
        <v>3654</v>
      </c>
      <c r="J2695">
        <v>6</v>
      </c>
      <c r="K2695" t="s">
        <v>3655</v>
      </c>
      <c r="L2695" t="s">
        <v>2975</v>
      </c>
      <c r="M2695" t="s">
        <v>1537</v>
      </c>
      <c r="N2695" t="s">
        <v>11893</v>
      </c>
      <c r="O2695" s="82" t="s">
        <v>11895</v>
      </c>
    </row>
    <row r="2696" spans="1:15" x14ac:dyDescent="0.25">
      <c r="A2696" t="s">
        <v>499</v>
      </c>
      <c r="B2696" t="s">
        <v>7506</v>
      </c>
      <c r="C2696" t="s">
        <v>101</v>
      </c>
      <c r="D2696" t="s">
        <v>102</v>
      </c>
      <c r="E2696" t="str">
        <f t="shared" si="42"/>
        <v>FerulateUncl. Neisseriaceae</v>
      </c>
      <c r="F2696">
        <f>COUNTIF($E:$E,E2696)</f>
        <v>3</v>
      </c>
      <c r="G2696">
        <f>COUNTIF($A:$A,A2696)</f>
        <v>124</v>
      </c>
      <c r="H2696">
        <f>COUNTIF($B:$B,B2696)</f>
        <v>112</v>
      </c>
      <c r="I2696" t="s">
        <v>3656</v>
      </c>
      <c r="J2696">
        <v>5</v>
      </c>
      <c r="K2696" t="s">
        <v>3657</v>
      </c>
      <c r="L2696" t="s">
        <v>570</v>
      </c>
      <c r="M2696" t="s">
        <v>3658</v>
      </c>
      <c r="N2696" t="s">
        <v>11893</v>
      </c>
      <c r="O2696" t="s">
        <v>10</v>
      </c>
    </row>
    <row r="2697" spans="1:15" x14ac:dyDescent="0.25">
      <c r="A2697" t="s">
        <v>499</v>
      </c>
      <c r="B2697" t="s">
        <v>7504</v>
      </c>
      <c r="C2697" t="s">
        <v>101</v>
      </c>
      <c r="D2697" t="s">
        <v>102</v>
      </c>
      <c r="E2697" t="str">
        <f t="shared" si="42"/>
        <v>FerulateUncl. Burkholderiales</v>
      </c>
      <c r="F2697">
        <f>COUNTIF($E:$E,E2697)</f>
        <v>3</v>
      </c>
      <c r="G2697">
        <f>COUNTIF($A:$A,A2697)</f>
        <v>124</v>
      </c>
      <c r="H2697">
        <f>COUNTIF($B:$B,B2697)</f>
        <v>112</v>
      </c>
      <c r="I2697" t="s">
        <v>3659</v>
      </c>
      <c r="J2697">
        <v>6</v>
      </c>
      <c r="K2697" t="s">
        <v>3660</v>
      </c>
      <c r="L2697" t="s">
        <v>512</v>
      </c>
      <c r="M2697" t="s">
        <v>1223</v>
      </c>
      <c r="N2697" t="s">
        <v>11892</v>
      </c>
      <c r="O2697" s="82" t="s">
        <v>11896</v>
      </c>
    </row>
    <row r="2698" spans="1:15" x14ac:dyDescent="0.25">
      <c r="A2698" t="s">
        <v>499</v>
      </c>
      <c r="B2698" t="s">
        <v>7504</v>
      </c>
      <c r="C2698" t="s">
        <v>101</v>
      </c>
      <c r="D2698" t="s">
        <v>102</v>
      </c>
      <c r="E2698" t="str">
        <f t="shared" si="42"/>
        <v>FerulateUncl. Burkholderiales</v>
      </c>
      <c r="F2698">
        <f>COUNTIF($E:$E,E2698)</f>
        <v>3</v>
      </c>
      <c r="G2698">
        <f>COUNTIF($A:$A,A2698)</f>
        <v>124</v>
      </c>
      <c r="H2698">
        <f>COUNTIF($B:$B,B2698)</f>
        <v>112</v>
      </c>
      <c r="I2698" t="s">
        <v>3505</v>
      </c>
      <c r="J2698">
        <v>5</v>
      </c>
      <c r="K2698" t="s">
        <v>3661</v>
      </c>
      <c r="L2698" t="s">
        <v>648</v>
      </c>
      <c r="M2698" t="s">
        <v>645</v>
      </c>
      <c r="N2698" t="s">
        <v>11893</v>
      </c>
      <c r="O2698" t="s">
        <v>10</v>
      </c>
    </row>
    <row r="2699" spans="1:15" x14ac:dyDescent="0.25">
      <c r="A2699" t="s">
        <v>511</v>
      </c>
      <c r="B2699" t="s">
        <v>7505</v>
      </c>
      <c r="C2699" t="s">
        <v>101</v>
      </c>
      <c r="D2699" t="s">
        <v>102</v>
      </c>
      <c r="E2699" t="str">
        <f t="shared" si="42"/>
        <v>NicotinateUncl. Mollicutes</v>
      </c>
      <c r="F2699">
        <f>COUNTIF($E:$E,E2699)</f>
        <v>2</v>
      </c>
      <c r="G2699">
        <f>COUNTIF($A:$A,A2699)</f>
        <v>123</v>
      </c>
      <c r="H2699">
        <f>COUNTIF($B:$B,B2699)</f>
        <v>112</v>
      </c>
      <c r="I2699" t="s">
        <v>125</v>
      </c>
      <c r="J2699">
        <v>6</v>
      </c>
      <c r="K2699" t="s">
        <v>201</v>
      </c>
      <c r="L2699">
        <v>10000</v>
      </c>
      <c r="M2699" t="s">
        <v>100</v>
      </c>
      <c r="N2699" t="s">
        <v>11893</v>
      </c>
      <c r="O2699" s="82" t="s">
        <v>3</v>
      </c>
    </row>
    <row r="2700" spans="1:15" x14ac:dyDescent="0.25">
      <c r="A2700" t="s">
        <v>511</v>
      </c>
      <c r="B2700" t="s">
        <v>7505</v>
      </c>
      <c r="C2700" t="s">
        <v>101</v>
      </c>
      <c r="D2700" t="s">
        <v>102</v>
      </c>
      <c r="E2700" t="str">
        <f t="shared" si="42"/>
        <v>NicotinateUncl. Mollicutes</v>
      </c>
      <c r="F2700">
        <f>COUNTIF($E:$E,E2700)</f>
        <v>2</v>
      </c>
      <c r="G2700">
        <f>COUNTIF($A:$A,A2700)</f>
        <v>123</v>
      </c>
      <c r="H2700">
        <f>COUNTIF($B:$B,B2700)</f>
        <v>112</v>
      </c>
      <c r="I2700" t="s">
        <v>736</v>
      </c>
      <c r="J2700">
        <v>7</v>
      </c>
      <c r="K2700" t="s">
        <v>1782</v>
      </c>
      <c r="L2700" t="s">
        <v>272</v>
      </c>
      <c r="M2700" t="s">
        <v>358</v>
      </c>
      <c r="N2700" t="s">
        <v>11893</v>
      </c>
      <c r="O2700" t="s">
        <v>7</v>
      </c>
    </row>
    <row r="2701" spans="1:15" x14ac:dyDescent="0.25">
      <c r="A2701" t="s">
        <v>511</v>
      </c>
      <c r="B2701" t="s">
        <v>7504</v>
      </c>
      <c r="C2701" t="s">
        <v>101</v>
      </c>
      <c r="D2701" t="s">
        <v>102</v>
      </c>
      <c r="E2701" t="str">
        <f t="shared" si="42"/>
        <v>NicotinateUncl. Burkholderiales</v>
      </c>
      <c r="F2701">
        <f>COUNTIF($E:$E,E2701)</f>
        <v>2</v>
      </c>
      <c r="G2701">
        <f>COUNTIF($A:$A,A2701)</f>
        <v>123</v>
      </c>
      <c r="H2701">
        <f>COUNTIF($B:$B,B2701)</f>
        <v>112</v>
      </c>
      <c r="I2701" t="s">
        <v>401</v>
      </c>
      <c r="J2701">
        <v>4</v>
      </c>
      <c r="K2701" t="s">
        <v>514</v>
      </c>
      <c r="L2701" t="s">
        <v>125</v>
      </c>
      <c r="M2701" t="s">
        <v>515</v>
      </c>
      <c r="N2701" t="s">
        <v>11893</v>
      </c>
      <c r="O2701" s="82" t="s">
        <v>4</v>
      </c>
    </row>
    <row r="2702" spans="1:15" x14ac:dyDescent="0.25">
      <c r="A2702" t="s">
        <v>511</v>
      </c>
      <c r="B2702" t="s">
        <v>7506</v>
      </c>
      <c r="C2702" t="s">
        <v>101</v>
      </c>
      <c r="D2702" t="s">
        <v>102</v>
      </c>
      <c r="E2702" t="str">
        <f t="shared" si="42"/>
        <v>NicotinateUncl. Neisseriaceae</v>
      </c>
      <c r="F2702">
        <f>COUNTIF($E:$E,E2702)</f>
        <v>2</v>
      </c>
      <c r="G2702">
        <f>COUNTIF($A:$A,A2702)</f>
        <v>123</v>
      </c>
      <c r="H2702">
        <f>COUNTIF($B:$B,B2702)</f>
        <v>112</v>
      </c>
      <c r="I2702" t="s">
        <v>401</v>
      </c>
      <c r="J2702">
        <v>4</v>
      </c>
      <c r="K2702" t="s">
        <v>514</v>
      </c>
      <c r="L2702" t="s">
        <v>125</v>
      </c>
      <c r="M2702" t="s">
        <v>515</v>
      </c>
      <c r="N2702" t="s">
        <v>11893</v>
      </c>
      <c r="O2702" s="82" t="s">
        <v>4</v>
      </c>
    </row>
    <row r="2703" spans="1:15" x14ac:dyDescent="0.25">
      <c r="A2703" t="s">
        <v>511</v>
      </c>
      <c r="B2703" t="s">
        <v>7506</v>
      </c>
      <c r="C2703" t="s">
        <v>101</v>
      </c>
      <c r="D2703" t="s">
        <v>102</v>
      </c>
      <c r="E2703" t="str">
        <f t="shared" si="42"/>
        <v>NicotinateUncl. Neisseriaceae</v>
      </c>
      <c r="F2703">
        <f>COUNTIF($E:$E,E2703)</f>
        <v>2</v>
      </c>
      <c r="G2703">
        <f>COUNTIF($A:$A,A2703)</f>
        <v>123</v>
      </c>
      <c r="H2703">
        <f>COUNTIF($B:$B,B2703)</f>
        <v>112</v>
      </c>
      <c r="I2703" t="s">
        <v>3619</v>
      </c>
      <c r="J2703">
        <v>6</v>
      </c>
      <c r="K2703" t="s">
        <v>3662</v>
      </c>
      <c r="L2703" t="s">
        <v>681</v>
      </c>
      <c r="M2703" t="s">
        <v>682</v>
      </c>
      <c r="N2703" t="s">
        <v>11893</v>
      </c>
      <c r="O2703" s="82" t="s">
        <v>11895</v>
      </c>
    </row>
    <row r="2704" spans="1:15" x14ac:dyDescent="0.25">
      <c r="A2704" t="s">
        <v>511</v>
      </c>
      <c r="B2704" t="s">
        <v>7504</v>
      </c>
      <c r="C2704" t="s">
        <v>101</v>
      </c>
      <c r="D2704" t="s">
        <v>102</v>
      </c>
      <c r="E2704" t="str">
        <f t="shared" si="42"/>
        <v>NicotinateUncl. Burkholderiales</v>
      </c>
      <c r="F2704">
        <f>COUNTIF($E:$E,E2704)</f>
        <v>2</v>
      </c>
      <c r="G2704">
        <f>COUNTIF($A:$A,A2704)</f>
        <v>123</v>
      </c>
      <c r="H2704">
        <f>COUNTIF($B:$B,B2704)</f>
        <v>112</v>
      </c>
      <c r="I2704" t="s">
        <v>1809</v>
      </c>
      <c r="J2704">
        <v>5</v>
      </c>
      <c r="K2704" t="s">
        <v>1919</v>
      </c>
      <c r="L2704" t="s">
        <v>377</v>
      </c>
      <c r="M2704" t="s">
        <v>2856</v>
      </c>
      <c r="N2704" t="s">
        <v>11893</v>
      </c>
      <c r="O2704" t="s">
        <v>12</v>
      </c>
    </row>
    <row r="2705" spans="1:15" x14ac:dyDescent="0.25">
      <c r="A2705" t="s">
        <v>516</v>
      </c>
      <c r="B2705" t="s">
        <v>7505</v>
      </c>
      <c r="C2705" t="s">
        <v>101</v>
      </c>
      <c r="D2705" t="s">
        <v>102</v>
      </c>
      <c r="E2705" t="str">
        <f t="shared" si="42"/>
        <v>3-PhenylpropionateUncl. Mollicutes</v>
      </c>
      <c r="F2705">
        <f>COUNTIF($E:$E,E2705)</f>
        <v>2</v>
      </c>
      <c r="G2705">
        <f>COUNTIF($A:$A,A2705)</f>
        <v>121</v>
      </c>
      <c r="H2705">
        <f>COUNTIF($B:$B,B2705)</f>
        <v>112</v>
      </c>
      <c r="I2705" t="s">
        <v>533</v>
      </c>
      <c r="J2705">
        <v>6</v>
      </c>
      <c r="K2705" t="s">
        <v>837</v>
      </c>
      <c r="L2705" t="s">
        <v>128</v>
      </c>
      <c r="M2705" t="s">
        <v>100</v>
      </c>
      <c r="N2705" t="s">
        <v>11893</v>
      </c>
      <c r="O2705" s="82" t="s">
        <v>3</v>
      </c>
    </row>
    <row r="2706" spans="1:15" x14ac:dyDescent="0.25">
      <c r="A2706" t="s">
        <v>516</v>
      </c>
      <c r="B2706" t="s">
        <v>7505</v>
      </c>
      <c r="C2706" t="s">
        <v>101</v>
      </c>
      <c r="D2706" t="s">
        <v>102</v>
      </c>
      <c r="E2706" t="str">
        <f t="shared" si="42"/>
        <v>3-PhenylpropionateUncl. Mollicutes</v>
      </c>
      <c r="F2706">
        <f>COUNTIF($E:$E,E2706)</f>
        <v>2</v>
      </c>
      <c r="G2706">
        <f>COUNTIF($A:$A,A2706)</f>
        <v>121</v>
      </c>
      <c r="H2706">
        <f>COUNTIF($B:$B,B2706)</f>
        <v>112</v>
      </c>
      <c r="I2706" t="s">
        <v>3052</v>
      </c>
      <c r="J2706">
        <v>7</v>
      </c>
      <c r="K2706" t="s">
        <v>1495</v>
      </c>
      <c r="L2706" t="s">
        <v>272</v>
      </c>
      <c r="M2706" t="s">
        <v>358</v>
      </c>
      <c r="N2706" t="s">
        <v>11893</v>
      </c>
      <c r="O2706" t="s">
        <v>7</v>
      </c>
    </row>
    <row r="2707" spans="1:15" x14ac:dyDescent="0.25">
      <c r="A2707" t="s">
        <v>516</v>
      </c>
      <c r="B2707" t="s">
        <v>7506</v>
      </c>
      <c r="C2707" t="s">
        <v>101</v>
      </c>
      <c r="D2707" t="s">
        <v>102</v>
      </c>
      <c r="E2707" t="str">
        <f t="shared" si="42"/>
        <v>3-PhenylpropionateUncl. Neisseriaceae</v>
      </c>
      <c r="F2707">
        <f>COUNTIF($E:$E,E2707)</f>
        <v>2</v>
      </c>
      <c r="G2707">
        <f>COUNTIF($A:$A,A2707)</f>
        <v>121</v>
      </c>
      <c r="H2707">
        <f>COUNTIF($B:$B,B2707)</f>
        <v>112</v>
      </c>
      <c r="I2707" t="s">
        <v>351</v>
      </c>
      <c r="J2707">
        <v>5</v>
      </c>
      <c r="K2707" t="s">
        <v>3663</v>
      </c>
      <c r="L2707" t="s">
        <v>294</v>
      </c>
      <c r="M2707" t="s">
        <v>1808</v>
      </c>
      <c r="N2707" t="s">
        <v>11893</v>
      </c>
      <c r="O2707" t="s">
        <v>10</v>
      </c>
    </row>
    <row r="2708" spans="1:15" x14ac:dyDescent="0.25">
      <c r="A2708" t="s">
        <v>516</v>
      </c>
      <c r="B2708" t="s">
        <v>7504</v>
      </c>
      <c r="C2708" t="s">
        <v>101</v>
      </c>
      <c r="D2708" t="s">
        <v>102</v>
      </c>
      <c r="E2708" t="str">
        <f t="shared" si="42"/>
        <v>3-PhenylpropionateUncl. Burkholderiales</v>
      </c>
      <c r="F2708">
        <f>COUNTIF($E:$E,E2708)</f>
        <v>2</v>
      </c>
      <c r="G2708">
        <f>COUNTIF($A:$A,A2708)</f>
        <v>121</v>
      </c>
      <c r="H2708">
        <f>COUNTIF($B:$B,B2708)</f>
        <v>112</v>
      </c>
      <c r="I2708" t="s">
        <v>320</v>
      </c>
      <c r="J2708">
        <v>5</v>
      </c>
      <c r="K2708" t="s">
        <v>3136</v>
      </c>
      <c r="L2708" t="s">
        <v>294</v>
      </c>
      <c r="M2708" t="s">
        <v>2021</v>
      </c>
      <c r="N2708" t="s">
        <v>11893</v>
      </c>
      <c r="O2708" t="s">
        <v>10</v>
      </c>
    </row>
    <row r="2709" spans="1:15" x14ac:dyDescent="0.25">
      <c r="A2709" t="s">
        <v>516</v>
      </c>
      <c r="B2709" t="s">
        <v>7506</v>
      </c>
      <c r="C2709" t="s">
        <v>101</v>
      </c>
      <c r="D2709" t="s">
        <v>102</v>
      </c>
      <c r="E2709" t="str">
        <f t="shared" si="42"/>
        <v>3-PhenylpropionateUncl. Neisseriaceae</v>
      </c>
      <c r="F2709">
        <f>COUNTIF($E:$E,E2709)</f>
        <v>2</v>
      </c>
      <c r="G2709">
        <f>COUNTIF($A:$A,A2709)</f>
        <v>121</v>
      </c>
      <c r="H2709">
        <f>COUNTIF($B:$B,B2709)</f>
        <v>112</v>
      </c>
      <c r="I2709" t="s">
        <v>3091</v>
      </c>
      <c r="J2709">
        <v>6</v>
      </c>
      <c r="K2709" t="s">
        <v>3664</v>
      </c>
      <c r="L2709" t="s">
        <v>351</v>
      </c>
      <c r="M2709" t="s">
        <v>480</v>
      </c>
      <c r="N2709" t="s">
        <v>11893</v>
      </c>
      <c r="O2709" s="82" t="s">
        <v>11895</v>
      </c>
    </row>
    <row r="2710" spans="1:15" x14ac:dyDescent="0.25">
      <c r="A2710" t="s">
        <v>516</v>
      </c>
      <c r="B2710" t="s">
        <v>7504</v>
      </c>
      <c r="C2710" t="s">
        <v>101</v>
      </c>
      <c r="D2710" t="s">
        <v>102</v>
      </c>
      <c r="E2710" t="str">
        <f t="shared" si="42"/>
        <v>3-PhenylpropionateUncl. Burkholderiales</v>
      </c>
      <c r="F2710">
        <f>COUNTIF($E:$E,E2710)</f>
        <v>2</v>
      </c>
      <c r="G2710">
        <f>COUNTIF($A:$A,A2710)</f>
        <v>121</v>
      </c>
      <c r="H2710">
        <f>COUNTIF($B:$B,B2710)</f>
        <v>112</v>
      </c>
      <c r="I2710" t="s">
        <v>3665</v>
      </c>
      <c r="J2710">
        <v>5</v>
      </c>
      <c r="K2710" t="s">
        <v>1406</v>
      </c>
      <c r="L2710" t="s">
        <v>3666</v>
      </c>
      <c r="M2710" t="s">
        <v>2937</v>
      </c>
      <c r="N2710" t="s">
        <v>11893</v>
      </c>
      <c r="O2710" t="s">
        <v>6</v>
      </c>
    </row>
    <row r="2711" spans="1:15" x14ac:dyDescent="0.25">
      <c r="A2711" t="s">
        <v>529</v>
      </c>
      <c r="B2711" t="s">
        <v>7505</v>
      </c>
      <c r="C2711" t="s">
        <v>101</v>
      </c>
      <c r="D2711" t="s">
        <v>102</v>
      </c>
      <c r="E2711" t="str">
        <f t="shared" si="42"/>
        <v>MethylamineUncl. Mollicutes</v>
      </c>
      <c r="F2711">
        <f>COUNTIF($E:$E,E2711)</f>
        <v>3</v>
      </c>
      <c r="G2711">
        <f>COUNTIF($A:$A,A2711)</f>
        <v>120</v>
      </c>
      <c r="H2711">
        <f>COUNTIF($B:$B,B2711)</f>
        <v>112</v>
      </c>
      <c r="I2711" t="s">
        <v>2487</v>
      </c>
      <c r="J2711">
        <v>7</v>
      </c>
      <c r="K2711" t="s">
        <v>3667</v>
      </c>
      <c r="L2711" t="s">
        <v>222</v>
      </c>
      <c r="M2711" t="s">
        <v>431</v>
      </c>
      <c r="N2711" t="s">
        <v>11893</v>
      </c>
      <c r="O2711" t="s">
        <v>7</v>
      </c>
    </row>
    <row r="2712" spans="1:15" x14ac:dyDescent="0.25">
      <c r="A2712" t="s">
        <v>529</v>
      </c>
      <c r="B2712" t="s">
        <v>7504</v>
      </c>
      <c r="C2712" t="s">
        <v>101</v>
      </c>
      <c r="D2712" t="s">
        <v>102</v>
      </c>
      <c r="E2712" t="str">
        <f t="shared" si="42"/>
        <v>MethylamineUncl. Burkholderiales</v>
      </c>
      <c r="F2712">
        <f>COUNTIF($E:$E,E2712)</f>
        <v>2</v>
      </c>
      <c r="G2712">
        <f>COUNTIF($A:$A,A2712)</f>
        <v>120</v>
      </c>
      <c r="H2712">
        <f>COUNTIF($B:$B,B2712)</f>
        <v>112</v>
      </c>
      <c r="I2712" t="s">
        <v>298</v>
      </c>
      <c r="J2712">
        <v>5</v>
      </c>
      <c r="K2712" t="s">
        <v>1817</v>
      </c>
      <c r="L2712" t="s">
        <v>131</v>
      </c>
      <c r="M2712" t="s">
        <v>300</v>
      </c>
      <c r="N2712" t="s">
        <v>11892</v>
      </c>
      <c r="O2712" s="82" t="s">
        <v>8</v>
      </c>
    </row>
    <row r="2713" spans="1:15" x14ac:dyDescent="0.25">
      <c r="A2713" t="s">
        <v>529</v>
      </c>
      <c r="B2713" t="s">
        <v>7504</v>
      </c>
      <c r="C2713" t="s">
        <v>101</v>
      </c>
      <c r="D2713" t="s">
        <v>102</v>
      </c>
      <c r="E2713" t="str">
        <f t="shared" si="42"/>
        <v>MethylamineUncl. Burkholderiales</v>
      </c>
      <c r="F2713">
        <f>COUNTIF($E:$E,E2713)</f>
        <v>2</v>
      </c>
      <c r="G2713">
        <f>COUNTIF($A:$A,A2713)</f>
        <v>120</v>
      </c>
      <c r="H2713">
        <f>COUNTIF($B:$B,B2713)</f>
        <v>112</v>
      </c>
      <c r="I2713" t="s">
        <v>1607</v>
      </c>
      <c r="J2713">
        <v>5</v>
      </c>
      <c r="K2713" t="s">
        <v>2183</v>
      </c>
      <c r="L2713" t="s">
        <v>131</v>
      </c>
      <c r="M2713" t="s">
        <v>300</v>
      </c>
      <c r="N2713" t="s">
        <v>11892</v>
      </c>
      <c r="O2713" t="s">
        <v>6</v>
      </c>
    </row>
    <row r="2714" spans="1:15" x14ac:dyDescent="0.25">
      <c r="A2714" t="s">
        <v>529</v>
      </c>
      <c r="B2714" t="s">
        <v>7505</v>
      </c>
      <c r="C2714" t="s">
        <v>101</v>
      </c>
      <c r="D2714" t="s">
        <v>102</v>
      </c>
      <c r="E2714" t="str">
        <f t="shared" si="42"/>
        <v>MethylamineUncl. Mollicutes</v>
      </c>
      <c r="F2714">
        <f>COUNTIF($E:$E,E2714)</f>
        <v>3</v>
      </c>
      <c r="G2714">
        <f>COUNTIF($A:$A,A2714)</f>
        <v>120</v>
      </c>
      <c r="H2714">
        <f>COUNTIF($B:$B,B2714)</f>
        <v>112</v>
      </c>
      <c r="I2714" t="s">
        <v>3668</v>
      </c>
      <c r="J2714">
        <v>5</v>
      </c>
      <c r="K2714" t="s">
        <v>3669</v>
      </c>
      <c r="L2714" t="s">
        <v>247</v>
      </c>
      <c r="M2714" t="s">
        <v>3670</v>
      </c>
      <c r="N2714" t="s">
        <v>11892</v>
      </c>
      <c r="O2714" t="s">
        <v>6</v>
      </c>
    </row>
    <row r="2715" spans="1:15" x14ac:dyDescent="0.25">
      <c r="A2715" t="s">
        <v>529</v>
      </c>
      <c r="B2715" t="s">
        <v>7506</v>
      </c>
      <c r="C2715" t="s">
        <v>101</v>
      </c>
      <c r="D2715" t="s">
        <v>102</v>
      </c>
      <c r="E2715" t="str">
        <f t="shared" si="42"/>
        <v>MethylamineUncl. Neisseriaceae</v>
      </c>
      <c r="F2715">
        <f>COUNTIF($E:$E,E2715)</f>
        <v>2</v>
      </c>
      <c r="G2715">
        <f>COUNTIF($A:$A,A2715)</f>
        <v>120</v>
      </c>
      <c r="H2715">
        <f>COUNTIF($B:$B,B2715)</f>
        <v>112</v>
      </c>
      <c r="I2715" t="s">
        <v>3671</v>
      </c>
      <c r="J2715">
        <v>6</v>
      </c>
      <c r="K2715" t="s">
        <v>3672</v>
      </c>
      <c r="L2715" t="s">
        <v>1905</v>
      </c>
      <c r="M2715" t="s">
        <v>1906</v>
      </c>
      <c r="N2715" t="s">
        <v>11893</v>
      </c>
      <c r="O2715" s="82" t="s">
        <v>11895</v>
      </c>
    </row>
    <row r="2716" spans="1:15" x14ac:dyDescent="0.25">
      <c r="A2716" t="s">
        <v>529</v>
      </c>
      <c r="B2716" t="s">
        <v>7505</v>
      </c>
      <c r="C2716" t="s">
        <v>101</v>
      </c>
      <c r="D2716" t="s">
        <v>102</v>
      </c>
      <c r="E2716" t="str">
        <f t="shared" si="42"/>
        <v>MethylamineUncl. Mollicutes</v>
      </c>
      <c r="F2716">
        <f>COUNTIF($E:$E,E2716)</f>
        <v>3</v>
      </c>
      <c r="G2716">
        <f>COUNTIF($A:$A,A2716)</f>
        <v>120</v>
      </c>
      <c r="H2716">
        <f>COUNTIF($B:$B,B2716)</f>
        <v>112</v>
      </c>
      <c r="I2716" t="s">
        <v>840</v>
      </c>
      <c r="J2716">
        <v>6</v>
      </c>
      <c r="K2716" t="s">
        <v>841</v>
      </c>
      <c r="L2716" t="s">
        <v>708</v>
      </c>
      <c r="M2716" t="s">
        <v>842</v>
      </c>
      <c r="N2716" t="s">
        <v>11893</v>
      </c>
      <c r="O2716" s="82" t="s">
        <v>3</v>
      </c>
    </row>
    <row r="2717" spans="1:15" x14ac:dyDescent="0.25">
      <c r="A2717" t="s">
        <v>529</v>
      </c>
      <c r="B2717" t="s">
        <v>7506</v>
      </c>
      <c r="C2717" t="s">
        <v>101</v>
      </c>
      <c r="D2717" t="s">
        <v>102</v>
      </c>
      <c r="E2717" t="str">
        <f t="shared" si="42"/>
        <v>MethylamineUncl. Neisseriaceae</v>
      </c>
      <c r="F2717">
        <f>COUNTIF($E:$E,E2717)</f>
        <v>2</v>
      </c>
      <c r="G2717">
        <f>COUNTIF($A:$A,A2717)</f>
        <v>120</v>
      </c>
      <c r="H2717">
        <f>COUNTIF($B:$B,B2717)</f>
        <v>112</v>
      </c>
      <c r="I2717" t="s">
        <v>3673</v>
      </c>
      <c r="J2717">
        <v>6</v>
      </c>
      <c r="K2717" t="s">
        <v>3005</v>
      </c>
      <c r="L2717" t="s">
        <v>3674</v>
      </c>
      <c r="M2717" t="s">
        <v>3675</v>
      </c>
      <c r="N2717" t="s">
        <v>11893</v>
      </c>
      <c r="O2717" s="82" t="s">
        <v>11896</v>
      </c>
    </row>
    <row r="2718" spans="1:15" x14ac:dyDescent="0.25">
      <c r="A2718" t="s">
        <v>550</v>
      </c>
      <c r="B2718" t="s">
        <v>7504</v>
      </c>
      <c r="C2718" t="s">
        <v>101</v>
      </c>
      <c r="D2718" t="s">
        <v>102</v>
      </c>
      <c r="E2718" t="str">
        <f t="shared" si="42"/>
        <v>IsovalerateUncl. Burkholderiales</v>
      </c>
      <c r="F2718">
        <f>COUNTIF($E:$E,E2718)</f>
        <v>2</v>
      </c>
      <c r="G2718">
        <f>COUNTIF($A:$A,A2718)</f>
        <v>119</v>
      </c>
      <c r="H2718">
        <f>COUNTIF($B:$B,B2718)</f>
        <v>112</v>
      </c>
      <c r="I2718" t="s">
        <v>2933</v>
      </c>
      <c r="J2718">
        <v>5</v>
      </c>
      <c r="K2718" t="s">
        <v>3676</v>
      </c>
      <c r="L2718" t="s">
        <v>115</v>
      </c>
      <c r="M2718" t="s">
        <v>1141</v>
      </c>
      <c r="N2718" t="s">
        <v>11892</v>
      </c>
      <c r="O2718" s="82" t="s">
        <v>8</v>
      </c>
    </row>
    <row r="2719" spans="1:15" x14ac:dyDescent="0.25">
      <c r="A2719" t="s">
        <v>550</v>
      </c>
      <c r="B2719" t="s">
        <v>7505</v>
      </c>
      <c r="C2719" t="s">
        <v>101</v>
      </c>
      <c r="D2719" t="s">
        <v>102</v>
      </c>
      <c r="E2719" t="str">
        <f t="shared" si="42"/>
        <v>IsovalerateUncl. Mollicutes</v>
      </c>
      <c r="F2719">
        <f>COUNTIF($E:$E,E2719)</f>
        <v>2</v>
      </c>
      <c r="G2719">
        <f>COUNTIF($A:$A,A2719)</f>
        <v>119</v>
      </c>
      <c r="H2719">
        <f>COUNTIF($B:$B,B2719)</f>
        <v>112</v>
      </c>
      <c r="I2719" t="s">
        <v>2752</v>
      </c>
      <c r="J2719">
        <v>7</v>
      </c>
      <c r="K2719" t="s">
        <v>3677</v>
      </c>
      <c r="L2719" t="s">
        <v>934</v>
      </c>
      <c r="M2719" t="s">
        <v>3102</v>
      </c>
      <c r="N2719" t="s">
        <v>11893</v>
      </c>
      <c r="O2719" t="s">
        <v>7</v>
      </c>
    </row>
    <row r="2720" spans="1:15" x14ac:dyDescent="0.25">
      <c r="A2720" t="s">
        <v>550</v>
      </c>
      <c r="B2720" t="s">
        <v>7506</v>
      </c>
      <c r="C2720" t="s">
        <v>101</v>
      </c>
      <c r="D2720" t="s">
        <v>102</v>
      </c>
      <c r="E2720" t="str">
        <f t="shared" si="42"/>
        <v>IsovalerateUncl. Neisseriaceae</v>
      </c>
      <c r="F2720">
        <f>COUNTIF($E:$E,E2720)</f>
        <v>2</v>
      </c>
      <c r="G2720">
        <f>COUNTIF($A:$A,A2720)</f>
        <v>119</v>
      </c>
      <c r="H2720">
        <f>COUNTIF($B:$B,B2720)</f>
        <v>112</v>
      </c>
      <c r="I2720" t="s">
        <v>3678</v>
      </c>
      <c r="J2720">
        <v>6</v>
      </c>
      <c r="K2720" t="s">
        <v>3679</v>
      </c>
      <c r="L2720" t="s">
        <v>372</v>
      </c>
      <c r="M2720" t="s">
        <v>1581</v>
      </c>
      <c r="N2720" t="s">
        <v>11893</v>
      </c>
      <c r="O2720" s="82" t="s">
        <v>11895</v>
      </c>
    </row>
    <row r="2721" spans="1:15" x14ac:dyDescent="0.25">
      <c r="A2721" t="s">
        <v>550</v>
      </c>
      <c r="B2721" t="s">
        <v>7504</v>
      </c>
      <c r="C2721" t="s">
        <v>101</v>
      </c>
      <c r="D2721" t="s">
        <v>102</v>
      </c>
      <c r="E2721" t="str">
        <f t="shared" si="42"/>
        <v>IsovalerateUncl. Burkholderiales</v>
      </c>
      <c r="F2721">
        <f>COUNTIF($E:$E,E2721)</f>
        <v>2</v>
      </c>
      <c r="G2721">
        <f>COUNTIF($A:$A,A2721)</f>
        <v>119</v>
      </c>
      <c r="H2721">
        <f>COUNTIF($B:$B,B2721)</f>
        <v>112</v>
      </c>
      <c r="I2721" t="s">
        <v>2282</v>
      </c>
      <c r="J2721">
        <v>5</v>
      </c>
      <c r="K2721" t="s">
        <v>3680</v>
      </c>
      <c r="L2721" t="s">
        <v>716</v>
      </c>
      <c r="M2721" t="s">
        <v>1622</v>
      </c>
      <c r="N2721" t="s">
        <v>11893</v>
      </c>
      <c r="O2721" t="s">
        <v>10</v>
      </c>
    </row>
    <row r="2722" spans="1:15" x14ac:dyDescent="0.25">
      <c r="A2722" t="s">
        <v>550</v>
      </c>
      <c r="B2722" t="s">
        <v>7506</v>
      </c>
      <c r="C2722" t="s">
        <v>101</v>
      </c>
      <c r="D2722" t="s">
        <v>102</v>
      </c>
      <c r="E2722" t="str">
        <f t="shared" si="42"/>
        <v>IsovalerateUncl. Neisseriaceae</v>
      </c>
      <c r="F2722">
        <f>COUNTIF($E:$E,E2722)</f>
        <v>2</v>
      </c>
      <c r="G2722">
        <f>COUNTIF($A:$A,A2722)</f>
        <v>119</v>
      </c>
      <c r="H2722">
        <f>COUNTIF($B:$B,B2722)</f>
        <v>112</v>
      </c>
      <c r="I2722" t="s">
        <v>3681</v>
      </c>
      <c r="J2722">
        <v>5</v>
      </c>
      <c r="K2722" t="s">
        <v>3682</v>
      </c>
      <c r="L2722" t="s">
        <v>290</v>
      </c>
      <c r="M2722" t="s">
        <v>1454</v>
      </c>
      <c r="N2722" t="s">
        <v>11893</v>
      </c>
      <c r="O2722" t="s">
        <v>10</v>
      </c>
    </row>
    <row r="2723" spans="1:15" x14ac:dyDescent="0.25">
      <c r="A2723" t="s">
        <v>550</v>
      </c>
      <c r="B2723" t="s">
        <v>7505</v>
      </c>
      <c r="C2723" t="s">
        <v>101</v>
      </c>
      <c r="D2723" t="s">
        <v>102</v>
      </c>
      <c r="E2723" t="str">
        <f t="shared" si="42"/>
        <v>IsovalerateUncl. Mollicutes</v>
      </c>
      <c r="F2723">
        <f>COUNTIF($E:$E,E2723)</f>
        <v>2</v>
      </c>
      <c r="G2723">
        <f>COUNTIF($A:$A,A2723)</f>
        <v>119</v>
      </c>
      <c r="H2723">
        <f>COUNTIF($B:$B,B2723)</f>
        <v>112</v>
      </c>
      <c r="I2723" t="s">
        <v>3124</v>
      </c>
      <c r="J2723">
        <v>6</v>
      </c>
      <c r="K2723" t="s">
        <v>1634</v>
      </c>
      <c r="L2723" t="s">
        <v>1004</v>
      </c>
      <c r="M2723" t="s">
        <v>3125</v>
      </c>
      <c r="N2723" t="s">
        <v>11892</v>
      </c>
      <c r="O2723" s="82" t="s">
        <v>4</v>
      </c>
    </row>
    <row r="2724" spans="1:15" x14ac:dyDescent="0.25">
      <c r="A2724" t="s">
        <v>558</v>
      </c>
      <c r="B2724" t="s">
        <v>7504</v>
      </c>
      <c r="C2724" t="s">
        <v>101</v>
      </c>
      <c r="D2724" t="s">
        <v>102</v>
      </c>
      <c r="E2724" t="str">
        <f t="shared" si="42"/>
        <v>MethanolUncl. Burkholderiales</v>
      </c>
      <c r="F2724">
        <f>COUNTIF($E:$E,E2724)</f>
        <v>2</v>
      </c>
      <c r="G2724">
        <f>COUNTIF($A:$A,A2724)</f>
        <v>118</v>
      </c>
      <c r="H2724">
        <f>COUNTIF($B:$B,B2724)</f>
        <v>112</v>
      </c>
      <c r="I2724" t="s">
        <v>131</v>
      </c>
      <c r="J2724">
        <v>5</v>
      </c>
      <c r="K2724" t="s">
        <v>772</v>
      </c>
      <c r="L2724" t="s">
        <v>125</v>
      </c>
      <c r="M2724" t="s">
        <v>100</v>
      </c>
      <c r="N2724" t="s">
        <v>11892</v>
      </c>
      <c r="O2724" s="82" t="s">
        <v>8</v>
      </c>
    </row>
    <row r="2725" spans="1:15" x14ac:dyDescent="0.25">
      <c r="A2725" t="s">
        <v>558</v>
      </c>
      <c r="B2725" t="s">
        <v>7505</v>
      </c>
      <c r="C2725" t="s">
        <v>101</v>
      </c>
      <c r="D2725" t="s">
        <v>102</v>
      </c>
      <c r="E2725" t="str">
        <f t="shared" si="42"/>
        <v>MethanolUncl. Mollicutes</v>
      </c>
      <c r="F2725">
        <f>COUNTIF($E:$E,E2725)</f>
        <v>2</v>
      </c>
      <c r="G2725">
        <f>COUNTIF($A:$A,A2725)</f>
        <v>118</v>
      </c>
      <c r="H2725">
        <f>COUNTIF($B:$B,B2725)</f>
        <v>112</v>
      </c>
      <c r="I2725" t="s">
        <v>294</v>
      </c>
      <c r="J2725">
        <v>6</v>
      </c>
      <c r="K2725" t="s">
        <v>852</v>
      </c>
      <c r="L2725" t="s">
        <v>125</v>
      </c>
      <c r="M2725" t="s">
        <v>100</v>
      </c>
      <c r="N2725" t="s">
        <v>11893</v>
      </c>
      <c r="O2725" s="82" t="s">
        <v>3</v>
      </c>
    </row>
    <row r="2726" spans="1:15" x14ac:dyDescent="0.25">
      <c r="A2726" t="s">
        <v>558</v>
      </c>
      <c r="B2726" t="s">
        <v>7505</v>
      </c>
      <c r="C2726" t="s">
        <v>101</v>
      </c>
      <c r="D2726" t="s">
        <v>102</v>
      </c>
      <c r="E2726" t="str">
        <f t="shared" si="42"/>
        <v>MethanolUncl. Mollicutes</v>
      </c>
      <c r="F2726">
        <f>COUNTIF($E:$E,E2726)</f>
        <v>2</v>
      </c>
      <c r="G2726">
        <f>COUNTIF($A:$A,A2726)</f>
        <v>118</v>
      </c>
      <c r="H2726">
        <f>COUNTIF($B:$B,B2726)</f>
        <v>112</v>
      </c>
      <c r="I2726" t="s">
        <v>298</v>
      </c>
      <c r="J2726">
        <v>7</v>
      </c>
      <c r="K2726" t="s">
        <v>1518</v>
      </c>
      <c r="L2726" t="s">
        <v>357</v>
      </c>
      <c r="M2726" t="s">
        <v>358</v>
      </c>
      <c r="N2726" t="s">
        <v>11893</v>
      </c>
      <c r="O2726" t="s">
        <v>7</v>
      </c>
    </row>
    <row r="2727" spans="1:15" x14ac:dyDescent="0.25">
      <c r="A2727" t="s">
        <v>558</v>
      </c>
      <c r="B2727" t="s">
        <v>7504</v>
      </c>
      <c r="C2727" t="s">
        <v>101</v>
      </c>
      <c r="D2727" t="s">
        <v>102</v>
      </c>
      <c r="E2727" t="str">
        <f t="shared" si="42"/>
        <v>MethanolUncl. Burkholderiales</v>
      </c>
      <c r="F2727">
        <f>COUNTIF($E:$E,E2727)</f>
        <v>2</v>
      </c>
      <c r="G2727">
        <f>COUNTIF($A:$A,A2727)</f>
        <v>118</v>
      </c>
      <c r="H2727">
        <f>COUNTIF($B:$B,B2727)</f>
        <v>112</v>
      </c>
      <c r="I2727" t="s">
        <v>506</v>
      </c>
      <c r="J2727">
        <v>4</v>
      </c>
      <c r="K2727" t="s">
        <v>560</v>
      </c>
      <c r="L2727" t="s">
        <v>98</v>
      </c>
      <c r="M2727" t="s">
        <v>561</v>
      </c>
      <c r="N2727" t="s">
        <v>11893</v>
      </c>
      <c r="O2727" s="82" t="s">
        <v>4</v>
      </c>
    </row>
    <row r="2728" spans="1:15" x14ac:dyDescent="0.25">
      <c r="A2728" t="s">
        <v>558</v>
      </c>
      <c r="B2728" t="s">
        <v>7506</v>
      </c>
      <c r="C2728" t="s">
        <v>101</v>
      </c>
      <c r="D2728" t="s">
        <v>102</v>
      </c>
      <c r="E2728" t="str">
        <f t="shared" si="42"/>
        <v>MethanolUncl. Neisseriaceae</v>
      </c>
      <c r="F2728">
        <f>COUNTIF($E:$E,E2728)</f>
        <v>2</v>
      </c>
      <c r="G2728">
        <f>COUNTIF($A:$A,A2728)</f>
        <v>118</v>
      </c>
      <c r="H2728">
        <f>COUNTIF($B:$B,B2728)</f>
        <v>112</v>
      </c>
      <c r="I2728" t="s">
        <v>506</v>
      </c>
      <c r="J2728">
        <v>4</v>
      </c>
      <c r="K2728" t="s">
        <v>560</v>
      </c>
      <c r="L2728" t="s">
        <v>98</v>
      </c>
      <c r="M2728" t="s">
        <v>561</v>
      </c>
      <c r="N2728" t="s">
        <v>11893</v>
      </c>
      <c r="O2728" s="82" t="s">
        <v>4</v>
      </c>
    </row>
    <row r="2729" spans="1:15" x14ac:dyDescent="0.25">
      <c r="A2729" t="s">
        <v>558</v>
      </c>
      <c r="B2729" t="s">
        <v>7506</v>
      </c>
      <c r="C2729" t="s">
        <v>101</v>
      </c>
      <c r="D2729" t="s">
        <v>102</v>
      </c>
      <c r="E2729" t="str">
        <f t="shared" si="42"/>
        <v>MethanolUncl. Neisseriaceae</v>
      </c>
      <c r="F2729">
        <f>COUNTIF($E:$E,E2729)</f>
        <v>2</v>
      </c>
      <c r="G2729">
        <f>COUNTIF($A:$A,A2729)</f>
        <v>118</v>
      </c>
      <c r="H2729">
        <f>COUNTIF($B:$B,B2729)</f>
        <v>112</v>
      </c>
      <c r="I2729" t="s">
        <v>3619</v>
      </c>
      <c r="J2729">
        <v>6</v>
      </c>
      <c r="K2729" t="s">
        <v>3683</v>
      </c>
      <c r="L2729" t="s">
        <v>681</v>
      </c>
      <c r="M2729" t="s">
        <v>682</v>
      </c>
      <c r="N2729" t="s">
        <v>11893</v>
      </c>
      <c r="O2729" s="82" t="s">
        <v>11895</v>
      </c>
    </row>
    <row r="2730" spans="1:15" x14ac:dyDescent="0.25">
      <c r="A2730" t="s">
        <v>568</v>
      </c>
      <c r="B2730" t="s">
        <v>7505</v>
      </c>
      <c r="C2730" t="s">
        <v>101</v>
      </c>
      <c r="D2730" t="s">
        <v>102</v>
      </c>
      <c r="E2730" t="str">
        <f t="shared" si="42"/>
        <v>HistidineUncl. Mollicutes</v>
      </c>
      <c r="F2730">
        <f>COUNTIF($E:$E,E2730)</f>
        <v>3</v>
      </c>
      <c r="G2730">
        <f>COUNTIF($A:$A,A2730)</f>
        <v>116</v>
      </c>
      <c r="H2730">
        <f>COUNTIF($B:$B,B2730)</f>
        <v>112</v>
      </c>
      <c r="I2730" t="s">
        <v>108</v>
      </c>
      <c r="J2730">
        <v>6</v>
      </c>
      <c r="K2730" t="s">
        <v>289</v>
      </c>
      <c r="L2730">
        <v>10000</v>
      </c>
      <c r="M2730" t="s">
        <v>100</v>
      </c>
      <c r="N2730" t="s">
        <v>11893</v>
      </c>
      <c r="O2730" s="82" t="s">
        <v>3</v>
      </c>
    </row>
    <row r="2731" spans="1:15" x14ac:dyDescent="0.25">
      <c r="A2731" t="s">
        <v>568</v>
      </c>
      <c r="B2731" t="s">
        <v>7505</v>
      </c>
      <c r="C2731" t="s">
        <v>101</v>
      </c>
      <c r="D2731" t="s">
        <v>102</v>
      </c>
      <c r="E2731" t="str">
        <f t="shared" si="42"/>
        <v>HistidineUncl. Mollicutes</v>
      </c>
      <c r="F2731">
        <f>COUNTIF($E:$E,E2731)</f>
        <v>3</v>
      </c>
      <c r="G2731">
        <f>COUNTIF($A:$A,A2731)</f>
        <v>116</v>
      </c>
      <c r="H2731">
        <f>COUNTIF($B:$B,B2731)</f>
        <v>112</v>
      </c>
      <c r="I2731" t="s">
        <v>1607</v>
      </c>
      <c r="J2731">
        <v>7</v>
      </c>
      <c r="K2731" t="s">
        <v>3684</v>
      </c>
      <c r="L2731" t="s">
        <v>357</v>
      </c>
      <c r="M2731" t="s">
        <v>358</v>
      </c>
      <c r="N2731" t="s">
        <v>11893</v>
      </c>
      <c r="O2731" t="s">
        <v>7</v>
      </c>
    </row>
    <row r="2732" spans="1:15" x14ac:dyDescent="0.25">
      <c r="A2732" t="s">
        <v>569</v>
      </c>
      <c r="B2732" t="s">
        <v>7505</v>
      </c>
      <c r="C2732" t="s">
        <v>101</v>
      </c>
      <c r="D2732" t="s">
        <v>102</v>
      </c>
      <c r="E2732" t="str">
        <f t="shared" si="42"/>
        <v>TyrosineUncl. Mollicutes</v>
      </c>
      <c r="F2732">
        <f>COUNTIF($E:$E,E2732)</f>
        <v>2</v>
      </c>
      <c r="G2732">
        <f>COUNTIF($A:$A,A2732)</f>
        <v>116</v>
      </c>
      <c r="H2732">
        <f>COUNTIF($B:$B,B2732)</f>
        <v>112</v>
      </c>
      <c r="I2732" t="s">
        <v>3052</v>
      </c>
      <c r="J2732">
        <v>7</v>
      </c>
      <c r="K2732" t="s">
        <v>1495</v>
      </c>
      <c r="L2732" t="s">
        <v>272</v>
      </c>
      <c r="M2732" t="s">
        <v>358</v>
      </c>
      <c r="N2732" t="s">
        <v>11893</v>
      </c>
      <c r="O2732" t="s">
        <v>7</v>
      </c>
    </row>
    <row r="2733" spans="1:15" x14ac:dyDescent="0.25">
      <c r="A2733" t="s">
        <v>568</v>
      </c>
      <c r="B2733" t="s">
        <v>7504</v>
      </c>
      <c r="C2733" t="s">
        <v>101</v>
      </c>
      <c r="D2733" t="s">
        <v>102</v>
      </c>
      <c r="E2733" t="str">
        <f t="shared" si="42"/>
        <v>HistidineUncl. Burkholderiales</v>
      </c>
      <c r="F2733">
        <f>COUNTIF($E:$E,E2733)</f>
        <v>2</v>
      </c>
      <c r="G2733">
        <f>COUNTIF($A:$A,A2733)</f>
        <v>116</v>
      </c>
      <c r="H2733">
        <f>COUNTIF($B:$B,B2733)</f>
        <v>112</v>
      </c>
      <c r="I2733" t="s">
        <v>359</v>
      </c>
      <c r="J2733">
        <v>4</v>
      </c>
      <c r="K2733" t="s">
        <v>575</v>
      </c>
      <c r="L2733">
        <v>10000</v>
      </c>
      <c r="M2733" t="s">
        <v>242</v>
      </c>
      <c r="N2733" t="s">
        <v>11893</v>
      </c>
      <c r="O2733" s="82" t="s">
        <v>4</v>
      </c>
    </row>
    <row r="2734" spans="1:15" x14ac:dyDescent="0.25">
      <c r="A2734" t="s">
        <v>568</v>
      </c>
      <c r="B2734" t="s">
        <v>7506</v>
      </c>
      <c r="C2734" t="s">
        <v>101</v>
      </c>
      <c r="D2734" t="s">
        <v>102</v>
      </c>
      <c r="E2734" t="str">
        <f t="shared" si="42"/>
        <v>HistidineUncl. Neisseriaceae</v>
      </c>
      <c r="F2734">
        <f>COUNTIF($E:$E,E2734)</f>
        <v>3</v>
      </c>
      <c r="G2734">
        <f>COUNTIF($A:$A,A2734)</f>
        <v>116</v>
      </c>
      <c r="H2734">
        <f>COUNTIF($B:$B,B2734)</f>
        <v>112</v>
      </c>
      <c r="I2734" t="s">
        <v>359</v>
      </c>
      <c r="J2734">
        <v>4</v>
      </c>
      <c r="K2734" t="s">
        <v>575</v>
      </c>
      <c r="L2734">
        <v>10000</v>
      </c>
      <c r="M2734" t="s">
        <v>242</v>
      </c>
      <c r="N2734" t="s">
        <v>11893</v>
      </c>
      <c r="O2734" s="82" t="s">
        <v>4</v>
      </c>
    </row>
    <row r="2735" spans="1:15" x14ac:dyDescent="0.25">
      <c r="A2735" t="s">
        <v>569</v>
      </c>
      <c r="B2735" t="s">
        <v>7504</v>
      </c>
      <c r="C2735" t="s">
        <v>101</v>
      </c>
      <c r="D2735" t="s">
        <v>102</v>
      </c>
      <c r="E2735" t="str">
        <f t="shared" si="42"/>
        <v>TyrosineUncl. Burkholderiales</v>
      </c>
      <c r="F2735">
        <f>COUNTIF($E:$E,E2735)</f>
        <v>1</v>
      </c>
      <c r="G2735">
        <f>COUNTIF($A:$A,A2735)</f>
        <v>116</v>
      </c>
      <c r="H2735">
        <f>COUNTIF($B:$B,B2735)</f>
        <v>112</v>
      </c>
      <c r="I2735" t="s">
        <v>1033</v>
      </c>
      <c r="J2735">
        <v>6</v>
      </c>
      <c r="K2735" t="s">
        <v>3685</v>
      </c>
      <c r="L2735" t="s">
        <v>292</v>
      </c>
      <c r="M2735" t="s">
        <v>439</v>
      </c>
      <c r="N2735" t="s">
        <v>11892</v>
      </c>
      <c r="O2735" s="82" t="s">
        <v>11896</v>
      </c>
    </row>
    <row r="2736" spans="1:15" x14ac:dyDescent="0.25">
      <c r="A2736" t="s">
        <v>568</v>
      </c>
      <c r="B2736" t="s">
        <v>7505</v>
      </c>
      <c r="C2736" t="s">
        <v>101</v>
      </c>
      <c r="D2736" t="s">
        <v>102</v>
      </c>
      <c r="E2736" t="str">
        <f t="shared" si="42"/>
        <v>HistidineUncl. Mollicutes</v>
      </c>
      <c r="F2736">
        <f>COUNTIF($E:$E,E2736)</f>
        <v>3</v>
      </c>
      <c r="G2736">
        <f>COUNTIF($A:$A,A2736)</f>
        <v>116</v>
      </c>
      <c r="H2736">
        <f>COUNTIF($B:$B,B2736)</f>
        <v>112</v>
      </c>
      <c r="I2736" t="s">
        <v>3686</v>
      </c>
      <c r="J2736">
        <v>6</v>
      </c>
      <c r="K2736" t="s">
        <v>2547</v>
      </c>
      <c r="L2736" t="s">
        <v>3687</v>
      </c>
      <c r="M2736" t="s">
        <v>126</v>
      </c>
      <c r="N2736" t="s">
        <v>11892</v>
      </c>
      <c r="O2736" t="s">
        <v>7</v>
      </c>
    </row>
    <row r="2737" spans="1:15" x14ac:dyDescent="0.25">
      <c r="A2737" t="s">
        <v>569</v>
      </c>
      <c r="B2737" t="s">
        <v>7505</v>
      </c>
      <c r="C2737" t="s">
        <v>101</v>
      </c>
      <c r="D2737" t="s">
        <v>102</v>
      </c>
      <c r="E2737" t="str">
        <f t="shared" si="42"/>
        <v>TyrosineUncl. Mollicutes</v>
      </c>
      <c r="F2737">
        <f>COUNTIF($E:$E,E2737)</f>
        <v>2</v>
      </c>
      <c r="G2737">
        <f>COUNTIF($A:$A,A2737)</f>
        <v>116</v>
      </c>
      <c r="H2737">
        <f>COUNTIF($B:$B,B2737)</f>
        <v>112</v>
      </c>
      <c r="I2737" t="s">
        <v>853</v>
      </c>
      <c r="J2737">
        <v>6</v>
      </c>
      <c r="K2737" t="s">
        <v>854</v>
      </c>
      <c r="L2737" t="s">
        <v>377</v>
      </c>
      <c r="M2737" t="s">
        <v>166</v>
      </c>
      <c r="N2737" t="s">
        <v>11893</v>
      </c>
      <c r="O2737" s="82" t="s">
        <v>3</v>
      </c>
    </row>
    <row r="2738" spans="1:15" x14ac:dyDescent="0.25">
      <c r="A2738" t="s">
        <v>569</v>
      </c>
      <c r="B2738" t="s">
        <v>7506</v>
      </c>
      <c r="C2738" t="s">
        <v>101</v>
      </c>
      <c r="D2738" t="s">
        <v>102</v>
      </c>
      <c r="E2738" t="str">
        <f t="shared" si="42"/>
        <v>TyrosineUncl. Neisseriaceae</v>
      </c>
      <c r="F2738">
        <f>COUNTIF($E:$E,E2738)</f>
        <v>1</v>
      </c>
      <c r="G2738">
        <f>COUNTIF($A:$A,A2738)</f>
        <v>116</v>
      </c>
      <c r="H2738">
        <f>COUNTIF($B:$B,B2738)</f>
        <v>112</v>
      </c>
      <c r="I2738" t="s">
        <v>3163</v>
      </c>
      <c r="J2738">
        <v>6</v>
      </c>
      <c r="K2738" t="s">
        <v>3688</v>
      </c>
      <c r="L2738" t="s">
        <v>2081</v>
      </c>
      <c r="M2738" t="s">
        <v>280</v>
      </c>
      <c r="N2738" t="s">
        <v>11893</v>
      </c>
      <c r="O2738" s="82" t="s">
        <v>11895</v>
      </c>
    </row>
    <row r="2739" spans="1:15" x14ac:dyDescent="0.25">
      <c r="A2739" t="s">
        <v>568</v>
      </c>
      <c r="B2739" t="s">
        <v>7506</v>
      </c>
      <c r="C2739" t="s">
        <v>101</v>
      </c>
      <c r="D2739" t="s">
        <v>102</v>
      </c>
      <c r="E2739" t="str">
        <f t="shared" si="42"/>
        <v>HistidineUncl. Neisseriaceae</v>
      </c>
      <c r="F2739">
        <f>COUNTIF($E:$E,E2739)</f>
        <v>3</v>
      </c>
      <c r="G2739">
        <f>COUNTIF($A:$A,A2739)</f>
        <v>116</v>
      </c>
      <c r="H2739">
        <f>COUNTIF($B:$B,B2739)</f>
        <v>112</v>
      </c>
      <c r="I2739" t="s">
        <v>610</v>
      </c>
      <c r="J2739">
        <v>6</v>
      </c>
      <c r="K2739" t="s">
        <v>722</v>
      </c>
      <c r="L2739" t="s">
        <v>155</v>
      </c>
      <c r="M2739" t="s">
        <v>156</v>
      </c>
      <c r="N2739" t="s">
        <v>11893</v>
      </c>
      <c r="O2739" s="82" t="s">
        <v>11895</v>
      </c>
    </row>
    <row r="2740" spans="1:15" x14ac:dyDescent="0.25">
      <c r="A2740" t="s">
        <v>568</v>
      </c>
      <c r="B2740" t="s">
        <v>7506</v>
      </c>
      <c r="C2740" t="s">
        <v>101</v>
      </c>
      <c r="D2740" t="s">
        <v>102</v>
      </c>
      <c r="E2740" t="str">
        <f t="shared" si="42"/>
        <v>HistidineUncl. Neisseriaceae</v>
      </c>
      <c r="F2740">
        <f>COUNTIF($E:$E,E2740)</f>
        <v>3</v>
      </c>
      <c r="G2740">
        <f>COUNTIF($A:$A,A2740)</f>
        <v>116</v>
      </c>
      <c r="H2740">
        <f>COUNTIF($B:$B,B2740)</f>
        <v>112</v>
      </c>
      <c r="I2740" t="s">
        <v>2461</v>
      </c>
      <c r="J2740">
        <v>4</v>
      </c>
      <c r="K2740" t="s">
        <v>1220</v>
      </c>
      <c r="L2740" t="s">
        <v>3689</v>
      </c>
      <c r="M2740" t="s">
        <v>3115</v>
      </c>
      <c r="N2740" t="s">
        <v>11893</v>
      </c>
      <c r="O2740" t="s">
        <v>5</v>
      </c>
    </row>
    <row r="2741" spans="1:15" x14ac:dyDescent="0.25">
      <c r="A2741" t="s">
        <v>568</v>
      </c>
      <c r="B2741" t="s">
        <v>7504</v>
      </c>
      <c r="C2741" t="s">
        <v>101</v>
      </c>
      <c r="D2741" t="s">
        <v>102</v>
      </c>
      <c r="E2741" t="str">
        <f t="shared" si="42"/>
        <v>HistidineUncl. Burkholderiales</v>
      </c>
      <c r="F2741">
        <f>COUNTIF($E:$E,E2741)</f>
        <v>2</v>
      </c>
      <c r="G2741">
        <f>COUNTIF($A:$A,A2741)</f>
        <v>116</v>
      </c>
      <c r="H2741">
        <f>COUNTIF($B:$B,B2741)</f>
        <v>112</v>
      </c>
      <c r="I2741" t="s">
        <v>3690</v>
      </c>
      <c r="J2741">
        <v>5</v>
      </c>
      <c r="K2741" t="s">
        <v>2344</v>
      </c>
      <c r="L2741" t="s">
        <v>3691</v>
      </c>
      <c r="M2741" t="s">
        <v>219</v>
      </c>
      <c r="N2741" t="s">
        <v>11893</v>
      </c>
      <c r="O2741" t="s">
        <v>6</v>
      </c>
    </row>
    <row r="2742" spans="1:15" x14ac:dyDescent="0.25">
      <c r="A2742" t="s">
        <v>583</v>
      </c>
      <c r="B2742" t="s">
        <v>7505</v>
      </c>
      <c r="C2742" t="s">
        <v>101</v>
      </c>
      <c r="D2742" t="s">
        <v>102</v>
      </c>
      <c r="E2742" t="str">
        <f t="shared" si="42"/>
        <v>AcetoacetateUncl. Mollicutes</v>
      </c>
      <c r="F2742">
        <f>COUNTIF($E:$E,E2742)</f>
        <v>1</v>
      </c>
      <c r="G2742">
        <f>COUNTIF($A:$A,A2742)</f>
        <v>115</v>
      </c>
      <c r="H2742">
        <f>COUNTIF($B:$B,B2742)</f>
        <v>112</v>
      </c>
      <c r="I2742" t="s">
        <v>176</v>
      </c>
      <c r="J2742">
        <v>7</v>
      </c>
      <c r="K2742" t="s">
        <v>3197</v>
      </c>
      <c r="L2742" t="s">
        <v>289</v>
      </c>
      <c r="M2742" t="s">
        <v>100</v>
      </c>
      <c r="N2742" t="s">
        <v>11893</v>
      </c>
      <c r="O2742" t="s">
        <v>7</v>
      </c>
    </row>
    <row r="2743" spans="1:15" x14ac:dyDescent="0.25">
      <c r="A2743" t="s">
        <v>583</v>
      </c>
      <c r="B2743" t="s">
        <v>7506</v>
      </c>
      <c r="C2743" t="s">
        <v>101</v>
      </c>
      <c r="D2743" t="s">
        <v>102</v>
      </c>
      <c r="E2743" t="str">
        <f t="shared" si="42"/>
        <v>AcetoacetateUncl. Neisseriaceae</v>
      </c>
      <c r="F2743">
        <f>COUNTIF($E:$E,E2743)</f>
        <v>1</v>
      </c>
      <c r="G2743">
        <f>COUNTIF($A:$A,A2743)</f>
        <v>115</v>
      </c>
      <c r="H2743">
        <f>COUNTIF($B:$B,B2743)</f>
        <v>112</v>
      </c>
      <c r="I2743" t="s">
        <v>1144</v>
      </c>
      <c r="J2743">
        <v>6</v>
      </c>
      <c r="K2743" t="s">
        <v>1145</v>
      </c>
      <c r="L2743" t="s">
        <v>879</v>
      </c>
      <c r="M2743" t="s">
        <v>353</v>
      </c>
      <c r="N2743" t="s">
        <v>11893</v>
      </c>
      <c r="O2743" s="82" t="s">
        <v>11895</v>
      </c>
    </row>
    <row r="2744" spans="1:15" x14ac:dyDescent="0.25">
      <c r="A2744" t="s">
        <v>583</v>
      </c>
      <c r="B2744" t="s">
        <v>7504</v>
      </c>
      <c r="C2744" t="s">
        <v>101</v>
      </c>
      <c r="D2744" t="s">
        <v>102</v>
      </c>
      <c r="E2744" t="str">
        <f t="shared" si="42"/>
        <v>AcetoacetateUncl. Burkholderiales</v>
      </c>
      <c r="F2744">
        <f>COUNTIF($E:$E,E2744)</f>
        <v>1</v>
      </c>
      <c r="G2744">
        <f>COUNTIF($A:$A,A2744)</f>
        <v>115</v>
      </c>
      <c r="H2744">
        <f>COUNTIF($B:$B,B2744)</f>
        <v>112</v>
      </c>
      <c r="I2744" t="s">
        <v>679</v>
      </c>
      <c r="J2744">
        <v>5</v>
      </c>
      <c r="K2744" t="s">
        <v>723</v>
      </c>
      <c r="L2744" t="s">
        <v>717</v>
      </c>
      <c r="M2744" t="s">
        <v>1465</v>
      </c>
      <c r="N2744" t="s">
        <v>11892</v>
      </c>
      <c r="O2744" s="82" t="s">
        <v>8</v>
      </c>
    </row>
    <row r="2745" spans="1:15" x14ac:dyDescent="0.25">
      <c r="A2745" t="s">
        <v>587</v>
      </c>
      <c r="B2745" t="s">
        <v>7505</v>
      </c>
      <c r="C2745" t="s">
        <v>101</v>
      </c>
      <c r="D2745" t="s">
        <v>102</v>
      </c>
      <c r="E2745" t="str">
        <f t="shared" si="42"/>
        <v>XanthineUncl. Mollicutes</v>
      </c>
      <c r="F2745">
        <f>COUNTIF($E:$E,E2745)</f>
        <v>2</v>
      </c>
      <c r="G2745">
        <f>COUNTIF($A:$A,A2745)</f>
        <v>114</v>
      </c>
      <c r="H2745">
        <f>COUNTIF($B:$B,B2745)</f>
        <v>112</v>
      </c>
      <c r="I2745" t="s">
        <v>403</v>
      </c>
      <c r="J2745">
        <v>6</v>
      </c>
      <c r="K2745" t="s">
        <v>757</v>
      </c>
      <c r="L2745" t="s">
        <v>201</v>
      </c>
      <c r="M2745" t="s">
        <v>100</v>
      </c>
      <c r="N2745" t="s">
        <v>11893</v>
      </c>
      <c r="O2745" s="82" t="s">
        <v>3</v>
      </c>
    </row>
    <row r="2746" spans="1:15" x14ac:dyDescent="0.25">
      <c r="A2746" t="s">
        <v>587</v>
      </c>
      <c r="B2746" t="s">
        <v>7505</v>
      </c>
      <c r="C2746" t="s">
        <v>101</v>
      </c>
      <c r="D2746" t="s">
        <v>102</v>
      </c>
      <c r="E2746" t="str">
        <f t="shared" si="42"/>
        <v>XanthineUncl. Mollicutes</v>
      </c>
      <c r="F2746">
        <f>COUNTIF($E:$E,E2746)</f>
        <v>2</v>
      </c>
      <c r="G2746">
        <f>COUNTIF($A:$A,A2746)</f>
        <v>114</v>
      </c>
      <c r="H2746">
        <f>COUNTIF($B:$B,B2746)</f>
        <v>112</v>
      </c>
      <c r="I2746" t="s">
        <v>1901</v>
      </c>
      <c r="J2746">
        <v>7</v>
      </c>
      <c r="K2746" t="s">
        <v>2961</v>
      </c>
      <c r="L2746" t="s">
        <v>241</v>
      </c>
      <c r="M2746" t="s">
        <v>132</v>
      </c>
      <c r="N2746" t="s">
        <v>11893</v>
      </c>
      <c r="O2746" t="s">
        <v>7</v>
      </c>
    </row>
    <row r="2747" spans="1:15" x14ac:dyDescent="0.25">
      <c r="A2747" t="s">
        <v>586</v>
      </c>
      <c r="B2747" t="s">
        <v>7505</v>
      </c>
      <c r="C2747" t="s">
        <v>101</v>
      </c>
      <c r="D2747" t="s">
        <v>102</v>
      </c>
      <c r="E2747" t="str">
        <f t="shared" si="42"/>
        <v>GlutamateUncl. Mollicutes</v>
      </c>
      <c r="F2747">
        <f>COUNTIF($E:$E,E2747)</f>
        <v>2</v>
      </c>
      <c r="G2747">
        <f>COUNTIF($A:$A,A2747)</f>
        <v>114</v>
      </c>
      <c r="H2747">
        <f>COUNTIF($B:$B,B2747)</f>
        <v>112</v>
      </c>
      <c r="I2747" t="s">
        <v>3692</v>
      </c>
      <c r="J2747">
        <v>7</v>
      </c>
      <c r="K2747" t="s">
        <v>3693</v>
      </c>
      <c r="L2747" t="s">
        <v>819</v>
      </c>
      <c r="M2747" t="s">
        <v>297</v>
      </c>
      <c r="N2747" t="s">
        <v>11893</v>
      </c>
      <c r="O2747" t="s">
        <v>7</v>
      </c>
    </row>
    <row r="2748" spans="1:15" x14ac:dyDescent="0.25">
      <c r="A2748" t="s">
        <v>586</v>
      </c>
      <c r="B2748" t="s">
        <v>7505</v>
      </c>
      <c r="C2748" t="s">
        <v>101</v>
      </c>
      <c r="D2748" t="s">
        <v>102</v>
      </c>
      <c r="E2748" t="str">
        <f t="shared" si="42"/>
        <v>GlutamateUncl. Mollicutes</v>
      </c>
      <c r="F2748">
        <f>COUNTIF($E:$E,E2748)</f>
        <v>2</v>
      </c>
      <c r="G2748">
        <f>COUNTIF($A:$A,A2748)</f>
        <v>114</v>
      </c>
      <c r="H2748">
        <f>COUNTIF($B:$B,B2748)</f>
        <v>112</v>
      </c>
      <c r="I2748" t="s">
        <v>860</v>
      </c>
      <c r="J2748">
        <v>6</v>
      </c>
      <c r="K2748" t="s">
        <v>861</v>
      </c>
      <c r="L2748" t="s">
        <v>633</v>
      </c>
      <c r="M2748" t="s">
        <v>862</v>
      </c>
      <c r="N2748" t="s">
        <v>11893</v>
      </c>
      <c r="O2748" s="82" t="s">
        <v>3</v>
      </c>
    </row>
    <row r="2749" spans="1:15" x14ac:dyDescent="0.25">
      <c r="A2749" t="s">
        <v>586</v>
      </c>
      <c r="B2749" t="s">
        <v>7506</v>
      </c>
      <c r="C2749" t="s">
        <v>101</v>
      </c>
      <c r="D2749" t="s">
        <v>102</v>
      </c>
      <c r="E2749" t="str">
        <f t="shared" si="42"/>
        <v>GlutamateUncl. Neisseriaceae</v>
      </c>
      <c r="F2749">
        <f>COUNTIF($E:$E,E2749)</f>
        <v>3</v>
      </c>
      <c r="G2749">
        <f>COUNTIF($A:$A,A2749)</f>
        <v>114</v>
      </c>
      <c r="H2749">
        <f>COUNTIF($B:$B,B2749)</f>
        <v>112</v>
      </c>
      <c r="I2749" t="s">
        <v>2118</v>
      </c>
      <c r="J2749">
        <v>6</v>
      </c>
      <c r="K2749" t="s">
        <v>3694</v>
      </c>
      <c r="L2749" t="s">
        <v>1176</v>
      </c>
      <c r="M2749" t="s">
        <v>1057</v>
      </c>
      <c r="N2749" t="s">
        <v>11893</v>
      </c>
      <c r="O2749" s="82" t="s">
        <v>11895</v>
      </c>
    </row>
    <row r="2750" spans="1:15" x14ac:dyDescent="0.25">
      <c r="A2750" t="s">
        <v>587</v>
      </c>
      <c r="B2750" t="s">
        <v>7506</v>
      </c>
      <c r="C2750" t="s">
        <v>101</v>
      </c>
      <c r="D2750" t="s">
        <v>102</v>
      </c>
      <c r="E2750" t="str">
        <f t="shared" si="42"/>
        <v>XanthineUncl. Neisseriaceae</v>
      </c>
      <c r="F2750">
        <f>COUNTIF($E:$E,E2750)</f>
        <v>2</v>
      </c>
      <c r="G2750">
        <f>COUNTIF($A:$A,A2750)</f>
        <v>114</v>
      </c>
      <c r="H2750">
        <f>COUNTIF($B:$B,B2750)</f>
        <v>112</v>
      </c>
      <c r="I2750" t="s">
        <v>3695</v>
      </c>
      <c r="J2750">
        <v>6</v>
      </c>
      <c r="K2750" t="s">
        <v>3696</v>
      </c>
      <c r="L2750" t="s">
        <v>2081</v>
      </c>
      <c r="M2750" t="s">
        <v>3697</v>
      </c>
      <c r="N2750" t="s">
        <v>11893</v>
      </c>
      <c r="O2750" s="82" t="s">
        <v>11895</v>
      </c>
    </row>
    <row r="2751" spans="1:15" x14ac:dyDescent="0.25">
      <c r="A2751" t="s">
        <v>587</v>
      </c>
      <c r="B2751" t="s">
        <v>7506</v>
      </c>
      <c r="C2751" t="s">
        <v>101</v>
      </c>
      <c r="D2751" t="s">
        <v>102</v>
      </c>
      <c r="E2751" t="str">
        <f t="shared" si="42"/>
        <v>XanthineUncl. Neisseriaceae</v>
      </c>
      <c r="F2751">
        <f>COUNTIF($E:$E,E2751)</f>
        <v>2</v>
      </c>
      <c r="G2751">
        <f>COUNTIF($A:$A,A2751)</f>
        <v>114</v>
      </c>
      <c r="H2751">
        <f>COUNTIF($B:$B,B2751)</f>
        <v>112</v>
      </c>
      <c r="I2751" t="s">
        <v>3698</v>
      </c>
      <c r="J2751">
        <v>7</v>
      </c>
      <c r="K2751" t="s">
        <v>3190</v>
      </c>
      <c r="L2751" t="s">
        <v>3699</v>
      </c>
      <c r="M2751" t="s">
        <v>2003</v>
      </c>
      <c r="N2751" t="s">
        <v>11893</v>
      </c>
      <c r="O2751" t="s">
        <v>11</v>
      </c>
    </row>
    <row r="2752" spans="1:15" x14ac:dyDescent="0.25">
      <c r="A2752" t="s">
        <v>586</v>
      </c>
      <c r="B2752" t="s">
        <v>7506</v>
      </c>
      <c r="C2752" t="s">
        <v>101</v>
      </c>
      <c r="D2752" t="s">
        <v>102</v>
      </c>
      <c r="E2752" t="str">
        <f t="shared" si="42"/>
        <v>GlutamateUncl. Neisseriaceae</v>
      </c>
      <c r="F2752">
        <f>COUNTIF($E:$E,E2752)</f>
        <v>3</v>
      </c>
      <c r="G2752">
        <f>COUNTIF($A:$A,A2752)</f>
        <v>114</v>
      </c>
      <c r="H2752">
        <f>COUNTIF($B:$B,B2752)</f>
        <v>112</v>
      </c>
      <c r="I2752" t="s">
        <v>3700</v>
      </c>
      <c r="J2752">
        <v>5</v>
      </c>
      <c r="K2752" t="s">
        <v>3701</v>
      </c>
      <c r="L2752" t="s">
        <v>135</v>
      </c>
      <c r="M2752" t="s">
        <v>1634</v>
      </c>
      <c r="N2752" t="s">
        <v>11893</v>
      </c>
      <c r="O2752" t="s">
        <v>10</v>
      </c>
    </row>
    <row r="2753" spans="1:15" x14ac:dyDescent="0.25">
      <c r="A2753" t="s">
        <v>586</v>
      </c>
      <c r="B2753" t="s">
        <v>7504</v>
      </c>
      <c r="C2753" t="s">
        <v>101</v>
      </c>
      <c r="D2753" t="s">
        <v>102</v>
      </c>
      <c r="E2753" t="str">
        <f t="shared" si="42"/>
        <v>GlutamateUncl. Burkholderiales</v>
      </c>
      <c r="F2753">
        <f>COUNTIF($E:$E,E2753)</f>
        <v>2</v>
      </c>
      <c r="G2753">
        <f>COUNTIF($A:$A,A2753)</f>
        <v>114</v>
      </c>
      <c r="H2753">
        <f>COUNTIF($B:$B,B2753)</f>
        <v>112</v>
      </c>
      <c r="I2753" t="s">
        <v>3702</v>
      </c>
      <c r="J2753">
        <v>5</v>
      </c>
      <c r="K2753" t="s">
        <v>3703</v>
      </c>
      <c r="L2753" t="s">
        <v>366</v>
      </c>
      <c r="M2753" t="s">
        <v>1899</v>
      </c>
      <c r="N2753" t="s">
        <v>11892</v>
      </c>
      <c r="O2753" s="82" t="s">
        <v>8</v>
      </c>
    </row>
    <row r="2754" spans="1:15" x14ac:dyDescent="0.25">
      <c r="A2754" t="s">
        <v>586</v>
      </c>
      <c r="B2754" t="s">
        <v>7504</v>
      </c>
      <c r="C2754" t="s">
        <v>101</v>
      </c>
      <c r="D2754" t="s">
        <v>102</v>
      </c>
      <c r="E2754" t="str">
        <f t="shared" si="42"/>
        <v>GlutamateUncl. Burkholderiales</v>
      </c>
      <c r="F2754">
        <f>COUNTIF($E:$E,E2754)</f>
        <v>2</v>
      </c>
      <c r="G2754">
        <f>COUNTIF($A:$A,A2754)</f>
        <v>114</v>
      </c>
      <c r="H2754">
        <f>COUNTIF($B:$B,B2754)</f>
        <v>112</v>
      </c>
      <c r="I2754" t="s">
        <v>574</v>
      </c>
      <c r="J2754">
        <v>5</v>
      </c>
      <c r="K2754" t="s">
        <v>3704</v>
      </c>
      <c r="L2754" t="s">
        <v>633</v>
      </c>
      <c r="M2754" t="s">
        <v>111</v>
      </c>
      <c r="N2754" t="s">
        <v>11893</v>
      </c>
      <c r="O2754" t="s">
        <v>10</v>
      </c>
    </row>
    <row r="2755" spans="1:15" x14ac:dyDescent="0.25">
      <c r="A2755" t="s">
        <v>586</v>
      </c>
      <c r="B2755" t="s">
        <v>7506</v>
      </c>
      <c r="C2755" t="s">
        <v>101</v>
      </c>
      <c r="D2755" t="s">
        <v>102</v>
      </c>
      <c r="E2755" t="str">
        <f t="shared" si="42"/>
        <v>GlutamateUncl. Neisseriaceae</v>
      </c>
      <c r="F2755">
        <f>COUNTIF($E:$E,E2755)</f>
        <v>3</v>
      </c>
      <c r="G2755">
        <f>COUNTIF($A:$A,A2755)</f>
        <v>114</v>
      </c>
      <c r="H2755">
        <f>COUNTIF($B:$B,B2755)</f>
        <v>112</v>
      </c>
      <c r="I2755" t="s">
        <v>3705</v>
      </c>
      <c r="J2755">
        <v>6</v>
      </c>
      <c r="K2755" t="s">
        <v>2455</v>
      </c>
      <c r="L2755" t="s">
        <v>3706</v>
      </c>
      <c r="M2755" t="s">
        <v>2449</v>
      </c>
      <c r="N2755" t="s">
        <v>11893</v>
      </c>
      <c r="O2755" s="82" t="s">
        <v>11896</v>
      </c>
    </row>
    <row r="2756" spans="1:15" x14ac:dyDescent="0.25">
      <c r="A2756" t="s">
        <v>597</v>
      </c>
      <c r="B2756" t="s">
        <v>7505</v>
      </c>
      <c r="C2756" t="s">
        <v>101</v>
      </c>
      <c r="D2756" t="s">
        <v>102</v>
      </c>
      <c r="E2756" t="str">
        <f t="shared" si="42"/>
        <v>3-HydroxybutyrateUncl. Mollicutes</v>
      </c>
      <c r="F2756">
        <f>COUNTIF($E:$E,E2756)</f>
        <v>3</v>
      </c>
      <c r="G2756">
        <f>COUNTIF($A:$A,A2756)</f>
        <v>112</v>
      </c>
      <c r="H2756">
        <f>COUNTIF($B:$B,B2756)</f>
        <v>112</v>
      </c>
      <c r="I2756" t="s">
        <v>293</v>
      </c>
      <c r="J2756">
        <v>7</v>
      </c>
      <c r="K2756" t="s">
        <v>3707</v>
      </c>
      <c r="L2756" t="s">
        <v>292</v>
      </c>
      <c r="M2756" t="s">
        <v>297</v>
      </c>
      <c r="N2756" t="s">
        <v>11893</v>
      </c>
      <c r="O2756" t="s">
        <v>7</v>
      </c>
    </row>
    <row r="2757" spans="1:15" x14ac:dyDescent="0.25">
      <c r="A2757" t="s">
        <v>597</v>
      </c>
      <c r="B2757" t="s">
        <v>7504</v>
      </c>
      <c r="C2757" t="s">
        <v>101</v>
      </c>
      <c r="D2757" t="s">
        <v>102</v>
      </c>
      <c r="E2757" t="str">
        <f t="shared" si="42"/>
        <v>3-HydroxybutyrateUncl. Burkholderiales</v>
      </c>
      <c r="F2757">
        <f>COUNTIF($E:$E,E2757)</f>
        <v>2</v>
      </c>
      <c r="G2757">
        <f>COUNTIF($A:$A,A2757)</f>
        <v>112</v>
      </c>
      <c r="H2757">
        <f>COUNTIF($B:$B,B2757)</f>
        <v>112</v>
      </c>
      <c r="I2757" t="s">
        <v>719</v>
      </c>
      <c r="J2757">
        <v>5</v>
      </c>
      <c r="K2757" t="s">
        <v>392</v>
      </c>
      <c r="L2757" t="s">
        <v>294</v>
      </c>
      <c r="M2757" t="s">
        <v>470</v>
      </c>
      <c r="N2757" t="s">
        <v>11892</v>
      </c>
      <c r="O2757" s="82" t="s">
        <v>8</v>
      </c>
    </row>
    <row r="2758" spans="1:15" x14ac:dyDescent="0.25">
      <c r="A2758" t="s">
        <v>597</v>
      </c>
      <c r="B2758" t="s">
        <v>7504</v>
      </c>
      <c r="C2758" t="s">
        <v>101</v>
      </c>
      <c r="D2758" t="s">
        <v>102</v>
      </c>
      <c r="E2758" t="str">
        <f t="shared" ref="E2758:E2821" si="43">CONCATENATE(A2758,B2758)</f>
        <v>3-HydroxybutyrateUncl. Burkholderiales</v>
      </c>
      <c r="F2758">
        <f>COUNTIF($E:$E,E2758)</f>
        <v>2</v>
      </c>
      <c r="G2758">
        <f>COUNTIF($A:$A,A2758)</f>
        <v>112</v>
      </c>
      <c r="H2758">
        <f>COUNTIF($B:$B,B2758)</f>
        <v>112</v>
      </c>
      <c r="I2758" t="s">
        <v>2783</v>
      </c>
      <c r="J2758">
        <v>5</v>
      </c>
      <c r="K2758" t="s">
        <v>1599</v>
      </c>
      <c r="L2758" t="s">
        <v>3708</v>
      </c>
      <c r="M2758" t="s">
        <v>1013</v>
      </c>
      <c r="N2758" t="s">
        <v>11893</v>
      </c>
      <c r="O2758" t="s">
        <v>6</v>
      </c>
    </row>
    <row r="2759" spans="1:15" x14ac:dyDescent="0.25">
      <c r="A2759" t="s">
        <v>597</v>
      </c>
      <c r="B2759" t="s">
        <v>7505</v>
      </c>
      <c r="C2759" t="s">
        <v>101</v>
      </c>
      <c r="D2759" t="s">
        <v>102</v>
      </c>
      <c r="E2759" t="str">
        <f t="shared" si="43"/>
        <v>3-HydroxybutyrateUncl. Mollicutes</v>
      </c>
      <c r="F2759">
        <f>COUNTIF($E:$E,E2759)</f>
        <v>3</v>
      </c>
      <c r="G2759">
        <f>COUNTIF($A:$A,A2759)</f>
        <v>112</v>
      </c>
      <c r="H2759">
        <f>COUNTIF($B:$B,B2759)</f>
        <v>112</v>
      </c>
      <c r="I2759" t="s">
        <v>787</v>
      </c>
      <c r="J2759">
        <v>6</v>
      </c>
      <c r="K2759" t="s">
        <v>866</v>
      </c>
      <c r="L2759" t="s">
        <v>548</v>
      </c>
      <c r="M2759" t="s">
        <v>867</v>
      </c>
      <c r="N2759" t="s">
        <v>11893</v>
      </c>
      <c r="O2759" s="82" t="s">
        <v>3</v>
      </c>
    </row>
    <row r="2760" spans="1:15" x14ac:dyDescent="0.25">
      <c r="A2760" t="s">
        <v>597</v>
      </c>
      <c r="B2760" t="s">
        <v>7506</v>
      </c>
      <c r="C2760" t="s">
        <v>101</v>
      </c>
      <c r="D2760" t="s">
        <v>102</v>
      </c>
      <c r="E2760" t="str">
        <f t="shared" si="43"/>
        <v>3-HydroxybutyrateUncl. Neisseriaceae</v>
      </c>
      <c r="F2760">
        <f>COUNTIF($E:$E,E2760)</f>
        <v>1</v>
      </c>
      <c r="G2760">
        <f>COUNTIF($A:$A,A2760)</f>
        <v>112</v>
      </c>
      <c r="H2760">
        <f>COUNTIF($B:$B,B2760)</f>
        <v>112</v>
      </c>
      <c r="I2760" t="s">
        <v>3709</v>
      </c>
      <c r="J2760">
        <v>6</v>
      </c>
      <c r="K2760" t="s">
        <v>3710</v>
      </c>
      <c r="L2760" t="s">
        <v>489</v>
      </c>
      <c r="M2760" t="s">
        <v>1005</v>
      </c>
      <c r="N2760" t="s">
        <v>11893</v>
      </c>
      <c r="O2760" s="82" t="s">
        <v>11895</v>
      </c>
    </row>
    <row r="2761" spans="1:15" x14ac:dyDescent="0.25">
      <c r="A2761" t="s">
        <v>597</v>
      </c>
      <c r="B2761" t="s">
        <v>7505</v>
      </c>
      <c r="C2761" t="s">
        <v>101</v>
      </c>
      <c r="D2761" t="s">
        <v>102</v>
      </c>
      <c r="E2761" t="str">
        <f t="shared" si="43"/>
        <v>3-HydroxybutyrateUncl. Mollicutes</v>
      </c>
      <c r="F2761">
        <f>COUNTIF($E:$E,E2761)</f>
        <v>3</v>
      </c>
      <c r="G2761">
        <f>COUNTIF($A:$A,A2761)</f>
        <v>112</v>
      </c>
      <c r="H2761">
        <f>COUNTIF($B:$B,B2761)</f>
        <v>112</v>
      </c>
      <c r="I2761" t="s">
        <v>604</v>
      </c>
      <c r="J2761">
        <v>6</v>
      </c>
      <c r="K2761" t="s">
        <v>605</v>
      </c>
      <c r="L2761" t="s">
        <v>606</v>
      </c>
      <c r="M2761" t="s">
        <v>607</v>
      </c>
      <c r="N2761" t="s">
        <v>11892</v>
      </c>
      <c r="O2761" t="s">
        <v>10</v>
      </c>
    </row>
    <row r="2762" spans="1:15" x14ac:dyDescent="0.25">
      <c r="A2762" t="s">
        <v>1836</v>
      </c>
      <c r="B2762" t="s">
        <v>7504</v>
      </c>
      <c r="C2762" t="s">
        <v>101</v>
      </c>
      <c r="D2762" t="s">
        <v>102</v>
      </c>
      <c r="E2762" t="str">
        <f t="shared" si="43"/>
        <v>AcetateUncl. Burkholderiales</v>
      </c>
      <c r="F2762">
        <f>COUNTIF($E:$E,E2762)</f>
        <v>2</v>
      </c>
      <c r="G2762">
        <f>COUNTIF($A:$A,A2762)</f>
        <v>112</v>
      </c>
      <c r="H2762">
        <f>COUNTIF($B:$B,B2762)</f>
        <v>112</v>
      </c>
      <c r="I2762" t="s">
        <v>507</v>
      </c>
      <c r="J2762">
        <v>5</v>
      </c>
      <c r="K2762" t="s">
        <v>695</v>
      </c>
      <c r="L2762" t="s">
        <v>500</v>
      </c>
      <c r="M2762" t="s">
        <v>2264</v>
      </c>
      <c r="N2762" t="s">
        <v>11892</v>
      </c>
      <c r="O2762" s="82" t="s">
        <v>8</v>
      </c>
    </row>
    <row r="2763" spans="1:15" x14ac:dyDescent="0.25">
      <c r="A2763" t="s">
        <v>1836</v>
      </c>
      <c r="B2763" t="s">
        <v>7504</v>
      </c>
      <c r="C2763" t="s">
        <v>101</v>
      </c>
      <c r="D2763" t="s">
        <v>102</v>
      </c>
      <c r="E2763" t="str">
        <f t="shared" si="43"/>
        <v>AcetateUncl. Burkholderiales</v>
      </c>
      <c r="F2763">
        <f>COUNTIF($E:$E,E2763)</f>
        <v>2</v>
      </c>
      <c r="G2763">
        <f>COUNTIF($A:$A,A2763)</f>
        <v>112</v>
      </c>
      <c r="H2763">
        <f>COUNTIF($B:$B,B2763)</f>
        <v>112</v>
      </c>
      <c r="I2763" t="s">
        <v>3711</v>
      </c>
      <c r="J2763">
        <v>5</v>
      </c>
      <c r="K2763" t="s">
        <v>3712</v>
      </c>
      <c r="L2763" t="s">
        <v>3713</v>
      </c>
      <c r="M2763" t="s">
        <v>3714</v>
      </c>
      <c r="N2763" t="s">
        <v>11893</v>
      </c>
      <c r="O2763" t="s">
        <v>6</v>
      </c>
    </row>
    <row r="2764" spans="1:15" x14ac:dyDescent="0.25">
      <c r="A2764" t="s">
        <v>608</v>
      </c>
      <c r="B2764" t="s">
        <v>7505</v>
      </c>
      <c r="C2764" t="s">
        <v>101</v>
      </c>
      <c r="D2764" t="s">
        <v>102</v>
      </c>
      <c r="E2764" t="str">
        <f t="shared" si="43"/>
        <v>GlucoseUncl. Mollicutes</v>
      </c>
      <c r="F2764">
        <f>COUNTIF($E:$E,E2764)</f>
        <v>2</v>
      </c>
      <c r="G2764">
        <f>COUNTIF($A:$A,A2764)</f>
        <v>110</v>
      </c>
      <c r="H2764">
        <f>COUNTIF($B:$B,B2764)</f>
        <v>112</v>
      </c>
      <c r="I2764" t="s">
        <v>622</v>
      </c>
      <c r="J2764">
        <v>7</v>
      </c>
      <c r="K2764" t="s">
        <v>3715</v>
      </c>
      <c r="L2764" t="s">
        <v>357</v>
      </c>
      <c r="M2764" t="s">
        <v>358</v>
      </c>
      <c r="N2764" t="s">
        <v>11893</v>
      </c>
      <c r="O2764" t="s">
        <v>7</v>
      </c>
    </row>
    <row r="2765" spans="1:15" x14ac:dyDescent="0.25">
      <c r="A2765" t="s">
        <v>608</v>
      </c>
      <c r="B2765" t="s">
        <v>7504</v>
      </c>
      <c r="C2765" t="s">
        <v>101</v>
      </c>
      <c r="D2765" t="s">
        <v>102</v>
      </c>
      <c r="E2765" t="str">
        <f t="shared" si="43"/>
        <v>GlucoseUncl. Burkholderiales</v>
      </c>
      <c r="F2765">
        <f>COUNTIF($E:$E,E2765)</f>
        <v>1</v>
      </c>
      <c r="G2765">
        <f>COUNTIF($A:$A,A2765)</f>
        <v>110</v>
      </c>
      <c r="H2765">
        <f>COUNTIF($B:$B,B2765)</f>
        <v>112</v>
      </c>
      <c r="I2765" t="s">
        <v>713</v>
      </c>
      <c r="J2765">
        <v>5</v>
      </c>
      <c r="K2765" t="s">
        <v>3716</v>
      </c>
      <c r="L2765" t="s">
        <v>131</v>
      </c>
      <c r="M2765" t="s">
        <v>249</v>
      </c>
      <c r="N2765" t="s">
        <v>11892</v>
      </c>
      <c r="O2765" s="82" t="s">
        <v>8</v>
      </c>
    </row>
    <row r="2766" spans="1:15" x14ac:dyDescent="0.25">
      <c r="A2766" t="s">
        <v>611</v>
      </c>
      <c r="B2766" t="s">
        <v>7505</v>
      </c>
      <c r="C2766" t="s">
        <v>101</v>
      </c>
      <c r="D2766" t="s">
        <v>102</v>
      </c>
      <c r="E2766" t="str">
        <f t="shared" si="43"/>
        <v>OrnithineUncl. Mollicutes</v>
      </c>
      <c r="F2766">
        <f>COUNTIF($E:$E,E2766)</f>
        <v>2</v>
      </c>
      <c r="G2766">
        <f>COUNTIF($A:$A,A2766)</f>
        <v>110</v>
      </c>
      <c r="H2766">
        <f>COUNTIF($B:$B,B2766)</f>
        <v>112</v>
      </c>
      <c r="I2766" t="s">
        <v>870</v>
      </c>
      <c r="J2766">
        <v>6</v>
      </c>
      <c r="K2766" t="s">
        <v>871</v>
      </c>
      <c r="L2766" t="s">
        <v>135</v>
      </c>
      <c r="M2766" t="s">
        <v>515</v>
      </c>
      <c r="N2766" t="s">
        <v>11893</v>
      </c>
      <c r="O2766" s="82" t="s">
        <v>3</v>
      </c>
    </row>
    <row r="2767" spans="1:15" x14ac:dyDescent="0.25">
      <c r="A2767" t="s">
        <v>611</v>
      </c>
      <c r="B2767" t="s">
        <v>7505</v>
      </c>
      <c r="C2767" t="s">
        <v>101</v>
      </c>
      <c r="D2767" t="s">
        <v>102</v>
      </c>
      <c r="E2767" t="str">
        <f t="shared" si="43"/>
        <v>OrnithineUncl. Mollicutes</v>
      </c>
      <c r="F2767">
        <f>COUNTIF($E:$E,E2767)</f>
        <v>2</v>
      </c>
      <c r="G2767">
        <f>COUNTIF($A:$A,A2767)</f>
        <v>110</v>
      </c>
      <c r="H2767">
        <f>COUNTIF($B:$B,B2767)</f>
        <v>112</v>
      </c>
      <c r="I2767" t="s">
        <v>559</v>
      </c>
      <c r="J2767">
        <v>7</v>
      </c>
      <c r="K2767" t="s">
        <v>3717</v>
      </c>
      <c r="L2767" t="s">
        <v>320</v>
      </c>
      <c r="M2767" t="s">
        <v>163</v>
      </c>
      <c r="N2767" t="s">
        <v>11893</v>
      </c>
      <c r="O2767" t="s">
        <v>7</v>
      </c>
    </row>
    <row r="2768" spans="1:15" x14ac:dyDescent="0.25">
      <c r="A2768" t="s">
        <v>611</v>
      </c>
      <c r="B2768" t="s">
        <v>7506</v>
      </c>
      <c r="C2768" t="s">
        <v>101</v>
      </c>
      <c r="D2768" t="s">
        <v>102</v>
      </c>
      <c r="E2768" t="str">
        <f t="shared" si="43"/>
        <v>OrnithineUncl. Neisseriaceae</v>
      </c>
      <c r="F2768">
        <f>COUNTIF($E:$E,E2768)</f>
        <v>2</v>
      </c>
      <c r="G2768">
        <f>COUNTIF($A:$A,A2768)</f>
        <v>110</v>
      </c>
      <c r="H2768">
        <f>COUNTIF($B:$B,B2768)</f>
        <v>112</v>
      </c>
      <c r="I2768" t="s">
        <v>3718</v>
      </c>
      <c r="J2768">
        <v>6</v>
      </c>
      <c r="K2768" t="s">
        <v>3719</v>
      </c>
      <c r="L2768" t="s">
        <v>3409</v>
      </c>
      <c r="M2768" t="s">
        <v>2050</v>
      </c>
      <c r="N2768" t="s">
        <v>11893</v>
      </c>
      <c r="O2768" s="82" t="s">
        <v>11895</v>
      </c>
    </row>
    <row r="2769" spans="1:15" x14ac:dyDescent="0.25">
      <c r="A2769" t="s">
        <v>608</v>
      </c>
      <c r="B2769" t="s">
        <v>7506</v>
      </c>
      <c r="C2769" t="s">
        <v>101</v>
      </c>
      <c r="D2769" t="s">
        <v>102</v>
      </c>
      <c r="E2769" t="str">
        <f t="shared" si="43"/>
        <v>GlucoseUncl. Neisseriaceae</v>
      </c>
      <c r="F2769">
        <f>COUNTIF($E:$E,E2769)</f>
        <v>1</v>
      </c>
      <c r="G2769">
        <f>COUNTIF($A:$A,A2769)</f>
        <v>110</v>
      </c>
      <c r="H2769">
        <f>COUNTIF($B:$B,B2769)</f>
        <v>112</v>
      </c>
      <c r="I2769" t="s">
        <v>3720</v>
      </c>
      <c r="J2769">
        <v>6</v>
      </c>
      <c r="K2769" t="s">
        <v>3721</v>
      </c>
      <c r="L2769" t="s">
        <v>409</v>
      </c>
      <c r="M2769" t="s">
        <v>932</v>
      </c>
      <c r="N2769" t="s">
        <v>11893</v>
      </c>
      <c r="O2769" s="82" t="s">
        <v>11895</v>
      </c>
    </row>
    <row r="2770" spans="1:15" x14ac:dyDescent="0.25">
      <c r="A2770" t="s">
        <v>608</v>
      </c>
      <c r="B2770" t="s">
        <v>7505</v>
      </c>
      <c r="C2770" t="s">
        <v>101</v>
      </c>
      <c r="D2770" t="s">
        <v>102</v>
      </c>
      <c r="E2770" t="str">
        <f t="shared" si="43"/>
        <v>GlucoseUncl. Mollicutes</v>
      </c>
      <c r="F2770">
        <f>COUNTIF($E:$E,E2770)</f>
        <v>2</v>
      </c>
      <c r="G2770">
        <f>COUNTIF($A:$A,A2770)</f>
        <v>110</v>
      </c>
      <c r="H2770">
        <f>COUNTIF($B:$B,B2770)</f>
        <v>112</v>
      </c>
      <c r="I2770" t="s">
        <v>876</v>
      </c>
      <c r="J2770">
        <v>6</v>
      </c>
      <c r="K2770" t="s">
        <v>877</v>
      </c>
      <c r="L2770" t="s">
        <v>103</v>
      </c>
      <c r="M2770" t="s">
        <v>878</v>
      </c>
      <c r="N2770" t="s">
        <v>11893</v>
      </c>
      <c r="O2770" s="82" t="s">
        <v>3</v>
      </c>
    </row>
    <row r="2771" spans="1:15" x14ac:dyDescent="0.25">
      <c r="A2771" t="s">
        <v>611</v>
      </c>
      <c r="B2771" t="s">
        <v>7506</v>
      </c>
      <c r="C2771" t="s">
        <v>101</v>
      </c>
      <c r="D2771" t="s">
        <v>102</v>
      </c>
      <c r="E2771" t="str">
        <f t="shared" si="43"/>
        <v>OrnithineUncl. Neisseriaceae</v>
      </c>
      <c r="F2771">
        <f>COUNTIF($E:$E,E2771)</f>
        <v>2</v>
      </c>
      <c r="G2771">
        <f>COUNTIF($A:$A,A2771)</f>
        <v>110</v>
      </c>
      <c r="H2771">
        <f>COUNTIF($B:$B,B2771)</f>
        <v>112</v>
      </c>
      <c r="I2771" t="s">
        <v>2243</v>
      </c>
      <c r="J2771">
        <v>5</v>
      </c>
      <c r="K2771" t="s">
        <v>3722</v>
      </c>
      <c r="L2771" t="s">
        <v>366</v>
      </c>
      <c r="M2771" t="s">
        <v>557</v>
      </c>
      <c r="N2771" t="s">
        <v>11893</v>
      </c>
      <c r="O2771" t="s">
        <v>10</v>
      </c>
    </row>
    <row r="2772" spans="1:15" x14ac:dyDescent="0.25">
      <c r="A2772" t="s">
        <v>611</v>
      </c>
      <c r="B2772" t="s">
        <v>7504</v>
      </c>
      <c r="C2772" t="s">
        <v>101</v>
      </c>
      <c r="D2772" t="s">
        <v>102</v>
      </c>
      <c r="E2772" t="str">
        <f t="shared" si="43"/>
        <v>OrnithineUncl. Burkholderiales</v>
      </c>
      <c r="F2772">
        <f>COUNTIF($E:$E,E2772)</f>
        <v>3</v>
      </c>
      <c r="G2772">
        <f>COUNTIF($A:$A,A2772)</f>
        <v>110</v>
      </c>
      <c r="H2772">
        <f>COUNTIF($B:$B,B2772)</f>
        <v>112</v>
      </c>
      <c r="I2772" t="s">
        <v>3723</v>
      </c>
      <c r="J2772">
        <v>5</v>
      </c>
      <c r="K2772" t="s">
        <v>3724</v>
      </c>
      <c r="L2772" t="s">
        <v>303</v>
      </c>
      <c r="M2772" t="s">
        <v>1487</v>
      </c>
      <c r="N2772" t="s">
        <v>11893</v>
      </c>
      <c r="O2772" t="s">
        <v>10</v>
      </c>
    </row>
    <row r="2773" spans="1:15" x14ac:dyDescent="0.25">
      <c r="A2773" t="s">
        <v>611</v>
      </c>
      <c r="B2773" t="s">
        <v>7504</v>
      </c>
      <c r="C2773" t="s">
        <v>101</v>
      </c>
      <c r="D2773" t="s">
        <v>102</v>
      </c>
      <c r="E2773" t="str">
        <f t="shared" si="43"/>
        <v>OrnithineUncl. Burkholderiales</v>
      </c>
      <c r="F2773">
        <f>COUNTIF($E:$E,E2773)</f>
        <v>3</v>
      </c>
      <c r="G2773">
        <f>COUNTIF($A:$A,A2773)</f>
        <v>110</v>
      </c>
      <c r="H2773">
        <f>COUNTIF($B:$B,B2773)</f>
        <v>112</v>
      </c>
      <c r="I2773" t="s">
        <v>3253</v>
      </c>
      <c r="J2773">
        <v>4</v>
      </c>
      <c r="K2773" t="s">
        <v>1599</v>
      </c>
      <c r="L2773" t="s">
        <v>3725</v>
      </c>
      <c r="M2773" t="s">
        <v>3620</v>
      </c>
      <c r="N2773" t="s">
        <v>11893</v>
      </c>
      <c r="O2773" t="s">
        <v>5</v>
      </c>
    </row>
    <row r="2774" spans="1:15" x14ac:dyDescent="0.25">
      <c r="A2774" t="s">
        <v>611</v>
      </c>
      <c r="B2774" t="s">
        <v>7504</v>
      </c>
      <c r="C2774" t="s">
        <v>101</v>
      </c>
      <c r="D2774" t="s">
        <v>102</v>
      </c>
      <c r="E2774" t="str">
        <f t="shared" si="43"/>
        <v>OrnithineUncl. Burkholderiales</v>
      </c>
      <c r="F2774">
        <f>COUNTIF($E:$E,E2774)</f>
        <v>3</v>
      </c>
      <c r="G2774">
        <f>COUNTIF($A:$A,A2774)</f>
        <v>110</v>
      </c>
      <c r="H2774">
        <f>COUNTIF($B:$B,B2774)</f>
        <v>112</v>
      </c>
      <c r="I2774" t="s">
        <v>3726</v>
      </c>
      <c r="J2774">
        <v>5</v>
      </c>
      <c r="K2774" t="s">
        <v>3727</v>
      </c>
      <c r="L2774" t="s">
        <v>741</v>
      </c>
      <c r="M2774" t="s">
        <v>3728</v>
      </c>
      <c r="N2774" t="s">
        <v>11892</v>
      </c>
      <c r="O2774" s="82" t="s">
        <v>8</v>
      </c>
    </row>
    <row r="2775" spans="1:15" x14ac:dyDescent="0.25">
      <c r="A2775" t="s">
        <v>624</v>
      </c>
      <c r="B2775" t="s">
        <v>7505</v>
      </c>
      <c r="C2775" t="s">
        <v>101</v>
      </c>
      <c r="D2775" t="s">
        <v>102</v>
      </c>
      <c r="E2775" t="str">
        <f t="shared" si="43"/>
        <v>AdipateUncl. Mollicutes</v>
      </c>
      <c r="F2775">
        <f>COUNTIF($E:$E,E2775)</f>
        <v>1</v>
      </c>
      <c r="G2775">
        <f>COUNTIF($A:$A,A2775)</f>
        <v>109</v>
      </c>
      <c r="H2775">
        <f>COUNTIF($B:$B,B2775)</f>
        <v>112</v>
      </c>
      <c r="I2775" t="s">
        <v>471</v>
      </c>
      <c r="J2775">
        <v>7</v>
      </c>
      <c r="K2775" t="s">
        <v>254</v>
      </c>
      <c r="L2775" t="s">
        <v>289</v>
      </c>
      <c r="M2775" t="s">
        <v>100</v>
      </c>
      <c r="N2775" t="s">
        <v>11893</v>
      </c>
      <c r="O2775" t="s">
        <v>7</v>
      </c>
    </row>
    <row r="2776" spans="1:15" x14ac:dyDescent="0.25">
      <c r="A2776" t="s">
        <v>627</v>
      </c>
      <c r="B2776" t="s">
        <v>7505</v>
      </c>
      <c r="C2776" t="s">
        <v>101</v>
      </c>
      <c r="D2776" t="s">
        <v>102</v>
      </c>
      <c r="E2776" t="str">
        <f t="shared" si="43"/>
        <v>IsoleucineUncl. Mollicutes</v>
      </c>
      <c r="F2776">
        <f>COUNTIF($E:$E,E2776)</f>
        <v>1</v>
      </c>
      <c r="G2776">
        <f>COUNTIF($A:$A,A2776)</f>
        <v>109</v>
      </c>
      <c r="H2776">
        <f>COUNTIF($B:$B,B2776)</f>
        <v>112</v>
      </c>
      <c r="I2776" t="s">
        <v>1558</v>
      </c>
      <c r="J2776">
        <v>7</v>
      </c>
      <c r="K2776" t="s">
        <v>3729</v>
      </c>
      <c r="L2776" t="s">
        <v>372</v>
      </c>
      <c r="M2776" t="s">
        <v>988</v>
      </c>
      <c r="N2776" t="s">
        <v>11893</v>
      </c>
      <c r="O2776" t="s">
        <v>7</v>
      </c>
    </row>
    <row r="2777" spans="1:15" x14ac:dyDescent="0.25">
      <c r="A2777" t="s">
        <v>627</v>
      </c>
      <c r="B2777" t="s">
        <v>7506</v>
      </c>
      <c r="C2777" t="s">
        <v>101</v>
      </c>
      <c r="D2777" t="s">
        <v>102</v>
      </c>
      <c r="E2777" t="str">
        <f t="shared" si="43"/>
        <v>IsoleucineUncl. Neisseriaceae</v>
      </c>
      <c r="F2777">
        <f>COUNTIF($E:$E,E2777)</f>
        <v>2</v>
      </c>
      <c r="G2777">
        <f>COUNTIF($A:$A,A2777)</f>
        <v>109</v>
      </c>
      <c r="H2777">
        <f>COUNTIF($B:$B,B2777)</f>
        <v>112</v>
      </c>
      <c r="I2777" t="s">
        <v>451</v>
      </c>
      <c r="J2777">
        <v>5</v>
      </c>
      <c r="K2777" t="s">
        <v>3730</v>
      </c>
      <c r="L2777" t="s">
        <v>161</v>
      </c>
      <c r="M2777" t="s">
        <v>1036</v>
      </c>
      <c r="N2777" t="s">
        <v>11893</v>
      </c>
      <c r="O2777" t="s">
        <v>10</v>
      </c>
    </row>
    <row r="2778" spans="1:15" x14ac:dyDescent="0.25">
      <c r="A2778" t="s">
        <v>630</v>
      </c>
      <c r="B2778" t="s">
        <v>7506</v>
      </c>
      <c r="C2778" t="s">
        <v>101</v>
      </c>
      <c r="D2778" t="s">
        <v>102</v>
      </c>
      <c r="E2778" t="str">
        <f t="shared" si="43"/>
        <v>PropionateUncl. Neisseriaceae</v>
      </c>
      <c r="F2778">
        <f>COUNTIF($E:$E,E2778)</f>
        <v>1</v>
      </c>
      <c r="G2778">
        <f>COUNTIF($A:$A,A2778)</f>
        <v>109</v>
      </c>
      <c r="H2778">
        <f>COUNTIF($B:$B,B2778)</f>
        <v>112</v>
      </c>
      <c r="I2778" t="s">
        <v>3731</v>
      </c>
      <c r="J2778">
        <v>6</v>
      </c>
      <c r="K2778" t="s">
        <v>3732</v>
      </c>
      <c r="L2778" t="s">
        <v>852</v>
      </c>
      <c r="M2778" t="s">
        <v>2949</v>
      </c>
      <c r="N2778" t="s">
        <v>11893</v>
      </c>
      <c r="O2778" s="82" t="s">
        <v>11895</v>
      </c>
    </row>
    <row r="2779" spans="1:15" x14ac:dyDescent="0.25">
      <c r="A2779" t="s">
        <v>627</v>
      </c>
      <c r="B2779" t="s">
        <v>7504</v>
      </c>
      <c r="C2779" t="s">
        <v>101</v>
      </c>
      <c r="D2779" t="s">
        <v>102</v>
      </c>
      <c r="E2779" t="str">
        <f t="shared" si="43"/>
        <v>IsoleucineUncl. Burkholderiales</v>
      </c>
      <c r="F2779">
        <f>COUNTIF($E:$E,E2779)</f>
        <v>2</v>
      </c>
      <c r="G2779">
        <f>COUNTIF($A:$A,A2779)</f>
        <v>109</v>
      </c>
      <c r="H2779">
        <f>COUNTIF($B:$B,B2779)</f>
        <v>112</v>
      </c>
      <c r="I2779" t="s">
        <v>1698</v>
      </c>
      <c r="J2779">
        <v>5</v>
      </c>
      <c r="K2779" t="s">
        <v>1170</v>
      </c>
      <c r="L2779" t="s">
        <v>269</v>
      </c>
      <c r="M2779" t="s">
        <v>941</v>
      </c>
      <c r="N2779" t="s">
        <v>11893</v>
      </c>
      <c r="O2779" t="s">
        <v>10</v>
      </c>
    </row>
    <row r="2780" spans="1:15" x14ac:dyDescent="0.25">
      <c r="A2780" t="s">
        <v>624</v>
      </c>
      <c r="B2780" t="s">
        <v>7506</v>
      </c>
      <c r="C2780" t="s">
        <v>101</v>
      </c>
      <c r="D2780" t="s">
        <v>102</v>
      </c>
      <c r="E2780" t="str">
        <f t="shared" si="43"/>
        <v>AdipateUncl. Neisseriaceae</v>
      </c>
      <c r="F2780">
        <f>COUNTIF($E:$E,E2780)</f>
        <v>1</v>
      </c>
      <c r="G2780">
        <f>COUNTIF($A:$A,A2780)</f>
        <v>109</v>
      </c>
      <c r="H2780">
        <f>COUNTIF($B:$B,B2780)</f>
        <v>112</v>
      </c>
      <c r="I2780" t="s">
        <v>3733</v>
      </c>
      <c r="J2780">
        <v>6</v>
      </c>
      <c r="K2780" t="s">
        <v>3734</v>
      </c>
      <c r="L2780" t="s">
        <v>1362</v>
      </c>
      <c r="M2780" t="s">
        <v>1390</v>
      </c>
      <c r="N2780" t="s">
        <v>11893</v>
      </c>
      <c r="O2780" s="82" t="s">
        <v>11895</v>
      </c>
    </row>
    <row r="2781" spans="1:15" x14ac:dyDescent="0.25">
      <c r="A2781" t="s">
        <v>627</v>
      </c>
      <c r="B2781" t="s">
        <v>7504</v>
      </c>
      <c r="C2781" t="s">
        <v>101</v>
      </c>
      <c r="D2781" t="s">
        <v>102</v>
      </c>
      <c r="E2781" t="str">
        <f t="shared" si="43"/>
        <v>IsoleucineUncl. Burkholderiales</v>
      </c>
      <c r="F2781">
        <f>COUNTIF($E:$E,E2781)</f>
        <v>2</v>
      </c>
      <c r="G2781">
        <f>COUNTIF($A:$A,A2781)</f>
        <v>109</v>
      </c>
      <c r="H2781">
        <f>COUNTIF($B:$B,B2781)</f>
        <v>112</v>
      </c>
      <c r="I2781" t="s">
        <v>3735</v>
      </c>
      <c r="J2781">
        <v>5</v>
      </c>
      <c r="K2781" t="s">
        <v>1069</v>
      </c>
      <c r="L2781" t="s">
        <v>357</v>
      </c>
      <c r="M2781" t="s">
        <v>1039</v>
      </c>
      <c r="N2781" t="s">
        <v>11892</v>
      </c>
      <c r="O2781" s="82" t="s">
        <v>8</v>
      </c>
    </row>
    <row r="2782" spans="1:15" x14ac:dyDescent="0.25">
      <c r="A2782" t="s">
        <v>627</v>
      </c>
      <c r="B2782" t="s">
        <v>7506</v>
      </c>
      <c r="C2782" t="s">
        <v>101</v>
      </c>
      <c r="D2782" t="s">
        <v>102</v>
      </c>
      <c r="E2782" t="str">
        <f t="shared" si="43"/>
        <v>IsoleucineUncl. Neisseriaceae</v>
      </c>
      <c r="F2782">
        <f>COUNTIF($E:$E,E2782)</f>
        <v>2</v>
      </c>
      <c r="G2782">
        <f>COUNTIF($A:$A,A2782)</f>
        <v>109</v>
      </c>
      <c r="H2782">
        <f>COUNTIF($B:$B,B2782)</f>
        <v>112</v>
      </c>
      <c r="I2782" t="s">
        <v>3736</v>
      </c>
      <c r="J2782">
        <v>6</v>
      </c>
      <c r="K2782" t="s">
        <v>3737</v>
      </c>
      <c r="L2782" t="s">
        <v>814</v>
      </c>
      <c r="M2782" t="s">
        <v>1396</v>
      </c>
      <c r="N2782" t="s">
        <v>11893</v>
      </c>
      <c r="O2782" s="82" t="s">
        <v>11895</v>
      </c>
    </row>
    <row r="2783" spans="1:15" x14ac:dyDescent="0.25">
      <c r="A2783" t="s">
        <v>654</v>
      </c>
      <c r="B2783" t="s">
        <v>7504</v>
      </c>
      <c r="C2783" t="s">
        <v>101</v>
      </c>
      <c r="D2783" t="s">
        <v>102</v>
      </c>
      <c r="E2783" t="str">
        <f t="shared" si="43"/>
        <v>IsobutyrateUncl. Burkholderiales</v>
      </c>
      <c r="F2783">
        <f>COUNTIF($E:$E,E2783)</f>
        <v>1</v>
      </c>
      <c r="G2783">
        <f>COUNTIF($A:$A,A2783)</f>
        <v>103</v>
      </c>
      <c r="H2783">
        <f>COUNTIF($B:$B,B2783)</f>
        <v>112</v>
      </c>
      <c r="I2783" t="s">
        <v>678</v>
      </c>
      <c r="J2783">
        <v>5</v>
      </c>
      <c r="K2783" t="s">
        <v>2090</v>
      </c>
      <c r="L2783" t="s">
        <v>108</v>
      </c>
      <c r="M2783" t="s">
        <v>132</v>
      </c>
      <c r="N2783" t="s">
        <v>11892</v>
      </c>
      <c r="O2783" s="82" t="s">
        <v>8</v>
      </c>
    </row>
    <row r="2784" spans="1:15" x14ac:dyDescent="0.25">
      <c r="A2784" t="s">
        <v>654</v>
      </c>
      <c r="B2784" t="s">
        <v>7505</v>
      </c>
      <c r="C2784" t="s">
        <v>101</v>
      </c>
      <c r="D2784" t="s">
        <v>102</v>
      </c>
      <c r="E2784" t="str">
        <f t="shared" si="43"/>
        <v>IsobutyrateUncl. Mollicutes</v>
      </c>
      <c r="F2784">
        <f>COUNTIF($E:$E,E2784)</f>
        <v>1</v>
      </c>
      <c r="G2784">
        <f>COUNTIF($A:$A,A2784)</f>
        <v>103</v>
      </c>
      <c r="H2784">
        <f>COUNTIF($B:$B,B2784)</f>
        <v>112</v>
      </c>
      <c r="I2784" t="s">
        <v>2189</v>
      </c>
      <c r="J2784">
        <v>7</v>
      </c>
      <c r="K2784" t="s">
        <v>3738</v>
      </c>
      <c r="L2784" t="s">
        <v>270</v>
      </c>
      <c r="M2784" t="s">
        <v>1745</v>
      </c>
      <c r="N2784" t="s">
        <v>11893</v>
      </c>
      <c r="O2784" t="s">
        <v>7</v>
      </c>
    </row>
    <row r="2785" spans="1:15" x14ac:dyDescent="0.25">
      <c r="A2785" t="s">
        <v>654</v>
      </c>
      <c r="B2785" t="s">
        <v>7506</v>
      </c>
      <c r="C2785" t="s">
        <v>101</v>
      </c>
      <c r="D2785" t="s">
        <v>102</v>
      </c>
      <c r="E2785" t="str">
        <f t="shared" si="43"/>
        <v>IsobutyrateUncl. Neisseriaceae</v>
      </c>
      <c r="F2785">
        <f>COUNTIF($E:$E,E2785)</f>
        <v>1</v>
      </c>
      <c r="G2785">
        <f>COUNTIF($A:$A,A2785)</f>
        <v>103</v>
      </c>
      <c r="H2785">
        <f>COUNTIF($B:$B,B2785)</f>
        <v>112</v>
      </c>
      <c r="I2785" t="s">
        <v>3739</v>
      </c>
      <c r="J2785">
        <v>6</v>
      </c>
      <c r="K2785" t="s">
        <v>3740</v>
      </c>
      <c r="L2785" t="s">
        <v>409</v>
      </c>
      <c r="M2785" t="s">
        <v>410</v>
      </c>
      <c r="N2785" t="s">
        <v>11893</v>
      </c>
      <c r="O2785" s="82" t="s">
        <v>11895</v>
      </c>
    </row>
    <row r="2786" spans="1:15" x14ac:dyDescent="0.25">
      <c r="A2786" t="s">
        <v>664</v>
      </c>
      <c r="B2786" t="s">
        <v>7505</v>
      </c>
      <c r="C2786" t="s">
        <v>101</v>
      </c>
      <c r="D2786" t="s">
        <v>102</v>
      </c>
      <c r="E2786" t="str">
        <f t="shared" si="43"/>
        <v>3-HydroxyphenylacetateUncl. Mollicutes</v>
      </c>
      <c r="F2786">
        <f>COUNTIF($E:$E,E2786)</f>
        <v>2</v>
      </c>
      <c r="G2786">
        <f>COUNTIF($A:$A,A2786)</f>
        <v>101</v>
      </c>
      <c r="H2786">
        <f>COUNTIF($B:$B,B2786)</f>
        <v>112</v>
      </c>
      <c r="I2786" t="s">
        <v>2067</v>
      </c>
      <c r="J2786">
        <v>7</v>
      </c>
      <c r="K2786" t="s">
        <v>2191</v>
      </c>
      <c r="L2786" t="s">
        <v>169</v>
      </c>
      <c r="M2786" t="s">
        <v>100</v>
      </c>
      <c r="N2786" t="s">
        <v>11893</v>
      </c>
      <c r="O2786" t="s">
        <v>7</v>
      </c>
    </row>
    <row r="2787" spans="1:15" x14ac:dyDescent="0.25">
      <c r="A2787" t="s">
        <v>664</v>
      </c>
      <c r="B2787" t="s">
        <v>7505</v>
      </c>
      <c r="C2787" t="s">
        <v>101</v>
      </c>
      <c r="D2787" t="s">
        <v>102</v>
      </c>
      <c r="E2787" t="str">
        <f t="shared" si="43"/>
        <v>3-HydroxyphenylacetateUncl. Mollicutes</v>
      </c>
      <c r="F2787">
        <f>COUNTIF($E:$E,E2787)</f>
        <v>2</v>
      </c>
      <c r="G2787">
        <f>COUNTIF($A:$A,A2787)</f>
        <v>101</v>
      </c>
      <c r="H2787">
        <f>COUNTIF($B:$B,B2787)</f>
        <v>112</v>
      </c>
      <c r="I2787" t="s">
        <v>895</v>
      </c>
      <c r="J2787">
        <v>6</v>
      </c>
      <c r="K2787" t="s">
        <v>896</v>
      </c>
      <c r="L2787" t="s">
        <v>328</v>
      </c>
      <c r="M2787" t="s">
        <v>148</v>
      </c>
      <c r="N2787" t="s">
        <v>11893</v>
      </c>
      <c r="O2787" s="82" t="s">
        <v>3</v>
      </c>
    </row>
    <row r="2788" spans="1:15" x14ac:dyDescent="0.25">
      <c r="A2788" t="s">
        <v>664</v>
      </c>
      <c r="B2788" t="s">
        <v>7506</v>
      </c>
      <c r="C2788" t="s">
        <v>101</v>
      </c>
      <c r="D2788" t="s">
        <v>102</v>
      </c>
      <c r="E2788" t="str">
        <f t="shared" si="43"/>
        <v>3-HydroxyphenylacetateUncl. Neisseriaceae</v>
      </c>
      <c r="F2788">
        <f>COUNTIF($E:$E,E2788)</f>
        <v>1</v>
      </c>
      <c r="G2788">
        <f>COUNTIF($A:$A,A2788)</f>
        <v>101</v>
      </c>
      <c r="H2788">
        <f>COUNTIF($B:$B,B2788)</f>
        <v>112</v>
      </c>
      <c r="I2788" t="s">
        <v>3163</v>
      </c>
      <c r="J2788">
        <v>6</v>
      </c>
      <c r="K2788" t="s">
        <v>3688</v>
      </c>
      <c r="L2788" t="s">
        <v>2081</v>
      </c>
      <c r="M2788" t="s">
        <v>280</v>
      </c>
      <c r="N2788" t="s">
        <v>11893</v>
      </c>
      <c r="O2788" s="82" t="s">
        <v>11895</v>
      </c>
    </row>
    <row r="2789" spans="1:15" x14ac:dyDescent="0.25">
      <c r="A2789" t="s">
        <v>667</v>
      </c>
      <c r="B2789" t="s">
        <v>7504</v>
      </c>
      <c r="C2789" t="s">
        <v>101</v>
      </c>
      <c r="D2789" t="s">
        <v>102</v>
      </c>
      <c r="E2789" t="str">
        <f t="shared" si="43"/>
        <v>UreaUncl. Burkholderiales</v>
      </c>
      <c r="F2789">
        <f>COUNTIF($E:$E,E2789)</f>
        <v>1</v>
      </c>
      <c r="G2789">
        <f>COUNTIF($A:$A,A2789)</f>
        <v>65</v>
      </c>
      <c r="H2789">
        <f>COUNTIF($B:$B,B2789)</f>
        <v>112</v>
      </c>
      <c r="I2789" t="s">
        <v>407</v>
      </c>
      <c r="J2789">
        <v>6</v>
      </c>
      <c r="K2789" t="s">
        <v>3741</v>
      </c>
      <c r="L2789" t="s">
        <v>409</v>
      </c>
      <c r="M2789" t="s">
        <v>410</v>
      </c>
      <c r="N2789" t="s">
        <v>11892</v>
      </c>
      <c r="O2789" s="82" t="s">
        <v>11896</v>
      </c>
    </row>
    <row r="2790" spans="1:15" x14ac:dyDescent="0.25">
      <c r="A2790" t="s">
        <v>667</v>
      </c>
      <c r="B2790" t="s">
        <v>7505</v>
      </c>
      <c r="C2790" t="s">
        <v>101</v>
      </c>
      <c r="D2790" t="s">
        <v>102</v>
      </c>
      <c r="E2790" t="str">
        <f t="shared" si="43"/>
        <v>UreaUncl. Mollicutes</v>
      </c>
      <c r="F2790">
        <f>COUNTIF($E:$E,E2790)</f>
        <v>1</v>
      </c>
      <c r="G2790">
        <f>COUNTIF($A:$A,A2790)</f>
        <v>65</v>
      </c>
      <c r="H2790">
        <f>COUNTIF($B:$B,B2790)</f>
        <v>112</v>
      </c>
      <c r="I2790" t="s">
        <v>668</v>
      </c>
      <c r="J2790">
        <v>6</v>
      </c>
      <c r="K2790" t="s">
        <v>669</v>
      </c>
      <c r="L2790" t="s">
        <v>457</v>
      </c>
      <c r="M2790" t="s">
        <v>447</v>
      </c>
      <c r="N2790" t="s">
        <v>11892</v>
      </c>
      <c r="O2790" t="s">
        <v>10</v>
      </c>
    </row>
    <row r="2791" spans="1:15" x14ac:dyDescent="0.25">
      <c r="A2791" t="s">
        <v>97</v>
      </c>
      <c r="B2791" t="s">
        <v>3742</v>
      </c>
      <c r="C2791" t="s">
        <v>101</v>
      </c>
      <c r="D2791" t="s">
        <v>102</v>
      </c>
      <c r="E2791" t="str">
        <f t="shared" si="43"/>
        <v>FormateBacteroides</v>
      </c>
      <c r="F2791">
        <f>COUNTIF($E:$E,E2791)</f>
        <v>2</v>
      </c>
      <c r="G2791">
        <f>COUNTIF($A:$A,A2791)</f>
        <v>178</v>
      </c>
      <c r="H2791">
        <f>COUNTIF($B:$B,B2791)</f>
        <v>108</v>
      </c>
      <c r="I2791" t="s">
        <v>98</v>
      </c>
      <c r="J2791">
        <v>6</v>
      </c>
      <c r="K2791" t="s">
        <v>99</v>
      </c>
      <c r="L2791">
        <v>10000</v>
      </c>
      <c r="M2791" t="s">
        <v>100</v>
      </c>
      <c r="N2791" t="s">
        <v>11893</v>
      </c>
      <c r="O2791" s="82" t="s">
        <v>11895</v>
      </c>
    </row>
    <row r="2792" spans="1:15" x14ac:dyDescent="0.25">
      <c r="A2792" t="s">
        <v>97</v>
      </c>
      <c r="B2792" t="s">
        <v>3742</v>
      </c>
      <c r="C2792" t="s">
        <v>101</v>
      </c>
      <c r="D2792" t="s">
        <v>102</v>
      </c>
      <c r="E2792" t="str">
        <f t="shared" si="43"/>
        <v>FormateBacteroides</v>
      </c>
      <c r="F2792">
        <f>COUNTIF($E:$E,E2792)</f>
        <v>2</v>
      </c>
      <c r="G2792">
        <f>COUNTIF($A:$A,A2792)</f>
        <v>178</v>
      </c>
      <c r="H2792">
        <f>COUNTIF($B:$B,B2792)</f>
        <v>108</v>
      </c>
      <c r="I2792" t="s">
        <v>1754</v>
      </c>
      <c r="J2792">
        <v>7</v>
      </c>
      <c r="K2792" t="s">
        <v>1755</v>
      </c>
      <c r="L2792" t="s">
        <v>1576</v>
      </c>
      <c r="M2792" t="s">
        <v>1013</v>
      </c>
      <c r="N2792" t="s">
        <v>11893</v>
      </c>
      <c r="O2792" t="s">
        <v>11</v>
      </c>
    </row>
    <row r="2793" spans="1:15" x14ac:dyDescent="0.25">
      <c r="A2793" t="s">
        <v>97</v>
      </c>
      <c r="B2793" t="s">
        <v>3743</v>
      </c>
      <c r="C2793" t="s">
        <v>101</v>
      </c>
      <c r="D2793" t="s">
        <v>102</v>
      </c>
      <c r="E2793" t="str">
        <f t="shared" si="43"/>
        <v>FormateDialister</v>
      </c>
      <c r="F2793">
        <f>COUNTIF($E:$E,E2793)</f>
        <v>3</v>
      </c>
      <c r="G2793">
        <f>COUNTIF($A:$A,A2793)</f>
        <v>178</v>
      </c>
      <c r="H2793">
        <f>COUNTIF($B:$B,B2793)</f>
        <v>108</v>
      </c>
      <c r="I2793" t="s">
        <v>347</v>
      </c>
      <c r="J2793">
        <v>6</v>
      </c>
      <c r="K2793" t="s">
        <v>413</v>
      </c>
      <c r="L2793" t="s">
        <v>125</v>
      </c>
      <c r="M2793" t="s">
        <v>100</v>
      </c>
      <c r="N2793" t="s">
        <v>11893</v>
      </c>
      <c r="O2793" s="82" t="s">
        <v>3</v>
      </c>
    </row>
    <row r="2794" spans="1:15" x14ac:dyDescent="0.25">
      <c r="A2794" t="s">
        <v>97</v>
      </c>
      <c r="B2794" t="s">
        <v>3743</v>
      </c>
      <c r="C2794" t="s">
        <v>101</v>
      </c>
      <c r="D2794" t="s">
        <v>102</v>
      </c>
      <c r="E2794" t="str">
        <f t="shared" si="43"/>
        <v>FormateDialister</v>
      </c>
      <c r="F2794">
        <f>COUNTIF($E:$E,E2794)</f>
        <v>3</v>
      </c>
      <c r="G2794">
        <f>COUNTIF($A:$A,A2794)</f>
        <v>178</v>
      </c>
      <c r="H2794">
        <f>COUNTIF($B:$B,B2794)</f>
        <v>108</v>
      </c>
      <c r="I2794" t="s">
        <v>1754</v>
      </c>
      <c r="J2794">
        <v>7</v>
      </c>
      <c r="K2794" t="s">
        <v>1755</v>
      </c>
      <c r="L2794" t="s">
        <v>1576</v>
      </c>
      <c r="M2794" t="s">
        <v>1013</v>
      </c>
      <c r="N2794" t="s">
        <v>11893</v>
      </c>
      <c r="O2794" t="s">
        <v>11</v>
      </c>
    </row>
    <row r="2795" spans="1:15" x14ac:dyDescent="0.25">
      <c r="A2795" t="s">
        <v>97</v>
      </c>
      <c r="B2795" t="s">
        <v>3743</v>
      </c>
      <c r="C2795" t="s">
        <v>101</v>
      </c>
      <c r="D2795" t="s">
        <v>102</v>
      </c>
      <c r="E2795" t="str">
        <f t="shared" si="43"/>
        <v>FormateDialister</v>
      </c>
      <c r="F2795">
        <f>COUNTIF($E:$E,E2795)</f>
        <v>3</v>
      </c>
      <c r="G2795">
        <f>COUNTIF($A:$A,A2795)</f>
        <v>178</v>
      </c>
      <c r="H2795">
        <f>COUNTIF($B:$B,B2795)</f>
        <v>108</v>
      </c>
      <c r="I2795" t="s">
        <v>672</v>
      </c>
      <c r="J2795">
        <v>5</v>
      </c>
      <c r="K2795" t="s">
        <v>673</v>
      </c>
      <c r="L2795" t="s">
        <v>674</v>
      </c>
      <c r="M2795" t="s">
        <v>675</v>
      </c>
      <c r="N2795" t="s">
        <v>11892</v>
      </c>
      <c r="O2795" s="82" t="s">
        <v>8</v>
      </c>
    </row>
    <row r="2796" spans="1:15" x14ac:dyDescent="0.25">
      <c r="A2796" t="s">
        <v>114</v>
      </c>
      <c r="B2796" t="s">
        <v>3742</v>
      </c>
      <c r="C2796" t="s">
        <v>101</v>
      </c>
      <c r="D2796" t="s">
        <v>102</v>
      </c>
      <c r="E2796" t="str">
        <f t="shared" si="43"/>
        <v>CholineBacteroides</v>
      </c>
      <c r="F2796">
        <f>COUNTIF($E:$E,E2796)</f>
        <v>2</v>
      </c>
      <c r="G2796">
        <f>COUNTIF($A:$A,A2796)</f>
        <v>173</v>
      </c>
      <c r="H2796">
        <f>COUNTIF($B:$B,B2796)</f>
        <v>108</v>
      </c>
      <c r="I2796" t="s">
        <v>108</v>
      </c>
      <c r="J2796">
        <v>6</v>
      </c>
      <c r="K2796" t="s">
        <v>115</v>
      </c>
      <c r="L2796">
        <v>10000</v>
      </c>
      <c r="M2796" t="s">
        <v>100</v>
      </c>
      <c r="N2796" t="s">
        <v>11893</v>
      </c>
      <c r="O2796" s="82" t="s">
        <v>11895</v>
      </c>
    </row>
    <row r="2797" spans="1:15" x14ac:dyDescent="0.25">
      <c r="A2797" t="s">
        <v>114</v>
      </c>
      <c r="B2797" t="s">
        <v>3743</v>
      </c>
      <c r="C2797" t="s">
        <v>101</v>
      </c>
      <c r="D2797" t="s">
        <v>102</v>
      </c>
      <c r="E2797" t="str">
        <f t="shared" si="43"/>
        <v>CholineDialister</v>
      </c>
      <c r="F2797">
        <f>COUNTIF($E:$E,E2797)</f>
        <v>4</v>
      </c>
      <c r="G2797">
        <f>COUNTIF($A:$A,A2797)</f>
        <v>173</v>
      </c>
      <c r="H2797">
        <f>COUNTIF($B:$B,B2797)</f>
        <v>108</v>
      </c>
      <c r="I2797" t="s">
        <v>120</v>
      </c>
      <c r="J2797">
        <v>5</v>
      </c>
      <c r="K2797" t="s">
        <v>121</v>
      </c>
      <c r="L2797" t="s">
        <v>115</v>
      </c>
      <c r="M2797" t="s">
        <v>122</v>
      </c>
      <c r="N2797" t="s">
        <v>11892</v>
      </c>
      <c r="O2797" s="82" t="s">
        <v>9</v>
      </c>
    </row>
    <row r="2798" spans="1:15" x14ac:dyDescent="0.25">
      <c r="A2798" t="s">
        <v>114</v>
      </c>
      <c r="B2798" t="s">
        <v>3743</v>
      </c>
      <c r="C2798" t="s">
        <v>101</v>
      </c>
      <c r="D2798" t="s">
        <v>102</v>
      </c>
      <c r="E2798" t="str">
        <f t="shared" si="43"/>
        <v>CholineDialister</v>
      </c>
      <c r="F2798">
        <f>COUNTIF($E:$E,E2798)</f>
        <v>4</v>
      </c>
      <c r="G2798">
        <f>COUNTIF($A:$A,A2798)</f>
        <v>173</v>
      </c>
      <c r="H2798">
        <f>COUNTIF($B:$B,B2798)</f>
        <v>108</v>
      </c>
      <c r="I2798" t="s">
        <v>942</v>
      </c>
      <c r="J2798">
        <v>7</v>
      </c>
      <c r="K2798" t="s">
        <v>943</v>
      </c>
      <c r="L2798" t="s">
        <v>944</v>
      </c>
      <c r="M2798" t="s">
        <v>1242</v>
      </c>
      <c r="N2798" t="s">
        <v>11893</v>
      </c>
      <c r="O2798" t="s">
        <v>11</v>
      </c>
    </row>
    <row r="2799" spans="1:15" x14ac:dyDescent="0.25">
      <c r="A2799" t="s">
        <v>114</v>
      </c>
      <c r="B2799" t="s">
        <v>3742</v>
      </c>
      <c r="C2799" t="s">
        <v>101</v>
      </c>
      <c r="D2799" t="s">
        <v>102</v>
      </c>
      <c r="E2799" t="str">
        <f t="shared" si="43"/>
        <v>CholineBacteroides</v>
      </c>
      <c r="F2799">
        <f>COUNTIF($E:$E,E2799)</f>
        <v>2</v>
      </c>
      <c r="G2799">
        <f>COUNTIF($A:$A,A2799)</f>
        <v>173</v>
      </c>
      <c r="H2799">
        <f>COUNTIF($B:$B,B2799)</f>
        <v>108</v>
      </c>
      <c r="I2799" t="s">
        <v>942</v>
      </c>
      <c r="J2799">
        <v>7</v>
      </c>
      <c r="K2799" t="s">
        <v>943</v>
      </c>
      <c r="L2799" t="s">
        <v>944</v>
      </c>
      <c r="M2799" t="s">
        <v>1242</v>
      </c>
      <c r="N2799" t="s">
        <v>11893</v>
      </c>
      <c r="O2799" t="s">
        <v>11</v>
      </c>
    </row>
    <row r="2800" spans="1:15" x14ac:dyDescent="0.25">
      <c r="A2800" t="s">
        <v>114</v>
      </c>
      <c r="B2800" t="s">
        <v>3743</v>
      </c>
      <c r="C2800" t="s">
        <v>101</v>
      </c>
      <c r="D2800" t="s">
        <v>102</v>
      </c>
      <c r="E2800" t="str">
        <f t="shared" si="43"/>
        <v>CholineDialister</v>
      </c>
      <c r="F2800">
        <f>COUNTIF($E:$E,E2800)</f>
        <v>4</v>
      </c>
      <c r="G2800">
        <f>COUNTIF($A:$A,A2800)</f>
        <v>173</v>
      </c>
      <c r="H2800">
        <f>COUNTIF($B:$B,B2800)</f>
        <v>108</v>
      </c>
      <c r="I2800" t="s">
        <v>679</v>
      </c>
      <c r="J2800">
        <v>6</v>
      </c>
      <c r="K2800" t="s">
        <v>680</v>
      </c>
      <c r="L2800" t="s">
        <v>681</v>
      </c>
      <c r="M2800" t="s">
        <v>682</v>
      </c>
      <c r="N2800" t="s">
        <v>11893</v>
      </c>
      <c r="O2800" s="82" t="s">
        <v>3</v>
      </c>
    </row>
    <row r="2801" spans="1:15" x14ac:dyDescent="0.25">
      <c r="A2801" t="s">
        <v>114</v>
      </c>
      <c r="B2801" t="s">
        <v>3743</v>
      </c>
      <c r="C2801" t="s">
        <v>101</v>
      </c>
      <c r="D2801" t="s">
        <v>102</v>
      </c>
      <c r="E2801" t="str">
        <f t="shared" si="43"/>
        <v>CholineDialister</v>
      </c>
      <c r="F2801">
        <f>COUNTIF($E:$E,E2801)</f>
        <v>4</v>
      </c>
      <c r="G2801">
        <f>COUNTIF($A:$A,A2801)</f>
        <v>173</v>
      </c>
      <c r="H2801">
        <f>COUNTIF($B:$B,B2801)</f>
        <v>108</v>
      </c>
      <c r="I2801" t="s">
        <v>2166</v>
      </c>
      <c r="J2801">
        <v>5</v>
      </c>
      <c r="K2801" t="s">
        <v>3744</v>
      </c>
      <c r="L2801" t="s">
        <v>1330</v>
      </c>
      <c r="M2801" t="s">
        <v>2396</v>
      </c>
      <c r="N2801" t="s">
        <v>11892</v>
      </c>
      <c r="O2801" t="s">
        <v>6</v>
      </c>
    </row>
    <row r="2802" spans="1:15" x14ac:dyDescent="0.25">
      <c r="A2802" t="s">
        <v>127</v>
      </c>
      <c r="B2802" t="s">
        <v>3743</v>
      </c>
      <c r="C2802" t="s">
        <v>101</v>
      </c>
      <c r="D2802" t="s">
        <v>102</v>
      </c>
      <c r="E2802" t="str">
        <f t="shared" si="43"/>
        <v>FumarateDialister</v>
      </c>
      <c r="F2802">
        <f>COUNTIF($E:$E,E2802)</f>
        <v>4</v>
      </c>
      <c r="G2802">
        <f>COUNTIF($A:$A,A2802)</f>
        <v>166</v>
      </c>
      <c r="H2802">
        <f>COUNTIF($B:$B,B2802)</f>
        <v>108</v>
      </c>
      <c r="I2802">
        <v>10000</v>
      </c>
      <c r="J2802">
        <v>4</v>
      </c>
      <c r="K2802" t="s">
        <v>128</v>
      </c>
      <c r="L2802">
        <v>10000</v>
      </c>
      <c r="M2802" t="s">
        <v>100</v>
      </c>
      <c r="N2802" t="s">
        <v>11893</v>
      </c>
      <c r="O2802" t="s">
        <v>5</v>
      </c>
    </row>
    <row r="2803" spans="1:15" x14ac:dyDescent="0.25">
      <c r="A2803" t="s">
        <v>127</v>
      </c>
      <c r="B2803" t="s">
        <v>3743</v>
      </c>
      <c r="C2803" t="s">
        <v>101</v>
      </c>
      <c r="D2803" t="s">
        <v>102</v>
      </c>
      <c r="E2803" t="str">
        <f t="shared" si="43"/>
        <v>FumarateDialister</v>
      </c>
      <c r="F2803">
        <f>COUNTIF($E:$E,E2803)</f>
        <v>4</v>
      </c>
      <c r="G2803">
        <f>COUNTIF($A:$A,A2803)</f>
        <v>166</v>
      </c>
      <c r="H2803">
        <f>COUNTIF($B:$B,B2803)</f>
        <v>108</v>
      </c>
      <c r="I2803" t="s">
        <v>359</v>
      </c>
      <c r="J2803">
        <v>6</v>
      </c>
      <c r="K2803" t="s">
        <v>684</v>
      </c>
      <c r="L2803" t="s">
        <v>108</v>
      </c>
      <c r="M2803" t="s">
        <v>100</v>
      </c>
      <c r="N2803" t="s">
        <v>11893</v>
      </c>
      <c r="O2803" s="82" t="s">
        <v>3</v>
      </c>
    </row>
    <row r="2804" spans="1:15" x14ac:dyDescent="0.25">
      <c r="A2804" t="s">
        <v>127</v>
      </c>
      <c r="B2804" t="s">
        <v>3742</v>
      </c>
      <c r="C2804" t="s">
        <v>101</v>
      </c>
      <c r="D2804" t="s">
        <v>102</v>
      </c>
      <c r="E2804" t="str">
        <f t="shared" si="43"/>
        <v>FumarateBacteroides</v>
      </c>
      <c r="F2804">
        <f>COUNTIF($E:$E,E2804)</f>
        <v>2</v>
      </c>
      <c r="G2804">
        <f>COUNTIF($A:$A,A2804)</f>
        <v>166</v>
      </c>
      <c r="H2804">
        <f>COUNTIF($B:$B,B2804)</f>
        <v>108</v>
      </c>
      <c r="I2804" t="s">
        <v>129</v>
      </c>
      <c r="J2804">
        <v>6</v>
      </c>
      <c r="K2804" t="s">
        <v>130</v>
      </c>
      <c r="L2804" t="s">
        <v>131</v>
      </c>
      <c r="M2804" t="s">
        <v>132</v>
      </c>
      <c r="N2804" t="s">
        <v>11893</v>
      </c>
      <c r="O2804" s="82" t="s">
        <v>11895</v>
      </c>
    </row>
    <row r="2805" spans="1:15" x14ac:dyDescent="0.25">
      <c r="A2805" t="s">
        <v>127</v>
      </c>
      <c r="B2805" t="s">
        <v>3742</v>
      </c>
      <c r="C2805" t="s">
        <v>101</v>
      </c>
      <c r="D2805" t="s">
        <v>102</v>
      </c>
      <c r="E2805" t="str">
        <f t="shared" si="43"/>
        <v>FumarateBacteroides</v>
      </c>
      <c r="F2805">
        <f>COUNTIF($E:$E,E2805)</f>
        <v>2</v>
      </c>
      <c r="G2805">
        <f>COUNTIF($A:$A,A2805)</f>
        <v>166</v>
      </c>
      <c r="H2805">
        <f>COUNTIF($B:$B,B2805)</f>
        <v>108</v>
      </c>
      <c r="I2805" t="s">
        <v>238</v>
      </c>
      <c r="J2805">
        <v>6</v>
      </c>
      <c r="K2805" t="s">
        <v>3745</v>
      </c>
      <c r="L2805" t="s">
        <v>928</v>
      </c>
      <c r="M2805" t="s">
        <v>712</v>
      </c>
      <c r="N2805" t="s">
        <v>11892</v>
      </c>
      <c r="O2805" t="s">
        <v>11</v>
      </c>
    </row>
    <row r="2806" spans="1:15" x14ac:dyDescent="0.25">
      <c r="A2806" t="s">
        <v>127</v>
      </c>
      <c r="B2806" t="s">
        <v>3743</v>
      </c>
      <c r="C2806" t="s">
        <v>101</v>
      </c>
      <c r="D2806" t="s">
        <v>102</v>
      </c>
      <c r="E2806" t="str">
        <f t="shared" si="43"/>
        <v>FumarateDialister</v>
      </c>
      <c r="F2806">
        <f>COUNTIF($E:$E,E2806)</f>
        <v>4</v>
      </c>
      <c r="G2806">
        <f>COUNTIF($A:$A,A2806)</f>
        <v>166</v>
      </c>
      <c r="H2806">
        <f>COUNTIF($B:$B,B2806)</f>
        <v>108</v>
      </c>
      <c r="I2806" t="s">
        <v>3746</v>
      </c>
      <c r="J2806">
        <v>6</v>
      </c>
      <c r="K2806" t="s">
        <v>3747</v>
      </c>
      <c r="L2806" t="s">
        <v>737</v>
      </c>
      <c r="M2806" t="s">
        <v>1643</v>
      </c>
      <c r="N2806" t="s">
        <v>11892</v>
      </c>
      <c r="O2806" s="82" t="s">
        <v>3</v>
      </c>
    </row>
    <row r="2807" spans="1:15" x14ac:dyDescent="0.25">
      <c r="A2807" t="s">
        <v>127</v>
      </c>
      <c r="B2807" t="s">
        <v>3743</v>
      </c>
      <c r="C2807" t="s">
        <v>101</v>
      </c>
      <c r="D2807" t="s">
        <v>102</v>
      </c>
      <c r="E2807" t="str">
        <f t="shared" si="43"/>
        <v>FumarateDialister</v>
      </c>
      <c r="F2807">
        <f>COUNTIF($E:$E,E2807)</f>
        <v>4</v>
      </c>
      <c r="G2807">
        <f>COUNTIF($A:$A,A2807)</f>
        <v>166</v>
      </c>
      <c r="H2807">
        <f>COUNTIF($B:$B,B2807)</f>
        <v>108</v>
      </c>
      <c r="I2807" t="s">
        <v>685</v>
      </c>
      <c r="J2807">
        <v>5</v>
      </c>
      <c r="K2807" t="s">
        <v>686</v>
      </c>
      <c r="L2807" t="s">
        <v>687</v>
      </c>
      <c r="M2807" t="s">
        <v>688</v>
      </c>
      <c r="N2807" t="s">
        <v>11892</v>
      </c>
      <c r="O2807" s="82" t="s">
        <v>8</v>
      </c>
    </row>
    <row r="2808" spans="1:15" x14ac:dyDescent="0.25">
      <c r="A2808" t="s">
        <v>141</v>
      </c>
      <c r="B2808" t="s">
        <v>3742</v>
      </c>
      <c r="C2808" t="s">
        <v>101</v>
      </c>
      <c r="D2808" t="s">
        <v>102</v>
      </c>
      <c r="E2808" t="str">
        <f t="shared" si="43"/>
        <v>ProlineBacteroides</v>
      </c>
      <c r="F2808">
        <f>COUNTIF($E:$E,E2808)</f>
        <v>1</v>
      </c>
      <c r="G2808">
        <f>COUNTIF($A:$A,A2808)</f>
        <v>165</v>
      </c>
      <c r="H2808">
        <f>COUNTIF($B:$B,B2808)</f>
        <v>108</v>
      </c>
      <c r="I2808">
        <v>10000</v>
      </c>
      <c r="J2808">
        <v>6</v>
      </c>
      <c r="K2808" t="s">
        <v>125</v>
      </c>
      <c r="L2808">
        <v>10000</v>
      </c>
      <c r="M2808" t="s">
        <v>100</v>
      </c>
      <c r="N2808" t="s">
        <v>11893</v>
      </c>
      <c r="O2808" s="82" t="s">
        <v>11895</v>
      </c>
    </row>
    <row r="2809" spans="1:15" x14ac:dyDescent="0.25">
      <c r="A2809" t="s">
        <v>141</v>
      </c>
      <c r="B2809" t="s">
        <v>3743</v>
      </c>
      <c r="C2809" t="s">
        <v>101</v>
      </c>
      <c r="D2809" t="s">
        <v>102</v>
      </c>
      <c r="E2809" t="str">
        <f t="shared" si="43"/>
        <v>ProlineDialister</v>
      </c>
      <c r="F2809">
        <f>COUNTIF($E:$E,E2809)</f>
        <v>4</v>
      </c>
      <c r="G2809">
        <f>COUNTIF($A:$A,A2809)</f>
        <v>165</v>
      </c>
      <c r="H2809">
        <f>COUNTIF($B:$B,B2809)</f>
        <v>108</v>
      </c>
      <c r="I2809" t="s">
        <v>125</v>
      </c>
      <c r="J2809">
        <v>6</v>
      </c>
      <c r="K2809" t="s">
        <v>184</v>
      </c>
      <c r="L2809">
        <v>10000</v>
      </c>
      <c r="M2809" t="s">
        <v>100</v>
      </c>
      <c r="N2809" t="s">
        <v>11893</v>
      </c>
      <c r="O2809" s="82" t="s">
        <v>3</v>
      </c>
    </row>
    <row r="2810" spans="1:15" x14ac:dyDescent="0.25">
      <c r="A2810" t="s">
        <v>141</v>
      </c>
      <c r="B2810" t="s">
        <v>3743</v>
      </c>
      <c r="C2810" t="s">
        <v>101</v>
      </c>
      <c r="D2810" t="s">
        <v>102</v>
      </c>
      <c r="E2810" t="str">
        <f t="shared" si="43"/>
        <v>ProlineDialister</v>
      </c>
      <c r="F2810">
        <f>COUNTIF($E:$E,E2810)</f>
        <v>4</v>
      </c>
      <c r="G2810">
        <f>COUNTIF($A:$A,A2810)</f>
        <v>165</v>
      </c>
      <c r="H2810">
        <f>COUNTIF($B:$B,B2810)</f>
        <v>108</v>
      </c>
      <c r="I2810" t="s">
        <v>103</v>
      </c>
      <c r="J2810">
        <v>5</v>
      </c>
      <c r="K2810" t="s">
        <v>3748</v>
      </c>
      <c r="L2810" t="s">
        <v>187</v>
      </c>
      <c r="M2810" t="s">
        <v>188</v>
      </c>
      <c r="N2810" t="s">
        <v>11892</v>
      </c>
      <c r="O2810" t="s">
        <v>6</v>
      </c>
    </row>
    <row r="2811" spans="1:15" x14ac:dyDescent="0.25">
      <c r="A2811" t="s">
        <v>141</v>
      </c>
      <c r="B2811" t="s">
        <v>3743</v>
      </c>
      <c r="C2811" t="s">
        <v>101</v>
      </c>
      <c r="D2811" t="s">
        <v>102</v>
      </c>
      <c r="E2811" t="str">
        <f t="shared" si="43"/>
        <v>ProlineDialister</v>
      </c>
      <c r="F2811">
        <f>COUNTIF($E:$E,E2811)</f>
        <v>4</v>
      </c>
      <c r="G2811">
        <f>COUNTIF($A:$A,A2811)</f>
        <v>165</v>
      </c>
      <c r="H2811">
        <f>COUNTIF($B:$B,B2811)</f>
        <v>108</v>
      </c>
      <c r="I2811" t="s">
        <v>853</v>
      </c>
      <c r="J2811">
        <v>6</v>
      </c>
      <c r="K2811" t="s">
        <v>854</v>
      </c>
      <c r="L2811" t="s">
        <v>377</v>
      </c>
      <c r="M2811" t="s">
        <v>166</v>
      </c>
      <c r="N2811" t="s">
        <v>11892</v>
      </c>
      <c r="O2811" t="s">
        <v>5</v>
      </c>
    </row>
    <row r="2812" spans="1:15" x14ac:dyDescent="0.25">
      <c r="A2812" t="s">
        <v>141</v>
      </c>
      <c r="B2812" t="s">
        <v>3743</v>
      </c>
      <c r="C2812" t="s">
        <v>101</v>
      </c>
      <c r="D2812" t="s">
        <v>102</v>
      </c>
      <c r="E2812" t="str">
        <f t="shared" si="43"/>
        <v>ProlineDialister</v>
      </c>
      <c r="F2812">
        <f>COUNTIF($E:$E,E2812)</f>
        <v>4</v>
      </c>
      <c r="G2812">
        <f>COUNTIF($A:$A,A2812)</f>
        <v>165</v>
      </c>
      <c r="H2812">
        <f>COUNTIF($B:$B,B2812)</f>
        <v>108</v>
      </c>
      <c r="I2812" t="s">
        <v>149</v>
      </c>
      <c r="J2812">
        <v>5</v>
      </c>
      <c r="K2812" t="s">
        <v>150</v>
      </c>
      <c r="L2812" t="s">
        <v>151</v>
      </c>
      <c r="M2812" t="s">
        <v>152</v>
      </c>
      <c r="N2812" t="s">
        <v>11892</v>
      </c>
      <c r="O2812" s="82" t="s">
        <v>9</v>
      </c>
    </row>
    <row r="2813" spans="1:15" x14ac:dyDescent="0.25">
      <c r="A2813" t="s">
        <v>157</v>
      </c>
      <c r="B2813" t="s">
        <v>3742</v>
      </c>
      <c r="C2813" t="s">
        <v>101</v>
      </c>
      <c r="D2813" t="s">
        <v>102</v>
      </c>
      <c r="E2813" t="str">
        <f t="shared" si="43"/>
        <v>AspartateBacteroides</v>
      </c>
      <c r="F2813">
        <f>COUNTIF($E:$E,E2813)</f>
        <v>1</v>
      </c>
      <c r="G2813">
        <f>COUNTIF($A:$A,A2813)</f>
        <v>159</v>
      </c>
      <c r="H2813">
        <f>COUNTIF($B:$B,B2813)</f>
        <v>108</v>
      </c>
      <c r="I2813" t="s">
        <v>128</v>
      </c>
      <c r="J2813">
        <v>6</v>
      </c>
      <c r="K2813" t="s">
        <v>158</v>
      </c>
      <c r="L2813">
        <v>10000</v>
      </c>
      <c r="M2813" t="s">
        <v>100</v>
      </c>
      <c r="N2813" t="s">
        <v>11893</v>
      </c>
      <c r="O2813" s="82" t="s">
        <v>11895</v>
      </c>
    </row>
    <row r="2814" spans="1:15" x14ac:dyDescent="0.25">
      <c r="A2814" t="s">
        <v>157</v>
      </c>
      <c r="B2814" t="s">
        <v>3743</v>
      </c>
      <c r="C2814" t="s">
        <v>101</v>
      </c>
      <c r="D2814" t="s">
        <v>102</v>
      </c>
      <c r="E2814" t="str">
        <f t="shared" si="43"/>
        <v>AspartateDialister</v>
      </c>
      <c r="F2814">
        <f>COUNTIF($E:$E,E2814)</f>
        <v>3</v>
      </c>
      <c r="G2814">
        <f>COUNTIF($A:$A,A2814)</f>
        <v>159</v>
      </c>
      <c r="H2814">
        <f>COUNTIF($B:$B,B2814)</f>
        <v>108</v>
      </c>
      <c r="I2814" t="s">
        <v>164</v>
      </c>
      <c r="J2814">
        <v>5</v>
      </c>
      <c r="K2814" t="s">
        <v>165</v>
      </c>
      <c r="L2814" t="s">
        <v>161</v>
      </c>
      <c r="M2814" t="s">
        <v>166</v>
      </c>
      <c r="N2814" t="s">
        <v>11892</v>
      </c>
      <c r="O2814" s="82" t="s">
        <v>9</v>
      </c>
    </row>
    <row r="2815" spans="1:15" x14ac:dyDescent="0.25">
      <c r="A2815" t="s">
        <v>157</v>
      </c>
      <c r="B2815" t="s">
        <v>3743</v>
      </c>
      <c r="C2815" t="s">
        <v>101</v>
      </c>
      <c r="D2815" t="s">
        <v>102</v>
      </c>
      <c r="E2815" t="str">
        <f t="shared" si="43"/>
        <v>AspartateDialister</v>
      </c>
      <c r="F2815">
        <f>COUNTIF($E:$E,E2815)</f>
        <v>3</v>
      </c>
      <c r="G2815">
        <f>COUNTIF($A:$A,A2815)</f>
        <v>159</v>
      </c>
      <c r="H2815">
        <f>COUNTIF($B:$B,B2815)</f>
        <v>108</v>
      </c>
      <c r="I2815" t="s">
        <v>697</v>
      </c>
      <c r="J2815">
        <v>6</v>
      </c>
      <c r="K2815" t="s">
        <v>698</v>
      </c>
      <c r="L2815" t="s">
        <v>699</v>
      </c>
      <c r="M2815" t="s">
        <v>700</v>
      </c>
      <c r="N2815" t="s">
        <v>11893</v>
      </c>
      <c r="O2815" s="82" t="s">
        <v>3</v>
      </c>
    </row>
    <row r="2816" spans="1:15" x14ac:dyDescent="0.25">
      <c r="A2816" t="s">
        <v>157</v>
      </c>
      <c r="B2816" t="s">
        <v>3743</v>
      </c>
      <c r="C2816" t="s">
        <v>101</v>
      </c>
      <c r="D2816" t="s">
        <v>102</v>
      </c>
      <c r="E2816" t="str">
        <f t="shared" si="43"/>
        <v>AspartateDialister</v>
      </c>
      <c r="F2816">
        <f>COUNTIF($E:$E,E2816)</f>
        <v>3</v>
      </c>
      <c r="G2816">
        <f>COUNTIF($A:$A,A2816)</f>
        <v>159</v>
      </c>
      <c r="H2816">
        <f>COUNTIF($B:$B,B2816)</f>
        <v>108</v>
      </c>
      <c r="I2816" t="s">
        <v>3749</v>
      </c>
      <c r="J2816">
        <v>7</v>
      </c>
      <c r="K2816" t="s">
        <v>3750</v>
      </c>
      <c r="L2816" t="s">
        <v>3751</v>
      </c>
      <c r="M2816" t="s">
        <v>395</v>
      </c>
      <c r="N2816" t="s">
        <v>11893</v>
      </c>
      <c r="O2816" s="82" t="s">
        <v>8</v>
      </c>
    </row>
    <row r="2817" spans="1:15" x14ac:dyDescent="0.25">
      <c r="A2817" t="s">
        <v>178</v>
      </c>
      <c r="B2817" t="s">
        <v>3742</v>
      </c>
      <c r="C2817" t="s">
        <v>101</v>
      </c>
      <c r="D2817" t="s">
        <v>102</v>
      </c>
      <c r="E2817" t="str">
        <f t="shared" si="43"/>
        <v>RiboseBacteroides</v>
      </c>
      <c r="F2817">
        <f>COUNTIF($E:$E,E2817)</f>
        <v>2</v>
      </c>
      <c r="G2817">
        <f>COUNTIF($A:$A,A2817)</f>
        <v>158</v>
      </c>
      <c r="H2817">
        <f>COUNTIF($B:$B,B2817)</f>
        <v>108</v>
      </c>
      <c r="I2817" t="s">
        <v>108</v>
      </c>
      <c r="J2817">
        <v>6</v>
      </c>
      <c r="K2817" t="s">
        <v>179</v>
      </c>
      <c r="L2817">
        <v>10000</v>
      </c>
      <c r="M2817" t="s">
        <v>100</v>
      </c>
      <c r="N2817" t="s">
        <v>11893</v>
      </c>
      <c r="O2817" s="82" t="s">
        <v>11895</v>
      </c>
    </row>
    <row r="2818" spans="1:15" x14ac:dyDescent="0.25">
      <c r="A2818" t="s">
        <v>178</v>
      </c>
      <c r="B2818" t="s">
        <v>3743</v>
      </c>
      <c r="C2818" t="s">
        <v>101</v>
      </c>
      <c r="D2818" t="s">
        <v>102</v>
      </c>
      <c r="E2818" t="str">
        <f t="shared" si="43"/>
        <v>RiboseDialister</v>
      </c>
      <c r="F2818">
        <f>COUNTIF($E:$E,E2818)</f>
        <v>2</v>
      </c>
      <c r="G2818">
        <f>COUNTIF($A:$A,A2818)</f>
        <v>158</v>
      </c>
      <c r="H2818">
        <f>COUNTIF($B:$B,B2818)</f>
        <v>108</v>
      </c>
      <c r="I2818" t="s">
        <v>106</v>
      </c>
      <c r="J2818">
        <v>6</v>
      </c>
      <c r="K2818" t="s">
        <v>707</v>
      </c>
      <c r="L2818" t="s">
        <v>191</v>
      </c>
      <c r="M2818" t="s">
        <v>132</v>
      </c>
      <c r="N2818" t="s">
        <v>11893</v>
      </c>
      <c r="O2818" s="82" t="s">
        <v>3</v>
      </c>
    </row>
    <row r="2819" spans="1:15" x14ac:dyDescent="0.25">
      <c r="A2819" t="s">
        <v>178</v>
      </c>
      <c r="B2819" t="s">
        <v>3743</v>
      </c>
      <c r="C2819" t="s">
        <v>101</v>
      </c>
      <c r="D2819" t="s">
        <v>102</v>
      </c>
      <c r="E2819" t="str">
        <f t="shared" si="43"/>
        <v>RiboseDialister</v>
      </c>
      <c r="F2819">
        <f>COUNTIF($E:$E,E2819)</f>
        <v>2</v>
      </c>
      <c r="G2819">
        <f>COUNTIF($A:$A,A2819)</f>
        <v>158</v>
      </c>
      <c r="H2819">
        <f>COUNTIF($B:$B,B2819)</f>
        <v>108</v>
      </c>
      <c r="I2819" t="s">
        <v>103</v>
      </c>
      <c r="J2819">
        <v>5</v>
      </c>
      <c r="K2819" t="s">
        <v>186</v>
      </c>
      <c r="L2819" t="s">
        <v>187</v>
      </c>
      <c r="M2819" t="s">
        <v>188</v>
      </c>
      <c r="N2819" t="s">
        <v>11892</v>
      </c>
      <c r="O2819" s="82" t="s">
        <v>9</v>
      </c>
    </row>
    <row r="2820" spans="1:15" x14ac:dyDescent="0.25">
      <c r="A2820" t="s">
        <v>178</v>
      </c>
      <c r="B2820" t="s">
        <v>3742</v>
      </c>
      <c r="C2820" t="s">
        <v>101</v>
      </c>
      <c r="D2820" t="s">
        <v>102</v>
      </c>
      <c r="E2820" t="str">
        <f t="shared" si="43"/>
        <v>RiboseBacteroides</v>
      </c>
      <c r="F2820">
        <f>COUNTIF($E:$E,E2820)</f>
        <v>2</v>
      </c>
      <c r="G2820">
        <f>COUNTIF($A:$A,A2820)</f>
        <v>158</v>
      </c>
      <c r="H2820">
        <f>COUNTIF($B:$B,B2820)</f>
        <v>108</v>
      </c>
      <c r="I2820" t="s">
        <v>189</v>
      </c>
      <c r="J2820">
        <v>5</v>
      </c>
      <c r="K2820" t="s">
        <v>190</v>
      </c>
      <c r="L2820" t="s">
        <v>191</v>
      </c>
      <c r="M2820" t="s">
        <v>192</v>
      </c>
      <c r="N2820" t="s">
        <v>11893</v>
      </c>
      <c r="O2820" t="s">
        <v>12</v>
      </c>
    </row>
    <row r="2821" spans="1:15" x14ac:dyDescent="0.25">
      <c r="A2821" t="s">
        <v>200</v>
      </c>
      <c r="B2821" t="s">
        <v>3742</v>
      </c>
      <c r="C2821" t="s">
        <v>101</v>
      </c>
      <c r="D2821" t="s">
        <v>102</v>
      </c>
      <c r="E2821" t="str">
        <f t="shared" si="43"/>
        <v>1,3-DihydroxyacetoneBacteroides</v>
      </c>
      <c r="F2821">
        <f>COUNTIF($E:$E,E2821)</f>
        <v>2</v>
      </c>
      <c r="G2821">
        <f>COUNTIF($A:$A,A2821)</f>
        <v>154</v>
      </c>
      <c r="H2821">
        <f>COUNTIF($B:$B,B2821)</f>
        <v>108</v>
      </c>
      <c r="I2821" t="s">
        <v>125</v>
      </c>
      <c r="J2821">
        <v>6</v>
      </c>
      <c r="K2821" t="s">
        <v>201</v>
      </c>
      <c r="L2821">
        <v>10000</v>
      </c>
      <c r="M2821" t="s">
        <v>100</v>
      </c>
      <c r="N2821" t="s">
        <v>11893</v>
      </c>
      <c r="O2821" s="82" t="s">
        <v>11895</v>
      </c>
    </row>
    <row r="2822" spans="1:15" x14ac:dyDescent="0.25">
      <c r="A2822" t="s">
        <v>202</v>
      </c>
      <c r="B2822" t="s">
        <v>3742</v>
      </c>
      <c r="C2822" t="s">
        <v>101</v>
      </c>
      <c r="D2822" t="s">
        <v>102</v>
      </c>
      <c r="E2822" t="str">
        <f t="shared" ref="E2822:E2885" si="44">CONCATENATE(A2822,B2822)</f>
        <v>IsopropanolBacteroides</v>
      </c>
      <c r="F2822">
        <f>COUNTIF($E:$E,E2822)</f>
        <v>3</v>
      </c>
      <c r="G2822">
        <f>COUNTIF($A:$A,A2822)</f>
        <v>154</v>
      </c>
      <c r="H2822">
        <f>COUNTIF($B:$B,B2822)</f>
        <v>108</v>
      </c>
      <c r="I2822" t="s">
        <v>187</v>
      </c>
      <c r="J2822">
        <v>6</v>
      </c>
      <c r="K2822" t="s">
        <v>203</v>
      </c>
      <c r="L2822" t="s">
        <v>125</v>
      </c>
      <c r="M2822" t="s">
        <v>100</v>
      </c>
      <c r="N2822" t="s">
        <v>11893</v>
      </c>
      <c r="O2822" s="82" t="s">
        <v>11895</v>
      </c>
    </row>
    <row r="2823" spans="1:15" x14ac:dyDescent="0.25">
      <c r="A2823" t="s">
        <v>202</v>
      </c>
      <c r="B2823" t="s">
        <v>3743</v>
      </c>
      <c r="C2823" t="s">
        <v>101</v>
      </c>
      <c r="D2823" t="s">
        <v>102</v>
      </c>
      <c r="E2823" t="str">
        <f t="shared" si="44"/>
        <v>IsopropanolDialister</v>
      </c>
      <c r="F2823">
        <f>COUNTIF($E:$E,E2823)</f>
        <v>2</v>
      </c>
      <c r="G2823">
        <f>COUNTIF($A:$A,A2823)</f>
        <v>154</v>
      </c>
      <c r="H2823">
        <f>COUNTIF($B:$B,B2823)</f>
        <v>108</v>
      </c>
      <c r="I2823" t="s">
        <v>717</v>
      </c>
      <c r="J2823">
        <v>6</v>
      </c>
      <c r="K2823" t="s">
        <v>718</v>
      </c>
      <c r="L2823" t="s">
        <v>283</v>
      </c>
      <c r="M2823" t="s">
        <v>100</v>
      </c>
      <c r="N2823" t="s">
        <v>11893</v>
      </c>
      <c r="O2823" s="82" t="s">
        <v>3</v>
      </c>
    </row>
    <row r="2824" spans="1:15" x14ac:dyDescent="0.25">
      <c r="A2824" t="s">
        <v>200</v>
      </c>
      <c r="B2824" t="s">
        <v>3743</v>
      </c>
      <c r="C2824" t="s">
        <v>101</v>
      </c>
      <c r="D2824" t="s">
        <v>102</v>
      </c>
      <c r="E2824" t="str">
        <f t="shared" si="44"/>
        <v>1,3-DihydroxyacetoneDialister</v>
      </c>
      <c r="F2824">
        <f>COUNTIF($E:$E,E2824)</f>
        <v>2</v>
      </c>
      <c r="G2824">
        <f>COUNTIF($A:$A,A2824)</f>
        <v>154</v>
      </c>
      <c r="H2824">
        <f>COUNTIF($B:$B,B2824)</f>
        <v>108</v>
      </c>
      <c r="I2824" t="s">
        <v>719</v>
      </c>
      <c r="J2824">
        <v>6</v>
      </c>
      <c r="K2824" t="s">
        <v>720</v>
      </c>
      <c r="L2824" t="s">
        <v>359</v>
      </c>
      <c r="M2824" t="s">
        <v>431</v>
      </c>
      <c r="N2824" t="s">
        <v>11893</v>
      </c>
      <c r="O2824" s="82" t="s">
        <v>3</v>
      </c>
    </row>
    <row r="2825" spans="1:15" x14ac:dyDescent="0.25">
      <c r="A2825" t="s">
        <v>200</v>
      </c>
      <c r="B2825" t="s">
        <v>3743</v>
      </c>
      <c r="C2825" t="s">
        <v>101</v>
      </c>
      <c r="D2825" t="s">
        <v>102</v>
      </c>
      <c r="E2825" t="str">
        <f t="shared" si="44"/>
        <v>1,3-DihydroxyacetoneDialister</v>
      </c>
      <c r="F2825">
        <f>COUNTIF($E:$E,E2825)</f>
        <v>2</v>
      </c>
      <c r="G2825">
        <f>COUNTIF($A:$A,A2825)</f>
        <v>154</v>
      </c>
      <c r="H2825">
        <f>COUNTIF($B:$B,B2825)</f>
        <v>108</v>
      </c>
      <c r="I2825" t="s">
        <v>652</v>
      </c>
      <c r="J2825">
        <v>5</v>
      </c>
      <c r="K2825" t="s">
        <v>2046</v>
      </c>
      <c r="L2825" t="s">
        <v>191</v>
      </c>
      <c r="M2825" t="s">
        <v>2082</v>
      </c>
      <c r="N2825" t="s">
        <v>11892</v>
      </c>
      <c r="O2825" t="s">
        <v>6</v>
      </c>
    </row>
    <row r="2826" spans="1:15" x14ac:dyDescent="0.25">
      <c r="A2826" t="s">
        <v>202</v>
      </c>
      <c r="B2826" t="s">
        <v>3743</v>
      </c>
      <c r="C2826" t="s">
        <v>101</v>
      </c>
      <c r="D2826" t="s">
        <v>102</v>
      </c>
      <c r="E2826" t="str">
        <f t="shared" si="44"/>
        <v>IsopropanolDialister</v>
      </c>
      <c r="F2826">
        <f>COUNTIF($E:$E,E2826)</f>
        <v>2</v>
      </c>
      <c r="G2826">
        <f>COUNTIF($A:$A,A2826)</f>
        <v>154</v>
      </c>
      <c r="H2826">
        <f>COUNTIF($B:$B,B2826)</f>
        <v>108</v>
      </c>
      <c r="I2826" t="s">
        <v>1762</v>
      </c>
      <c r="J2826">
        <v>7</v>
      </c>
      <c r="K2826" t="s">
        <v>1763</v>
      </c>
      <c r="L2826" t="s">
        <v>1764</v>
      </c>
      <c r="M2826" t="s">
        <v>1765</v>
      </c>
      <c r="N2826" t="s">
        <v>11893</v>
      </c>
      <c r="O2826" t="s">
        <v>11</v>
      </c>
    </row>
    <row r="2827" spans="1:15" x14ac:dyDescent="0.25">
      <c r="A2827" t="s">
        <v>202</v>
      </c>
      <c r="B2827" t="s">
        <v>3742</v>
      </c>
      <c r="C2827" t="s">
        <v>101</v>
      </c>
      <c r="D2827" t="s">
        <v>102</v>
      </c>
      <c r="E2827" t="str">
        <f t="shared" si="44"/>
        <v>IsopropanolBacteroides</v>
      </c>
      <c r="F2827">
        <f>COUNTIF($E:$E,E2827)</f>
        <v>3</v>
      </c>
      <c r="G2827">
        <f>COUNTIF($A:$A,A2827)</f>
        <v>154</v>
      </c>
      <c r="H2827">
        <f>COUNTIF($B:$B,B2827)</f>
        <v>108</v>
      </c>
      <c r="I2827" t="s">
        <v>1762</v>
      </c>
      <c r="J2827">
        <v>7</v>
      </c>
      <c r="K2827" t="s">
        <v>1763</v>
      </c>
      <c r="L2827" t="s">
        <v>1764</v>
      </c>
      <c r="M2827" t="s">
        <v>1765</v>
      </c>
      <c r="N2827" t="s">
        <v>11893</v>
      </c>
      <c r="O2827" t="s">
        <v>11</v>
      </c>
    </row>
    <row r="2828" spans="1:15" x14ac:dyDescent="0.25">
      <c r="A2828" t="s">
        <v>202</v>
      </c>
      <c r="B2828" t="s">
        <v>3742</v>
      </c>
      <c r="C2828" t="s">
        <v>101</v>
      </c>
      <c r="D2828" t="s">
        <v>102</v>
      </c>
      <c r="E2828" t="str">
        <f t="shared" si="44"/>
        <v>IsopropanolBacteroides</v>
      </c>
      <c r="F2828">
        <f>COUNTIF($E:$E,E2828)</f>
        <v>3</v>
      </c>
      <c r="G2828">
        <f>COUNTIF($A:$A,A2828)</f>
        <v>154</v>
      </c>
      <c r="H2828">
        <f>COUNTIF($B:$B,B2828)</f>
        <v>108</v>
      </c>
      <c r="I2828" t="s">
        <v>860</v>
      </c>
      <c r="J2828">
        <v>5</v>
      </c>
      <c r="K2828" t="s">
        <v>3752</v>
      </c>
      <c r="L2828" t="s">
        <v>401</v>
      </c>
      <c r="M2828" t="s">
        <v>3753</v>
      </c>
      <c r="N2828" t="s">
        <v>11893</v>
      </c>
      <c r="O2828" t="s">
        <v>6</v>
      </c>
    </row>
    <row r="2829" spans="1:15" x14ac:dyDescent="0.25">
      <c r="A2829" t="s">
        <v>200</v>
      </c>
      <c r="B2829" t="s">
        <v>3742</v>
      </c>
      <c r="C2829" t="s">
        <v>101</v>
      </c>
      <c r="D2829" t="s">
        <v>102</v>
      </c>
      <c r="E2829" t="str">
        <f t="shared" si="44"/>
        <v>1,3-DihydroxyacetoneBacteroides</v>
      </c>
      <c r="F2829">
        <f>COUNTIF($E:$E,E2829)</f>
        <v>2</v>
      </c>
      <c r="G2829">
        <f>COUNTIF($A:$A,A2829)</f>
        <v>154</v>
      </c>
      <c r="H2829">
        <f>COUNTIF($B:$B,B2829)</f>
        <v>108</v>
      </c>
      <c r="I2829" t="s">
        <v>228</v>
      </c>
      <c r="J2829">
        <v>5</v>
      </c>
      <c r="K2829" t="s">
        <v>229</v>
      </c>
      <c r="L2829" t="s">
        <v>230</v>
      </c>
      <c r="M2829" t="s">
        <v>231</v>
      </c>
      <c r="N2829" t="s">
        <v>11893</v>
      </c>
      <c r="O2829" t="s">
        <v>12</v>
      </c>
    </row>
    <row r="2830" spans="1:15" x14ac:dyDescent="0.25">
      <c r="A2830" t="s">
        <v>232</v>
      </c>
      <c r="B2830" t="s">
        <v>3742</v>
      </c>
      <c r="C2830" t="s">
        <v>101</v>
      </c>
      <c r="D2830" t="s">
        <v>102</v>
      </c>
      <c r="E2830" t="str">
        <f t="shared" si="44"/>
        <v>LactateBacteroides</v>
      </c>
      <c r="F2830">
        <f>COUNTIF($E:$E,E2830)</f>
        <v>1</v>
      </c>
      <c r="G2830">
        <f>COUNTIF($A:$A,A2830)</f>
        <v>153</v>
      </c>
      <c r="H2830">
        <f>COUNTIF($B:$B,B2830)</f>
        <v>108</v>
      </c>
      <c r="I2830" t="s">
        <v>181</v>
      </c>
      <c r="J2830">
        <v>6</v>
      </c>
      <c r="K2830" t="s">
        <v>189</v>
      </c>
      <c r="L2830" t="s">
        <v>108</v>
      </c>
      <c r="M2830" t="s">
        <v>100</v>
      </c>
      <c r="N2830" t="s">
        <v>11893</v>
      </c>
      <c r="O2830" s="82" t="s">
        <v>11895</v>
      </c>
    </row>
    <row r="2831" spans="1:15" x14ac:dyDescent="0.25">
      <c r="A2831" t="s">
        <v>232</v>
      </c>
      <c r="B2831" t="s">
        <v>3743</v>
      </c>
      <c r="C2831" t="s">
        <v>101</v>
      </c>
      <c r="D2831" t="s">
        <v>102</v>
      </c>
      <c r="E2831" t="str">
        <f t="shared" si="44"/>
        <v>LactateDialister</v>
      </c>
      <c r="F2831">
        <f>COUNTIF($E:$E,E2831)</f>
        <v>2</v>
      </c>
      <c r="G2831">
        <f>COUNTIF($A:$A,A2831)</f>
        <v>153</v>
      </c>
      <c r="H2831">
        <f>COUNTIF($B:$B,B2831)</f>
        <v>108</v>
      </c>
      <c r="I2831" t="s">
        <v>187</v>
      </c>
      <c r="J2831">
        <v>5</v>
      </c>
      <c r="K2831" t="s">
        <v>233</v>
      </c>
      <c r="L2831" t="s">
        <v>125</v>
      </c>
      <c r="M2831" t="s">
        <v>100</v>
      </c>
      <c r="N2831" t="s">
        <v>11892</v>
      </c>
      <c r="O2831" s="82" t="s">
        <v>9</v>
      </c>
    </row>
    <row r="2832" spans="1:15" x14ac:dyDescent="0.25">
      <c r="A2832" t="s">
        <v>232</v>
      </c>
      <c r="B2832" t="s">
        <v>3743</v>
      </c>
      <c r="C2832" t="s">
        <v>101</v>
      </c>
      <c r="D2832" t="s">
        <v>102</v>
      </c>
      <c r="E2832" t="str">
        <f t="shared" si="44"/>
        <v>LactateDialister</v>
      </c>
      <c r="F2832">
        <f>COUNTIF($E:$E,E2832)</f>
        <v>2</v>
      </c>
      <c r="G2832">
        <f>COUNTIF($A:$A,A2832)</f>
        <v>153</v>
      </c>
      <c r="H2832">
        <f>COUNTIF($B:$B,B2832)</f>
        <v>108</v>
      </c>
      <c r="I2832" t="s">
        <v>727</v>
      </c>
      <c r="J2832">
        <v>6</v>
      </c>
      <c r="K2832" t="s">
        <v>728</v>
      </c>
      <c r="L2832" t="s">
        <v>176</v>
      </c>
      <c r="M2832" t="s">
        <v>177</v>
      </c>
      <c r="N2832" t="s">
        <v>11893</v>
      </c>
      <c r="O2832" s="82" t="s">
        <v>3</v>
      </c>
    </row>
    <row r="2833" spans="1:15" x14ac:dyDescent="0.25">
      <c r="A2833" t="s">
        <v>243</v>
      </c>
      <c r="B2833" t="s">
        <v>3742</v>
      </c>
      <c r="C2833" t="s">
        <v>101</v>
      </c>
      <c r="D2833" t="s">
        <v>102</v>
      </c>
      <c r="E2833" t="str">
        <f t="shared" si="44"/>
        <v>SerineBacteroides</v>
      </c>
      <c r="F2833">
        <f>COUNTIF($E:$E,E2833)</f>
        <v>2</v>
      </c>
      <c r="G2833">
        <f>COUNTIF($A:$A,A2833)</f>
        <v>152</v>
      </c>
      <c r="H2833">
        <f>COUNTIF($B:$B,B2833)</f>
        <v>108</v>
      </c>
      <c r="I2833">
        <v>10000</v>
      </c>
      <c r="J2833">
        <v>6</v>
      </c>
      <c r="K2833" t="s">
        <v>108</v>
      </c>
      <c r="L2833">
        <v>10000</v>
      </c>
      <c r="M2833" t="s">
        <v>100</v>
      </c>
      <c r="N2833" t="s">
        <v>11893</v>
      </c>
      <c r="O2833" s="82" t="s">
        <v>11895</v>
      </c>
    </row>
    <row r="2834" spans="1:15" x14ac:dyDescent="0.25">
      <c r="A2834" t="s">
        <v>243</v>
      </c>
      <c r="B2834" t="s">
        <v>3743</v>
      </c>
      <c r="C2834" t="s">
        <v>101</v>
      </c>
      <c r="D2834" t="s">
        <v>102</v>
      </c>
      <c r="E2834" t="str">
        <f t="shared" si="44"/>
        <v>SerineDialister</v>
      </c>
      <c r="F2834">
        <f>COUNTIF($E:$E,E2834)</f>
        <v>3</v>
      </c>
      <c r="G2834">
        <f>COUNTIF($A:$A,A2834)</f>
        <v>152</v>
      </c>
      <c r="H2834">
        <f>COUNTIF($B:$B,B2834)</f>
        <v>108</v>
      </c>
      <c r="I2834" t="s">
        <v>533</v>
      </c>
      <c r="J2834">
        <v>5</v>
      </c>
      <c r="K2834" t="s">
        <v>3754</v>
      </c>
      <c r="L2834" t="s">
        <v>108</v>
      </c>
      <c r="M2834" t="s">
        <v>431</v>
      </c>
      <c r="N2834" t="s">
        <v>11892</v>
      </c>
      <c r="O2834" t="s">
        <v>6</v>
      </c>
    </row>
    <row r="2835" spans="1:15" x14ac:dyDescent="0.25">
      <c r="A2835" t="s">
        <v>243</v>
      </c>
      <c r="B2835" t="s">
        <v>3743</v>
      </c>
      <c r="C2835" t="s">
        <v>101</v>
      </c>
      <c r="D2835" t="s">
        <v>102</v>
      </c>
      <c r="E2835" t="str">
        <f t="shared" si="44"/>
        <v>SerineDialister</v>
      </c>
      <c r="F2835">
        <f>COUNTIF($E:$E,E2835)</f>
        <v>3</v>
      </c>
      <c r="G2835">
        <f>COUNTIF($A:$A,A2835)</f>
        <v>152</v>
      </c>
      <c r="H2835">
        <f>COUNTIF($B:$B,B2835)</f>
        <v>108</v>
      </c>
      <c r="I2835" t="s">
        <v>729</v>
      </c>
      <c r="J2835">
        <v>6</v>
      </c>
      <c r="K2835" t="s">
        <v>730</v>
      </c>
      <c r="L2835" t="s">
        <v>357</v>
      </c>
      <c r="M2835" t="s">
        <v>731</v>
      </c>
      <c r="N2835" t="s">
        <v>11893</v>
      </c>
      <c r="O2835" s="82" t="s">
        <v>3</v>
      </c>
    </row>
    <row r="2836" spans="1:15" x14ac:dyDescent="0.25">
      <c r="A2836" t="s">
        <v>243</v>
      </c>
      <c r="B2836" t="s">
        <v>3743</v>
      </c>
      <c r="C2836" t="s">
        <v>101</v>
      </c>
      <c r="D2836" t="s">
        <v>102</v>
      </c>
      <c r="E2836" t="str">
        <f t="shared" si="44"/>
        <v>SerineDialister</v>
      </c>
      <c r="F2836">
        <f>COUNTIF($E:$E,E2836)</f>
        <v>3</v>
      </c>
      <c r="G2836">
        <f>COUNTIF($A:$A,A2836)</f>
        <v>152</v>
      </c>
      <c r="H2836">
        <f>COUNTIF($B:$B,B2836)</f>
        <v>108</v>
      </c>
      <c r="I2836" t="s">
        <v>281</v>
      </c>
      <c r="J2836">
        <v>6</v>
      </c>
      <c r="K2836" t="s">
        <v>3755</v>
      </c>
      <c r="L2836" t="s">
        <v>265</v>
      </c>
      <c r="M2836" t="s">
        <v>510</v>
      </c>
      <c r="N2836" t="s">
        <v>11892</v>
      </c>
      <c r="O2836" t="s">
        <v>5</v>
      </c>
    </row>
    <row r="2837" spans="1:15" x14ac:dyDescent="0.25">
      <c r="A2837" t="s">
        <v>243</v>
      </c>
      <c r="B2837" t="s">
        <v>3742</v>
      </c>
      <c r="C2837" t="s">
        <v>101</v>
      </c>
      <c r="D2837" t="s">
        <v>102</v>
      </c>
      <c r="E2837" t="str">
        <f t="shared" si="44"/>
        <v>SerineBacteroides</v>
      </c>
      <c r="F2837">
        <f>COUNTIF($E:$E,E2837)</f>
        <v>2</v>
      </c>
      <c r="G2837">
        <f>COUNTIF($A:$A,A2837)</f>
        <v>152</v>
      </c>
      <c r="H2837">
        <f>COUNTIF($B:$B,B2837)</f>
        <v>108</v>
      </c>
      <c r="I2837" t="s">
        <v>3723</v>
      </c>
      <c r="J2837">
        <v>5</v>
      </c>
      <c r="K2837" t="s">
        <v>3724</v>
      </c>
      <c r="L2837" t="s">
        <v>303</v>
      </c>
      <c r="M2837" t="s">
        <v>1487</v>
      </c>
      <c r="N2837" t="s">
        <v>11893</v>
      </c>
      <c r="O2837" t="s">
        <v>10</v>
      </c>
    </row>
    <row r="2838" spans="1:15" x14ac:dyDescent="0.25">
      <c r="A2838" t="s">
        <v>261</v>
      </c>
      <c r="B2838" t="s">
        <v>3742</v>
      </c>
      <c r="C2838" t="s">
        <v>101</v>
      </c>
      <c r="D2838" t="s">
        <v>102</v>
      </c>
      <c r="E2838" t="str">
        <f t="shared" si="44"/>
        <v>CadaverineBacteroides</v>
      </c>
      <c r="F2838">
        <f>COUNTIF($E:$E,E2838)</f>
        <v>1</v>
      </c>
      <c r="G2838">
        <f>COUNTIF($A:$A,A2838)</f>
        <v>143</v>
      </c>
      <c r="H2838">
        <f>COUNTIF($B:$B,B2838)</f>
        <v>108</v>
      </c>
      <c r="I2838" t="s">
        <v>262</v>
      </c>
      <c r="J2838">
        <v>6</v>
      </c>
      <c r="K2838" t="s">
        <v>263</v>
      </c>
      <c r="L2838" t="s">
        <v>201</v>
      </c>
      <c r="M2838" t="s">
        <v>100</v>
      </c>
      <c r="N2838" t="s">
        <v>11893</v>
      </c>
      <c r="O2838" s="82" t="s">
        <v>11895</v>
      </c>
    </row>
    <row r="2839" spans="1:15" x14ac:dyDescent="0.25">
      <c r="A2839" t="s">
        <v>264</v>
      </c>
      <c r="B2839" t="s">
        <v>3742</v>
      </c>
      <c r="C2839" t="s">
        <v>101</v>
      </c>
      <c r="D2839" t="s">
        <v>102</v>
      </c>
      <c r="E2839" t="str">
        <f t="shared" si="44"/>
        <v>UracilBacteroides</v>
      </c>
      <c r="F2839">
        <f>COUNTIF($E:$E,E2839)</f>
        <v>1</v>
      </c>
      <c r="G2839">
        <f>COUNTIF($A:$A,A2839)</f>
        <v>143</v>
      </c>
      <c r="H2839">
        <f>COUNTIF($B:$B,B2839)</f>
        <v>108</v>
      </c>
      <c r="I2839" t="s">
        <v>265</v>
      </c>
      <c r="J2839">
        <v>6</v>
      </c>
      <c r="K2839" t="s">
        <v>266</v>
      </c>
      <c r="L2839" t="s">
        <v>128</v>
      </c>
      <c r="M2839" t="s">
        <v>100</v>
      </c>
      <c r="N2839" t="s">
        <v>11893</v>
      </c>
      <c r="O2839" s="82" t="s">
        <v>11895</v>
      </c>
    </row>
    <row r="2840" spans="1:15" x14ac:dyDescent="0.25">
      <c r="A2840" t="s">
        <v>264</v>
      </c>
      <c r="B2840" t="s">
        <v>3743</v>
      </c>
      <c r="C2840" t="s">
        <v>101</v>
      </c>
      <c r="D2840" t="s">
        <v>102</v>
      </c>
      <c r="E2840" t="str">
        <f t="shared" si="44"/>
        <v>UracilDialister</v>
      </c>
      <c r="F2840">
        <f>COUNTIF($E:$E,E2840)</f>
        <v>2</v>
      </c>
      <c r="G2840">
        <f>COUNTIF($A:$A,A2840)</f>
        <v>143</v>
      </c>
      <c r="H2840">
        <f>COUNTIF($B:$B,B2840)</f>
        <v>108</v>
      </c>
      <c r="I2840" t="s">
        <v>115</v>
      </c>
      <c r="J2840">
        <v>6</v>
      </c>
      <c r="K2840" t="s">
        <v>737</v>
      </c>
      <c r="L2840" t="s">
        <v>108</v>
      </c>
      <c r="M2840" t="s">
        <v>100</v>
      </c>
      <c r="N2840" t="s">
        <v>11893</v>
      </c>
      <c r="O2840" s="82" t="s">
        <v>3</v>
      </c>
    </row>
    <row r="2841" spans="1:15" x14ac:dyDescent="0.25">
      <c r="A2841" t="s">
        <v>261</v>
      </c>
      <c r="B2841" t="s">
        <v>3743</v>
      </c>
      <c r="C2841" t="s">
        <v>101</v>
      </c>
      <c r="D2841" t="s">
        <v>102</v>
      </c>
      <c r="E2841" t="str">
        <f t="shared" si="44"/>
        <v>CadaverineDialister</v>
      </c>
      <c r="F2841">
        <f>COUNTIF($E:$E,E2841)</f>
        <v>1</v>
      </c>
      <c r="G2841">
        <f>COUNTIF($A:$A,A2841)</f>
        <v>143</v>
      </c>
      <c r="H2841">
        <f>COUNTIF($B:$B,B2841)</f>
        <v>108</v>
      </c>
      <c r="I2841" t="s">
        <v>738</v>
      </c>
      <c r="J2841">
        <v>6</v>
      </c>
      <c r="K2841" t="s">
        <v>739</v>
      </c>
      <c r="L2841" t="s">
        <v>292</v>
      </c>
      <c r="M2841" t="s">
        <v>439</v>
      </c>
      <c r="N2841" t="s">
        <v>11893</v>
      </c>
      <c r="O2841" s="82" t="s">
        <v>3</v>
      </c>
    </row>
    <row r="2842" spans="1:15" x14ac:dyDescent="0.25">
      <c r="A2842" t="s">
        <v>264</v>
      </c>
      <c r="B2842" t="s">
        <v>3743</v>
      </c>
      <c r="C2842" t="s">
        <v>101</v>
      </c>
      <c r="D2842" t="s">
        <v>102</v>
      </c>
      <c r="E2842" t="str">
        <f t="shared" si="44"/>
        <v>UracilDialister</v>
      </c>
      <c r="F2842">
        <f>COUNTIF($E:$E,E2842)</f>
        <v>2</v>
      </c>
      <c r="G2842">
        <f>COUNTIF($A:$A,A2842)</f>
        <v>143</v>
      </c>
      <c r="H2842">
        <f>COUNTIF($B:$B,B2842)</f>
        <v>108</v>
      </c>
      <c r="I2842" t="s">
        <v>278</v>
      </c>
      <c r="J2842">
        <v>4</v>
      </c>
      <c r="K2842" t="s">
        <v>279</v>
      </c>
      <c r="L2842" t="s">
        <v>98</v>
      </c>
      <c r="M2842" t="s">
        <v>280</v>
      </c>
      <c r="N2842" t="s">
        <v>11893</v>
      </c>
      <c r="O2842" t="s">
        <v>5</v>
      </c>
    </row>
    <row r="2843" spans="1:15" x14ac:dyDescent="0.25">
      <c r="A2843" t="s">
        <v>285</v>
      </c>
      <c r="B2843" t="s">
        <v>3742</v>
      </c>
      <c r="C2843" t="s">
        <v>101</v>
      </c>
      <c r="D2843" t="s">
        <v>102</v>
      </c>
      <c r="E2843" t="str">
        <f t="shared" si="44"/>
        <v>LysineBacteroides</v>
      </c>
      <c r="F2843">
        <f>COUNTIF($E:$E,E2843)</f>
        <v>2</v>
      </c>
      <c r="G2843">
        <f>COUNTIF($A:$A,A2843)</f>
        <v>140</v>
      </c>
      <c r="H2843">
        <f>COUNTIF($B:$B,B2843)</f>
        <v>108</v>
      </c>
      <c r="I2843" t="s">
        <v>179</v>
      </c>
      <c r="J2843">
        <v>6</v>
      </c>
      <c r="K2843" t="s">
        <v>286</v>
      </c>
      <c r="L2843" t="s">
        <v>108</v>
      </c>
      <c r="M2843" t="s">
        <v>100</v>
      </c>
      <c r="N2843" t="s">
        <v>11893</v>
      </c>
      <c r="O2843" s="82" t="s">
        <v>11895</v>
      </c>
    </row>
    <row r="2844" spans="1:15" x14ac:dyDescent="0.25">
      <c r="A2844" t="s">
        <v>287</v>
      </c>
      <c r="B2844" t="s">
        <v>3742</v>
      </c>
      <c r="C2844" t="s">
        <v>101</v>
      </c>
      <c r="D2844" t="s">
        <v>102</v>
      </c>
      <c r="E2844" t="str">
        <f t="shared" si="44"/>
        <v>SuccinateBacteroides</v>
      </c>
      <c r="F2844">
        <f>COUNTIF($E:$E,E2844)</f>
        <v>2</v>
      </c>
      <c r="G2844">
        <f>COUNTIF($A:$A,A2844)</f>
        <v>140</v>
      </c>
      <c r="H2844">
        <f>COUNTIF($B:$B,B2844)</f>
        <v>108</v>
      </c>
      <c r="I2844" t="s">
        <v>98</v>
      </c>
      <c r="J2844">
        <v>6</v>
      </c>
      <c r="K2844" t="s">
        <v>288</v>
      </c>
      <c r="L2844">
        <v>10000</v>
      </c>
      <c r="M2844" t="s">
        <v>100</v>
      </c>
      <c r="N2844" t="s">
        <v>11893</v>
      </c>
      <c r="O2844" s="82" t="s">
        <v>11895</v>
      </c>
    </row>
    <row r="2845" spans="1:15" x14ac:dyDescent="0.25">
      <c r="A2845" t="s">
        <v>287</v>
      </c>
      <c r="B2845" t="s">
        <v>3743</v>
      </c>
      <c r="C2845" t="s">
        <v>101</v>
      </c>
      <c r="D2845" t="s">
        <v>102</v>
      </c>
      <c r="E2845" t="str">
        <f t="shared" si="44"/>
        <v>SuccinateDialister</v>
      </c>
      <c r="F2845">
        <f>COUNTIF($E:$E,E2845)</f>
        <v>2</v>
      </c>
      <c r="G2845">
        <f>COUNTIF($A:$A,A2845)</f>
        <v>140</v>
      </c>
      <c r="H2845">
        <f>COUNTIF($B:$B,B2845)</f>
        <v>108</v>
      </c>
      <c r="I2845" t="s">
        <v>125</v>
      </c>
      <c r="J2845">
        <v>5</v>
      </c>
      <c r="K2845" t="s">
        <v>289</v>
      </c>
      <c r="L2845">
        <v>10000</v>
      </c>
      <c r="M2845" t="s">
        <v>100</v>
      </c>
      <c r="N2845" t="s">
        <v>11892</v>
      </c>
      <c r="O2845" s="82" t="s">
        <v>9</v>
      </c>
    </row>
    <row r="2846" spans="1:15" x14ac:dyDescent="0.25">
      <c r="A2846" t="s">
        <v>287</v>
      </c>
      <c r="B2846" t="s">
        <v>3743</v>
      </c>
      <c r="C2846" t="s">
        <v>101</v>
      </c>
      <c r="D2846" t="s">
        <v>102</v>
      </c>
      <c r="E2846" t="str">
        <f t="shared" si="44"/>
        <v>SuccinateDialister</v>
      </c>
      <c r="F2846">
        <f>COUNTIF($E:$E,E2846)</f>
        <v>2</v>
      </c>
      <c r="G2846">
        <f>COUNTIF($A:$A,A2846)</f>
        <v>140</v>
      </c>
      <c r="H2846">
        <f>COUNTIF($B:$B,B2846)</f>
        <v>108</v>
      </c>
      <c r="I2846" t="s">
        <v>193</v>
      </c>
      <c r="J2846">
        <v>6</v>
      </c>
      <c r="K2846" t="s">
        <v>585</v>
      </c>
      <c r="L2846" t="s">
        <v>201</v>
      </c>
      <c r="M2846" t="s">
        <v>100</v>
      </c>
      <c r="N2846" t="s">
        <v>11893</v>
      </c>
      <c r="O2846" s="82" t="s">
        <v>3</v>
      </c>
    </row>
    <row r="2847" spans="1:15" x14ac:dyDescent="0.25">
      <c r="A2847" t="s">
        <v>307</v>
      </c>
      <c r="B2847" t="s">
        <v>3742</v>
      </c>
      <c r="C2847" t="s">
        <v>101</v>
      </c>
      <c r="D2847" t="s">
        <v>102</v>
      </c>
      <c r="E2847" t="str">
        <f t="shared" si="44"/>
        <v>AllantoinBacteroides</v>
      </c>
      <c r="F2847">
        <f>COUNTIF($E:$E,E2847)</f>
        <v>2</v>
      </c>
      <c r="G2847">
        <f>COUNTIF($A:$A,A2847)</f>
        <v>140</v>
      </c>
      <c r="H2847">
        <f>COUNTIF($B:$B,B2847)</f>
        <v>108</v>
      </c>
      <c r="I2847" t="s">
        <v>3756</v>
      </c>
      <c r="J2847">
        <v>6</v>
      </c>
      <c r="K2847" t="s">
        <v>3757</v>
      </c>
      <c r="L2847" t="s">
        <v>158</v>
      </c>
      <c r="M2847" t="s">
        <v>988</v>
      </c>
      <c r="N2847" t="s">
        <v>11892</v>
      </c>
      <c r="O2847" t="s">
        <v>11</v>
      </c>
    </row>
    <row r="2848" spans="1:15" x14ac:dyDescent="0.25">
      <c r="A2848" t="s">
        <v>287</v>
      </c>
      <c r="B2848" t="s">
        <v>3742</v>
      </c>
      <c r="C2848" t="s">
        <v>101</v>
      </c>
      <c r="D2848" t="s">
        <v>102</v>
      </c>
      <c r="E2848" t="str">
        <f t="shared" si="44"/>
        <v>SuccinateBacteroides</v>
      </c>
      <c r="F2848">
        <f>COUNTIF($E:$E,E2848)</f>
        <v>2</v>
      </c>
      <c r="G2848">
        <f>COUNTIF($A:$A,A2848)</f>
        <v>140</v>
      </c>
      <c r="H2848">
        <f>COUNTIF($B:$B,B2848)</f>
        <v>108</v>
      </c>
      <c r="I2848" t="s">
        <v>298</v>
      </c>
      <c r="J2848">
        <v>5</v>
      </c>
      <c r="K2848" t="s">
        <v>299</v>
      </c>
      <c r="L2848" t="s">
        <v>131</v>
      </c>
      <c r="M2848" t="s">
        <v>300</v>
      </c>
      <c r="N2848" t="s">
        <v>11893</v>
      </c>
      <c r="O2848" t="s">
        <v>12</v>
      </c>
    </row>
    <row r="2849" spans="1:15" x14ac:dyDescent="0.25">
      <c r="A2849" t="s">
        <v>285</v>
      </c>
      <c r="B2849" t="s">
        <v>3743</v>
      </c>
      <c r="C2849" t="s">
        <v>101</v>
      </c>
      <c r="D2849" t="s">
        <v>102</v>
      </c>
      <c r="E2849" t="str">
        <f t="shared" si="44"/>
        <v>LysineDialister</v>
      </c>
      <c r="F2849">
        <f>COUNTIF($E:$E,E2849)</f>
        <v>1</v>
      </c>
      <c r="G2849">
        <f>COUNTIF($A:$A,A2849)</f>
        <v>140</v>
      </c>
      <c r="H2849">
        <f>COUNTIF($B:$B,B2849)</f>
        <v>108</v>
      </c>
      <c r="I2849" t="s">
        <v>745</v>
      </c>
      <c r="J2849">
        <v>6</v>
      </c>
      <c r="K2849" t="s">
        <v>746</v>
      </c>
      <c r="L2849" t="s">
        <v>204</v>
      </c>
      <c r="M2849" t="s">
        <v>747</v>
      </c>
      <c r="N2849" t="s">
        <v>11893</v>
      </c>
      <c r="O2849" s="82" t="s">
        <v>3</v>
      </c>
    </row>
    <row r="2850" spans="1:15" x14ac:dyDescent="0.25">
      <c r="A2850" t="s">
        <v>285</v>
      </c>
      <c r="B2850" t="s">
        <v>3742</v>
      </c>
      <c r="C2850" t="s">
        <v>101</v>
      </c>
      <c r="D2850" t="s">
        <v>102</v>
      </c>
      <c r="E2850" t="str">
        <f t="shared" si="44"/>
        <v>LysineBacteroides</v>
      </c>
      <c r="F2850">
        <f>COUNTIF($E:$E,E2850)</f>
        <v>2</v>
      </c>
      <c r="G2850">
        <f>COUNTIF($A:$A,A2850)</f>
        <v>140</v>
      </c>
      <c r="H2850">
        <f>COUNTIF($B:$B,B2850)</f>
        <v>108</v>
      </c>
      <c r="I2850" t="s">
        <v>327</v>
      </c>
      <c r="J2850">
        <v>5</v>
      </c>
      <c r="K2850" t="s">
        <v>3758</v>
      </c>
      <c r="L2850" t="s">
        <v>135</v>
      </c>
      <c r="M2850" t="s">
        <v>3759</v>
      </c>
      <c r="N2850" t="s">
        <v>11893</v>
      </c>
      <c r="O2850" t="s">
        <v>10</v>
      </c>
    </row>
    <row r="2851" spans="1:15" x14ac:dyDescent="0.25">
      <c r="A2851" t="s">
        <v>307</v>
      </c>
      <c r="B2851" t="s">
        <v>3742</v>
      </c>
      <c r="C2851" t="s">
        <v>101</v>
      </c>
      <c r="D2851" t="s">
        <v>102</v>
      </c>
      <c r="E2851" t="str">
        <f t="shared" si="44"/>
        <v>AllantoinBacteroides</v>
      </c>
      <c r="F2851">
        <f>COUNTIF($E:$E,E2851)</f>
        <v>2</v>
      </c>
      <c r="G2851">
        <f>COUNTIF($A:$A,A2851)</f>
        <v>140</v>
      </c>
      <c r="H2851">
        <f>COUNTIF($B:$B,B2851)</f>
        <v>108</v>
      </c>
      <c r="I2851" t="s">
        <v>322</v>
      </c>
      <c r="J2851">
        <v>5</v>
      </c>
      <c r="K2851" t="s">
        <v>323</v>
      </c>
      <c r="L2851" t="s">
        <v>303</v>
      </c>
      <c r="M2851" t="s">
        <v>324</v>
      </c>
      <c r="N2851" t="s">
        <v>11893</v>
      </c>
      <c r="O2851" t="s">
        <v>12</v>
      </c>
    </row>
    <row r="2852" spans="1:15" x14ac:dyDescent="0.25">
      <c r="A2852" t="s">
        <v>325</v>
      </c>
      <c r="B2852" t="s">
        <v>3742</v>
      </c>
      <c r="C2852" t="s">
        <v>101</v>
      </c>
      <c r="D2852" t="s">
        <v>102</v>
      </c>
      <c r="E2852" t="str">
        <f t="shared" si="44"/>
        <v>4-HydroxybutyrateBacteroides</v>
      </c>
      <c r="F2852">
        <f>COUNTIF($E:$E,E2852)</f>
        <v>2</v>
      </c>
      <c r="G2852">
        <f>COUNTIF($A:$A,A2852)</f>
        <v>139</v>
      </c>
      <c r="H2852">
        <f>COUNTIF($B:$B,B2852)</f>
        <v>108</v>
      </c>
      <c r="I2852" t="s">
        <v>125</v>
      </c>
      <c r="J2852">
        <v>6</v>
      </c>
      <c r="K2852" t="s">
        <v>201</v>
      </c>
      <c r="L2852">
        <v>10000</v>
      </c>
      <c r="M2852" t="s">
        <v>100</v>
      </c>
      <c r="N2852" t="s">
        <v>11893</v>
      </c>
      <c r="O2852" s="82" t="s">
        <v>11895</v>
      </c>
    </row>
    <row r="2853" spans="1:15" x14ac:dyDescent="0.25">
      <c r="A2853" t="s">
        <v>325</v>
      </c>
      <c r="B2853" t="s">
        <v>3742</v>
      </c>
      <c r="C2853" t="s">
        <v>101</v>
      </c>
      <c r="D2853" t="s">
        <v>102</v>
      </c>
      <c r="E2853" t="str">
        <f t="shared" si="44"/>
        <v>4-HydroxybutyrateBacteroides</v>
      </c>
      <c r="F2853">
        <f>COUNTIF($E:$E,E2853)</f>
        <v>2</v>
      </c>
      <c r="G2853">
        <f>COUNTIF($A:$A,A2853)</f>
        <v>139</v>
      </c>
      <c r="H2853">
        <f>COUNTIF($B:$B,B2853)</f>
        <v>108</v>
      </c>
      <c r="I2853" t="s">
        <v>757</v>
      </c>
      <c r="J2853">
        <v>5</v>
      </c>
      <c r="K2853" t="s">
        <v>3760</v>
      </c>
      <c r="L2853" t="s">
        <v>486</v>
      </c>
      <c r="M2853" t="s">
        <v>332</v>
      </c>
      <c r="N2853" t="s">
        <v>11893</v>
      </c>
      <c r="O2853" t="s">
        <v>10</v>
      </c>
    </row>
    <row r="2854" spans="1:15" x14ac:dyDescent="0.25">
      <c r="A2854" t="s">
        <v>335</v>
      </c>
      <c r="B2854" t="s">
        <v>3743</v>
      </c>
      <c r="C2854" t="s">
        <v>101</v>
      </c>
      <c r="D2854" t="s">
        <v>102</v>
      </c>
      <c r="E2854" t="str">
        <f t="shared" si="44"/>
        <v>TrimethylamineDialister</v>
      </c>
      <c r="F2854">
        <f>COUNTIF($E:$E,E2854)</f>
        <v>1</v>
      </c>
      <c r="G2854">
        <f>COUNTIF($A:$A,A2854)</f>
        <v>139</v>
      </c>
      <c r="H2854">
        <f>COUNTIF($B:$B,B2854)</f>
        <v>108</v>
      </c>
      <c r="I2854" t="s">
        <v>1770</v>
      </c>
      <c r="J2854">
        <v>4</v>
      </c>
      <c r="K2854" t="s">
        <v>1220</v>
      </c>
      <c r="L2854" t="s">
        <v>1771</v>
      </c>
      <c r="M2854" t="s">
        <v>1358</v>
      </c>
      <c r="N2854" t="s">
        <v>11893</v>
      </c>
      <c r="O2854" s="82" t="s">
        <v>4</v>
      </c>
    </row>
    <row r="2855" spans="1:15" x14ac:dyDescent="0.25">
      <c r="A2855" t="s">
        <v>335</v>
      </c>
      <c r="B2855" t="s">
        <v>3742</v>
      </c>
      <c r="C2855" t="s">
        <v>101</v>
      </c>
      <c r="D2855" t="s">
        <v>102</v>
      </c>
      <c r="E2855" t="str">
        <f t="shared" si="44"/>
        <v>TrimethylamineBacteroides</v>
      </c>
      <c r="F2855">
        <f>COUNTIF($E:$E,E2855)</f>
        <v>2</v>
      </c>
      <c r="G2855">
        <f>COUNTIF($A:$A,A2855)</f>
        <v>139</v>
      </c>
      <c r="H2855">
        <f>COUNTIF($B:$B,B2855)</f>
        <v>108</v>
      </c>
      <c r="I2855" t="s">
        <v>1770</v>
      </c>
      <c r="J2855">
        <v>4</v>
      </c>
      <c r="K2855" t="s">
        <v>1220</v>
      </c>
      <c r="L2855" t="s">
        <v>1771</v>
      </c>
      <c r="M2855" t="s">
        <v>1358</v>
      </c>
      <c r="N2855" t="s">
        <v>11893</v>
      </c>
      <c r="O2855" s="82" t="s">
        <v>4</v>
      </c>
    </row>
    <row r="2856" spans="1:15" x14ac:dyDescent="0.25">
      <c r="A2856" t="s">
        <v>335</v>
      </c>
      <c r="B2856" t="s">
        <v>3742</v>
      </c>
      <c r="C2856" t="s">
        <v>101</v>
      </c>
      <c r="D2856" t="s">
        <v>102</v>
      </c>
      <c r="E2856" t="str">
        <f t="shared" si="44"/>
        <v>TrimethylamineBacteroides</v>
      </c>
      <c r="F2856">
        <f>COUNTIF($E:$E,E2856)</f>
        <v>2</v>
      </c>
      <c r="G2856">
        <f>COUNTIF($A:$A,A2856)</f>
        <v>139</v>
      </c>
      <c r="H2856">
        <f>COUNTIF($B:$B,B2856)</f>
        <v>108</v>
      </c>
      <c r="I2856" t="s">
        <v>3761</v>
      </c>
      <c r="J2856">
        <v>5</v>
      </c>
      <c r="K2856" t="s">
        <v>3762</v>
      </c>
      <c r="L2856" t="s">
        <v>222</v>
      </c>
      <c r="M2856" t="s">
        <v>476</v>
      </c>
      <c r="N2856" t="s">
        <v>11893</v>
      </c>
      <c r="O2856" t="s">
        <v>6</v>
      </c>
    </row>
    <row r="2857" spans="1:15" x14ac:dyDescent="0.25">
      <c r="A2857" t="s">
        <v>325</v>
      </c>
      <c r="B2857" t="s">
        <v>3743</v>
      </c>
      <c r="C2857" t="s">
        <v>101</v>
      </c>
      <c r="D2857" t="s">
        <v>102</v>
      </c>
      <c r="E2857" t="str">
        <f t="shared" si="44"/>
        <v>4-HydroxybutyrateDialister</v>
      </c>
      <c r="F2857">
        <f>COUNTIF($E:$E,E2857)</f>
        <v>1</v>
      </c>
      <c r="G2857">
        <f>COUNTIF($A:$A,A2857)</f>
        <v>139</v>
      </c>
      <c r="H2857">
        <f>COUNTIF($B:$B,B2857)</f>
        <v>108</v>
      </c>
      <c r="I2857" t="s">
        <v>751</v>
      </c>
      <c r="J2857">
        <v>6</v>
      </c>
      <c r="K2857" t="s">
        <v>752</v>
      </c>
      <c r="L2857" t="s">
        <v>422</v>
      </c>
      <c r="M2857" t="s">
        <v>753</v>
      </c>
      <c r="N2857" t="s">
        <v>11893</v>
      </c>
      <c r="O2857" s="82" t="s">
        <v>3</v>
      </c>
    </row>
    <row r="2858" spans="1:15" x14ac:dyDescent="0.25">
      <c r="A2858" t="s">
        <v>344</v>
      </c>
      <c r="B2858" t="s">
        <v>3742</v>
      </c>
      <c r="C2858" t="s">
        <v>101</v>
      </c>
      <c r="D2858" t="s">
        <v>102</v>
      </c>
      <c r="E2858" t="str">
        <f t="shared" si="44"/>
        <v>PimelateBacteroides</v>
      </c>
      <c r="F2858">
        <f>COUNTIF($E:$E,E2858)</f>
        <v>4</v>
      </c>
      <c r="G2858">
        <f>COUNTIF($A:$A,A2858)</f>
        <v>137</v>
      </c>
      <c r="H2858">
        <f>COUNTIF($B:$B,B2858)</f>
        <v>108</v>
      </c>
      <c r="I2858" t="s">
        <v>345</v>
      </c>
      <c r="J2858">
        <v>6</v>
      </c>
      <c r="K2858" t="s">
        <v>346</v>
      </c>
      <c r="L2858" t="s">
        <v>347</v>
      </c>
      <c r="M2858" t="s">
        <v>100</v>
      </c>
      <c r="N2858" t="s">
        <v>11893</v>
      </c>
      <c r="O2858" s="82" t="s">
        <v>11895</v>
      </c>
    </row>
    <row r="2859" spans="1:15" x14ac:dyDescent="0.25">
      <c r="A2859" t="s">
        <v>344</v>
      </c>
      <c r="B2859" t="s">
        <v>3742</v>
      </c>
      <c r="C2859" t="s">
        <v>101</v>
      </c>
      <c r="D2859" t="s">
        <v>102</v>
      </c>
      <c r="E2859" t="str">
        <f t="shared" si="44"/>
        <v>PimelateBacteroides</v>
      </c>
      <c r="F2859">
        <f>COUNTIF($E:$E,E2859)</f>
        <v>4</v>
      </c>
      <c r="G2859">
        <f>COUNTIF($A:$A,A2859)</f>
        <v>137</v>
      </c>
      <c r="H2859">
        <f>COUNTIF($B:$B,B2859)</f>
        <v>108</v>
      </c>
      <c r="I2859" t="s">
        <v>379</v>
      </c>
      <c r="J2859">
        <v>7</v>
      </c>
      <c r="K2859" t="s">
        <v>3763</v>
      </c>
      <c r="L2859" t="s">
        <v>326</v>
      </c>
      <c r="M2859" t="s">
        <v>515</v>
      </c>
      <c r="N2859" t="s">
        <v>11893</v>
      </c>
      <c r="O2859" s="82" t="s">
        <v>8</v>
      </c>
    </row>
    <row r="2860" spans="1:15" x14ac:dyDescent="0.25">
      <c r="A2860" t="s">
        <v>344</v>
      </c>
      <c r="B2860" t="s">
        <v>3743</v>
      </c>
      <c r="C2860" t="s">
        <v>101</v>
      </c>
      <c r="D2860" t="s">
        <v>102</v>
      </c>
      <c r="E2860" t="str">
        <f t="shared" si="44"/>
        <v>PimelateDialister</v>
      </c>
      <c r="F2860">
        <f>COUNTIF($E:$E,E2860)</f>
        <v>1</v>
      </c>
      <c r="G2860">
        <f>COUNTIF($A:$A,A2860)</f>
        <v>137</v>
      </c>
      <c r="H2860">
        <f>COUNTIF($B:$B,B2860)</f>
        <v>108</v>
      </c>
      <c r="I2860" t="s">
        <v>351</v>
      </c>
      <c r="J2860">
        <v>4</v>
      </c>
      <c r="K2860" t="s">
        <v>352</v>
      </c>
      <c r="L2860" t="s">
        <v>98</v>
      </c>
      <c r="M2860" t="s">
        <v>353</v>
      </c>
      <c r="N2860" t="s">
        <v>11893</v>
      </c>
      <c r="O2860" t="s">
        <v>5</v>
      </c>
    </row>
    <row r="2861" spans="1:15" x14ac:dyDescent="0.25">
      <c r="A2861" t="s">
        <v>344</v>
      </c>
      <c r="B2861" t="s">
        <v>3742</v>
      </c>
      <c r="C2861" t="s">
        <v>101</v>
      </c>
      <c r="D2861" t="s">
        <v>102</v>
      </c>
      <c r="E2861" t="str">
        <f t="shared" si="44"/>
        <v>PimelateBacteroides</v>
      </c>
      <c r="F2861">
        <f>COUNTIF($E:$E,E2861)</f>
        <v>4</v>
      </c>
      <c r="G2861">
        <f>COUNTIF($A:$A,A2861)</f>
        <v>137</v>
      </c>
      <c r="H2861">
        <f>COUNTIF($B:$B,B2861)</f>
        <v>108</v>
      </c>
      <c r="I2861" t="s">
        <v>3764</v>
      </c>
      <c r="J2861">
        <v>6</v>
      </c>
      <c r="K2861" t="s">
        <v>2616</v>
      </c>
      <c r="L2861" t="s">
        <v>3765</v>
      </c>
      <c r="M2861" t="s">
        <v>561</v>
      </c>
      <c r="N2861" t="s">
        <v>11892</v>
      </c>
      <c r="O2861" t="s">
        <v>10</v>
      </c>
    </row>
    <row r="2862" spans="1:15" x14ac:dyDescent="0.25">
      <c r="A2862" t="s">
        <v>344</v>
      </c>
      <c r="B2862" t="s">
        <v>3742</v>
      </c>
      <c r="C2862" t="s">
        <v>101</v>
      </c>
      <c r="D2862" t="s">
        <v>102</v>
      </c>
      <c r="E2862" t="str">
        <f t="shared" si="44"/>
        <v>PimelateBacteroides</v>
      </c>
      <c r="F2862">
        <f>COUNTIF($E:$E,E2862)</f>
        <v>4</v>
      </c>
      <c r="G2862">
        <f>COUNTIF($A:$A,A2862)</f>
        <v>137</v>
      </c>
      <c r="H2862">
        <f>COUNTIF($B:$B,B2862)</f>
        <v>108</v>
      </c>
      <c r="I2862" t="s">
        <v>3766</v>
      </c>
      <c r="J2862">
        <v>6</v>
      </c>
      <c r="K2862" t="s">
        <v>3767</v>
      </c>
      <c r="L2862" t="s">
        <v>3768</v>
      </c>
      <c r="M2862" t="s">
        <v>858</v>
      </c>
      <c r="N2862" t="s">
        <v>11892</v>
      </c>
      <c r="O2862" t="s">
        <v>11</v>
      </c>
    </row>
    <row r="2863" spans="1:15" x14ac:dyDescent="0.25">
      <c r="A2863" t="s">
        <v>354</v>
      </c>
      <c r="B2863" t="s">
        <v>3742</v>
      </c>
      <c r="C2863" t="s">
        <v>101</v>
      </c>
      <c r="D2863" t="s">
        <v>102</v>
      </c>
      <c r="E2863" t="str">
        <f t="shared" si="44"/>
        <v>N-nitrosodimethylamineBacteroides</v>
      </c>
      <c r="F2863">
        <f>COUNTIF($E:$E,E2863)</f>
        <v>2</v>
      </c>
      <c r="G2863">
        <f>COUNTIF($A:$A,A2863)</f>
        <v>136</v>
      </c>
      <c r="H2863">
        <f>COUNTIF($B:$B,B2863)</f>
        <v>108</v>
      </c>
      <c r="I2863" t="s">
        <v>187</v>
      </c>
      <c r="J2863">
        <v>6</v>
      </c>
      <c r="K2863" t="s">
        <v>203</v>
      </c>
      <c r="L2863" t="s">
        <v>125</v>
      </c>
      <c r="M2863" t="s">
        <v>100</v>
      </c>
      <c r="N2863" t="s">
        <v>11893</v>
      </c>
      <c r="O2863" s="82" t="s">
        <v>11895</v>
      </c>
    </row>
    <row r="2864" spans="1:15" x14ac:dyDescent="0.25">
      <c r="A2864" t="s">
        <v>354</v>
      </c>
      <c r="B2864" t="s">
        <v>3743</v>
      </c>
      <c r="C2864" t="s">
        <v>101</v>
      </c>
      <c r="D2864" t="s">
        <v>102</v>
      </c>
      <c r="E2864" t="str">
        <f t="shared" si="44"/>
        <v>N-nitrosodimethylamineDialister</v>
      </c>
      <c r="F2864">
        <f>COUNTIF($E:$E,E2864)</f>
        <v>2</v>
      </c>
      <c r="G2864">
        <f>COUNTIF($A:$A,A2864)</f>
        <v>136</v>
      </c>
      <c r="H2864">
        <f>COUNTIF($B:$B,B2864)</f>
        <v>108</v>
      </c>
      <c r="I2864" t="s">
        <v>3769</v>
      </c>
      <c r="J2864">
        <v>6</v>
      </c>
      <c r="K2864" t="s">
        <v>3770</v>
      </c>
      <c r="L2864" t="s">
        <v>1100</v>
      </c>
      <c r="M2864" t="s">
        <v>1101</v>
      </c>
      <c r="N2864" t="s">
        <v>11892</v>
      </c>
      <c r="O2864" t="s">
        <v>5</v>
      </c>
    </row>
    <row r="2865" spans="1:15" x14ac:dyDescent="0.25">
      <c r="A2865" t="s">
        <v>354</v>
      </c>
      <c r="B2865" t="s">
        <v>3743</v>
      </c>
      <c r="C2865" t="s">
        <v>101</v>
      </c>
      <c r="D2865" t="s">
        <v>102</v>
      </c>
      <c r="E2865" t="str">
        <f t="shared" si="44"/>
        <v>N-nitrosodimethylamineDialister</v>
      </c>
      <c r="F2865">
        <f>COUNTIF($E:$E,E2865)</f>
        <v>2</v>
      </c>
      <c r="G2865">
        <f>COUNTIF($A:$A,A2865)</f>
        <v>136</v>
      </c>
      <c r="H2865">
        <f>COUNTIF($B:$B,B2865)</f>
        <v>108</v>
      </c>
      <c r="I2865" t="s">
        <v>683</v>
      </c>
      <c r="J2865">
        <v>6</v>
      </c>
      <c r="K2865" t="s">
        <v>760</v>
      </c>
      <c r="L2865" t="s">
        <v>761</v>
      </c>
      <c r="M2865" t="s">
        <v>762</v>
      </c>
      <c r="N2865" t="s">
        <v>11893</v>
      </c>
      <c r="O2865" s="82" t="s">
        <v>3</v>
      </c>
    </row>
    <row r="2866" spans="1:15" x14ac:dyDescent="0.25">
      <c r="A2866" t="s">
        <v>354</v>
      </c>
      <c r="B2866" t="s">
        <v>3742</v>
      </c>
      <c r="C2866" t="s">
        <v>101</v>
      </c>
      <c r="D2866" t="s">
        <v>102</v>
      </c>
      <c r="E2866" t="str">
        <f t="shared" si="44"/>
        <v>N-nitrosodimethylamineBacteroides</v>
      </c>
      <c r="F2866">
        <f>COUNTIF($E:$E,E2866)</f>
        <v>2</v>
      </c>
      <c r="G2866">
        <f>COUNTIF($A:$A,A2866)</f>
        <v>136</v>
      </c>
      <c r="H2866">
        <f>COUNTIF($B:$B,B2866)</f>
        <v>108</v>
      </c>
      <c r="I2866" t="s">
        <v>3771</v>
      </c>
      <c r="J2866">
        <v>5</v>
      </c>
      <c r="K2866" t="s">
        <v>3772</v>
      </c>
      <c r="L2866" t="s">
        <v>570</v>
      </c>
      <c r="M2866" t="s">
        <v>498</v>
      </c>
      <c r="N2866" t="s">
        <v>11893</v>
      </c>
      <c r="O2866" t="s">
        <v>10</v>
      </c>
    </row>
    <row r="2867" spans="1:15" x14ac:dyDescent="0.25">
      <c r="A2867" t="s">
        <v>365</v>
      </c>
      <c r="B2867" t="s">
        <v>3742</v>
      </c>
      <c r="C2867" t="s">
        <v>101</v>
      </c>
      <c r="D2867" t="s">
        <v>102</v>
      </c>
      <c r="E2867" t="str">
        <f t="shared" si="44"/>
        <v>PhenylacetateBacteroides</v>
      </c>
      <c r="F2867">
        <f>COUNTIF($E:$E,E2867)</f>
        <v>1</v>
      </c>
      <c r="G2867">
        <f>COUNTIF($A:$A,A2867)</f>
        <v>134</v>
      </c>
      <c r="H2867">
        <f>COUNTIF($B:$B,B2867)</f>
        <v>108</v>
      </c>
      <c r="I2867" t="s">
        <v>366</v>
      </c>
      <c r="J2867">
        <v>6</v>
      </c>
      <c r="K2867" t="s">
        <v>367</v>
      </c>
      <c r="L2867" t="s">
        <v>184</v>
      </c>
      <c r="M2867" t="s">
        <v>100</v>
      </c>
      <c r="N2867" t="s">
        <v>11893</v>
      </c>
      <c r="O2867" s="82" t="s">
        <v>11895</v>
      </c>
    </row>
    <row r="2868" spans="1:15" x14ac:dyDescent="0.25">
      <c r="A2868" t="s">
        <v>365</v>
      </c>
      <c r="B2868" t="s">
        <v>3743</v>
      </c>
      <c r="C2868" t="s">
        <v>101</v>
      </c>
      <c r="D2868" t="s">
        <v>102</v>
      </c>
      <c r="E2868" t="str">
        <f t="shared" si="44"/>
        <v>PhenylacetateDialister</v>
      </c>
      <c r="F2868">
        <f>COUNTIF($E:$E,E2868)</f>
        <v>2</v>
      </c>
      <c r="G2868">
        <f>COUNTIF($A:$A,A2868)</f>
        <v>134</v>
      </c>
      <c r="H2868">
        <f>COUNTIF($B:$B,B2868)</f>
        <v>108</v>
      </c>
      <c r="I2868" t="s">
        <v>626</v>
      </c>
      <c r="J2868">
        <v>6</v>
      </c>
      <c r="K2868" t="s">
        <v>766</v>
      </c>
      <c r="L2868" t="s">
        <v>625</v>
      </c>
      <c r="M2868" t="s">
        <v>767</v>
      </c>
      <c r="N2868" t="s">
        <v>11893</v>
      </c>
      <c r="O2868" s="82" t="s">
        <v>3</v>
      </c>
    </row>
    <row r="2869" spans="1:15" x14ac:dyDescent="0.25">
      <c r="A2869" t="s">
        <v>365</v>
      </c>
      <c r="B2869" t="s">
        <v>3743</v>
      </c>
      <c r="C2869" t="s">
        <v>101</v>
      </c>
      <c r="D2869" t="s">
        <v>102</v>
      </c>
      <c r="E2869" t="str">
        <f t="shared" si="44"/>
        <v>PhenylacetateDialister</v>
      </c>
      <c r="F2869">
        <f>COUNTIF($E:$E,E2869)</f>
        <v>2</v>
      </c>
      <c r="G2869">
        <f>COUNTIF($A:$A,A2869)</f>
        <v>134</v>
      </c>
      <c r="H2869">
        <f>COUNTIF($B:$B,B2869)</f>
        <v>108</v>
      </c>
      <c r="I2869" t="s">
        <v>1705</v>
      </c>
      <c r="J2869">
        <v>5</v>
      </c>
      <c r="K2869" t="s">
        <v>3773</v>
      </c>
      <c r="L2869" t="s">
        <v>193</v>
      </c>
      <c r="M2869" t="s">
        <v>1367</v>
      </c>
      <c r="N2869" t="s">
        <v>11892</v>
      </c>
      <c r="O2869" t="s">
        <v>6</v>
      </c>
    </row>
    <row r="2870" spans="1:15" x14ac:dyDescent="0.25">
      <c r="A2870" t="s">
        <v>374</v>
      </c>
      <c r="B2870" t="s">
        <v>3742</v>
      </c>
      <c r="C2870" t="s">
        <v>101</v>
      </c>
      <c r="D2870" t="s">
        <v>102</v>
      </c>
      <c r="E2870" t="str">
        <f t="shared" si="44"/>
        <v>CaffeineBacteroides</v>
      </c>
      <c r="F2870">
        <f>COUNTIF($E:$E,E2870)</f>
        <v>1</v>
      </c>
      <c r="G2870">
        <f>COUNTIF($A:$A,A2870)</f>
        <v>133</v>
      </c>
      <c r="H2870">
        <f>COUNTIF($B:$B,B2870)</f>
        <v>108</v>
      </c>
      <c r="I2870">
        <v>10000</v>
      </c>
      <c r="J2870">
        <v>6</v>
      </c>
      <c r="K2870" t="s">
        <v>125</v>
      </c>
      <c r="L2870">
        <v>10000</v>
      </c>
      <c r="M2870" t="s">
        <v>100</v>
      </c>
      <c r="N2870" t="s">
        <v>11893</v>
      </c>
      <c r="O2870" s="82" t="s">
        <v>11895</v>
      </c>
    </row>
    <row r="2871" spans="1:15" x14ac:dyDescent="0.25">
      <c r="A2871" t="s">
        <v>375</v>
      </c>
      <c r="B2871" t="s">
        <v>3742</v>
      </c>
      <c r="C2871" t="s">
        <v>101</v>
      </c>
      <c r="D2871" t="s">
        <v>102</v>
      </c>
      <c r="E2871" t="str">
        <f t="shared" si="44"/>
        <v>HypoxanthineBacteroides</v>
      </c>
      <c r="F2871">
        <f>COUNTIF($E:$E,E2871)</f>
        <v>2</v>
      </c>
      <c r="G2871">
        <f>COUNTIF($A:$A,A2871)</f>
        <v>133</v>
      </c>
      <c r="H2871">
        <f>COUNTIF($B:$B,B2871)</f>
        <v>108</v>
      </c>
      <c r="I2871" t="s">
        <v>125</v>
      </c>
      <c r="J2871">
        <v>6</v>
      </c>
      <c r="K2871" t="s">
        <v>201</v>
      </c>
      <c r="L2871">
        <v>10000</v>
      </c>
      <c r="M2871" t="s">
        <v>100</v>
      </c>
      <c r="N2871" t="s">
        <v>11893</v>
      </c>
      <c r="O2871" s="82" t="s">
        <v>11895</v>
      </c>
    </row>
    <row r="2872" spans="1:15" x14ac:dyDescent="0.25">
      <c r="A2872" t="s">
        <v>376</v>
      </c>
      <c r="B2872" t="s">
        <v>3742</v>
      </c>
      <c r="C2872" t="s">
        <v>101</v>
      </c>
      <c r="D2872" t="s">
        <v>102</v>
      </c>
      <c r="E2872" t="str">
        <f t="shared" si="44"/>
        <v>ValerateBacteroides</v>
      </c>
      <c r="F2872">
        <f>COUNTIF($E:$E,E2872)</f>
        <v>4</v>
      </c>
      <c r="G2872">
        <f>COUNTIF($A:$A,A2872)</f>
        <v>133</v>
      </c>
      <c r="H2872">
        <f>COUNTIF($B:$B,B2872)</f>
        <v>108</v>
      </c>
      <c r="I2872" t="s">
        <v>377</v>
      </c>
      <c r="J2872">
        <v>6</v>
      </c>
      <c r="K2872" t="s">
        <v>378</v>
      </c>
      <c r="L2872" t="s">
        <v>184</v>
      </c>
      <c r="M2872" t="s">
        <v>100</v>
      </c>
      <c r="N2872" t="s">
        <v>11893</v>
      </c>
      <c r="O2872" s="82" t="s">
        <v>11895</v>
      </c>
    </row>
    <row r="2873" spans="1:15" x14ac:dyDescent="0.25">
      <c r="A2873" t="s">
        <v>374</v>
      </c>
      <c r="B2873" t="s">
        <v>3743</v>
      </c>
      <c r="C2873" t="s">
        <v>101</v>
      </c>
      <c r="D2873" t="s">
        <v>102</v>
      </c>
      <c r="E2873" t="str">
        <f t="shared" si="44"/>
        <v>CaffeineDialister</v>
      </c>
      <c r="F2873">
        <f>COUNTIF($E:$E,E2873)</f>
        <v>2</v>
      </c>
      <c r="G2873">
        <f>COUNTIF($A:$A,A2873)</f>
        <v>133</v>
      </c>
      <c r="H2873">
        <f>COUNTIF($B:$B,B2873)</f>
        <v>108</v>
      </c>
      <c r="I2873" t="s">
        <v>125</v>
      </c>
      <c r="J2873">
        <v>6</v>
      </c>
      <c r="K2873" t="s">
        <v>191</v>
      </c>
      <c r="L2873">
        <v>10000</v>
      </c>
      <c r="M2873" t="s">
        <v>100</v>
      </c>
      <c r="N2873" t="s">
        <v>11893</v>
      </c>
      <c r="O2873" s="82" t="s">
        <v>3</v>
      </c>
    </row>
    <row r="2874" spans="1:15" x14ac:dyDescent="0.25">
      <c r="A2874" t="s">
        <v>375</v>
      </c>
      <c r="B2874" t="s">
        <v>3743</v>
      </c>
      <c r="C2874" t="s">
        <v>101</v>
      </c>
      <c r="D2874" t="s">
        <v>102</v>
      </c>
      <c r="E2874" t="str">
        <f t="shared" si="44"/>
        <v>HypoxanthineDialister</v>
      </c>
      <c r="F2874">
        <f>COUNTIF($E:$E,E2874)</f>
        <v>1</v>
      </c>
      <c r="G2874">
        <f>COUNTIF($A:$A,A2874)</f>
        <v>133</v>
      </c>
      <c r="H2874">
        <f>COUNTIF($B:$B,B2874)</f>
        <v>108</v>
      </c>
      <c r="I2874" t="s">
        <v>131</v>
      </c>
      <c r="J2874">
        <v>6</v>
      </c>
      <c r="K2874" t="s">
        <v>708</v>
      </c>
      <c r="L2874" t="s">
        <v>125</v>
      </c>
      <c r="M2874" t="s">
        <v>100</v>
      </c>
      <c r="N2874" t="s">
        <v>11893</v>
      </c>
      <c r="O2874" s="82" t="s">
        <v>3</v>
      </c>
    </row>
    <row r="2875" spans="1:15" x14ac:dyDescent="0.25">
      <c r="A2875" t="s">
        <v>375</v>
      </c>
      <c r="B2875" t="s">
        <v>3742</v>
      </c>
      <c r="C2875" t="s">
        <v>101</v>
      </c>
      <c r="D2875" t="s">
        <v>102</v>
      </c>
      <c r="E2875" t="str">
        <f t="shared" si="44"/>
        <v>HypoxanthineBacteroides</v>
      </c>
      <c r="F2875">
        <f>COUNTIF($E:$E,E2875)</f>
        <v>2</v>
      </c>
      <c r="G2875">
        <f>COUNTIF($A:$A,A2875)</f>
        <v>133</v>
      </c>
      <c r="H2875">
        <f>COUNTIF($B:$B,B2875)</f>
        <v>108</v>
      </c>
      <c r="I2875" t="s">
        <v>2067</v>
      </c>
      <c r="J2875">
        <v>5</v>
      </c>
      <c r="K2875" t="s">
        <v>3774</v>
      </c>
      <c r="L2875" t="s">
        <v>191</v>
      </c>
      <c r="M2875" t="s">
        <v>388</v>
      </c>
      <c r="N2875" t="s">
        <v>11893</v>
      </c>
      <c r="O2875" s="82" t="s">
        <v>9</v>
      </c>
    </row>
    <row r="2876" spans="1:15" x14ac:dyDescent="0.25">
      <c r="A2876" t="s">
        <v>374</v>
      </c>
      <c r="B2876" t="s">
        <v>3743</v>
      </c>
      <c r="C2876" t="s">
        <v>101</v>
      </c>
      <c r="D2876" t="s">
        <v>102</v>
      </c>
      <c r="E2876" t="str">
        <f t="shared" si="44"/>
        <v>CaffeineDialister</v>
      </c>
      <c r="F2876">
        <f>COUNTIF($E:$E,E2876)</f>
        <v>2</v>
      </c>
      <c r="G2876">
        <f>COUNTIF($A:$A,A2876)</f>
        <v>133</v>
      </c>
      <c r="H2876">
        <f>COUNTIF($B:$B,B2876)</f>
        <v>108</v>
      </c>
      <c r="I2876" t="s">
        <v>777</v>
      </c>
      <c r="J2876">
        <v>6</v>
      </c>
      <c r="K2876" t="s">
        <v>778</v>
      </c>
      <c r="L2876" t="s">
        <v>348</v>
      </c>
      <c r="M2876" t="s">
        <v>779</v>
      </c>
      <c r="N2876" t="s">
        <v>11892</v>
      </c>
      <c r="O2876" t="s">
        <v>5</v>
      </c>
    </row>
    <row r="2877" spans="1:15" x14ac:dyDescent="0.25">
      <c r="A2877" t="s">
        <v>376</v>
      </c>
      <c r="B2877" t="s">
        <v>3742</v>
      </c>
      <c r="C2877" t="s">
        <v>101</v>
      </c>
      <c r="D2877" t="s">
        <v>102</v>
      </c>
      <c r="E2877" t="str">
        <f t="shared" si="44"/>
        <v>ValerateBacteroides</v>
      </c>
      <c r="F2877">
        <f>COUNTIF($E:$E,E2877)</f>
        <v>4</v>
      </c>
      <c r="G2877">
        <f>COUNTIF($A:$A,A2877)</f>
        <v>133</v>
      </c>
      <c r="H2877">
        <f>COUNTIF($B:$B,B2877)</f>
        <v>108</v>
      </c>
      <c r="I2877" t="s">
        <v>3775</v>
      </c>
      <c r="J2877">
        <v>7</v>
      </c>
      <c r="K2877" t="s">
        <v>3776</v>
      </c>
      <c r="L2877" t="s">
        <v>2011</v>
      </c>
      <c r="M2877" t="s">
        <v>1257</v>
      </c>
      <c r="N2877" t="s">
        <v>11893</v>
      </c>
      <c r="O2877" s="82" t="s">
        <v>8</v>
      </c>
    </row>
    <row r="2878" spans="1:15" x14ac:dyDescent="0.25">
      <c r="A2878" t="s">
        <v>376</v>
      </c>
      <c r="B2878" t="s">
        <v>3742</v>
      </c>
      <c r="C2878" t="s">
        <v>101</v>
      </c>
      <c r="D2878" t="s">
        <v>102</v>
      </c>
      <c r="E2878" t="str">
        <f t="shared" si="44"/>
        <v>ValerateBacteroides</v>
      </c>
      <c r="F2878">
        <f>COUNTIF($E:$E,E2878)</f>
        <v>4</v>
      </c>
      <c r="G2878">
        <f>COUNTIF($A:$A,A2878)</f>
        <v>133</v>
      </c>
      <c r="H2878">
        <f>COUNTIF($B:$B,B2878)</f>
        <v>108</v>
      </c>
      <c r="I2878" t="s">
        <v>3777</v>
      </c>
      <c r="J2878">
        <v>6</v>
      </c>
      <c r="K2878" t="s">
        <v>3307</v>
      </c>
      <c r="L2878" t="s">
        <v>3778</v>
      </c>
      <c r="M2878" t="s">
        <v>1556</v>
      </c>
      <c r="N2878" t="s">
        <v>11892</v>
      </c>
      <c r="O2878" t="s">
        <v>11</v>
      </c>
    </row>
    <row r="2879" spans="1:15" x14ac:dyDescent="0.25">
      <c r="A2879" t="s">
        <v>376</v>
      </c>
      <c r="B2879" t="s">
        <v>3743</v>
      </c>
      <c r="C2879" t="s">
        <v>101</v>
      </c>
      <c r="D2879" t="s">
        <v>102</v>
      </c>
      <c r="E2879" t="str">
        <f t="shared" si="44"/>
        <v>ValerateDialister</v>
      </c>
      <c r="F2879">
        <f>COUNTIF($E:$E,E2879)</f>
        <v>1</v>
      </c>
      <c r="G2879">
        <f>COUNTIF($A:$A,A2879)</f>
        <v>133</v>
      </c>
      <c r="H2879">
        <f>COUNTIF($B:$B,B2879)</f>
        <v>108</v>
      </c>
      <c r="I2879" t="s">
        <v>1778</v>
      </c>
      <c r="J2879">
        <v>4</v>
      </c>
      <c r="K2879" t="s">
        <v>1779</v>
      </c>
      <c r="L2879" t="s">
        <v>294</v>
      </c>
      <c r="M2879" t="s">
        <v>1780</v>
      </c>
      <c r="N2879" t="s">
        <v>11893</v>
      </c>
      <c r="O2879" s="82" t="s">
        <v>4</v>
      </c>
    </row>
    <row r="2880" spans="1:15" x14ac:dyDescent="0.25">
      <c r="A2880" t="s">
        <v>376</v>
      </c>
      <c r="B2880" t="s">
        <v>3742</v>
      </c>
      <c r="C2880" t="s">
        <v>101</v>
      </c>
      <c r="D2880" t="s">
        <v>102</v>
      </c>
      <c r="E2880" t="str">
        <f t="shared" si="44"/>
        <v>ValerateBacteroides</v>
      </c>
      <c r="F2880">
        <f>COUNTIF($E:$E,E2880)</f>
        <v>4</v>
      </c>
      <c r="G2880">
        <f>COUNTIF($A:$A,A2880)</f>
        <v>133</v>
      </c>
      <c r="H2880">
        <f>COUNTIF($B:$B,B2880)</f>
        <v>108</v>
      </c>
      <c r="I2880" t="s">
        <v>1778</v>
      </c>
      <c r="J2880">
        <v>4</v>
      </c>
      <c r="K2880" t="s">
        <v>1779</v>
      </c>
      <c r="L2880" t="s">
        <v>294</v>
      </c>
      <c r="M2880" t="s">
        <v>1780</v>
      </c>
      <c r="N2880" t="s">
        <v>11893</v>
      </c>
      <c r="O2880" s="82" t="s">
        <v>4</v>
      </c>
    </row>
    <row r="2881" spans="1:15" x14ac:dyDescent="0.25">
      <c r="A2881" t="s">
        <v>396</v>
      </c>
      <c r="B2881" t="s">
        <v>3742</v>
      </c>
      <c r="C2881" t="s">
        <v>101</v>
      </c>
      <c r="D2881" t="s">
        <v>102</v>
      </c>
      <c r="E2881" t="str">
        <f t="shared" si="44"/>
        <v>AcetoneBacteroides</v>
      </c>
      <c r="F2881">
        <f>COUNTIF($E:$E,E2881)</f>
        <v>3</v>
      </c>
      <c r="G2881">
        <f>COUNTIF($A:$A,A2881)</f>
        <v>132</v>
      </c>
      <c r="H2881">
        <f>COUNTIF($B:$B,B2881)</f>
        <v>108</v>
      </c>
      <c r="I2881" t="s">
        <v>288</v>
      </c>
      <c r="J2881">
        <v>6</v>
      </c>
      <c r="K2881" t="s">
        <v>397</v>
      </c>
      <c r="L2881" t="s">
        <v>98</v>
      </c>
      <c r="M2881" t="s">
        <v>100</v>
      </c>
      <c r="N2881" t="s">
        <v>11893</v>
      </c>
      <c r="O2881" s="82" t="s">
        <v>11895</v>
      </c>
    </row>
    <row r="2882" spans="1:15" x14ac:dyDescent="0.25">
      <c r="A2882" t="s">
        <v>396</v>
      </c>
      <c r="B2882" t="s">
        <v>3743</v>
      </c>
      <c r="C2882" t="s">
        <v>101</v>
      </c>
      <c r="D2882" t="s">
        <v>102</v>
      </c>
      <c r="E2882" t="str">
        <f t="shared" si="44"/>
        <v>AcetoneDialister</v>
      </c>
      <c r="F2882">
        <f>COUNTIF($E:$E,E2882)</f>
        <v>2</v>
      </c>
      <c r="G2882">
        <f>COUNTIF($A:$A,A2882)</f>
        <v>132</v>
      </c>
      <c r="H2882">
        <f>COUNTIF($B:$B,B2882)</f>
        <v>108</v>
      </c>
      <c r="I2882" t="s">
        <v>775</v>
      </c>
      <c r="J2882">
        <v>6</v>
      </c>
      <c r="K2882" t="s">
        <v>776</v>
      </c>
      <c r="L2882" t="s">
        <v>716</v>
      </c>
      <c r="M2882" t="s">
        <v>282</v>
      </c>
      <c r="N2882" t="s">
        <v>11893</v>
      </c>
      <c r="O2882" s="82" t="s">
        <v>3</v>
      </c>
    </row>
    <row r="2883" spans="1:15" x14ac:dyDescent="0.25">
      <c r="A2883" t="s">
        <v>396</v>
      </c>
      <c r="B2883" t="s">
        <v>3743</v>
      </c>
      <c r="C2883" t="s">
        <v>101</v>
      </c>
      <c r="D2883" t="s">
        <v>102</v>
      </c>
      <c r="E2883" t="str">
        <f t="shared" si="44"/>
        <v>AcetoneDialister</v>
      </c>
      <c r="F2883">
        <f>COUNTIF($E:$E,E2883)</f>
        <v>2</v>
      </c>
      <c r="G2883">
        <f>COUNTIF($A:$A,A2883)</f>
        <v>132</v>
      </c>
      <c r="H2883">
        <f>COUNTIF($B:$B,B2883)</f>
        <v>108</v>
      </c>
      <c r="I2883" t="s">
        <v>1632</v>
      </c>
      <c r="J2883">
        <v>7</v>
      </c>
      <c r="K2883" t="s">
        <v>1781</v>
      </c>
      <c r="L2883" t="s">
        <v>326</v>
      </c>
      <c r="M2883" t="s">
        <v>515</v>
      </c>
      <c r="N2883" t="s">
        <v>11893</v>
      </c>
      <c r="O2883" t="s">
        <v>11</v>
      </c>
    </row>
    <row r="2884" spans="1:15" x14ac:dyDescent="0.25">
      <c r="A2884" t="s">
        <v>396</v>
      </c>
      <c r="B2884" t="s">
        <v>3742</v>
      </c>
      <c r="C2884" t="s">
        <v>101</v>
      </c>
      <c r="D2884" t="s">
        <v>102</v>
      </c>
      <c r="E2884" t="str">
        <f t="shared" si="44"/>
        <v>AcetoneBacteroides</v>
      </c>
      <c r="F2884">
        <f>COUNTIF($E:$E,E2884)</f>
        <v>3</v>
      </c>
      <c r="G2884">
        <f>COUNTIF($A:$A,A2884)</f>
        <v>132</v>
      </c>
      <c r="H2884">
        <f>COUNTIF($B:$B,B2884)</f>
        <v>108</v>
      </c>
      <c r="I2884" t="s">
        <v>1632</v>
      </c>
      <c r="J2884">
        <v>7</v>
      </c>
      <c r="K2884" t="s">
        <v>1781</v>
      </c>
      <c r="L2884" t="s">
        <v>326</v>
      </c>
      <c r="M2884" t="s">
        <v>515</v>
      </c>
      <c r="N2884" t="s">
        <v>11893</v>
      </c>
      <c r="O2884" t="s">
        <v>11</v>
      </c>
    </row>
    <row r="2885" spans="1:15" x14ac:dyDescent="0.25">
      <c r="A2885" t="s">
        <v>396</v>
      </c>
      <c r="B2885" t="s">
        <v>3742</v>
      </c>
      <c r="C2885" t="s">
        <v>101</v>
      </c>
      <c r="D2885" t="s">
        <v>102</v>
      </c>
      <c r="E2885" t="str">
        <f t="shared" si="44"/>
        <v>AcetoneBacteroides</v>
      </c>
      <c r="F2885">
        <f>COUNTIF($E:$E,E2885)</f>
        <v>3</v>
      </c>
      <c r="G2885">
        <f>COUNTIF($A:$A,A2885)</f>
        <v>132</v>
      </c>
      <c r="H2885">
        <f>COUNTIF($B:$B,B2885)</f>
        <v>108</v>
      </c>
      <c r="I2885" t="s">
        <v>3779</v>
      </c>
      <c r="J2885">
        <v>5</v>
      </c>
      <c r="K2885" t="s">
        <v>3488</v>
      </c>
      <c r="L2885" t="s">
        <v>401</v>
      </c>
      <c r="M2885" t="s">
        <v>3753</v>
      </c>
      <c r="N2885" t="s">
        <v>11893</v>
      </c>
      <c r="O2885" t="s">
        <v>10</v>
      </c>
    </row>
    <row r="2886" spans="1:15" x14ac:dyDescent="0.25">
      <c r="A2886" t="s">
        <v>400</v>
      </c>
      <c r="B2886" t="s">
        <v>3742</v>
      </c>
      <c r="C2886" t="s">
        <v>101</v>
      </c>
      <c r="D2886" t="s">
        <v>102</v>
      </c>
      <c r="E2886" t="str">
        <f t="shared" ref="E2886:E2949" si="45">CONCATENATE(A2886,B2886)</f>
        <v>BenzoateBacteroides</v>
      </c>
      <c r="F2886">
        <f>COUNTIF($E:$E,E2886)</f>
        <v>1</v>
      </c>
      <c r="G2886">
        <f>COUNTIF($A:$A,A2886)</f>
        <v>131</v>
      </c>
      <c r="H2886">
        <f>COUNTIF($B:$B,B2886)</f>
        <v>108</v>
      </c>
      <c r="I2886" t="s">
        <v>128</v>
      </c>
      <c r="J2886">
        <v>6</v>
      </c>
      <c r="K2886" t="s">
        <v>401</v>
      </c>
      <c r="L2886">
        <v>10000</v>
      </c>
      <c r="M2886" t="s">
        <v>100</v>
      </c>
      <c r="N2886" t="s">
        <v>11893</v>
      </c>
      <c r="O2886" s="82" t="s">
        <v>11895</v>
      </c>
    </row>
    <row r="2887" spans="1:15" x14ac:dyDescent="0.25">
      <c r="A2887" t="s">
        <v>402</v>
      </c>
      <c r="B2887" t="s">
        <v>3742</v>
      </c>
      <c r="C2887" t="s">
        <v>101</v>
      </c>
      <c r="D2887" t="s">
        <v>102</v>
      </c>
      <c r="E2887" t="str">
        <f t="shared" si="45"/>
        <v>ValineBacteroides</v>
      </c>
      <c r="F2887">
        <f>COUNTIF($E:$E,E2887)</f>
        <v>3</v>
      </c>
      <c r="G2887">
        <f>COUNTIF($A:$A,A2887)</f>
        <v>131</v>
      </c>
      <c r="H2887">
        <f>COUNTIF($B:$B,B2887)</f>
        <v>108</v>
      </c>
      <c r="I2887" t="s">
        <v>98</v>
      </c>
      <c r="J2887">
        <v>6</v>
      </c>
      <c r="K2887" t="s">
        <v>272</v>
      </c>
      <c r="L2887">
        <v>10000</v>
      </c>
      <c r="M2887" t="s">
        <v>100</v>
      </c>
      <c r="N2887" t="s">
        <v>11893</v>
      </c>
      <c r="O2887" s="82" t="s">
        <v>11895</v>
      </c>
    </row>
    <row r="2888" spans="1:15" x14ac:dyDescent="0.25">
      <c r="A2888" t="s">
        <v>400</v>
      </c>
      <c r="B2888" t="s">
        <v>3743</v>
      </c>
      <c r="C2888" t="s">
        <v>101</v>
      </c>
      <c r="D2888" t="s">
        <v>102</v>
      </c>
      <c r="E2888" t="str">
        <f t="shared" si="45"/>
        <v>BenzoateDialister</v>
      </c>
      <c r="F2888">
        <f>COUNTIF($E:$E,E2888)</f>
        <v>1</v>
      </c>
      <c r="G2888">
        <f>COUNTIF($A:$A,A2888)</f>
        <v>131</v>
      </c>
      <c r="H2888">
        <f>COUNTIF($B:$B,B2888)</f>
        <v>108</v>
      </c>
      <c r="I2888" t="s">
        <v>169</v>
      </c>
      <c r="J2888">
        <v>6</v>
      </c>
      <c r="K2888" t="s">
        <v>433</v>
      </c>
      <c r="L2888" t="s">
        <v>98</v>
      </c>
      <c r="M2888" t="s">
        <v>100</v>
      </c>
      <c r="N2888" t="s">
        <v>11893</v>
      </c>
      <c r="O2888" s="82" t="s">
        <v>3</v>
      </c>
    </row>
    <row r="2889" spans="1:15" x14ac:dyDescent="0.25">
      <c r="A2889" t="s">
        <v>402</v>
      </c>
      <c r="B2889" t="s">
        <v>3743</v>
      </c>
      <c r="C2889" t="s">
        <v>101</v>
      </c>
      <c r="D2889" t="s">
        <v>102</v>
      </c>
      <c r="E2889" t="str">
        <f t="shared" si="45"/>
        <v>ValineDialister</v>
      </c>
      <c r="F2889">
        <f>COUNTIF($E:$E,E2889)</f>
        <v>2</v>
      </c>
      <c r="G2889">
        <f>COUNTIF($A:$A,A2889)</f>
        <v>131</v>
      </c>
      <c r="H2889">
        <f>COUNTIF($B:$B,B2889)</f>
        <v>108</v>
      </c>
      <c r="I2889" t="s">
        <v>777</v>
      </c>
      <c r="J2889">
        <v>6</v>
      </c>
      <c r="K2889" t="s">
        <v>778</v>
      </c>
      <c r="L2889" t="s">
        <v>348</v>
      </c>
      <c r="M2889" t="s">
        <v>779</v>
      </c>
      <c r="N2889" t="s">
        <v>11893</v>
      </c>
      <c r="O2889" s="82" t="s">
        <v>3</v>
      </c>
    </row>
    <row r="2890" spans="1:15" x14ac:dyDescent="0.25">
      <c r="A2890" t="s">
        <v>402</v>
      </c>
      <c r="B2890" t="s">
        <v>3743</v>
      </c>
      <c r="C2890" t="s">
        <v>101</v>
      </c>
      <c r="D2890" t="s">
        <v>102</v>
      </c>
      <c r="E2890" t="str">
        <f t="shared" si="45"/>
        <v>ValineDialister</v>
      </c>
      <c r="F2890">
        <f>COUNTIF($E:$E,E2890)</f>
        <v>2</v>
      </c>
      <c r="G2890">
        <f>COUNTIF($A:$A,A2890)</f>
        <v>131</v>
      </c>
      <c r="H2890">
        <f>COUNTIF($B:$B,B2890)</f>
        <v>108</v>
      </c>
      <c r="I2890" t="s">
        <v>1785</v>
      </c>
      <c r="J2890">
        <v>7</v>
      </c>
      <c r="K2890" t="s">
        <v>1786</v>
      </c>
      <c r="L2890" t="s">
        <v>1182</v>
      </c>
      <c r="M2890" t="s">
        <v>750</v>
      </c>
      <c r="N2890" t="s">
        <v>11893</v>
      </c>
      <c r="O2890" t="s">
        <v>11</v>
      </c>
    </row>
    <row r="2891" spans="1:15" x14ac:dyDescent="0.25">
      <c r="A2891" t="s">
        <v>402</v>
      </c>
      <c r="B2891" t="s">
        <v>3742</v>
      </c>
      <c r="C2891" t="s">
        <v>101</v>
      </c>
      <c r="D2891" t="s">
        <v>102</v>
      </c>
      <c r="E2891" t="str">
        <f t="shared" si="45"/>
        <v>ValineBacteroides</v>
      </c>
      <c r="F2891">
        <f>COUNTIF($E:$E,E2891)</f>
        <v>3</v>
      </c>
      <c r="G2891">
        <f>COUNTIF($A:$A,A2891)</f>
        <v>131</v>
      </c>
      <c r="H2891">
        <f>COUNTIF($B:$B,B2891)</f>
        <v>108</v>
      </c>
      <c r="I2891" t="s">
        <v>1785</v>
      </c>
      <c r="J2891">
        <v>7</v>
      </c>
      <c r="K2891" t="s">
        <v>1786</v>
      </c>
      <c r="L2891" t="s">
        <v>1182</v>
      </c>
      <c r="M2891" t="s">
        <v>750</v>
      </c>
      <c r="N2891" t="s">
        <v>11893</v>
      </c>
      <c r="O2891" t="s">
        <v>11</v>
      </c>
    </row>
    <row r="2892" spans="1:15" x14ac:dyDescent="0.25">
      <c r="A2892" t="s">
        <v>402</v>
      </c>
      <c r="B2892" t="s">
        <v>3742</v>
      </c>
      <c r="C2892" t="s">
        <v>101</v>
      </c>
      <c r="D2892" t="s">
        <v>102</v>
      </c>
      <c r="E2892" t="str">
        <f t="shared" si="45"/>
        <v>ValineBacteroides</v>
      </c>
      <c r="F2892">
        <f>COUNTIF($E:$E,E2892)</f>
        <v>3</v>
      </c>
      <c r="G2892">
        <f>COUNTIF($A:$A,A2892)</f>
        <v>131</v>
      </c>
      <c r="H2892">
        <f>COUNTIF($B:$B,B2892)</f>
        <v>108</v>
      </c>
      <c r="I2892" t="s">
        <v>3780</v>
      </c>
      <c r="J2892">
        <v>5</v>
      </c>
      <c r="K2892" t="s">
        <v>3781</v>
      </c>
      <c r="L2892" t="s">
        <v>699</v>
      </c>
      <c r="M2892" t="s">
        <v>1506</v>
      </c>
      <c r="N2892" t="s">
        <v>11893</v>
      </c>
      <c r="O2892" t="s">
        <v>10</v>
      </c>
    </row>
    <row r="2893" spans="1:15" x14ac:dyDescent="0.25">
      <c r="A2893" t="s">
        <v>415</v>
      </c>
      <c r="B2893" t="s">
        <v>3742</v>
      </c>
      <c r="C2893" t="s">
        <v>101</v>
      </c>
      <c r="D2893" t="s">
        <v>102</v>
      </c>
      <c r="E2893" t="str">
        <f t="shared" si="45"/>
        <v>AlanineBacteroides</v>
      </c>
      <c r="F2893">
        <f>COUNTIF($E:$E,E2893)</f>
        <v>1</v>
      </c>
      <c r="G2893">
        <f>COUNTIF($A:$A,A2893)</f>
        <v>130</v>
      </c>
      <c r="H2893">
        <f>COUNTIF($B:$B,B2893)</f>
        <v>108</v>
      </c>
      <c r="I2893" t="s">
        <v>290</v>
      </c>
      <c r="J2893">
        <v>6</v>
      </c>
      <c r="K2893" t="s">
        <v>416</v>
      </c>
      <c r="L2893" t="s">
        <v>347</v>
      </c>
      <c r="M2893" t="s">
        <v>100</v>
      </c>
      <c r="N2893" t="s">
        <v>11893</v>
      </c>
      <c r="O2893" s="82" t="s">
        <v>11895</v>
      </c>
    </row>
    <row r="2894" spans="1:15" x14ac:dyDescent="0.25">
      <c r="A2894" t="s">
        <v>417</v>
      </c>
      <c r="B2894" t="s">
        <v>3742</v>
      </c>
      <c r="C2894" t="s">
        <v>101</v>
      </c>
      <c r="D2894" t="s">
        <v>102</v>
      </c>
      <c r="E2894" t="str">
        <f t="shared" si="45"/>
        <v>CarnitineBacteroides</v>
      </c>
      <c r="F2894">
        <f>COUNTIF($E:$E,E2894)</f>
        <v>2</v>
      </c>
      <c r="G2894">
        <f>COUNTIF($A:$A,A2894)</f>
        <v>130</v>
      </c>
      <c r="H2894">
        <f>COUNTIF($B:$B,B2894)</f>
        <v>108</v>
      </c>
      <c r="I2894">
        <v>10000</v>
      </c>
      <c r="J2894">
        <v>6</v>
      </c>
      <c r="K2894" t="s">
        <v>98</v>
      </c>
      <c r="L2894">
        <v>10000</v>
      </c>
      <c r="M2894" t="s">
        <v>100</v>
      </c>
      <c r="N2894" t="s">
        <v>11893</v>
      </c>
      <c r="O2894" s="82" t="s">
        <v>11895</v>
      </c>
    </row>
    <row r="2895" spans="1:15" x14ac:dyDescent="0.25">
      <c r="A2895" t="s">
        <v>418</v>
      </c>
      <c r="B2895" t="s">
        <v>3742</v>
      </c>
      <c r="C2895" t="s">
        <v>101</v>
      </c>
      <c r="D2895" t="s">
        <v>102</v>
      </c>
      <c r="E2895" t="str">
        <f t="shared" si="45"/>
        <v>GlycerolBacteroides</v>
      </c>
      <c r="F2895">
        <f>COUNTIF($E:$E,E2895)</f>
        <v>1</v>
      </c>
      <c r="G2895">
        <f>COUNTIF($A:$A,A2895)</f>
        <v>130</v>
      </c>
      <c r="H2895">
        <f>COUNTIF($B:$B,B2895)</f>
        <v>108</v>
      </c>
      <c r="I2895">
        <v>10000</v>
      </c>
      <c r="J2895">
        <v>6</v>
      </c>
      <c r="K2895" t="s">
        <v>125</v>
      </c>
      <c r="L2895">
        <v>10000</v>
      </c>
      <c r="M2895" t="s">
        <v>100</v>
      </c>
      <c r="N2895" t="s">
        <v>11893</v>
      </c>
      <c r="O2895" s="82" t="s">
        <v>11895</v>
      </c>
    </row>
    <row r="2896" spans="1:15" x14ac:dyDescent="0.25">
      <c r="A2896" t="s">
        <v>419</v>
      </c>
      <c r="B2896" t="s">
        <v>3742</v>
      </c>
      <c r="C2896" t="s">
        <v>101</v>
      </c>
      <c r="D2896" t="s">
        <v>102</v>
      </c>
      <c r="E2896" t="str">
        <f t="shared" si="45"/>
        <v>ImidazoleBacteroides</v>
      </c>
      <c r="F2896">
        <f>COUNTIF($E:$E,E2896)</f>
        <v>1</v>
      </c>
      <c r="G2896">
        <f>COUNTIF($A:$A,A2896)</f>
        <v>130</v>
      </c>
      <c r="H2896">
        <f>COUNTIF($B:$B,B2896)</f>
        <v>108</v>
      </c>
      <c r="I2896" t="s">
        <v>125</v>
      </c>
      <c r="J2896">
        <v>6</v>
      </c>
      <c r="K2896" t="s">
        <v>283</v>
      </c>
      <c r="L2896">
        <v>10000</v>
      </c>
      <c r="M2896" t="s">
        <v>100</v>
      </c>
      <c r="N2896" t="s">
        <v>11893</v>
      </c>
      <c r="O2896" s="82" t="s">
        <v>11895</v>
      </c>
    </row>
    <row r="2897" spans="1:15" x14ac:dyDescent="0.25">
      <c r="A2897" t="s">
        <v>420</v>
      </c>
      <c r="B2897" t="s">
        <v>3742</v>
      </c>
      <c r="C2897" t="s">
        <v>101</v>
      </c>
      <c r="D2897" t="s">
        <v>102</v>
      </c>
      <c r="E2897" t="str">
        <f t="shared" si="45"/>
        <v>LeucineBacteroides</v>
      </c>
      <c r="F2897">
        <f>COUNTIF($E:$E,E2897)</f>
        <v>2</v>
      </c>
      <c r="G2897">
        <f>COUNTIF($A:$A,A2897)</f>
        <v>130</v>
      </c>
      <c r="H2897">
        <f>COUNTIF($B:$B,B2897)</f>
        <v>108</v>
      </c>
      <c r="I2897" t="s">
        <v>237</v>
      </c>
      <c r="J2897">
        <v>6</v>
      </c>
      <c r="K2897" t="s">
        <v>421</v>
      </c>
      <c r="L2897" t="s">
        <v>201</v>
      </c>
      <c r="M2897" t="s">
        <v>100</v>
      </c>
      <c r="N2897" t="s">
        <v>11893</v>
      </c>
      <c r="O2897" s="82" t="s">
        <v>11895</v>
      </c>
    </row>
    <row r="2898" spans="1:15" x14ac:dyDescent="0.25">
      <c r="A2898" t="s">
        <v>417</v>
      </c>
      <c r="B2898" t="s">
        <v>3743</v>
      </c>
      <c r="C2898" t="s">
        <v>101</v>
      </c>
      <c r="D2898" t="s">
        <v>102</v>
      </c>
      <c r="E2898" t="str">
        <f t="shared" si="45"/>
        <v>CarnitineDialister</v>
      </c>
      <c r="F2898">
        <f>COUNTIF($E:$E,E2898)</f>
        <v>2</v>
      </c>
      <c r="G2898">
        <f>COUNTIF($A:$A,A2898)</f>
        <v>130</v>
      </c>
      <c r="H2898">
        <f>COUNTIF($B:$B,B2898)</f>
        <v>108</v>
      </c>
      <c r="I2898" t="s">
        <v>889</v>
      </c>
      <c r="J2898">
        <v>7</v>
      </c>
      <c r="K2898" t="s">
        <v>1793</v>
      </c>
      <c r="L2898" t="s">
        <v>269</v>
      </c>
      <c r="M2898" t="s">
        <v>100</v>
      </c>
      <c r="N2898" t="s">
        <v>11893</v>
      </c>
      <c r="O2898" t="s">
        <v>11</v>
      </c>
    </row>
    <row r="2899" spans="1:15" x14ac:dyDescent="0.25">
      <c r="A2899" t="s">
        <v>417</v>
      </c>
      <c r="B2899" t="s">
        <v>3742</v>
      </c>
      <c r="C2899" t="s">
        <v>101</v>
      </c>
      <c r="D2899" t="s">
        <v>102</v>
      </c>
      <c r="E2899" t="str">
        <f t="shared" si="45"/>
        <v>CarnitineBacteroides</v>
      </c>
      <c r="F2899">
        <f>COUNTIF($E:$E,E2899)</f>
        <v>2</v>
      </c>
      <c r="G2899">
        <f>COUNTIF($A:$A,A2899)</f>
        <v>130</v>
      </c>
      <c r="H2899">
        <f>COUNTIF($B:$B,B2899)</f>
        <v>108</v>
      </c>
      <c r="I2899" t="s">
        <v>889</v>
      </c>
      <c r="J2899">
        <v>7</v>
      </c>
      <c r="K2899" t="s">
        <v>1793</v>
      </c>
      <c r="L2899" t="s">
        <v>269</v>
      </c>
      <c r="M2899" t="s">
        <v>100</v>
      </c>
      <c r="N2899" t="s">
        <v>11893</v>
      </c>
      <c r="O2899" t="s">
        <v>11</v>
      </c>
    </row>
    <row r="2900" spans="1:15" x14ac:dyDescent="0.25">
      <c r="A2900" t="s">
        <v>419</v>
      </c>
      <c r="B2900" t="s">
        <v>3743</v>
      </c>
      <c r="C2900" t="s">
        <v>101</v>
      </c>
      <c r="D2900" t="s">
        <v>102</v>
      </c>
      <c r="E2900" t="str">
        <f t="shared" si="45"/>
        <v>ImidazoleDialister</v>
      </c>
      <c r="F2900">
        <f>COUNTIF($E:$E,E2900)</f>
        <v>2</v>
      </c>
      <c r="G2900">
        <f>COUNTIF($A:$A,A2900)</f>
        <v>130</v>
      </c>
      <c r="H2900">
        <f>COUNTIF($B:$B,B2900)</f>
        <v>108</v>
      </c>
      <c r="I2900" t="s">
        <v>125</v>
      </c>
      <c r="J2900">
        <v>6</v>
      </c>
      <c r="K2900" t="s">
        <v>347</v>
      </c>
      <c r="L2900">
        <v>10000</v>
      </c>
      <c r="M2900" t="s">
        <v>100</v>
      </c>
      <c r="N2900" t="s">
        <v>11893</v>
      </c>
      <c r="O2900" s="82" t="s">
        <v>3</v>
      </c>
    </row>
    <row r="2901" spans="1:15" x14ac:dyDescent="0.25">
      <c r="A2901" t="s">
        <v>418</v>
      </c>
      <c r="B2901" t="s">
        <v>3743</v>
      </c>
      <c r="C2901" t="s">
        <v>101</v>
      </c>
      <c r="D2901" t="s">
        <v>102</v>
      </c>
      <c r="E2901" t="str">
        <f t="shared" si="45"/>
        <v>GlycerolDialister</v>
      </c>
      <c r="F2901">
        <f>COUNTIF($E:$E,E2901)</f>
        <v>2</v>
      </c>
      <c r="G2901">
        <f>COUNTIF($A:$A,A2901)</f>
        <v>130</v>
      </c>
      <c r="H2901">
        <f>COUNTIF($B:$B,B2901)</f>
        <v>108</v>
      </c>
      <c r="I2901" t="s">
        <v>2975</v>
      </c>
      <c r="J2901">
        <v>5</v>
      </c>
      <c r="K2901" t="s">
        <v>930</v>
      </c>
      <c r="L2901" t="s">
        <v>347</v>
      </c>
      <c r="M2901" t="s">
        <v>790</v>
      </c>
      <c r="N2901" t="s">
        <v>11892</v>
      </c>
      <c r="O2901" t="s">
        <v>6</v>
      </c>
    </row>
    <row r="2902" spans="1:15" x14ac:dyDescent="0.25">
      <c r="A2902" t="s">
        <v>420</v>
      </c>
      <c r="B2902" t="s">
        <v>3742</v>
      </c>
      <c r="C2902" t="s">
        <v>101</v>
      </c>
      <c r="D2902" t="s">
        <v>102</v>
      </c>
      <c r="E2902" t="str">
        <f t="shared" si="45"/>
        <v>LeucineBacteroides</v>
      </c>
      <c r="F2902">
        <f>COUNTIF($E:$E,E2902)</f>
        <v>2</v>
      </c>
      <c r="G2902">
        <f>COUNTIF($A:$A,A2902)</f>
        <v>130</v>
      </c>
      <c r="H2902">
        <f>COUNTIF($B:$B,B2902)</f>
        <v>108</v>
      </c>
      <c r="I2902" t="s">
        <v>1093</v>
      </c>
      <c r="J2902">
        <v>5</v>
      </c>
      <c r="K2902" t="s">
        <v>991</v>
      </c>
      <c r="L2902" t="s">
        <v>283</v>
      </c>
      <c r="M2902" t="s">
        <v>657</v>
      </c>
      <c r="N2902" t="s">
        <v>11893</v>
      </c>
      <c r="O2902" t="s">
        <v>10</v>
      </c>
    </row>
    <row r="2903" spans="1:15" x14ac:dyDescent="0.25">
      <c r="A2903" t="s">
        <v>418</v>
      </c>
      <c r="B2903" t="s">
        <v>3743</v>
      </c>
      <c r="C2903" t="s">
        <v>101</v>
      </c>
      <c r="D2903" t="s">
        <v>102</v>
      </c>
      <c r="E2903" t="str">
        <f t="shared" si="45"/>
        <v>GlycerolDialister</v>
      </c>
      <c r="F2903">
        <f>COUNTIF($E:$E,E2903)</f>
        <v>2</v>
      </c>
      <c r="G2903">
        <f>COUNTIF($A:$A,A2903)</f>
        <v>130</v>
      </c>
      <c r="H2903">
        <f>COUNTIF($B:$B,B2903)</f>
        <v>108</v>
      </c>
      <c r="I2903" t="s">
        <v>794</v>
      </c>
      <c r="J2903">
        <v>6</v>
      </c>
      <c r="K2903" t="s">
        <v>795</v>
      </c>
      <c r="L2903" t="s">
        <v>290</v>
      </c>
      <c r="M2903" t="s">
        <v>249</v>
      </c>
      <c r="N2903" t="s">
        <v>11893</v>
      </c>
      <c r="O2903" s="82" t="s">
        <v>3</v>
      </c>
    </row>
    <row r="2904" spans="1:15" x14ac:dyDescent="0.25">
      <c r="A2904" t="s">
        <v>448</v>
      </c>
      <c r="B2904" t="s">
        <v>3743</v>
      </c>
      <c r="C2904" t="s">
        <v>101</v>
      </c>
      <c r="D2904" t="s">
        <v>102</v>
      </c>
      <c r="E2904" t="str">
        <f t="shared" si="45"/>
        <v>DimethylamineDialister</v>
      </c>
      <c r="F2904">
        <f>COUNTIF($E:$E,E2904)</f>
        <v>2</v>
      </c>
      <c r="G2904">
        <f>COUNTIF($A:$A,A2904)</f>
        <v>130</v>
      </c>
      <c r="H2904">
        <f>COUNTIF($B:$B,B2904)</f>
        <v>108</v>
      </c>
      <c r="I2904" t="s">
        <v>235</v>
      </c>
      <c r="J2904">
        <v>6</v>
      </c>
      <c r="K2904" t="s">
        <v>3782</v>
      </c>
      <c r="L2904" t="s">
        <v>363</v>
      </c>
      <c r="M2904" t="s">
        <v>1475</v>
      </c>
      <c r="N2904" t="s">
        <v>11892</v>
      </c>
      <c r="O2904" t="s">
        <v>5</v>
      </c>
    </row>
    <row r="2905" spans="1:15" x14ac:dyDescent="0.25">
      <c r="A2905" t="s">
        <v>417</v>
      </c>
      <c r="B2905" t="s">
        <v>3743</v>
      </c>
      <c r="C2905" t="s">
        <v>101</v>
      </c>
      <c r="D2905" t="s">
        <v>102</v>
      </c>
      <c r="E2905" t="str">
        <f t="shared" si="45"/>
        <v>CarnitineDialister</v>
      </c>
      <c r="F2905">
        <f>COUNTIF($E:$E,E2905)</f>
        <v>2</v>
      </c>
      <c r="G2905">
        <f>COUNTIF($A:$A,A2905)</f>
        <v>130</v>
      </c>
      <c r="H2905">
        <f>COUNTIF($B:$B,B2905)</f>
        <v>108</v>
      </c>
      <c r="I2905" t="s">
        <v>3783</v>
      </c>
      <c r="J2905">
        <v>6</v>
      </c>
      <c r="K2905" t="s">
        <v>2101</v>
      </c>
      <c r="L2905" t="s">
        <v>1153</v>
      </c>
      <c r="M2905" t="s">
        <v>1310</v>
      </c>
      <c r="N2905" t="s">
        <v>11892</v>
      </c>
      <c r="O2905" t="s">
        <v>5</v>
      </c>
    </row>
    <row r="2906" spans="1:15" x14ac:dyDescent="0.25">
      <c r="A2906" t="s">
        <v>419</v>
      </c>
      <c r="B2906" t="s">
        <v>3743</v>
      </c>
      <c r="C2906" t="s">
        <v>101</v>
      </c>
      <c r="D2906" t="s">
        <v>102</v>
      </c>
      <c r="E2906" t="str">
        <f t="shared" si="45"/>
        <v>ImidazoleDialister</v>
      </c>
      <c r="F2906">
        <f>COUNTIF($E:$E,E2906)</f>
        <v>2</v>
      </c>
      <c r="G2906">
        <f>COUNTIF($A:$A,A2906)</f>
        <v>130</v>
      </c>
      <c r="H2906">
        <f>COUNTIF($B:$B,B2906)</f>
        <v>108</v>
      </c>
      <c r="I2906" t="s">
        <v>445</v>
      </c>
      <c r="J2906">
        <v>4</v>
      </c>
      <c r="K2906" t="s">
        <v>446</v>
      </c>
      <c r="L2906" t="s">
        <v>347</v>
      </c>
      <c r="M2906" t="s">
        <v>447</v>
      </c>
      <c r="N2906" t="s">
        <v>11893</v>
      </c>
      <c r="O2906" t="s">
        <v>5</v>
      </c>
    </row>
    <row r="2907" spans="1:15" x14ac:dyDescent="0.25">
      <c r="A2907" t="s">
        <v>448</v>
      </c>
      <c r="B2907" t="s">
        <v>3742</v>
      </c>
      <c r="C2907" t="s">
        <v>101</v>
      </c>
      <c r="D2907" t="s">
        <v>102</v>
      </c>
      <c r="E2907" t="str">
        <f t="shared" si="45"/>
        <v>DimethylamineBacteroides</v>
      </c>
      <c r="F2907">
        <f>COUNTIF($E:$E,E2907)</f>
        <v>2</v>
      </c>
      <c r="G2907">
        <f>COUNTIF($A:$A,A2907)</f>
        <v>130</v>
      </c>
      <c r="H2907">
        <f>COUNTIF($B:$B,B2907)</f>
        <v>108</v>
      </c>
      <c r="I2907" t="s">
        <v>3784</v>
      </c>
      <c r="J2907">
        <v>5</v>
      </c>
      <c r="K2907" t="s">
        <v>3785</v>
      </c>
      <c r="L2907" t="s">
        <v>885</v>
      </c>
      <c r="M2907" t="s">
        <v>1797</v>
      </c>
      <c r="N2907" t="s">
        <v>11893</v>
      </c>
      <c r="O2907" t="s">
        <v>6</v>
      </c>
    </row>
    <row r="2908" spans="1:15" x14ac:dyDescent="0.25">
      <c r="A2908" t="s">
        <v>448</v>
      </c>
      <c r="B2908" t="s">
        <v>3743</v>
      </c>
      <c r="C2908" t="s">
        <v>101</v>
      </c>
      <c r="D2908" t="s">
        <v>102</v>
      </c>
      <c r="E2908" t="str">
        <f t="shared" si="45"/>
        <v>DimethylamineDialister</v>
      </c>
      <c r="F2908">
        <f>COUNTIF($E:$E,E2908)</f>
        <v>2</v>
      </c>
      <c r="G2908">
        <f>COUNTIF($A:$A,A2908)</f>
        <v>130</v>
      </c>
      <c r="H2908">
        <f>COUNTIF($B:$B,B2908)</f>
        <v>108</v>
      </c>
      <c r="I2908" t="s">
        <v>1798</v>
      </c>
      <c r="J2908">
        <v>7</v>
      </c>
      <c r="K2908" t="s">
        <v>1799</v>
      </c>
      <c r="L2908" t="s">
        <v>1800</v>
      </c>
      <c r="M2908" t="s">
        <v>1801</v>
      </c>
      <c r="N2908" t="s">
        <v>11893</v>
      </c>
      <c r="O2908" t="s">
        <v>11</v>
      </c>
    </row>
    <row r="2909" spans="1:15" x14ac:dyDescent="0.25">
      <c r="A2909" t="s">
        <v>448</v>
      </c>
      <c r="B2909" t="s">
        <v>3742</v>
      </c>
      <c r="C2909" t="s">
        <v>101</v>
      </c>
      <c r="D2909" t="s">
        <v>102</v>
      </c>
      <c r="E2909" t="str">
        <f t="shared" si="45"/>
        <v>DimethylamineBacteroides</v>
      </c>
      <c r="F2909">
        <f>COUNTIF($E:$E,E2909)</f>
        <v>2</v>
      </c>
      <c r="G2909">
        <f>COUNTIF($A:$A,A2909)</f>
        <v>130</v>
      </c>
      <c r="H2909">
        <f>COUNTIF($B:$B,B2909)</f>
        <v>108</v>
      </c>
      <c r="I2909" t="s">
        <v>1798</v>
      </c>
      <c r="J2909">
        <v>7</v>
      </c>
      <c r="K2909" t="s">
        <v>1799</v>
      </c>
      <c r="L2909" t="s">
        <v>1800</v>
      </c>
      <c r="M2909" t="s">
        <v>1801</v>
      </c>
      <c r="N2909" t="s">
        <v>11893</v>
      </c>
      <c r="O2909" t="s">
        <v>11</v>
      </c>
    </row>
    <row r="2910" spans="1:15" x14ac:dyDescent="0.25">
      <c r="A2910" t="s">
        <v>456</v>
      </c>
      <c r="B2910" t="s">
        <v>3742</v>
      </c>
      <c r="C2910" t="s">
        <v>101</v>
      </c>
      <c r="D2910" t="s">
        <v>102</v>
      </c>
      <c r="E2910" t="str">
        <f t="shared" si="45"/>
        <v>EthanolBacteroides</v>
      </c>
      <c r="F2910">
        <f>COUNTIF($E:$E,E2910)</f>
        <v>2</v>
      </c>
      <c r="G2910">
        <f>COUNTIF($A:$A,A2910)</f>
        <v>129</v>
      </c>
      <c r="H2910">
        <f>COUNTIF($B:$B,B2910)</f>
        <v>108</v>
      </c>
      <c r="I2910" t="s">
        <v>108</v>
      </c>
      <c r="J2910">
        <v>6</v>
      </c>
      <c r="K2910" t="s">
        <v>179</v>
      </c>
      <c r="L2910">
        <v>10000</v>
      </c>
      <c r="M2910" t="s">
        <v>100</v>
      </c>
      <c r="N2910" t="s">
        <v>11893</v>
      </c>
      <c r="O2910" s="82" t="s">
        <v>11895</v>
      </c>
    </row>
    <row r="2911" spans="1:15" x14ac:dyDescent="0.25">
      <c r="A2911" t="s">
        <v>456</v>
      </c>
      <c r="B2911" t="s">
        <v>3743</v>
      </c>
      <c r="C2911" t="s">
        <v>101</v>
      </c>
      <c r="D2911" t="s">
        <v>102</v>
      </c>
      <c r="E2911" t="str">
        <f t="shared" si="45"/>
        <v>EthanolDialister</v>
      </c>
      <c r="F2911">
        <f>COUNTIF($E:$E,E2911)</f>
        <v>3</v>
      </c>
      <c r="G2911">
        <f>COUNTIF($A:$A,A2911)</f>
        <v>129</v>
      </c>
      <c r="H2911">
        <f>COUNTIF($B:$B,B2911)</f>
        <v>108</v>
      </c>
      <c r="I2911" t="s">
        <v>806</v>
      </c>
      <c r="J2911">
        <v>6</v>
      </c>
      <c r="K2911" t="s">
        <v>807</v>
      </c>
      <c r="L2911" t="s">
        <v>246</v>
      </c>
      <c r="M2911" t="s">
        <v>297</v>
      </c>
      <c r="N2911" t="s">
        <v>11893</v>
      </c>
      <c r="O2911" s="82" t="s">
        <v>3</v>
      </c>
    </row>
    <row r="2912" spans="1:15" x14ac:dyDescent="0.25">
      <c r="A2912" t="s">
        <v>456</v>
      </c>
      <c r="B2912" t="s">
        <v>3743</v>
      </c>
      <c r="C2912" t="s">
        <v>101</v>
      </c>
      <c r="D2912" t="s">
        <v>102</v>
      </c>
      <c r="E2912" t="str">
        <f t="shared" si="45"/>
        <v>EthanolDialister</v>
      </c>
      <c r="F2912">
        <f>COUNTIF($E:$E,E2912)</f>
        <v>3</v>
      </c>
      <c r="G2912">
        <f>COUNTIF($A:$A,A2912)</f>
        <v>129</v>
      </c>
      <c r="H2912">
        <f>COUNTIF($B:$B,B2912)</f>
        <v>108</v>
      </c>
      <c r="I2912" t="s">
        <v>1802</v>
      </c>
      <c r="J2912">
        <v>7</v>
      </c>
      <c r="K2912" t="s">
        <v>1803</v>
      </c>
      <c r="L2912" t="s">
        <v>506</v>
      </c>
      <c r="M2912" t="s">
        <v>1054</v>
      </c>
      <c r="N2912" t="s">
        <v>11893</v>
      </c>
      <c r="O2912" t="s">
        <v>11</v>
      </c>
    </row>
    <row r="2913" spans="1:15" x14ac:dyDescent="0.25">
      <c r="A2913" t="s">
        <v>456</v>
      </c>
      <c r="B2913" t="s">
        <v>3742</v>
      </c>
      <c r="C2913" t="s">
        <v>101</v>
      </c>
      <c r="D2913" t="s">
        <v>102</v>
      </c>
      <c r="E2913" t="str">
        <f t="shared" si="45"/>
        <v>EthanolBacteroides</v>
      </c>
      <c r="F2913">
        <f>COUNTIF($E:$E,E2913)</f>
        <v>2</v>
      </c>
      <c r="G2913">
        <f>COUNTIF($A:$A,A2913)</f>
        <v>129</v>
      </c>
      <c r="H2913">
        <f>COUNTIF($B:$B,B2913)</f>
        <v>108</v>
      </c>
      <c r="I2913" t="s">
        <v>1802</v>
      </c>
      <c r="J2913">
        <v>7</v>
      </c>
      <c r="K2913" t="s">
        <v>1803</v>
      </c>
      <c r="L2913" t="s">
        <v>506</v>
      </c>
      <c r="M2913" t="s">
        <v>1054</v>
      </c>
      <c r="N2913" t="s">
        <v>11893</v>
      </c>
      <c r="O2913" t="s">
        <v>11</v>
      </c>
    </row>
    <row r="2914" spans="1:15" x14ac:dyDescent="0.25">
      <c r="A2914" t="s">
        <v>456</v>
      </c>
      <c r="B2914" t="s">
        <v>3743</v>
      </c>
      <c r="C2914" t="s">
        <v>101</v>
      </c>
      <c r="D2914" t="s">
        <v>102</v>
      </c>
      <c r="E2914" t="str">
        <f t="shared" si="45"/>
        <v>EthanolDialister</v>
      </c>
      <c r="F2914">
        <f>COUNTIF($E:$E,E2914)</f>
        <v>3</v>
      </c>
      <c r="G2914">
        <f>COUNTIF($A:$A,A2914)</f>
        <v>129</v>
      </c>
      <c r="H2914">
        <f>COUNTIF($B:$B,B2914)</f>
        <v>108</v>
      </c>
      <c r="I2914" t="s">
        <v>3786</v>
      </c>
      <c r="J2914">
        <v>6</v>
      </c>
      <c r="K2914" t="s">
        <v>3787</v>
      </c>
      <c r="L2914" t="s">
        <v>331</v>
      </c>
      <c r="M2914" t="s">
        <v>1371</v>
      </c>
      <c r="N2914" t="s">
        <v>11892</v>
      </c>
      <c r="O2914" t="s">
        <v>5</v>
      </c>
    </row>
    <row r="2915" spans="1:15" x14ac:dyDescent="0.25">
      <c r="A2915" t="s">
        <v>461</v>
      </c>
      <c r="B2915" t="s">
        <v>3742</v>
      </c>
      <c r="C2915" t="s">
        <v>101</v>
      </c>
      <c r="D2915" t="s">
        <v>102</v>
      </c>
      <c r="E2915" t="str">
        <f t="shared" si="45"/>
        <v>2-PhenylpropionateBacteroides</v>
      </c>
      <c r="F2915">
        <f>COUNTIF($E:$E,E2915)</f>
        <v>1</v>
      </c>
      <c r="G2915">
        <f>COUNTIF($A:$A,A2915)</f>
        <v>127</v>
      </c>
      <c r="H2915">
        <f>COUNTIF($B:$B,B2915)</f>
        <v>108</v>
      </c>
      <c r="I2915" t="s">
        <v>115</v>
      </c>
      <c r="J2915">
        <v>6</v>
      </c>
      <c r="K2915" t="s">
        <v>233</v>
      </c>
      <c r="L2915" t="s">
        <v>108</v>
      </c>
      <c r="M2915" t="s">
        <v>100</v>
      </c>
      <c r="N2915" t="s">
        <v>11893</v>
      </c>
      <c r="O2915" s="82" t="s">
        <v>11895</v>
      </c>
    </row>
    <row r="2916" spans="1:15" x14ac:dyDescent="0.25">
      <c r="A2916" t="s">
        <v>462</v>
      </c>
      <c r="B2916" t="s">
        <v>3742</v>
      </c>
      <c r="C2916" t="s">
        <v>101</v>
      </c>
      <c r="D2916" t="s">
        <v>102</v>
      </c>
      <c r="E2916" t="str">
        <f t="shared" si="45"/>
        <v>N-PhenylacetylglycineBacteroides</v>
      </c>
      <c r="F2916">
        <f>COUNTIF($E:$E,E2916)</f>
        <v>1</v>
      </c>
      <c r="G2916">
        <f>COUNTIF($A:$A,A2916)</f>
        <v>127</v>
      </c>
      <c r="H2916">
        <f>COUNTIF($B:$B,B2916)</f>
        <v>108</v>
      </c>
      <c r="I2916">
        <v>10000</v>
      </c>
      <c r="J2916">
        <v>6</v>
      </c>
      <c r="K2916" t="s">
        <v>125</v>
      </c>
      <c r="L2916">
        <v>10000</v>
      </c>
      <c r="M2916" t="s">
        <v>100</v>
      </c>
      <c r="N2916" t="s">
        <v>11893</v>
      </c>
      <c r="O2916" s="82" t="s">
        <v>11895</v>
      </c>
    </row>
    <row r="2917" spans="1:15" x14ac:dyDescent="0.25">
      <c r="A2917" t="s">
        <v>461</v>
      </c>
      <c r="B2917" t="s">
        <v>3743</v>
      </c>
      <c r="C2917" t="s">
        <v>101</v>
      </c>
      <c r="D2917" t="s">
        <v>102</v>
      </c>
      <c r="E2917" t="str">
        <f t="shared" si="45"/>
        <v>2-PhenylpropionateDialister</v>
      </c>
      <c r="F2917">
        <f>COUNTIF($E:$E,E2917)</f>
        <v>1</v>
      </c>
      <c r="G2917">
        <f>COUNTIF($A:$A,A2917)</f>
        <v>127</v>
      </c>
      <c r="H2917">
        <f>COUNTIF($B:$B,B2917)</f>
        <v>108</v>
      </c>
      <c r="I2917" t="s">
        <v>815</v>
      </c>
      <c r="J2917">
        <v>6</v>
      </c>
      <c r="K2917" t="s">
        <v>816</v>
      </c>
      <c r="L2917" t="s">
        <v>99</v>
      </c>
      <c r="M2917" t="s">
        <v>242</v>
      </c>
      <c r="N2917" t="s">
        <v>11893</v>
      </c>
      <c r="O2917" s="82" t="s">
        <v>3</v>
      </c>
    </row>
    <row r="2918" spans="1:15" x14ac:dyDescent="0.25">
      <c r="A2918" t="s">
        <v>466</v>
      </c>
      <c r="B2918" t="s">
        <v>3743</v>
      </c>
      <c r="C2918" t="s">
        <v>101</v>
      </c>
      <c r="D2918" t="s">
        <v>102</v>
      </c>
      <c r="E2918" t="str">
        <f t="shared" si="45"/>
        <v>GlycineDialister</v>
      </c>
      <c r="F2918">
        <f>COUNTIF($E:$E,E2918)</f>
        <v>2</v>
      </c>
      <c r="G2918">
        <f>COUNTIF($A:$A,A2918)</f>
        <v>127</v>
      </c>
      <c r="H2918">
        <f>COUNTIF($B:$B,B2918)</f>
        <v>108</v>
      </c>
      <c r="I2918" t="s">
        <v>328</v>
      </c>
      <c r="J2918">
        <v>4</v>
      </c>
      <c r="K2918" t="s">
        <v>1805</v>
      </c>
      <c r="L2918">
        <v>10000</v>
      </c>
      <c r="M2918" t="s">
        <v>988</v>
      </c>
      <c r="N2918" t="s">
        <v>11893</v>
      </c>
      <c r="O2918" s="82" t="s">
        <v>4</v>
      </c>
    </row>
    <row r="2919" spans="1:15" x14ac:dyDescent="0.25">
      <c r="A2919" t="s">
        <v>466</v>
      </c>
      <c r="B2919" t="s">
        <v>3742</v>
      </c>
      <c r="C2919" t="s">
        <v>101</v>
      </c>
      <c r="D2919" t="s">
        <v>102</v>
      </c>
      <c r="E2919" t="str">
        <f t="shared" si="45"/>
        <v>GlycineBacteroides</v>
      </c>
      <c r="F2919">
        <f>COUNTIF($E:$E,E2919)</f>
        <v>2</v>
      </c>
      <c r="G2919">
        <f>COUNTIF($A:$A,A2919)</f>
        <v>127</v>
      </c>
      <c r="H2919">
        <f>COUNTIF($B:$B,B2919)</f>
        <v>108</v>
      </c>
      <c r="I2919" t="s">
        <v>328</v>
      </c>
      <c r="J2919">
        <v>4</v>
      </c>
      <c r="K2919" t="s">
        <v>1805</v>
      </c>
      <c r="L2919">
        <v>10000</v>
      </c>
      <c r="M2919" t="s">
        <v>988</v>
      </c>
      <c r="N2919" t="s">
        <v>11893</v>
      </c>
      <c r="O2919" s="82" t="s">
        <v>4</v>
      </c>
    </row>
    <row r="2920" spans="1:15" x14ac:dyDescent="0.25">
      <c r="A2920" t="s">
        <v>462</v>
      </c>
      <c r="B2920" t="s">
        <v>3743</v>
      </c>
      <c r="C2920" t="s">
        <v>101</v>
      </c>
      <c r="D2920" t="s">
        <v>102</v>
      </c>
      <c r="E2920" t="str">
        <f t="shared" si="45"/>
        <v>N-PhenylacetylglycineDialister</v>
      </c>
      <c r="F2920">
        <f>COUNTIF($E:$E,E2920)</f>
        <v>2</v>
      </c>
      <c r="G2920">
        <f>COUNTIF($A:$A,A2920)</f>
        <v>127</v>
      </c>
      <c r="H2920">
        <f>COUNTIF($B:$B,B2920)</f>
        <v>108</v>
      </c>
      <c r="I2920" t="s">
        <v>817</v>
      </c>
      <c r="J2920">
        <v>6</v>
      </c>
      <c r="K2920" t="s">
        <v>818</v>
      </c>
      <c r="L2920" t="s">
        <v>819</v>
      </c>
      <c r="M2920" t="s">
        <v>820</v>
      </c>
      <c r="N2920" t="s">
        <v>11893</v>
      </c>
      <c r="O2920" s="82" t="s">
        <v>3</v>
      </c>
    </row>
    <row r="2921" spans="1:15" x14ac:dyDescent="0.25">
      <c r="A2921" t="s">
        <v>466</v>
      </c>
      <c r="B2921" t="s">
        <v>3743</v>
      </c>
      <c r="C2921" t="s">
        <v>101</v>
      </c>
      <c r="D2921" t="s">
        <v>102</v>
      </c>
      <c r="E2921" t="str">
        <f t="shared" si="45"/>
        <v>GlycineDialister</v>
      </c>
      <c r="F2921">
        <f>COUNTIF($E:$E,E2921)</f>
        <v>2</v>
      </c>
      <c r="G2921">
        <f>COUNTIF($A:$A,A2921)</f>
        <v>127</v>
      </c>
      <c r="H2921">
        <f>COUNTIF($B:$B,B2921)</f>
        <v>108</v>
      </c>
      <c r="I2921" t="s">
        <v>440</v>
      </c>
      <c r="J2921">
        <v>5</v>
      </c>
      <c r="K2921" t="s">
        <v>3788</v>
      </c>
      <c r="L2921" t="s">
        <v>328</v>
      </c>
      <c r="M2921" t="s">
        <v>442</v>
      </c>
      <c r="N2921" t="s">
        <v>11892</v>
      </c>
      <c r="O2921" t="s">
        <v>6</v>
      </c>
    </row>
    <row r="2922" spans="1:15" x14ac:dyDescent="0.25">
      <c r="A2922" t="s">
        <v>462</v>
      </c>
      <c r="B2922" t="s">
        <v>3743</v>
      </c>
      <c r="C2922" t="s">
        <v>101</v>
      </c>
      <c r="D2922" t="s">
        <v>102</v>
      </c>
      <c r="E2922" t="str">
        <f t="shared" si="45"/>
        <v>N-PhenylacetylglycineDialister</v>
      </c>
      <c r="F2922">
        <f>COUNTIF($E:$E,E2922)</f>
        <v>2</v>
      </c>
      <c r="G2922">
        <f>COUNTIF($A:$A,A2922)</f>
        <v>127</v>
      </c>
      <c r="H2922">
        <f>COUNTIF($B:$B,B2922)</f>
        <v>108</v>
      </c>
      <c r="I2922" t="s">
        <v>3789</v>
      </c>
      <c r="J2922">
        <v>6</v>
      </c>
      <c r="K2922" t="s">
        <v>3790</v>
      </c>
      <c r="L2922" t="s">
        <v>129</v>
      </c>
      <c r="M2922" t="s">
        <v>173</v>
      </c>
      <c r="N2922" t="s">
        <v>11892</v>
      </c>
      <c r="O2922" s="82" t="s">
        <v>3</v>
      </c>
    </row>
    <row r="2923" spans="1:15" x14ac:dyDescent="0.25">
      <c r="A2923" t="s">
        <v>466</v>
      </c>
      <c r="B2923" t="s">
        <v>3742</v>
      </c>
      <c r="C2923" t="s">
        <v>101</v>
      </c>
      <c r="D2923" t="s">
        <v>102</v>
      </c>
      <c r="E2923" t="str">
        <f t="shared" si="45"/>
        <v>GlycineBacteroides</v>
      </c>
      <c r="F2923">
        <f>COUNTIF($E:$E,E2923)</f>
        <v>2</v>
      </c>
      <c r="G2923">
        <f>COUNTIF($A:$A,A2923)</f>
        <v>127</v>
      </c>
      <c r="H2923">
        <f>COUNTIF($B:$B,B2923)</f>
        <v>108</v>
      </c>
      <c r="I2923" t="s">
        <v>481</v>
      </c>
      <c r="J2923">
        <v>6</v>
      </c>
      <c r="K2923" t="s">
        <v>482</v>
      </c>
      <c r="L2923" t="s">
        <v>483</v>
      </c>
      <c r="M2923" t="s">
        <v>484</v>
      </c>
      <c r="N2923" t="s">
        <v>11893</v>
      </c>
      <c r="O2923" s="82" t="s">
        <v>11895</v>
      </c>
    </row>
    <row r="2924" spans="1:15" x14ac:dyDescent="0.25">
      <c r="A2924" t="s">
        <v>485</v>
      </c>
      <c r="B2924" t="s">
        <v>3742</v>
      </c>
      <c r="C2924" t="s">
        <v>101</v>
      </c>
      <c r="D2924" t="s">
        <v>102</v>
      </c>
      <c r="E2924" t="str">
        <f t="shared" si="45"/>
        <v>ButyrateBacteroides</v>
      </c>
      <c r="F2924">
        <f>COUNTIF($E:$E,E2924)</f>
        <v>3</v>
      </c>
      <c r="G2924">
        <f>COUNTIF($A:$A,A2924)</f>
        <v>126</v>
      </c>
      <c r="H2924">
        <f>COUNTIF($B:$B,B2924)</f>
        <v>108</v>
      </c>
      <c r="I2924" t="s">
        <v>486</v>
      </c>
      <c r="J2924">
        <v>6</v>
      </c>
      <c r="K2924" t="s">
        <v>487</v>
      </c>
      <c r="L2924" t="s">
        <v>98</v>
      </c>
      <c r="M2924" t="s">
        <v>100</v>
      </c>
      <c r="N2924" t="s">
        <v>11893</v>
      </c>
      <c r="O2924" s="82" t="s">
        <v>11895</v>
      </c>
    </row>
    <row r="2925" spans="1:15" x14ac:dyDescent="0.25">
      <c r="A2925" t="s">
        <v>488</v>
      </c>
      <c r="B2925" t="s">
        <v>3742</v>
      </c>
      <c r="C2925" t="s">
        <v>101</v>
      </c>
      <c r="D2925" t="s">
        <v>102</v>
      </c>
      <c r="E2925" t="str">
        <f t="shared" si="45"/>
        <v>PhenylalanineBacteroides</v>
      </c>
      <c r="F2925">
        <f>COUNTIF($E:$E,E2925)</f>
        <v>2</v>
      </c>
      <c r="G2925">
        <f>COUNTIF($A:$A,A2925)</f>
        <v>126</v>
      </c>
      <c r="H2925">
        <f>COUNTIF($B:$B,B2925)</f>
        <v>108</v>
      </c>
      <c r="I2925" t="s">
        <v>187</v>
      </c>
      <c r="J2925">
        <v>6</v>
      </c>
      <c r="K2925" t="s">
        <v>489</v>
      </c>
      <c r="L2925" t="s">
        <v>125</v>
      </c>
      <c r="M2925" t="s">
        <v>100</v>
      </c>
      <c r="N2925" t="s">
        <v>11893</v>
      </c>
      <c r="O2925" s="82" t="s">
        <v>11895</v>
      </c>
    </row>
    <row r="2926" spans="1:15" x14ac:dyDescent="0.25">
      <c r="A2926" t="s">
        <v>488</v>
      </c>
      <c r="B2926" t="s">
        <v>3743</v>
      </c>
      <c r="C2926" t="s">
        <v>101</v>
      </c>
      <c r="D2926" t="s">
        <v>102</v>
      </c>
      <c r="E2926" t="str">
        <f t="shared" si="45"/>
        <v>PhenylalanineDialister</v>
      </c>
      <c r="F2926">
        <f>COUNTIF($E:$E,E2926)</f>
        <v>3</v>
      </c>
      <c r="G2926">
        <f>COUNTIF($A:$A,A2926)</f>
        <v>126</v>
      </c>
      <c r="H2926">
        <f>COUNTIF($B:$B,B2926)</f>
        <v>108</v>
      </c>
      <c r="I2926" t="s">
        <v>826</v>
      </c>
      <c r="J2926">
        <v>6</v>
      </c>
      <c r="K2926" t="s">
        <v>827</v>
      </c>
      <c r="L2926" t="s">
        <v>500</v>
      </c>
      <c r="M2926" t="s">
        <v>828</v>
      </c>
      <c r="N2926" t="s">
        <v>11893</v>
      </c>
      <c r="O2926" s="82" t="s">
        <v>3</v>
      </c>
    </row>
    <row r="2927" spans="1:15" x14ac:dyDescent="0.25">
      <c r="A2927" t="s">
        <v>485</v>
      </c>
      <c r="B2927" t="s">
        <v>3743</v>
      </c>
      <c r="C2927" t="s">
        <v>101</v>
      </c>
      <c r="D2927" t="s">
        <v>102</v>
      </c>
      <c r="E2927" t="str">
        <f t="shared" si="45"/>
        <v>ButyrateDialister</v>
      </c>
      <c r="F2927">
        <f>COUNTIF($E:$E,E2927)</f>
        <v>2</v>
      </c>
      <c r="G2927">
        <f>COUNTIF($A:$A,A2927)</f>
        <v>126</v>
      </c>
      <c r="H2927">
        <f>COUNTIF($B:$B,B2927)</f>
        <v>108</v>
      </c>
      <c r="I2927" t="s">
        <v>1809</v>
      </c>
      <c r="J2927">
        <v>7</v>
      </c>
      <c r="K2927" t="s">
        <v>1810</v>
      </c>
      <c r="L2927" t="s">
        <v>233</v>
      </c>
      <c r="M2927" t="s">
        <v>1020</v>
      </c>
      <c r="N2927" t="s">
        <v>11893</v>
      </c>
      <c r="O2927" t="s">
        <v>11</v>
      </c>
    </row>
    <row r="2928" spans="1:15" x14ac:dyDescent="0.25">
      <c r="A2928" t="s">
        <v>485</v>
      </c>
      <c r="B2928" t="s">
        <v>3742</v>
      </c>
      <c r="C2928" t="s">
        <v>101</v>
      </c>
      <c r="D2928" t="s">
        <v>102</v>
      </c>
      <c r="E2928" t="str">
        <f t="shared" si="45"/>
        <v>ButyrateBacteroides</v>
      </c>
      <c r="F2928">
        <f>COUNTIF($E:$E,E2928)</f>
        <v>3</v>
      </c>
      <c r="G2928">
        <f>COUNTIF($A:$A,A2928)</f>
        <v>126</v>
      </c>
      <c r="H2928">
        <f>COUNTIF($B:$B,B2928)</f>
        <v>108</v>
      </c>
      <c r="I2928" t="s">
        <v>1809</v>
      </c>
      <c r="J2928">
        <v>7</v>
      </c>
      <c r="K2928" t="s">
        <v>1810</v>
      </c>
      <c r="L2928" t="s">
        <v>233</v>
      </c>
      <c r="M2928" t="s">
        <v>1020</v>
      </c>
      <c r="N2928" t="s">
        <v>11893</v>
      </c>
      <c r="O2928" t="s">
        <v>11</v>
      </c>
    </row>
    <row r="2929" spans="1:15" x14ac:dyDescent="0.25">
      <c r="A2929" t="s">
        <v>488</v>
      </c>
      <c r="B2929" t="s">
        <v>3743</v>
      </c>
      <c r="C2929" t="s">
        <v>101</v>
      </c>
      <c r="D2929" t="s">
        <v>102</v>
      </c>
      <c r="E2929" t="str">
        <f t="shared" si="45"/>
        <v>PhenylalanineDialister</v>
      </c>
      <c r="F2929">
        <f>COUNTIF($E:$E,E2929)</f>
        <v>3</v>
      </c>
      <c r="G2929">
        <f>COUNTIF($A:$A,A2929)</f>
        <v>126</v>
      </c>
      <c r="H2929">
        <f>COUNTIF($B:$B,B2929)</f>
        <v>108</v>
      </c>
      <c r="I2929" t="s">
        <v>3462</v>
      </c>
      <c r="J2929">
        <v>6</v>
      </c>
      <c r="K2929" t="s">
        <v>3791</v>
      </c>
      <c r="L2929" t="s">
        <v>244</v>
      </c>
      <c r="M2929" t="s">
        <v>3792</v>
      </c>
      <c r="N2929" t="s">
        <v>11892</v>
      </c>
      <c r="O2929" s="82" t="s">
        <v>3</v>
      </c>
    </row>
    <row r="2930" spans="1:15" x14ac:dyDescent="0.25">
      <c r="A2930" t="s">
        <v>485</v>
      </c>
      <c r="B2930" t="s">
        <v>3743</v>
      </c>
      <c r="C2930" t="s">
        <v>101</v>
      </c>
      <c r="D2930" t="s">
        <v>102</v>
      </c>
      <c r="E2930" t="str">
        <f t="shared" si="45"/>
        <v>ButyrateDialister</v>
      </c>
      <c r="F2930">
        <f>COUNTIF($E:$E,E2930)</f>
        <v>2</v>
      </c>
      <c r="G2930">
        <f>COUNTIF($A:$A,A2930)</f>
        <v>126</v>
      </c>
      <c r="H2930">
        <f>COUNTIF($B:$B,B2930)</f>
        <v>108</v>
      </c>
      <c r="I2930" t="s">
        <v>644</v>
      </c>
      <c r="J2930">
        <v>4</v>
      </c>
      <c r="K2930" t="s">
        <v>1812</v>
      </c>
      <c r="L2930" t="s">
        <v>184</v>
      </c>
      <c r="M2930" t="s">
        <v>1813</v>
      </c>
      <c r="N2930" t="s">
        <v>11893</v>
      </c>
      <c r="O2930" s="82" t="s">
        <v>4</v>
      </c>
    </row>
    <row r="2931" spans="1:15" x14ac:dyDescent="0.25">
      <c r="A2931" t="s">
        <v>485</v>
      </c>
      <c r="B2931" t="s">
        <v>3742</v>
      </c>
      <c r="C2931" t="s">
        <v>101</v>
      </c>
      <c r="D2931" t="s">
        <v>102</v>
      </c>
      <c r="E2931" t="str">
        <f t="shared" si="45"/>
        <v>ButyrateBacteroides</v>
      </c>
      <c r="F2931">
        <f>COUNTIF($E:$E,E2931)</f>
        <v>3</v>
      </c>
      <c r="G2931">
        <f>COUNTIF($A:$A,A2931)</f>
        <v>126</v>
      </c>
      <c r="H2931">
        <f>COUNTIF($B:$B,B2931)</f>
        <v>108</v>
      </c>
      <c r="I2931" t="s">
        <v>644</v>
      </c>
      <c r="J2931">
        <v>4</v>
      </c>
      <c r="K2931" t="s">
        <v>1812</v>
      </c>
      <c r="L2931" t="s">
        <v>184</v>
      </c>
      <c r="M2931" t="s">
        <v>1813</v>
      </c>
      <c r="N2931" t="s">
        <v>11893</v>
      </c>
      <c r="O2931" s="82" t="s">
        <v>4</v>
      </c>
    </row>
    <row r="2932" spans="1:15" x14ac:dyDescent="0.25">
      <c r="A2932" t="s">
        <v>488</v>
      </c>
      <c r="B2932" t="s">
        <v>3743</v>
      </c>
      <c r="C2932" t="s">
        <v>101</v>
      </c>
      <c r="D2932" t="s">
        <v>102</v>
      </c>
      <c r="E2932" t="str">
        <f t="shared" si="45"/>
        <v>PhenylalanineDialister</v>
      </c>
      <c r="F2932">
        <f>COUNTIF($E:$E,E2932)</f>
        <v>3</v>
      </c>
      <c r="G2932">
        <f>COUNTIF($A:$A,A2932)</f>
        <v>126</v>
      </c>
      <c r="H2932">
        <f>COUNTIF($B:$B,B2932)</f>
        <v>108</v>
      </c>
      <c r="I2932" t="s">
        <v>1814</v>
      </c>
      <c r="J2932">
        <v>7</v>
      </c>
      <c r="K2932" t="s">
        <v>888</v>
      </c>
      <c r="L2932" t="s">
        <v>893</v>
      </c>
      <c r="M2932" t="s">
        <v>594</v>
      </c>
      <c r="N2932" t="s">
        <v>11893</v>
      </c>
      <c r="O2932" t="s">
        <v>11</v>
      </c>
    </row>
    <row r="2933" spans="1:15" x14ac:dyDescent="0.25">
      <c r="A2933" t="s">
        <v>488</v>
      </c>
      <c r="B2933" t="s">
        <v>3742</v>
      </c>
      <c r="C2933" t="s">
        <v>101</v>
      </c>
      <c r="D2933" t="s">
        <v>102</v>
      </c>
      <c r="E2933" t="str">
        <f t="shared" si="45"/>
        <v>PhenylalanineBacteroides</v>
      </c>
      <c r="F2933">
        <f>COUNTIF($E:$E,E2933)</f>
        <v>2</v>
      </c>
      <c r="G2933">
        <f>COUNTIF($A:$A,A2933)</f>
        <v>126</v>
      </c>
      <c r="H2933">
        <f>COUNTIF($B:$B,B2933)</f>
        <v>108</v>
      </c>
      <c r="I2933" t="s">
        <v>1814</v>
      </c>
      <c r="J2933">
        <v>7</v>
      </c>
      <c r="K2933" t="s">
        <v>888</v>
      </c>
      <c r="L2933" t="s">
        <v>893</v>
      </c>
      <c r="M2933" t="s">
        <v>594</v>
      </c>
      <c r="N2933" t="s">
        <v>11893</v>
      </c>
      <c r="O2933" t="s">
        <v>11</v>
      </c>
    </row>
    <row r="2934" spans="1:15" x14ac:dyDescent="0.25">
      <c r="A2934" t="s">
        <v>499</v>
      </c>
      <c r="B2934" t="s">
        <v>3742</v>
      </c>
      <c r="C2934" t="s">
        <v>101</v>
      </c>
      <c r="D2934" t="s">
        <v>102</v>
      </c>
      <c r="E2934" t="str">
        <f t="shared" si="45"/>
        <v>FerulateBacteroides</v>
      </c>
      <c r="F2934">
        <f>COUNTIF($E:$E,E2934)</f>
        <v>1</v>
      </c>
      <c r="G2934">
        <f>COUNTIF($A:$A,A2934)</f>
        <v>124</v>
      </c>
      <c r="H2934">
        <f>COUNTIF($B:$B,B2934)</f>
        <v>108</v>
      </c>
      <c r="I2934" t="s">
        <v>500</v>
      </c>
      <c r="J2934">
        <v>6</v>
      </c>
      <c r="K2934" t="s">
        <v>501</v>
      </c>
      <c r="L2934" t="s">
        <v>283</v>
      </c>
      <c r="M2934" t="s">
        <v>100</v>
      </c>
      <c r="N2934" t="s">
        <v>11893</v>
      </c>
      <c r="O2934" s="82" t="s">
        <v>11895</v>
      </c>
    </row>
    <row r="2935" spans="1:15" x14ac:dyDescent="0.25">
      <c r="A2935" t="s">
        <v>502</v>
      </c>
      <c r="B2935" t="s">
        <v>3742</v>
      </c>
      <c r="C2935" t="s">
        <v>101</v>
      </c>
      <c r="D2935" t="s">
        <v>102</v>
      </c>
      <c r="E2935" t="str">
        <f t="shared" si="45"/>
        <v>MaltoseBacteroides</v>
      </c>
      <c r="F2935">
        <f>COUNTIF($E:$E,E2935)</f>
        <v>1</v>
      </c>
      <c r="G2935">
        <f>COUNTIF($A:$A,A2935)</f>
        <v>124</v>
      </c>
      <c r="H2935">
        <f>COUNTIF($B:$B,B2935)</f>
        <v>108</v>
      </c>
      <c r="I2935" t="s">
        <v>262</v>
      </c>
      <c r="J2935">
        <v>6</v>
      </c>
      <c r="K2935" t="s">
        <v>503</v>
      </c>
      <c r="L2935" t="s">
        <v>201</v>
      </c>
      <c r="M2935" t="s">
        <v>100</v>
      </c>
      <c r="N2935" t="s">
        <v>11893</v>
      </c>
      <c r="O2935" s="82" t="s">
        <v>11895</v>
      </c>
    </row>
    <row r="2936" spans="1:15" x14ac:dyDescent="0.25">
      <c r="A2936" t="s">
        <v>499</v>
      </c>
      <c r="B2936" t="s">
        <v>3743</v>
      </c>
      <c r="C2936" t="s">
        <v>101</v>
      </c>
      <c r="D2936" t="s">
        <v>102</v>
      </c>
      <c r="E2936" t="str">
        <f t="shared" si="45"/>
        <v>FerulateDialister</v>
      </c>
      <c r="F2936">
        <f>COUNTIF($E:$E,E2936)</f>
        <v>3</v>
      </c>
      <c r="G2936">
        <f>COUNTIF($A:$A,A2936)</f>
        <v>124</v>
      </c>
      <c r="H2936">
        <f>COUNTIF($B:$B,B2936)</f>
        <v>108</v>
      </c>
      <c r="I2936" t="s">
        <v>829</v>
      </c>
      <c r="J2936">
        <v>6</v>
      </c>
      <c r="K2936" t="s">
        <v>830</v>
      </c>
      <c r="L2936" t="s">
        <v>357</v>
      </c>
      <c r="M2936" t="s">
        <v>790</v>
      </c>
      <c r="N2936" t="s">
        <v>11893</v>
      </c>
      <c r="O2936" s="82" t="s">
        <v>3</v>
      </c>
    </row>
    <row r="2937" spans="1:15" x14ac:dyDescent="0.25">
      <c r="A2937" t="s">
        <v>502</v>
      </c>
      <c r="B2937" t="s">
        <v>3743</v>
      </c>
      <c r="C2937" t="s">
        <v>101</v>
      </c>
      <c r="D2937" t="s">
        <v>102</v>
      </c>
      <c r="E2937" t="str">
        <f t="shared" si="45"/>
        <v>MaltoseDialister</v>
      </c>
      <c r="F2937">
        <f>COUNTIF($E:$E,E2937)</f>
        <v>2</v>
      </c>
      <c r="G2937">
        <f>COUNTIF($A:$A,A2937)</f>
        <v>124</v>
      </c>
      <c r="H2937">
        <f>COUNTIF($B:$B,B2937)</f>
        <v>108</v>
      </c>
      <c r="I2937" t="s">
        <v>2198</v>
      </c>
      <c r="J2937">
        <v>5</v>
      </c>
      <c r="K2937" t="s">
        <v>3793</v>
      </c>
      <c r="L2937" t="s">
        <v>179</v>
      </c>
      <c r="M2937" t="s">
        <v>1054</v>
      </c>
      <c r="N2937" t="s">
        <v>11892</v>
      </c>
      <c r="O2937" t="s">
        <v>6</v>
      </c>
    </row>
    <row r="2938" spans="1:15" x14ac:dyDescent="0.25">
      <c r="A2938" t="s">
        <v>502</v>
      </c>
      <c r="B2938" t="s">
        <v>3743</v>
      </c>
      <c r="C2938" t="s">
        <v>101</v>
      </c>
      <c r="D2938" t="s">
        <v>102</v>
      </c>
      <c r="E2938" t="str">
        <f t="shared" si="45"/>
        <v>MaltoseDialister</v>
      </c>
      <c r="F2938">
        <f>COUNTIF($E:$E,E2938)</f>
        <v>2</v>
      </c>
      <c r="G2938">
        <f>COUNTIF($A:$A,A2938)</f>
        <v>124</v>
      </c>
      <c r="H2938">
        <f>COUNTIF($B:$B,B2938)</f>
        <v>108</v>
      </c>
      <c r="I2938" t="s">
        <v>946</v>
      </c>
      <c r="J2938">
        <v>6</v>
      </c>
      <c r="K2938" t="s">
        <v>3794</v>
      </c>
      <c r="L2938" t="s">
        <v>879</v>
      </c>
      <c r="M2938" t="s">
        <v>949</v>
      </c>
      <c r="N2938" t="s">
        <v>11892</v>
      </c>
      <c r="O2938" s="82" t="s">
        <v>3</v>
      </c>
    </row>
    <row r="2939" spans="1:15" x14ac:dyDescent="0.25">
      <c r="A2939" t="s">
        <v>499</v>
      </c>
      <c r="B2939" t="s">
        <v>3743</v>
      </c>
      <c r="C2939" t="s">
        <v>101</v>
      </c>
      <c r="D2939" t="s">
        <v>102</v>
      </c>
      <c r="E2939" t="str">
        <f t="shared" si="45"/>
        <v>FerulateDialister</v>
      </c>
      <c r="F2939">
        <f>COUNTIF($E:$E,E2939)</f>
        <v>3</v>
      </c>
      <c r="G2939">
        <f>COUNTIF($A:$A,A2939)</f>
        <v>124</v>
      </c>
      <c r="H2939">
        <f>COUNTIF($B:$B,B2939)</f>
        <v>108</v>
      </c>
      <c r="I2939" t="s">
        <v>3487</v>
      </c>
      <c r="J2939">
        <v>6</v>
      </c>
      <c r="K2939" t="s">
        <v>3795</v>
      </c>
      <c r="L2939" t="s">
        <v>761</v>
      </c>
      <c r="M2939" t="s">
        <v>1199</v>
      </c>
      <c r="N2939" t="s">
        <v>11892</v>
      </c>
      <c r="O2939" t="s">
        <v>5</v>
      </c>
    </row>
    <row r="2940" spans="1:15" x14ac:dyDescent="0.25">
      <c r="A2940" t="s">
        <v>499</v>
      </c>
      <c r="B2940" t="s">
        <v>3743</v>
      </c>
      <c r="C2940" t="s">
        <v>101</v>
      </c>
      <c r="D2940" t="s">
        <v>102</v>
      </c>
      <c r="E2940" t="str">
        <f t="shared" si="45"/>
        <v>FerulateDialister</v>
      </c>
      <c r="F2940">
        <f>COUNTIF($E:$E,E2940)</f>
        <v>3</v>
      </c>
      <c r="G2940">
        <f>COUNTIF($A:$A,A2940)</f>
        <v>124</v>
      </c>
      <c r="H2940">
        <f>COUNTIF($B:$B,B2940)</f>
        <v>108</v>
      </c>
      <c r="I2940" t="s">
        <v>3796</v>
      </c>
      <c r="J2940">
        <v>6</v>
      </c>
      <c r="K2940" t="s">
        <v>439</v>
      </c>
      <c r="L2940" t="s">
        <v>772</v>
      </c>
      <c r="M2940" t="s">
        <v>2417</v>
      </c>
      <c r="N2940" t="s">
        <v>11892</v>
      </c>
      <c r="O2940" s="82" t="s">
        <v>3</v>
      </c>
    </row>
    <row r="2941" spans="1:15" x14ac:dyDescent="0.25">
      <c r="A2941" t="s">
        <v>511</v>
      </c>
      <c r="B2941" t="s">
        <v>3742</v>
      </c>
      <c r="C2941" t="s">
        <v>101</v>
      </c>
      <c r="D2941" t="s">
        <v>102</v>
      </c>
      <c r="E2941" t="str">
        <f t="shared" si="45"/>
        <v>NicotinateBacteroides</v>
      </c>
      <c r="F2941">
        <f>COUNTIF($E:$E,E2941)</f>
        <v>2</v>
      </c>
      <c r="G2941">
        <f>COUNTIF($A:$A,A2941)</f>
        <v>123</v>
      </c>
      <c r="H2941">
        <f>COUNTIF($B:$B,B2941)</f>
        <v>108</v>
      </c>
      <c r="I2941">
        <v>10000</v>
      </c>
      <c r="J2941">
        <v>6</v>
      </c>
      <c r="K2941">
        <v>10000</v>
      </c>
      <c r="L2941">
        <v>10000</v>
      </c>
      <c r="M2941" t="s">
        <v>100</v>
      </c>
      <c r="N2941" t="s">
        <v>11893</v>
      </c>
      <c r="O2941" s="82" t="s">
        <v>11895</v>
      </c>
    </row>
    <row r="2942" spans="1:15" x14ac:dyDescent="0.25">
      <c r="A2942" t="s">
        <v>511</v>
      </c>
      <c r="B2942" t="s">
        <v>3743</v>
      </c>
      <c r="C2942" t="s">
        <v>101</v>
      </c>
      <c r="D2942" t="s">
        <v>102</v>
      </c>
      <c r="E2942" t="str">
        <f t="shared" si="45"/>
        <v>NicotinateDialister</v>
      </c>
      <c r="F2942">
        <f>COUNTIF($E:$E,E2942)</f>
        <v>2</v>
      </c>
      <c r="G2942">
        <f>COUNTIF($A:$A,A2942)</f>
        <v>123</v>
      </c>
      <c r="H2942">
        <f>COUNTIF($B:$B,B2942)</f>
        <v>108</v>
      </c>
      <c r="I2942" t="s">
        <v>125</v>
      </c>
      <c r="J2942">
        <v>6</v>
      </c>
      <c r="K2942" t="s">
        <v>201</v>
      </c>
      <c r="L2942">
        <v>10000</v>
      </c>
      <c r="M2942" t="s">
        <v>100</v>
      </c>
      <c r="N2942" t="s">
        <v>11893</v>
      </c>
      <c r="O2942" s="82" t="s">
        <v>3</v>
      </c>
    </row>
    <row r="2943" spans="1:15" x14ac:dyDescent="0.25">
      <c r="A2943" t="s">
        <v>511</v>
      </c>
      <c r="B2943" t="s">
        <v>3743</v>
      </c>
      <c r="C2943" t="s">
        <v>101</v>
      </c>
      <c r="D2943" t="s">
        <v>102</v>
      </c>
      <c r="E2943" t="str">
        <f t="shared" si="45"/>
        <v>NicotinateDialister</v>
      </c>
      <c r="F2943">
        <f>COUNTIF($E:$E,E2943)</f>
        <v>2</v>
      </c>
      <c r="G2943">
        <f>COUNTIF($A:$A,A2943)</f>
        <v>123</v>
      </c>
      <c r="H2943">
        <f>COUNTIF($B:$B,B2943)</f>
        <v>108</v>
      </c>
      <c r="I2943" t="s">
        <v>1825</v>
      </c>
      <c r="J2943">
        <v>7</v>
      </c>
      <c r="K2943" t="s">
        <v>832</v>
      </c>
      <c r="L2943" t="s">
        <v>676</v>
      </c>
      <c r="M2943" t="s">
        <v>1319</v>
      </c>
      <c r="N2943" t="s">
        <v>11893</v>
      </c>
      <c r="O2943" t="s">
        <v>11</v>
      </c>
    </row>
    <row r="2944" spans="1:15" x14ac:dyDescent="0.25">
      <c r="A2944" t="s">
        <v>511</v>
      </c>
      <c r="B2944" t="s">
        <v>3742</v>
      </c>
      <c r="C2944" t="s">
        <v>101</v>
      </c>
      <c r="D2944" t="s">
        <v>102</v>
      </c>
      <c r="E2944" t="str">
        <f t="shared" si="45"/>
        <v>NicotinateBacteroides</v>
      </c>
      <c r="F2944">
        <f>COUNTIF($E:$E,E2944)</f>
        <v>2</v>
      </c>
      <c r="G2944">
        <f>COUNTIF($A:$A,A2944)</f>
        <v>123</v>
      </c>
      <c r="H2944">
        <f>COUNTIF($B:$B,B2944)</f>
        <v>108</v>
      </c>
      <c r="I2944" t="s">
        <v>1825</v>
      </c>
      <c r="J2944">
        <v>7</v>
      </c>
      <c r="K2944" t="s">
        <v>832</v>
      </c>
      <c r="L2944" t="s">
        <v>676</v>
      </c>
      <c r="M2944" t="s">
        <v>1319</v>
      </c>
      <c r="N2944" t="s">
        <v>11893</v>
      </c>
      <c r="O2944" t="s">
        <v>11</v>
      </c>
    </row>
    <row r="2945" spans="1:15" x14ac:dyDescent="0.25">
      <c r="A2945" t="s">
        <v>516</v>
      </c>
      <c r="B2945" t="s">
        <v>3742</v>
      </c>
      <c r="C2945" t="s">
        <v>101</v>
      </c>
      <c r="D2945" t="s">
        <v>102</v>
      </c>
      <c r="E2945" t="str">
        <f t="shared" si="45"/>
        <v>3-PhenylpropionateBacteroides</v>
      </c>
      <c r="F2945">
        <f>COUNTIF($E:$E,E2945)</f>
        <v>2</v>
      </c>
      <c r="G2945">
        <f>COUNTIF($A:$A,A2945)</f>
        <v>121</v>
      </c>
      <c r="H2945">
        <f>COUNTIF($B:$B,B2945)</f>
        <v>108</v>
      </c>
      <c r="I2945" t="s">
        <v>128</v>
      </c>
      <c r="J2945">
        <v>6</v>
      </c>
      <c r="K2945" t="s">
        <v>517</v>
      </c>
      <c r="L2945">
        <v>10000</v>
      </c>
      <c r="M2945" t="s">
        <v>100</v>
      </c>
      <c r="N2945" t="s">
        <v>11893</v>
      </c>
      <c r="O2945" s="82" t="s">
        <v>11895</v>
      </c>
    </row>
    <row r="2946" spans="1:15" x14ac:dyDescent="0.25">
      <c r="A2946" t="s">
        <v>516</v>
      </c>
      <c r="B2946" t="s">
        <v>3743</v>
      </c>
      <c r="C2946" t="s">
        <v>101</v>
      </c>
      <c r="D2946" t="s">
        <v>102</v>
      </c>
      <c r="E2946" t="str">
        <f t="shared" si="45"/>
        <v>3-PhenylpropionateDialister</v>
      </c>
      <c r="F2946">
        <f>COUNTIF($E:$E,E2946)</f>
        <v>1</v>
      </c>
      <c r="G2946">
        <f>COUNTIF($A:$A,A2946)</f>
        <v>121</v>
      </c>
      <c r="H2946">
        <f>COUNTIF($B:$B,B2946)</f>
        <v>108</v>
      </c>
      <c r="I2946" t="s">
        <v>533</v>
      </c>
      <c r="J2946">
        <v>6</v>
      </c>
      <c r="K2946" t="s">
        <v>837</v>
      </c>
      <c r="L2946" t="s">
        <v>128</v>
      </c>
      <c r="M2946" t="s">
        <v>100</v>
      </c>
      <c r="N2946" t="s">
        <v>11893</v>
      </c>
      <c r="O2946" s="82" t="s">
        <v>3</v>
      </c>
    </row>
    <row r="2947" spans="1:15" x14ac:dyDescent="0.25">
      <c r="A2947" t="s">
        <v>516</v>
      </c>
      <c r="B2947" t="s">
        <v>3742</v>
      </c>
      <c r="C2947" t="s">
        <v>101</v>
      </c>
      <c r="D2947" t="s">
        <v>102</v>
      </c>
      <c r="E2947" t="str">
        <f t="shared" si="45"/>
        <v>3-PhenylpropionateBacteroides</v>
      </c>
      <c r="F2947">
        <f>COUNTIF($E:$E,E2947)</f>
        <v>2</v>
      </c>
      <c r="G2947">
        <f>COUNTIF($A:$A,A2947)</f>
        <v>121</v>
      </c>
      <c r="H2947">
        <f>COUNTIF($B:$B,B2947)</f>
        <v>108</v>
      </c>
      <c r="I2947" t="s">
        <v>526</v>
      </c>
      <c r="J2947">
        <v>5</v>
      </c>
      <c r="K2947" t="s">
        <v>527</v>
      </c>
      <c r="L2947" t="s">
        <v>517</v>
      </c>
      <c r="M2947" t="s">
        <v>528</v>
      </c>
      <c r="N2947" t="s">
        <v>11893</v>
      </c>
      <c r="O2947" t="s">
        <v>12</v>
      </c>
    </row>
    <row r="2948" spans="1:15" x14ac:dyDescent="0.25">
      <c r="A2948" t="s">
        <v>529</v>
      </c>
      <c r="B2948" t="s">
        <v>3742</v>
      </c>
      <c r="C2948" t="s">
        <v>101</v>
      </c>
      <c r="D2948" t="s">
        <v>102</v>
      </c>
      <c r="E2948" t="str">
        <f t="shared" si="45"/>
        <v>MethylamineBacteroides</v>
      </c>
      <c r="F2948">
        <f>COUNTIF($E:$E,E2948)</f>
        <v>2</v>
      </c>
      <c r="G2948">
        <f>COUNTIF($A:$A,A2948)</f>
        <v>120</v>
      </c>
      <c r="H2948">
        <f>COUNTIF($B:$B,B2948)</f>
        <v>108</v>
      </c>
      <c r="I2948" t="s">
        <v>272</v>
      </c>
      <c r="J2948">
        <v>6</v>
      </c>
      <c r="K2948" t="s">
        <v>530</v>
      </c>
      <c r="L2948" t="s">
        <v>98</v>
      </c>
      <c r="M2948" t="s">
        <v>100</v>
      </c>
      <c r="N2948" t="s">
        <v>11893</v>
      </c>
      <c r="O2948" s="82" t="s">
        <v>11895</v>
      </c>
    </row>
    <row r="2949" spans="1:15" x14ac:dyDescent="0.25">
      <c r="A2949" t="s">
        <v>529</v>
      </c>
      <c r="B2949" t="s">
        <v>3742</v>
      </c>
      <c r="C2949" t="s">
        <v>101</v>
      </c>
      <c r="D2949" t="s">
        <v>102</v>
      </c>
      <c r="E2949" t="str">
        <f t="shared" si="45"/>
        <v>MethylamineBacteroides</v>
      </c>
      <c r="F2949">
        <f>COUNTIF($E:$E,E2949)</f>
        <v>2</v>
      </c>
      <c r="G2949">
        <f>COUNTIF($A:$A,A2949)</f>
        <v>120</v>
      </c>
      <c r="H2949">
        <f>COUNTIF($B:$B,B2949)</f>
        <v>108</v>
      </c>
      <c r="I2949" t="s">
        <v>928</v>
      </c>
      <c r="J2949">
        <v>5</v>
      </c>
      <c r="K2949" t="s">
        <v>3797</v>
      </c>
      <c r="L2949" t="s">
        <v>201</v>
      </c>
      <c r="M2949" t="s">
        <v>435</v>
      </c>
      <c r="N2949" t="s">
        <v>11893</v>
      </c>
      <c r="O2949" t="s">
        <v>6</v>
      </c>
    </row>
    <row r="2950" spans="1:15" x14ac:dyDescent="0.25">
      <c r="A2950" t="s">
        <v>529</v>
      </c>
      <c r="B2950" t="s">
        <v>3743</v>
      </c>
      <c r="C2950" t="s">
        <v>101</v>
      </c>
      <c r="D2950" t="s">
        <v>102</v>
      </c>
      <c r="E2950" t="str">
        <f t="shared" ref="E2950:E3013" si="46">CONCATENATE(A2950,B2950)</f>
        <v>MethylamineDialister</v>
      </c>
      <c r="F2950">
        <f>COUNTIF($E:$E,E2950)</f>
        <v>2</v>
      </c>
      <c r="G2950">
        <f>COUNTIF($A:$A,A2950)</f>
        <v>120</v>
      </c>
      <c r="H2950">
        <f>COUNTIF($B:$B,B2950)</f>
        <v>108</v>
      </c>
      <c r="I2950" t="s">
        <v>840</v>
      </c>
      <c r="J2950">
        <v>6</v>
      </c>
      <c r="K2950" t="s">
        <v>841</v>
      </c>
      <c r="L2950" t="s">
        <v>708</v>
      </c>
      <c r="M2950" t="s">
        <v>842</v>
      </c>
      <c r="N2950" t="s">
        <v>11893</v>
      </c>
      <c r="O2950" s="82" t="s">
        <v>3</v>
      </c>
    </row>
    <row r="2951" spans="1:15" x14ac:dyDescent="0.25">
      <c r="A2951" t="s">
        <v>529</v>
      </c>
      <c r="B2951" t="s">
        <v>3743</v>
      </c>
      <c r="C2951" t="s">
        <v>101</v>
      </c>
      <c r="D2951" t="s">
        <v>102</v>
      </c>
      <c r="E2951" t="str">
        <f t="shared" si="46"/>
        <v>MethylamineDialister</v>
      </c>
      <c r="F2951">
        <f>COUNTIF($E:$E,E2951)</f>
        <v>2</v>
      </c>
      <c r="G2951">
        <f>COUNTIF($A:$A,A2951)</f>
        <v>120</v>
      </c>
      <c r="H2951">
        <f>COUNTIF($B:$B,B2951)</f>
        <v>108</v>
      </c>
      <c r="I2951" t="s">
        <v>2037</v>
      </c>
      <c r="J2951">
        <v>6</v>
      </c>
      <c r="K2951" t="s">
        <v>3798</v>
      </c>
      <c r="L2951" t="s">
        <v>326</v>
      </c>
      <c r="M2951" t="s">
        <v>3799</v>
      </c>
      <c r="N2951" t="s">
        <v>11892</v>
      </c>
      <c r="O2951" t="s">
        <v>5</v>
      </c>
    </row>
    <row r="2952" spans="1:15" x14ac:dyDescent="0.25">
      <c r="A2952" t="s">
        <v>550</v>
      </c>
      <c r="B2952" t="s">
        <v>3742</v>
      </c>
      <c r="C2952" t="s">
        <v>101</v>
      </c>
      <c r="D2952" t="s">
        <v>102</v>
      </c>
      <c r="E2952" t="str">
        <f t="shared" si="46"/>
        <v>IsovalerateBacteroides</v>
      </c>
      <c r="F2952">
        <f>COUNTIF($E:$E,E2952)</f>
        <v>2</v>
      </c>
      <c r="G2952">
        <f>COUNTIF($A:$A,A2952)</f>
        <v>119</v>
      </c>
      <c r="H2952">
        <f>COUNTIF($B:$B,B2952)</f>
        <v>108</v>
      </c>
      <c r="I2952" t="s">
        <v>145</v>
      </c>
      <c r="J2952">
        <v>6</v>
      </c>
      <c r="K2952" t="s">
        <v>551</v>
      </c>
      <c r="L2952" t="s">
        <v>115</v>
      </c>
      <c r="M2952" t="s">
        <v>148</v>
      </c>
      <c r="N2952" t="s">
        <v>11893</v>
      </c>
      <c r="O2952" s="82" t="s">
        <v>11895</v>
      </c>
    </row>
    <row r="2953" spans="1:15" x14ac:dyDescent="0.25">
      <c r="A2953" t="s">
        <v>550</v>
      </c>
      <c r="B2953" t="s">
        <v>3742</v>
      </c>
      <c r="C2953" t="s">
        <v>101</v>
      </c>
      <c r="D2953" t="s">
        <v>102</v>
      </c>
      <c r="E2953" t="str">
        <f t="shared" si="46"/>
        <v>IsovalerateBacteroides</v>
      </c>
      <c r="F2953">
        <f>COUNTIF($E:$E,E2953)</f>
        <v>2</v>
      </c>
      <c r="G2953">
        <f>COUNTIF($A:$A,A2953)</f>
        <v>119</v>
      </c>
      <c r="H2953">
        <f>COUNTIF($B:$B,B2953)</f>
        <v>108</v>
      </c>
      <c r="I2953" t="s">
        <v>3800</v>
      </c>
      <c r="J2953">
        <v>6</v>
      </c>
      <c r="K2953" t="s">
        <v>1255</v>
      </c>
      <c r="L2953" t="s">
        <v>3801</v>
      </c>
      <c r="M2953" t="s">
        <v>690</v>
      </c>
      <c r="N2953" t="s">
        <v>11892</v>
      </c>
      <c r="O2953" t="s">
        <v>10</v>
      </c>
    </row>
    <row r="2954" spans="1:15" x14ac:dyDescent="0.25">
      <c r="A2954" t="s">
        <v>558</v>
      </c>
      <c r="B2954" t="s">
        <v>3742</v>
      </c>
      <c r="C2954" t="s">
        <v>101</v>
      </c>
      <c r="D2954" t="s">
        <v>102</v>
      </c>
      <c r="E2954" t="str">
        <f t="shared" si="46"/>
        <v>MethanolBacteroides</v>
      </c>
      <c r="F2954">
        <f>COUNTIF($E:$E,E2954)</f>
        <v>1</v>
      </c>
      <c r="G2954">
        <f>COUNTIF($A:$A,A2954)</f>
        <v>118</v>
      </c>
      <c r="H2954">
        <f>COUNTIF($B:$B,B2954)</f>
        <v>108</v>
      </c>
      <c r="I2954">
        <v>10000</v>
      </c>
      <c r="J2954">
        <v>6</v>
      </c>
      <c r="K2954" t="s">
        <v>108</v>
      </c>
      <c r="L2954">
        <v>10000</v>
      </c>
      <c r="M2954" t="s">
        <v>100</v>
      </c>
      <c r="N2954" t="s">
        <v>11893</v>
      </c>
      <c r="O2954" s="82" t="s">
        <v>11895</v>
      </c>
    </row>
    <row r="2955" spans="1:15" x14ac:dyDescent="0.25">
      <c r="A2955" t="s">
        <v>558</v>
      </c>
      <c r="B2955" t="s">
        <v>3743</v>
      </c>
      <c r="C2955" t="s">
        <v>101</v>
      </c>
      <c r="D2955" t="s">
        <v>102</v>
      </c>
      <c r="E2955" t="str">
        <f t="shared" si="46"/>
        <v>MethanolDialister</v>
      </c>
      <c r="F2955">
        <f>COUNTIF($E:$E,E2955)</f>
        <v>3</v>
      </c>
      <c r="G2955">
        <f>COUNTIF($A:$A,A2955)</f>
        <v>118</v>
      </c>
      <c r="H2955">
        <f>COUNTIF($B:$B,B2955)</f>
        <v>108</v>
      </c>
      <c r="I2955" t="s">
        <v>294</v>
      </c>
      <c r="J2955">
        <v>6</v>
      </c>
      <c r="K2955" t="s">
        <v>852</v>
      </c>
      <c r="L2955" t="s">
        <v>125</v>
      </c>
      <c r="M2955" t="s">
        <v>100</v>
      </c>
      <c r="N2955" t="s">
        <v>11893</v>
      </c>
      <c r="O2955" s="82" t="s">
        <v>3</v>
      </c>
    </row>
    <row r="2956" spans="1:15" x14ac:dyDescent="0.25">
      <c r="A2956" t="s">
        <v>558</v>
      </c>
      <c r="B2956" t="s">
        <v>3743</v>
      </c>
      <c r="C2956" t="s">
        <v>101</v>
      </c>
      <c r="D2956" t="s">
        <v>102</v>
      </c>
      <c r="E2956" t="str">
        <f t="shared" si="46"/>
        <v>MethanolDialister</v>
      </c>
      <c r="F2956">
        <f>COUNTIF($E:$E,E2956)</f>
        <v>3</v>
      </c>
      <c r="G2956">
        <f>COUNTIF($A:$A,A2956)</f>
        <v>118</v>
      </c>
      <c r="H2956">
        <f>COUNTIF($B:$B,B2956)</f>
        <v>108</v>
      </c>
      <c r="I2956" t="s">
        <v>265</v>
      </c>
      <c r="J2956">
        <v>5</v>
      </c>
      <c r="K2956" t="s">
        <v>1294</v>
      </c>
      <c r="L2956" t="s">
        <v>98</v>
      </c>
      <c r="M2956" t="s">
        <v>431</v>
      </c>
      <c r="N2956" t="s">
        <v>11892</v>
      </c>
      <c r="O2956" t="s">
        <v>6</v>
      </c>
    </row>
    <row r="2957" spans="1:15" x14ac:dyDescent="0.25">
      <c r="A2957" t="s">
        <v>558</v>
      </c>
      <c r="B2957" t="s">
        <v>3743</v>
      </c>
      <c r="C2957" t="s">
        <v>101</v>
      </c>
      <c r="D2957" t="s">
        <v>102</v>
      </c>
      <c r="E2957" t="str">
        <f t="shared" si="46"/>
        <v>MethanolDialister</v>
      </c>
      <c r="F2957">
        <f>COUNTIF($E:$E,E2957)</f>
        <v>3</v>
      </c>
      <c r="G2957">
        <f>COUNTIF($A:$A,A2957)</f>
        <v>118</v>
      </c>
      <c r="H2957">
        <f>COUNTIF($B:$B,B2957)</f>
        <v>108</v>
      </c>
      <c r="I2957" t="s">
        <v>3718</v>
      </c>
      <c r="J2957">
        <v>6</v>
      </c>
      <c r="K2957" t="s">
        <v>3719</v>
      </c>
      <c r="L2957" t="s">
        <v>3409</v>
      </c>
      <c r="M2957" t="s">
        <v>2050</v>
      </c>
      <c r="N2957" t="s">
        <v>11892</v>
      </c>
      <c r="O2957" t="s">
        <v>5</v>
      </c>
    </row>
    <row r="2958" spans="1:15" x14ac:dyDescent="0.25">
      <c r="A2958" t="s">
        <v>568</v>
      </c>
      <c r="B2958" t="s">
        <v>3742</v>
      </c>
      <c r="C2958" t="s">
        <v>101</v>
      </c>
      <c r="D2958" t="s">
        <v>102</v>
      </c>
      <c r="E2958" t="str">
        <f t="shared" si="46"/>
        <v>HistidineBacteroides</v>
      </c>
      <c r="F2958">
        <f>COUNTIF($E:$E,E2958)</f>
        <v>3</v>
      </c>
      <c r="G2958">
        <f>COUNTIF($A:$A,A2958)</f>
        <v>116</v>
      </c>
      <c r="H2958">
        <f>COUNTIF($B:$B,B2958)</f>
        <v>108</v>
      </c>
      <c r="I2958" t="s">
        <v>125</v>
      </c>
      <c r="J2958">
        <v>6</v>
      </c>
      <c r="K2958" t="s">
        <v>347</v>
      </c>
      <c r="L2958">
        <v>10000</v>
      </c>
      <c r="M2958" t="s">
        <v>100</v>
      </c>
      <c r="N2958" t="s">
        <v>11893</v>
      </c>
      <c r="O2958" s="82" t="s">
        <v>11895</v>
      </c>
    </row>
    <row r="2959" spans="1:15" x14ac:dyDescent="0.25">
      <c r="A2959" t="s">
        <v>569</v>
      </c>
      <c r="B2959" t="s">
        <v>3742</v>
      </c>
      <c r="C2959" t="s">
        <v>101</v>
      </c>
      <c r="D2959" t="s">
        <v>102</v>
      </c>
      <c r="E2959" t="str">
        <f t="shared" si="46"/>
        <v>TyrosineBacteroides</v>
      </c>
      <c r="F2959">
        <f>COUNTIF($E:$E,E2959)</f>
        <v>4</v>
      </c>
      <c r="G2959">
        <f>COUNTIF($A:$A,A2959)</f>
        <v>116</v>
      </c>
      <c r="H2959">
        <f>COUNTIF($B:$B,B2959)</f>
        <v>108</v>
      </c>
      <c r="I2959" t="s">
        <v>347</v>
      </c>
      <c r="J2959">
        <v>6</v>
      </c>
      <c r="K2959" t="s">
        <v>570</v>
      </c>
      <c r="L2959" t="s">
        <v>125</v>
      </c>
      <c r="M2959" t="s">
        <v>100</v>
      </c>
      <c r="N2959" t="s">
        <v>11893</v>
      </c>
      <c r="O2959" s="82" t="s">
        <v>11895</v>
      </c>
    </row>
    <row r="2960" spans="1:15" x14ac:dyDescent="0.25">
      <c r="A2960" t="s">
        <v>568</v>
      </c>
      <c r="B2960" t="s">
        <v>3743</v>
      </c>
      <c r="C2960" t="s">
        <v>101</v>
      </c>
      <c r="D2960" t="s">
        <v>102</v>
      </c>
      <c r="E2960" t="str">
        <f t="shared" si="46"/>
        <v>HistidineDialister</v>
      </c>
      <c r="F2960">
        <f>COUNTIF($E:$E,E2960)</f>
        <v>2</v>
      </c>
      <c r="G2960">
        <f>COUNTIF($A:$A,A2960)</f>
        <v>116</v>
      </c>
      <c r="H2960">
        <f>COUNTIF($B:$B,B2960)</f>
        <v>108</v>
      </c>
      <c r="I2960" t="s">
        <v>108</v>
      </c>
      <c r="J2960">
        <v>6</v>
      </c>
      <c r="K2960" t="s">
        <v>289</v>
      </c>
      <c r="L2960">
        <v>10000</v>
      </c>
      <c r="M2960" t="s">
        <v>100</v>
      </c>
      <c r="N2960" t="s">
        <v>11893</v>
      </c>
      <c r="O2960" s="82" t="s">
        <v>3</v>
      </c>
    </row>
    <row r="2961" spans="1:15" x14ac:dyDescent="0.25">
      <c r="A2961" t="s">
        <v>569</v>
      </c>
      <c r="B2961" t="s">
        <v>3743</v>
      </c>
      <c r="C2961" t="s">
        <v>101</v>
      </c>
      <c r="D2961" t="s">
        <v>102</v>
      </c>
      <c r="E2961" t="str">
        <f t="shared" si="46"/>
        <v>TyrosineDialister</v>
      </c>
      <c r="F2961">
        <f>COUNTIF($E:$E,E2961)</f>
        <v>3</v>
      </c>
      <c r="G2961">
        <f>COUNTIF($A:$A,A2961)</f>
        <v>116</v>
      </c>
      <c r="H2961">
        <f>COUNTIF($B:$B,B2961)</f>
        <v>108</v>
      </c>
      <c r="I2961" t="s">
        <v>853</v>
      </c>
      <c r="J2961">
        <v>6</v>
      </c>
      <c r="K2961" t="s">
        <v>854</v>
      </c>
      <c r="L2961" t="s">
        <v>377</v>
      </c>
      <c r="M2961" t="s">
        <v>166</v>
      </c>
      <c r="N2961" t="s">
        <v>11893</v>
      </c>
      <c r="O2961" s="82" t="s">
        <v>3</v>
      </c>
    </row>
    <row r="2962" spans="1:15" x14ac:dyDescent="0.25">
      <c r="A2962" t="s">
        <v>568</v>
      </c>
      <c r="B2962" t="s">
        <v>3743</v>
      </c>
      <c r="C2962" t="s">
        <v>101</v>
      </c>
      <c r="D2962" t="s">
        <v>102</v>
      </c>
      <c r="E2962" t="str">
        <f t="shared" si="46"/>
        <v>HistidineDialister</v>
      </c>
      <c r="F2962">
        <f>COUNTIF($E:$E,E2962)</f>
        <v>2</v>
      </c>
      <c r="G2962">
        <f>COUNTIF($A:$A,A2962)</f>
        <v>116</v>
      </c>
      <c r="H2962">
        <f>COUNTIF($B:$B,B2962)</f>
        <v>108</v>
      </c>
      <c r="I2962" t="s">
        <v>2418</v>
      </c>
      <c r="J2962">
        <v>6</v>
      </c>
      <c r="K2962" t="s">
        <v>3802</v>
      </c>
      <c r="L2962" t="s">
        <v>409</v>
      </c>
      <c r="M2962" t="s">
        <v>932</v>
      </c>
      <c r="N2962" t="s">
        <v>11892</v>
      </c>
      <c r="O2962" t="s">
        <v>5</v>
      </c>
    </row>
    <row r="2963" spans="1:15" x14ac:dyDescent="0.25">
      <c r="A2963" t="s">
        <v>569</v>
      </c>
      <c r="B2963" t="s">
        <v>3743</v>
      </c>
      <c r="C2963" t="s">
        <v>101</v>
      </c>
      <c r="D2963" t="s">
        <v>102</v>
      </c>
      <c r="E2963" t="str">
        <f t="shared" si="46"/>
        <v>TyrosineDialister</v>
      </c>
      <c r="F2963">
        <f>COUNTIF($E:$E,E2963)</f>
        <v>3</v>
      </c>
      <c r="G2963">
        <f>COUNTIF($A:$A,A2963)</f>
        <v>116</v>
      </c>
      <c r="H2963">
        <f>COUNTIF($B:$B,B2963)</f>
        <v>108</v>
      </c>
      <c r="I2963" t="s">
        <v>3803</v>
      </c>
      <c r="J2963">
        <v>6</v>
      </c>
      <c r="K2963" t="s">
        <v>3804</v>
      </c>
      <c r="L2963" t="s">
        <v>1905</v>
      </c>
      <c r="M2963" t="s">
        <v>525</v>
      </c>
      <c r="N2963" t="s">
        <v>11892</v>
      </c>
      <c r="O2963" s="82" t="s">
        <v>3</v>
      </c>
    </row>
    <row r="2964" spans="1:15" x14ac:dyDescent="0.25">
      <c r="A2964" t="s">
        <v>569</v>
      </c>
      <c r="B2964" t="s">
        <v>3742</v>
      </c>
      <c r="C2964" t="s">
        <v>101</v>
      </c>
      <c r="D2964" t="s">
        <v>102</v>
      </c>
      <c r="E2964" t="str">
        <f t="shared" si="46"/>
        <v>TyrosineBacteroides</v>
      </c>
      <c r="F2964">
        <f>COUNTIF($E:$E,E2964)</f>
        <v>4</v>
      </c>
      <c r="G2964">
        <f>COUNTIF($A:$A,A2964)</f>
        <v>116</v>
      </c>
      <c r="H2964">
        <f>COUNTIF($B:$B,B2964)</f>
        <v>108</v>
      </c>
      <c r="I2964" t="s">
        <v>3805</v>
      </c>
      <c r="J2964">
        <v>6</v>
      </c>
      <c r="K2964" t="s">
        <v>3806</v>
      </c>
      <c r="L2964" t="s">
        <v>874</v>
      </c>
      <c r="M2964" t="s">
        <v>3228</v>
      </c>
      <c r="N2964" t="s">
        <v>11892</v>
      </c>
      <c r="O2964" t="s">
        <v>11</v>
      </c>
    </row>
    <row r="2965" spans="1:15" x14ac:dyDescent="0.25">
      <c r="A2965" t="s">
        <v>568</v>
      </c>
      <c r="B2965" t="s">
        <v>3742</v>
      </c>
      <c r="C2965" t="s">
        <v>101</v>
      </c>
      <c r="D2965" t="s">
        <v>102</v>
      </c>
      <c r="E2965" t="str">
        <f t="shared" si="46"/>
        <v>HistidineBacteroides</v>
      </c>
      <c r="F2965">
        <f>COUNTIF($E:$E,E2965)</f>
        <v>3</v>
      </c>
      <c r="G2965">
        <f>COUNTIF($A:$A,A2965)</f>
        <v>116</v>
      </c>
      <c r="H2965">
        <f>COUNTIF($B:$B,B2965)</f>
        <v>108</v>
      </c>
      <c r="I2965" t="s">
        <v>576</v>
      </c>
      <c r="J2965">
        <v>5</v>
      </c>
      <c r="K2965" t="s">
        <v>577</v>
      </c>
      <c r="L2965" t="s">
        <v>262</v>
      </c>
      <c r="M2965" t="s">
        <v>578</v>
      </c>
      <c r="N2965" t="s">
        <v>11893</v>
      </c>
      <c r="O2965" t="s">
        <v>12</v>
      </c>
    </row>
    <row r="2966" spans="1:15" x14ac:dyDescent="0.25">
      <c r="A2966" t="s">
        <v>569</v>
      </c>
      <c r="B2966" t="s">
        <v>3743</v>
      </c>
      <c r="C2966" t="s">
        <v>101</v>
      </c>
      <c r="D2966" t="s">
        <v>102</v>
      </c>
      <c r="E2966" t="str">
        <f t="shared" si="46"/>
        <v>TyrosineDialister</v>
      </c>
      <c r="F2966">
        <f>COUNTIF($E:$E,E2966)</f>
        <v>3</v>
      </c>
      <c r="G2966">
        <f>COUNTIF($A:$A,A2966)</f>
        <v>116</v>
      </c>
      <c r="H2966">
        <f>COUNTIF($B:$B,B2966)</f>
        <v>108</v>
      </c>
      <c r="I2966" t="s">
        <v>1832</v>
      </c>
      <c r="J2966">
        <v>7</v>
      </c>
      <c r="K2966" t="s">
        <v>175</v>
      </c>
      <c r="L2966" t="s">
        <v>796</v>
      </c>
      <c r="M2966" t="s">
        <v>1833</v>
      </c>
      <c r="N2966" t="s">
        <v>11893</v>
      </c>
      <c r="O2966" t="s">
        <v>11</v>
      </c>
    </row>
    <row r="2967" spans="1:15" x14ac:dyDescent="0.25">
      <c r="A2967" t="s">
        <v>569</v>
      </c>
      <c r="B2967" t="s">
        <v>3742</v>
      </c>
      <c r="C2967" t="s">
        <v>101</v>
      </c>
      <c r="D2967" t="s">
        <v>102</v>
      </c>
      <c r="E2967" t="str">
        <f t="shared" si="46"/>
        <v>TyrosineBacteroides</v>
      </c>
      <c r="F2967">
        <f>COUNTIF($E:$E,E2967)</f>
        <v>4</v>
      </c>
      <c r="G2967">
        <f>COUNTIF($A:$A,A2967)</f>
        <v>116</v>
      </c>
      <c r="H2967">
        <f>COUNTIF($B:$B,B2967)</f>
        <v>108</v>
      </c>
      <c r="I2967" t="s">
        <v>1832</v>
      </c>
      <c r="J2967">
        <v>7</v>
      </c>
      <c r="K2967" t="s">
        <v>175</v>
      </c>
      <c r="L2967" t="s">
        <v>796</v>
      </c>
      <c r="M2967" t="s">
        <v>1833</v>
      </c>
      <c r="N2967" t="s">
        <v>11893</v>
      </c>
      <c r="O2967" t="s">
        <v>11</v>
      </c>
    </row>
    <row r="2968" spans="1:15" x14ac:dyDescent="0.25">
      <c r="A2968" t="s">
        <v>569</v>
      </c>
      <c r="B2968" t="s">
        <v>3742</v>
      </c>
      <c r="C2968" t="s">
        <v>101</v>
      </c>
      <c r="D2968" t="s">
        <v>102</v>
      </c>
      <c r="E2968" t="str">
        <f t="shared" si="46"/>
        <v>TyrosineBacteroides</v>
      </c>
      <c r="F2968">
        <f>COUNTIF($E:$E,E2968)</f>
        <v>4</v>
      </c>
      <c r="G2968">
        <f>COUNTIF($A:$A,A2968)</f>
        <v>116</v>
      </c>
      <c r="H2968">
        <f>COUNTIF($B:$B,B2968)</f>
        <v>108</v>
      </c>
      <c r="I2968" t="s">
        <v>3807</v>
      </c>
      <c r="J2968">
        <v>5</v>
      </c>
      <c r="K2968" t="s">
        <v>3808</v>
      </c>
      <c r="L2968" t="s">
        <v>135</v>
      </c>
      <c r="M2968" t="s">
        <v>3356</v>
      </c>
      <c r="N2968" t="s">
        <v>11893</v>
      </c>
      <c r="O2968" t="s">
        <v>10</v>
      </c>
    </row>
    <row r="2969" spans="1:15" x14ac:dyDescent="0.25">
      <c r="A2969" t="s">
        <v>568</v>
      </c>
      <c r="B2969" t="s">
        <v>3742</v>
      </c>
      <c r="C2969" t="s">
        <v>101</v>
      </c>
      <c r="D2969" t="s">
        <v>102</v>
      </c>
      <c r="E2969" t="str">
        <f t="shared" si="46"/>
        <v>HistidineBacteroides</v>
      </c>
      <c r="F2969">
        <f>COUNTIF($E:$E,E2969)</f>
        <v>3</v>
      </c>
      <c r="G2969">
        <f>COUNTIF($A:$A,A2969)</f>
        <v>116</v>
      </c>
      <c r="H2969">
        <f>COUNTIF($B:$B,B2969)</f>
        <v>108</v>
      </c>
      <c r="I2969" t="s">
        <v>3809</v>
      </c>
      <c r="J2969">
        <v>6</v>
      </c>
      <c r="K2969" t="s">
        <v>3810</v>
      </c>
      <c r="L2969" t="s">
        <v>267</v>
      </c>
      <c r="M2969" t="s">
        <v>3811</v>
      </c>
      <c r="N2969" t="s">
        <v>11892</v>
      </c>
      <c r="O2969" t="s">
        <v>11</v>
      </c>
    </row>
    <row r="2970" spans="1:15" x14ac:dyDescent="0.25">
      <c r="A2970" t="s">
        <v>583</v>
      </c>
      <c r="B2970" t="s">
        <v>3742</v>
      </c>
      <c r="C2970" t="s">
        <v>101</v>
      </c>
      <c r="D2970" t="s">
        <v>102</v>
      </c>
      <c r="E2970" t="str">
        <f t="shared" si="46"/>
        <v>AcetoacetateBacteroides</v>
      </c>
      <c r="F2970">
        <f>COUNTIF($E:$E,E2970)</f>
        <v>1</v>
      </c>
      <c r="G2970">
        <f>COUNTIF($A:$A,A2970)</f>
        <v>115</v>
      </c>
      <c r="H2970">
        <f>COUNTIF($B:$B,B2970)</f>
        <v>108</v>
      </c>
      <c r="I2970" t="s">
        <v>328</v>
      </c>
      <c r="J2970">
        <v>6</v>
      </c>
      <c r="K2970" t="s">
        <v>584</v>
      </c>
      <c r="L2970" t="s">
        <v>108</v>
      </c>
      <c r="M2970" t="s">
        <v>100</v>
      </c>
      <c r="N2970" t="s">
        <v>11893</v>
      </c>
      <c r="O2970" s="82" t="s">
        <v>11895</v>
      </c>
    </row>
    <row r="2971" spans="1:15" x14ac:dyDescent="0.25">
      <c r="A2971" t="s">
        <v>583</v>
      </c>
      <c r="B2971" t="s">
        <v>3743</v>
      </c>
      <c r="C2971" t="s">
        <v>101</v>
      </c>
      <c r="D2971" t="s">
        <v>102</v>
      </c>
      <c r="E2971" t="str">
        <f t="shared" si="46"/>
        <v>AcetoacetateDialister</v>
      </c>
      <c r="F2971">
        <f>COUNTIF($E:$E,E2971)</f>
        <v>1</v>
      </c>
      <c r="G2971">
        <f>COUNTIF($A:$A,A2971)</f>
        <v>115</v>
      </c>
      <c r="H2971">
        <f>COUNTIF($B:$B,B2971)</f>
        <v>108</v>
      </c>
      <c r="I2971" t="s">
        <v>3656</v>
      </c>
      <c r="J2971">
        <v>6</v>
      </c>
      <c r="K2971" t="s">
        <v>3812</v>
      </c>
      <c r="L2971" t="s">
        <v>489</v>
      </c>
      <c r="M2971" t="s">
        <v>3061</v>
      </c>
      <c r="N2971" t="s">
        <v>11892</v>
      </c>
      <c r="O2971" t="s">
        <v>5</v>
      </c>
    </row>
    <row r="2972" spans="1:15" x14ac:dyDescent="0.25">
      <c r="A2972" t="s">
        <v>586</v>
      </c>
      <c r="B2972" t="s">
        <v>3742</v>
      </c>
      <c r="C2972" t="s">
        <v>101</v>
      </c>
      <c r="D2972" t="s">
        <v>102</v>
      </c>
      <c r="E2972" t="str">
        <f t="shared" si="46"/>
        <v>GlutamateBacteroides</v>
      </c>
      <c r="F2972">
        <f>COUNTIF($E:$E,E2972)</f>
        <v>2</v>
      </c>
      <c r="G2972">
        <f>COUNTIF($A:$A,A2972)</f>
        <v>114</v>
      </c>
      <c r="H2972">
        <f>COUNTIF($B:$B,B2972)</f>
        <v>108</v>
      </c>
      <c r="I2972" t="s">
        <v>131</v>
      </c>
      <c r="J2972">
        <v>6</v>
      </c>
      <c r="K2972" t="s">
        <v>234</v>
      </c>
      <c r="L2972" t="s">
        <v>125</v>
      </c>
      <c r="M2972" t="s">
        <v>100</v>
      </c>
      <c r="N2972" t="s">
        <v>11893</v>
      </c>
      <c r="O2972" s="82" t="s">
        <v>11895</v>
      </c>
    </row>
    <row r="2973" spans="1:15" x14ac:dyDescent="0.25">
      <c r="A2973" t="s">
        <v>587</v>
      </c>
      <c r="B2973" t="s">
        <v>3742</v>
      </c>
      <c r="C2973" t="s">
        <v>101</v>
      </c>
      <c r="D2973" t="s">
        <v>102</v>
      </c>
      <c r="E2973" t="str">
        <f t="shared" si="46"/>
        <v>XanthineBacteroides</v>
      </c>
      <c r="F2973">
        <f>COUNTIF($E:$E,E2973)</f>
        <v>1</v>
      </c>
      <c r="G2973">
        <f>COUNTIF($A:$A,A2973)</f>
        <v>114</v>
      </c>
      <c r="H2973">
        <f>COUNTIF($B:$B,B2973)</f>
        <v>108</v>
      </c>
      <c r="I2973" t="s">
        <v>191</v>
      </c>
      <c r="J2973">
        <v>6</v>
      </c>
      <c r="K2973" t="s">
        <v>588</v>
      </c>
      <c r="L2973" t="s">
        <v>125</v>
      </c>
      <c r="M2973" t="s">
        <v>100</v>
      </c>
      <c r="N2973" t="s">
        <v>11893</v>
      </c>
      <c r="O2973" s="82" t="s">
        <v>11895</v>
      </c>
    </row>
    <row r="2974" spans="1:15" x14ac:dyDescent="0.25">
      <c r="A2974" t="s">
        <v>587</v>
      </c>
      <c r="B2974" t="s">
        <v>3743</v>
      </c>
      <c r="C2974" t="s">
        <v>101</v>
      </c>
      <c r="D2974" t="s">
        <v>102</v>
      </c>
      <c r="E2974" t="str">
        <f t="shared" si="46"/>
        <v>XanthineDialister</v>
      </c>
      <c r="F2974">
        <f>COUNTIF($E:$E,E2974)</f>
        <v>1</v>
      </c>
      <c r="G2974">
        <f>COUNTIF($A:$A,A2974)</f>
        <v>114</v>
      </c>
      <c r="H2974">
        <f>COUNTIF($B:$B,B2974)</f>
        <v>108</v>
      </c>
      <c r="I2974" t="s">
        <v>403</v>
      </c>
      <c r="J2974">
        <v>6</v>
      </c>
      <c r="K2974" t="s">
        <v>757</v>
      </c>
      <c r="L2974" t="s">
        <v>201</v>
      </c>
      <c r="M2974" t="s">
        <v>100</v>
      </c>
      <c r="N2974" t="s">
        <v>11893</v>
      </c>
      <c r="O2974" s="82" t="s">
        <v>3</v>
      </c>
    </row>
    <row r="2975" spans="1:15" x14ac:dyDescent="0.25">
      <c r="A2975" t="s">
        <v>586</v>
      </c>
      <c r="B2975" t="s">
        <v>3743</v>
      </c>
      <c r="C2975" t="s">
        <v>101</v>
      </c>
      <c r="D2975" t="s">
        <v>102</v>
      </c>
      <c r="E2975" t="str">
        <f t="shared" si="46"/>
        <v>GlutamateDialister</v>
      </c>
      <c r="F2975">
        <f>COUNTIF($E:$E,E2975)</f>
        <v>1</v>
      </c>
      <c r="G2975">
        <f>COUNTIF($A:$A,A2975)</f>
        <v>114</v>
      </c>
      <c r="H2975">
        <f>COUNTIF($B:$B,B2975)</f>
        <v>108</v>
      </c>
      <c r="I2975" t="s">
        <v>860</v>
      </c>
      <c r="J2975">
        <v>6</v>
      </c>
      <c r="K2975" t="s">
        <v>861</v>
      </c>
      <c r="L2975" t="s">
        <v>633</v>
      </c>
      <c r="M2975" t="s">
        <v>862</v>
      </c>
      <c r="N2975" t="s">
        <v>11893</v>
      </c>
      <c r="O2975" s="82" t="s">
        <v>3</v>
      </c>
    </row>
    <row r="2976" spans="1:15" x14ac:dyDescent="0.25">
      <c r="A2976" t="s">
        <v>586</v>
      </c>
      <c r="B2976" t="s">
        <v>3742</v>
      </c>
      <c r="C2976" t="s">
        <v>101</v>
      </c>
      <c r="D2976" t="s">
        <v>102</v>
      </c>
      <c r="E2976" t="str">
        <f t="shared" si="46"/>
        <v>GlutamateBacteroides</v>
      </c>
      <c r="F2976">
        <f>COUNTIF($E:$E,E2976)</f>
        <v>2</v>
      </c>
      <c r="G2976">
        <f>COUNTIF($A:$A,A2976)</f>
        <v>114</v>
      </c>
      <c r="H2976">
        <f>COUNTIF($B:$B,B2976)</f>
        <v>108</v>
      </c>
      <c r="I2976" t="s">
        <v>2305</v>
      </c>
      <c r="J2976">
        <v>5</v>
      </c>
      <c r="K2976" t="s">
        <v>2814</v>
      </c>
      <c r="L2976" t="s">
        <v>625</v>
      </c>
      <c r="M2976" t="s">
        <v>1848</v>
      </c>
      <c r="N2976" t="s">
        <v>11893</v>
      </c>
      <c r="O2976" t="s">
        <v>10</v>
      </c>
    </row>
    <row r="2977" spans="1:15" x14ac:dyDescent="0.25">
      <c r="A2977" t="s">
        <v>597</v>
      </c>
      <c r="B2977" t="s">
        <v>3742</v>
      </c>
      <c r="C2977" t="s">
        <v>101</v>
      </c>
      <c r="D2977" t="s">
        <v>102</v>
      </c>
      <c r="E2977" t="str">
        <f t="shared" si="46"/>
        <v>3-HydroxybutyrateBacteroides</v>
      </c>
      <c r="F2977">
        <f>COUNTIF($E:$E,E2977)</f>
        <v>2</v>
      </c>
      <c r="G2977">
        <f>COUNTIF($A:$A,A2977)</f>
        <v>112</v>
      </c>
      <c r="H2977">
        <f>COUNTIF($B:$B,B2977)</f>
        <v>108</v>
      </c>
      <c r="I2977" t="s">
        <v>151</v>
      </c>
      <c r="J2977">
        <v>6</v>
      </c>
      <c r="K2977" t="s">
        <v>451</v>
      </c>
      <c r="L2977" t="s">
        <v>98</v>
      </c>
      <c r="M2977" t="s">
        <v>100</v>
      </c>
      <c r="N2977" t="s">
        <v>11893</v>
      </c>
      <c r="O2977" s="82" t="s">
        <v>11895</v>
      </c>
    </row>
    <row r="2978" spans="1:15" x14ac:dyDescent="0.25">
      <c r="A2978" t="s">
        <v>1836</v>
      </c>
      <c r="B2978" t="s">
        <v>3743</v>
      </c>
      <c r="C2978" t="s">
        <v>101</v>
      </c>
      <c r="D2978" t="s">
        <v>102</v>
      </c>
      <c r="E2978" t="str">
        <f t="shared" si="46"/>
        <v>AcetateDialister</v>
      </c>
      <c r="F2978">
        <f>COUNTIF($E:$E,E2978)</f>
        <v>3</v>
      </c>
      <c r="G2978">
        <f>COUNTIF($A:$A,A2978)</f>
        <v>112</v>
      </c>
      <c r="H2978">
        <f>COUNTIF($B:$B,B2978)</f>
        <v>108</v>
      </c>
      <c r="I2978" t="s">
        <v>108</v>
      </c>
      <c r="J2978">
        <v>4</v>
      </c>
      <c r="K2978" t="s">
        <v>708</v>
      </c>
      <c r="L2978">
        <v>10000</v>
      </c>
      <c r="M2978" t="s">
        <v>132</v>
      </c>
      <c r="N2978" t="s">
        <v>11893</v>
      </c>
      <c r="O2978" s="82" t="s">
        <v>4</v>
      </c>
    </row>
    <row r="2979" spans="1:15" x14ac:dyDescent="0.25">
      <c r="A2979" t="s">
        <v>1836</v>
      </c>
      <c r="B2979" t="s">
        <v>3742</v>
      </c>
      <c r="C2979" t="s">
        <v>101</v>
      </c>
      <c r="D2979" t="s">
        <v>102</v>
      </c>
      <c r="E2979" t="str">
        <f t="shared" si="46"/>
        <v>AcetateBacteroides</v>
      </c>
      <c r="F2979">
        <f>COUNTIF($E:$E,E2979)</f>
        <v>2</v>
      </c>
      <c r="G2979">
        <f>COUNTIF($A:$A,A2979)</f>
        <v>112</v>
      </c>
      <c r="H2979">
        <f>COUNTIF($B:$B,B2979)</f>
        <v>108</v>
      </c>
      <c r="I2979" t="s">
        <v>108</v>
      </c>
      <c r="J2979">
        <v>4</v>
      </c>
      <c r="K2979" t="s">
        <v>708</v>
      </c>
      <c r="L2979">
        <v>10000</v>
      </c>
      <c r="M2979" t="s">
        <v>132</v>
      </c>
      <c r="N2979" t="s">
        <v>11893</v>
      </c>
      <c r="O2979" s="82" t="s">
        <v>4</v>
      </c>
    </row>
    <row r="2980" spans="1:15" x14ac:dyDescent="0.25">
      <c r="A2980" t="s">
        <v>597</v>
      </c>
      <c r="B2980" t="s">
        <v>3743</v>
      </c>
      <c r="C2980" t="s">
        <v>101</v>
      </c>
      <c r="D2980" t="s">
        <v>102</v>
      </c>
      <c r="E2980" t="str">
        <f t="shared" si="46"/>
        <v>3-HydroxybutyrateDialister</v>
      </c>
      <c r="F2980">
        <f>COUNTIF($E:$E,E2980)</f>
        <v>2</v>
      </c>
      <c r="G2980">
        <f>COUNTIF($A:$A,A2980)</f>
        <v>112</v>
      </c>
      <c r="H2980">
        <f>COUNTIF($B:$B,B2980)</f>
        <v>108</v>
      </c>
      <c r="I2980" t="s">
        <v>787</v>
      </c>
      <c r="J2980">
        <v>6</v>
      </c>
      <c r="K2980" t="s">
        <v>866</v>
      </c>
      <c r="L2980" t="s">
        <v>548</v>
      </c>
      <c r="M2980" t="s">
        <v>867</v>
      </c>
      <c r="N2980" t="s">
        <v>11893</v>
      </c>
      <c r="O2980" s="82" t="s">
        <v>3</v>
      </c>
    </row>
    <row r="2981" spans="1:15" x14ac:dyDescent="0.25">
      <c r="A2981" t="s">
        <v>597</v>
      </c>
      <c r="B2981" t="s">
        <v>3743</v>
      </c>
      <c r="C2981" t="s">
        <v>101</v>
      </c>
      <c r="D2981" t="s">
        <v>102</v>
      </c>
      <c r="E2981" t="str">
        <f t="shared" si="46"/>
        <v>3-HydroxybutyrateDialister</v>
      </c>
      <c r="F2981">
        <f>COUNTIF($E:$E,E2981)</f>
        <v>2</v>
      </c>
      <c r="G2981">
        <f>COUNTIF($A:$A,A2981)</f>
        <v>112</v>
      </c>
      <c r="H2981">
        <f>COUNTIF($B:$B,B2981)</f>
        <v>108</v>
      </c>
      <c r="I2981" t="s">
        <v>638</v>
      </c>
      <c r="J2981">
        <v>7</v>
      </c>
      <c r="K2981" t="s">
        <v>1837</v>
      </c>
      <c r="L2981" t="s">
        <v>640</v>
      </c>
      <c r="M2981" t="s">
        <v>641</v>
      </c>
      <c r="N2981" t="s">
        <v>11893</v>
      </c>
      <c r="O2981" t="s">
        <v>11</v>
      </c>
    </row>
    <row r="2982" spans="1:15" x14ac:dyDescent="0.25">
      <c r="A2982" t="s">
        <v>597</v>
      </c>
      <c r="B2982" t="s">
        <v>3742</v>
      </c>
      <c r="C2982" t="s">
        <v>101</v>
      </c>
      <c r="D2982" t="s">
        <v>102</v>
      </c>
      <c r="E2982" t="str">
        <f t="shared" si="46"/>
        <v>3-HydroxybutyrateBacteroides</v>
      </c>
      <c r="F2982">
        <f>COUNTIF($E:$E,E2982)</f>
        <v>2</v>
      </c>
      <c r="G2982">
        <f>COUNTIF($A:$A,A2982)</f>
        <v>112</v>
      </c>
      <c r="H2982">
        <f>COUNTIF($B:$B,B2982)</f>
        <v>108</v>
      </c>
      <c r="I2982" t="s">
        <v>638</v>
      </c>
      <c r="J2982">
        <v>7</v>
      </c>
      <c r="K2982" t="s">
        <v>1837</v>
      </c>
      <c r="L2982" t="s">
        <v>640</v>
      </c>
      <c r="M2982" t="s">
        <v>641</v>
      </c>
      <c r="N2982" t="s">
        <v>11893</v>
      </c>
      <c r="O2982" t="s">
        <v>11</v>
      </c>
    </row>
    <row r="2983" spans="1:15" x14ac:dyDescent="0.25">
      <c r="A2983" t="s">
        <v>1836</v>
      </c>
      <c r="B2983" t="s">
        <v>3743</v>
      </c>
      <c r="C2983" t="s">
        <v>101</v>
      </c>
      <c r="D2983" t="s">
        <v>102</v>
      </c>
      <c r="E2983" t="str">
        <f t="shared" si="46"/>
        <v>AcetateDialister</v>
      </c>
      <c r="F2983">
        <f>COUNTIF($E:$E,E2983)</f>
        <v>3</v>
      </c>
      <c r="G2983">
        <f>COUNTIF($A:$A,A2983)</f>
        <v>112</v>
      </c>
      <c r="H2983">
        <f>COUNTIF($B:$B,B2983)</f>
        <v>108</v>
      </c>
      <c r="I2983" t="s">
        <v>3813</v>
      </c>
      <c r="J2983">
        <v>5</v>
      </c>
      <c r="K2983" t="s">
        <v>2649</v>
      </c>
      <c r="L2983" t="s">
        <v>3814</v>
      </c>
      <c r="M2983" t="s">
        <v>3815</v>
      </c>
      <c r="N2983" t="s">
        <v>11892</v>
      </c>
      <c r="O2983" t="s">
        <v>6</v>
      </c>
    </row>
    <row r="2984" spans="1:15" x14ac:dyDescent="0.25">
      <c r="A2984" t="s">
        <v>1836</v>
      </c>
      <c r="B2984" t="s">
        <v>3743</v>
      </c>
      <c r="C2984" t="s">
        <v>101</v>
      </c>
      <c r="D2984" t="s">
        <v>102</v>
      </c>
      <c r="E2984" t="str">
        <f t="shared" si="46"/>
        <v>AcetateDialister</v>
      </c>
      <c r="F2984">
        <f>COUNTIF($E:$E,E2984)</f>
        <v>3</v>
      </c>
      <c r="G2984">
        <f>COUNTIF($A:$A,A2984)</f>
        <v>112</v>
      </c>
      <c r="H2984">
        <f>COUNTIF($B:$B,B2984)</f>
        <v>108</v>
      </c>
      <c r="I2984" t="s">
        <v>1838</v>
      </c>
      <c r="J2984">
        <v>7</v>
      </c>
      <c r="K2984" t="s">
        <v>1839</v>
      </c>
      <c r="L2984" t="s">
        <v>1840</v>
      </c>
      <c r="M2984" t="s">
        <v>1841</v>
      </c>
      <c r="N2984" t="s">
        <v>11893</v>
      </c>
      <c r="O2984" t="s">
        <v>11</v>
      </c>
    </row>
    <row r="2985" spans="1:15" x14ac:dyDescent="0.25">
      <c r="A2985" t="s">
        <v>1836</v>
      </c>
      <c r="B2985" t="s">
        <v>3742</v>
      </c>
      <c r="C2985" t="s">
        <v>101</v>
      </c>
      <c r="D2985" t="s">
        <v>102</v>
      </c>
      <c r="E2985" t="str">
        <f t="shared" si="46"/>
        <v>AcetateBacteroides</v>
      </c>
      <c r="F2985">
        <f>COUNTIF($E:$E,E2985)</f>
        <v>2</v>
      </c>
      <c r="G2985">
        <f>COUNTIF($A:$A,A2985)</f>
        <v>112</v>
      </c>
      <c r="H2985">
        <f>COUNTIF($B:$B,B2985)</f>
        <v>108</v>
      </c>
      <c r="I2985" t="s">
        <v>1838</v>
      </c>
      <c r="J2985">
        <v>7</v>
      </c>
      <c r="K2985" t="s">
        <v>1839</v>
      </c>
      <c r="L2985" t="s">
        <v>1840</v>
      </c>
      <c r="M2985" t="s">
        <v>1841</v>
      </c>
      <c r="N2985" t="s">
        <v>11893</v>
      </c>
      <c r="O2985" t="s">
        <v>11</v>
      </c>
    </row>
    <row r="2986" spans="1:15" x14ac:dyDescent="0.25">
      <c r="A2986" t="s">
        <v>608</v>
      </c>
      <c r="B2986" t="s">
        <v>3742</v>
      </c>
      <c r="C2986" t="s">
        <v>101</v>
      </c>
      <c r="D2986" t="s">
        <v>102</v>
      </c>
      <c r="E2986" t="str">
        <f t="shared" si="46"/>
        <v>GlucoseBacteroides</v>
      </c>
      <c r="F2986">
        <f>COUNTIF($E:$E,E2986)</f>
        <v>1</v>
      </c>
      <c r="G2986">
        <f>COUNTIF($A:$A,A2986)</f>
        <v>110</v>
      </c>
      <c r="H2986">
        <f>COUNTIF($B:$B,B2986)</f>
        <v>108</v>
      </c>
      <c r="I2986" t="s">
        <v>357</v>
      </c>
      <c r="J2986">
        <v>6</v>
      </c>
      <c r="K2986" t="s">
        <v>609</v>
      </c>
      <c r="L2986" t="s">
        <v>98</v>
      </c>
      <c r="M2986" t="s">
        <v>100</v>
      </c>
      <c r="N2986" t="s">
        <v>11893</v>
      </c>
      <c r="O2986" s="82" t="s">
        <v>11895</v>
      </c>
    </row>
    <row r="2987" spans="1:15" x14ac:dyDescent="0.25">
      <c r="A2987" t="s">
        <v>611</v>
      </c>
      <c r="B2987" t="s">
        <v>3742</v>
      </c>
      <c r="C2987" t="s">
        <v>101</v>
      </c>
      <c r="D2987" t="s">
        <v>102</v>
      </c>
      <c r="E2987" t="str">
        <f t="shared" si="46"/>
        <v>OrnithineBacteroides</v>
      </c>
      <c r="F2987">
        <f>COUNTIF($E:$E,E2987)</f>
        <v>1</v>
      </c>
      <c r="G2987">
        <f>COUNTIF($A:$A,A2987)</f>
        <v>110</v>
      </c>
      <c r="H2987">
        <f>COUNTIF($B:$B,B2987)</f>
        <v>108</v>
      </c>
      <c r="I2987" t="s">
        <v>176</v>
      </c>
      <c r="J2987">
        <v>6</v>
      </c>
      <c r="K2987" t="s">
        <v>612</v>
      </c>
      <c r="L2987" t="s">
        <v>236</v>
      </c>
      <c r="M2987" t="s">
        <v>148</v>
      </c>
      <c r="N2987" t="s">
        <v>11893</v>
      </c>
      <c r="O2987" s="82" t="s">
        <v>11895</v>
      </c>
    </row>
    <row r="2988" spans="1:15" x14ac:dyDescent="0.25">
      <c r="A2988" t="s">
        <v>611</v>
      </c>
      <c r="B2988" t="s">
        <v>3743</v>
      </c>
      <c r="C2988" t="s">
        <v>101</v>
      </c>
      <c r="D2988" t="s">
        <v>102</v>
      </c>
      <c r="E2988" t="str">
        <f t="shared" si="46"/>
        <v>OrnithineDialister</v>
      </c>
      <c r="F2988">
        <f>COUNTIF($E:$E,E2988)</f>
        <v>2</v>
      </c>
      <c r="G2988">
        <f>COUNTIF($A:$A,A2988)</f>
        <v>110</v>
      </c>
      <c r="H2988">
        <f>COUNTIF($B:$B,B2988)</f>
        <v>108</v>
      </c>
      <c r="I2988" t="s">
        <v>870</v>
      </c>
      <c r="J2988">
        <v>6</v>
      </c>
      <c r="K2988" t="s">
        <v>871</v>
      </c>
      <c r="L2988" t="s">
        <v>135</v>
      </c>
      <c r="M2988" t="s">
        <v>515</v>
      </c>
      <c r="N2988" t="s">
        <v>11893</v>
      </c>
      <c r="O2988" s="82" t="s">
        <v>3</v>
      </c>
    </row>
    <row r="2989" spans="1:15" x14ac:dyDescent="0.25">
      <c r="A2989" t="s">
        <v>608</v>
      </c>
      <c r="B2989" t="s">
        <v>3743</v>
      </c>
      <c r="C2989" t="s">
        <v>101</v>
      </c>
      <c r="D2989" t="s">
        <v>102</v>
      </c>
      <c r="E2989" t="str">
        <f t="shared" si="46"/>
        <v>GlucoseDialister</v>
      </c>
      <c r="F2989">
        <f>COUNTIF($E:$E,E2989)</f>
        <v>1</v>
      </c>
      <c r="G2989">
        <f>COUNTIF($A:$A,A2989)</f>
        <v>110</v>
      </c>
      <c r="H2989">
        <f>COUNTIF($B:$B,B2989)</f>
        <v>108</v>
      </c>
      <c r="I2989" t="s">
        <v>876</v>
      </c>
      <c r="J2989">
        <v>6</v>
      </c>
      <c r="K2989" t="s">
        <v>877</v>
      </c>
      <c r="L2989" t="s">
        <v>103</v>
      </c>
      <c r="M2989" t="s">
        <v>878</v>
      </c>
      <c r="N2989" t="s">
        <v>11893</v>
      </c>
      <c r="O2989" s="82" t="s">
        <v>3</v>
      </c>
    </row>
    <row r="2990" spans="1:15" x14ac:dyDescent="0.25">
      <c r="A2990" t="s">
        <v>611</v>
      </c>
      <c r="B2990" t="s">
        <v>3743</v>
      </c>
      <c r="C2990" t="s">
        <v>101</v>
      </c>
      <c r="D2990" t="s">
        <v>102</v>
      </c>
      <c r="E2990" t="str">
        <f t="shared" si="46"/>
        <v>OrnithineDialister</v>
      </c>
      <c r="F2990">
        <f>COUNTIF($E:$E,E2990)</f>
        <v>2</v>
      </c>
      <c r="G2990">
        <f>COUNTIF($A:$A,A2990)</f>
        <v>110</v>
      </c>
      <c r="H2990">
        <f>COUNTIF($B:$B,B2990)</f>
        <v>108</v>
      </c>
      <c r="I2990" t="s">
        <v>1566</v>
      </c>
      <c r="J2990">
        <v>5</v>
      </c>
      <c r="K2990" t="s">
        <v>2366</v>
      </c>
      <c r="L2990" t="s">
        <v>625</v>
      </c>
      <c r="M2990" t="s">
        <v>1567</v>
      </c>
      <c r="N2990" t="s">
        <v>11892</v>
      </c>
      <c r="O2990" t="s">
        <v>6</v>
      </c>
    </row>
    <row r="2991" spans="1:15" x14ac:dyDescent="0.25">
      <c r="A2991" t="s">
        <v>624</v>
      </c>
      <c r="B2991" t="s">
        <v>3742</v>
      </c>
      <c r="C2991" t="s">
        <v>101</v>
      </c>
      <c r="D2991" t="s">
        <v>102</v>
      </c>
      <c r="E2991" t="str">
        <f t="shared" si="46"/>
        <v>AdipateBacteroides</v>
      </c>
      <c r="F2991">
        <f>COUNTIF($E:$E,E2991)</f>
        <v>1</v>
      </c>
      <c r="G2991">
        <f>COUNTIF($A:$A,A2991)</f>
        <v>109</v>
      </c>
      <c r="H2991">
        <f>COUNTIF($B:$B,B2991)</f>
        <v>108</v>
      </c>
      <c r="I2991" t="s">
        <v>625</v>
      </c>
      <c r="J2991">
        <v>6</v>
      </c>
      <c r="K2991" t="s">
        <v>626</v>
      </c>
      <c r="L2991" t="s">
        <v>184</v>
      </c>
      <c r="M2991" t="s">
        <v>100</v>
      </c>
      <c r="N2991" t="s">
        <v>11893</v>
      </c>
      <c r="O2991" s="82" t="s">
        <v>11895</v>
      </c>
    </row>
    <row r="2992" spans="1:15" x14ac:dyDescent="0.25">
      <c r="A2992" t="s">
        <v>627</v>
      </c>
      <c r="B2992" t="s">
        <v>3742</v>
      </c>
      <c r="C2992" t="s">
        <v>101</v>
      </c>
      <c r="D2992" t="s">
        <v>102</v>
      </c>
      <c r="E2992" t="str">
        <f t="shared" si="46"/>
        <v>IsoleucineBacteroides</v>
      </c>
      <c r="F2992">
        <f>COUNTIF($E:$E,E2992)</f>
        <v>2</v>
      </c>
      <c r="G2992">
        <f>COUNTIF($A:$A,A2992)</f>
        <v>109</v>
      </c>
      <c r="H2992">
        <f>COUNTIF($B:$B,B2992)</f>
        <v>108</v>
      </c>
      <c r="I2992" t="s">
        <v>98</v>
      </c>
      <c r="J2992">
        <v>6</v>
      </c>
      <c r="K2992" t="s">
        <v>288</v>
      </c>
      <c r="L2992">
        <v>10000</v>
      </c>
      <c r="M2992" t="s">
        <v>100</v>
      </c>
      <c r="N2992" t="s">
        <v>11893</v>
      </c>
      <c r="O2992" s="82" t="s">
        <v>11895</v>
      </c>
    </row>
    <row r="2993" spans="1:15" x14ac:dyDescent="0.25">
      <c r="A2993" t="s">
        <v>630</v>
      </c>
      <c r="B2993" t="s">
        <v>3742</v>
      </c>
      <c r="C2993" t="s">
        <v>101</v>
      </c>
      <c r="D2993" t="s">
        <v>102</v>
      </c>
      <c r="E2993" t="str">
        <f t="shared" si="46"/>
        <v>PropionateBacteroides</v>
      </c>
      <c r="F2993">
        <f>COUNTIF($E:$E,E2993)</f>
        <v>3</v>
      </c>
      <c r="G2993">
        <f>COUNTIF($A:$A,A2993)</f>
        <v>109</v>
      </c>
      <c r="H2993">
        <f>COUNTIF($B:$B,B2993)</f>
        <v>108</v>
      </c>
      <c r="I2993" t="s">
        <v>256</v>
      </c>
      <c r="J2993">
        <v>6</v>
      </c>
      <c r="K2993" t="s">
        <v>336</v>
      </c>
      <c r="L2993" t="s">
        <v>131</v>
      </c>
      <c r="M2993" t="s">
        <v>132</v>
      </c>
      <c r="N2993" t="s">
        <v>11893</v>
      </c>
      <c r="O2993" s="82" t="s">
        <v>11895</v>
      </c>
    </row>
    <row r="2994" spans="1:15" x14ac:dyDescent="0.25">
      <c r="A2994" t="s">
        <v>627</v>
      </c>
      <c r="B2994" t="s">
        <v>3743</v>
      </c>
      <c r="C2994" t="s">
        <v>101</v>
      </c>
      <c r="D2994" t="s">
        <v>102</v>
      </c>
      <c r="E2994" t="str">
        <f t="shared" si="46"/>
        <v>IsoleucineDialister</v>
      </c>
      <c r="F2994">
        <f>COUNTIF($E:$E,E2994)</f>
        <v>1</v>
      </c>
      <c r="G2994">
        <f>COUNTIF($A:$A,A2994)</f>
        <v>109</v>
      </c>
      <c r="H2994">
        <f>COUNTIF($B:$B,B2994)</f>
        <v>108</v>
      </c>
      <c r="I2994" t="s">
        <v>1844</v>
      </c>
      <c r="J2994">
        <v>7</v>
      </c>
      <c r="K2994" t="s">
        <v>1845</v>
      </c>
      <c r="L2994" t="s">
        <v>533</v>
      </c>
      <c r="M2994" t="s">
        <v>132</v>
      </c>
      <c r="N2994" t="s">
        <v>11893</v>
      </c>
      <c r="O2994" t="s">
        <v>11</v>
      </c>
    </row>
    <row r="2995" spans="1:15" x14ac:dyDescent="0.25">
      <c r="A2995" t="s">
        <v>627</v>
      </c>
      <c r="B2995" t="s">
        <v>3742</v>
      </c>
      <c r="C2995" t="s">
        <v>101</v>
      </c>
      <c r="D2995" t="s">
        <v>102</v>
      </c>
      <c r="E2995" t="str">
        <f t="shared" si="46"/>
        <v>IsoleucineBacteroides</v>
      </c>
      <c r="F2995">
        <f>COUNTIF($E:$E,E2995)</f>
        <v>2</v>
      </c>
      <c r="G2995">
        <f>COUNTIF($A:$A,A2995)</f>
        <v>109</v>
      </c>
      <c r="H2995">
        <f>COUNTIF($B:$B,B2995)</f>
        <v>108</v>
      </c>
      <c r="I2995" t="s">
        <v>1844</v>
      </c>
      <c r="J2995">
        <v>7</v>
      </c>
      <c r="K2995" t="s">
        <v>1845</v>
      </c>
      <c r="L2995" t="s">
        <v>533</v>
      </c>
      <c r="M2995" t="s">
        <v>132</v>
      </c>
      <c r="N2995" t="s">
        <v>11893</v>
      </c>
      <c r="O2995" t="s">
        <v>11</v>
      </c>
    </row>
    <row r="2996" spans="1:15" x14ac:dyDescent="0.25">
      <c r="A2996" t="s">
        <v>630</v>
      </c>
      <c r="B2996" t="s">
        <v>3742</v>
      </c>
      <c r="C2996" t="s">
        <v>101</v>
      </c>
      <c r="D2996" t="s">
        <v>102</v>
      </c>
      <c r="E2996" t="str">
        <f t="shared" si="46"/>
        <v>PropionateBacteroides</v>
      </c>
      <c r="F2996">
        <f>COUNTIF($E:$E,E2996)</f>
        <v>3</v>
      </c>
      <c r="G2996">
        <f>COUNTIF($A:$A,A2996)</f>
        <v>109</v>
      </c>
      <c r="H2996">
        <f>COUNTIF($B:$B,B2996)</f>
        <v>108</v>
      </c>
      <c r="I2996" t="s">
        <v>3425</v>
      </c>
      <c r="J2996">
        <v>7</v>
      </c>
      <c r="K2996" t="s">
        <v>3816</v>
      </c>
      <c r="L2996" t="s">
        <v>852</v>
      </c>
      <c r="M2996" t="s">
        <v>242</v>
      </c>
      <c r="N2996" t="s">
        <v>11893</v>
      </c>
      <c r="O2996" s="82" t="s">
        <v>8</v>
      </c>
    </row>
    <row r="2997" spans="1:15" x14ac:dyDescent="0.25">
      <c r="A2997" t="s">
        <v>630</v>
      </c>
      <c r="B2997" t="s">
        <v>3743</v>
      </c>
      <c r="C2997" t="s">
        <v>101</v>
      </c>
      <c r="D2997" t="s">
        <v>102</v>
      </c>
      <c r="E2997" t="str">
        <f t="shared" si="46"/>
        <v>PropionateDialister</v>
      </c>
      <c r="F2997">
        <f>COUNTIF($E:$E,E2997)</f>
        <v>1</v>
      </c>
      <c r="G2997">
        <f>COUNTIF($A:$A,A2997)</f>
        <v>109</v>
      </c>
      <c r="H2997">
        <f>COUNTIF($B:$B,B2997)</f>
        <v>108</v>
      </c>
      <c r="I2997" t="s">
        <v>1846</v>
      </c>
      <c r="J2997">
        <v>4</v>
      </c>
      <c r="K2997" t="s">
        <v>1847</v>
      </c>
      <c r="L2997" t="s">
        <v>283</v>
      </c>
      <c r="M2997" t="s">
        <v>1848</v>
      </c>
      <c r="N2997" t="s">
        <v>11893</v>
      </c>
      <c r="O2997" s="82" t="s">
        <v>4</v>
      </c>
    </row>
    <row r="2998" spans="1:15" x14ac:dyDescent="0.25">
      <c r="A2998" t="s">
        <v>630</v>
      </c>
      <c r="B2998" t="s">
        <v>3742</v>
      </c>
      <c r="C2998" t="s">
        <v>101</v>
      </c>
      <c r="D2998" t="s">
        <v>102</v>
      </c>
      <c r="E2998" t="str">
        <f t="shared" si="46"/>
        <v>PropionateBacteroides</v>
      </c>
      <c r="F2998">
        <f>COUNTIF($E:$E,E2998)</f>
        <v>3</v>
      </c>
      <c r="G2998">
        <f>COUNTIF($A:$A,A2998)</f>
        <v>109</v>
      </c>
      <c r="H2998">
        <f>COUNTIF($B:$B,B2998)</f>
        <v>108</v>
      </c>
      <c r="I2998" t="s">
        <v>1846</v>
      </c>
      <c r="J2998">
        <v>4</v>
      </c>
      <c r="K2998" t="s">
        <v>1847</v>
      </c>
      <c r="L2998" t="s">
        <v>283</v>
      </c>
      <c r="M2998" t="s">
        <v>1848</v>
      </c>
      <c r="N2998" t="s">
        <v>11893</v>
      </c>
      <c r="O2998" s="82" t="s">
        <v>4</v>
      </c>
    </row>
    <row r="2999" spans="1:15" x14ac:dyDescent="0.25">
      <c r="A2999" t="s">
        <v>654</v>
      </c>
      <c r="B2999" t="s">
        <v>3742</v>
      </c>
      <c r="C2999" t="s">
        <v>101</v>
      </c>
      <c r="D2999" t="s">
        <v>102</v>
      </c>
      <c r="E2999" t="str">
        <f t="shared" si="46"/>
        <v>IsobutyrateBacteroides</v>
      </c>
      <c r="F2999">
        <f>COUNTIF($E:$E,E2999)</f>
        <v>1</v>
      </c>
      <c r="G2999">
        <f>COUNTIF($A:$A,A2999)</f>
        <v>103</v>
      </c>
      <c r="H2999">
        <f>COUNTIF($B:$B,B2999)</f>
        <v>108</v>
      </c>
      <c r="I2999" t="s">
        <v>382</v>
      </c>
      <c r="J2999">
        <v>6</v>
      </c>
      <c r="K2999" t="s">
        <v>655</v>
      </c>
      <c r="L2999" t="s">
        <v>294</v>
      </c>
      <c r="M2999" t="s">
        <v>358</v>
      </c>
      <c r="N2999" t="s">
        <v>11893</v>
      </c>
      <c r="O2999" s="82" t="s">
        <v>11895</v>
      </c>
    </row>
    <row r="3000" spans="1:15" x14ac:dyDescent="0.25">
      <c r="A3000" t="s">
        <v>654</v>
      </c>
      <c r="B3000" t="s">
        <v>3743</v>
      </c>
      <c r="C3000" t="s">
        <v>101</v>
      </c>
      <c r="D3000" t="s">
        <v>102</v>
      </c>
      <c r="E3000" t="str">
        <f t="shared" si="46"/>
        <v>IsobutyrateDialister</v>
      </c>
      <c r="F3000">
        <f>COUNTIF($E:$E,E3000)</f>
        <v>2</v>
      </c>
      <c r="G3000">
        <f>COUNTIF($A:$A,A3000)</f>
        <v>103</v>
      </c>
      <c r="H3000">
        <f>COUNTIF($B:$B,B3000)</f>
        <v>108</v>
      </c>
      <c r="I3000" t="s">
        <v>326</v>
      </c>
      <c r="J3000">
        <v>5</v>
      </c>
      <c r="K3000" t="s">
        <v>656</v>
      </c>
      <c r="L3000" t="s">
        <v>283</v>
      </c>
      <c r="M3000" t="s">
        <v>657</v>
      </c>
      <c r="N3000" t="s">
        <v>11892</v>
      </c>
      <c r="O3000" s="82" t="s">
        <v>9</v>
      </c>
    </row>
    <row r="3001" spans="1:15" x14ac:dyDescent="0.25">
      <c r="A3001" t="s">
        <v>654</v>
      </c>
      <c r="B3001" t="s">
        <v>3743</v>
      </c>
      <c r="C3001" t="s">
        <v>101</v>
      </c>
      <c r="D3001" t="s">
        <v>102</v>
      </c>
      <c r="E3001" t="str">
        <f t="shared" si="46"/>
        <v>IsobutyrateDialister</v>
      </c>
      <c r="F3001">
        <f>COUNTIF($E:$E,E3001)</f>
        <v>2</v>
      </c>
      <c r="G3001">
        <f>COUNTIF($A:$A,A3001)</f>
        <v>103</v>
      </c>
      <c r="H3001">
        <f>COUNTIF($B:$B,B3001)</f>
        <v>108</v>
      </c>
      <c r="I3001" t="s">
        <v>661</v>
      </c>
      <c r="J3001">
        <v>4</v>
      </c>
      <c r="K3001" t="s">
        <v>662</v>
      </c>
      <c r="L3001" t="s">
        <v>283</v>
      </c>
      <c r="M3001" t="s">
        <v>663</v>
      </c>
      <c r="N3001" t="s">
        <v>11893</v>
      </c>
      <c r="O3001" t="s">
        <v>5</v>
      </c>
    </row>
    <row r="3002" spans="1:15" x14ac:dyDescent="0.25">
      <c r="A3002" t="s">
        <v>664</v>
      </c>
      <c r="B3002" t="s">
        <v>3742</v>
      </c>
      <c r="C3002" t="s">
        <v>101</v>
      </c>
      <c r="D3002" t="s">
        <v>102</v>
      </c>
      <c r="E3002" t="str">
        <f t="shared" si="46"/>
        <v>3-HydroxyphenylacetateBacteroides</v>
      </c>
      <c r="F3002">
        <f>COUNTIF($E:$E,E3002)</f>
        <v>1</v>
      </c>
      <c r="G3002">
        <f>COUNTIF($A:$A,A3002)</f>
        <v>101</v>
      </c>
      <c r="H3002">
        <f>COUNTIF($B:$B,B3002)</f>
        <v>108</v>
      </c>
      <c r="I3002" t="s">
        <v>246</v>
      </c>
      <c r="J3002">
        <v>6</v>
      </c>
      <c r="K3002" t="s">
        <v>665</v>
      </c>
      <c r="L3002" t="s">
        <v>108</v>
      </c>
      <c r="M3002" t="s">
        <v>100</v>
      </c>
      <c r="N3002" t="s">
        <v>11893</v>
      </c>
      <c r="O3002" s="82" t="s">
        <v>11895</v>
      </c>
    </row>
    <row r="3003" spans="1:15" x14ac:dyDescent="0.25">
      <c r="A3003" t="s">
        <v>664</v>
      </c>
      <c r="B3003" t="s">
        <v>3743</v>
      </c>
      <c r="C3003" t="s">
        <v>101</v>
      </c>
      <c r="D3003" t="s">
        <v>102</v>
      </c>
      <c r="E3003" t="str">
        <f t="shared" si="46"/>
        <v>3-HydroxyphenylacetateDialister</v>
      </c>
      <c r="F3003">
        <f>COUNTIF($E:$E,E3003)</f>
        <v>3</v>
      </c>
      <c r="G3003">
        <f>COUNTIF($A:$A,A3003)</f>
        <v>101</v>
      </c>
      <c r="H3003">
        <f>COUNTIF($B:$B,B3003)</f>
        <v>108</v>
      </c>
      <c r="I3003" t="s">
        <v>895</v>
      </c>
      <c r="J3003">
        <v>6</v>
      </c>
      <c r="K3003" t="s">
        <v>896</v>
      </c>
      <c r="L3003" t="s">
        <v>328</v>
      </c>
      <c r="M3003" t="s">
        <v>148</v>
      </c>
      <c r="N3003" t="s">
        <v>11893</v>
      </c>
      <c r="O3003" s="82" t="s">
        <v>3</v>
      </c>
    </row>
    <row r="3004" spans="1:15" x14ac:dyDescent="0.25">
      <c r="A3004" t="s">
        <v>664</v>
      </c>
      <c r="B3004" t="s">
        <v>3743</v>
      </c>
      <c r="C3004" t="s">
        <v>101</v>
      </c>
      <c r="D3004" t="s">
        <v>102</v>
      </c>
      <c r="E3004" t="str">
        <f t="shared" si="46"/>
        <v>3-HydroxyphenylacetateDialister</v>
      </c>
      <c r="F3004">
        <f>COUNTIF($E:$E,E3004)</f>
        <v>3</v>
      </c>
      <c r="G3004">
        <f>COUNTIF($A:$A,A3004)</f>
        <v>101</v>
      </c>
      <c r="H3004">
        <f>COUNTIF($B:$B,B3004)</f>
        <v>108</v>
      </c>
      <c r="I3004" t="s">
        <v>3817</v>
      </c>
      <c r="J3004">
        <v>6</v>
      </c>
      <c r="K3004" t="s">
        <v>3818</v>
      </c>
      <c r="L3004" t="s">
        <v>2064</v>
      </c>
      <c r="M3004" t="s">
        <v>1700</v>
      </c>
      <c r="N3004" t="s">
        <v>11892</v>
      </c>
      <c r="O3004" t="s">
        <v>5</v>
      </c>
    </row>
    <row r="3005" spans="1:15" x14ac:dyDescent="0.25">
      <c r="A3005" t="s">
        <v>664</v>
      </c>
      <c r="B3005" t="s">
        <v>3743</v>
      </c>
      <c r="C3005" t="s">
        <v>101</v>
      </c>
      <c r="D3005" t="s">
        <v>102</v>
      </c>
      <c r="E3005" t="str">
        <f t="shared" si="46"/>
        <v>3-HydroxyphenylacetateDialister</v>
      </c>
      <c r="F3005">
        <f>COUNTIF($E:$E,E3005)</f>
        <v>3</v>
      </c>
      <c r="G3005">
        <f>COUNTIF($A:$A,A3005)</f>
        <v>101</v>
      </c>
      <c r="H3005">
        <f>COUNTIF($B:$B,B3005)</f>
        <v>108</v>
      </c>
      <c r="I3005" t="s">
        <v>709</v>
      </c>
      <c r="J3005">
        <v>6</v>
      </c>
      <c r="K3005" t="s">
        <v>3819</v>
      </c>
      <c r="L3005" t="s">
        <v>355</v>
      </c>
      <c r="M3005" t="s">
        <v>1989</v>
      </c>
      <c r="N3005" t="s">
        <v>11892</v>
      </c>
      <c r="O3005" s="82" t="s">
        <v>3</v>
      </c>
    </row>
    <row r="3006" spans="1:15" x14ac:dyDescent="0.25">
      <c r="A3006" t="s">
        <v>667</v>
      </c>
      <c r="B3006" t="s">
        <v>3742</v>
      </c>
      <c r="C3006" t="s">
        <v>101</v>
      </c>
      <c r="D3006" t="s">
        <v>102</v>
      </c>
      <c r="E3006" t="str">
        <f t="shared" si="46"/>
        <v>UreaBacteroides</v>
      </c>
      <c r="F3006">
        <f>COUNTIF($E:$E,E3006)</f>
        <v>1</v>
      </c>
      <c r="G3006">
        <f>COUNTIF($A:$A,A3006)</f>
        <v>65</v>
      </c>
      <c r="H3006">
        <f>COUNTIF($B:$B,B3006)</f>
        <v>108</v>
      </c>
      <c r="I3006" t="s">
        <v>1878</v>
      </c>
      <c r="J3006">
        <v>6</v>
      </c>
      <c r="K3006" t="s">
        <v>3820</v>
      </c>
      <c r="L3006" t="s">
        <v>222</v>
      </c>
      <c r="M3006" t="s">
        <v>1880</v>
      </c>
      <c r="N3006" t="s">
        <v>11892</v>
      </c>
      <c r="O3006" t="s">
        <v>11</v>
      </c>
    </row>
    <row r="3007" spans="1:15" x14ac:dyDescent="0.25">
      <c r="A3007" t="s">
        <v>97</v>
      </c>
      <c r="B3007" t="s">
        <v>7507</v>
      </c>
      <c r="C3007" t="s">
        <v>101</v>
      </c>
      <c r="D3007" t="s">
        <v>102</v>
      </c>
      <c r="E3007" t="str">
        <f t="shared" si="46"/>
        <v>FormateUncl. Alphaproteobacteria</v>
      </c>
      <c r="F3007">
        <f>COUNTIF($E:$E,E3007)</f>
        <v>2</v>
      </c>
      <c r="G3007">
        <f>COUNTIF($A:$A,A3007)</f>
        <v>178</v>
      </c>
      <c r="H3007">
        <f>COUNTIF($B:$B,B3007)</f>
        <v>105</v>
      </c>
      <c r="I3007" t="s">
        <v>106</v>
      </c>
      <c r="J3007">
        <v>4</v>
      </c>
      <c r="K3007" t="s">
        <v>107</v>
      </c>
      <c r="L3007" t="s">
        <v>108</v>
      </c>
      <c r="M3007" t="s">
        <v>109</v>
      </c>
      <c r="N3007" t="s">
        <v>11893</v>
      </c>
      <c r="O3007" s="82" t="s">
        <v>4</v>
      </c>
    </row>
    <row r="3008" spans="1:15" x14ac:dyDescent="0.25">
      <c r="A3008" t="s">
        <v>97</v>
      </c>
      <c r="B3008" t="s">
        <v>7507</v>
      </c>
      <c r="C3008" t="s">
        <v>101</v>
      </c>
      <c r="D3008" t="s">
        <v>102</v>
      </c>
      <c r="E3008" t="str">
        <f t="shared" si="46"/>
        <v>FormateUncl. Alphaproteobacteria</v>
      </c>
      <c r="F3008">
        <f>COUNTIF($E:$E,E3008)</f>
        <v>2</v>
      </c>
      <c r="G3008">
        <f>COUNTIF($A:$A,A3008)</f>
        <v>178</v>
      </c>
      <c r="H3008">
        <f>COUNTIF($B:$B,B3008)</f>
        <v>105</v>
      </c>
      <c r="I3008" t="s">
        <v>254</v>
      </c>
      <c r="J3008">
        <v>6</v>
      </c>
      <c r="K3008" t="s">
        <v>3821</v>
      </c>
      <c r="L3008" t="s">
        <v>256</v>
      </c>
      <c r="M3008" t="s">
        <v>257</v>
      </c>
      <c r="N3008" t="s">
        <v>11892</v>
      </c>
      <c r="O3008" s="82" t="s">
        <v>4</v>
      </c>
    </row>
    <row r="3009" spans="1:15" x14ac:dyDescent="0.25">
      <c r="A3009" t="s">
        <v>114</v>
      </c>
      <c r="B3009" t="s">
        <v>7507</v>
      </c>
      <c r="C3009" t="s">
        <v>101</v>
      </c>
      <c r="D3009" t="s">
        <v>102</v>
      </c>
      <c r="E3009" t="str">
        <f t="shared" si="46"/>
        <v>CholineUncl. Alphaproteobacteria</v>
      </c>
      <c r="F3009">
        <f>COUNTIF($E:$E,E3009)</f>
        <v>3</v>
      </c>
      <c r="G3009">
        <f>COUNTIF($A:$A,A3009)</f>
        <v>173</v>
      </c>
      <c r="H3009">
        <f>COUNTIF($B:$B,B3009)</f>
        <v>105</v>
      </c>
      <c r="I3009" t="s">
        <v>457</v>
      </c>
      <c r="J3009">
        <v>6</v>
      </c>
      <c r="K3009" t="s">
        <v>1790</v>
      </c>
      <c r="L3009" t="s">
        <v>236</v>
      </c>
      <c r="M3009" t="s">
        <v>148</v>
      </c>
      <c r="N3009" t="s">
        <v>11892</v>
      </c>
      <c r="O3009" t="s">
        <v>7</v>
      </c>
    </row>
    <row r="3010" spans="1:15" x14ac:dyDescent="0.25">
      <c r="A3010" t="s">
        <v>114</v>
      </c>
      <c r="B3010" t="s">
        <v>7507</v>
      </c>
      <c r="C3010" t="s">
        <v>101</v>
      </c>
      <c r="D3010" t="s">
        <v>102</v>
      </c>
      <c r="E3010" t="str">
        <f t="shared" si="46"/>
        <v>CholineUncl. Alphaproteobacteria</v>
      </c>
      <c r="F3010">
        <f>COUNTIF($E:$E,E3010)</f>
        <v>3</v>
      </c>
      <c r="G3010">
        <f>COUNTIF($A:$A,A3010)</f>
        <v>173</v>
      </c>
      <c r="H3010">
        <f>COUNTIF($B:$B,B3010)</f>
        <v>105</v>
      </c>
      <c r="I3010" t="s">
        <v>123</v>
      </c>
      <c r="J3010">
        <v>4</v>
      </c>
      <c r="K3010" t="s">
        <v>124</v>
      </c>
      <c r="L3010" t="s">
        <v>125</v>
      </c>
      <c r="M3010" t="s">
        <v>126</v>
      </c>
      <c r="N3010" t="s">
        <v>11893</v>
      </c>
      <c r="O3010" s="82" t="s">
        <v>4</v>
      </c>
    </row>
    <row r="3011" spans="1:15" x14ac:dyDescent="0.25">
      <c r="A3011" t="s">
        <v>114</v>
      </c>
      <c r="B3011" t="s">
        <v>7507</v>
      </c>
      <c r="C3011" t="s">
        <v>101</v>
      </c>
      <c r="D3011" t="s">
        <v>102</v>
      </c>
      <c r="E3011" t="str">
        <f t="shared" si="46"/>
        <v>CholineUncl. Alphaproteobacteria</v>
      </c>
      <c r="F3011">
        <f>COUNTIF($E:$E,E3011)</f>
        <v>3</v>
      </c>
      <c r="G3011">
        <f>COUNTIF($A:$A,A3011)</f>
        <v>173</v>
      </c>
      <c r="H3011">
        <f>COUNTIF($B:$B,B3011)</f>
        <v>105</v>
      </c>
      <c r="I3011" t="s">
        <v>3822</v>
      </c>
      <c r="J3011">
        <v>6</v>
      </c>
      <c r="K3011" t="s">
        <v>2153</v>
      </c>
      <c r="L3011" t="s">
        <v>3823</v>
      </c>
      <c r="M3011" t="s">
        <v>1067</v>
      </c>
      <c r="N3011" t="s">
        <v>11893</v>
      </c>
      <c r="O3011" s="82" t="s">
        <v>3</v>
      </c>
    </row>
    <row r="3012" spans="1:15" x14ac:dyDescent="0.25">
      <c r="A3012" t="s">
        <v>127</v>
      </c>
      <c r="B3012" t="s">
        <v>7507</v>
      </c>
      <c r="C3012" t="s">
        <v>101</v>
      </c>
      <c r="D3012" t="s">
        <v>102</v>
      </c>
      <c r="E3012" t="str">
        <f t="shared" si="46"/>
        <v>FumarateUncl. Alphaproteobacteria</v>
      </c>
      <c r="F3012">
        <f>COUNTIF($E:$E,E3012)</f>
        <v>2</v>
      </c>
      <c r="G3012">
        <f>COUNTIF($A:$A,A3012)</f>
        <v>166</v>
      </c>
      <c r="H3012">
        <f>COUNTIF($B:$B,B3012)</f>
        <v>105</v>
      </c>
      <c r="I3012" t="s">
        <v>387</v>
      </c>
      <c r="J3012">
        <v>5</v>
      </c>
      <c r="K3012" t="s">
        <v>2296</v>
      </c>
      <c r="L3012" t="s">
        <v>98</v>
      </c>
      <c r="M3012" t="s">
        <v>148</v>
      </c>
      <c r="N3012" t="s">
        <v>11893</v>
      </c>
      <c r="O3012" s="82" t="s">
        <v>9</v>
      </c>
    </row>
    <row r="3013" spans="1:15" x14ac:dyDescent="0.25">
      <c r="A3013" t="s">
        <v>127</v>
      </c>
      <c r="B3013" t="s">
        <v>7507</v>
      </c>
      <c r="C3013" t="s">
        <v>101</v>
      </c>
      <c r="D3013" t="s">
        <v>102</v>
      </c>
      <c r="E3013" t="str">
        <f t="shared" si="46"/>
        <v>FumarateUncl. Alphaproteobacteria</v>
      </c>
      <c r="F3013">
        <f>COUNTIF($E:$E,E3013)</f>
        <v>2</v>
      </c>
      <c r="G3013">
        <f>COUNTIF($A:$A,A3013)</f>
        <v>166</v>
      </c>
      <c r="H3013">
        <f>COUNTIF($B:$B,B3013)</f>
        <v>105</v>
      </c>
      <c r="I3013" t="s">
        <v>609</v>
      </c>
      <c r="J3013">
        <v>6</v>
      </c>
      <c r="K3013" t="s">
        <v>3127</v>
      </c>
      <c r="L3013" t="s">
        <v>486</v>
      </c>
      <c r="M3013" t="s">
        <v>731</v>
      </c>
      <c r="N3013" t="s">
        <v>11892</v>
      </c>
      <c r="O3013" t="s">
        <v>7</v>
      </c>
    </row>
    <row r="3014" spans="1:15" x14ac:dyDescent="0.25">
      <c r="A3014" t="s">
        <v>141</v>
      </c>
      <c r="B3014" t="s">
        <v>7507</v>
      </c>
      <c r="C3014" t="s">
        <v>101</v>
      </c>
      <c r="D3014" t="s">
        <v>102</v>
      </c>
      <c r="E3014" t="str">
        <f t="shared" ref="E3014:E3077" si="47">CONCATENATE(A3014,B3014)</f>
        <v>ProlineUncl. Alphaproteobacteria</v>
      </c>
      <c r="F3014">
        <f>COUNTIF($E:$E,E3014)</f>
        <v>3</v>
      </c>
      <c r="G3014">
        <f>COUNTIF($A:$A,A3014)</f>
        <v>165</v>
      </c>
      <c r="H3014">
        <f>COUNTIF($B:$B,B3014)</f>
        <v>105</v>
      </c>
      <c r="I3014" t="s">
        <v>142</v>
      </c>
      <c r="J3014">
        <v>7</v>
      </c>
      <c r="K3014" t="s">
        <v>143</v>
      </c>
      <c r="L3014" t="s">
        <v>144</v>
      </c>
      <c r="M3014" t="s">
        <v>100</v>
      </c>
      <c r="N3014" t="s">
        <v>11893</v>
      </c>
      <c r="O3014" t="s">
        <v>11</v>
      </c>
    </row>
    <row r="3015" spans="1:15" x14ac:dyDescent="0.25">
      <c r="A3015" t="s">
        <v>141</v>
      </c>
      <c r="B3015" t="s">
        <v>7507</v>
      </c>
      <c r="C3015" t="s">
        <v>101</v>
      </c>
      <c r="D3015" t="s">
        <v>102</v>
      </c>
      <c r="E3015" t="str">
        <f t="shared" si="47"/>
        <v>ProlineUncl. Alphaproteobacteria</v>
      </c>
      <c r="F3015">
        <f>COUNTIF($E:$E,E3015)</f>
        <v>3</v>
      </c>
      <c r="G3015">
        <f>COUNTIF($A:$A,A3015)</f>
        <v>165</v>
      </c>
      <c r="H3015">
        <f>COUNTIF($B:$B,B3015)</f>
        <v>105</v>
      </c>
      <c r="I3015" t="s">
        <v>128</v>
      </c>
      <c r="J3015">
        <v>4</v>
      </c>
      <c r="K3015" t="s">
        <v>147</v>
      </c>
      <c r="L3015">
        <v>10000</v>
      </c>
      <c r="M3015" t="s">
        <v>148</v>
      </c>
      <c r="N3015" t="s">
        <v>11893</v>
      </c>
      <c r="O3015" s="82" t="s">
        <v>4</v>
      </c>
    </row>
    <row r="3016" spans="1:15" x14ac:dyDescent="0.25">
      <c r="A3016" t="s">
        <v>141</v>
      </c>
      <c r="B3016" t="s">
        <v>7507</v>
      </c>
      <c r="C3016" t="s">
        <v>101</v>
      </c>
      <c r="D3016" t="s">
        <v>102</v>
      </c>
      <c r="E3016" t="str">
        <f t="shared" si="47"/>
        <v>ProlineUncl. Alphaproteobacteria</v>
      </c>
      <c r="F3016">
        <f>COUNTIF($E:$E,E3016)</f>
        <v>3</v>
      </c>
      <c r="G3016">
        <f>COUNTIF($A:$A,A3016)</f>
        <v>165</v>
      </c>
      <c r="H3016">
        <f>COUNTIF($B:$B,B3016)</f>
        <v>105</v>
      </c>
      <c r="I3016" t="s">
        <v>3786</v>
      </c>
      <c r="J3016">
        <v>6</v>
      </c>
      <c r="K3016" t="s">
        <v>3787</v>
      </c>
      <c r="L3016" t="s">
        <v>331</v>
      </c>
      <c r="M3016" t="s">
        <v>1371</v>
      </c>
      <c r="N3016" t="s">
        <v>11892</v>
      </c>
      <c r="O3016" t="s">
        <v>7</v>
      </c>
    </row>
    <row r="3017" spans="1:15" x14ac:dyDescent="0.25">
      <c r="A3017" t="s">
        <v>157</v>
      </c>
      <c r="B3017" t="s">
        <v>7507</v>
      </c>
      <c r="C3017" t="s">
        <v>101</v>
      </c>
      <c r="D3017" t="s">
        <v>102</v>
      </c>
      <c r="E3017" t="str">
        <f t="shared" si="47"/>
        <v>AspartateUncl. Alphaproteobacteria</v>
      </c>
      <c r="F3017">
        <f>COUNTIF($E:$E,E3017)</f>
        <v>3</v>
      </c>
      <c r="G3017">
        <f>COUNTIF($A:$A,A3017)</f>
        <v>159</v>
      </c>
      <c r="H3017">
        <f>COUNTIF($B:$B,B3017)</f>
        <v>105</v>
      </c>
      <c r="I3017" t="s">
        <v>135</v>
      </c>
      <c r="J3017">
        <v>4</v>
      </c>
      <c r="K3017" t="s">
        <v>162</v>
      </c>
      <c r="L3017" t="s">
        <v>125</v>
      </c>
      <c r="M3017" t="s">
        <v>163</v>
      </c>
      <c r="N3017" t="s">
        <v>11893</v>
      </c>
      <c r="O3017" s="82" t="s">
        <v>4</v>
      </c>
    </row>
    <row r="3018" spans="1:15" x14ac:dyDescent="0.25">
      <c r="A3018" t="s">
        <v>157</v>
      </c>
      <c r="B3018" t="s">
        <v>7507</v>
      </c>
      <c r="C3018" t="s">
        <v>101</v>
      </c>
      <c r="D3018" t="s">
        <v>102</v>
      </c>
      <c r="E3018" t="str">
        <f t="shared" si="47"/>
        <v>AspartateUncl. Alphaproteobacteria</v>
      </c>
      <c r="F3018">
        <f>COUNTIF($E:$E,E3018)</f>
        <v>3</v>
      </c>
      <c r="G3018">
        <f>COUNTIF($A:$A,A3018)</f>
        <v>159</v>
      </c>
      <c r="H3018">
        <f>COUNTIF($B:$B,B3018)</f>
        <v>105</v>
      </c>
      <c r="I3018" t="s">
        <v>3824</v>
      </c>
      <c r="J3018">
        <v>7</v>
      </c>
      <c r="K3018" t="s">
        <v>3190</v>
      </c>
      <c r="L3018" t="s">
        <v>3825</v>
      </c>
      <c r="M3018" t="s">
        <v>231</v>
      </c>
      <c r="N3018" t="s">
        <v>11893</v>
      </c>
      <c r="O3018" s="82" t="s">
        <v>8</v>
      </c>
    </row>
    <row r="3019" spans="1:15" x14ac:dyDescent="0.25">
      <c r="A3019" t="s">
        <v>157</v>
      </c>
      <c r="B3019" t="s">
        <v>7507</v>
      </c>
      <c r="C3019" t="s">
        <v>101</v>
      </c>
      <c r="D3019" t="s">
        <v>102</v>
      </c>
      <c r="E3019" t="str">
        <f t="shared" si="47"/>
        <v>AspartateUncl. Alphaproteobacteria</v>
      </c>
      <c r="F3019">
        <f>COUNTIF($E:$E,E3019)</f>
        <v>3</v>
      </c>
      <c r="G3019">
        <f>COUNTIF($A:$A,A3019)</f>
        <v>159</v>
      </c>
      <c r="H3019">
        <f>COUNTIF($B:$B,B3019)</f>
        <v>105</v>
      </c>
      <c r="I3019" t="s">
        <v>3826</v>
      </c>
      <c r="J3019">
        <v>6</v>
      </c>
      <c r="K3019" t="s">
        <v>223</v>
      </c>
      <c r="L3019" t="s">
        <v>1607</v>
      </c>
      <c r="M3019" t="s">
        <v>984</v>
      </c>
      <c r="N3019" t="s">
        <v>11892</v>
      </c>
      <c r="O3019" t="s">
        <v>7</v>
      </c>
    </row>
    <row r="3020" spans="1:15" x14ac:dyDescent="0.25">
      <c r="A3020" t="s">
        <v>178</v>
      </c>
      <c r="B3020" t="s">
        <v>7507</v>
      </c>
      <c r="C3020" t="s">
        <v>101</v>
      </c>
      <c r="D3020" t="s">
        <v>102</v>
      </c>
      <c r="E3020" t="str">
        <f t="shared" si="47"/>
        <v>RiboseUncl. Alphaproteobacteria</v>
      </c>
      <c r="F3020">
        <f>COUNTIF($E:$E,E3020)</f>
        <v>3</v>
      </c>
      <c r="G3020">
        <f>COUNTIF($A:$A,A3020)</f>
        <v>158</v>
      </c>
      <c r="H3020">
        <f>COUNTIF($B:$B,B3020)</f>
        <v>105</v>
      </c>
      <c r="I3020" t="s">
        <v>189</v>
      </c>
      <c r="J3020">
        <v>5</v>
      </c>
      <c r="K3020" t="s">
        <v>190</v>
      </c>
      <c r="L3020" t="s">
        <v>191</v>
      </c>
      <c r="M3020" t="s">
        <v>192</v>
      </c>
      <c r="N3020" t="s">
        <v>11893</v>
      </c>
      <c r="O3020" t="s">
        <v>12</v>
      </c>
    </row>
    <row r="3021" spans="1:15" x14ac:dyDescent="0.25">
      <c r="A3021" t="s">
        <v>178</v>
      </c>
      <c r="B3021" t="s">
        <v>7507</v>
      </c>
      <c r="C3021" t="s">
        <v>101</v>
      </c>
      <c r="D3021" t="s">
        <v>102</v>
      </c>
      <c r="E3021" t="str">
        <f t="shared" si="47"/>
        <v>RiboseUncl. Alphaproteobacteria</v>
      </c>
      <c r="F3021">
        <f>COUNTIF($E:$E,E3021)</f>
        <v>3</v>
      </c>
      <c r="G3021">
        <f>COUNTIF($A:$A,A3021)</f>
        <v>158</v>
      </c>
      <c r="H3021">
        <f>COUNTIF($B:$B,B3021)</f>
        <v>105</v>
      </c>
      <c r="I3021" t="s">
        <v>193</v>
      </c>
      <c r="J3021">
        <v>4</v>
      </c>
      <c r="K3021" t="s">
        <v>194</v>
      </c>
      <c r="L3021" t="s">
        <v>125</v>
      </c>
      <c r="M3021" t="s">
        <v>195</v>
      </c>
      <c r="N3021" t="s">
        <v>11893</v>
      </c>
      <c r="O3021" s="82" t="s">
        <v>4</v>
      </c>
    </row>
    <row r="3022" spans="1:15" x14ac:dyDescent="0.25">
      <c r="A3022" t="s">
        <v>178</v>
      </c>
      <c r="B3022" t="s">
        <v>7507</v>
      </c>
      <c r="C3022" t="s">
        <v>101</v>
      </c>
      <c r="D3022" t="s">
        <v>102</v>
      </c>
      <c r="E3022" t="str">
        <f t="shared" si="47"/>
        <v>RiboseUncl. Alphaproteobacteria</v>
      </c>
      <c r="F3022">
        <f>COUNTIF($E:$E,E3022)</f>
        <v>3</v>
      </c>
      <c r="G3022">
        <f>COUNTIF($A:$A,A3022)</f>
        <v>158</v>
      </c>
      <c r="H3022">
        <f>COUNTIF($B:$B,B3022)</f>
        <v>105</v>
      </c>
      <c r="I3022" t="s">
        <v>196</v>
      </c>
      <c r="J3022">
        <v>7</v>
      </c>
      <c r="K3022" t="s">
        <v>197</v>
      </c>
      <c r="L3022" t="s">
        <v>198</v>
      </c>
      <c r="M3022" t="s">
        <v>199</v>
      </c>
      <c r="N3022" t="s">
        <v>11893</v>
      </c>
      <c r="O3022" t="s">
        <v>11</v>
      </c>
    </row>
    <row r="3023" spans="1:15" x14ac:dyDescent="0.25">
      <c r="A3023" t="s">
        <v>200</v>
      </c>
      <c r="B3023" t="s">
        <v>7507</v>
      </c>
      <c r="C3023" t="s">
        <v>101</v>
      </c>
      <c r="D3023" t="s">
        <v>102</v>
      </c>
      <c r="E3023" t="str">
        <f t="shared" si="47"/>
        <v>1,3-DihydroxyacetoneUncl. Alphaproteobacteria</v>
      </c>
      <c r="F3023">
        <f>COUNTIF($E:$E,E3023)</f>
        <v>4</v>
      </c>
      <c r="G3023">
        <f>COUNTIF($A:$A,A3023)</f>
        <v>154</v>
      </c>
      <c r="H3023">
        <f>COUNTIF($B:$B,B3023)</f>
        <v>105</v>
      </c>
      <c r="I3023" t="s">
        <v>3754</v>
      </c>
      <c r="J3023">
        <v>6</v>
      </c>
      <c r="K3023" t="s">
        <v>3827</v>
      </c>
      <c r="L3023" t="s">
        <v>648</v>
      </c>
      <c r="M3023" t="s">
        <v>820</v>
      </c>
      <c r="N3023" t="s">
        <v>11892</v>
      </c>
      <c r="O3023" t="s">
        <v>7</v>
      </c>
    </row>
    <row r="3024" spans="1:15" x14ac:dyDescent="0.25">
      <c r="A3024" t="s">
        <v>200</v>
      </c>
      <c r="B3024" t="s">
        <v>7507</v>
      </c>
      <c r="C3024" t="s">
        <v>101</v>
      </c>
      <c r="D3024" t="s">
        <v>102</v>
      </c>
      <c r="E3024" t="str">
        <f t="shared" si="47"/>
        <v>1,3-DihydroxyacetoneUncl. Alphaproteobacteria</v>
      </c>
      <c r="F3024">
        <f>COUNTIF($E:$E,E3024)</f>
        <v>4</v>
      </c>
      <c r="G3024">
        <f>COUNTIF($A:$A,A3024)</f>
        <v>154</v>
      </c>
      <c r="H3024">
        <f>COUNTIF($B:$B,B3024)</f>
        <v>105</v>
      </c>
      <c r="I3024" t="s">
        <v>209</v>
      </c>
      <c r="J3024">
        <v>7</v>
      </c>
      <c r="K3024" t="s">
        <v>210</v>
      </c>
      <c r="L3024" t="s">
        <v>211</v>
      </c>
      <c r="M3024" t="s">
        <v>212</v>
      </c>
      <c r="N3024" t="s">
        <v>11893</v>
      </c>
      <c r="O3024" t="s">
        <v>11</v>
      </c>
    </row>
    <row r="3025" spans="1:15" x14ac:dyDescent="0.25">
      <c r="A3025" t="s">
        <v>202</v>
      </c>
      <c r="B3025" t="s">
        <v>7507</v>
      </c>
      <c r="C3025" t="s">
        <v>101</v>
      </c>
      <c r="D3025" t="s">
        <v>102</v>
      </c>
      <c r="E3025" t="str">
        <f t="shared" si="47"/>
        <v>IsopropanolUncl. Alphaproteobacteria</v>
      </c>
      <c r="F3025">
        <f>COUNTIF($E:$E,E3025)</f>
        <v>1</v>
      </c>
      <c r="G3025">
        <f>COUNTIF($A:$A,A3025)</f>
        <v>154</v>
      </c>
      <c r="H3025">
        <f>COUNTIF($B:$B,B3025)</f>
        <v>105</v>
      </c>
      <c r="I3025" t="s">
        <v>213</v>
      </c>
      <c r="J3025">
        <v>4</v>
      </c>
      <c r="K3025" t="s">
        <v>214</v>
      </c>
      <c r="L3025" t="s">
        <v>98</v>
      </c>
      <c r="M3025" t="s">
        <v>215</v>
      </c>
      <c r="N3025" t="s">
        <v>11893</v>
      </c>
      <c r="O3025" s="82" t="s">
        <v>4</v>
      </c>
    </row>
    <row r="3026" spans="1:15" x14ac:dyDescent="0.25">
      <c r="A3026" t="s">
        <v>200</v>
      </c>
      <c r="B3026" t="s">
        <v>7507</v>
      </c>
      <c r="C3026" t="s">
        <v>101</v>
      </c>
      <c r="D3026" t="s">
        <v>102</v>
      </c>
      <c r="E3026" t="str">
        <f t="shared" si="47"/>
        <v>1,3-DihydroxyacetoneUncl. Alphaproteobacteria</v>
      </c>
      <c r="F3026">
        <f>COUNTIF($E:$E,E3026)</f>
        <v>4</v>
      </c>
      <c r="G3026">
        <f>COUNTIF($A:$A,A3026)</f>
        <v>154</v>
      </c>
      <c r="H3026">
        <f>COUNTIF($B:$B,B3026)</f>
        <v>105</v>
      </c>
      <c r="I3026" t="s">
        <v>228</v>
      </c>
      <c r="J3026">
        <v>5</v>
      </c>
      <c r="K3026" t="s">
        <v>229</v>
      </c>
      <c r="L3026" t="s">
        <v>230</v>
      </c>
      <c r="M3026" t="s">
        <v>231</v>
      </c>
      <c r="N3026" t="s">
        <v>11893</v>
      </c>
      <c r="O3026" t="s">
        <v>12</v>
      </c>
    </row>
    <row r="3027" spans="1:15" x14ac:dyDescent="0.25">
      <c r="A3027" t="s">
        <v>200</v>
      </c>
      <c r="B3027" t="s">
        <v>7507</v>
      </c>
      <c r="C3027" t="s">
        <v>101</v>
      </c>
      <c r="D3027" t="s">
        <v>102</v>
      </c>
      <c r="E3027" t="str">
        <f t="shared" si="47"/>
        <v>1,3-DihydroxyacetoneUncl. Alphaproteobacteria</v>
      </c>
      <c r="F3027">
        <f>COUNTIF($E:$E,E3027)</f>
        <v>4</v>
      </c>
      <c r="G3027">
        <f>COUNTIF($A:$A,A3027)</f>
        <v>154</v>
      </c>
      <c r="H3027">
        <f>COUNTIF($B:$B,B3027)</f>
        <v>105</v>
      </c>
      <c r="I3027" t="s">
        <v>3709</v>
      </c>
      <c r="J3027">
        <v>5</v>
      </c>
      <c r="K3027" t="s">
        <v>3828</v>
      </c>
      <c r="L3027" t="s">
        <v>570</v>
      </c>
      <c r="M3027" t="s">
        <v>1856</v>
      </c>
      <c r="N3027" t="s">
        <v>11893</v>
      </c>
      <c r="O3027" s="82" t="s">
        <v>9</v>
      </c>
    </row>
    <row r="3028" spans="1:15" x14ac:dyDescent="0.25">
      <c r="A3028" t="s">
        <v>232</v>
      </c>
      <c r="B3028" t="s">
        <v>7507</v>
      </c>
      <c r="C3028" t="s">
        <v>101</v>
      </c>
      <c r="D3028" t="s">
        <v>102</v>
      </c>
      <c r="E3028" t="str">
        <f t="shared" si="47"/>
        <v>LactateUncl. Alphaproteobacteria</v>
      </c>
      <c r="F3028">
        <f>COUNTIF($E:$E,E3028)</f>
        <v>3</v>
      </c>
      <c r="G3028">
        <f>COUNTIF($A:$A,A3028)</f>
        <v>153</v>
      </c>
      <c r="H3028">
        <f>COUNTIF($B:$B,B3028)</f>
        <v>105</v>
      </c>
      <c r="I3028" t="s">
        <v>1115</v>
      </c>
      <c r="J3028">
        <v>6</v>
      </c>
      <c r="K3028" t="s">
        <v>3829</v>
      </c>
      <c r="L3028" t="s">
        <v>289</v>
      </c>
      <c r="M3028" t="s">
        <v>384</v>
      </c>
      <c r="N3028" t="s">
        <v>11892</v>
      </c>
      <c r="O3028" t="s">
        <v>10</v>
      </c>
    </row>
    <row r="3029" spans="1:15" x14ac:dyDescent="0.25">
      <c r="A3029" t="s">
        <v>232</v>
      </c>
      <c r="B3029" t="s">
        <v>7507</v>
      </c>
      <c r="C3029" t="s">
        <v>101</v>
      </c>
      <c r="D3029" t="s">
        <v>102</v>
      </c>
      <c r="E3029" t="str">
        <f t="shared" si="47"/>
        <v>LactateUncl. Alphaproteobacteria</v>
      </c>
      <c r="F3029">
        <f>COUNTIF($E:$E,E3029)</f>
        <v>3</v>
      </c>
      <c r="G3029">
        <f>COUNTIF($A:$A,A3029)</f>
        <v>153</v>
      </c>
      <c r="H3029">
        <f>COUNTIF($B:$B,B3029)</f>
        <v>105</v>
      </c>
      <c r="I3029" t="s">
        <v>1570</v>
      </c>
      <c r="J3029">
        <v>6</v>
      </c>
      <c r="K3029" t="s">
        <v>3830</v>
      </c>
      <c r="L3029" t="s">
        <v>118</v>
      </c>
      <c r="M3029" t="s">
        <v>1438</v>
      </c>
      <c r="N3029" t="s">
        <v>11892</v>
      </c>
      <c r="O3029" s="82" t="s">
        <v>4</v>
      </c>
    </row>
    <row r="3030" spans="1:15" x14ac:dyDescent="0.25">
      <c r="A3030" t="s">
        <v>232</v>
      </c>
      <c r="B3030" t="s">
        <v>7507</v>
      </c>
      <c r="C3030" t="s">
        <v>101</v>
      </c>
      <c r="D3030" t="s">
        <v>102</v>
      </c>
      <c r="E3030" t="str">
        <f t="shared" si="47"/>
        <v>LactateUncl. Alphaproteobacteria</v>
      </c>
      <c r="F3030">
        <f>COUNTIF($E:$E,E3030)</f>
        <v>3</v>
      </c>
      <c r="G3030">
        <f>COUNTIF($A:$A,A3030)</f>
        <v>153</v>
      </c>
      <c r="H3030">
        <f>COUNTIF($B:$B,B3030)</f>
        <v>105</v>
      </c>
      <c r="I3030" t="s">
        <v>3274</v>
      </c>
      <c r="J3030">
        <v>6</v>
      </c>
      <c r="K3030" t="s">
        <v>1689</v>
      </c>
      <c r="L3030" t="s">
        <v>3831</v>
      </c>
      <c r="M3030" t="s">
        <v>2885</v>
      </c>
      <c r="N3030" t="s">
        <v>11893</v>
      </c>
      <c r="O3030" s="82" t="s">
        <v>3</v>
      </c>
    </row>
    <row r="3031" spans="1:15" x14ac:dyDescent="0.25">
      <c r="A3031" t="s">
        <v>243</v>
      </c>
      <c r="B3031" t="s">
        <v>7507</v>
      </c>
      <c r="C3031" t="s">
        <v>101</v>
      </c>
      <c r="D3031" t="s">
        <v>102</v>
      </c>
      <c r="E3031" t="str">
        <f t="shared" si="47"/>
        <v>SerineUncl. Alphaproteobacteria</v>
      </c>
      <c r="F3031">
        <f>COUNTIF($E:$E,E3031)</f>
        <v>2</v>
      </c>
      <c r="G3031">
        <f>COUNTIF($A:$A,A3031)</f>
        <v>152</v>
      </c>
      <c r="H3031">
        <f>COUNTIF($B:$B,B3031)</f>
        <v>105</v>
      </c>
      <c r="I3031" t="s">
        <v>247</v>
      </c>
      <c r="J3031">
        <v>4</v>
      </c>
      <c r="K3031" t="s">
        <v>248</v>
      </c>
      <c r="L3031" t="s">
        <v>125</v>
      </c>
      <c r="M3031" t="s">
        <v>249</v>
      </c>
      <c r="N3031" t="s">
        <v>11893</v>
      </c>
      <c r="O3031" s="82" t="s">
        <v>4</v>
      </c>
    </row>
    <row r="3032" spans="1:15" x14ac:dyDescent="0.25">
      <c r="A3032" t="s">
        <v>243</v>
      </c>
      <c r="B3032" t="s">
        <v>7507</v>
      </c>
      <c r="C3032" t="s">
        <v>101</v>
      </c>
      <c r="D3032" t="s">
        <v>102</v>
      </c>
      <c r="E3032" t="str">
        <f t="shared" si="47"/>
        <v>SerineUncl. Alphaproteobacteria</v>
      </c>
      <c r="F3032">
        <f>COUNTIF($E:$E,E3032)</f>
        <v>2</v>
      </c>
      <c r="G3032">
        <f>COUNTIF($A:$A,A3032)</f>
        <v>152</v>
      </c>
      <c r="H3032">
        <f>COUNTIF($B:$B,B3032)</f>
        <v>105</v>
      </c>
      <c r="I3032" t="s">
        <v>3723</v>
      </c>
      <c r="J3032">
        <v>5</v>
      </c>
      <c r="K3032" t="s">
        <v>3724</v>
      </c>
      <c r="L3032" t="s">
        <v>303</v>
      </c>
      <c r="M3032" t="s">
        <v>1487</v>
      </c>
      <c r="N3032" t="s">
        <v>11893</v>
      </c>
      <c r="O3032" t="s">
        <v>10</v>
      </c>
    </row>
    <row r="3033" spans="1:15" x14ac:dyDescent="0.25">
      <c r="A3033" t="s">
        <v>264</v>
      </c>
      <c r="B3033" t="s">
        <v>7507</v>
      </c>
      <c r="C3033" t="s">
        <v>101</v>
      </c>
      <c r="D3033" t="s">
        <v>102</v>
      </c>
      <c r="E3033" t="str">
        <f t="shared" si="47"/>
        <v>UracilUncl. Alphaproteobacteria</v>
      </c>
      <c r="F3033">
        <f>COUNTIF($E:$E,E3033)</f>
        <v>3</v>
      </c>
      <c r="G3033">
        <f>COUNTIF($A:$A,A3033)</f>
        <v>143</v>
      </c>
      <c r="H3033">
        <f>COUNTIF($B:$B,B3033)</f>
        <v>105</v>
      </c>
      <c r="I3033" t="s">
        <v>181</v>
      </c>
      <c r="J3033">
        <v>5</v>
      </c>
      <c r="K3033" t="s">
        <v>598</v>
      </c>
      <c r="L3033" t="s">
        <v>125</v>
      </c>
      <c r="M3033" t="s">
        <v>358</v>
      </c>
      <c r="N3033" t="s">
        <v>11893</v>
      </c>
      <c r="O3033" s="82" t="s">
        <v>9</v>
      </c>
    </row>
    <row r="3034" spans="1:15" x14ac:dyDescent="0.25">
      <c r="A3034" t="s">
        <v>264</v>
      </c>
      <c r="B3034" t="s">
        <v>7507</v>
      </c>
      <c r="C3034" t="s">
        <v>101</v>
      </c>
      <c r="D3034" t="s">
        <v>102</v>
      </c>
      <c r="E3034" t="str">
        <f t="shared" si="47"/>
        <v>UracilUncl. Alphaproteobacteria</v>
      </c>
      <c r="F3034">
        <f>COUNTIF($E:$E,E3034)</f>
        <v>3</v>
      </c>
      <c r="G3034">
        <f>COUNTIF($A:$A,A3034)</f>
        <v>143</v>
      </c>
      <c r="H3034">
        <f>COUNTIF($B:$B,B3034)</f>
        <v>105</v>
      </c>
      <c r="I3034" t="s">
        <v>213</v>
      </c>
      <c r="J3034">
        <v>6</v>
      </c>
      <c r="K3034" t="s">
        <v>3832</v>
      </c>
      <c r="L3034" t="s">
        <v>115</v>
      </c>
      <c r="M3034" t="s">
        <v>431</v>
      </c>
      <c r="N3034" t="s">
        <v>11892</v>
      </c>
      <c r="O3034" t="s">
        <v>7</v>
      </c>
    </row>
    <row r="3035" spans="1:15" x14ac:dyDescent="0.25">
      <c r="A3035" t="s">
        <v>264</v>
      </c>
      <c r="B3035" t="s">
        <v>7507</v>
      </c>
      <c r="C3035" t="s">
        <v>101</v>
      </c>
      <c r="D3035" t="s">
        <v>102</v>
      </c>
      <c r="E3035" t="str">
        <f t="shared" si="47"/>
        <v>UracilUncl. Alphaproteobacteria</v>
      </c>
      <c r="F3035">
        <f>COUNTIF($E:$E,E3035)</f>
        <v>3</v>
      </c>
      <c r="G3035">
        <f>COUNTIF($A:$A,A3035)</f>
        <v>143</v>
      </c>
      <c r="H3035">
        <f>COUNTIF($B:$B,B3035)</f>
        <v>105</v>
      </c>
      <c r="I3035" t="s">
        <v>281</v>
      </c>
      <c r="J3035">
        <v>4</v>
      </c>
      <c r="K3035" t="s">
        <v>282</v>
      </c>
      <c r="L3035" t="s">
        <v>283</v>
      </c>
      <c r="M3035" t="s">
        <v>284</v>
      </c>
      <c r="N3035" t="s">
        <v>11893</v>
      </c>
      <c r="O3035" s="82" t="s">
        <v>4</v>
      </c>
    </row>
    <row r="3036" spans="1:15" x14ac:dyDescent="0.25">
      <c r="A3036" t="s">
        <v>307</v>
      </c>
      <c r="B3036" t="s">
        <v>7507</v>
      </c>
      <c r="C3036" t="s">
        <v>101</v>
      </c>
      <c r="D3036" t="s">
        <v>102</v>
      </c>
      <c r="E3036" t="str">
        <f t="shared" si="47"/>
        <v>AllantoinUncl. Alphaproteobacteria</v>
      </c>
      <c r="F3036">
        <f>COUNTIF($E:$E,E3036)</f>
        <v>3</v>
      </c>
      <c r="G3036">
        <f>COUNTIF($A:$A,A3036)</f>
        <v>140</v>
      </c>
      <c r="H3036">
        <f>COUNTIF($B:$B,B3036)</f>
        <v>105</v>
      </c>
      <c r="I3036" t="s">
        <v>3833</v>
      </c>
      <c r="J3036">
        <v>6</v>
      </c>
      <c r="K3036" t="s">
        <v>3834</v>
      </c>
      <c r="L3036" t="s">
        <v>716</v>
      </c>
      <c r="M3036" t="s">
        <v>1015</v>
      </c>
      <c r="N3036" t="s">
        <v>11892</v>
      </c>
      <c r="O3036" t="s">
        <v>7</v>
      </c>
    </row>
    <row r="3037" spans="1:15" x14ac:dyDescent="0.25">
      <c r="A3037" t="s">
        <v>287</v>
      </c>
      <c r="B3037" t="s">
        <v>7507</v>
      </c>
      <c r="C3037" t="s">
        <v>101</v>
      </c>
      <c r="D3037" t="s">
        <v>102</v>
      </c>
      <c r="E3037" t="str">
        <f t="shared" si="47"/>
        <v>SuccinateUncl. Alphaproteobacteria</v>
      </c>
      <c r="F3037">
        <f>COUNTIF($E:$E,E3037)</f>
        <v>2</v>
      </c>
      <c r="G3037">
        <f>COUNTIF($A:$A,A3037)</f>
        <v>140</v>
      </c>
      <c r="H3037">
        <f>COUNTIF($B:$B,B3037)</f>
        <v>105</v>
      </c>
      <c r="I3037" t="s">
        <v>298</v>
      </c>
      <c r="J3037">
        <v>5</v>
      </c>
      <c r="K3037" t="s">
        <v>299</v>
      </c>
      <c r="L3037" t="s">
        <v>131</v>
      </c>
      <c r="M3037" t="s">
        <v>300</v>
      </c>
      <c r="N3037" t="s">
        <v>11893</v>
      </c>
      <c r="O3037" t="s">
        <v>12</v>
      </c>
    </row>
    <row r="3038" spans="1:15" x14ac:dyDescent="0.25">
      <c r="A3038" t="s">
        <v>287</v>
      </c>
      <c r="B3038" t="s">
        <v>7507</v>
      </c>
      <c r="C3038" t="s">
        <v>101</v>
      </c>
      <c r="D3038" t="s">
        <v>102</v>
      </c>
      <c r="E3038" t="str">
        <f t="shared" si="47"/>
        <v>SuccinateUncl. Alphaproteobacteria</v>
      </c>
      <c r="F3038">
        <f>COUNTIF($E:$E,E3038)</f>
        <v>2</v>
      </c>
      <c r="G3038">
        <f>COUNTIF($A:$A,A3038)</f>
        <v>140</v>
      </c>
      <c r="H3038">
        <f>COUNTIF($B:$B,B3038)</f>
        <v>105</v>
      </c>
      <c r="I3038" t="s">
        <v>303</v>
      </c>
      <c r="J3038">
        <v>4</v>
      </c>
      <c r="K3038" t="s">
        <v>305</v>
      </c>
      <c r="L3038" t="s">
        <v>125</v>
      </c>
      <c r="M3038" t="s">
        <v>306</v>
      </c>
      <c r="N3038" t="s">
        <v>11893</v>
      </c>
      <c r="O3038" s="82" t="s">
        <v>4</v>
      </c>
    </row>
    <row r="3039" spans="1:15" x14ac:dyDescent="0.25">
      <c r="A3039" t="s">
        <v>307</v>
      </c>
      <c r="B3039" t="s">
        <v>7507</v>
      </c>
      <c r="C3039" t="s">
        <v>101</v>
      </c>
      <c r="D3039" t="s">
        <v>102</v>
      </c>
      <c r="E3039" t="str">
        <f t="shared" si="47"/>
        <v>AllantoinUncl. Alphaproteobacteria</v>
      </c>
      <c r="F3039">
        <f>COUNTIF($E:$E,E3039)</f>
        <v>3</v>
      </c>
      <c r="G3039">
        <f>COUNTIF($A:$A,A3039)</f>
        <v>140</v>
      </c>
      <c r="H3039">
        <f>COUNTIF($B:$B,B3039)</f>
        <v>105</v>
      </c>
      <c r="I3039" t="s">
        <v>1834</v>
      </c>
      <c r="J3039">
        <v>5</v>
      </c>
      <c r="K3039" t="s">
        <v>3835</v>
      </c>
      <c r="L3039" t="s">
        <v>269</v>
      </c>
      <c r="M3039" t="s">
        <v>1424</v>
      </c>
      <c r="N3039" t="s">
        <v>11893</v>
      </c>
      <c r="O3039" s="82" t="s">
        <v>9</v>
      </c>
    </row>
    <row r="3040" spans="1:15" x14ac:dyDescent="0.25">
      <c r="A3040" t="s">
        <v>285</v>
      </c>
      <c r="B3040" t="s">
        <v>7507</v>
      </c>
      <c r="C3040" t="s">
        <v>101</v>
      </c>
      <c r="D3040" t="s">
        <v>102</v>
      </c>
      <c r="E3040" t="str">
        <f t="shared" si="47"/>
        <v>LysineUncl. Alphaproteobacteria</v>
      </c>
      <c r="F3040">
        <f>COUNTIF($E:$E,E3040)</f>
        <v>2</v>
      </c>
      <c r="G3040">
        <f>COUNTIF($A:$A,A3040)</f>
        <v>140</v>
      </c>
      <c r="H3040">
        <f>COUNTIF($B:$B,B3040)</f>
        <v>105</v>
      </c>
      <c r="I3040" t="s">
        <v>315</v>
      </c>
      <c r="J3040">
        <v>4</v>
      </c>
      <c r="K3040" t="s">
        <v>316</v>
      </c>
      <c r="L3040" t="s">
        <v>201</v>
      </c>
      <c r="M3040" t="s">
        <v>317</v>
      </c>
      <c r="N3040" t="s">
        <v>11893</v>
      </c>
      <c r="O3040" s="82" t="s">
        <v>4</v>
      </c>
    </row>
    <row r="3041" spans="1:15" x14ac:dyDescent="0.25">
      <c r="A3041" t="s">
        <v>285</v>
      </c>
      <c r="B3041" t="s">
        <v>7507</v>
      </c>
      <c r="C3041" t="s">
        <v>101</v>
      </c>
      <c r="D3041" t="s">
        <v>102</v>
      </c>
      <c r="E3041" t="str">
        <f t="shared" si="47"/>
        <v>LysineUncl. Alphaproteobacteria</v>
      </c>
      <c r="F3041">
        <f>COUNTIF($E:$E,E3041)</f>
        <v>2</v>
      </c>
      <c r="G3041">
        <f>COUNTIF($A:$A,A3041)</f>
        <v>140</v>
      </c>
      <c r="H3041">
        <f>COUNTIF($B:$B,B3041)</f>
        <v>105</v>
      </c>
      <c r="I3041" t="s">
        <v>327</v>
      </c>
      <c r="J3041">
        <v>5</v>
      </c>
      <c r="K3041" t="s">
        <v>3758</v>
      </c>
      <c r="L3041" t="s">
        <v>135</v>
      </c>
      <c r="M3041" t="s">
        <v>3759</v>
      </c>
      <c r="N3041" t="s">
        <v>11893</v>
      </c>
      <c r="O3041" t="s">
        <v>10</v>
      </c>
    </row>
    <row r="3042" spans="1:15" x14ac:dyDescent="0.25">
      <c r="A3042" t="s">
        <v>307</v>
      </c>
      <c r="B3042" t="s">
        <v>7507</v>
      </c>
      <c r="C3042" t="s">
        <v>101</v>
      </c>
      <c r="D3042" t="s">
        <v>102</v>
      </c>
      <c r="E3042" t="str">
        <f t="shared" si="47"/>
        <v>AllantoinUncl. Alphaproteobacteria</v>
      </c>
      <c r="F3042">
        <f>COUNTIF($E:$E,E3042)</f>
        <v>3</v>
      </c>
      <c r="G3042">
        <f>COUNTIF($A:$A,A3042)</f>
        <v>140</v>
      </c>
      <c r="H3042">
        <f>COUNTIF($B:$B,B3042)</f>
        <v>105</v>
      </c>
      <c r="I3042" t="s">
        <v>322</v>
      </c>
      <c r="J3042">
        <v>5</v>
      </c>
      <c r="K3042" t="s">
        <v>323</v>
      </c>
      <c r="L3042" t="s">
        <v>303</v>
      </c>
      <c r="M3042" t="s">
        <v>324</v>
      </c>
      <c r="N3042" t="s">
        <v>11893</v>
      </c>
      <c r="O3042" t="s">
        <v>12</v>
      </c>
    </row>
    <row r="3043" spans="1:15" x14ac:dyDescent="0.25">
      <c r="A3043" t="s">
        <v>325</v>
      </c>
      <c r="B3043" t="s">
        <v>7507</v>
      </c>
      <c r="C3043" t="s">
        <v>101</v>
      </c>
      <c r="D3043" t="s">
        <v>102</v>
      </c>
      <c r="E3043" t="str">
        <f t="shared" si="47"/>
        <v>4-HydroxybutyrateUncl. Alphaproteobacteria</v>
      </c>
      <c r="F3043">
        <f>COUNTIF($E:$E,E3043)</f>
        <v>4</v>
      </c>
      <c r="G3043">
        <f>COUNTIF($A:$A,A3043)</f>
        <v>139</v>
      </c>
      <c r="H3043">
        <f>COUNTIF($B:$B,B3043)</f>
        <v>105</v>
      </c>
      <c r="I3043" t="s">
        <v>757</v>
      </c>
      <c r="J3043">
        <v>5</v>
      </c>
      <c r="K3043" t="s">
        <v>3760</v>
      </c>
      <c r="L3043" t="s">
        <v>486</v>
      </c>
      <c r="M3043" t="s">
        <v>332</v>
      </c>
      <c r="N3043" t="s">
        <v>11893</v>
      </c>
      <c r="O3043" t="s">
        <v>10</v>
      </c>
    </row>
    <row r="3044" spans="1:15" x14ac:dyDescent="0.25">
      <c r="A3044" t="s">
        <v>325</v>
      </c>
      <c r="B3044" t="s">
        <v>7507</v>
      </c>
      <c r="C3044" t="s">
        <v>101</v>
      </c>
      <c r="D3044" t="s">
        <v>102</v>
      </c>
      <c r="E3044" t="str">
        <f t="shared" si="47"/>
        <v>4-HydroxybutyrateUncl. Alphaproteobacteria</v>
      </c>
      <c r="F3044">
        <f>COUNTIF($E:$E,E3044)</f>
        <v>4</v>
      </c>
      <c r="G3044">
        <f>COUNTIF($A:$A,A3044)</f>
        <v>139</v>
      </c>
      <c r="H3044">
        <f>COUNTIF($B:$B,B3044)</f>
        <v>105</v>
      </c>
      <c r="I3044" t="s">
        <v>120</v>
      </c>
      <c r="J3044">
        <v>4</v>
      </c>
      <c r="K3044" t="s">
        <v>333</v>
      </c>
      <c r="L3044" t="s">
        <v>201</v>
      </c>
      <c r="M3044" t="s">
        <v>334</v>
      </c>
      <c r="N3044" t="s">
        <v>11893</v>
      </c>
      <c r="O3044" s="82" t="s">
        <v>4</v>
      </c>
    </row>
    <row r="3045" spans="1:15" x14ac:dyDescent="0.25">
      <c r="A3045" t="s">
        <v>325</v>
      </c>
      <c r="B3045" t="s">
        <v>7507</v>
      </c>
      <c r="C3045" t="s">
        <v>101</v>
      </c>
      <c r="D3045" t="s">
        <v>102</v>
      </c>
      <c r="E3045" t="str">
        <f t="shared" si="47"/>
        <v>4-HydroxybutyrateUncl. Alphaproteobacteria</v>
      </c>
      <c r="F3045">
        <f>COUNTIF($E:$E,E3045)</f>
        <v>4</v>
      </c>
      <c r="G3045">
        <f>COUNTIF($A:$A,A3045)</f>
        <v>139</v>
      </c>
      <c r="H3045">
        <f>COUNTIF($B:$B,B3045)</f>
        <v>105</v>
      </c>
      <c r="I3045" t="s">
        <v>3836</v>
      </c>
      <c r="J3045">
        <v>6</v>
      </c>
      <c r="K3045" t="s">
        <v>3837</v>
      </c>
      <c r="L3045" t="s">
        <v>3838</v>
      </c>
      <c r="M3045" t="s">
        <v>567</v>
      </c>
      <c r="N3045" t="s">
        <v>11893</v>
      </c>
      <c r="O3045" s="82" t="s">
        <v>3</v>
      </c>
    </row>
    <row r="3046" spans="1:15" x14ac:dyDescent="0.25">
      <c r="A3046" t="s">
        <v>325</v>
      </c>
      <c r="B3046" t="s">
        <v>7507</v>
      </c>
      <c r="C3046" t="s">
        <v>101</v>
      </c>
      <c r="D3046" t="s">
        <v>102</v>
      </c>
      <c r="E3046" t="str">
        <f t="shared" si="47"/>
        <v>4-HydroxybutyrateUncl. Alphaproteobacteria</v>
      </c>
      <c r="F3046">
        <f>COUNTIF($E:$E,E3046)</f>
        <v>4</v>
      </c>
      <c r="G3046">
        <f>COUNTIF($A:$A,A3046)</f>
        <v>139</v>
      </c>
      <c r="H3046">
        <f>COUNTIF($B:$B,B3046)</f>
        <v>105</v>
      </c>
      <c r="I3046" t="s">
        <v>340</v>
      </c>
      <c r="J3046">
        <v>7</v>
      </c>
      <c r="K3046" t="s">
        <v>341</v>
      </c>
      <c r="L3046" t="s">
        <v>342</v>
      </c>
      <c r="M3046" t="s">
        <v>343</v>
      </c>
      <c r="N3046" t="s">
        <v>11893</v>
      </c>
      <c r="O3046" t="s">
        <v>11</v>
      </c>
    </row>
    <row r="3047" spans="1:15" x14ac:dyDescent="0.25">
      <c r="A3047" t="s">
        <v>344</v>
      </c>
      <c r="B3047" t="s">
        <v>7507</v>
      </c>
      <c r="C3047" t="s">
        <v>101</v>
      </c>
      <c r="D3047" t="s">
        <v>102</v>
      </c>
      <c r="E3047" t="str">
        <f t="shared" si="47"/>
        <v>PimelateUncl. Alphaproteobacteria</v>
      </c>
      <c r="F3047">
        <f>COUNTIF($E:$E,E3047)</f>
        <v>3</v>
      </c>
      <c r="G3047">
        <f>COUNTIF($A:$A,A3047)</f>
        <v>137</v>
      </c>
      <c r="H3047">
        <f>COUNTIF($B:$B,B3047)</f>
        <v>105</v>
      </c>
      <c r="I3047" t="s">
        <v>3839</v>
      </c>
      <c r="J3047">
        <v>6</v>
      </c>
      <c r="K3047" t="s">
        <v>2570</v>
      </c>
      <c r="L3047" t="s">
        <v>3840</v>
      </c>
      <c r="M3047" t="s">
        <v>762</v>
      </c>
      <c r="N3047" t="s">
        <v>11893</v>
      </c>
      <c r="O3047" s="82" t="s">
        <v>3</v>
      </c>
    </row>
    <row r="3048" spans="1:15" x14ac:dyDescent="0.25">
      <c r="A3048" t="s">
        <v>344</v>
      </c>
      <c r="B3048" t="s">
        <v>7507</v>
      </c>
      <c r="C3048" t="s">
        <v>101</v>
      </c>
      <c r="D3048" t="s">
        <v>102</v>
      </c>
      <c r="E3048" t="str">
        <f t="shared" si="47"/>
        <v>PimelateUncl. Alphaproteobacteria</v>
      </c>
      <c r="F3048">
        <f>COUNTIF($E:$E,E3048)</f>
        <v>3</v>
      </c>
      <c r="G3048">
        <f>COUNTIF($A:$A,A3048)</f>
        <v>137</v>
      </c>
      <c r="H3048">
        <f>COUNTIF($B:$B,B3048)</f>
        <v>105</v>
      </c>
      <c r="I3048" t="s">
        <v>3841</v>
      </c>
      <c r="J3048">
        <v>6</v>
      </c>
      <c r="K3048" t="s">
        <v>3842</v>
      </c>
      <c r="L3048" t="s">
        <v>3843</v>
      </c>
      <c r="M3048" t="s">
        <v>663</v>
      </c>
      <c r="N3048" t="s">
        <v>11892</v>
      </c>
      <c r="O3048" t="s">
        <v>10</v>
      </c>
    </row>
    <row r="3049" spans="1:15" x14ac:dyDescent="0.25">
      <c r="A3049" t="s">
        <v>344</v>
      </c>
      <c r="B3049" t="s">
        <v>7507</v>
      </c>
      <c r="C3049" t="s">
        <v>101</v>
      </c>
      <c r="D3049" t="s">
        <v>102</v>
      </c>
      <c r="E3049" t="str">
        <f t="shared" si="47"/>
        <v>PimelateUncl. Alphaproteobacteria</v>
      </c>
      <c r="F3049">
        <f>COUNTIF($E:$E,E3049)</f>
        <v>3</v>
      </c>
      <c r="G3049">
        <f>COUNTIF($A:$A,A3049)</f>
        <v>137</v>
      </c>
      <c r="H3049">
        <f>COUNTIF($B:$B,B3049)</f>
        <v>105</v>
      </c>
      <c r="I3049" t="s">
        <v>3844</v>
      </c>
      <c r="J3049">
        <v>5</v>
      </c>
      <c r="K3049" t="s">
        <v>2207</v>
      </c>
      <c r="L3049" t="s">
        <v>3845</v>
      </c>
      <c r="M3049" t="s">
        <v>3846</v>
      </c>
      <c r="N3049" t="s">
        <v>11892</v>
      </c>
      <c r="O3049" s="82" t="s">
        <v>9</v>
      </c>
    </row>
    <row r="3050" spans="1:15" x14ac:dyDescent="0.25">
      <c r="A3050" t="s">
        <v>354</v>
      </c>
      <c r="B3050" t="s">
        <v>7507</v>
      </c>
      <c r="C3050" t="s">
        <v>101</v>
      </c>
      <c r="D3050" t="s">
        <v>102</v>
      </c>
      <c r="E3050" t="str">
        <f t="shared" si="47"/>
        <v>N-nitrosodimethylamineUncl. Alphaproteobacteria</v>
      </c>
      <c r="F3050">
        <f>COUNTIF($E:$E,E3050)</f>
        <v>3</v>
      </c>
      <c r="G3050">
        <f>COUNTIF($A:$A,A3050)</f>
        <v>136</v>
      </c>
      <c r="H3050">
        <f>COUNTIF($B:$B,B3050)</f>
        <v>105</v>
      </c>
      <c r="I3050" t="s">
        <v>359</v>
      </c>
      <c r="J3050">
        <v>4</v>
      </c>
      <c r="K3050" t="s">
        <v>360</v>
      </c>
      <c r="L3050">
        <v>10000</v>
      </c>
      <c r="M3050" t="s">
        <v>242</v>
      </c>
      <c r="N3050" t="s">
        <v>11893</v>
      </c>
      <c r="O3050" s="82" t="s">
        <v>4</v>
      </c>
    </row>
    <row r="3051" spans="1:15" x14ac:dyDescent="0.25">
      <c r="A3051" t="s">
        <v>354</v>
      </c>
      <c r="B3051" t="s">
        <v>7507</v>
      </c>
      <c r="C3051" t="s">
        <v>101</v>
      </c>
      <c r="D3051" t="s">
        <v>102</v>
      </c>
      <c r="E3051" t="str">
        <f t="shared" si="47"/>
        <v>N-nitrosodimethylamineUncl. Alphaproteobacteria</v>
      </c>
      <c r="F3051">
        <f>COUNTIF($E:$E,E3051)</f>
        <v>3</v>
      </c>
      <c r="G3051">
        <f>COUNTIF($A:$A,A3051)</f>
        <v>136</v>
      </c>
      <c r="H3051">
        <f>COUNTIF($B:$B,B3051)</f>
        <v>105</v>
      </c>
      <c r="I3051" t="s">
        <v>2800</v>
      </c>
      <c r="J3051">
        <v>6</v>
      </c>
      <c r="K3051" t="s">
        <v>3847</v>
      </c>
      <c r="L3051" t="s">
        <v>819</v>
      </c>
      <c r="M3051" t="s">
        <v>820</v>
      </c>
      <c r="N3051" t="s">
        <v>11892</v>
      </c>
      <c r="O3051" t="s">
        <v>7</v>
      </c>
    </row>
    <row r="3052" spans="1:15" x14ac:dyDescent="0.25">
      <c r="A3052" t="s">
        <v>354</v>
      </c>
      <c r="B3052" t="s">
        <v>7507</v>
      </c>
      <c r="C3052" t="s">
        <v>101</v>
      </c>
      <c r="D3052" t="s">
        <v>102</v>
      </c>
      <c r="E3052" t="str">
        <f t="shared" si="47"/>
        <v>N-nitrosodimethylamineUncl. Alphaproteobacteria</v>
      </c>
      <c r="F3052">
        <f>COUNTIF($E:$E,E3052)</f>
        <v>3</v>
      </c>
      <c r="G3052">
        <f>COUNTIF($A:$A,A3052)</f>
        <v>136</v>
      </c>
      <c r="H3052">
        <f>COUNTIF($B:$B,B3052)</f>
        <v>105</v>
      </c>
      <c r="I3052" t="s">
        <v>3771</v>
      </c>
      <c r="J3052">
        <v>5</v>
      </c>
      <c r="K3052" t="s">
        <v>3772</v>
      </c>
      <c r="L3052" t="s">
        <v>570</v>
      </c>
      <c r="M3052" t="s">
        <v>498</v>
      </c>
      <c r="N3052" t="s">
        <v>11893</v>
      </c>
      <c r="O3052" t="s">
        <v>10</v>
      </c>
    </row>
    <row r="3053" spans="1:15" x14ac:dyDescent="0.25">
      <c r="A3053" t="s">
        <v>365</v>
      </c>
      <c r="B3053" t="s">
        <v>7507</v>
      </c>
      <c r="C3053" t="s">
        <v>101</v>
      </c>
      <c r="D3053" t="s">
        <v>102</v>
      </c>
      <c r="E3053" t="str">
        <f t="shared" si="47"/>
        <v>PhenylacetateUncl. Alphaproteobacteria</v>
      </c>
      <c r="F3053">
        <f>COUNTIF($E:$E,E3053)</f>
        <v>1</v>
      </c>
      <c r="G3053">
        <f>COUNTIF($A:$A,A3053)</f>
        <v>134</v>
      </c>
      <c r="H3053">
        <f>COUNTIF($B:$B,B3053)</f>
        <v>105</v>
      </c>
      <c r="I3053" t="s">
        <v>2777</v>
      </c>
      <c r="J3053">
        <v>5</v>
      </c>
      <c r="K3053" t="s">
        <v>3848</v>
      </c>
      <c r="L3053" t="s">
        <v>357</v>
      </c>
      <c r="M3053" t="s">
        <v>109</v>
      </c>
      <c r="N3053" t="s">
        <v>11893</v>
      </c>
      <c r="O3053" s="82" t="s">
        <v>9</v>
      </c>
    </row>
    <row r="3054" spans="1:15" x14ac:dyDescent="0.25">
      <c r="A3054" t="s">
        <v>374</v>
      </c>
      <c r="B3054" t="s">
        <v>7507</v>
      </c>
      <c r="C3054" t="s">
        <v>101</v>
      </c>
      <c r="D3054" t="s">
        <v>102</v>
      </c>
      <c r="E3054" t="str">
        <f t="shared" si="47"/>
        <v>CaffeineUncl. Alphaproteobacteria</v>
      </c>
      <c r="F3054">
        <f>COUNTIF($E:$E,E3054)</f>
        <v>2</v>
      </c>
      <c r="G3054">
        <f>COUNTIF($A:$A,A3054)</f>
        <v>133</v>
      </c>
      <c r="H3054">
        <f>COUNTIF($B:$B,B3054)</f>
        <v>105</v>
      </c>
      <c r="I3054" t="s">
        <v>184</v>
      </c>
      <c r="J3054">
        <v>4</v>
      </c>
      <c r="K3054" t="s">
        <v>383</v>
      </c>
      <c r="L3054">
        <v>10000</v>
      </c>
      <c r="M3054" t="s">
        <v>384</v>
      </c>
      <c r="N3054" t="s">
        <v>11893</v>
      </c>
      <c r="O3054" s="82" t="s">
        <v>4</v>
      </c>
    </row>
    <row r="3055" spans="1:15" x14ac:dyDescent="0.25">
      <c r="A3055" t="s">
        <v>375</v>
      </c>
      <c r="B3055" t="s">
        <v>7507</v>
      </c>
      <c r="C3055" t="s">
        <v>101</v>
      </c>
      <c r="D3055" t="s">
        <v>102</v>
      </c>
      <c r="E3055" t="str">
        <f t="shared" si="47"/>
        <v>HypoxanthineUncl. Alphaproteobacteria</v>
      </c>
      <c r="F3055">
        <f>COUNTIF($E:$E,E3055)</f>
        <v>2</v>
      </c>
      <c r="G3055">
        <f>COUNTIF($A:$A,A3055)</f>
        <v>133</v>
      </c>
      <c r="H3055">
        <f>COUNTIF($B:$B,B3055)</f>
        <v>105</v>
      </c>
      <c r="I3055" t="s">
        <v>389</v>
      </c>
      <c r="J3055">
        <v>4</v>
      </c>
      <c r="K3055" t="s">
        <v>390</v>
      </c>
      <c r="L3055" t="s">
        <v>108</v>
      </c>
      <c r="M3055" t="s">
        <v>391</v>
      </c>
      <c r="N3055" t="s">
        <v>11893</v>
      </c>
      <c r="O3055" s="82" t="s">
        <v>4</v>
      </c>
    </row>
    <row r="3056" spans="1:15" x14ac:dyDescent="0.25">
      <c r="A3056" t="s">
        <v>375</v>
      </c>
      <c r="B3056" t="s">
        <v>7507</v>
      </c>
      <c r="C3056" t="s">
        <v>101</v>
      </c>
      <c r="D3056" t="s">
        <v>102</v>
      </c>
      <c r="E3056" t="str">
        <f t="shared" si="47"/>
        <v>HypoxanthineUncl. Alphaproteobacteria</v>
      </c>
      <c r="F3056">
        <f>COUNTIF($E:$E,E3056)</f>
        <v>2</v>
      </c>
      <c r="G3056">
        <f>COUNTIF($A:$A,A3056)</f>
        <v>133</v>
      </c>
      <c r="H3056">
        <f>COUNTIF($B:$B,B3056)</f>
        <v>105</v>
      </c>
      <c r="I3056" t="s">
        <v>3390</v>
      </c>
      <c r="J3056">
        <v>6</v>
      </c>
      <c r="K3056" t="s">
        <v>3849</v>
      </c>
      <c r="L3056" t="s">
        <v>1422</v>
      </c>
      <c r="M3056" t="s">
        <v>341</v>
      </c>
      <c r="N3056" t="s">
        <v>11892</v>
      </c>
      <c r="O3056" t="s">
        <v>7</v>
      </c>
    </row>
    <row r="3057" spans="1:15" x14ac:dyDescent="0.25">
      <c r="A3057" t="s">
        <v>376</v>
      </c>
      <c r="B3057" t="s">
        <v>7507</v>
      </c>
      <c r="C3057" t="s">
        <v>101</v>
      </c>
      <c r="D3057" t="s">
        <v>102</v>
      </c>
      <c r="E3057" t="str">
        <f t="shared" si="47"/>
        <v>ValerateUncl. Alphaproteobacteria</v>
      </c>
      <c r="F3057">
        <f>COUNTIF($E:$E,E3057)</f>
        <v>1</v>
      </c>
      <c r="G3057">
        <f>COUNTIF($A:$A,A3057)</f>
        <v>133</v>
      </c>
      <c r="H3057">
        <f>COUNTIF($B:$B,B3057)</f>
        <v>105</v>
      </c>
      <c r="I3057" t="s">
        <v>3850</v>
      </c>
      <c r="J3057">
        <v>6</v>
      </c>
      <c r="K3057" t="s">
        <v>3767</v>
      </c>
      <c r="L3057" t="s">
        <v>3851</v>
      </c>
      <c r="M3057" t="s">
        <v>537</v>
      </c>
      <c r="N3057" t="s">
        <v>11893</v>
      </c>
      <c r="O3057" s="82" t="s">
        <v>3</v>
      </c>
    </row>
    <row r="3058" spans="1:15" x14ac:dyDescent="0.25">
      <c r="A3058" t="s">
        <v>374</v>
      </c>
      <c r="B3058" t="s">
        <v>7507</v>
      </c>
      <c r="C3058" t="s">
        <v>101</v>
      </c>
      <c r="D3058" t="s">
        <v>102</v>
      </c>
      <c r="E3058" t="str">
        <f t="shared" si="47"/>
        <v>CaffeineUncl. Alphaproteobacteria</v>
      </c>
      <c r="F3058">
        <f>COUNTIF($E:$E,E3058)</f>
        <v>2</v>
      </c>
      <c r="G3058">
        <f>COUNTIF($A:$A,A3058)</f>
        <v>133</v>
      </c>
      <c r="H3058">
        <f>COUNTIF($B:$B,B3058)</f>
        <v>105</v>
      </c>
      <c r="I3058" t="s">
        <v>743</v>
      </c>
      <c r="J3058">
        <v>5</v>
      </c>
      <c r="K3058" t="s">
        <v>3852</v>
      </c>
      <c r="L3058" t="s">
        <v>500</v>
      </c>
      <c r="M3058" t="s">
        <v>1780</v>
      </c>
      <c r="N3058" t="s">
        <v>11893</v>
      </c>
      <c r="O3058" s="82" t="s">
        <v>9</v>
      </c>
    </row>
    <row r="3059" spans="1:15" x14ac:dyDescent="0.25">
      <c r="A3059" t="s">
        <v>396</v>
      </c>
      <c r="B3059" t="s">
        <v>7507</v>
      </c>
      <c r="C3059" t="s">
        <v>101</v>
      </c>
      <c r="D3059" t="s">
        <v>102</v>
      </c>
      <c r="E3059" t="str">
        <f t="shared" si="47"/>
        <v>AcetoneUncl. Alphaproteobacteria</v>
      </c>
      <c r="F3059">
        <f>COUNTIF($E:$E,E3059)</f>
        <v>1</v>
      </c>
      <c r="G3059">
        <f>COUNTIF($A:$A,A3059)</f>
        <v>132</v>
      </c>
      <c r="H3059">
        <f>COUNTIF($B:$B,B3059)</f>
        <v>105</v>
      </c>
      <c r="I3059" t="s">
        <v>3779</v>
      </c>
      <c r="J3059">
        <v>5</v>
      </c>
      <c r="K3059" t="s">
        <v>3488</v>
      </c>
      <c r="L3059" t="s">
        <v>401</v>
      </c>
      <c r="M3059" t="s">
        <v>3753</v>
      </c>
      <c r="N3059" t="s">
        <v>11893</v>
      </c>
      <c r="O3059" t="s">
        <v>10</v>
      </c>
    </row>
    <row r="3060" spans="1:15" x14ac:dyDescent="0.25">
      <c r="A3060" t="s">
        <v>400</v>
      </c>
      <c r="B3060" t="s">
        <v>7507</v>
      </c>
      <c r="C3060" t="s">
        <v>101</v>
      </c>
      <c r="D3060" t="s">
        <v>102</v>
      </c>
      <c r="E3060" t="str">
        <f t="shared" si="47"/>
        <v>BenzoateUncl. Alphaproteobacteria</v>
      </c>
      <c r="F3060">
        <f>COUNTIF($E:$E,E3060)</f>
        <v>1</v>
      </c>
      <c r="G3060">
        <f>COUNTIF($A:$A,A3060)</f>
        <v>131</v>
      </c>
      <c r="H3060">
        <f>COUNTIF($B:$B,B3060)</f>
        <v>105</v>
      </c>
      <c r="I3060" t="s">
        <v>3853</v>
      </c>
      <c r="J3060">
        <v>5</v>
      </c>
      <c r="K3060" t="s">
        <v>3854</v>
      </c>
      <c r="L3060" t="s">
        <v>222</v>
      </c>
      <c r="M3060" t="s">
        <v>1077</v>
      </c>
      <c r="N3060" t="s">
        <v>11893</v>
      </c>
      <c r="O3060" s="82" t="s">
        <v>9</v>
      </c>
    </row>
    <row r="3061" spans="1:15" x14ac:dyDescent="0.25">
      <c r="A3061" t="s">
        <v>402</v>
      </c>
      <c r="B3061" t="s">
        <v>7507</v>
      </c>
      <c r="C3061" t="s">
        <v>101</v>
      </c>
      <c r="D3061" t="s">
        <v>102</v>
      </c>
      <c r="E3061" t="str">
        <f t="shared" si="47"/>
        <v>ValineUncl. Alphaproteobacteria</v>
      </c>
      <c r="F3061">
        <f>COUNTIF($E:$E,E3061)</f>
        <v>1</v>
      </c>
      <c r="G3061">
        <f>COUNTIF($A:$A,A3061)</f>
        <v>131</v>
      </c>
      <c r="H3061">
        <f>COUNTIF($B:$B,B3061)</f>
        <v>105</v>
      </c>
      <c r="I3061" t="s">
        <v>3780</v>
      </c>
      <c r="J3061">
        <v>5</v>
      </c>
      <c r="K3061" t="s">
        <v>3781</v>
      </c>
      <c r="L3061" t="s">
        <v>699</v>
      </c>
      <c r="M3061" t="s">
        <v>1506</v>
      </c>
      <c r="N3061" t="s">
        <v>11893</v>
      </c>
      <c r="O3061" t="s">
        <v>10</v>
      </c>
    </row>
    <row r="3062" spans="1:15" x14ac:dyDescent="0.25">
      <c r="A3062" t="s">
        <v>420</v>
      </c>
      <c r="B3062" t="s">
        <v>7507</v>
      </c>
      <c r="C3062" t="s">
        <v>101</v>
      </c>
      <c r="D3062" t="s">
        <v>102</v>
      </c>
      <c r="E3062" t="str">
        <f t="shared" si="47"/>
        <v>LeucineUncl. Alphaproteobacteria</v>
      </c>
      <c r="F3062">
        <f>COUNTIF($E:$E,E3062)</f>
        <v>2</v>
      </c>
      <c r="G3062">
        <f>COUNTIF($A:$A,A3062)</f>
        <v>130</v>
      </c>
      <c r="H3062">
        <f>COUNTIF($B:$B,B3062)</f>
        <v>105</v>
      </c>
      <c r="I3062" t="s">
        <v>1093</v>
      </c>
      <c r="J3062">
        <v>5</v>
      </c>
      <c r="K3062" t="s">
        <v>991</v>
      </c>
      <c r="L3062" t="s">
        <v>283</v>
      </c>
      <c r="M3062" t="s">
        <v>657</v>
      </c>
      <c r="N3062" t="s">
        <v>11893</v>
      </c>
      <c r="O3062" t="s">
        <v>10</v>
      </c>
    </row>
    <row r="3063" spans="1:15" x14ac:dyDescent="0.25">
      <c r="A3063" t="s">
        <v>419</v>
      </c>
      <c r="B3063" t="s">
        <v>7507</v>
      </c>
      <c r="C3063" t="s">
        <v>101</v>
      </c>
      <c r="D3063" t="s">
        <v>102</v>
      </c>
      <c r="E3063" t="str">
        <f t="shared" si="47"/>
        <v>ImidazoleUncl. Alphaproteobacteria</v>
      </c>
      <c r="F3063">
        <f>COUNTIF($E:$E,E3063)</f>
        <v>2</v>
      </c>
      <c r="G3063">
        <f>COUNTIF($A:$A,A3063)</f>
        <v>130</v>
      </c>
      <c r="H3063">
        <f>COUNTIF($B:$B,B3063)</f>
        <v>105</v>
      </c>
      <c r="I3063" t="s">
        <v>272</v>
      </c>
      <c r="J3063">
        <v>4</v>
      </c>
      <c r="K3063" t="s">
        <v>436</v>
      </c>
      <c r="L3063" t="s">
        <v>125</v>
      </c>
      <c r="M3063" t="s">
        <v>282</v>
      </c>
      <c r="N3063" t="s">
        <v>11893</v>
      </c>
      <c r="O3063" s="82" t="s">
        <v>4</v>
      </c>
    </row>
    <row r="3064" spans="1:15" x14ac:dyDescent="0.25">
      <c r="A3064" t="s">
        <v>448</v>
      </c>
      <c r="B3064" t="s">
        <v>7507</v>
      </c>
      <c r="C3064" t="s">
        <v>101</v>
      </c>
      <c r="D3064" t="s">
        <v>102</v>
      </c>
      <c r="E3064" t="str">
        <f t="shared" si="47"/>
        <v>DimethylamineUncl. Alphaproteobacteria</v>
      </c>
      <c r="F3064">
        <f>COUNTIF($E:$E,E3064)</f>
        <v>2</v>
      </c>
      <c r="G3064">
        <f>COUNTIF($A:$A,A3064)</f>
        <v>130</v>
      </c>
      <c r="H3064">
        <f>COUNTIF($B:$B,B3064)</f>
        <v>105</v>
      </c>
      <c r="I3064" t="s">
        <v>3855</v>
      </c>
      <c r="J3064">
        <v>5</v>
      </c>
      <c r="K3064" t="s">
        <v>2154</v>
      </c>
      <c r="L3064" t="s">
        <v>3856</v>
      </c>
      <c r="M3064" t="s">
        <v>388</v>
      </c>
      <c r="N3064" t="s">
        <v>11892</v>
      </c>
      <c r="O3064" s="82" t="s">
        <v>9</v>
      </c>
    </row>
    <row r="3065" spans="1:15" x14ac:dyDescent="0.25">
      <c r="A3065" t="s">
        <v>418</v>
      </c>
      <c r="B3065" t="s">
        <v>7507</v>
      </c>
      <c r="C3065" t="s">
        <v>101</v>
      </c>
      <c r="D3065" t="s">
        <v>102</v>
      </c>
      <c r="E3065" t="str">
        <f t="shared" si="47"/>
        <v>GlycerolUncl. Alphaproteobacteria</v>
      </c>
      <c r="F3065">
        <f>COUNTIF($E:$E,E3065)</f>
        <v>1</v>
      </c>
      <c r="G3065">
        <f>COUNTIF($A:$A,A3065)</f>
        <v>130</v>
      </c>
      <c r="H3065">
        <f>COUNTIF($B:$B,B3065)</f>
        <v>105</v>
      </c>
      <c r="I3065" t="s">
        <v>208</v>
      </c>
      <c r="J3065">
        <v>4</v>
      </c>
      <c r="K3065" t="s">
        <v>437</v>
      </c>
      <c r="L3065" t="s">
        <v>125</v>
      </c>
      <c r="M3065" t="s">
        <v>300</v>
      </c>
      <c r="N3065" t="s">
        <v>11893</v>
      </c>
      <c r="O3065" s="82" t="s">
        <v>4</v>
      </c>
    </row>
    <row r="3066" spans="1:15" x14ac:dyDescent="0.25">
      <c r="A3066" t="s">
        <v>417</v>
      </c>
      <c r="B3066" t="s">
        <v>7507</v>
      </c>
      <c r="C3066" t="s">
        <v>101</v>
      </c>
      <c r="D3066" t="s">
        <v>102</v>
      </c>
      <c r="E3066" t="str">
        <f t="shared" si="47"/>
        <v>CarnitineUncl. Alphaproteobacteria</v>
      </c>
      <c r="F3066">
        <f>COUNTIF($E:$E,E3066)</f>
        <v>2</v>
      </c>
      <c r="G3066">
        <f>COUNTIF($A:$A,A3066)</f>
        <v>130</v>
      </c>
      <c r="H3066">
        <f>COUNTIF($B:$B,B3066)</f>
        <v>105</v>
      </c>
      <c r="I3066" t="s">
        <v>951</v>
      </c>
      <c r="J3066">
        <v>6</v>
      </c>
      <c r="K3066" t="s">
        <v>3857</v>
      </c>
      <c r="L3066" t="s">
        <v>135</v>
      </c>
      <c r="M3066" t="s">
        <v>515</v>
      </c>
      <c r="N3066" t="s">
        <v>11892</v>
      </c>
      <c r="O3066" t="s">
        <v>7</v>
      </c>
    </row>
    <row r="3067" spans="1:15" x14ac:dyDescent="0.25">
      <c r="A3067" t="s">
        <v>417</v>
      </c>
      <c r="B3067" t="s">
        <v>7507</v>
      </c>
      <c r="C3067" t="s">
        <v>101</v>
      </c>
      <c r="D3067" t="s">
        <v>102</v>
      </c>
      <c r="E3067" t="str">
        <f t="shared" si="47"/>
        <v>CarnitineUncl. Alphaproteobacteria</v>
      </c>
      <c r="F3067">
        <f>COUNTIF($E:$E,E3067)</f>
        <v>2</v>
      </c>
      <c r="G3067">
        <f>COUNTIF($A:$A,A3067)</f>
        <v>130</v>
      </c>
      <c r="H3067">
        <f>COUNTIF($B:$B,B3067)</f>
        <v>105</v>
      </c>
      <c r="I3067" t="s">
        <v>3858</v>
      </c>
      <c r="J3067">
        <v>6</v>
      </c>
      <c r="K3067" t="s">
        <v>3859</v>
      </c>
      <c r="L3067" t="s">
        <v>3860</v>
      </c>
      <c r="M3067" t="s">
        <v>842</v>
      </c>
      <c r="N3067" t="s">
        <v>11893</v>
      </c>
      <c r="O3067" s="82" t="s">
        <v>3</v>
      </c>
    </row>
    <row r="3068" spans="1:15" x14ac:dyDescent="0.25">
      <c r="A3068" t="s">
        <v>419</v>
      </c>
      <c r="B3068" t="s">
        <v>7507</v>
      </c>
      <c r="C3068" t="s">
        <v>101</v>
      </c>
      <c r="D3068" t="s">
        <v>102</v>
      </c>
      <c r="E3068" t="str">
        <f t="shared" si="47"/>
        <v>ImidazoleUncl. Alphaproteobacteria</v>
      </c>
      <c r="F3068">
        <f>COUNTIF($E:$E,E3068)</f>
        <v>2</v>
      </c>
      <c r="G3068">
        <f>COUNTIF($A:$A,A3068)</f>
        <v>130</v>
      </c>
      <c r="H3068">
        <f>COUNTIF($B:$B,B3068)</f>
        <v>105</v>
      </c>
      <c r="I3068" t="s">
        <v>3861</v>
      </c>
      <c r="J3068">
        <v>5</v>
      </c>
      <c r="K3068" t="s">
        <v>3862</v>
      </c>
      <c r="L3068" t="s">
        <v>430</v>
      </c>
      <c r="M3068" t="s">
        <v>875</v>
      </c>
      <c r="N3068" t="s">
        <v>11893</v>
      </c>
      <c r="O3068" s="82" t="s">
        <v>9</v>
      </c>
    </row>
    <row r="3069" spans="1:15" x14ac:dyDescent="0.25">
      <c r="A3069" t="s">
        <v>420</v>
      </c>
      <c r="B3069" t="s">
        <v>7507</v>
      </c>
      <c r="C3069" t="s">
        <v>101</v>
      </c>
      <c r="D3069" t="s">
        <v>102</v>
      </c>
      <c r="E3069" t="str">
        <f t="shared" si="47"/>
        <v>LeucineUncl. Alphaproteobacteria</v>
      </c>
      <c r="F3069">
        <f>COUNTIF($E:$E,E3069)</f>
        <v>2</v>
      </c>
      <c r="G3069">
        <f>COUNTIF($A:$A,A3069)</f>
        <v>130</v>
      </c>
      <c r="H3069">
        <f>COUNTIF($B:$B,B3069)</f>
        <v>105</v>
      </c>
      <c r="I3069" t="s">
        <v>3863</v>
      </c>
      <c r="J3069">
        <v>6</v>
      </c>
      <c r="K3069" t="s">
        <v>3864</v>
      </c>
      <c r="L3069" t="s">
        <v>3865</v>
      </c>
      <c r="M3069" t="s">
        <v>1899</v>
      </c>
      <c r="N3069" t="s">
        <v>11893</v>
      </c>
      <c r="O3069" s="82" t="s">
        <v>3</v>
      </c>
    </row>
    <row r="3070" spans="1:15" x14ac:dyDescent="0.25">
      <c r="A3070" t="s">
        <v>448</v>
      </c>
      <c r="B3070" t="s">
        <v>7507</v>
      </c>
      <c r="C3070" t="s">
        <v>101</v>
      </c>
      <c r="D3070" t="s">
        <v>102</v>
      </c>
      <c r="E3070" t="str">
        <f t="shared" si="47"/>
        <v>DimethylamineUncl. Alphaproteobacteria</v>
      </c>
      <c r="F3070">
        <f>COUNTIF($E:$E,E3070)</f>
        <v>2</v>
      </c>
      <c r="G3070">
        <f>COUNTIF($A:$A,A3070)</f>
        <v>130</v>
      </c>
      <c r="H3070">
        <f>COUNTIF($B:$B,B3070)</f>
        <v>105</v>
      </c>
      <c r="I3070" t="s">
        <v>3866</v>
      </c>
      <c r="J3070">
        <v>6</v>
      </c>
      <c r="K3070" t="s">
        <v>3867</v>
      </c>
      <c r="L3070" t="s">
        <v>270</v>
      </c>
      <c r="M3070" t="s">
        <v>2996</v>
      </c>
      <c r="N3070" t="s">
        <v>11892</v>
      </c>
      <c r="O3070" t="s">
        <v>7</v>
      </c>
    </row>
    <row r="3071" spans="1:15" x14ac:dyDescent="0.25">
      <c r="A3071" t="s">
        <v>415</v>
      </c>
      <c r="B3071" t="s">
        <v>7507</v>
      </c>
      <c r="C3071" t="s">
        <v>101</v>
      </c>
      <c r="D3071" t="s">
        <v>102</v>
      </c>
      <c r="E3071" t="str">
        <f t="shared" si="47"/>
        <v>AlanineUncl. Alphaproteobacteria</v>
      </c>
      <c r="F3071">
        <f>COUNTIF($E:$E,E3071)</f>
        <v>1</v>
      </c>
      <c r="G3071">
        <f>COUNTIF($A:$A,A3071)</f>
        <v>130</v>
      </c>
      <c r="H3071">
        <f>COUNTIF($B:$B,B3071)</f>
        <v>105</v>
      </c>
      <c r="I3071" t="s">
        <v>477</v>
      </c>
      <c r="J3071">
        <v>6</v>
      </c>
      <c r="K3071" t="s">
        <v>1398</v>
      </c>
      <c r="L3071" t="s">
        <v>3868</v>
      </c>
      <c r="M3071" t="s">
        <v>1128</v>
      </c>
      <c r="N3071" t="s">
        <v>11893</v>
      </c>
      <c r="O3071" s="82" t="s">
        <v>3</v>
      </c>
    </row>
    <row r="3072" spans="1:15" x14ac:dyDescent="0.25">
      <c r="A3072" t="s">
        <v>461</v>
      </c>
      <c r="B3072" t="s">
        <v>7507</v>
      </c>
      <c r="C3072" t="s">
        <v>101</v>
      </c>
      <c r="D3072" t="s">
        <v>102</v>
      </c>
      <c r="E3072" t="str">
        <f t="shared" si="47"/>
        <v>2-PhenylpropionateUncl. Alphaproteobacteria</v>
      </c>
      <c r="F3072">
        <f>COUNTIF($E:$E,E3072)</f>
        <v>2</v>
      </c>
      <c r="G3072">
        <f>COUNTIF($A:$A,A3072)</f>
        <v>127</v>
      </c>
      <c r="H3072">
        <f>COUNTIF($B:$B,B3072)</f>
        <v>105</v>
      </c>
      <c r="I3072" t="s">
        <v>1011</v>
      </c>
      <c r="J3072">
        <v>5</v>
      </c>
      <c r="K3072" t="s">
        <v>3869</v>
      </c>
      <c r="L3072" t="s">
        <v>288</v>
      </c>
      <c r="M3072" t="s">
        <v>662</v>
      </c>
      <c r="N3072" t="s">
        <v>11893</v>
      </c>
      <c r="O3072" s="82" t="s">
        <v>9</v>
      </c>
    </row>
    <row r="3073" spans="1:15" x14ac:dyDescent="0.25">
      <c r="A3073" t="s">
        <v>462</v>
      </c>
      <c r="B3073" t="s">
        <v>7507</v>
      </c>
      <c r="C3073" t="s">
        <v>101</v>
      </c>
      <c r="D3073" t="s">
        <v>102</v>
      </c>
      <c r="E3073" t="str">
        <f t="shared" si="47"/>
        <v>N-PhenylacetylglycineUncl. Alphaproteobacteria</v>
      </c>
      <c r="F3073">
        <f>COUNTIF($E:$E,E3073)</f>
        <v>1</v>
      </c>
      <c r="G3073">
        <f>COUNTIF($A:$A,A3073)</f>
        <v>127</v>
      </c>
      <c r="H3073">
        <f>COUNTIF($B:$B,B3073)</f>
        <v>105</v>
      </c>
      <c r="I3073" t="s">
        <v>471</v>
      </c>
      <c r="J3073">
        <v>4</v>
      </c>
      <c r="K3073" t="s">
        <v>472</v>
      </c>
      <c r="L3073" t="s">
        <v>98</v>
      </c>
      <c r="M3073" t="s">
        <v>473</v>
      </c>
      <c r="N3073" t="s">
        <v>11893</v>
      </c>
      <c r="O3073" s="82" t="s">
        <v>4</v>
      </c>
    </row>
    <row r="3074" spans="1:15" x14ac:dyDescent="0.25">
      <c r="A3074" t="s">
        <v>461</v>
      </c>
      <c r="B3074" t="s">
        <v>7507</v>
      </c>
      <c r="C3074" t="s">
        <v>101</v>
      </c>
      <c r="D3074" t="s">
        <v>102</v>
      </c>
      <c r="E3074" t="str">
        <f t="shared" si="47"/>
        <v>2-PhenylpropionateUncl. Alphaproteobacteria</v>
      </c>
      <c r="F3074">
        <f>COUNTIF($E:$E,E3074)</f>
        <v>2</v>
      </c>
      <c r="G3074">
        <f>COUNTIF($A:$A,A3074)</f>
        <v>127</v>
      </c>
      <c r="H3074">
        <f>COUNTIF($B:$B,B3074)</f>
        <v>105</v>
      </c>
      <c r="I3074" t="s">
        <v>474</v>
      </c>
      <c r="J3074">
        <v>4</v>
      </c>
      <c r="K3074" t="s">
        <v>475</v>
      </c>
      <c r="L3074" t="s">
        <v>128</v>
      </c>
      <c r="M3074" t="s">
        <v>476</v>
      </c>
      <c r="N3074" t="s">
        <v>11893</v>
      </c>
      <c r="O3074" s="82" t="s">
        <v>4</v>
      </c>
    </row>
    <row r="3075" spans="1:15" x14ac:dyDescent="0.25">
      <c r="A3075" t="s">
        <v>466</v>
      </c>
      <c r="B3075" t="s">
        <v>7507</v>
      </c>
      <c r="C3075" t="s">
        <v>101</v>
      </c>
      <c r="D3075" t="s">
        <v>102</v>
      </c>
      <c r="E3075" t="str">
        <f t="shared" si="47"/>
        <v>GlycineUncl. Alphaproteobacteria</v>
      </c>
      <c r="F3075">
        <f>COUNTIF($E:$E,E3075)</f>
        <v>1</v>
      </c>
      <c r="G3075">
        <f>COUNTIF($A:$A,A3075)</f>
        <v>127</v>
      </c>
      <c r="H3075">
        <f>COUNTIF($B:$B,B3075)</f>
        <v>105</v>
      </c>
      <c r="I3075" t="s">
        <v>3870</v>
      </c>
      <c r="J3075">
        <v>6</v>
      </c>
      <c r="K3075" t="s">
        <v>3871</v>
      </c>
      <c r="L3075" t="s">
        <v>2105</v>
      </c>
      <c r="M3075" t="s">
        <v>2298</v>
      </c>
      <c r="N3075" t="s">
        <v>11892</v>
      </c>
      <c r="O3075" t="s">
        <v>7</v>
      </c>
    </row>
    <row r="3076" spans="1:15" x14ac:dyDescent="0.25">
      <c r="A3076" t="s">
        <v>488</v>
      </c>
      <c r="B3076" t="s">
        <v>7507</v>
      </c>
      <c r="C3076" t="s">
        <v>101</v>
      </c>
      <c r="D3076" t="s">
        <v>102</v>
      </c>
      <c r="E3076" t="str">
        <f t="shared" si="47"/>
        <v>PhenylalanineUncl. Alphaproteobacteria</v>
      </c>
      <c r="F3076">
        <f>COUNTIF($E:$E,E3076)</f>
        <v>2</v>
      </c>
      <c r="G3076">
        <f>COUNTIF($A:$A,A3076)</f>
        <v>126</v>
      </c>
      <c r="H3076">
        <f>COUNTIF($B:$B,B3076)</f>
        <v>105</v>
      </c>
      <c r="I3076" t="s">
        <v>1046</v>
      </c>
      <c r="J3076">
        <v>5</v>
      </c>
      <c r="K3076" t="s">
        <v>3872</v>
      </c>
      <c r="L3076" t="s">
        <v>359</v>
      </c>
      <c r="M3076" t="s">
        <v>277</v>
      </c>
      <c r="N3076" t="s">
        <v>11893</v>
      </c>
      <c r="O3076" s="82" t="s">
        <v>9</v>
      </c>
    </row>
    <row r="3077" spans="1:15" x14ac:dyDescent="0.25">
      <c r="A3077" t="s">
        <v>485</v>
      </c>
      <c r="B3077" t="s">
        <v>7507</v>
      </c>
      <c r="C3077" t="s">
        <v>101</v>
      </c>
      <c r="D3077" t="s">
        <v>102</v>
      </c>
      <c r="E3077" t="str">
        <f t="shared" si="47"/>
        <v>ButyrateUncl. Alphaproteobacteria</v>
      </c>
      <c r="F3077">
        <f>COUNTIF($E:$E,E3077)</f>
        <v>2</v>
      </c>
      <c r="G3077">
        <f>COUNTIF($A:$A,A3077)</f>
        <v>126</v>
      </c>
      <c r="H3077">
        <f>COUNTIF($B:$B,B3077)</f>
        <v>105</v>
      </c>
      <c r="I3077" t="s">
        <v>3873</v>
      </c>
      <c r="J3077">
        <v>6</v>
      </c>
      <c r="K3077" t="s">
        <v>3874</v>
      </c>
      <c r="L3077" t="s">
        <v>3875</v>
      </c>
      <c r="M3077" t="s">
        <v>641</v>
      </c>
      <c r="N3077" t="s">
        <v>11893</v>
      </c>
      <c r="O3077" s="82" t="s">
        <v>3</v>
      </c>
    </row>
    <row r="3078" spans="1:15" x14ac:dyDescent="0.25">
      <c r="A3078" t="s">
        <v>488</v>
      </c>
      <c r="B3078" t="s">
        <v>7507</v>
      </c>
      <c r="C3078" t="s">
        <v>101</v>
      </c>
      <c r="D3078" t="s">
        <v>102</v>
      </c>
      <c r="E3078" t="str">
        <f t="shared" ref="E3078:E3141" si="48">CONCATENATE(A3078,B3078)</f>
        <v>PhenylalanineUncl. Alphaproteobacteria</v>
      </c>
      <c r="F3078">
        <f>COUNTIF($E:$E,E3078)</f>
        <v>2</v>
      </c>
      <c r="G3078">
        <f>COUNTIF($A:$A,A3078)</f>
        <v>126</v>
      </c>
      <c r="H3078">
        <f>COUNTIF($B:$B,B3078)</f>
        <v>105</v>
      </c>
      <c r="I3078" t="s">
        <v>394</v>
      </c>
      <c r="J3078">
        <v>4</v>
      </c>
      <c r="K3078" t="s">
        <v>497</v>
      </c>
      <c r="L3078" t="s">
        <v>347</v>
      </c>
      <c r="M3078" t="s">
        <v>498</v>
      </c>
      <c r="N3078" t="s">
        <v>11893</v>
      </c>
      <c r="O3078" s="82" t="s">
        <v>4</v>
      </c>
    </row>
    <row r="3079" spans="1:15" x14ac:dyDescent="0.25">
      <c r="A3079" t="s">
        <v>485</v>
      </c>
      <c r="B3079" t="s">
        <v>7507</v>
      </c>
      <c r="C3079" t="s">
        <v>101</v>
      </c>
      <c r="D3079" t="s">
        <v>102</v>
      </c>
      <c r="E3079" t="str">
        <f t="shared" si="48"/>
        <v>ButyrateUncl. Alphaproteobacteria</v>
      </c>
      <c r="F3079">
        <f>COUNTIF($E:$E,E3079)</f>
        <v>2</v>
      </c>
      <c r="G3079">
        <f>COUNTIF($A:$A,A3079)</f>
        <v>126</v>
      </c>
      <c r="H3079">
        <f>COUNTIF($B:$B,B3079)</f>
        <v>105</v>
      </c>
      <c r="I3079" t="s">
        <v>3876</v>
      </c>
      <c r="J3079">
        <v>5</v>
      </c>
      <c r="K3079" t="s">
        <v>2955</v>
      </c>
      <c r="L3079" t="s">
        <v>3838</v>
      </c>
      <c r="M3079" t="s">
        <v>1668</v>
      </c>
      <c r="N3079" t="s">
        <v>11892</v>
      </c>
      <c r="O3079" t="s">
        <v>6</v>
      </c>
    </row>
    <row r="3080" spans="1:15" x14ac:dyDescent="0.25">
      <c r="A3080" t="s">
        <v>499</v>
      </c>
      <c r="B3080" t="s">
        <v>7507</v>
      </c>
      <c r="C3080" t="s">
        <v>101</v>
      </c>
      <c r="D3080" t="s">
        <v>102</v>
      </c>
      <c r="E3080" t="str">
        <f t="shared" si="48"/>
        <v>FerulateUncl. Alphaproteobacteria</v>
      </c>
      <c r="F3080">
        <f>COUNTIF($E:$E,E3080)</f>
        <v>2</v>
      </c>
      <c r="G3080">
        <f>COUNTIF($A:$A,A3080)</f>
        <v>124</v>
      </c>
      <c r="H3080">
        <f>COUNTIF($B:$B,B3080)</f>
        <v>105</v>
      </c>
      <c r="I3080" t="s">
        <v>125</v>
      </c>
      <c r="J3080">
        <v>4</v>
      </c>
      <c r="K3080" t="s">
        <v>262</v>
      </c>
      <c r="L3080">
        <v>10000</v>
      </c>
      <c r="M3080" t="s">
        <v>100</v>
      </c>
      <c r="N3080" t="s">
        <v>11893</v>
      </c>
      <c r="O3080" s="82" t="s">
        <v>4</v>
      </c>
    </row>
    <row r="3081" spans="1:15" x14ac:dyDescent="0.25">
      <c r="A3081" t="s">
        <v>499</v>
      </c>
      <c r="B3081" t="s">
        <v>7507</v>
      </c>
      <c r="C3081" t="s">
        <v>101</v>
      </c>
      <c r="D3081" t="s">
        <v>102</v>
      </c>
      <c r="E3081" t="str">
        <f t="shared" si="48"/>
        <v>FerulateUncl. Alphaproteobacteria</v>
      </c>
      <c r="F3081">
        <f>COUNTIF($E:$E,E3081)</f>
        <v>2</v>
      </c>
      <c r="G3081">
        <f>COUNTIF($A:$A,A3081)</f>
        <v>124</v>
      </c>
      <c r="H3081">
        <f>COUNTIF($B:$B,B3081)</f>
        <v>105</v>
      </c>
      <c r="I3081" t="s">
        <v>216</v>
      </c>
      <c r="J3081">
        <v>6</v>
      </c>
      <c r="K3081" t="s">
        <v>763</v>
      </c>
      <c r="L3081" t="s">
        <v>218</v>
      </c>
      <c r="M3081" t="s">
        <v>764</v>
      </c>
      <c r="N3081" t="s">
        <v>11892</v>
      </c>
      <c r="O3081" t="s">
        <v>7</v>
      </c>
    </row>
    <row r="3082" spans="1:15" x14ac:dyDescent="0.25">
      <c r="A3082" t="s">
        <v>502</v>
      </c>
      <c r="B3082" t="s">
        <v>7507</v>
      </c>
      <c r="C3082" t="s">
        <v>101</v>
      </c>
      <c r="D3082" t="s">
        <v>102</v>
      </c>
      <c r="E3082" t="str">
        <f t="shared" si="48"/>
        <v>MaltoseUncl. Alphaproteobacteria</v>
      </c>
      <c r="F3082">
        <f>COUNTIF($E:$E,E3082)</f>
        <v>1</v>
      </c>
      <c r="G3082">
        <f>COUNTIF($A:$A,A3082)</f>
        <v>124</v>
      </c>
      <c r="H3082">
        <f>COUNTIF($B:$B,B3082)</f>
        <v>105</v>
      </c>
      <c r="I3082" t="s">
        <v>3320</v>
      </c>
      <c r="J3082">
        <v>6</v>
      </c>
      <c r="K3082" t="s">
        <v>1702</v>
      </c>
      <c r="L3082" t="s">
        <v>3877</v>
      </c>
      <c r="M3082" t="s">
        <v>3322</v>
      </c>
      <c r="N3082" t="s">
        <v>11893</v>
      </c>
      <c r="O3082" s="82" t="s">
        <v>3</v>
      </c>
    </row>
    <row r="3083" spans="1:15" x14ac:dyDescent="0.25">
      <c r="A3083" t="s">
        <v>511</v>
      </c>
      <c r="B3083" t="s">
        <v>7507</v>
      </c>
      <c r="C3083" t="s">
        <v>101</v>
      </c>
      <c r="D3083" t="s">
        <v>102</v>
      </c>
      <c r="E3083" t="str">
        <f t="shared" si="48"/>
        <v>NicotinateUncl. Alphaproteobacteria</v>
      </c>
      <c r="F3083">
        <f>COUNTIF($E:$E,E3083)</f>
        <v>2</v>
      </c>
      <c r="G3083">
        <f>COUNTIF($A:$A,A3083)</f>
        <v>123</v>
      </c>
      <c r="H3083">
        <f>COUNTIF($B:$B,B3083)</f>
        <v>105</v>
      </c>
      <c r="I3083" t="s">
        <v>696</v>
      </c>
      <c r="J3083">
        <v>6</v>
      </c>
      <c r="K3083" t="s">
        <v>3878</v>
      </c>
      <c r="L3083" t="s">
        <v>350</v>
      </c>
      <c r="M3083" t="s">
        <v>431</v>
      </c>
      <c r="N3083" t="s">
        <v>11892</v>
      </c>
      <c r="O3083" t="s">
        <v>7</v>
      </c>
    </row>
    <row r="3084" spans="1:15" x14ac:dyDescent="0.25">
      <c r="A3084" t="s">
        <v>511</v>
      </c>
      <c r="B3084" t="s">
        <v>7507</v>
      </c>
      <c r="C3084" t="s">
        <v>101</v>
      </c>
      <c r="D3084" t="s">
        <v>102</v>
      </c>
      <c r="E3084" t="str">
        <f t="shared" si="48"/>
        <v>NicotinateUncl. Alphaproteobacteria</v>
      </c>
      <c r="F3084">
        <f>COUNTIF($E:$E,E3084)</f>
        <v>2</v>
      </c>
      <c r="G3084">
        <f>COUNTIF($A:$A,A3084)</f>
        <v>123</v>
      </c>
      <c r="H3084">
        <f>COUNTIF($B:$B,B3084)</f>
        <v>105</v>
      </c>
      <c r="I3084" t="s">
        <v>401</v>
      </c>
      <c r="J3084">
        <v>4</v>
      </c>
      <c r="K3084" t="s">
        <v>514</v>
      </c>
      <c r="L3084" t="s">
        <v>125</v>
      </c>
      <c r="M3084" t="s">
        <v>515</v>
      </c>
      <c r="N3084" t="s">
        <v>11893</v>
      </c>
      <c r="O3084" s="82" t="s">
        <v>4</v>
      </c>
    </row>
    <row r="3085" spans="1:15" x14ac:dyDescent="0.25">
      <c r="A3085" t="s">
        <v>516</v>
      </c>
      <c r="B3085" t="s">
        <v>7507</v>
      </c>
      <c r="C3085" t="s">
        <v>101</v>
      </c>
      <c r="D3085" t="s">
        <v>102</v>
      </c>
      <c r="E3085" t="str">
        <f t="shared" si="48"/>
        <v>3-PhenylpropionateUncl. Alphaproteobacteria</v>
      </c>
      <c r="F3085">
        <f>COUNTIF($E:$E,E3085)</f>
        <v>2</v>
      </c>
      <c r="G3085">
        <f>COUNTIF($A:$A,A3085)</f>
        <v>121</v>
      </c>
      <c r="H3085">
        <f>COUNTIF($B:$B,B3085)</f>
        <v>105</v>
      </c>
      <c r="I3085" t="s">
        <v>526</v>
      </c>
      <c r="J3085">
        <v>5</v>
      </c>
      <c r="K3085" t="s">
        <v>527</v>
      </c>
      <c r="L3085" t="s">
        <v>517</v>
      </c>
      <c r="M3085" t="s">
        <v>528</v>
      </c>
      <c r="N3085" t="s">
        <v>11893</v>
      </c>
      <c r="O3085" t="s">
        <v>12</v>
      </c>
    </row>
    <row r="3086" spans="1:15" x14ac:dyDescent="0.25">
      <c r="A3086" t="s">
        <v>516</v>
      </c>
      <c r="B3086" t="s">
        <v>7507</v>
      </c>
      <c r="C3086" t="s">
        <v>101</v>
      </c>
      <c r="D3086" t="s">
        <v>102</v>
      </c>
      <c r="E3086" t="str">
        <f t="shared" si="48"/>
        <v>3-PhenylpropionateUncl. Alphaproteobacteria</v>
      </c>
      <c r="F3086">
        <f>COUNTIF($E:$E,E3086)</f>
        <v>2</v>
      </c>
      <c r="G3086">
        <f>COUNTIF($A:$A,A3086)</f>
        <v>121</v>
      </c>
      <c r="H3086">
        <f>COUNTIF($B:$B,B3086)</f>
        <v>105</v>
      </c>
      <c r="I3086" t="s">
        <v>3487</v>
      </c>
      <c r="J3086">
        <v>5</v>
      </c>
      <c r="K3086" t="s">
        <v>3879</v>
      </c>
      <c r="L3086" t="s">
        <v>633</v>
      </c>
      <c r="M3086" t="s">
        <v>688</v>
      </c>
      <c r="N3086" t="s">
        <v>11893</v>
      </c>
      <c r="O3086" s="82" t="s">
        <v>9</v>
      </c>
    </row>
    <row r="3087" spans="1:15" x14ac:dyDescent="0.25">
      <c r="A3087" t="s">
        <v>529</v>
      </c>
      <c r="B3087" t="s">
        <v>7507</v>
      </c>
      <c r="C3087" t="s">
        <v>101</v>
      </c>
      <c r="D3087" t="s">
        <v>102</v>
      </c>
      <c r="E3087" t="str">
        <f t="shared" si="48"/>
        <v>MethylamineUncl. Alphaproteobacteria</v>
      </c>
      <c r="F3087">
        <f>COUNTIF($E:$E,E3087)</f>
        <v>1</v>
      </c>
      <c r="G3087">
        <f>COUNTIF($A:$A,A3087)</f>
        <v>120</v>
      </c>
      <c r="H3087">
        <f>COUNTIF($B:$B,B3087)</f>
        <v>105</v>
      </c>
      <c r="I3087" t="s">
        <v>3880</v>
      </c>
      <c r="J3087">
        <v>6</v>
      </c>
      <c r="K3087" t="s">
        <v>3881</v>
      </c>
      <c r="L3087" t="s">
        <v>3882</v>
      </c>
      <c r="M3087" t="s">
        <v>1761</v>
      </c>
      <c r="N3087" t="s">
        <v>11893</v>
      </c>
      <c r="O3087" s="82" t="s">
        <v>3</v>
      </c>
    </row>
    <row r="3088" spans="1:15" x14ac:dyDescent="0.25">
      <c r="A3088" t="s">
        <v>550</v>
      </c>
      <c r="B3088" t="s">
        <v>7507</v>
      </c>
      <c r="C3088" t="s">
        <v>101</v>
      </c>
      <c r="D3088" t="s">
        <v>102</v>
      </c>
      <c r="E3088" t="str">
        <f t="shared" si="48"/>
        <v>IsovalerateUncl. Alphaproteobacteria</v>
      </c>
      <c r="F3088">
        <f>COUNTIF($E:$E,E3088)</f>
        <v>2</v>
      </c>
      <c r="G3088">
        <f>COUNTIF($A:$A,A3088)</f>
        <v>119</v>
      </c>
      <c r="H3088">
        <f>COUNTIF($B:$B,B3088)</f>
        <v>105</v>
      </c>
      <c r="I3088" t="s">
        <v>3883</v>
      </c>
      <c r="J3088">
        <v>6</v>
      </c>
      <c r="K3088" t="s">
        <v>601</v>
      </c>
      <c r="L3088" t="s">
        <v>3884</v>
      </c>
      <c r="M3088" t="s">
        <v>177</v>
      </c>
      <c r="N3088" t="s">
        <v>11892</v>
      </c>
      <c r="O3088" t="s">
        <v>10</v>
      </c>
    </row>
    <row r="3089" spans="1:15" x14ac:dyDescent="0.25">
      <c r="A3089" t="s">
        <v>550</v>
      </c>
      <c r="B3089" t="s">
        <v>7507</v>
      </c>
      <c r="C3089" t="s">
        <v>101</v>
      </c>
      <c r="D3089" t="s">
        <v>102</v>
      </c>
      <c r="E3089" t="str">
        <f t="shared" si="48"/>
        <v>IsovalerateUncl. Alphaproteobacteria</v>
      </c>
      <c r="F3089">
        <f>COUNTIF($E:$E,E3089)</f>
        <v>2</v>
      </c>
      <c r="G3089">
        <f>COUNTIF($A:$A,A3089)</f>
        <v>119</v>
      </c>
      <c r="H3089">
        <f>COUNTIF($B:$B,B3089)</f>
        <v>105</v>
      </c>
      <c r="I3089" t="s">
        <v>3885</v>
      </c>
      <c r="J3089">
        <v>6</v>
      </c>
      <c r="K3089" t="s">
        <v>3842</v>
      </c>
      <c r="L3089" t="s">
        <v>3886</v>
      </c>
      <c r="M3089" t="s">
        <v>2322</v>
      </c>
      <c r="N3089" t="s">
        <v>11893</v>
      </c>
      <c r="O3089" s="82" t="s">
        <v>3</v>
      </c>
    </row>
    <row r="3090" spans="1:15" x14ac:dyDescent="0.25">
      <c r="A3090" t="s">
        <v>558</v>
      </c>
      <c r="B3090" t="s">
        <v>7507</v>
      </c>
      <c r="C3090" t="s">
        <v>101</v>
      </c>
      <c r="D3090" t="s">
        <v>102</v>
      </c>
      <c r="E3090" t="str">
        <f t="shared" si="48"/>
        <v>MethanolUncl. Alphaproteobacteria</v>
      </c>
      <c r="F3090">
        <f>COUNTIF($E:$E,E3090)</f>
        <v>3</v>
      </c>
      <c r="G3090">
        <f>COUNTIF($A:$A,A3090)</f>
        <v>118</v>
      </c>
      <c r="H3090">
        <f>COUNTIF($B:$B,B3090)</f>
        <v>105</v>
      </c>
      <c r="I3090" t="s">
        <v>3887</v>
      </c>
      <c r="J3090">
        <v>5</v>
      </c>
      <c r="K3090" t="s">
        <v>3888</v>
      </c>
      <c r="L3090" t="s">
        <v>99</v>
      </c>
      <c r="M3090" t="s">
        <v>1177</v>
      </c>
      <c r="N3090" t="s">
        <v>11893</v>
      </c>
      <c r="O3090" s="82" t="s">
        <v>9</v>
      </c>
    </row>
    <row r="3091" spans="1:15" x14ac:dyDescent="0.25">
      <c r="A3091" t="s">
        <v>558</v>
      </c>
      <c r="B3091" t="s">
        <v>7507</v>
      </c>
      <c r="C3091" t="s">
        <v>101</v>
      </c>
      <c r="D3091" t="s">
        <v>102</v>
      </c>
      <c r="E3091" t="str">
        <f t="shared" si="48"/>
        <v>MethanolUncl. Alphaproteobacteria</v>
      </c>
      <c r="F3091">
        <f>COUNTIF($E:$E,E3091)</f>
        <v>3</v>
      </c>
      <c r="G3091">
        <f>COUNTIF($A:$A,A3091)</f>
        <v>118</v>
      </c>
      <c r="H3091">
        <f>COUNTIF($B:$B,B3091)</f>
        <v>105</v>
      </c>
      <c r="I3091" t="s">
        <v>3889</v>
      </c>
      <c r="J3091">
        <v>6</v>
      </c>
      <c r="K3091" t="s">
        <v>3890</v>
      </c>
      <c r="L3091" t="s">
        <v>520</v>
      </c>
      <c r="M3091" t="s">
        <v>521</v>
      </c>
      <c r="N3091" t="s">
        <v>11892</v>
      </c>
      <c r="O3091" t="s">
        <v>7</v>
      </c>
    </row>
    <row r="3092" spans="1:15" x14ac:dyDescent="0.25">
      <c r="A3092" t="s">
        <v>558</v>
      </c>
      <c r="B3092" t="s">
        <v>7507</v>
      </c>
      <c r="C3092" t="s">
        <v>101</v>
      </c>
      <c r="D3092" t="s">
        <v>102</v>
      </c>
      <c r="E3092" t="str">
        <f t="shared" si="48"/>
        <v>MethanolUncl. Alphaproteobacteria</v>
      </c>
      <c r="F3092">
        <f>COUNTIF($E:$E,E3092)</f>
        <v>3</v>
      </c>
      <c r="G3092">
        <f>COUNTIF($A:$A,A3092)</f>
        <v>118</v>
      </c>
      <c r="H3092">
        <f>COUNTIF($B:$B,B3092)</f>
        <v>105</v>
      </c>
      <c r="I3092" t="s">
        <v>506</v>
      </c>
      <c r="J3092">
        <v>4</v>
      </c>
      <c r="K3092" t="s">
        <v>560</v>
      </c>
      <c r="L3092" t="s">
        <v>98</v>
      </c>
      <c r="M3092" t="s">
        <v>561</v>
      </c>
      <c r="N3092" t="s">
        <v>11893</v>
      </c>
      <c r="O3092" s="82" t="s">
        <v>4</v>
      </c>
    </row>
    <row r="3093" spans="1:15" x14ac:dyDescent="0.25">
      <c r="A3093" t="s">
        <v>568</v>
      </c>
      <c r="B3093" t="s">
        <v>7507</v>
      </c>
      <c r="C3093" t="s">
        <v>101</v>
      </c>
      <c r="D3093" t="s">
        <v>102</v>
      </c>
      <c r="E3093" t="str">
        <f t="shared" si="48"/>
        <v>HistidineUncl. Alphaproteobacteria</v>
      </c>
      <c r="F3093">
        <f>COUNTIF($E:$E,E3093)</f>
        <v>2</v>
      </c>
      <c r="G3093">
        <f>COUNTIF($A:$A,A3093)</f>
        <v>116</v>
      </c>
      <c r="H3093">
        <f>COUNTIF($B:$B,B3093)</f>
        <v>105</v>
      </c>
      <c r="I3093" t="s">
        <v>359</v>
      </c>
      <c r="J3093">
        <v>4</v>
      </c>
      <c r="K3093" t="s">
        <v>575</v>
      </c>
      <c r="L3093">
        <v>10000</v>
      </c>
      <c r="M3093" t="s">
        <v>242</v>
      </c>
      <c r="N3093" t="s">
        <v>11893</v>
      </c>
      <c r="O3093" s="82" t="s">
        <v>4</v>
      </c>
    </row>
    <row r="3094" spans="1:15" x14ac:dyDescent="0.25">
      <c r="A3094" t="s">
        <v>568</v>
      </c>
      <c r="B3094" t="s">
        <v>7507</v>
      </c>
      <c r="C3094" t="s">
        <v>101</v>
      </c>
      <c r="D3094" t="s">
        <v>102</v>
      </c>
      <c r="E3094" t="str">
        <f t="shared" si="48"/>
        <v>HistidineUncl. Alphaproteobacteria</v>
      </c>
      <c r="F3094">
        <f>COUNTIF($E:$E,E3094)</f>
        <v>2</v>
      </c>
      <c r="G3094">
        <f>COUNTIF($A:$A,A3094)</f>
        <v>116</v>
      </c>
      <c r="H3094">
        <f>COUNTIF($B:$B,B3094)</f>
        <v>105</v>
      </c>
      <c r="I3094" t="s">
        <v>576</v>
      </c>
      <c r="J3094">
        <v>5</v>
      </c>
      <c r="K3094" t="s">
        <v>577</v>
      </c>
      <c r="L3094" t="s">
        <v>262</v>
      </c>
      <c r="M3094" t="s">
        <v>578</v>
      </c>
      <c r="N3094" t="s">
        <v>11893</v>
      </c>
      <c r="O3094" t="s">
        <v>12</v>
      </c>
    </row>
    <row r="3095" spans="1:15" x14ac:dyDescent="0.25">
      <c r="A3095" t="s">
        <v>569</v>
      </c>
      <c r="B3095" t="s">
        <v>7507</v>
      </c>
      <c r="C3095" t="s">
        <v>101</v>
      </c>
      <c r="D3095" t="s">
        <v>102</v>
      </c>
      <c r="E3095" t="str">
        <f t="shared" si="48"/>
        <v>TyrosineUncl. Alphaproteobacteria</v>
      </c>
      <c r="F3095">
        <f>COUNTIF($E:$E,E3095)</f>
        <v>1</v>
      </c>
      <c r="G3095">
        <f>COUNTIF($A:$A,A3095)</f>
        <v>116</v>
      </c>
      <c r="H3095">
        <f>COUNTIF($B:$B,B3095)</f>
        <v>105</v>
      </c>
      <c r="I3095" t="s">
        <v>3807</v>
      </c>
      <c r="J3095">
        <v>5</v>
      </c>
      <c r="K3095" t="s">
        <v>3808</v>
      </c>
      <c r="L3095" t="s">
        <v>135</v>
      </c>
      <c r="M3095" t="s">
        <v>3356</v>
      </c>
      <c r="N3095" t="s">
        <v>11893</v>
      </c>
      <c r="O3095" t="s">
        <v>10</v>
      </c>
    </row>
    <row r="3096" spans="1:15" x14ac:dyDescent="0.25">
      <c r="A3096" t="s">
        <v>583</v>
      </c>
      <c r="B3096" t="s">
        <v>7507</v>
      </c>
      <c r="C3096" t="s">
        <v>101</v>
      </c>
      <c r="D3096" t="s">
        <v>102</v>
      </c>
      <c r="E3096" t="str">
        <f t="shared" si="48"/>
        <v>AcetoacetateUncl. Alphaproteobacteria</v>
      </c>
      <c r="F3096">
        <f>COUNTIF($E:$E,E3096)</f>
        <v>2</v>
      </c>
      <c r="G3096">
        <f>COUNTIF($A:$A,A3096)</f>
        <v>115</v>
      </c>
      <c r="H3096">
        <f>COUNTIF($B:$B,B3096)</f>
        <v>105</v>
      </c>
      <c r="I3096" t="s">
        <v>1579</v>
      </c>
      <c r="J3096">
        <v>6</v>
      </c>
      <c r="K3096" t="s">
        <v>3891</v>
      </c>
      <c r="L3096" t="s">
        <v>372</v>
      </c>
      <c r="M3096" t="s">
        <v>1581</v>
      </c>
      <c r="N3096" t="s">
        <v>11892</v>
      </c>
      <c r="O3096" t="s">
        <v>7</v>
      </c>
    </row>
    <row r="3097" spans="1:15" x14ac:dyDescent="0.25">
      <c r="A3097" t="s">
        <v>583</v>
      </c>
      <c r="B3097" t="s">
        <v>7507</v>
      </c>
      <c r="C3097" t="s">
        <v>101</v>
      </c>
      <c r="D3097" t="s">
        <v>102</v>
      </c>
      <c r="E3097" t="str">
        <f t="shared" si="48"/>
        <v>AcetoacetateUncl. Alphaproteobacteria</v>
      </c>
      <c r="F3097">
        <f>COUNTIF($E:$E,E3097)</f>
        <v>2</v>
      </c>
      <c r="G3097">
        <f>COUNTIF($A:$A,A3097)</f>
        <v>115</v>
      </c>
      <c r="H3097">
        <f>COUNTIF($B:$B,B3097)</f>
        <v>105</v>
      </c>
      <c r="I3097" t="s">
        <v>3892</v>
      </c>
      <c r="J3097">
        <v>6</v>
      </c>
      <c r="K3097" t="s">
        <v>3893</v>
      </c>
      <c r="L3097" t="s">
        <v>3894</v>
      </c>
      <c r="M3097" t="s">
        <v>2404</v>
      </c>
      <c r="N3097" t="s">
        <v>11893</v>
      </c>
      <c r="O3097" s="82" t="s">
        <v>3</v>
      </c>
    </row>
    <row r="3098" spans="1:15" x14ac:dyDescent="0.25">
      <c r="A3098" t="s">
        <v>587</v>
      </c>
      <c r="B3098" t="s">
        <v>7507</v>
      </c>
      <c r="C3098" t="s">
        <v>101</v>
      </c>
      <c r="D3098" t="s">
        <v>102</v>
      </c>
      <c r="E3098" t="str">
        <f t="shared" si="48"/>
        <v>XanthineUncl. Alphaproteobacteria</v>
      </c>
      <c r="F3098">
        <f>COUNTIF($E:$E,E3098)</f>
        <v>1</v>
      </c>
      <c r="G3098">
        <f>COUNTIF($A:$A,A3098)</f>
        <v>114</v>
      </c>
      <c r="H3098">
        <f>COUNTIF($B:$B,B3098)</f>
        <v>105</v>
      </c>
      <c r="I3098" t="s">
        <v>3895</v>
      </c>
      <c r="J3098">
        <v>6</v>
      </c>
      <c r="K3098" t="s">
        <v>3896</v>
      </c>
      <c r="L3098" t="s">
        <v>2081</v>
      </c>
      <c r="M3098" t="s">
        <v>215</v>
      </c>
      <c r="N3098" t="s">
        <v>11892</v>
      </c>
      <c r="O3098" t="s">
        <v>7</v>
      </c>
    </row>
    <row r="3099" spans="1:15" x14ac:dyDescent="0.25">
      <c r="A3099" t="s">
        <v>586</v>
      </c>
      <c r="B3099" t="s">
        <v>7507</v>
      </c>
      <c r="C3099" t="s">
        <v>101</v>
      </c>
      <c r="D3099" t="s">
        <v>102</v>
      </c>
      <c r="E3099" t="str">
        <f t="shared" si="48"/>
        <v>GlutamateUncl. Alphaproteobacteria</v>
      </c>
      <c r="F3099">
        <f>COUNTIF($E:$E,E3099)</f>
        <v>2</v>
      </c>
      <c r="G3099">
        <f>COUNTIF($A:$A,A3099)</f>
        <v>114</v>
      </c>
      <c r="H3099">
        <f>COUNTIF($B:$B,B3099)</f>
        <v>105</v>
      </c>
      <c r="I3099" t="s">
        <v>2305</v>
      </c>
      <c r="J3099">
        <v>5</v>
      </c>
      <c r="K3099" t="s">
        <v>2814</v>
      </c>
      <c r="L3099" t="s">
        <v>625</v>
      </c>
      <c r="M3099" t="s">
        <v>1848</v>
      </c>
      <c r="N3099" t="s">
        <v>11893</v>
      </c>
      <c r="O3099" t="s">
        <v>10</v>
      </c>
    </row>
    <row r="3100" spans="1:15" x14ac:dyDescent="0.25">
      <c r="A3100" t="s">
        <v>586</v>
      </c>
      <c r="B3100" t="s">
        <v>7507</v>
      </c>
      <c r="C3100" t="s">
        <v>101</v>
      </c>
      <c r="D3100" t="s">
        <v>102</v>
      </c>
      <c r="E3100" t="str">
        <f t="shared" si="48"/>
        <v>GlutamateUncl. Alphaproteobacteria</v>
      </c>
      <c r="F3100">
        <f>COUNTIF($E:$E,E3100)</f>
        <v>2</v>
      </c>
      <c r="G3100">
        <f>COUNTIF($A:$A,A3100)</f>
        <v>114</v>
      </c>
      <c r="H3100">
        <f>COUNTIF($B:$B,B3100)</f>
        <v>105</v>
      </c>
      <c r="I3100" t="s">
        <v>593</v>
      </c>
      <c r="J3100">
        <v>7</v>
      </c>
      <c r="K3100" t="s">
        <v>594</v>
      </c>
      <c r="L3100" t="s">
        <v>595</v>
      </c>
      <c r="M3100" t="s">
        <v>596</v>
      </c>
      <c r="N3100" t="s">
        <v>11893</v>
      </c>
      <c r="O3100" t="s">
        <v>11</v>
      </c>
    </row>
    <row r="3101" spans="1:15" x14ac:dyDescent="0.25">
      <c r="A3101" t="s">
        <v>608</v>
      </c>
      <c r="B3101" t="s">
        <v>7507</v>
      </c>
      <c r="C3101" t="s">
        <v>101</v>
      </c>
      <c r="D3101" t="s">
        <v>102</v>
      </c>
      <c r="E3101" t="str">
        <f t="shared" si="48"/>
        <v>GlucoseUncl. Alphaproteobacteria</v>
      </c>
      <c r="F3101">
        <f>COUNTIF($E:$E,E3101)</f>
        <v>2</v>
      </c>
      <c r="G3101">
        <f>COUNTIF($A:$A,A3101)</f>
        <v>110</v>
      </c>
      <c r="H3101">
        <f>COUNTIF($B:$B,B3101)</f>
        <v>105</v>
      </c>
      <c r="I3101" t="s">
        <v>1790</v>
      </c>
      <c r="J3101">
        <v>6</v>
      </c>
      <c r="K3101" t="s">
        <v>1791</v>
      </c>
      <c r="L3101" t="s">
        <v>457</v>
      </c>
      <c r="M3101" t="s">
        <v>1792</v>
      </c>
      <c r="N3101" t="s">
        <v>11892</v>
      </c>
      <c r="O3101" t="s">
        <v>7</v>
      </c>
    </row>
    <row r="3102" spans="1:15" x14ac:dyDescent="0.25">
      <c r="A3102" t="s">
        <v>608</v>
      </c>
      <c r="B3102" t="s">
        <v>7507</v>
      </c>
      <c r="C3102" t="s">
        <v>101</v>
      </c>
      <c r="D3102" t="s">
        <v>102</v>
      </c>
      <c r="E3102" t="str">
        <f t="shared" si="48"/>
        <v>GlucoseUncl. Alphaproteobacteria</v>
      </c>
      <c r="F3102">
        <f>COUNTIF($E:$E,E3102)</f>
        <v>2</v>
      </c>
      <c r="G3102">
        <f>COUNTIF($A:$A,A3102)</f>
        <v>110</v>
      </c>
      <c r="H3102">
        <f>COUNTIF($B:$B,B3102)</f>
        <v>105</v>
      </c>
      <c r="I3102" t="s">
        <v>3897</v>
      </c>
      <c r="J3102">
        <v>6</v>
      </c>
      <c r="K3102" t="s">
        <v>1561</v>
      </c>
      <c r="L3102" t="s">
        <v>3898</v>
      </c>
      <c r="M3102" t="s">
        <v>886</v>
      </c>
      <c r="N3102" t="s">
        <v>11893</v>
      </c>
      <c r="O3102" s="82" t="s">
        <v>3</v>
      </c>
    </row>
    <row r="3103" spans="1:15" x14ac:dyDescent="0.25">
      <c r="A3103" t="s">
        <v>630</v>
      </c>
      <c r="B3103" t="s">
        <v>7507</v>
      </c>
      <c r="C3103" t="s">
        <v>101</v>
      </c>
      <c r="D3103" t="s">
        <v>102</v>
      </c>
      <c r="E3103" t="str">
        <f t="shared" si="48"/>
        <v>PropionateUncl. Alphaproteobacteria</v>
      </c>
      <c r="F3103">
        <f>COUNTIF($E:$E,E3103)</f>
        <v>3</v>
      </c>
      <c r="G3103">
        <f>COUNTIF($A:$A,A3103)</f>
        <v>109</v>
      </c>
      <c r="H3103">
        <f>COUNTIF($B:$B,B3103)</f>
        <v>105</v>
      </c>
      <c r="I3103" t="s">
        <v>3899</v>
      </c>
      <c r="J3103">
        <v>5</v>
      </c>
      <c r="K3103" t="s">
        <v>1599</v>
      </c>
      <c r="L3103" t="s">
        <v>3900</v>
      </c>
      <c r="M3103" t="s">
        <v>188</v>
      </c>
      <c r="N3103" t="s">
        <v>11892</v>
      </c>
      <c r="O3103" s="82" t="s">
        <v>9</v>
      </c>
    </row>
    <row r="3104" spans="1:15" x14ac:dyDescent="0.25">
      <c r="A3104" t="s">
        <v>624</v>
      </c>
      <c r="B3104" t="s">
        <v>7507</v>
      </c>
      <c r="C3104" t="s">
        <v>101</v>
      </c>
      <c r="D3104" t="s">
        <v>102</v>
      </c>
      <c r="E3104" t="str">
        <f t="shared" si="48"/>
        <v>AdipateUncl. Alphaproteobacteria</v>
      </c>
      <c r="F3104">
        <f>COUNTIF($E:$E,E3104)</f>
        <v>2</v>
      </c>
      <c r="G3104">
        <f>COUNTIF($A:$A,A3104)</f>
        <v>109</v>
      </c>
      <c r="H3104">
        <f>COUNTIF($B:$B,B3104)</f>
        <v>105</v>
      </c>
      <c r="I3104" t="s">
        <v>3901</v>
      </c>
      <c r="J3104">
        <v>5</v>
      </c>
      <c r="K3104" t="s">
        <v>1535</v>
      </c>
      <c r="L3104" t="s">
        <v>3902</v>
      </c>
      <c r="M3104" t="s">
        <v>3903</v>
      </c>
      <c r="N3104" t="s">
        <v>11892</v>
      </c>
      <c r="O3104" t="s">
        <v>6</v>
      </c>
    </row>
    <row r="3105" spans="1:15" x14ac:dyDescent="0.25">
      <c r="A3105" t="s">
        <v>630</v>
      </c>
      <c r="B3105" t="s">
        <v>7507</v>
      </c>
      <c r="C3105" t="s">
        <v>101</v>
      </c>
      <c r="D3105" t="s">
        <v>102</v>
      </c>
      <c r="E3105" t="str">
        <f t="shared" si="48"/>
        <v>PropionateUncl. Alphaproteobacteria</v>
      </c>
      <c r="F3105">
        <f>COUNTIF($E:$E,E3105)</f>
        <v>3</v>
      </c>
      <c r="G3105">
        <f>COUNTIF($A:$A,A3105)</f>
        <v>109</v>
      </c>
      <c r="H3105">
        <f>COUNTIF($B:$B,B3105)</f>
        <v>105</v>
      </c>
      <c r="I3105" t="s">
        <v>638</v>
      </c>
      <c r="J3105">
        <v>7</v>
      </c>
      <c r="K3105" t="s">
        <v>639</v>
      </c>
      <c r="L3105" t="s">
        <v>640</v>
      </c>
      <c r="M3105" t="s">
        <v>641</v>
      </c>
      <c r="N3105" t="s">
        <v>11893</v>
      </c>
      <c r="O3105" t="s">
        <v>11</v>
      </c>
    </row>
    <row r="3106" spans="1:15" x14ac:dyDescent="0.25">
      <c r="A3106" t="s">
        <v>630</v>
      </c>
      <c r="B3106" t="s">
        <v>7507</v>
      </c>
      <c r="C3106" t="s">
        <v>101</v>
      </c>
      <c r="D3106" t="s">
        <v>102</v>
      </c>
      <c r="E3106" t="str">
        <f t="shared" si="48"/>
        <v>PropionateUncl. Alphaproteobacteria</v>
      </c>
      <c r="F3106">
        <f>COUNTIF($E:$E,E3106)</f>
        <v>3</v>
      </c>
      <c r="G3106">
        <f>COUNTIF($A:$A,A3106)</f>
        <v>109</v>
      </c>
      <c r="H3106">
        <f>COUNTIF($B:$B,B3106)</f>
        <v>105</v>
      </c>
      <c r="I3106" t="s">
        <v>3904</v>
      </c>
      <c r="J3106">
        <v>6</v>
      </c>
      <c r="K3106" t="s">
        <v>2842</v>
      </c>
      <c r="L3106" t="s">
        <v>3905</v>
      </c>
      <c r="M3106" t="s">
        <v>1337</v>
      </c>
      <c r="N3106" t="s">
        <v>11893</v>
      </c>
      <c r="O3106" s="82" t="s">
        <v>3</v>
      </c>
    </row>
    <row r="3107" spans="1:15" x14ac:dyDescent="0.25">
      <c r="A3107" t="s">
        <v>627</v>
      </c>
      <c r="B3107" t="s">
        <v>7507</v>
      </c>
      <c r="C3107" t="s">
        <v>101</v>
      </c>
      <c r="D3107" t="s">
        <v>102</v>
      </c>
      <c r="E3107" t="str">
        <f t="shared" si="48"/>
        <v>IsoleucineUncl. Alphaproteobacteria</v>
      </c>
      <c r="F3107">
        <f>COUNTIF($E:$E,E3107)</f>
        <v>1</v>
      </c>
      <c r="G3107">
        <f>COUNTIF($A:$A,A3107)</f>
        <v>109</v>
      </c>
      <c r="H3107">
        <f>COUNTIF($B:$B,B3107)</f>
        <v>105</v>
      </c>
      <c r="I3107" t="s">
        <v>1732</v>
      </c>
      <c r="J3107">
        <v>6</v>
      </c>
      <c r="K3107" t="s">
        <v>1629</v>
      </c>
      <c r="L3107" t="s">
        <v>3906</v>
      </c>
      <c r="M3107" t="s">
        <v>1358</v>
      </c>
      <c r="N3107" t="s">
        <v>11893</v>
      </c>
      <c r="O3107" s="82" t="s">
        <v>3</v>
      </c>
    </row>
    <row r="3108" spans="1:15" x14ac:dyDescent="0.25">
      <c r="A3108" t="s">
        <v>624</v>
      </c>
      <c r="B3108" t="s">
        <v>7507</v>
      </c>
      <c r="C3108" t="s">
        <v>101</v>
      </c>
      <c r="D3108" t="s">
        <v>102</v>
      </c>
      <c r="E3108" t="str">
        <f t="shared" si="48"/>
        <v>AdipateUncl. Alphaproteobacteria</v>
      </c>
      <c r="F3108">
        <f>COUNTIF($E:$E,E3108)</f>
        <v>2</v>
      </c>
      <c r="G3108">
        <f>COUNTIF($A:$A,A3108)</f>
        <v>109</v>
      </c>
      <c r="H3108">
        <f>COUNTIF($B:$B,B3108)</f>
        <v>105</v>
      </c>
      <c r="I3108" t="s">
        <v>3907</v>
      </c>
      <c r="J3108">
        <v>6</v>
      </c>
      <c r="K3108" t="s">
        <v>3054</v>
      </c>
      <c r="L3108" t="s">
        <v>3908</v>
      </c>
      <c r="M3108" t="s">
        <v>675</v>
      </c>
      <c r="N3108" t="s">
        <v>11893</v>
      </c>
      <c r="O3108" s="82" t="s">
        <v>3</v>
      </c>
    </row>
    <row r="3109" spans="1:15" x14ac:dyDescent="0.25">
      <c r="A3109" t="s">
        <v>654</v>
      </c>
      <c r="B3109" t="s">
        <v>7507</v>
      </c>
      <c r="C3109" t="s">
        <v>101</v>
      </c>
      <c r="D3109" t="s">
        <v>102</v>
      </c>
      <c r="E3109" t="str">
        <f t="shared" si="48"/>
        <v>IsobutyrateUncl. Alphaproteobacteria</v>
      </c>
      <c r="F3109">
        <f>COUNTIF($E:$E,E3109)</f>
        <v>1</v>
      </c>
      <c r="G3109">
        <f>COUNTIF($A:$A,A3109)</f>
        <v>103</v>
      </c>
      <c r="H3109">
        <f>COUNTIF($B:$B,B3109)</f>
        <v>105</v>
      </c>
      <c r="I3109" t="s">
        <v>3909</v>
      </c>
      <c r="J3109">
        <v>6</v>
      </c>
      <c r="K3109" t="s">
        <v>3910</v>
      </c>
      <c r="L3109" t="s">
        <v>3911</v>
      </c>
      <c r="M3109" t="s">
        <v>3714</v>
      </c>
      <c r="N3109" t="s">
        <v>11893</v>
      </c>
      <c r="O3109" s="82" t="s">
        <v>3</v>
      </c>
    </row>
    <row r="3110" spans="1:15" x14ac:dyDescent="0.25">
      <c r="A3110" t="s">
        <v>664</v>
      </c>
      <c r="B3110" t="s">
        <v>7507</v>
      </c>
      <c r="C3110" t="s">
        <v>101</v>
      </c>
      <c r="D3110" t="s">
        <v>102</v>
      </c>
      <c r="E3110" t="str">
        <f t="shared" si="48"/>
        <v>3-HydroxyphenylacetateUncl. Alphaproteobacteria</v>
      </c>
      <c r="F3110">
        <f>COUNTIF($E:$E,E3110)</f>
        <v>1</v>
      </c>
      <c r="G3110">
        <f>COUNTIF($A:$A,A3110)</f>
        <v>101</v>
      </c>
      <c r="H3110">
        <f>COUNTIF($B:$B,B3110)</f>
        <v>105</v>
      </c>
      <c r="I3110" t="s">
        <v>3912</v>
      </c>
      <c r="J3110">
        <v>6</v>
      </c>
      <c r="K3110" t="s">
        <v>3913</v>
      </c>
      <c r="L3110" t="s">
        <v>3597</v>
      </c>
      <c r="M3110" t="s">
        <v>2448</v>
      </c>
      <c r="N3110" t="s">
        <v>11892</v>
      </c>
      <c r="O3110" t="s">
        <v>7</v>
      </c>
    </row>
    <row r="3111" spans="1:15" x14ac:dyDescent="0.25">
      <c r="A3111" t="s">
        <v>667</v>
      </c>
      <c r="B3111" t="s">
        <v>7507</v>
      </c>
      <c r="C3111" t="s">
        <v>101</v>
      </c>
      <c r="D3111" t="s">
        <v>102</v>
      </c>
      <c r="E3111" t="str">
        <f t="shared" si="48"/>
        <v>UreaUncl. Alphaproteobacteria</v>
      </c>
      <c r="F3111">
        <f>COUNTIF($E:$E,E3111)</f>
        <v>1</v>
      </c>
      <c r="G3111">
        <f>COUNTIF($A:$A,A3111)</f>
        <v>65</v>
      </c>
      <c r="H3111">
        <f>COUNTIF($B:$B,B3111)</f>
        <v>105</v>
      </c>
      <c r="I3111" t="s">
        <v>3914</v>
      </c>
      <c r="J3111">
        <v>6</v>
      </c>
      <c r="K3111" t="s">
        <v>2475</v>
      </c>
      <c r="L3111" t="s">
        <v>193</v>
      </c>
      <c r="M3111" t="s">
        <v>2674</v>
      </c>
      <c r="N3111" t="s">
        <v>11892</v>
      </c>
      <c r="O3111" t="s">
        <v>7</v>
      </c>
    </row>
    <row r="3112" spans="1:15" x14ac:dyDescent="0.25">
      <c r="A3112" t="s">
        <v>97</v>
      </c>
      <c r="B3112" t="s">
        <v>3915</v>
      </c>
      <c r="C3112" t="s">
        <v>101</v>
      </c>
      <c r="D3112" t="s">
        <v>102</v>
      </c>
      <c r="E3112" t="str">
        <f t="shared" si="48"/>
        <v>FormateAsteroleplasma</v>
      </c>
      <c r="F3112">
        <f>COUNTIF($E:$E,E3112)</f>
        <v>2</v>
      </c>
      <c r="G3112">
        <f>COUNTIF($A:$A,A3112)</f>
        <v>178</v>
      </c>
      <c r="H3112">
        <f>COUNTIF($B:$B,B3112)</f>
        <v>102</v>
      </c>
      <c r="I3112" t="s">
        <v>3303</v>
      </c>
      <c r="J3112">
        <v>7</v>
      </c>
      <c r="K3112" t="s">
        <v>3916</v>
      </c>
      <c r="L3112" t="s">
        <v>457</v>
      </c>
      <c r="M3112" t="s">
        <v>660</v>
      </c>
      <c r="N3112" t="s">
        <v>11893</v>
      </c>
      <c r="O3112" t="s">
        <v>7</v>
      </c>
    </row>
    <row r="3113" spans="1:15" x14ac:dyDescent="0.25">
      <c r="A3113" t="s">
        <v>97</v>
      </c>
      <c r="B3113" t="s">
        <v>3915</v>
      </c>
      <c r="C3113" t="s">
        <v>101</v>
      </c>
      <c r="D3113" t="s">
        <v>102</v>
      </c>
      <c r="E3113" t="str">
        <f t="shared" si="48"/>
        <v>FormateAsteroleplasma</v>
      </c>
      <c r="F3113">
        <f>COUNTIF($E:$E,E3113)</f>
        <v>2</v>
      </c>
      <c r="G3113">
        <f>COUNTIF($A:$A,A3113)</f>
        <v>178</v>
      </c>
      <c r="H3113">
        <f>COUNTIF($B:$B,B3113)</f>
        <v>102</v>
      </c>
      <c r="I3113" t="s">
        <v>3917</v>
      </c>
      <c r="J3113">
        <v>6</v>
      </c>
      <c r="K3113" t="s">
        <v>601</v>
      </c>
      <c r="L3113" t="s">
        <v>3918</v>
      </c>
      <c r="M3113" t="s">
        <v>3003</v>
      </c>
      <c r="N3113" t="s">
        <v>11892</v>
      </c>
      <c r="O3113" t="s">
        <v>5</v>
      </c>
    </row>
    <row r="3114" spans="1:15" x14ac:dyDescent="0.25">
      <c r="A3114" t="s">
        <v>114</v>
      </c>
      <c r="B3114" t="s">
        <v>3915</v>
      </c>
      <c r="C3114" t="s">
        <v>101</v>
      </c>
      <c r="D3114" t="s">
        <v>102</v>
      </c>
      <c r="E3114" t="str">
        <f t="shared" si="48"/>
        <v>CholineAsteroleplasma</v>
      </c>
      <c r="F3114">
        <f>COUNTIF($E:$E,E3114)</f>
        <v>2</v>
      </c>
      <c r="G3114">
        <f>COUNTIF($A:$A,A3114)</f>
        <v>173</v>
      </c>
      <c r="H3114">
        <f>COUNTIF($B:$B,B3114)</f>
        <v>102</v>
      </c>
      <c r="I3114" t="s">
        <v>3919</v>
      </c>
      <c r="J3114">
        <v>7</v>
      </c>
      <c r="K3114" t="s">
        <v>3920</v>
      </c>
      <c r="L3114" t="s">
        <v>665</v>
      </c>
      <c r="M3114" t="s">
        <v>2402</v>
      </c>
      <c r="N3114" t="s">
        <v>11893</v>
      </c>
      <c r="O3114" t="s">
        <v>7</v>
      </c>
    </row>
    <row r="3115" spans="1:15" x14ac:dyDescent="0.25">
      <c r="A3115" t="s">
        <v>114</v>
      </c>
      <c r="B3115" t="s">
        <v>3915</v>
      </c>
      <c r="C3115" t="s">
        <v>101</v>
      </c>
      <c r="D3115" t="s">
        <v>102</v>
      </c>
      <c r="E3115" t="str">
        <f t="shared" si="48"/>
        <v>CholineAsteroleplasma</v>
      </c>
      <c r="F3115">
        <f>COUNTIF($E:$E,E3115)</f>
        <v>2</v>
      </c>
      <c r="G3115">
        <f>COUNTIF($A:$A,A3115)</f>
        <v>173</v>
      </c>
      <c r="H3115">
        <f>COUNTIF($B:$B,B3115)</f>
        <v>102</v>
      </c>
      <c r="I3115" t="s">
        <v>3921</v>
      </c>
      <c r="J3115">
        <v>6</v>
      </c>
      <c r="K3115" t="s">
        <v>3922</v>
      </c>
      <c r="L3115" t="s">
        <v>895</v>
      </c>
      <c r="M3115" t="s">
        <v>1556</v>
      </c>
      <c r="N3115" t="s">
        <v>11892</v>
      </c>
      <c r="O3115" t="s">
        <v>10</v>
      </c>
    </row>
    <row r="3116" spans="1:15" x14ac:dyDescent="0.25">
      <c r="A3116" t="s">
        <v>127</v>
      </c>
      <c r="B3116" t="s">
        <v>3915</v>
      </c>
      <c r="C3116" t="s">
        <v>101</v>
      </c>
      <c r="D3116" t="s">
        <v>102</v>
      </c>
      <c r="E3116" t="str">
        <f t="shared" si="48"/>
        <v>FumarateAsteroleplasma</v>
      </c>
      <c r="F3116">
        <f>COUNTIF($E:$E,E3116)</f>
        <v>4</v>
      </c>
      <c r="G3116">
        <f>COUNTIF($A:$A,A3116)</f>
        <v>166</v>
      </c>
      <c r="H3116">
        <f>COUNTIF($B:$B,B3116)</f>
        <v>102</v>
      </c>
      <c r="I3116" t="s">
        <v>573</v>
      </c>
      <c r="J3116">
        <v>5</v>
      </c>
      <c r="K3116" t="s">
        <v>3923</v>
      </c>
      <c r="L3116" t="s">
        <v>187</v>
      </c>
      <c r="M3116" t="s">
        <v>1013</v>
      </c>
      <c r="N3116" t="s">
        <v>11893</v>
      </c>
      <c r="O3116" t="s">
        <v>10</v>
      </c>
    </row>
    <row r="3117" spans="1:15" x14ac:dyDescent="0.25">
      <c r="A3117" t="s">
        <v>127</v>
      </c>
      <c r="B3117" t="s">
        <v>3915</v>
      </c>
      <c r="C3117" t="s">
        <v>101</v>
      </c>
      <c r="D3117" t="s">
        <v>102</v>
      </c>
      <c r="E3117" t="str">
        <f t="shared" si="48"/>
        <v>FumarateAsteroleplasma</v>
      </c>
      <c r="F3117">
        <f>COUNTIF($E:$E,E3117)</f>
        <v>4</v>
      </c>
      <c r="G3117">
        <f>COUNTIF($A:$A,A3117)</f>
        <v>166</v>
      </c>
      <c r="H3117">
        <f>COUNTIF($B:$B,B3117)</f>
        <v>102</v>
      </c>
      <c r="I3117" t="s">
        <v>3924</v>
      </c>
      <c r="J3117">
        <v>7</v>
      </c>
      <c r="K3117" t="s">
        <v>3925</v>
      </c>
      <c r="L3117" t="s">
        <v>640</v>
      </c>
      <c r="M3117" t="s">
        <v>619</v>
      </c>
      <c r="N3117" t="s">
        <v>11893</v>
      </c>
      <c r="O3117" t="s">
        <v>7</v>
      </c>
    </row>
    <row r="3118" spans="1:15" x14ac:dyDescent="0.25">
      <c r="A3118" t="s">
        <v>127</v>
      </c>
      <c r="B3118" t="s">
        <v>3915</v>
      </c>
      <c r="C3118" t="s">
        <v>101</v>
      </c>
      <c r="D3118" t="s">
        <v>102</v>
      </c>
      <c r="E3118" t="str">
        <f t="shared" si="48"/>
        <v>FumarateAsteroleplasma</v>
      </c>
      <c r="F3118">
        <f>COUNTIF($E:$E,E3118)</f>
        <v>4</v>
      </c>
      <c r="G3118">
        <f>COUNTIF($A:$A,A3118)</f>
        <v>166</v>
      </c>
      <c r="H3118">
        <f>COUNTIF($B:$B,B3118)</f>
        <v>102</v>
      </c>
      <c r="I3118" t="s">
        <v>3926</v>
      </c>
      <c r="J3118">
        <v>6</v>
      </c>
      <c r="K3118" t="s">
        <v>1624</v>
      </c>
      <c r="L3118" t="s">
        <v>3927</v>
      </c>
      <c r="M3118" t="s">
        <v>3129</v>
      </c>
      <c r="N3118" t="s">
        <v>11892</v>
      </c>
      <c r="O3118" t="s">
        <v>5</v>
      </c>
    </row>
    <row r="3119" spans="1:15" x14ac:dyDescent="0.25">
      <c r="A3119" t="s">
        <v>127</v>
      </c>
      <c r="B3119" t="s">
        <v>3915</v>
      </c>
      <c r="C3119" t="s">
        <v>101</v>
      </c>
      <c r="D3119" t="s">
        <v>102</v>
      </c>
      <c r="E3119" t="str">
        <f t="shared" si="48"/>
        <v>FumarateAsteroleplasma</v>
      </c>
      <c r="F3119">
        <f>COUNTIF($E:$E,E3119)</f>
        <v>4</v>
      </c>
      <c r="G3119">
        <f>COUNTIF($A:$A,A3119)</f>
        <v>166</v>
      </c>
      <c r="H3119">
        <f>COUNTIF($B:$B,B3119)</f>
        <v>102</v>
      </c>
      <c r="I3119" t="s">
        <v>3377</v>
      </c>
      <c r="J3119">
        <v>6</v>
      </c>
      <c r="K3119" t="s">
        <v>937</v>
      </c>
      <c r="L3119" t="s">
        <v>772</v>
      </c>
      <c r="M3119" t="s">
        <v>2417</v>
      </c>
      <c r="N3119" t="s">
        <v>11892</v>
      </c>
      <c r="O3119" t="s">
        <v>11</v>
      </c>
    </row>
    <row r="3120" spans="1:15" x14ac:dyDescent="0.25">
      <c r="A3120" t="s">
        <v>141</v>
      </c>
      <c r="B3120" t="s">
        <v>3915</v>
      </c>
      <c r="C3120" t="s">
        <v>101</v>
      </c>
      <c r="D3120" t="s">
        <v>102</v>
      </c>
      <c r="E3120" t="str">
        <f t="shared" si="48"/>
        <v>ProlineAsteroleplasma</v>
      </c>
      <c r="F3120">
        <f>COUNTIF($E:$E,E3120)</f>
        <v>3</v>
      </c>
      <c r="G3120">
        <f>COUNTIF($A:$A,A3120)</f>
        <v>165</v>
      </c>
      <c r="H3120">
        <f>COUNTIF($B:$B,B3120)</f>
        <v>102</v>
      </c>
      <c r="I3120" t="s">
        <v>684</v>
      </c>
      <c r="J3120">
        <v>7</v>
      </c>
      <c r="K3120" t="s">
        <v>2743</v>
      </c>
      <c r="L3120" t="s">
        <v>179</v>
      </c>
      <c r="M3120" t="s">
        <v>100</v>
      </c>
      <c r="N3120" t="s">
        <v>11893</v>
      </c>
      <c r="O3120" t="s">
        <v>11</v>
      </c>
    </row>
    <row r="3121" spans="1:15" x14ac:dyDescent="0.25">
      <c r="A3121" t="s">
        <v>141</v>
      </c>
      <c r="B3121" t="s">
        <v>3915</v>
      </c>
      <c r="C3121" t="s">
        <v>101</v>
      </c>
      <c r="D3121" t="s">
        <v>102</v>
      </c>
      <c r="E3121" t="str">
        <f t="shared" si="48"/>
        <v>ProlineAsteroleplasma</v>
      </c>
      <c r="F3121">
        <f>COUNTIF($E:$E,E3121)</f>
        <v>3</v>
      </c>
      <c r="G3121">
        <f>COUNTIF($A:$A,A3121)</f>
        <v>165</v>
      </c>
      <c r="H3121">
        <f>COUNTIF($B:$B,B3121)</f>
        <v>102</v>
      </c>
      <c r="I3121" t="s">
        <v>322</v>
      </c>
      <c r="J3121">
        <v>7</v>
      </c>
      <c r="K3121" t="s">
        <v>3928</v>
      </c>
      <c r="L3121" t="s">
        <v>737</v>
      </c>
      <c r="M3121" t="s">
        <v>166</v>
      </c>
      <c r="N3121" t="s">
        <v>11893</v>
      </c>
      <c r="O3121" t="s">
        <v>7</v>
      </c>
    </row>
    <row r="3122" spans="1:15" x14ac:dyDescent="0.25">
      <c r="A3122" t="s">
        <v>141</v>
      </c>
      <c r="B3122" t="s">
        <v>3915</v>
      </c>
      <c r="C3122" t="s">
        <v>101</v>
      </c>
      <c r="D3122" t="s">
        <v>102</v>
      </c>
      <c r="E3122" t="str">
        <f t="shared" si="48"/>
        <v>ProlineAsteroleplasma</v>
      </c>
      <c r="F3122">
        <f>COUNTIF($E:$E,E3122)</f>
        <v>3</v>
      </c>
      <c r="G3122">
        <f>COUNTIF($A:$A,A3122)</f>
        <v>165</v>
      </c>
      <c r="H3122">
        <f>COUNTIF($B:$B,B3122)</f>
        <v>102</v>
      </c>
      <c r="I3122" t="s">
        <v>3929</v>
      </c>
      <c r="J3122">
        <v>5</v>
      </c>
      <c r="K3122" t="s">
        <v>3930</v>
      </c>
      <c r="L3122" t="s">
        <v>345</v>
      </c>
      <c r="M3122" t="s">
        <v>1926</v>
      </c>
      <c r="N3122" t="s">
        <v>11893</v>
      </c>
      <c r="O3122" t="s">
        <v>10</v>
      </c>
    </row>
    <row r="3123" spans="1:15" x14ac:dyDescent="0.25">
      <c r="A3123" t="s">
        <v>157</v>
      </c>
      <c r="B3123" t="s">
        <v>3915</v>
      </c>
      <c r="C3123" t="s">
        <v>101</v>
      </c>
      <c r="D3123" t="s">
        <v>102</v>
      </c>
      <c r="E3123" t="str">
        <f t="shared" si="48"/>
        <v>AspartateAsteroleplasma</v>
      </c>
      <c r="F3123">
        <f>COUNTIF($E:$E,E3123)</f>
        <v>1</v>
      </c>
      <c r="G3123">
        <f>COUNTIF($A:$A,A3123)</f>
        <v>159</v>
      </c>
      <c r="H3123">
        <f>COUNTIF($B:$B,B3123)</f>
        <v>102</v>
      </c>
      <c r="I3123" t="s">
        <v>2692</v>
      </c>
      <c r="J3123">
        <v>7</v>
      </c>
      <c r="K3123" t="s">
        <v>3931</v>
      </c>
      <c r="L3123" t="s">
        <v>145</v>
      </c>
      <c r="M3123" t="s">
        <v>767</v>
      </c>
      <c r="N3123" t="s">
        <v>11893</v>
      </c>
      <c r="O3123" t="s">
        <v>7</v>
      </c>
    </row>
    <row r="3124" spans="1:15" x14ac:dyDescent="0.25">
      <c r="A3124" t="s">
        <v>178</v>
      </c>
      <c r="B3124" t="s">
        <v>3915</v>
      </c>
      <c r="C3124" t="s">
        <v>101</v>
      </c>
      <c r="D3124" t="s">
        <v>102</v>
      </c>
      <c r="E3124" t="str">
        <f t="shared" si="48"/>
        <v>RiboseAsteroleplasma</v>
      </c>
      <c r="F3124">
        <f>COUNTIF($E:$E,E3124)</f>
        <v>3</v>
      </c>
      <c r="G3124">
        <f>COUNTIF($A:$A,A3124)</f>
        <v>158</v>
      </c>
      <c r="H3124">
        <f>COUNTIF($B:$B,B3124)</f>
        <v>102</v>
      </c>
      <c r="I3124" t="s">
        <v>189</v>
      </c>
      <c r="J3124">
        <v>5</v>
      </c>
      <c r="K3124" t="s">
        <v>190</v>
      </c>
      <c r="L3124" t="s">
        <v>191</v>
      </c>
      <c r="M3124" t="s">
        <v>192</v>
      </c>
      <c r="N3124" t="s">
        <v>11893</v>
      </c>
      <c r="O3124" t="s">
        <v>12</v>
      </c>
    </row>
    <row r="3125" spans="1:15" x14ac:dyDescent="0.25">
      <c r="A3125" t="s">
        <v>178</v>
      </c>
      <c r="B3125" t="s">
        <v>3915</v>
      </c>
      <c r="C3125" t="s">
        <v>101</v>
      </c>
      <c r="D3125" t="s">
        <v>102</v>
      </c>
      <c r="E3125" t="str">
        <f t="shared" si="48"/>
        <v>RiboseAsteroleplasma</v>
      </c>
      <c r="F3125">
        <f>COUNTIF($E:$E,E3125)</f>
        <v>3</v>
      </c>
      <c r="G3125">
        <f>COUNTIF($A:$A,A3125)</f>
        <v>158</v>
      </c>
      <c r="H3125">
        <f>COUNTIF($B:$B,B3125)</f>
        <v>102</v>
      </c>
      <c r="I3125" t="s">
        <v>3932</v>
      </c>
      <c r="J3125">
        <v>7</v>
      </c>
      <c r="K3125" t="s">
        <v>3603</v>
      </c>
      <c r="L3125" t="s">
        <v>278</v>
      </c>
      <c r="M3125" t="s">
        <v>862</v>
      </c>
      <c r="N3125" t="s">
        <v>11893</v>
      </c>
      <c r="O3125" t="s">
        <v>7</v>
      </c>
    </row>
    <row r="3126" spans="1:15" x14ac:dyDescent="0.25">
      <c r="A3126" t="s">
        <v>178</v>
      </c>
      <c r="B3126" t="s">
        <v>3915</v>
      </c>
      <c r="C3126" t="s">
        <v>101</v>
      </c>
      <c r="D3126" t="s">
        <v>102</v>
      </c>
      <c r="E3126" t="str">
        <f t="shared" si="48"/>
        <v>RiboseAsteroleplasma</v>
      </c>
      <c r="F3126">
        <f>COUNTIF($E:$E,E3126)</f>
        <v>3</v>
      </c>
      <c r="G3126">
        <f>COUNTIF($A:$A,A3126)</f>
        <v>158</v>
      </c>
      <c r="H3126">
        <f>COUNTIF($B:$B,B3126)</f>
        <v>102</v>
      </c>
      <c r="I3126" t="s">
        <v>2670</v>
      </c>
      <c r="J3126">
        <v>7</v>
      </c>
      <c r="K3126" t="s">
        <v>3933</v>
      </c>
      <c r="L3126" t="s">
        <v>239</v>
      </c>
      <c r="M3126" t="s">
        <v>1556</v>
      </c>
      <c r="N3126" t="s">
        <v>11893</v>
      </c>
      <c r="O3126" t="s">
        <v>11</v>
      </c>
    </row>
    <row r="3127" spans="1:15" x14ac:dyDescent="0.25">
      <c r="A3127" t="s">
        <v>200</v>
      </c>
      <c r="B3127" t="s">
        <v>3915</v>
      </c>
      <c r="C3127" t="s">
        <v>101</v>
      </c>
      <c r="D3127" t="s">
        <v>102</v>
      </c>
      <c r="E3127" t="str">
        <f t="shared" si="48"/>
        <v>1,3-DihydroxyacetoneAsteroleplasma</v>
      </c>
      <c r="F3127">
        <f>COUNTIF($E:$E,E3127)</f>
        <v>5</v>
      </c>
      <c r="G3127">
        <f>COUNTIF($A:$A,A3127)</f>
        <v>154</v>
      </c>
      <c r="H3127">
        <f>COUNTIF($B:$B,B3127)</f>
        <v>102</v>
      </c>
      <c r="I3127" t="s">
        <v>2828</v>
      </c>
      <c r="J3127">
        <v>5</v>
      </c>
      <c r="K3127" t="s">
        <v>3371</v>
      </c>
      <c r="L3127" t="s">
        <v>347</v>
      </c>
      <c r="M3127" t="s">
        <v>731</v>
      </c>
      <c r="N3127" t="s">
        <v>11893</v>
      </c>
      <c r="O3127" t="s">
        <v>10</v>
      </c>
    </row>
    <row r="3128" spans="1:15" x14ac:dyDescent="0.25">
      <c r="A3128" t="s">
        <v>202</v>
      </c>
      <c r="B3128" t="s">
        <v>3915</v>
      </c>
      <c r="C3128" t="s">
        <v>101</v>
      </c>
      <c r="D3128" t="s">
        <v>102</v>
      </c>
      <c r="E3128" t="str">
        <f t="shared" si="48"/>
        <v>IsopropanolAsteroleplasma</v>
      </c>
      <c r="F3128">
        <f>COUNTIF($E:$E,E3128)</f>
        <v>1</v>
      </c>
      <c r="G3128">
        <f>COUNTIF($A:$A,A3128)</f>
        <v>154</v>
      </c>
      <c r="H3128">
        <f>COUNTIF($B:$B,B3128)</f>
        <v>102</v>
      </c>
      <c r="I3128" t="s">
        <v>3619</v>
      </c>
      <c r="J3128">
        <v>7</v>
      </c>
      <c r="K3128" t="s">
        <v>3934</v>
      </c>
      <c r="L3128" t="s">
        <v>1279</v>
      </c>
      <c r="M3128" t="s">
        <v>1331</v>
      </c>
      <c r="N3128" t="s">
        <v>11893</v>
      </c>
      <c r="O3128" t="s">
        <v>7</v>
      </c>
    </row>
    <row r="3129" spans="1:15" x14ac:dyDescent="0.25">
      <c r="A3129" t="s">
        <v>200</v>
      </c>
      <c r="B3129" t="s">
        <v>3915</v>
      </c>
      <c r="C3129" t="s">
        <v>101</v>
      </c>
      <c r="D3129" t="s">
        <v>102</v>
      </c>
      <c r="E3129" t="str">
        <f t="shared" si="48"/>
        <v>1,3-DihydroxyacetoneAsteroleplasma</v>
      </c>
      <c r="F3129">
        <f>COUNTIF($E:$E,E3129)</f>
        <v>5</v>
      </c>
      <c r="G3129">
        <f>COUNTIF($A:$A,A3129)</f>
        <v>154</v>
      </c>
      <c r="H3129">
        <f>COUNTIF($B:$B,B3129)</f>
        <v>102</v>
      </c>
      <c r="I3129" t="s">
        <v>3935</v>
      </c>
      <c r="J3129">
        <v>7</v>
      </c>
      <c r="K3129" t="s">
        <v>3936</v>
      </c>
      <c r="L3129" t="s">
        <v>2067</v>
      </c>
      <c r="M3129" t="s">
        <v>1581</v>
      </c>
      <c r="N3129" t="s">
        <v>11893</v>
      </c>
      <c r="O3129" t="s">
        <v>11</v>
      </c>
    </row>
    <row r="3130" spans="1:15" x14ac:dyDescent="0.25">
      <c r="A3130" t="s">
        <v>200</v>
      </c>
      <c r="B3130" t="s">
        <v>3915</v>
      </c>
      <c r="C3130" t="s">
        <v>101</v>
      </c>
      <c r="D3130" t="s">
        <v>102</v>
      </c>
      <c r="E3130" t="str">
        <f t="shared" si="48"/>
        <v>1,3-DihydroxyacetoneAsteroleplasma</v>
      </c>
      <c r="F3130">
        <f>COUNTIF($E:$E,E3130)</f>
        <v>5</v>
      </c>
      <c r="G3130">
        <f>COUNTIF($A:$A,A3130)</f>
        <v>154</v>
      </c>
      <c r="H3130">
        <f>COUNTIF($B:$B,B3130)</f>
        <v>102</v>
      </c>
      <c r="I3130" t="s">
        <v>3937</v>
      </c>
      <c r="J3130">
        <v>7</v>
      </c>
      <c r="K3130" t="s">
        <v>3938</v>
      </c>
      <c r="L3130" t="s">
        <v>736</v>
      </c>
      <c r="M3130" t="s">
        <v>341</v>
      </c>
      <c r="N3130" t="s">
        <v>11893</v>
      </c>
      <c r="O3130" t="s">
        <v>7</v>
      </c>
    </row>
    <row r="3131" spans="1:15" x14ac:dyDescent="0.25">
      <c r="A3131" t="s">
        <v>200</v>
      </c>
      <c r="B3131" t="s">
        <v>3915</v>
      </c>
      <c r="C3131" t="s">
        <v>101</v>
      </c>
      <c r="D3131" t="s">
        <v>102</v>
      </c>
      <c r="E3131" t="str">
        <f t="shared" si="48"/>
        <v>1,3-DihydroxyacetoneAsteroleplasma</v>
      </c>
      <c r="F3131">
        <f>COUNTIF($E:$E,E3131)</f>
        <v>5</v>
      </c>
      <c r="G3131">
        <f>COUNTIF($A:$A,A3131)</f>
        <v>154</v>
      </c>
      <c r="H3131">
        <f>COUNTIF($B:$B,B3131)</f>
        <v>102</v>
      </c>
      <c r="I3131" t="s">
        <v>228</v>
      </c>
      <c r="J3131">
        <v>5</v>
      </c>
      <c r="K3131" t="s">
        <v>229</v>
      </c>
      <c r="L3131" t="s">
        <v>230</v>
      </c>
      <c r="M3131" t="s">
        <v>231</v>
      </c>
      <c r="N3131" t="s">
        <v>11893</v>
      </c>
      <c r="O3131" t="s">
        <v>12</v>
      </c>
    </row>
    <row r="3132" spans="1:15" x14ac:dyDescent="0.25">
      <c r="A3132" t="s">
        <v>200</v>
      </c>
      <c r="B3132" t="s">
        <v>3915</v>
      </c>
      <c r="C3132" t="s">
        <v>101</v>
      </c>
      <c r="D3132" t="s">
        <v>102</v>
      </c>
      <c r="E3132" t="str">
        <f t="shared" si="48"/>
        <v>1,3-DihydroxyacetoneAsteroleplasma</v>
      </c>
      <c r="F3132">
        <f>COUNTIF($E:$E,E3132)</f>
        <v>5</v>
      </c>
      <c r="G3132">
        <f>COUNTIF($A:$A,A3132)</f>
        <v>154</v>
      </c>
      <c r="H3132">
        <f>COUNTIF($B:$B,B3132)</f>
        <v>102</v>
      </c>
      <c r="I3132" t="s">
        <v>3553</v>
      </c>
      <c r="J3132">
        <v>6</v>
      </c>
      <c r="K3132" t="s">
        <v>3939</v>
      </c>
      <c r="L3132" t="s">
        <v>1252</v>
      </c>
      <c r="M3132" t="s">
        <v>2313</v>
      </c>
      <c r="N3132" t="s">
        <v>11892</v>
      </c>
      <c r="O3132" t="s">
        <v>10</v>
      </c>
    </row>
    <row r="3133" spans="1:15" x14ac:dyDescent="0.25">
      <c r="A3133" t="s">
        <v>232</v>
      </c>
      <c r="B3133" t="s">
        <v>3915</v>
      </c>
      <c r="C3133" t="s">
        <v>101</v>
      </c>
      <c r="D3133" t="s">
        <v>102</v>
      </c>
      <c r="E3133" t="str">
        <f t="shared" si="48"/>
        <v>LactateAsteroleplasma</v>
      </c>
      <c r="F3133">
        <f>COUNTIF($E:$E,E3133)</f>
        <v>1</v>
      </c>
      <c r="G3133">
        <f>COUNTIF($A:$A,A3133)</f>
        <v>153</v>
      </c>
      <c r="H3133">
        <f>COUNTIF($B:$B,B3133)</f>
        <v>102</v>
      </c>
      <c r="I3133" t="s">
        <v>3940</v>
      </c>
      <c r="J3133">
        <v>7</v>
      </c>
      <c r="K3133" t="s">
        <v>3941</v>
      </c>
      <c r="L3133" t="s">
        <v>1063</v>
      </c>
      <c r="M3133" t="s">
        <v>170</v>
      </c>
      <c r="N3133" t="s">
        <v>11893</v>
      </c>
      <c r="O3133" t="s">
        <v>7</v>
      </c>
    </row>
    <row r="3134" spans="1:15" x14ac:dyDescent="0.25">
      <c r="A3134" t="s">
        <v>243</v>
      </c>
      <c r="B3134" t="s">
        <v>3915</v>
      </c>
      <c r="C3134" t="s">
        <v>101</v>
      </c>
      <c r="D3134" t="s">
        <v>102</v>
      </c>
      <c r="E3134" t="str">
        <f t="shared" si="48"/>
        <v>SerineAsteroleplasma</v>
      </c>
      <c r="F3134">
        <f>COUNTIF($E:$E,E3134)</f>
        <v>2</v>
      </c>
      <c r="G3134">
        <f>COUNTIF($A:$A,A3134)</f>
        <v>152</v>
      </c>
      <c r="H3134">
        <f>COUNTIF($B:$B,B3134)</f>
        <v>102</v>
      </c>
      <c r="I3134" t="s">
        <v>3492</v>
      </c>
      <c r="J3134">
        <v>7</v>
      </c>
      <c r="K3134" t="s">
        <v>3942</v>
      </c>
      <c r="L3134" t="s">
        <v>233</v>
      </c>
      <c r="M3134" t="s">
        <v>1020</v>
      </c>
      <c r="N3134" t="s">
        <v>11893</v>
      </c>
      <c r="O3134" t="s">
        <v>7</v>
      </c>
    </row>
    <row r="3135" spans="1:15" x14ac:dyDescent="0.25">
      <c r="A3135" t="s">
        <v>243</v>
      </c>
      <c r="B3135" t="s">
        <v>3915</v>
      </c>
      <c r="C3135" t="s">
        <v>101</v>
      </c>
      <c r="D3135" t="s">
        <v>102</v>
      </c>
      <c r="E3135" t="str">
        <f t="shared" si="48"/>
        <v>SerineAsteroleplasma</v>
      </c>
      <c r="F3135">
        <f>COUNTIF($E:$E,E3135)</f>
        <v>2</v>
      </c>
      <c r="G3135">
        <f>COUNTIF($A:$A,A3135)</f>
        <v>152</v>
      </c>
      <c r="H3135">
        <f>COUNTIF($B:$B,B3135)</f>
        <v>102</v>
      </c>
      <c r="I3135" t="s">
        <v>3943</v>
      </c>
      <c r="J3135">
        <v>4</v>
      </c>
      <c r="K3135" t="s">
        <v>1493</v>
      </c>
      <c r="L3135" t="s">
        <v>3902</v>
      </c>
      <c r="M3135" t="s">
        <v>1149</v>
      </c>
      <c r="N3135" t="s">
        <v>11893</v>
      </c>
      <c r="O3135" t="s">
        <v>5</v>
      </c>
    </row>
    <row r="3136" spans="1:15" x14ac:dyDescent="0.25">
      <c r="A3136" t="s">
        <v>264</v>
      </c>
      <c r="B3136" t="s">
        <v>3915</v>
      </c>
      <c r="C3136" t="s">
        <v>101</v>
      </c>
      <c r="D3136" t="s">
        <v>102</v>
      </c>
      <c r="E3136" t="str">
        <f t="shared" si="48"/>
        <v>UracilAsteroleplasma</v>
      </c>
      <c r="F3136">
        <f>COUNTIF($E:$E,E3136)</f>
        <v>2</v>
      </c>
      <c r="G3136">
        <f>COUNTIF($A:$A,A3136)</f>
        <v>143</v>
      </c>
      <c r="H3136">
        <f>COUNTIF($B:$B,B3136)</f>
        <v>102</v>
      </c>
      <c r="I3136" t="s">
        <v>3944</v>
      </c>
      <c r="J3136">
        <v>7</v>
      </c>
      <c r="K3136" t="s">
        <v>3945</v>
      </c>
      <c r="L3136" t="s">
        <v>606</v>
      </c>
      <c r="M3136" t="s">
        <v>3316</v>
      </c>
      <c r="N3136" t="s">
        <v>11893</v>
      </c>
      <c r="O3136" t="s">
        <v>7</v>
      </c>
    </row>
    <row r="3137" spans="1:15" x14ac:dyDescent="0.25">
      <c r="A3137" t="s">
        <v>261</v>
      </c>
      <c r="B3137" t="s">
        <v>3915</v>
      </c>
      <c r="C3137" t="s">
        <v>101</v>
      </c>
      <c r="D3137" t="s">
        <v>102</v>
      </c>
      <c r="E3137" t="str">
        <f t="shared" si="48"/>
        <v>CadaverineAsteroleplasma</v>
      </c>
      <c r="F3137">
        <f>COUNTIF($E:$E,E3137)</f>
        <v>1</v>
      </c>
      <c r="G3137">
        <f>COUNTIF($A:$A,A3137)</f>
        <v>143</v>
      </c>
      <c r="H3137">
        <f>COUNTIF($B:$B,B3137)</f>
        <v>102</v>
      </c>
      <c r="I3137" t="s">
        <v>3946</v>
      </c>
      <c r="J3137">
        <v>7</v>
      </c>
      <c r="K3137" t="s">
        <v>3947</v>
      </c>
      <c r="L3137" t="s">
        <v>1063</v>
      </c>
      <c r="M3137" t="s">
        <v>1581</v>
      </c>
      <c r="N3137" t="s">
        <v>11893</v>
      </c>
      <c r="O3137" t="s">
        <v>7</v>
      </c>
    </row>
    <row r="3138" spans="1:15" x14ac:dyDescent="0.25">
      <c r="A3138" t="s">
        <v>264</v>
      </c>
      <c r="B3138" t="s">
        <v>3915</v>
      </c>
      <c r="C3138" t="s">
        <v>101</v>
      </c>
      <c r="D3138" t="s">
        <v>102</v>
      </c>
      <c r="E3138" t="str">
        <f t="shared" si="48"/>
        <v>UracilAsteroleplasma</v>
      </c>
      <c r="F3138">
        <f>COUNTIF($E:$E,E3138)</f>
        <v>2</v>
      </c>
      <c r="G3138">
        <f>COUNTIF($A:$A,A3138)</f>
        <v>143</v>
      </c>
      <c r="H3138">
        <f>COUNTIF($B:$B,B3138)</f>
        <v>102</v>
      </c>
      <c r="I3138" t="s">
        <v>1864</v>
      </c>
      <c r="J3138">
        <v>5</v>
      </c>
      <c r="K3138" t="s">
        <v>3948</v>
      </c>
      <c r="L3138" t="s">
        <v>357</v>
      </c>
      <c r="M3138" t="s">
        <v>1478</v>
      </c>
      <c r="N3138" t="s">
        <v>11893</v>
      </c>
      <c r="O3138" t="s">
        <v>10</v>
      </c>
    </row>
    <row r="3139" spans="1:15" x14ac:dyDescent="0.25">
      <c r="A3139" t="s">
        <v>307</v>
      </c>
      <c r="B3139" t="s">
        <v>3915</v>
      </c>
      <c r="C3139" t="s">
        <v>101</v>
      </c>
      <c r="D3139" t="s">
        <v>102</v>
      </c>
      <c r="E3139" t="str">
        <f t="shared" si="48"/>
        <v>AllantoinAsteroleplasma</v>
      </c>
      <c r="F3139">
        <f>COUNTIF($E:$E,E3139)</f>
        <v>6</v>
      </c>
      <c r="G3139">
        <f>COUNTIF($A:$A,A3139)</f>
        <v>140</v>
      </c>
      <c r="H3139">
        <f>COUNTIF($B:$B,B3139)</f>
        <v>102</v>
      </c>
      <c r="I3139" t="s">
        <v>3949</v>
      </c>
      <c r="J3139">
        <v>6</v>
      </c>
      <c r="K3139" t="s">
        <v>3950</v>
      </c>
      <c r="L3139" t="s">
        <v>3951</v>
      </c>
      <c r="M3139" t="s">
        <v>510</v>
      </c>
      <c r="N3139" t="s">
        <v>11892</v>
      </c>
      <c r="O3139" t="s">
        <v>5</v>
      </c>
    </row>
    <row r="3140" spans="1:15" x14ac:dyDescent="0.25">
      <c r="A3140" t="s">
        <v>287</v>
      </c>
      <c r="B3140" t="s">
        <v>3915</v>
      </c>
      <c r="C3140" t="s">
        <v>101</v>
      </c>
      <c r="D3140" t="s">
        <v>102</v>
      </c>
      <c r="E3140" t="str">
        <f t="shared" si="48"/>
        <v>SuccinateAsteroleplasma</v>
      </c>
      <c r="F3140">
        <f>COUNTIF($E:$E,E3140)</f>
        <v>2</v>
      </c>
      <c r="G3140">
        <f>COUNTIF($A:$A,A3140)</f>
        <v>140</v>
      </c>
      <c r="H3140">
        <f>COUNTIF($B:$B,B3140)</f>
        <v>102</v>
      </c>
      <c r="I3140" t="s">
        <v>298</v>
      </c>
      <c r="J3140">
        <v>5</v>
      </c>
      <c r="K3140" t="s">
        <v>299</v>
      </c>
      <c r="L3140" t="s">
        <v>131</v>
      </c>
      <c r="M3140" t="s">
        <v>300</v>
      </c>
      <c r="N3140" t="s">
        <v>11893</v>
      </c>
      <c r="O3140" t="s">
        <v>12</v>
      </c>
    </row>
    <row r="3141" spans="1:15" x14ac:dyDescent="0.25">
      <c r="A3141" t="s">
        <v>285</v>
      </c>
      <c r="B3141" t="s">
        <v>3915</v>
      </c>
      <c r="C3141" t="s">
        <v>101</v>
      </c>
      <c r="D3141" t="s">
        <v>102</v>
      </c>
      <c r="E3141" t="str">
        <f t="shared" si="48"/>
        <v>LysineAsteroleplasma</v>
      </c>
      <c r="F3141">
        <f>COUNTIF($E:$E,E3141)</f>
        <v>1</v>
      </c>
      <c r="G3141">
        <f>COUNTIF($A:$A,A3141)</f>
        <v>140</v>
      </c>
      <c r="H3141">
        <f>COUNTIF($B:$B,B3141)</f>
        <v>102</v>
      </c>
      <c r="I3141" t="s">
        <v>3952</v>
      </c>
      <c r="J3141">
        <v>7</v>
      </c>
      <c r="K3141" t="s">
        <v>3953</v>
      </c>
      <c r="L3141" t="s">
        <v>368</v>
      </c>
      <c r="M3141" t="s">
        <v>1030</v>
      </c>
      <c r="N3141" t="s">
        <v>11893</v>
      </c>
      <c r="O3141" t="s">
        <v>7</v>
      </c>
    </row>
    <row r="3142" spans="1:15" x14ac:dyDescent="0.25">
      <c r="A3142" t="s">
        <v>287</v>
      </c>
      <c r="B3142" t="s">
        <v>3915</v>
      </c>
      <c r="C3142" t="s">
        <v>101</v>
      </c>
      <c r="D3142" t="s">
        <v>102</v>
      </c>
      <c r="E3142" t="str">
        <f t="shared" ref="E3142:E3205" si="49">CONCATENATE(A3142,B3142)</f>
        <v>SuccinateAsteroleplasma</v>
      </c>
      <c r="F3142">
        <f>COUNTIF($E:$E,E3142)</f>
        <v>2</v>
      </c>
      <c r="G3142">
        <f>COUNTIF($A:$A,A3142)</f>
        <v>140</v>
      </c>
      <c r="H3142">
        <f>COUNTIF($B:$B,B3142)</f>
        <v>102</v>
      </c>
      <c r="I3142" t="s">
        <v>2117</v>
      </c>
      <c r="J3142">
        <v>7</v>
      </c>
      <c r="K3142" t="s">
        <v>3954</v>
      </c>
      <c r="L3142" t="s">
        <v>696</v>
      </c>
      <c r="M3142" t="s">
        <v>1141</v>
      </c>
      <c r="N3142" t="s">
        <v>11893</v>
      </c>
      <c r="O3142" t="s">
        <v>7</v>
      </c>
    </row>
    <row r="3143" spans="1:15" x14ac:dyDescent="0.25">
      <c r="A3143" t="s">
        <v>307</v>
      </c>
      <c r="B3143" t="s">
        <v>3915</v>
      </c>
      <c r="C3143" t="s">
        <v>101</v>
      </c>
      <c r="D3143" t="s">
        <v>102</v>
      </c>
      <c r="E3143" t="str">
        <f t="shared" si="49"/>
        <v>AllantoinAsteroleplasma</v>
      </c>
      <c r="F3143">
        <f>COUNTIF($E:$E,E3143)</f>
        <v>6</v>
      </c>
      <c r="G3143">
        <f>COUNTIF($A:$A,A3143)</f>
        <v>140</v>
      </c>
      <c r="H3143">
        <f>COUNTIF($B:$B,B3143)</f>
        <v>102</v>
      </c>
      <c r="I3143" t="s">
        <v>974</v>
      </c>
      <c r="J3143">
        <v>5</v>
      </c>
      <c r="K3143" t="s">
        <v>3955</v>
      </c>
      <c r="L3143" t="s">
        <v>236</v>
      </c>
      <c r="M3143" t="s">
        <v>937</v>
      </c>
      <c r="N3143" t="s">
        <v>11893</v>
      </c>
      <c r="O3143" t="s">
        <v>10</v>
      </c>
    </row>
    <row r="3144" spans="1:15" x14ac:dyDescent="0.25">
      <c r="A3144" t="s">
        <v>307</v>
      </c>
      <c r="B3144" t="s">
        <v>3915</v>
      </c>
      <c r="C3144" t="s">
        <v>101</v>
      </c>
      <c r="D3144" t="s">
        <v>102</v>
      </c>
      <c r="E3144" t="str">
        <f t="shared" si="49"/>
        <v>AllantoinAsteroleplasma</v>
      </c>
      <c r="F3144">
        <f>COUNTIF($E:$E,E3144)</f>
        <v>6</v>
      </c>
      <c r="G3144">
        <f>COUNTIF($A:$A,A3144)</f>
        <v>140</v>
      </c>
      <c r="H3144">
        <f>COUNTIF($B:$B,B3144)</f>
        <v>102</v>
      </c>
      <c r="I3144" t="s">
        <v>1250</v>
      </c>
      <c r="J3144">
        <v>6</v>
      </c>
      <c r="K3144" t="s">
        <v>3956</v>
      </c>
      <c r="L3144" t="s">
        <v>2105</v>
      </c>
      <c r="M3144" t="s">
        <v>1677</v>
      </c>
      <c r="N3144" t="s">
        <v>11892</v>
      </c>
      <c r="O3144" t="s">
        <v>11</v>
      </c>
    </row>
    <row r="3145" spans="1:15" x14ac:dyDescent="0.25">
      <c r="A3145" t="s">
        <v>307</v>
      </c>
      <c r="B3145" t="s">
        <v>3915</v>
      </c>
      <c r="C3145" t="s">
        <v>101</v>
      </c>
      <c r="D3145" t="s">
        <v>102</v>
      </c>
      <c r="E3145" t="str">
        <f t="shared" si="49"/>
        <v>AllantoinAsteroleplasma</v>
      </c>
      <c r="F3145">
        <f>COUNTIF($E:$E,E3145)</f>
        <v>6</v>
      </c>
      <c r="G3145">
        <f>COUNTIF($A:$A,A3145)</f>
        <v>140</v>
      </c>
      <c r="H3145">
        <f>COUNTIF($B:$B,B3145)</f>
        <v>102</v>
      </c>
      <c r="I3145" t="s">
        <v>322</v>
      </c>
      <c r="J3145">
        <v>5</v>
      </c>
      <c r="K3145" t="s">
        <v>323</v>
      </c>
      <c r="L3145" t="s">
        <v>303</v>
      </c>
      <c r="M3145" t="s">
        <v>324</v>
      </c>
      <c r="N3145" t="s">
        <v>11893</v>
      </c>
      <c r="O3145" t="s">
        <v>12</v>
      </c>
    </row>
    <row r="3146" spans="1:15" x14ac:dyDescent="0.25">
      <c r="A3146" t="s">
        <v>307</v>
      </c>
      <c r="B3146" t="s">
        <v>3915</v>
      </c>
      <c r="C3146" t="s">
        <v>101</v>
      </c>
      <c r="D3146" t="s">
        <v>102</v>
      </c>
      <c r="E3146" t="str">
        <f t="shared" si="49"/>
        <v>AllantoinAsteroleplasma</v>
      </c>
      <c r="F3146">
        <f>COUNTIF($E:$E,E3146)</f>
        <v>6</v>
      </c>
      <c r="G3146">
        <f>COUNTIF($A:$A,A3146)</f>
        <v>140</v>
      </c>
      <c r="H3146">
        <f>COUNTIF($B:$B,B3146)</f>
        <v>102</v>
      </c>
      <c r="I3146" t="s">
        <v>503</v>
      </c>
      <c r="J3146">
        <v>4</v>
      </c>
      <c r="K3146" t="s">
        <v>3957</v>
      </c>
      <c r="L3146" t="s">
        <v>187</v>
      </c>
      <c r="M3146" t="s">
        <v>3958</v>
      </c>
      <c r="N3146" t="s">
        <v>11893</v>
      </c>
      <c r="O3146" t="s">
        <v>5</v>
      </c>
    </row>
    <row r="3147" spans="1:15" x14ac:dyDescent="0.25">
      <c r="A3147" t="s">
        <v>307</v>
      </c>
      <c r="B3147" t="s">
        <v>3915</v>
      </c>
      <c r="C3147" t="s">
        <v>101</v>
      </c>
      <c r="D3147" t="s">
        <v>102</v>
      </c>
      <c r="E3147" t="str">
        <f t="shared" si="49"/>
        <v>AllantoinAsteroleplasma</v>
      </c>
      <c r="F3147">
        <f>COUNTIF($E:$E,E3147)</f>
        <v>6</v>
      </c>
      <c r="G3147">
        <f>COUNTIF($A:$A,A3147)</f>
        <v>140</v>
      </c>
      <c r="H3147">
        <f>COUNTIF($B:$B,B3147)</f>
        <v>102</v>
      </c>
      <c r="I3147" t="s">
        <v>3959</v>
      </c>
      <c r="J3147">
        <v>7</v>
      </c>
      <c r="K3147" t="s">
        <v>2448</v>
      </c>
      <c r="L3147" t="s">
        <v>1885</v>
      </c>
      <c r="M3147" t="s">
        <v>1601</v>
      </c>
      <c r="N3147" t="s">
        <v>11893</v>
      </c>
      <c r="O3147" t="s">
        <v>7</v>
      </c>
    </row>
    <row r="3148" spans="1:15" x14ac:dyDescent="0.25">
      <c r="A3148" t="s">
        <v>325</v>
      </c>
      <c r="B3148" t="s">
        <v>3915</v>
      </c>
      <c r="C3148" t="s">
        <v>101</v>
      </c>
      <c r="D3148" t="s">
        <v>102</v>
      </c>
      <c r="E3148" t="str">
        <f t="shared" si="49"/>
        <v>4-HydroxybutyrateAsteroleplasma</v>
      </c>
      <c r="F3148">
        <f>COUNTIF($E:$E,E3148)</f>
        <v>2</v>
      </c>
      <c r="G3148">
        <f>COUNTIF($A:$A,A3148)</f>
        <v>139</v>
      </c>
      <c r="H3148">
        <f>COUNTIF($B:$B,B3148)</f>
        <v>102</v>
      </c>
      <c r="I3148" t="s">
        <v>3960</v>
      </c>
      <c r="J3148">
        <v>7</v>
      </c>
      <c r="K3148" t="s">
        <v>3961</v>
      </c>
      <c r="L3148" t="s">
        <v>1784</v>
      </c>
      <c r="M3148" t="s">
        <v>304</v>
      </c>
      <c r="N3148" t="s">
        <v>11893</v>
      </c>
      <c r="O3148" t="s">
        <v>7</v>
      </c>
    </row>
    <row r="3149" spans="1:15" x14ac:dyDescent="0.25">
      <c r="A3149" t="s">
        <v>325</v>
      </c>
      <c r="B3149" t="s">
        <v>3915</v>
      </c>
      <c r="C3149" t="s">
        <v>101</v>
      </c>
      <c r="D3149" t="s">
        <v>102</v>
      </c>
      <c r="E3149" t="str">
        <f t="shared" si="49"/>
        <v>4-HydroxybutyrateAsteroleplasma</v>
      </c>
      <c r="F3149">
        <f>COUNTIF($E:$E,E3149)</f>
        <v>2</v>
      </c>
      <c r="G3149">
        <f>COUNTIF($A:$A,A3149)</f>
        <v>139</v>
      </c>
      <c r="H3149">
        <f>COUNTIF($B:$B,B3149)</f>
        <v>102</v>
      </c>
      <c r="I3149" t="s">
        <v>1027</v>
      </c>
      <c r="J3149">
        <v>7</v>
      </c>
      <c r="K3149" t="s">
        <v>3962</v>
      </c>
      <c r="L3149" t="s">
        <v>1816</v>
      </c>
      <c r="M3149" t="s">
        <v>1503</v>
      </c>
      <c r="N3149" t="s">
        <v>11893</v>
      </c>
      <c r="O3149" t="s">
        <v>11</v>
      </c>
    </row>
    <row r="3150" spans="1:15" x14ac:dyDescent="0.25">
      <c r="A3150" t="s">
        <v>344</v>
      </c>
      <c r="B3150" t="s">
        <v>3915</v>
      </c>
      <c r="C3150" t="s">
        <v>101</v>
      </c>
      <c r="D3150" t="s">
        <v>102</v>
      </c>
      <c r="E3150" t="str">
        <f t="shared" si="49"/>
        <v>PimelateAsteroleplasma</v>
      </c>
      <c r="F3150">
        <f>COUNTIF($E:$E,E3150)</f>
        <v>3</v>
      </c>
      <c r="G3150">
        <f>COUNTIF($A:$A,A3150)</f>
        <v>137</v>
      </c>
      <c r="H3150">
        <f>COUNTIF($B:$B,B3150)</f>
        <v>102</v>
      </c>
      <c r="I3150" t="s">
        <v>3963</v>
      </c>
      <c r="J3150">
        <v>7</v>
      </c>
      <c r="K3150" t="s">
        <v>3964</v>
      </c>
      <c r="L3150" t="s">
        <v>1153</v>
      </c>
      <c r="M3150" t="s">
        <v>1131</v>
      </c>
      <c r="N3150" t="s">
        <v>11893</v>
      </c>
      <c r="O3150" t="s">
        <v>7</v>
      </c>
    </row>
    <row r="3151" spans="1:15" x14ac:dyDescent="0.25">
      <c r="A3151" t="s">
        <v>344</v>
      </c>
      <c r="B3151" t="s">
        <v>3915</v>
      </c>
      <c r="C3151" t="s">
        <v>101</v>
      </c>
      <c r="D3151" t="s">
        <v>102</v>
      </c>
      <c r="E3151" t="str">
        <f t="shared" si="49"/>
        <v>PimelateAsteroleplasma</v>
      </c>
      <c r="F3151">
        <f>COUNTIF($E:$E,E3151)</f>
        <v>3</v>
      </c>
      <c r="G3151">
        <f>COUNTIF($A:$A,A3151)</f>
        <v>137</v>
      </c>
      <c r="H3151">
        <f>COUNTIF($B:$B,B3151)</f>
        <v>102</v>
      </c>
      <c r="I3151" t="s">
        <v>3965</v>
      </c>
      <c r="J3151">
        <v>6</v>
      </c>
      <c r="K3151" t="s">
        <v>1075</v>
      </c>
      <c r="L3151" t="s">
        <v>3966</v>
      </c>
      <c r="M3151" t="s">
        <v>723</v>
      </c>
      <c r="N3151" t="s">
        <v>11892</v>
      </c>
      <c r="O3151" t="s">
        <v>10</v>
      </c>
    </row>
    <row r="3152" spans="1:15" x14ac:dyDescent="0.25">
      <c r="A3152" t="s">
        <v>344</v>
      </c>
      <c r="B3152" t="s">
        <v>3915</v>
      </c>
      <c r="C3152" t="s">
        <v>101</v>
      </c>
      <c r="D3152" t="s">
        <v>102</v>
      </c>
      <c r="E3152" t="str">
        <f t="shared" si="49"/>
        <v>PimelateAsteroleplasma</v>
      </c>
      <c r="F3152">
        <f>COUNTIF($E:$E,E3152)</f>
        <v>3</v>
      </c>
      <c r="G3152">
        <f>COUNTIF($A:$A,A3152)</f>
        <v>137</v>
      </c>
      <c r="H3152">
        <f>COUNTIF($B:$B,B3152)</f>
        <v>102</v>
      </c>
      <c r="I3152" t="s">
        <v>3967</v>
      </c>
      <c r="J3152">
        <v>6</v>
      </c>
      <c r="K3152" t="s">
        <v>1943</v>
      </c>
      <c r="L3152" t="s">
        <v>3968</v>
      </c>
      <c r="M3152" t="s">
        <v>3658</v>
      </c>
      <c r="N3152" t="s">
        <v>11892</v>
      </c>
      <c r="O3152" t="s">
        <v>11</v>
      </c>
    </row>
    <row r="3153" spans="1:15" x14ac:dyDescent="0.25">
      <c r="A3153" t="s">
        <v>354</v>
      </c>
      <c r="B3153" t="s">
        <v>3915</v>
      </c>
      <c r="C3153" t="s">
        <v>101</v>
      </c>
      <c r="D3153" t="s">
        <v>102</v>
      </c>
      <c r="E3153" t="str">
        <f t="shared" si="49"/>
        <v>N-nitrosodimethylamineAsteroleplasma</v>
      </c>
      <c r="F3153">
        <f>COUNTIF($E:$E,E3153)</f>
        <v>1</v>
      </c>
      <c r="G3153">
        <f>COUNTIF($A:$A,A3153)</f>
        <v>136</v>
      </c>
      <c r="H3153">
        <f>COUNTIF($B:$B,B3153)</f>
        <v>102</v>
      </c>
      <c r="I3153" t="s">
        <v>3969</v>
      </c>
      <c r="J3153">
        <v>7</v>
      </c>
      <c r="K3153" t="s">
        <v>3970</v>
      </c>
      <c r="L3153" t="s">
        <v>962</v>
      </c>
      <c r="M3153" t="s">
        <v>941</v>
      </c>
      <c r="N3153" t="s">
        <v>11893</v>
      </c>
      <c r="O3153" t="s">
        <v>7</v>
      </c>
    </row>
    <row r="3154" spans="1:15" x14ac:dyDescent="0.25">
      <c r="A3154" t="s">
        <v>365</v>
      </c>
      <c r="B3154" t="s">
        <v>3915</v>
      </c>
      <c r="C3154" t="s">
        <v>101</v>
      </c>
      <c r="D3154" t="s">
        <v>102</v>
      </c>
      <c r="E3154" t="str">
        <f t="shared" si="49"/>
        <v>PhenylacetateAsteroleplasma</v>
      </c>
      <c r="F3154">
        <f>COUNTIF($E:$E,E3154)</f>
        <v>2</v>
      </c>
      <c r="G3154">
        <f>COUNTIF($A:$A,A3154)</f>
        <v>134</v>
      </c>
      <c r="H3154">
        <f>COUNTIF($B:$B,B3154)</f>
        <v>102</v>
      </c>
      <c r="I3154" t="s">
        <v>540</v>
      </c>
      <c r="J3154">
        <v>5</v>
      </c>
      <c r="K3154" t="s">
        <v>3971</v>
      </c>
      <c r="L3154" t="s">
        <v>236</v>
      </c>
      <c r="M3154" t="s">
        <v>439</v>
      </c>
      <c r="N3154" t="s">
        <v>11893</v>
      </c>
      <c r="O3154" t="s">
        <v>10</v>
      </c>
    </row>
    <row r="3155" spans="1:15" x14ac:dyDescent="0.25">
      <c r="A3155" t="s">
        <v>365</v>
      </c>
      <c r="B3155" t="s">
        <v>3915</v>
      </c>
      <c r="C3155" t="s">
        <v>101</v>
      </c>
      <c r="D3155" t="s">
        <v>102</v>
      </c>
      <c r="E3155" t="str">
        <f t="shared" si="49"/>
        <v>PhenylacetateAsteroleplasma</v>
      </c>
      <c r="F3155">
        <f>COUNTIF($E:$E,E3155)</f>
        <v>2</v>
      </c>
      <c r="G3155">
        <f>COUNTIF($A:$A,A3155)</f>
        <v>134</v>
      </c>
      <c r="H3155">
        <f>COUNTIF($B:$B,B3155)</f>
        <v>102</v>
      </c>
      <c r="I3155" t="s">
        <v>1802</v>
      </c>
      <c r="J3155">
        <v>7</v>
      </c>
      <c r="K3155" t="s">
        <v>3608</v>
      </c>
      <c r="L3155" t="s">
        <v>506</v>
      </c>
      <c r="M3155" t="s">
        <v>1054</v>
      </c>
      <c r="N3155" t="s">
        <v>11893</v>
      </c>
      <c r="O3155" t="s">
        <v>7</v>
      </c>
    </row>
    <row r="3156" spans="1:15" x14ac:dyDescent="0.25">
      <c r="A3156" t="s">
        <v>376</v>
      </c>
      <c r="B3156" t="s">
        <v>3915</v>
      </c>
      <c r="C3156" t="s">
        <v>101</v>
      </c>
      <c r="D3156" t="s">
        <v>102</v>
      </c>
      <c r="E3156" t="str">
        <f t="shared" si="49"/>
        <v>ValerateAsteroleplasma</v>
      </c>
      <c r="F3156">
        <f>COUNTIF($E:$E,E3156)</f>
        <v>2</v>
      </c>
      <c r="G3156">
        <f>COUNTIF($A:$A,A3156)</f>
        <v>133</v>
      </c>
      <c r="H3156">
        <f>COUNTIF($B:$B,B3156)</f>
        <v>102</v>
      </c>
      <c r="I3156" t="s">
        <v>3786</v>
      </c>
      <c r="J3156">
        <v>7</v>
      </c>
      <c r="K3156" t="s">
        <v>3972</v>
      </c>
      <c r="L3156" t="s">
        <v>218</v>
      </c>
      <c r="M3156" t="s">
        <v>771</v>
      </c>
      <c r="N3156" t="s">
        <v>11893</v>
      </c>
      <c r="O3156" t="s">
        <v>7</v>
      </c>
    </row>
    <row r="3157" spans="1:15" x14ac:dyDescent="0.25">
      <c r="A3157" t="s">
        <v>374</v>
      </c>
      <c r="B3157" t="s">
        <v>3915</v>
      </c>
      <c r="C3157" t="s">
        <v>101</v>
      </c>
      <c r="D3157" t="s">
        <v>102</v>
      </c>
      <c r="E3157" t="str">
        <f t="shared" si="49"/>
        <v>CaffeineAsteroleplasma</v>
      </c>
      <c r="F3157">
        <f>COUNTIF($E:$E,E3157)</f>
        <v>1</v>
      </c>
      <c r="G3157">
        <f>COUNTIF($A:$A,A3157)</f>
        <v>133</v>
      </c>
      <c r="H3157">
        <f>COUNTIF($B:$B,B3157)</f>
        <v>102</v>
      </c>
      <c r="I3157" t="s">
        <v>2755</v>
      </c>
      <c r="J3157">
        <v>7</v>
      </c>
      <c r="K3157" t="s">
        <v>2756</v>
      </c>
      <c r="L3157" t="s">
        <v>684</v>
      </c>
      <c r="M3157" t="s">
        <v>442</v>
      </c>
      <c r="N3157" t="s">
        <v>11893</v>
      </c>
      <c r="O3157" t="s">
        <v>7</v>
      </c>
    </row>
    <row r="3158" spans="1:15" x14ac:dyDescent="0.25">
      <c r="A3158" t="s">
        <v>375</v>
      </c>
      <c r="B3158" t="s">
        <v>3915</v>
      </c>
      <c r="C3158" t="s">
        <v>101</v>
      </c>
      <c r="D3158" t="s">
        <v>102</v>
      </c>
      <c r="E3158" t="str">
        <f t="shared" si="49"/>
        <v>HypoxanthineAsteroleplasma</v>
      </c>
      <c r="F3158">
        <f>COUNTIF($E:$E,E3158)</f>
        <v>2</v>
      </c>
      <c r="G3158">
        <f>COUNTIF($A:$A,A3158)</f>
        <v>133</v>
      </c>
      <c r="H3158">
        <f>COUNTIF($B:$B,B3158)</f>
        <v>102</v>
      </c>
      <c r="I3158" t="s">
        <v>3973</v>
      </c>
      <c r="J3158">
        <v>7</v>
      </c>
      <c r="K3158" t="s">
        <v>3974</v>
      </c>
      <c r="L3158" t="s">
        <v>278</v>
      </c>
      <c r="M3158" t="s">
        <v>862</v>
      </c>
      <c r="N3158" t="s">
        <v>11893</v>
      </c>
      <c r="O3158" t="s">
        <v>7</v>
      </c>
    </row>
    <row r="3159" spans="1:15" x14ac:dyDescent="0.25">
      <c r="A3159" t="s">
        <v>375</v>
      </c>
      <c r="B3159" t="s">
        <v>3915</v>
      </c>
      <c r="C3159" t="s">
        <v>101</v>
      </c>
      <c r="D3159" t="s">
        <v>102</v>
      </c>
      <c r="E3159" t="str">
        <f t="shared" si="49"/>
        <v>HypoxanthineAsteroleplasma</v>
      </c>
      <c r="F3159">
        <f>COUNTIF($E:$E,E3159)</f>
        <v>2</v>
      </c>
      <c r="G3159">
        <f>COUNTIF($A:$A,A3159)</f>
        <v>133</v>
      </c>
      <c r="H3159">
        <f>COUNTIF($B:$B,B3159)</f>
        <v>102</v>
      </c>
      <c r="I3159" t="s">
        <v>3975</v>
      </c>
      <c r="J3159">
        <v>5</v>
      </c>
      <c r="K3159" t="s">
        <v>3976</v>
      </c>
      <c r="L3159" t="s">
        <v>105</v>
      </c>
      <c r="M3159" t="s">
        <v>1334</v>
      </c>
      <c r="N3159" t="s">
        <v>11893</v>
      </c>
      <c r="O3159" t="s">
        <v>10</v>
      </c>
    </row>
    <row r="3160" spans="1:15" x14ac:dyDescent="0.25">
      <c r="A3160" t="s">
        <v>376</v>
      </c>
      <c r="B3160" t="s">
        <v>3915</v>
      </c>
      <c r="C3160" t="s">
        <v>101</v>
      </c>
      <c r="D3160" t="s">
        <v>102</v>
      </c>
      <c r="E3160" t="str">
        <f t="shared" si="49"/>
        <v>ValerateAsteroleplasma</v>
      </c>
      <c r="F3160">
        <f>COUNTIF($E:$E,E3160)</f>
        <v>2</v>
      </c>
      <c r="G3160">
        <f>COUNTIF($A:$A,A3160)</f>
        <v>133</v>
      </c>
      <c r="H3160">
        <f>COUNTIF($B:$B,B3160)</f>
        <v>102</v>
      </c>
      <c r="I3160" t="s">
        <v>3977</v>
      </c>
      <c r="J3160">
        <v>6</v>
      </c>
      <c r="K3160" t="s">
        <v>1651</v>
      </c>
      <c r="L3160" t="s">
        <v>3978</v>
      </c>
      <c r="M3160" t="s">
        <v>2150</v>
      </c>
      <c r="N3160" t="s">
        <v>11892</v>
      </c>
      <c r="O3160" t="s">
        <v>11</v>
      </c>
    </row>
    <row r="3161" spans="1:15" x14ac:dyDescent="0.25">
      <c r="A3161" t="s">
        <v>396</v>
      </c>
      <c r="B3161" t="s">
        <v>3915</v>
      </c>
      <c r="C3161" t="s">
        <v>101</v>
      </c>
      <c r="D3161" t="s">
        <v>102</v>
      </c>
      <c r="E3161" t="str">
        <f t="shared" si="49"/>
        <v>AcetoneAsteroleplasma</v>
      </c>
      <c r="F3161">
        <f>COUNTIF($E:$E,E3161)</f>
        <v>2</v>
      </c>
      <c r="G3161">
        <f>COUNTIF($A:$A,A3161)</f>
        <v>132</v>
      </c>
      <c r="H3161">
        <f>COUNTIF($B:$B,B3161)</f>
        <v>102</v>
      </c>
      <c r="I3161" t="s">
        <v>3870</v>
      </c>
      <c r="J3161">
        <v>7</v>
      </c>
      <c r="K3161" t="s">
        <v>3979</v>
      </c>
      <c r="L3161" t="s">
        <v>147</v>
      </c>
      <c r="M3161" t="s">
        <v>2448</v>
      </c>
      <c r="N3161" t="s">
        <v>11893</v>
      </c>
      <c r="O3161" t="s">
        <v>7</v>
      </c>
    </row>
    <row r="3162" spans="1:15" x14ac:dyDescent="0.25">
      <c r="A3162" t="s">
        <v>396</v>
      </c>
      <c r="B3162" t="s">
        <v>3915</v>
      </c>
      <c r="C3162" t="s">
        <v>101</v>
      </c>
      <c r="D3162" t="s">
        <v>102</v>
      </c>
      <c r="E3162" t="str">
        <f t="shared" si="49"/>
        <v>AcetoneAsteroleplasma</v>
      </c>
      <c r="F3162">
        <f>COUNTIF($E:$E,E3162)</f>
        <v>2</v>
      </c>
      <c r="G3162">
        <f>COUNTIF($A:$A,A3162)</f>
        <v>132</v>
      </c>
      <c r="H3162">
        <f>COUNTIF($B:$B,B3162)</f>
        <v>102</v>
      </c>
      <c r="I3162" t="s">
        <v>3980</v>
      </c>
      <c r="J3162">
        <v>4</v>
      </c>
      <c r="K3162" t="s">
        <v>1486</v>
      </c>
      <c r="L3162" t="s">
        <v>1030</v>
      </c>
      <c r="M3162" t="s">
        <v>1461</v>
      </c>
      <c r="N3162" t="s">
        <v>11893</v>
      </c>
      <c r="O3162" t="s">
        <v>5</v>
      </c>
    </row>
    <row r="3163" spans="1:15" x14ac:dyDescent="0.25">
      <c r="A3163" t="s">
        <v>402</v>
      </c>
      <c r="B3163" t="s">
        <v>3915</v>
      </c>
      <c r="C3163" t="s">
        <v>101</v>
      </c>
      <c r="D3163" t="s">
        <v>102</v>
      </c>
      <c r="E3163" t="str">
        <f t="shared" si="49"/>
        <v>ValineAsteroleplasma</v>
      </c>
      <c r="F3163">
        <f>COUNTIF($E:$E,E3163)</f>
        <v>1</v>
      </c>
      <c r="G3163">
        <f>COUNTIF($A:$A,A3163)</f>
        <v>131</v>
      </c>
      <c r="H3163">
        <f>COUNTIF($B:$B,B3163)</f>
        <v>102</v>
      </c>
      <c r="I3163" t="s">
        <v>3709</v>
      </c>
      <c r="J3163">
        <v>7</v>
      </c>
      <c r="K3163" t="s">
        <v>3981</v>
      </c>
      <c r="L3163" t="s">
        <v>3342</v>
      </c>
      <c r="M3163" t="s">
        <v>1420</v>
      </c>
      <c r="N3163" t="s">
        <v>11893</v>
      </c>
      <c r="O3163" t="s">
        <v>7</v>
      </c>
    </row>
    <row r="3164" spans="1:15" x14ac:dyDescent="0.25">
      <c r="A3164" t="s">
        <v>400</v>
      </c>
      <c r="B3164" t="s">
        <v>3915</v>
      </c>
      <c r="C3164" t="s">
        <v>101</v>
      </c>
      <c r="D3164" t="s">
        <v>102</v>
      </c>
      <c r="E3164" t="str">
        <f t="shared" si="49"/>
        <v>BenzoateAsteroleplasma</v>
      </c>
      <c r="F3164">
        <f>COUNTIF($E:$E,E3164)</f>
        <v>2</v>
      </c>
      <c r="G3164">
        <f>COUNTIF($A:$A,A3164)</f>
        <v>131</v>
      </c>
      <c r="H3164">
        <f>COUNTIF($B:$B,B3164)</f>
        <v>102</v>
      </c>
      <c r="I3164" t="s">
        <v>768</v>
      </c>
      <c r="J3164">
        <v>5</v>
      </c>
      <c r="K3164" t="s">
        <v>3982</v>
      </c>
      <c r="L3164" t="s">
        <v>181</v>
      </c>
      <c r="M3164" t="s">
        <v>828</v>
      </c>
      <c r="N3164" t="s">
        <v>11893</v>
      </c>
      <c r="O3164" t="s">
        <v>10</v>
      </c>
    </row>
    <row r="3165" spans="1:15" x14ac:dyDescent="0.25">
      <c r="A3165" t="s">
        <v>400</v>
      </c>
      <c r="B3165" t="s">
        <v>3915</v>
      </c>
      <c r="C3165" t="s">
        <v>101</v>
      </c>
      <c r="D3165" t="s">
        <v>102</v>
      </c>
      <c r="E3165" t="str">
        <f t="shared" si="49"/>
        <v>BenzoateAsteroleplasma</v>
      </c>
      <c r="F3165">
        <f>COUNTIF($E:$E,E3165)</f>
        <v>2</v>
      </c>
      <c r="G3165">
        <f>COUNTIF($A:$A,A3165)</f>
        <v>131</v>
      </c>
      <c r="H3165">
        <f>COUNTIF($B:$B,B3165)</f>
        <v>102</v>
      </c>
      <c r="I3165" t="s">
        <v>3527</v>
      </c>
      <c r="J3165">
        <v>7</v>
      </c>
      <c r="K3165" t="s">
        <v>3983</v>
      </c>
      <c r="L3165" t="s">
        <v>1279</v>
      </c>
      <c r="M3165" t="s">
        <v>1331</v>
      </c>
      <c r="N3165" t="s">
        <v>11893</v>
      </c>
      <c r="O3165" t="s">
        <v>7</v>
      </c>
    </row>
    <row r="3166" spans="1:15" x14ac:dyDescent="0.25">
      <c r="A3166" t="s">
        <v>418</v>
      </c>
      <c r="B3166" t="s">
        <v>3915</v>
      </c>
      <c r="C3166" t="s">
        <v>101</v>
      </c>
      <c r="D3166" t="s">
        <v>102</v>
      </c>
      <c r="E3166" t="str">
        <f t="shared" si="49"/>
        <v>GlycerolAsteroleplasma</v>
      </c>
      <c r="F3166">
        <f>COUNTIF($E:$E,E3166)</f>
        <v>1</v>
      </c>
      <c r="G3166">
        <f>COUNTIF($A:$A,A3166)</f>
        <v>130</v>
      </c>
      <c r="H3166">
        <f>COUNTIF($B:$B,B3166)</f>
        <v>102</v>
      </c>
      <c r="I3166" t="s">
        <v>3627</v>
      </c>
      <c r="J3166">
        <v>7</v>
      </c>
      <c r="K3166" t="s">
        <v>150</v>
      </c>
      <c r="L3166" t="s">
        <v>506</v>
      </c>
      <c r="M3166" t="s">
        <v>1054</v>
      </c>
      <c r="N3166" t="s">
        <v>11893</v>
      </c>
      <c r="O3166" t="s">
        <v>7</v>
      </c>
    </row>
    <row r="3167" spans="1:15" x14ac:dyDescent="0.25">
      <c r="A3167" t="s">
        <v>419</v>
      </c>
      <c r="B3167" t="s">
        <v>3915</v>
      </c>
      <c r="C3167" t="s">
        <v>101</v>
      </c>
      <c r="D3167" t="s">
        <v>102</v>
      </c>
      <c r="E3167" t="str">
        <f t="shared" si="49"/>
        <v>ImidazoleAsteroleplasma</v>
      </c>
      <c r="F3167">
        <f>COUNTIF($E:$E,E3167)</f>
        <v>1</v>
      </c>
      <c r="G3167">
        <f>COUNTIF($A:$A,A3167)</f>
        <v>130</v>
      </c>
      <c r="H3167">
        <f>COUNTIF($B:$B,B3167)</f>
        <v>102</v>
      </c>
      <c r="I3167" t="s">
        <v>3445</v>
      </c>
      <c r="J3167">
        <v>7</v>
      </c>
      <c r="K3167" t="s">
        <v>3984</v>
      </c>
      <c r="L3167" t="s">
        <v>2261</v>
      </c>
      <c r="M3167" t="s">
        <v>919</v>
      </c>
      <c r="N3167" t="s">
        <v>11893</v>
      </c>
      <c r="O3167" t="s">
        <v>7</v>
      </c>
    </row>
    <row r="3168" spans="1:15" x14ac:dyDescent="0.25">
      <c r="A3168" t="s">
        <v>415</v>
      </c>
      <c r="B3168" t="s">
        <v>3915</v>
      </c>
      <c r="C3168" t="s">
        <v>101</v>
      </c>
      <c r="D3168" t="s">
        <v>102</v>
      </c>
      <c r="E3168" t="str">
        <f t="shared" si="49"/>
        <v>AlanineAsteroleplasma</v>
      </c>
      <c r="F3168">
        <f>COUNTIF($E:$E,E3168)</f>
        <v>1</v>
      </c>
      <c r="G3168">
        <f>COUNTIF($A:$A,A3168)</f>
        <v>130</v>
      </c>
      <c r="H3168">
        <f>COUNTIF($B:$B,B3168)</f>
        <v>102</v>
      </c>
      <c r="I3168" t="s">
        <v>3985</v>
      </c>
      <c r="J3168">
        <v>7</v>
      </c>
      <c r="K3168" t="s">
        <v>3986</v>
      </c>
      <c r="L3168" t="s">
        <v>267</v>
      </c>
      <c r="M3168" t="s">
        <v>747</v>
      </c>
      <c r="N3168" t="s">
        <v>11893</v>
      </c>
      <c r="O3168" t="s">
        <v>7</v>
      </c>
    </row>
    <row r="3169" spans="1:15" x14ac:dyDescent="0.25">
      <c r="A3169" t="s">
        <v>420</v>
      </c>
      <c r="B3169" t="s">
        <v>3915</v>
      </c>
      <c r="C3169" t="s">
        <v>101</v>
      </c>
      <c r="D3169" t="s">
        <v>102</v>
      </c>
      <c r="E3169" t="str">
        <f t="shared" si="49"/>
        <v>LeucineAsteroleplasma</v>
      </c>
      <c r="F3169">
        <f>COUNTIF($E:$E,E3169)</f>
        <v>2</v>
      </c>
      <c r="G3169">
        <f>COUNTIF($A:$A,A3169)</f>
        <v>130</v>
      </c>
      <c r="H3169">
        <f>COUNTIF($B:$B,B3169)</f>
        <v>102</v>
      </c>
      <c r="I3169" t="s">
        <v>834</v>
      </c>
      <c r="J3169">
        <v>7</v>
      </c>
      <c r="K3169" t="s">
        <v>3987</v>
      </c>
      <c r="L3169" t="s">
        <v>676</v>
      </c>
      <c r="M3169" t="s">
        <v>1057</v>
      </c>
      <c r="N3169" t="s">
        <v>11893</v>
      </c>
      <c r="O3169" t="s">
        <v>7</v>
      </c>
    </row>
    <row r="3170" spans="1:15" x14ac:dyDescent="0.25">
      <c r="A3170" t="s">
        <v>417</v>
      </c>
      <c r="B3170" t="s">
        <v>3915</v>
      </c>
      <c r="C3170" t="s">
        <v>101</v>
      </c>
      <c r="D3170" t="s">
        <v>102</v>
      </c>
      <c r="E3170" t="str">
        <f t="shared" si="49"/>
        <v>CarnitineAsteroleplasma</v>
      </c>
      <c r="F3170">
        <f>COUNTIF($E:$E,E3170)</f>
        <v>1</v>
      </c>
      <c r="G3170">
        <f>COUNTIF($A:$A,A3170)</f>
        <v>130</v>
      </c>
      <c r="H3170">
        <f>COUNTIF($B:$B,B3170)</f>
        <v>102</v>
      </c>
      <c r="I3170" t="s">
        <v>3988</v>
      </c>
      <c r="J3170">
        <v>7</v>
      </c>
      <c r="K3170" t="s">
        <v>3989</v>
      </c>
      <c r="L3170" t="s">
        <v>2904</v>
      </c>
      <c r="M3170" t="s">
        <v>1149</v>
      </c>
      <c r="N3170" t="s">
        <v>11893</v>
      </c>
      <c r="O3170" t="s">
        <v>7</v>
      </c>
    </row>
    <row r="3171" spans="1:15" x14ac:dyDescent="0.25">
      <c r="A3171" t="s">
        <v>448</v>
      </c>
      <c r="B3171" t="s">
        <v>3915</v>
      </c>
      <c r="C3171" t="s">
        <v>101</v>
      </c>
      <c r="D3171" t="s">
        <v>102</v>
      </c>
      <c r="E3171" t="str">
        <f t="shared" si="49"/>
        <v>DimethylamineAsteroleplasma</v>
      </c>
      <c r="F3171">
        <f>COUNTIF($E:$E,E3171)</f>
        <v>2</v>
      </c>
      <c r="G3171">
        <f>COUNTIF($A:$A,A3171)</f>
        <v>130</v>
      </c>
      <c r="H3171">
        <f>COUNTIF($B:$B,B3171)</f>
        <v>102</v>
      </c>
      <c r="I3171" t="s">
        <v>3990</v>
      </c>
      <c r="J3171">
        <v>5</v>
      </c>
      <c r="K3171" t="s">
        <v>3991</v>
      </c>
      <c r="L3171" t="s">
        <v>533</v>
      </c>
      <c r="M3171" t="s">
        <v>1073</v>
      </c>
      <c r="N3171" t="s">
        <v>11893</v>
      </c>
      <c r="O3171" t="s">
        <v>10</v>
      </c>
    </row>
    <row r="3172" spans="1:15" x14ac:dyDescent="0.25">
      <c r="A3172" t="s">
        <v>448</v>
      </c>
      <c r="B3172" t="s">
        <v>3915</v>
      </c>
      <c r="C3172" t="s">
        <v>101</v>
      </c>
      <c r="D3172" t="s">
        <v>102</v>
      </c>
      <c r="E3172" t="str">
        <f t="shared" si="49"/>
        <v>DimethylamineAsteroleplasma</v>
      </c>
      <c r="F3172">
        <f>COUNTIF($E:$E,E3172)</f>
        <v>2</v>
      </c>
      <c r="G3172">
        <f>COUNTIF($A:$A,A3172)</f>
        <v>130</v>
      </c>
      <c r="H3172">
        <f>COUNTIF($B:$B,B3172)</f>
        <v>102</v>
      </c>
      <c r="I3172" t="s">
        <v>1830</v>
      </c>
      <c r="J3172">
        <v>5</v>
      </c>
      <c r="K3172" t="s">
        <v>3992</v>
      </c>
      <c r="L3172" t="s">
        <v>118</v>
      </c>
      <c r="M3172" t="s">
        <v>3993</v>
      </c>
      <c r="N3172" t="s">
        <v>11893</v>
      </c>
      <c r="O3172" s="82" t="s">
        <v>9</v>
      </c>
    </row>
    <row r="3173" spans="1:15" x14ac:dyDescent="0.25">
      <c r="A3173" t="s">
        <v>420</v>
      </c>
      <c r="B3173" t="s">
        <v>3915</v>
      </c>
      <c r="C3173" t="s">
        <v>101</v>
      </c>
      <c r="D3173" t="s">
        <v>102</v>
      </c>
      <c r="E3173" t="str">
        <f t="shared" si="49"/>
        <v>LeucineAsteroleplasma</v>
      </c>
      <c r="F3173">
        <f>COUNTIF($E:$E,E3173)</f>
        <v>2</v>
      </c>
      <c r="G3173">
        <f>COUNTIF($A:$A,A3173)</f>
        <v>130</v>
      </c>
      <c r="H3173">
        <f>COUNTIF($B:$B,B3173)</f>
        <v>102</v>
      </c>
      <c r="I3173" t="s">
        <v>3994</v>
      </c>
      <c r="J3173">
        <v>6</v>
      </c>
      <c r="K3173" t="s">
        <v>3995</v>
      </c>
      <c r="L3173" t="s">
        <v>3996</v>
      </c>
      <c r="M3173" t="s">
        <v>2068</v>
      </c>
      <c r="N3173" t="s">
        <v>11892</v>
      </c>
      <c r="O3173" t="s">
        <v>10</v>
      </c>
    </row>
    <row r="3174" spans="1:15" x14ac:dyDescent="0.25">
      <c r="A3174" t="s">
        <v>456</v>
      </c>
      <c r="B3174" t="s">
        <v>3915</v>
      </c>
      <c r="C3174" t="s">
        <v>101</v>
      </c>
      <c r="D3174" t="s">
        <v>102</v>
      </c>
      <c r="E3174" t="str">
        <f t="shared" si="49"/>
        <v>EthanolAsteroleplasma</v>
      </c>
      <c r="F3174">
        <f>COUNTIF($E:$E,E3174)</f>
        <v>1</v>
      </c>
      <c r="G3174">
        <f>COUNTIF($A:$A,A3174)</f>
        <v>129</v>
      </c>
      <c r="H3174">
        <f>COUNTIF($B:$B,B3174)</f>
        <v>102</v>
      </c>
      <c r="I3174" t="s">
        <v>610</v>
      </c>
      <c r="J3174">
        <v>7</v>
      </c>
      <c r="K3174" t="s">
        <v>3073</v>
      </c>
      <c r="L3174" t="s">
        <v>471</v>
      </c>
      <c r="M3174" t="s">
        <v>1315</v>
      </c>
      <c r="N3174" t="s">
        <v>11893</v>
      </c>
      <c r="O3174" t="s">
        <v>7</v>
      </c>
    </row>
    <row r="3175" spans="1:15" x14ac:dyDescent="0.25">
      <c r="A3175" t="s">
        <v>462</v>
      </c>
      <c r="B3175" t="s">
        <v>3915</v>
      </c>
      <c r="C3175" t="s">
        <v>101</v>
      </c>
      <c r="D3175" t="s">
        <v>102</v>
      </c>
      <c r="E3175" t="str">
        <f t="shared" si="49"/>
        <v>N-PhenylacetylglycineAsteroleplasma</v>
      </c>
      <c r="F3175">
        <f>COUNTIF($E:$E,E3175)</f>
        <v>2</v>
      </c>
      <c r="G3175">
        <f>COUNTIF($A:$A,A3175)</f>
        <v>127</v>
      </c>
      <c r="H3175">
        <f>COUNTIF($B:$B,B3175)</f>
        <v>102</v>
      </c>
      <c r="I3175" t="s">
        <v>1459</v>
      </c>
      <c r="J3175">
        <v>7</v>
      </c>
      <c r="K3175" t="s">
        <v>3997</v>
      </c>
      <c r="L3175" t="s">
        <v>2222</v>
      </c>
      <c r="M3175" t="s">
        <v>1285</v>
      </c>
      <c r="N3175" t="s">
        <v>11893</v>
      </c>
      <c r="O3175" t="s">
        <v>7</v>
      </c>
    </row>
    <row r="3176" spans="1:15" x14ac:dyDescent="0.25">
      <c r="A3176" t="s">
        <v>461</v>
      </c>
      <c r="B3176" t="s">
        <v>3915</v>
      </c>
      <c r="C3176" t="s">
        <v>101</v>
      </c>
      <c r="D3176" t="s">
        <v>102</v>
      </c>
      <c r="E3176" t="str">
        <f t="shared" si="49"/>
        <v>2-PhenylpropionateAsteroleplasma</v>
      </c>
      <c r="F3176">
        <f>COUNTIF($E:$E,E3176)</f>
        <v>1</v>
      </c>
      <c r="G3176">
        <f>COUNTIF($A:$A,A3176)</f>
        <v>127</v>
      </c>
      <c r="H3176">
        <f>COUNTIF($B:$B,B3176)</f>
        <v>102</v>
      </c>
      <c r="I3176" t="s">
        <v>610</v>
      </c>
      <c r="J3176">
        <v>7</v>
      </c>
      <c r="K3176" t="s">
        <v>3998</v>
      </c>
      <c r="L3176" t="s">
        <v>471</v>
      </c>
      <c r="M3176" t="s">
        <v>1315</v>
      </c>
      <c r="N3176" t="s">
        <v>11893</v>
      </c>
      <c r="O3176" t="s">
        <v>7</v>
      </c>
    </row>
    <row r="3177" spans="1:15" x14ac:dyDescent="0.25">
      <c r="A3177" t="s">
        <v>462</v>
      </c>
      <c r="B3177" t="s">
        <v>3915</v>
      </c>
      <c r="C3177" t="s">
        <v>101</v>
      </c>
      <c r="D3177" t="s">
        <v>102</v>
      </c>
      <c r="E3177" t="str">
        <f t="shared" si="49"/>
        <v>N-PhenylacetylglycineAsteroleplasma</v>
      </c>
      <c r="F3177">
        <f>COUNTIF($E:$E,E3177)</f>
        <v>2</v>
      </c>
      <c r="G3177">
        <f>COUNTIF($A:$A,A3177)</f>
        <v>127</v>
      </c>
      <c r="H3177">
        <f>COUNTIF($B:$B,B3177)</f>
        <v>102</v>
      </c>
      <c r="I3177" t="s">
        <v>3323</v>
      </c>
      <c r="J3177">
        <v>5</v>
      </c>
      <c r="K3177" t="s">
        <v>651</v>
      </c>
      <c r="L3177" t="s">
        <v>303</v>
      </c>
      <c r="M3177" t="s">
        <v>695</v>
      </c>
      <c r="N3177" t="s">
        <v>11892</v>
      </c>
      <c r="O3177" s="82" t="s">
        <v>9</v>
      </c>
    </row>
    <row r="3178" spans="1:15" x14ac:dyDescent="0.25">
      <c r="A3178" t="s">
        <v>485</v>
      </c>
      <c r="B3178" t="s">
        <v>3915</v>
      </c>
      <c r="C3178" t="s">
        <v>101</v>
      </c>
      <c r="D3178" t="s">
        <v>102</v>
      </c>
      <c r="E3178" t="str">
        <f t="shared" si="49"/>
        <v>ButyrateAsteroleplasma</v>
      </c>
      <c r="F3178">
        <f>COUNTIF($E:$E,E3178)</f>
        <v>2</v>
      </c>
      <c r="G3178">
        <f>COUNTIF($A:$A,A3178)</f>
        <v>126</v>
      </c>
      <c r="H3178">
        <f>COUNTIF($B:$B,B3178)</f>
        <v>102</v>
      </c>
      <c r="I3178" t="s">
        <v>3999</v>
      </c>
      <c r="J3178">
        <v>7</v>
      </c>
      <c r="K3178" t="s">
        <v>4000</v>
      </c>
      <c r="L3178" t="s">
        <v>233</v>
      </c>
      <c r="M3178" t="s">
        <v>1020</v>
      </c>
      <c r="N3178" t="s">
        <v>11893</v>
      </c>
      <c r="O3178" t="s">
        <v>7</v>
      </c>
    </row>
    <row r="3179" spans="1:15" x14ac:dyDescent="0.25">
      <c r="A3179" t="s">
        <v>488</v>
      </c>
      <c r="B3179" t="s">
        <v>3915</v>
      </c>
      <c r="C3179" t="s">
        <v>101</v>
      </c>
      <c r="D3179" t="s">
        <v>102</v>
      </c>
      <c r="E3179" t="str">
        <f t="shared" si="49"/>
        <v>PhenylalanineAsteroleplasma</v>
      </c>
      <c r="F3179">
        <f>COUNTIF($E:$E,E3179)</f>
        <v>2</v>
      </c>
      <c r="G3179">
        <f>COUNTIF($A:$A,A3179)</f>
        <v>126</v>
      </c>
      <c r="H3179">
        <f>COUNTIF($B:$B,B3179)</f>
        <v>102</v>
      </c>
      <c r="I3179" t="s">
        <v>1491</v>
      </c>
      <c r="J3179">
        <v>7</v>
      </c>
      <c r="K3179" t="s">
        <v>3782</v>
      </c>
      <c r="L3179" t="s">
        <v>2261</v>
      </c>
      <c r="M3179" t="s">
        <v>919</v>
      </c>
      <c r="N3179" t="s">
        <v>11893</v>
      </c>
      <c r="O3179" t="s">
        <v>7</v>
      </c>
    </row>
    <row r="3180" spans="1:15" x14ac:dyDescent="0.25">
      <c r="A3180" t="s">
        <v>485</v>
      </c>
      <c r="B3180" t="s">
        <v>3915</v>
      </c>
      <c r="C3180" t="s">
        <v>101</v>
      </c>
      <c r="D3180" t="s">
        <v>102</v>
      </c>
      <c r="E3180" t="str">
        <f t="shared" si="49"/>
        <v>ButyrateAsteroleplasma</v>
      </c>
      <c r="F3180">
        <f>COUNTIF($E:$E,E3180)</f>
        <v>2</v>
      </c>
      <c r="G3180">
        <f>COUNTIF($A:$A,A3180)</f>
        <v>126</v>
      </c>
      <c r="H3180">
        <f>COUNTIF($B:$B,B3180)</f>
        <v>102</v>
      </c>
      <c r="I3180" t="s">
        <v>2118</v>
      </c>
      <c r="J3180">
        <v>5</v>
      </c>
      <c r="K3180" t="s">
        <v>4001</v>
      </c>
      <c r="L3180" t="s">
        <v>292</v>
      </c>
      <c r="M3180" t="s">
        <v>4002</v>
      </c>
      <c r="N3180" t="s">
        <v>11892</v>
      </c>
      <c r="O3180" s="82" t="s">
        <v>9</v>
      </c>
    </row>
    <row r="3181" spans="1:15" x14ac:dyDescent="0.25">
      <c r="A3181" t="s">
        <v>488</v>
      </c>
      <c r="B3181" t="s">
        <v>3915</v>
      </c>
      <c r="C3181" t="s">
        <v>101</v>
      </c>
      <c r="D3181" t="s">
        <v>102</v>
      </c>
      <c r="E3181" t="str">
        <f t="shared" si="49"/>
        <v>PhenylalanineAsteroleplasma</v>
      </c>
      <c r="F3181">
        <f>COUNTIF($E:$E,E3181)</f>
        <v>2</v>
      </c>
      <c r="G3181">
        <f>COUNTIF($A:$A,A3181)</f>
        <v>126</v>
      </c>
      <c r="H3181">
        <f>COUNTIF($B:$B,B3181)</f>
        <v>102</v>
      </c>
      <c r="I3181" t="s">
        <v>1382</v>
      </c>
      <c r="J3181">
        <v>5</v>
      </c>
      <c r="K3181" t="s">
        <v>2319</v>
      </c>
      <c r="L3181" t="s">
        <v>338</v>
      </c>
      <c r="M3181" t="s">
        <v>4003</v>
      </c>
      <c r="N3181" t="s">
        <v>11893</v>
      </c>
      <c r="O3181" t="s">
        <v>10</v>
      </c>
    </row>
    <row r="3182" spans="1:15" x14ac:dyDescent="0.25">
      <c r="A3182" t="s">
        <v>499</v>
      </c>
      <c r="B3182" t="s">
        <v>3915</v>
      </c>
      <c r="C3182" t="s">
        <v>101</v>
      </c>
      <c r="D3182" t="s">
        <v>102</v>
      </c>
      <c r="E3182" t="str">
        <f t="shared" si="49"/>
        <v>FerulateAsteroleplasma</v>
      </c>
      <c r="F3182">
        <f>COUNTIF($E:$E,E3182)</f>
        <v>2</v>
      </c>
      <c r="G3182">
        <f>COUNTIF($A:$A,A3182)</f>
        <v>124</v>
      </c>
      <c r="H3182">
        <f>COUNTIF($B:$B,B3182)</f>
        <v>102</v>
      </c>
      <c r="I3182" t="s">
        <v>2223</v>
      </c>
      <c r="J3182">
        <v>7</v>
      </c>
      <c r="K3182" t="s">
        <v>4004</v>
      </c>
      <c r="L3182" t="s">
        <v>2222</v>
      </c>
      <c r="M3182" t="s">
        <v>1285</v>
      </c>
      <c r="N3182" t="s">
        <v>11893</v>
      </c>
      <c r="O3182" t="s">
        <v>7</v>
      </c>
    </row>
    <row r="3183" spans="1:15" x14ac:dyDescent="0.25">
      <c r="A3183" t="s">
        <v>502</v>
      </c>
      <c r="B3183" t="s">
        <v>3915</v>
      </c>
      <c r="C3183" t="s">
        <v>101</v>
      </c>
      <c r="D3183" t="s">
        <v>102</v>
      </c>
      <c r="E3183" t="str">
        <f t="shared" si="49"/>
        <v>MaltoseAsteroleplasma</v>
      </c>
      <c r="F3183">
        <f>COUNTIF($E:$E,E3183)</f>
        <v>2</v>
      </c>
      <c r="G3183">
        <f>COUNTIF($A:$A,A3183)</f>
        <v>124</v>
      </c>
      <c r="H3183">
        <f>COUNTIF($B:$B,B3183)</f>
        <v>102</v>
      </c>
      <c r="I3183" t="s">
        <v>4005</v>
      </c>
      <c r="J3183">
        <v>7</v>
      </c>
      <c r="K3183" t="s">
        <v>4006</v>
      </c>
      <c r="L3183" t="s">
        <v>233</v>
      </c>
      <c r="M3183" t="s">
        <v>1020</v>
      </c>
      <c r="N3183" t="s">
        <v>11893</v>
      </c>
      <c r="O3183" t="s">
        <v>7</v>
      </c>
    </row>
    <row r="3184" spans="1:15" x14ac:dyDescent="0.25">
      <c r="A3184" t="s">
        <v>502</v>
      </c>
      <c r="B3184" t="s">
        <v>3915</v>
      </c>
      <c r="C3184" t="s">
        <v>101</v>
      </c>
      <c r="D3184" t="s">
        <v>102</v>
      </c>
      <c r="E3184" t="str">
        <f t="shared" si="49"/>
        <v>MaltoseAsteroleplasma</v>
      </c>
      <c r="F3184">
        <f>COUNTIF($E:$E,E3184)</f>
        <v>2</v>
      </c>
      <c r="G3184">
        <f>COUNTIF($A:$A,A3184)</f>
        <v>124</v>
      </c>
      <c r="H3184">
        <f>COUNTIF($B:$B,B3184)</f>
        <v>102</v>
      </c>
      <c r="I3184" t="s">
        <v>1000</v>
      </c>
      <c r="J3184">
        <v>5</v>
      </c>
      <c r="K3184" t="s">
        <v>4007</v>
      </c>
      <c r="L3184" t="s">
        <v>241</v>
      </c>
      <c r="M3184" t="s">
        <v>1060</v>
      </c>
      <c r="N3184" t="s">
        <v>11893</v>
      </c>
      <c r="O3184" t="s">
        <v>10</v>
      </c>
    </row>
    <row r="3185" spans="1:15" x14ac:dyDescent="0.25">
      <c r="A3185" t="s">
        <v>499</v>
      </c>
      <c r="B3185" t="s">
        <v>3915</v>
      </c>
      <c r="C3185" t="s">
        <v>101</v>
      </c>
      <c r="D3185" t="s">
        <v>102</v>
      </c>
      <c r="E3185" t="str">
        <f t="shared" si="49"/>
        <v>FerulateAsteroleplasma</v>
      </c>
      <c r="F3185">
        <f>COUNTIF($E:$E,E3185)</f>
        <v>2</v>
      </c>
      <c r="G3185">
        <f>COUNTIF($A:$A,A3185)</f>
        <v>124</v>
      </c>
      <c r="H3185">
        <f>COUNTIF($B:$B,B3185)</f>
        <v>102</v>
      </c>
      <c r="I3185" t="s">
        <v>4008</v>
      </c>
      <c r="J3185">
        <v>7</v>
      </c>
      <c r="K3185" t="s">
        <v>4009</v>
      </c>
      <c r="L3185" t="s">
        <v>4010</v>
      </c>
      <c r="M3185" t="s">
        <v>695</v>
      </c>
      <c r="N3185" t="s">
        <v>11893</v>
      </c>
      <c r="O3185" s="82" t="s">
        <v>8</v>
      </c>
    </row>
    <row r="3186" spans="1:15" x14ac:dyDescent="0.25">
      <c r="A3186" t="s">
        <v>511</v>
      </c>
      <c r="B3186" t="s">
        <v>3915</v>
      </c>
      <c r="C3186" t="s">
        <v>101</v>
      </c>
      <c r="D3186" t="s">
        <v>102</v>
      </c>
      <c r="E3186" t="str">
        <f t="shared" si="49"/>
        <v>NicotinateAsteroleplasma</v>
      </c>
      <c r="F3186">
        <f>COUNTIF($E:$E,E3186)</f>
        <v>2</v>
      </c>
      <c r="G3186">
        <f>COUNTIF($A:$A,A3186)</f>
        <v>123</v>
      </c>
      <c r="H3186">
        <f>COUNTIF($B:$B,B3186)</f>
        <v>102</v>
      </c>
      <c r="I3186" t="s">
        <v>4011</v>
      </c>
      <c r="J3186">
        <v>7</v>
      </c>
      <c r="K3186" t="s">
        <v>4012</v>
      </c>
      <c r="L3186" t="s">
        <v>145</v>
      </c>
      <c r="M3186" t="s">
        <v>767</v>
      </c>
      <c r="N3186" t="s">
        <v>11893</v>
      </c>
      <c r="O3186" t="s">
        <v>7</v>
      </c>
    </row>
    <row r="3187" spans="1:15" x14ac:dyDescent="0.25">
      <c r="A3187" t="s">
        <v>511</v>
      </c>
      <c r="B3187" t="s">
        <v>3915</v>
      </c>
      <c r="C3187" t="s">
        <v>101</v>
      </c>
      <c r="D3187" t="s">
        <v>102</v>
      </c>
      <c r="E3187" t="str">
        <f t="shared" si="49"/>
        <v>NicotinateAsteroleplasma</v>
      </c>
      <c r="F3187">
        <f>COUNTIF($E:$E,E3187)</f>
        <v>2</v>
      </c>
      <c r="G3187">
        <f>COUNTIF($A:$A,A3187)</f>
        <v>123</v>
      </c>
      <c r="H3187">
        <f>COUNTIF($B:$B,B3187)</f>
        <v>102</v>
      </c>
      <c r="I3187" t="s">
        <v>3099</v>
      </c>
      <c r="J3187">
        <v>5</v>
      </c>
      <c r="K3187" t="s">
        <v>4013</v>
      </c>
      <c r="L3187" t="s">
        <v>246</v>
      </c>
      <c r="M3187" t="s">
        <v>1213</v>
      </c>
      <c r="N3187" t="s">
        <v>11893</v>
      </c>
      <c r="O3187" t="s">
        <v>6</v>
      </c>
    </row>
    <row r="3188" spans="1:15" x14ac:dyDescent="0.25">
      <c r="A3188" t="s">
        <v>516</v>
      </c>
      <c r="B3188" t="s">
        <v>3915</v>
      </c>
      <c r="C3188" t="s">
        <v>101</v>
      </c>
      <c r="D3188" t="s">
        <v>102</v>
      </c>
      <c r="E3188" t="str">
        <f t="shared" si="49"/>
        <v>3-PhenylpropionateAsteroleplasma</v>
      </c>
      <c r="F3188">
        <f>COUNTIF($E:$E,E3188)</f>
        <v>2</v>
      </c>
      <c r="G3188">
        <f>COUNTIF($A:$A,A3188)</f>
        <v>121</v>
      </c>
      <c r="H3188">
        <f>COUNTIF($B:$B,B3188)</f>
        <v>102</v>
      </c>
      <c r="I3188" t="s">
        <v>2311</v>
      </c>
      <c r="J3188">
        <v>7</v>
      </c>
      <c r="K3188" t="s">
        <v>4014</v>
      </c>
      <c r="L3188" t="s">
        <v>1953</v>
      </c>
      <c r="M3188" t="s">
        <v>828</v>
      </c>
      <c r="N3188" t="s">
        <v>11893</v>
      </c>
      <c r="O3188" t="s">
        <v>7</v>
      </c>
    </row>
    <row r="3189" spans="1:15" x14ac:dyDescent="0.25">
      <c r="A3189" t="s">
        <v>516</v>
      </c>
      <c r="B3189" t="s">
        <v>3915</v>
      </c>
      <c r="C3189" t="s">
        <v>101</v>
      </c>
      <c r="D3189" t="s">
        <v>102</v>
      </c>
      <c r="E3189" t="str">
        <f t="shared" si="49"/>
        <v>3-PhenylpropionateAsteroleplasma</v>
      </c>
      <c r="F3189">
        <f>COUNTIF($E:$E,E3189)</f>
        <v>2</v>
      </c>
      <c r="G3189">
        <f>COUNTIF($A:$A,A3189)</f>
        <v>121</v>
      </c>
      <c r="H3189">
        <f>COUNTIF($B:$B,B3189)</f>
        <v>102</v>
      </c>
      <c r="I3189" t="s">
        <v>526</v>
      </c>
      <c r="J3189">
        <v>5</v>
      </c>
      <c r="K3189" t="s">
        <v>527</v>
      </c>
      <c r="L3189" t="s">
        <v>517</v>
      </c>
      <c r="M3189" t="s">
        <v>528</v>
      </c>
      <c r="N3189" t="s">
        <v>11893</v>
      </c>
      <c r="O3189" t="s">
        <v>12</v>
      </c>
    </row>
    <row r="3190" spans="1:15" x14ac:dyDescent="0.25">
      <c r="A3190" t="s">
        <v>529</v>
      </c>
      <c r="B3190" t="s">
        <v>3915</v>
      </c>
      <c r="C3190" t="s">
        <v>101</v>
      </c>
      <c r="D3190" t="s">
        <v>102</v>
      </c>
      <c r="E3190" t="str">
        <f t="shared" si="49"/>
        <v>MethylamineAsteroleplasma</v>
      </c>
      <c r="F3190">
        <f>COUNTIF($E:$E,E3190)</f>
        <v>1</v>
      </c>
      <c r="G3190">
        <f>COUNTIF($A:$A,A3190)</f>
        <v>120</v>
      </c>
      <c r="H3190">
        <f>COUNTIF($B:$B,B3190)</f>
        <v>102</v>
      </c>
      <c r="I3190" t="s">
        <v>3731</v>
      </c>
      <c r="J3190">
        <v>7</v>
      </c>
      <c r="K3190" t="s">
        <v>1447</v>
      </c>
      <c r="L3190" t="s">
        <v>106</v>
      </c>
      <c r="M3190" t="s">
        <v>388</v>
      </c>
      <c r="N3190" t="s">
        <v>11893</v>
      </c>
      <c r="O3190" t="s">
        <v>7</v>
      </c>
    </row>
    <row r="3191" spans="1:15" x14ac:dyDescent="0.25">
      <c r="A3191" t="s">
        <v>550</v>
      </c>
      <c r="B3191" t="s">
        <v>3915</v>
      </c>
      <c r="C3191" t="s">
        <v>101</v>
      </c>
      <c r="D3191" t="s">
        <v>102</v>
      </c>
      <c r="E3191" t="str">
        <f t="shared" si="49"/>
        <v>IsovalerateAsteroleplasma</v>
      </c>
      <c r="F3191">
        <f>COUNTIF($E:$E,E3191)</f>
        <v>2</v>
      </c>
      <c r="G3191">
        <f>COUNTIF($A:$A,A3191)</f>
        <v>119</v>
      </c>
      <c r="H3191">
        <f>COUNTIF($B:$B,B3191)</f>
        <v>102</v>
      </c>
      <c r="I3191" t="s">
        <v>4015</v>
      </c>
      <c r="J3191">
        <v>6</v>
      </c>
      <c r="K3191" t="s">
        <v>3767</v>
      </c>
      <c r="L3191" t="s">
        <v>4016</v>
      </c>
      <c r="M3191" t="s">
        <v>537</v>
      </c>
      <c r="N3191" t="s">
        <v>11892</v>
      </c>
      <c r="O3191" t="s">
        <v>10</v>
      </c>
    </row>
    <row r="3192" spans="1:15" x14ac:dyDescent="0.25">
      <c r="A3192" t="s">
        <v>550</v>
      </c>
      <c r="B3192" t="s">
        <v>3915</v>
      </c>
      <c r="C3192" t="s">
        <v>101</v>
      </c>
      <c r="D3192" t="s">
        <v>102</v>
      </c>
      <c r="E3192" t="str">
        <f t="shared" si="49"/>
        <v>IsovalerateAsteroleplasma</v>
      </c>
      <c r="F3192">
        <f>COUNTIF($E:$E,E3192)</f>
        <v>2</v>
      </c>
      <c r="G3192">
        <f>COUNTIF($A:$A,A3192)</f>
        <v>119</v>
      </c>
      <c r="H3192">
        <f>COUNTIF($B:$B,B3192)</f>
        <v>102</v>
      </c>
      <c r="I3192" t="s">
        <v>4017</v>
      </c>
      <c r="J3192">
        <v>7</v>
      </c>
      <c r="K3192" t="s">
        <v>2915</v>
      </c>
      <c r="L3192" t="s">
        <v>164</v>
      </c>
      <c r="M3192" t="s">
        <v>2866</v>
      </c>
      <c r="N3192" t="s">
        <v>11893</v>
      </c>
      <c r="O3192" t="s">
        <v>7</v>
      </c>
    </row>
    <row r="3193" spans="1:15" x14ac:dyDescent="0.25">
      <c r="A3193" t="s">
        <v>558</v>
      </c>
      <c r="B3193" t="s">
        <v>3915</v>
      </c>
      <c r="C3193" t="s">
        <v>101</v>
      </c>
      <c r="D3193" t="s">
        <v>102</v>
      </c>
      <c r="E3193" t="str">
        <f t="shared" si="49"/>
        <v>MethanolAsteroleplasma</v>
      </c>
      <c r="F3193">
        <f>COUNTIF($E:$E,E3193)</f>
        <v>1</v>
      </c>
      <c r="G3193">
        <f>COUNTIF($A:$A,A3193)</f>
        <v>118</v>
      </c>
      <c r="H3193">
        <f>COUNTIF($B:$B,B3193)</f>
        <v>102</v>
      </c>
      <c r="I3193" t="s">
        <v>4018</v>
      </c>
      <c r="J3193">
        <v>7</v>
      </c>
      <c r="K3193" t="s">
        <v>4019</v>
      </c>
      <c r="L3193" t="s">
        <v>1953</v>
      </c>
      <c r="M3193" t="s">
        <v>828</v>
      </c>
      <c r="N3193" t="s">
        <v>11893</v>
      </c>
      <c r="O3193" t="s">
        <v>7</v>
      </c>
    </row>
    <row r="3194" spans="1:15" x14ac:dyDescent="0.25">
      <c r="A3194" t="s">
        <v>569</v>
      </c>
      <c r="B3194" t="s">
        <v>3915</v>
      </c>
      <c r="C3194" t="s">
        <v>101</v>
      </c>
      <c r="D3194" t="s">
        <v>102</v>
      </c>
      <c r="E3194" t="str">
        <f t="shared" si="49"/>
        <v>TyrosineAsteroleplasma</v>
      </c>
      <c r="F3194">
        <f>COUNTIF($E:$E,E3194)</f>
        <v>1</v>
      </c>
      <c r="G3194">
        <f>COUNTIF($A:$A,A3194)</f>
        <v>116</v>
      </c>
      <c r="H3194">
        <f>COUNTIF($B:$B,B3194)</f>
        <v>102</v>
      </c>
      <c r="I3194" t="s">
        <v>4018</v>
      </c>
      <c r="J3194">
        <v>7</v>
      </c>
      <c r="K3194" t="s">
        <v>4020</v>
      </c>
      <c r="L3194" t="s">
        <v>1953</v>
      </c>
      <c r="M3194" t="s">
        <v>828</v>
      </c>
      <c r="N3194" t="s">
        <v>11893</v>
      </c>
      <c r="O3194" t="s">
        <v>7</v>
      </c>
    </row>
    <row r="3195" spans="1:15" x14ac:dyDescent="0.25">
      <c r="A3195" t="s">
        <v>568</v>
      </c>
      <c r="B3195" t="s">
        <v>3915</v>
      </c>
      <c r="C3195" t="s">
        <v>101</v>
      </c>
      <c r="D3195" t="s">
        <v>102</v>
      </c>
      <c r="E3195" t="str">
        <f t="shared" si="49"/>
        <v>HistidineAsteroleplasma</v>
      </c>
      <c r="F3195">
        <f>COUNTIF($E:$E,E3195)</f>
        <v>3</v>
      </c>
      <c r="G3195">
        <f>COUNTIF($A:$A,A3195)</f>
        <v>116</v>
      </c>
      <c r="H3195">
        <f>COUNTIF($B:$B,B3195)</f>
        <v>102</v>
      </c>
      <c r="I3195" t="s">
        <v>3999</v>
      </c>
      <c r="J3195">
        <v>7</v>
      </c>
      <c r="K3195" t="s">
        <v>4021</v>
      </c>
      <c r="L3195" t="s">
        <v>233</v>
      </c>
      <c r="M3195" t="s">
        <v>1020</v>
      </c>
      <c r="N3195" t="s">
        <v>11893</v>
      </c>
      <c r="O3195" t="s">
        <v>7</v>
      </c>
    </row>
    <row r="3196" spans="1:15" x14ac:dyDescent="0.25">
      <c r="A3196" t="s">
        <v>568</v>
      </c>
      <c r="B3196" t="s">
        <v>3915</v>
      </c>
      <c r="C3196" t="s">
        <v>101</v>
      </c>
      <c r="D3196" t="s">
        <v>102</v>
      </c>
      <c r="E3196" t="str">
        <f t="shared" si="49"/>
        <v>HistidineAsteroleplasma</v>
      </c>
      <c r="F3196">
        <f>COUNTIF($E:$E,E3196)</f>
        <v>3</v>
      </c>
      <c r="G3196">
        <f>COUNTIF($A:$A,A3196)</f>
        <v>116</v>
      </c>
      <c r="H3196">
        <f>COUNTIF($B:$B,B3196)</f>
        <v>102</v>
      </c>
      <c r="I3196" t="s">
        <v>112</v>
      </c>
      <c r="J3196">
        <v>5</v>
      </c>
      <c r="K3196" t="s">
        <v>4022</v>
      </c>
      <c r="L3196" t="s">
        <v>289</v>
      </c>
      <c r="M3196" t="s">
        <v>1101</v>
      </c>
      <c r="N3196" t="s">
        <v>11893</v>
      </c>
      <c r="O3196" t="s">
        <v>10</v>
      </c>
    </row>
    <row r="3197" spans="1:15" x14ac:dyDescent="0.25">
      <c r="A3197" t="s">
        <v>568</v>
      </c>
      <c r="B3197" t="s">
        <v>3915</v>
      </c>
      <c r="C3197" t="s">
        <v>101</v>
      </c>
      <c r="D3197" t="s">
        <v>102</v>
      </c>
      <c r="E3197" t="str">
        <f t="shared" si="49"/>
        <v>HistidineAsteroleplasma</v>
      </c>
      <c r="F3197">
        <f>COUNTIF($E:$E,E3197)</f>
        <v>3</v>
      </c>
      <c r="G3197">
        <f>COUNTIF($A:$A,A3197)</f>
        <v>116</v>
      </c>
      <c r="H3197">
        <f>COUNTIF($B:$B,B3197)</f>
        <v>102</v>
      </c>
      <c r="I3197" t="s">
        <v>576</v>
      </c>
      <c r="J3197">
        <v>5</v>
      </c>
      <c r="K3197" t="s">
        <v>577</v>
      </c>
      <c r="L3197" t="s">
        <v>262</v>
      </c>
      <c r="M3197" t="s">
        <v>578</v>
      </c>
      <c r="N3197" t="s">
        <v>11893</v>
      </c>
      <c r="O3197" t="s">
        <v>12</v>
      </c>
    </row>
    <row r="3198" spans="1:15" x14ac:dyDescent="0.25">
      <c r="A3198" t="s">
        <v>583</v>
      </c>
      <c r="B3198" t="s">
        <v>3915</v>
      </c>
      <c r="C3198" t="s">
        <v>101</v>
      </c>
      <c r="D3198" t="s">
        <v>102</v>
      </c>
      <c r="E3198" t="str">
        <f t="shared" si="49"/>
        <v>AcetoacetateAsteroleplasma</v>
      </c>
      <c r="F3198">
        <f>COUNTIF($E:$E,E3198)</f>
        <v>1</v>
      </c>
      <c r="G3198">
        <f>COUNTIF($A:$A,A3198)</f>
        <v>115</v>
      </c>
      <c r="H3198">
        <f>COUNTIF($B:$B,B3198)</f>
        <v>102</v>
      </c>
      <c r="I3198" t="s">
        <v>2864</v>
      </c>
      <c r="J3198">
        <v>7</v>
      </c>
      <c r="K3198" t="s">
        <v>4023</v>
      </c>
      <c r="L3198" t="s">
        <v>368</v>
      </c>
      <c r="M3198" t="s">
        <v>1030</v>
      </c>
      <c r="N3198" t="s">
        <v>11893</v>
      </c>
      <c r="O3198" t="s">
        <v>7</v>
      </c>
    </row>
    <row r="3199" spans="1:15" x14ac:dyDescent="0.25">
      <c r="A3199" t="s">
        <v>587</v>
      </c>
      <c r="B3199" t="s">
        <v>3915</v>
      </c>
      <c r="C3199" t="s">
        <v>101</v>
      </c>
      <c r="D3199" t="s">
        <v>102</v>
      </c>
      <c r="E3199" t="str">
        <f t="shared" si="49"/>
        <v>XanthineAsteroleplasma</v>
      </c>
      <c r="F3199">
        <f>COUNTIF($E:$E,E3199)</f>
        <v>2</v>
      </c>
      <c r="G3199">
        <f>COUNTIF($A:$A,A3199)</f>
        <v>114</v>
      </c>
      <c r="H3199">
        <f>COUNTIF($B:$B,B3199)</f>
        <v>102</v>
      </c>
      <c r="I3199" t="s">
        <v>679</v>
      </c>
      <c r="J3199">
        <v>7</v>
      </c>
      <c r="K3199" t="s">
        <v>4024</v>
      </c>
      <c r="L3199" t="s">
        <v>2109</v>
      </c>
      <c r="M3199" t="s">
        <v>1331</v>
      </c>
      <c r="N3199" t="s">
        <v>11893</v>
      </c>
      <c r="O3199" t="s">
        <v>7</v>
      </c>
    </row>
    <row r="3200" spans="1:15" x14ac:dyDescent="0.25">
      <c r="A3200" t="s">
        <v>587</v>
      </c>
      <c r="B3200" t="s">
        <v>3915</v>
      </c>
      <c r="C3200" t="s">
        <v>101</v>
      </c>
      <c r="D3200" t="s">
        <v>102</v>
      </c>
      <c r="E3200" t="str">
        <f t="shared" si="49"/>
        <v>XanthineAsteroleplasma</v>
      </c>
      <c r="F3200">
        <f>COUNTIF($E:$E,E3200)</f>
        <v>2</v>
      </c>
      <c r="G3200">
        <f>COUNTIF($A:$A,A3200)</f>
        <v>114</v>
      </c>
      <c r="H3200">
        <f>COUNTIF($B:$B,B3200)</f>
        <v>102</v>
      </c>
      <c r="I3200" t="s">
        <v>3056</v>
      </c>
      <c r="J3200">
        <v>5</v>
      </c>
      <c r="K3200" t="s">
        <v>4025</v>
      </c>
      <c r="L3200" t="s">
        <v>272</v>
      </c>
      <c r="M3200" t="s">
        <v>3903</v>
      </c>
      <c r="N3200" t="s">
        <v>11893</v>
      </c>
      <c r="O3200" t="s">
        <v>10</v>
      </c>
    </row>
    <row r="3201" spans="1:15" x14ac:dyDescent="0.25">
      <c r="A3201" t="s">
        <v>586</v>
      </c>
      <c r="B3201" t="s">
        <v>3915</v>
      </c>
      <c r="C3201" t="s">
        <v>101</v>
      </c>
      <c r="D3201" t="s">
        <v>102</v>
      </c>
      <c r="E3201" t="str">
        <f t="shared" si="49"/>
        <v>GlutamateAsteroleplasma</v>
      </c>
      <c r="F3201">
        <f>COUNTIF($E:$E,E3201)</f>
        <v>1</v>
      </c>
      <c r="G3201">
        <f>COUNTIF($A:$A,A3201)</f>
        <v>114</v>
      </c>
      <c r="H3201">
        <f>COUNTIF($B:$B,B3201)</f>
        <v>102</v>
      </c>
      <c r="I3201" t="s">
        <v>4026</v>
      </c>
      <c r="J3201">
        <v>7</v>
      </c>
      <c r="K3201" t="s">
        <v>4027</v>
      </c>
      <c r="L3201" t="s">
        <v>2340</v>
      </c>
      <c r="M3201" t="s">
        <v>1060</v>
      </c>
      <c r="N3201" t="s">
        <v>11893</v>
      </c>
      <c r="O3201" t="s">
        <v>7</v>
      </c>
    </row>
    <row r="3202" spans="1:15" x14ac:dyDescent="0.25">
      <c r="A3202" t="s">
        <v>597</v>
      </c>
      <c r="B3202" t="s">
        <v>3915</v>
      </c>
      <c r="C3202" t="s">
        <v>101</v>
      </c>
      <c r="D3202" t="s">
        <v>102</v>
      </c>
      <c r="E3202" t="str">
        <f t="shared" si="49"/>
        <v>3-HydroxybutyrateAsteroleplasma</v>
      </c>
      <c r="F3202">
        <f>COUNTIF($E:$E,E3202)</f>
        <v>1</v>
      </c>
      <c r="G3202">
        <f>COUNTIF($A:$A,A3202)</f>
        <v>112</v>
      </c>
      <c r="H3202">
        <f>COUNTIF($B:$B,B3202)</f>
        <v>102</v>
      </c>
      <c r="I3202" t="s">
        <v>4028</v>
      </c>
      <c r="J3202">
        <v>7</v>
      </c>
      <c r="K3202" t="s">
        <v>4029</v>
      </c>
      <c r="L3202" t="s">
        <v>1115</v>
      </c>
      <c r="M3202" t="s">
        <v>922</v>
      </c>
      <c r="N3202" t="s">
        <v>11893</v>
      </c>
      <c r="O3202" t="s">
        <v>7</v>
      </c>
    </row>
    <row r="3203" spans="1:15" x14ac:dyDescent="0.25">
      <c r="A3203" t="s">
        <v>608</v>
      </c>
      <c r="B3203" t="s">
        <v>3915</v>
      </c>
      <c r="C3203" t="s">
        <v>101</v>
      </c>
      <c r="D3203" t="s">
        <v>102</v>
      </c>
      <c r="E3203" t="str">
        <f t="shared" si="49"/>
        <v>GlucoseAsteroleplasma</v>
      </c>
      <c r="F3203">
        <f>COUNTIF($E:$E,E3203)</f>
        <v>1</v>
      </c>
      <c r="G3203">
        <f>COUNTIF($A:$A,A3203)</f>
        <v>110</v>
      </c>
      <c r="H3203">
        <f>COUNTIF($B:$B,B3203)</f>
        <v>102</v>
      </c>
      <c r="I3203" t="s">
        <v>2305</v>
      </c>
      <c r="J3203">
        <v>7</v>
      </c>
      <c r="K3203" t="s">
        <v>4030</v>
      </c>
      <c r="L3203" t="s">
        <v>103</v>
      </c>
      <c r="M3203" t="s">
        <v>306</v>
      </c>
      <c r="N3203" t="s">
        <v>11893</v>
      </c>
      <c r="O3203" t="s">
        <v>7</v>
      </c>
    </row>
    <row r="3204" spans="1:15" x14ac:dyDescent="0.25">
      <c r="A3204" t="s">
        <v>611</v>
      </c>
      <c r="B3204" t="s">
        <v>3915</v>
      </c>
      <c r="C3204" t="s">
        <v>101</v>
      </c>
      <c r="D3204" t="s">
        <v>102</v>
      </c>
      <c r="E3204" t="str">
        <f t="shared" si="49"/>
        <v>OrnithineAsteroleplasma</v>
      </c>
      <c r="F3204">
        <f>COUNTIF($E:$E,E3204)</f>
        <v>1</v>
      </c>
      <c r="G3204">
        <f>COUNTIF($A:$A,A3204)</f>
        <v>110</v>
      </c>
      <c r="H3204">
        <f>COUNTIF($B:$B,B3204)</f>
        <v>102</v>
      </c>
      <c r="I3204" t="s">
        <v>4031</v>
      </c>
      <c r="J3204">
        <v>7</v>
      </c>
      <c r="K3204" t="s">
        <v>4032</v>
      </c>
      <c r="L3204" t="s">
        <v>1226</v>
      </c>
      <c r="M3204" t="s">
        <v>663</v>
      </c>
      <c r="N3204" t="s">
        <v>11893</v>
      </c>
      <c r="O3204" t="s">
        <v>7</v>
      </c>
    </row>
    <row r="3205" spans="1:15" x14ac:dyDescent="0.25">
      <c r="A3205" t="s">
        <v>624</v>
      </c>
      <c r="B3205" t="s">
        <v>3915</v>
      </c>
      <c r="C3205" t="s">
        <v>101</v>
      </c>
      <c r="D3205" t="s">
        <v>102</v>
      </c>
      <c r="E3205" t="str">
        <f t="shared" si="49"/>
        <v>AdipateAsteroleplasma</v>
      </c>
      <c r="F3205">
        <f>COUNTIF($E:$E,E3205)</f>
        <v>1</v>
      </c>
      <c r="G3205">
        <f>COUNTIF($A:$A,A3205)</f>
        <v>109</v>
      </c>
      <c r="H3205">
        <f>COUNTIF($B:$B,B3205)</f>
        <v>102</v>
      </c>
      <c r="I3205" t="s">
        <v>1924</v>
      </c>
      <c r="J3205">
        <v>7</v>
      </c>
      <c r="K3205" t="s">
        <v>4033</v>
      </c>
      <c r="L3205" t="s">
        <v>696</v>
      </c>
      <c r="M3205" t="s">
        <v>1141</v>
      </c>
      <c r="N3205" t="s">
        <v>11893</v>
      </c>
      <c r="O3205" t="s">
        <v>7</v>
      </c>
    </row>
    <row r="3206" spans="1:15" x14ac:dyDescent="0.25">
      <c r="A3206" t="s">
        <v>627</v>
      </c>
      <c r="B3206" t="s">
        <v>3915</v>
      </c>
      <c r="C3206" t="s">
        <v>101</v>
      </c>
      <c r="D3206" t="s">
        <v>102</v>
      </c>
      <c r="E3206" t="str">
        <f t="shared" ref="E3206:E3269" si="50">CONCATENATE(A3206,B3206)</f>
        <v>IsoleucineAsteroleplasma</v>
      </c>
      <c r="F3206">
        <f>COUNTIF($E:$E,E3206)</f>
        <v>2</v>
      </c>
      <c r="G3206">
        <f>COUNTIF($A:$A,A3206)</f>
        <v>109</v>
      </c>
      <c r="H3206">
        <f>COUNTIF($B:$B,B3206)</f>
        <v>102</v>
      </c>
      <c r="I3206" t="s">
        <v>203</v>
      </c>
      <c r="J3206">
        <v>4</v>
      </c>
      <c r="K3206" t="s">
        <v>4034</v>
      </c>
      <c r="L3206" t="s">
        <v>108</v>
      </c>
      <c r="M3206" t="s">
        <v>1713</v>
      </c>
      <c r="N3206" t="s">
        <v>11893</v>
      </c>
      <c r="O3206" t="s">
        <v>5</v>
      </c>
    </row>
    <row r="3207" spans="1:15" x14ac:dyDescent="0.25">
      <c r="A3207" t="s">
        <v>630</v>
      </c>
      <c r="B3207" t="s">
        <v>3915</v>
      </c>
      <c r="C3207" t="s">
        <v>101</v>
      </c>
      <c r="D3207" t="s">
        <v>102</v>
      </c>
      <c r="E3207" t="str">
        <f t="shared" si="50"/>
        <v>PropionateAsteroleplasma</v>
      </c>
      <c r="F3207">
        <f>COUNTIF($E:$E,E3207)</f>
        <v>2</v>
      </c>
      <c r="G3207">
        <f>COUNTIF($A:$A,A3207)</f>
        <v>109</v>
      </c>
      <c r="H3207">
        <f>COUNTIF($B:$B,B3207)</f>
        <v>102</v>
      </c>
      <c r="I3207" t="s">
        <v>3946</v>
      </c>
      <c r="J3207">
        <v>7</v>
      </c>
      <c r="K3207" t="s">
        <v>3947</v>
      </c>
      <c r="L3207" t="s">
        <v>1063</v>
      </c>
      <c r="M3207" t="s">
        <v>1581</v>
      </c>
      <c r="N3207" t="s">
        <v>11893</v>
      </c>
      <c r="O3207" t="s">
        <v>11</v>
      </c>
    </row>
    <row r="3208" spans="1:15" x14ac:dyDescent="0.25">
      <c r="A3208" t="s">
        <v>627</v>
      </c>
      <c r="B3208" t="s">
        <v>3915</v>
      </c>
      <c r="C3208" t="s">
        <v>101</v>
      </c>
      <c r="D3208" t="s">
        <v>102</v>
      </c>
      <c r="E3208" t="str">
        <f t="shared" si="50"/>
        <v>IsoleucineAsteroleplasma</v>
      </c>
      <c r="F3208">
        <f>COUNTIF($E:$E,E3208)</f>
        <v>2</v>
      </c>
      <c r="G3208">
        <f>COUNTIF($A:$A,A3208)</f>
        <v>109</v>
      </c>
      <c r="H3208">
        <f>COUNTIF($B:$B,B3208)</f>
        <v>102</v>
      </c>
      <c r="I3208" t="s">
        <v>1061</v>
      </c>
      <c r="J3208">
        <v>7</v>
      </c>
      <c r="K3208" t="s">
        <v>4035</v>
      </c>
      <c r="L3208" t="s">
        <v>2933</v>
      </c>
      <c r="M3208" t="s">
        <v>528</v>
      </c>
      <c r="N3208" t="s">
        <v>11893</v>
      </c>
      <c r="O3208" t="s">
        <v>7</v>
      </c>
    </row>
    <row r="3209" spans="1:15" x14ac:dyDescent="0.25">
      <c r="A3209" t="s">
        <v>630</v>
      </c>
      <c r="B3209" t="s">
        <v>3915</v>
      </c>
      <c r="C3209" t="s">
        <v>101</v>
      </c>
      <c r="D3209" t="s">
        <v>102</v>
      </c>
      <c r="E3209" t="str">
        <f t="shared" si="50"/>
        <v>PropionateAsteroleplasma</v>
      </c>
      <c r="F3209">
        <f>COUNTIF($E:$E,E3209)</f>
        <v>2</v>
      </c>
      <c r="G3209">
        <f>COUNTIF($A:$A,A3209)</f>
        <v>109</v>
      </c>
      <c r="H3209">
        <f>COUNTIF($B:$B,B3209)</f>
        <v>102</v>
      </c>
      <c r="I3209" t="s">
        <v>4036</v>
      </c>
      <c r="J3209">
        <v>7</v>
      </c>
      <c r="K3209" t="s">
        <v>4037</v>
      </c>
      <c r="L3209" t="s">
        <v>4038</v>
      </c>
      <c r="M3209" t="s">
        <v>1663</v>
      </c>
      <c r="N3209" t="s">
        <v>11893</v>
      </c>
      <c r="O3209" t="s">
        <v>7</v>
      </c>
    </row>
    <row r="3210" spans="1:15" x14ac:dyDescent="0.25">
      <c r="A3210" t="s">
        <v>654</v>
      </c>
      <c r="B3210" t="s">
        <v>3915</v>
      </c>
      <c r="C3210" t="s">
        <v>101</v>
      </c>
      <c r="D3210" t="s">
        <v>102</v>
      </c>
      <c r="E3210" t="str">
        <f t="shared" si="50"/>
        <v>IsobutyrateAsteroleplasma</v>
      </c>
      <c r="F3210">
        <f>COUNTIF($E:$E,E3210)</f>
        <v>1</v>
      </c>
      <c r="G3210">
        <f>COUNTIF($A:$A,A3210)</f>
        <v>103</v>
      </c>
      <c r="H3210">
        <f>COUNTIF($B:$B,B3210)</f>
        <v>102</v>
      </c>
      <c r="I3210" t="s">
        <v>3797</v>
      </c>
      <c r="J3210">
        <v>7</v>
      </c>
      <c r="K3210" t="s">
        <v>4039</v>
      </c>
      <c r="L3210" t="s">
        <v>1252</v>
      </c>
      <c r="M3210" t="s">
        <v>1390</v>
      </c>
      <c r="N3210" t="s">
        <v>11893</v>
      </c>
      <c r="O3210" t="s">
        <v>7</v>
      </c>
    </row>
    <row r="3211" spans="1:15" x14ac:dyDescent="0.25">
      <c r="A3211" t="s">
        <v>664</v>
      </c>
      <c r="B3211" t="s">
        <v>3915</v>
      </c>
      <c r="C3211" t="s">
        <v>101</v>
      </c>
      <c r="D3211" t="s">
        <v>102</v>
      </c>
      <c r="E3211" t="str">
        <f t="shared" si="50"/>
        <v>3-HydroxyphenylacetateAsteroleplasma</v>
      </c>
      <c r="F3211">
        <f>COUNTIF($E:$E,E3211)</f>
        <v>1</v>
      </c>
      <c r="G3211">
        <f>COUNTIF($A:$A,A3211)</f>
        <v>101</v>
      </c>
      <c r="H3211">
        <f>COUNTIF($B:$B,B3211)</f>
        <v>102</v>
      </c>
      <c r="I3211" t="s">
        <v>2223</v>
      </c>
      <c r="J3211">
        <v>7</v>
      </c>
      <c r="K3211" t="s">
        <v>4040</v>
      </c>
      <c r="L3211" t="s">
        <v>2222</v>
      </c>
      <c r="M3211" t="s">
        <v>1285</v>
      </c>
      <c r="N3211" t="s">
        <v>11893</v>
      </c>
      <c r="O3211" t="s">
        <v>7</v>
      </c>
    </row>
    <row r="3212" spans="1:15" x14ac:dyDescent="0.25">
      <c r="A3212" t="s">
        <v>667</v>
      </c>
      <c r="B3212" t="s">
        <v>3915</v>
      </c>
      <c r="C3212" t="s">
        <v>101</v>
      </c>
      <c r="D3212" t="s">
        <v>102</v>
      </c>
      <c r="E3212" t="str">
        <f t="shared" si="50"/>
        <v>UreaAsteroleplasma</v>
      </c>
      <c r="F3212">
        <f>COUNTIF($E:$E,E3212)</f>
        <v>2</v>
      </c>
      <c r="G3212">
        <f>COUNTIF($A:$A,A3212)</f>
        <v>65</v>
      </c>
      <c r="H3212">
        <f>COUNTIF($B:$B,B3212)</f>
        <v>102</v>
      </c>
      <c r="I3212" t="s">
        <v>4041</v>
      </c>
      <c r="J3212">
        <v>6</v>
      </c>
      <c r="K3212" t="s">
        <v>4042</v>
      </c>
      <c r="L3212" t="s">
        <v>4043</v>
      </c>
      <c r="M3212" t="s">
        <v>1912</v>
      </c>
      <c r="N3212" t="s">
        <v>11892</v>
      </c>
      <c r="O3212" t="s">
        <v>5</v>
      </c>
    </row>
    <row r="3213" spans="1:15" x14ac:dyDescent="0.25">
      <c r="A3213" t="s">
        <v>667</v>
      </c>
      <c r="B3213" t="s">
        <v>3915</v>
      </c>
      <c r="C3213" t="s">
        <v>101</v>
      </c>
      <c r="D3213" t="s">
        <v>102</v>
      </c>
      <c r="E3213" t="str">
        <f t="shared" si="50"/>
        <v>UreaAsteroleplasma</v>
      </c>
      <c r="F3213">
        <f>COUNTIF($E:$E,E3213)</f>
        <v>2</v>
      </c>
      <c r="G3213">
        <f>COUNTIF($A:$A,A3213)</f>
        <v>65</v>
      </c>
      <c r="H3213">
        <f>COUNTIF($B:$B,B3213)</f>
        <v>102</v>
      </c>
      <c r="I3213" t="s">
        <v>1518</v>
      </c>
      <c r="J3213">
        <v>6</v>
      </c>
      <c r="K3213" t="s">
        <v>4044</v>
      </c>
      <c r="L3213" t="s">
        <v>1026</v>
      </c>
      <c r="M3213" t="s">
        <v>1520</v>
      </c>
      <c r="N3213" t="s">
        <v>11892</v>
      </c>
      <c r="O3213" t="s">
        <v>11</v>
      </c>
    </row>
    <row r="3214" spans="1:15" x14ac:dyDescent="0.25">
      <c r="A3214" t="s">
        <v>97</v>
      </c>
      <c r="B3214" t="s">
        <v>7508</v>
      </c>
      <c r="C3214" t="s">
        <v>101</v>
      </c>
      <c r="D3214" t="s">
        <v>102</v>
      </c>
      <c r="E3214" t="str">
        <f t="shared" si="50"/>
        <v>FormateUncl. Clostridiaceae 1</v>
      </c>
      <c r="F3214">
        <f>COUNTIF($E:$E,E3214)</f>
        <v>2</v>
      </c>
      <c r="G3214">
        <f>COUNTIF($A:$A,A3214)</f>
        <v>178</v>
      </c>
      <c r="H3214">
        <f>COUNTIF($B:$B,B3214)</f>
        <v>100</v>
      </c>
      <c r="I3214" t="s">
        <v>3409</v>
      </c>
      <c r="J3214">
        <v>4</v>
      </c>
      <c r="K3214" t="s">
        <v>4045</v>
      </c>
      <c r="L3214" t="s">
        <v>108</v>
      </c>
      <c r="M3214" t="s">
        <v>1111</v>
      </c>
      <c r="N3214" t="s">
        <v>11893</v>
      </c>
      <c r="O3214" s="82" t="s">
        <v>4</v>
      </c>
    </row>
    <row r="3215" spans="1:15" x14ac:dyDescent="0.25">
      <c r="A3215" t="s">
        <v>97</v>
      </c>
      <c r="B3215" t="s">
        <v>7508</v>
      </c>
      <c r="C3215" t="s">
        <v>101</v>
      </c>
      <c r="D3215" t="s">
        <v>102</v>
      </c>
      <c r="E3215" t="str">
        <f t="shared" si="50"/>
        <v>FormateUncl. Clostridiaceae 1</v>
      </c>
      <c r="F3215">
        <f>COUNTIF($E:$E,E3215)</f>
        <v>2</v>
      </c>
      <c r="G3215">
        <f>COUNTIF($A:$A,A3215)</f>
        <v>178</v>
      </c>
      <c r="H3215">
        <f>COUNTIF($B:$B,B3215)</f>
        <v>100</v>
      </c>
      <c r="I3215" t="s">
        <v>171</v>
      </c>
      <c r="J3215">
        <v>6</v>
      </c>
      <c r="K3215" t="s">
        <v>172</v>
      </c>
      <c r="L3215" t="s">
        <v>129</v>
      </c>
      <c r="M3215" t="s">
        <v>173</v>
      </c>
      <c r="N3215" t="s">
        <v>11892</v>
      </c>
      <c r="O3215" s="82" t="s">
        <v>4</v>
      </c>
    </row>
    <row r="3216" spans="1:15" x14ac:dyDescent="0.25">
      <c r="A3216" t="s">
        <v>114</v>
      </c>
      <c r="B3216" t="s">
        <v>7508</v>
      </c>
      <c r="C3216" t="s">
        <v>101</v>
      </c>
      <c r="D3216" t="s">
        <v>102</v>
      </c>
      <c r="E3216" t="str">
        <f t="shared" si="50"/>
        <v>CholineUncl. Clostridiaceae 1</v>
      </c>
      <c r="F3216">
        <f>COUNTIF($E:$E,E3216)</f>
        <v>3</v>
      </c>
      <c r="G3216">
        <f>COUNTIF($A:$A,A3216)</f>
        <v>173</v>
      </c>
      <c r="H3216">
        <f>COUNTIF($B:$B,B3216)</f>
        <v>100</v>
      </c>
      <c r="I3216" t="s">
        <v>4046</v>
      </c>
      <c r="J3216">
        <v>6</v>
      </c>
      <c r="K3216" t="s">
        <v>4047</v>
      </c>
      <c r="L3216" t="s">
        <v>570</v>
      </c>
      <c r="M3216" t="s">
        <v>1420</v>
      </c>
      <c r="N3216" t="s">
        <v>11892</v>
      </c>
      <c r="O3216" t="s">
        <v>7</v>
      </c>
    </row>
    <row r="3217" spans="1:15" x14ac:dyDescent="0.25">
      <c r="A3217" t="s">
        <v>114</v>
      </c>
      <c r="B3217" t="s">
        <v>7508</v>
      </c>
      <c r="C3217" t="s">
        <v>101</v>
      </c>
      <c r="D3217" t="s">
        <v>102</v>
      </c>
      <c r="E3217" t="str">
        <f t="shared" si="50"/>
        <v>CholineUncl. Clostridiaceae 1</v>
      </c>
      <c r="F3217">
        <f>COUNTIF($E:$E,E3217)</f>
        <v>3</v>
      </c>
      <c r="G3217">
        <f>COUNTIF($A:$A,A3217)</f>
        <v>173</v>
      </c>
      <c r="H3217">
        <f>COUNTIF($B:$B,B3217)</f>
        <v>100</v>
      </c>
      <c r="I3217" t="s">
        <v>331</v>
      </c>
      <c r="J3217">
        <v>4</v>
      </c>
      <c r="K3217" t="s">
        <v>3830</v>
      </c>
      <c r="L3217" t="s">
        <v>108</v>
      </c>
      <c r="M3217" t="s">
        <v>1475</v>
      </c>
      <c r="N3217" t="s">
        <v>11893</v>
      </c>
      <c r="O3217" s="82" t="s">
        <v>4</v>
      </c>
    </row>
    <row r="3218" spans="1:15" x14ac:dyDescent="0.25">
      <c r="A3218" t="s">
        <v>114</v>
      </c>
      <c r="B3218" t="s">
        <v>7508</v>
      </c>
      <c r="C3218" t="s">
        <v>101</v>
      </c>
      <c r="D3218" t="s">
        <v>102</v>
      </c>
      <c r="E3218" t="str">
        <f t="shared" si="50"/>
        <v>CholineUncl. Clostridiaceae 1</v>
      </c>
      <c r="F3218">
        <f>COUNTIF($E:$E,E3218)</f>
        <v>3</v>
      </c>
      <c r="G3218">
        <f>COUNTIF($A:$A,A3218)</f>
        <v>173</v>
      </c>
      <c r="H3218">
        <f>COUNTIF($B:$B,B3218)</f>
        <v>100</v>
      </c>
      <c r="I3218" t="s">
        <v>2820</v>
      </c>
      <c r="J3218">
        <v>6</v>
      </c>
      <c r="K3218" t="s">
        <v>1921</v>
      </c>
      <c r="L3218" t="s">
        <v>589</v>
      </c>
      <c r="M3218" t="s">
        <v>1400</v>
      </c>
      <c r="N3218" t="s">
        <v>11893</v>
      </c>
      <c r="O3218" s="82" t="s">
        <v>11896</v>
      </c>
    </row>
    <row r="3219" spans="1:15" x14ac:dyDescent="0.25">
      <c r="A3219" t="s">
        <v>127</v>
      </c>
      <c r="B3219" t="s">
        <v>7508</v>
      </c>
      <c r="C3219" t="s">
        <v>101</v>
      </c>
      <c r="D3219" t="s">
        <v>102</v>
      </c>
      <c r="E3219" t="str">
        <f t="shared" si="50"/>
        <v>FumarateUncl. Clostridiaceae 1</v>
      </c>
      <c r="F3219">
        <f>COUNTIF($E:$E,E3219)</f>
        <v>3</v>
      </c>
      <c r="G3219">
        <f>COUNTIF($A:$A,A3219)</f>
        <v>166</v>
      </c>
      <c r="H3219">
        <f>COUNTIF($B:$B,B3219)</f>
        <v>100</v>
      </c>
      <c r="I3219" t="s">
        <v>2732</v>
      </c>
      <c r="J3219">
        <v>6</v>
      </c>
      <c r="K3219" t="s">
        <v>4048</v>
      </c>
      <c r="L3219" t="s">
        <v>387</v>
      </c>
      <c r="M3219" t="s">
        <v>2082</v>
      </c>
      <c r="N3219" t="s">
        <v>11892</v>
      </c>
      <c r="O3219" t="s">
        <v>7</v>
      </c>
    </row>
    <row r="3220" spans="1:15" x14ac:dyDescent="0.25">
      <c r="A3220" t="s">
        <v>127</v>
      </c>
      <c r="B3220" t="s">
        <v>7508</v>
      </c>
      <c r="C3220" t="s">
        <v>101</v>
      </c>
      <c r="D3220" t="s">
        <v>102</v>
      </c>
      <c r="E3220" t="str">
        <f t="shared" si="50"/>
        <v>FumarateUncl. Clostridiaceae 1</v>
      </c>
      <c r="F3220">
        <f>COUNTIF($E:$E,E3220)</f>
        <v>3</v>
      </c>
      <c r="G3220">
        <f>COUNTIF($A:$A,A3220)</f>
        <v>166</v>
      </c>
      <c r="H3220">
        <f>COUNTIF($B:$B,B3220)</f>
        <v>100</v>
      </c>
      <c r="I3220" t="s">
        <v>3333</v>
      </c>
      <c r="J3220">
        <v>7</v>
      </c>
      <c r="K3220" t="s">
        <v>3334</v>
      </c>
      <c r="L3220" t="s">
        <v>3335</v>
      </c>
      <c r="M3220" t="s">
        <v>912</v>
      </c>
      <c r="N3220" t="s">
        <v>11893</v>
      </c>
      <c r="O3220" t="s">
        <v>11</v>
      </c>
    </row>
    <row r="3221" spans="1:15" x14ac:dyDescent="0.25">
      <c r="A3221" t="s">
        <v>127</v>
      </c>
      <c r="B3221" t="s">
        <v>7508</v>
      </c>
      <c r="C3221" t="s">
        <v>101</v>
      </c>
      <c r="D3221" t="s">
        <v>102</v>
      </c>
      <c r="E3221" t="str">
        <f t="shared" si="50"/>
        <v>FumarateUncl. Clostridiaceae 1</v>
      </c>
      <c r="F3221">
        <f>COUNTIF($E:$E,E3221)</f>
        <v>3</v>
      </c>
      <c r="G3221">
        <f>COUNTIF($A:$A,A3221)</f>
        <v>166</v>
      </c>
      <c r="H3221">
        <f>COUNTIF($B:$B,B3221)</f>
        <v>100</v>
      </c>
      <c r="I3221" t="s">
        <v>4049</v>
      </c>
      <c r="J3221">
        <v>6</v>
      </c>
      <c r="K3221" t="s">
        <v>4050</v>
      </c>
      <c r="L3221" t="s">
        <v>320</v>
      </c>
      <c r="M3221" t="s">
        <v>2943</v>
      </c>
      <c r="N3221" t="s">
        <v>11892</v>
      </c>
      <c r="O3221" t="s">
        <v>11</v>
      </c>
    </row>
    <row r="3222" spans="1:15" x14ac:dyDescent="0.25">
      <c r="A3222" t="s">
        <v>141</v>
      </c>
      <c r="B3222" t="s">
        <v>7508</v>
      </c>
      <c r="C3222" t="s">
        <v>101</v>
      </c>
      <c r="D3222" t="s">
        <v>102</v>
      </c>
      <c r="E3222" t="str">
        <f t="shared" si="50"/>
        <v>ProlineUncl. Clostridiaceae 1</v>
      </c>
      <c r="F3222">
        <f>COUNTIF($E:$E,E3222)</f>
        <v>2</v>
      </c>
      <c r="G3222">
        <f>COUNTIF($A:$A,A3222)</f>
        <v>165</v>
      </c>
      <c r="H3222">
        <f>COUNTIF($B:$B,B3222)</f>
        <v>100</v>
      </c>
      <c r="I3222" t="s">
        <v>2340</v>
      </c>
      <c r="J3222">
        <v>6</v>
      </c>
      <c r="K3222" t="s">
        <v>4051</v>
      </c>
      <c r="L3222" t="s">
        <v>289</v>
      </c>
      <c r="M3222" t="s">
        <v>384</v>
      </c>
      <c r="N3222" t="s">
        <v>11892</v>
      </c>
      <c r="O3222" t="s">
        <v>7</v>
      </c>
    </row>
    <row r="3223" spans="1:15" x14ac:dyDescent="0.25">
      <c r="A3223" t="s">
        <v>141</v>
      </c>
      <c r="B3223" t="s">
        <v>7508</v>
      </c>
      <c r="C3223" t="s">
        <v>101</v>
      </c>
      <c r="D3223" t="s">
        <v>102</v>
      </c>
      <c r="E3223" t="str">
        <f t="shared" si="50"/>
        <v>ProlineUncl. Clostridiaceae 1</v>
      </c>
      <c r="F3223">
        <f>COUNTIF($E:$E,E3223)</f>
        <v>2</v>
      </c>
      <c r="G3223">
        <f>COUNTIF($A:$A,A3223)</f>
        <v>165</v>
      </c>
      <c r="H3223">
        <f>COUNTIF($B:$B,B3223)</f>
        <v>100</v>
      </c>
      <c r="I3223" t="s">
        <v>331</v>
      </c>
      <c r="J3223">
        <v>4</v>
      </c>
      <c r="K3223" t="s">
        <v>3067</v>
      </c>
      <c r="L3223" t="s">
        <v>108</v>
      </c>
      <c r="M3223" t="s">
        <v>1475</v>
      </c>
      <c r="N3223" t="s">
        <v>11893</v>
      </c>
      <c r="O3223" s="82" t="s">
        <v>4</v>
      </c>
    </row>
    <row r="3224" spans="1:15" x14ac:dyDescent="0.25">
      <c r="A3224" t="s">
        <v>157</v>
      </c>
      <c r="B3224" t="s">
        <v>7508</v>
      </c>
      <c r="C3224" t="s">
        <v>101</v>
      </c>
      <c r="D3224" t="s">
        <v>102</v>
      </c>
      <c r="E3224" t="str">
        <f t="shared" si="50"/>
        <v>AspartateUncl. Clostridiaceae 1</v>
      </c>
      <c r="F3224">
        <f>COUNTIF($E:$E,E3224)</f>
        <v>3</v>
      </c>
      <c r="G3224">
        <f>COUNTIF($A:$A,A3224)</f>
        <v>159</v>
      </c>
      <c r="H3224">
        <f>COUNTIF($B:$B,B3224)</f>
        <v>100</v>
      </c>
      <c r="I3224" t="s">
        <v>3597</v>
      </c>
      <c r="J3224">
        <v>4</v>
      </c>
      <c r="K3224" t="s">
        <v>3596</v>
      </c>
      <c r="L3224" t="s">
        <v>108</v>
      </c>
      <c r="M3224" t="s">
        <v>4052</v>
      </c>
      <c r="N3224" t="s">
        <v>11893</v>
      </c>
      <c r="O3224" s="82" t="s">
        <v>4</v>
      </c>
    </row>
    <row r="3225" spans="1:15" x14ac:dyDescent="0.25">
      <c r="A3225" t="s">
        <v>157</v>
      </c>
      <c r="B3225" t="s">
        <v>7508</v>
      </c>
      <c r="C3225" t="s">
        <v>101</v>
      </c>
      <c r="D3225" t="s">
        <v>102</v>
      </c>
      <c r="E3225" t="str">
        <f t="shared" si="50"/>
        <v>AspartateUncl. Clostridiaceae 1</v>
      </c>
      <c r="F3225">
        <f>COUNTIF($E:$E,E3225)</f>
        <v>3</v>
      </c>
      <c r="G3225">
        <f>COUNTIF($A:$A,A3225)</f>
        <v>159</v>
      </c>
      <c r="H3225">
        <f>COUNTIF($B:$B,B3225)</f>
        <v>100</v>
      </c>
      <c r="I3225" t="s">
        <v>1579</v>
      </c>
      <c r="J3225">
        <v>6</v>
      </c>
      <c r="K3225" t="s">
        <v>4053</v>
      </c>
      <c r="L3225" t="s">
        <v>372</v>
      </c>
      <c r="M3225" t="s">
        <v>1581</v>
      </c>
      <c r="N3225" t="s">
        <v>11893</v>
      </c>
      <c r="O3225" s="82" t="s">
        <v>11896</v>
      </c>
    </row>
    <row r="3226" spans="1:15" x14ac:dyDescent="0.25">
      <c r="A3226" t="s">
        <v>157</v>
      </c>
      <c r="B3226" t="s">
        <v>7508</v>
      </c>
      <c r="C3226" t="s">
        <v>101</v>
      </c>
      <c r="D3226" t="s">
        <v>102</v>
      </c>
      <c r="E3226" t="str">
        <f t="shared" si="50"/>
        <v>AspartateUncl. Clostridiaceae 1</v>
      </c>
      <c r="F3226">
        <f>COUNTIF($E:$E,E3226)</f>
        <v>3</v>
      </c>
      <c r="G3226">
        <f>COUNTIF($A:$A,A3226)</f>
        <v>159</v>
      </c>
      <c r="H3226">
        <f>COUNTIF($B:$B,B3226)</f>
        <v>100</v>
      </c>
      <c r="I3226" t="s">
        <v>1523</v>
      </c>
      <c r="J3226">
        <v>6</v>
      </c>
      <c r="K3226" t="s">
        <v>4054</v>
      </c>
      <c r="L3226" t="s">
        <v>948</v>
      </c>
      <c r="M3226" t="s">
        <v>1234</v>
      </c>
      <c r="N3226" t="s">
        <v>11892</v>
      </c>
      <c r="O3226" t="s">
        <v>7</v>
      </c>
    </row>
    <row r="3227" spans="1:15" x14ac:dyDescent="0.25">
      <c r="A3227" t="s">
        <v>178</v>
      </c>
      <c r="B3227" t="s">
        <v>7508</v>
      </c>
      <c r="C3227" t="s">
        <v>101</v>
      </c>
      <c r="D3227" t="s">
        <v>102</v>
      </c>
      <c r="E3227" t="str">
        <f t="shared" si="50"/>
        <v>RiboseUncl. Clostridiaceae 1</v>
      </c>
      <c r="F3227">
        <f>COUNTIF($E:$E,E3227)</f>
        <v>2</v>
      </c>
      <c r="G3227">
        <f>COUNTIF($A:$A,A3227)</f>
        <v>158</v>
      </c>
      <c r="H3227">
        <f>COUNTIF($B:$B,B3227)</f>
        <v>100</v>
      </c>
      <c r="I3227" t="s">
        <v>269</v>
      </c>
      <c r="J3227">
        <v>4</v>
      </c>
      <c r="K3227" t="s">
        <v>4055</v>
      </c>
      <c r="L3227" t="s">
        <v>125</v>
      </c>
      <c r="M3227" t="s">
        <v>2453</v>
      </c>
      <c r="N3227" t="s">
        <v>11893</v>
      </c>
      <c r="O3227" s="82" t="s">
        <v>4</v>
      </c>
    </row>
    <row r="3228" spans="1:15" x14ac:dyDescent="0.25">
      <c r="A3228" t="s">
        <v>178</v>
      </c>
      <c r="B3228" t="s">
        <v>7508</v>
      </c>
      <c r="C3228" t="s">
        <v>101</v>
      </c>
      <c r="D3228" t="s">
        <v>102</v>
      </c>
      <c r="E3228" t="str">
        <f t="shared" si="50"/>
        <v>RiboseUncl. Clostridiaceae 1</v>
      </c>
      <c r="F3228">
        <f>COUNTIF($E:$E,E3228)</f>
        <v>2</v>
      </c>
      <c r="G3228">
        <f>COUNTIF($A:$A,A3228)</f>
        <v>158</v>
      </c>
      <c r="H3228">
        <f>COUNTIF($B:$B,B3228)</f>
        <v>100</v>
      </c>
      <c r="I3228" t="s">
        <v>4028</v>
      </c>
      <c r="J3228">
        <v>6</v>
      </c>
      <c r="K3228" t="s">
        <v>4056</v>
      </c>
      <c r="L3228" t="s">
        <v>2261</v>
      </c>
      <c r="M3228" t="s">
        <v>3356</v>
      </c>
      <c r="N3228" t="s">
        <v>11892</v>
      </c>
      <c r="O3228" t="s">
        <v>7</v>
      </c>
    </row>
    <row r="3229" spans="1:15" x14ac:dyDescent="0.25">
      <c r="A3229" t="s">
        <v>200</v>
      </c>
      <c r="B3229" t="s">
        <v>7508</v>
      </c>
      <c r="C3229" t="s">
        <v>101</v>
      </c>
      <c r="D3229" t="s">
        <v>102</v>
      </c>
      <c r="E3229" t="str">
        <f t="shared" si="50"/>
        <v>1,3-DihydroxyacetoneUncl. Clostridiaceae 1</v>
      </c>
      <c r="F3229">
        <f>COUNTIF($E:$E,E3229)</f>
        <v>1</v>
      </c>
      <c r="G3229">
        <f>COUNTIF($A:$A,A3229)</f>
        <v>154</v>
      </c>
      <c r="H3229">
        <f>COUNTIF($B:$B,B3229)</f>
        <v>100</v>
      </c>
      <c r="I3229" t="s">
        <v>591</v>
      </c>
      <c r="J3229">
        <v>6</v>
      </c>
      <c r="K3229" t="s">
        <v>4057</v>
      </c>
      <c r="L3229" t="s">
        <v>99</v>
      </c>
      <c r="M3229" t="s">
        <v>242</v>
      </c>
      <c r="N3229" t="s">
        <v>11892</v>
      </c>
      <c r="O3229" t="s">
        <v>7</v>
      </c>
    </row>
    <row r="3230" spans="1:15" x14ac:dyDescent="0.25">
      <c r="A3230" t="s">
        <v>202</v>
      </c>
      <c r="B3230" t="s">
        <v>7508</v>
      </c>
      <c r="C3230" t="s">
        <v>101</v>
      </c>
      <c r="D3230" t="s">
        <v>102</v>
      </c>
      <c r="E3230" t="str">
        <f t="shared" si="50"/>
        <v>IsopropanolUncl. Clostridiaceae 1</v>
      </c>
      <c r="F3230">
        <f>COUNTIF($E:$E,E3230)</f>
        <v>3</v>
      </c>
      <c r="G3230">
        <f>COUNTIF($A:$A,A3230)</f>
        <v>154</v>
      </c>
      <c r="H3230">
        <f>COUNTIF($B:$B,B3230)</f>
        <v>100</v>
      </c>
      <c r="I3230" t="s">
        <v>3487</v>
      </c>
      <c r="J3230">
        <v>6</v>
      </c>
      <c r="K3230" t="s">
        <v>3752</v>
      </c>
      <c r="L3230" t="s">
        <v>761</v>
      </c>
      <c r="M3230" t="s">
        <v>1199</v>
      </c>
      <c r="N3230" t="s">
        <v>11893</v>
      </c>
      <c r="O3230" s="82" t="s">
        <v>11896</v>
      </c>
    </row>
    <row r="3231" spans="1:15" x14ac:dyDescent="0.25">
      <c r="A3231" t="s">
        <v>202</v>
      </c>
      <c r="B3231" t="s">
        <v>7508</v>
      </c>
      <c r="C3231" t="s">
        <v>101</v>
      </c>
      <c r="D3231" t="s">
        <v>102</v>
      </c>
      <c r="E3231" t="str">
        <f t="shared" si="50"/>
        <v>IsopropanolUncl. Clostridiaceae 1</v>
      </c>
      <c r="F3231">
        <f>COUNTIF($E:$E,E3231)</f>
        <v>3</v>
      </c>
      <c r="G3231">
        <f>COUNTIF($A:$A,A3231)</f>
        <v>154</v>
      </c>
      <c r="H3231">
        <f>COUNTIF($B:$B,B3231)</f>
        <v>100</v>
      </c>
      <c r="I3231" t="s">
        <v>4058</v>
      </c>
      <c r="J3231">
        <v>4</v>
      </c>
      <c r="K3231" t="s">
        <v>3871</v>
      </c>
      <c r="L3231" t="s">
        <v>201</v>
      </c>
      <c r="M3231" t="s">
        <v>1008</v>
      </c>
      <c r="N3231" t="s">
        <v>11893</v>
      </c>
      <c r="O3231" s="82" t="s">
        <v>4</v>
      </c>
    </row>
    <row r="3232" spans="1:15" x14ac:dyDescent="0.25">
      <c r="A3232" t="s">
        <v>202</v>
      </c>
      <c r="B3232" t="s">
        <v>7508</v>
      </c>
      <c r="C3232" t="s">
        <v>101</v>
      </c>
      <c r="D3232" t="s">
        <v>102</v>
      </c>
      <c r="E3232" t="str">
        <f t="shared" si="50"/>
        <v>IsopropanolUncl. Clostridiaceae 1</v>
      </c>
      <c r="F3232">
        <f>COUNTIF($E:$E,E3232)</f>
        <v>3</v>
      </c>
      <c r="G3232">
        <f>COUNTIF($A:$A,A3232)</f>
        <v>154</v>
      </c>
      <c r="H3232">
        <f>COUNTIF($B:$B,B3232)</f>
        <v>100</v>
      </c>
      <c r="I3232" t="s">
        <v>4059</v>
      </c>
      <c r="J3232">
        <v>5</v>
      </c>
      <c r="K3232" t="s">
        <v>1505</v>
      </c>
      <c r="L3232" t="s">
        <v>297</v>
      </c>
      <c r="M3232" t="s">
        <v>1506</v>
      </c>
      <c r="N3232" t="s">
        <v>11892</v>
      </c>
      <c r="O3232" t="s">
        <v>6</v>
      </c>
    </row>
    <row r="3233" spans="1:15" x14ac:dyDescent="0.25">
      <c r="A3233" t="s">
        <v>232</v>
      </c>
      <c r="B3233" t="s">
        <v>7508</v>
      </c>
      <c r="C3233" t="s">
        <v>101</v>
      </c>
      <c r="D3233" t="s">
        <v>102</v>
      </c>
      <c r="E3233" t="str">
        <f t="shared" si="50"/>
        <v>LactateUncl. Clostridiaceae 1</v>
      </c>
      <c r="F3233">
        <f>COUNTIF($E:$E,E3233)</f>
        <v>2</v>
      </c>
      <c r="G3233">
        <f>COUNTIF($A:$A,A3233)</f>
        <v>153</v>
      </c>
      <c r="H3233">
        <f>COUNTIF($B:$B,B3233)</f>
        <v>100</v>
      </c>
      <c r="I3233" t="s">
        <v>4046</v>
      </c>
      <c r="J3233">
        <v>6</v>
      </c>
      <c r="K3233" t="s">
        <v>4060</v>
      </c>
      <c r="L3233" t="s">
        <v>570</v>
      </c>
      <c r="M3233" t="s">
        <v>1420</v>
      </c>
      <c r="N3233" t="s">
        <v>11893</v>
      </c>
      <c r="O3233" s="82" t="s">
        <v>11896</v>
      </c>
    </row>
    <row r="3234" spans="1:15" x14ac:dyDescent="0.25">
      <c r="A3234" t="s">
        <v>232</v>
      </c>
      <c r="B3234" t="s">
        <v>7508</v>
      </c>
      <c r="C3234" t="s">
        <v>101</v>
      </c>
      <c r="D3234" t="s">
        <v>102</v>
      </c>
      <c r="E3234" t="str">
        <f t="shared" si="50"/>
        <v>LactateUncl. Clostridiaceae 1</v>
      </c>
      <c r="F3234">
        <f>COUNTIF($E:$E,E3234)</f>
        <v>2</v>
      </c>
      <c r="G3234">
        <f>COUNTIF($A:$A,A3234)</f>
        <v>153</v>
      </c>
      <c r="H3234">
        <f>COUNTIF($B:$B,B3234)</f>
        <v>100</v>
      </c>
      <c r="I3234" t="s">
        <v>1408</v>
      </c>
      <c r="J3234">
        <v>6</v>
      </c>
      <c r="K3234" t="s">
        <v>4061</v>
      </c>
      <c r="L3234" t="s">
        <v>648</v>
      </c>
      <c r="M3234" t="s">
        <v>971</v>
      </c>
      <c r="N3234" t="s">
        <v>11892</v>
      </c>
      <c r="O3234" s="82" t="s">
        <v>4</v>
      </c>
    </row>
    <row r="3235" spans="1:15" x14ac:dyDescent="0.25">
      <c r="A3235" t="s">
        <v>243</v>
      </c>
      <c r="B3235" t="s">
        <v>7508</v>
      </c>
      <c r="C3235" t="s">
        <v>101</v>
      </c>
      <c r="D3235" t="s">
        <v>102</v>
      </c>
      <c r="E3235" t="str">
        <f t="shared" si="50"/>
        <v>SerineUncl. Clostridiaceae 1</v>
      </c>
      <c r="F3235">
        <f>COUNTIF($E:$E,E3235)</f>
        <v>2</v>
      </c>
      <c r="G3235">
        <f>COUNTIF($A:$A,A3235)</f>
        <v>152</v>
      </c>
      <c r="H3235">
        <f>COUNTIF($B:$B,B3235)</f>
        <v>100</v>
      </c>
      <c r="I3235" t="s">
        <v>757</v>
      </c>
      <c r="J3235">
        <v>6</v>
      </c>
      <c r="K3235" t="s">
        <v>4062</v>
      </c>
      <c r="L3235" t="s">
        <v>403</v>
      </c>
      <c r="M3235" t="s">
        <v>192</v>
      </c>
      <c r="N3235" t="s">
        <v>11893</v>
      </c>
      <c r="O3235" s="82" t="s">
        <v>11896</v>
      </c>
    </row>
    <row r="3236" spans="1:15" x14ac:dyDescent="0.25">
      <c r="A3236" t="s">
        <v>243</v>
      </c>
      <c r="B3236" t="s">
        <v>7508</v>
      </c>
      <c r="C3236" t="s">
        <v>101</v>
      </c>
      <c r="D3236" t="s">
        <v>102</v>
      </c>
      <c r="E3236" t="str">
        <f t="shared" si="50"/>
        <v>SerineUncl. Clostridiaceae 1</v>
      </c>
      <c r="F3236">
        <f>COUNTIF($E:$E,E3236)</f>
        <v>2</v>
      </c>
      <c r="G3236">
        <f>COUNTIF($A:$A,A3236)</f>
        <v>152</v>
      </c>
      <c r="H3236">
        <f>COUNTIF($B:$B,B3236)</f>
        <v>100</v>
      </c>
      <c r="I3236" t="s">
        <v>996</v>
      </c>
      <c r="J3236">
        <v>4</v>
      </c>
      <c r="K3236" t="s">
        <v>4063</v>
      </c>
      <c r="L3236" t="s">
        <v>128</v>
      </c>
      <c r="M3236" t="s">
        <v>1202</v>
      </c>
      <c r="N3236" t="s">
        <v>11893</v>
      </c>
      <c r="O3236" s="82" t="s">
        <v>4</v>
      </c>
    </row>
    <row r="3237" spans="1:15" x14ac:dyDescent="0.25">
      <c r="A3237" t="s">
        <v>264</v>
      </c>
      <c r="B3237" t="s">
        <v>7508</v>
      </c>
      <c r="C3237" t="s">
        <v>101</v>
      </c>
      <c r="D3237" t="s">
        <v>102</v>
      </c>
      <c r="E3237" t="str">
        <f t="shared" si="50"/>
        <v>UracilUncl. Clostridiaceae 1</v>
      </c>
      <c r="F3237">
        <f>COUNTIF($E:$E,E3237)</f>
        <v>2</v>
      </c>
      <c r="G3237">
        <f>COUNTIF($A:$A,A3237)</f>
        <v>143</v>
      </c>
      <c r="H3237">
        <f>COUNTIF($B:$B,B3237)</f>
        <v>100</v>
      </c>
      <c r="I3237" t="s">
        <v>416</v>
      </c>
      <c r="J3237">
        <v>6</v>
      </c>
      <c r="K3237" t="s">
        <v>4064</v>
      </c>
      <c r="L3237" t="s">
        <v>118</v>
      </c>
      <c r="M3237" t="s">
        <v>2335</v>
      </c>
      <c r="N3237" t="s">
        <v>11892</v>
      </c>
      <c r="O3237" t="s">
        <v>7</v>
      </c>
    </row>
    <row r="3238" spans="1:15" x14ac:dyDescent="0.25">
      <c r="A3238" t="s">
        <v>264</v>
      </c>
      <c r="B3238" t="s">
        <v>7508</v>
      </c>
      <c r="C3238" t="s">
        <v>101</v>
      </c>
      <c r="D3238" t="s">
        <v>102</v>
      </c>
      <c r="E3238" t="str">
        <f t="shared" si="50"/>
        <v>UracilUncl. Clostridiaceae 1</v>
      </c>
      <c r="F3238">
        <f>COUNTIF($E:$E,E3238)</f>
        <v>2</v>
      </c>
      <c r="G3238">
        <f>COUNTIF($A:$A,A3238)</f>
        <v>143</v>
      </c>
      <c r="H3238">
        <f>COUNTIF($B:$B,B3238)</f>
        <v>100</v>
      </c>
      <c r="I3238" t="s">
        <v>338</v>
      </c>
      <c r="J3238">
        <v>4</v>
      </c>
      <c r="K3238" t="s">
        <v>1886</v>
      </c>
      <c r="L3238" t="s">
        <v>125</v>
      </c>
      <c r="M3238" t="s">
        <v>1315</v>
      </c>
      <c r="N3238" t="s">
        <v>11893</v>
      </c>
      <c r="O3238" s="82" t="s">
        <v>4</v>
      </c>
    </row>
    <row r="3239" spans="1:15" x14ac:dyDescent="0.25">
      <c r="A3239" t="s">
        <v>307</v>
      </c>
      <c r="B3239" t="s">
        <v>7508</v>
      </c>
      <c r="C3239" t="s">
        <v>101</v>
      </c>
      <c r="D3239" t="s">
        <v>102</v>
      </c>
      <c r="E3239" t="str">
        <f t="shared" si="50"/>
        <v>AllantoinUncl. Clostridiaceae 1</v>
      </c>
      <c r="F3239">
        <f>COUNTIF($E:$E,E3239)</f>
        <v>2</v>
      </c>
      <c r="G3239">
        <f>COUNTIF($A:$A,A3239)</f>
        <v>140</v>
      </c>
      <c r="H3239">
        <f>COUNTIF($B:$B,B3239)</f>
        <v>100</v>
      </c>
      <c r="I3239" t="s">
        <v>2126</v>
      </c>
      <c r="J3239">
        <v>6</v>
      </c>
      <c r="K3239" t="s">
        <v>4065</v>
      </c>
      <c r="L3239" t="s">
        <v>401</v>
      </c>
      <c r="M3239" t="s">
        <v>188</v>
      </c>
      <c r="N3239" t="s">
        <v>11892</v>
      </c>
      <c r="O3239" t="s">
        <v>7</v>
      </c>
    </row>
    <row r="3240" spans="1:15" x14ac:dyDescent="0.25">
      <c r="A3240" t="s">
        <v>287</v>
      </c>
      <c r="B3240" t="s">
        <v>7508</v>
      </c>
      <c r="C3240" t="s">
        <v>101</v>
      </c>
      <c r="D3240" t="s">
        <v>102</v>
      </c>
      <c r="E3240" t="str">
        <f t="shared" si="50"/>
        <v>SuccinateUncl. Clostridiaceae 1</v>
      </c>
      <c r="F3240">
        <f>COUNTIF($E:$E,E3240)</f>
        <v>2</v>
      </c>
      <c r="G3240">
        <f>COUNTIF($A:$A,A3240)</f>
        <v>140</v>
      </c>
      <c r="H3240">
        <f>COUNTIF($B:$B,B3240)</f>
        <v>100</v>
      </c>
      <c r="I3240" t="s">
        <v>151</v>
      </c>
      <c r="J3240">
        <v>4</v>
      </c>
      <c r="K3240" t="s">
        <v>4066</v>
      </c>
      <c r="L3240" t="s">
        <v>125</v>
      </c>
      <c r="M3240" t="s">
        <v>192</v>
      </c>
      <c r="N3240" t="s">
        <v>11893</v>
      </c>
      <c r="O3240" s="82" t="s">
        <v>4</v>
      </c>
    </row>
    <row r="3241" spans="1:15" x14ac:dyDescent="0.25">
      <c r="A3241" t="s">
        <v>287</v>
      </c>
      <c r="B3241" t="s">
        <v>7508</v>
      </c>
      <c r="C3241" t="s">
        <v>101</v>
      </c>
      <c r="D3241" t="s">
        <v>102</v>
      </c>
      <c r="E3241" t="str">
        <f t="shared" si="50"/>
        <v>SuccinateUncl. Clostridiaceae 1</v>
      </c>
      <c r="F3241">
        <f>COUNTIF($E:$E,E3241)</f>
        <v>2</v>
      </c>
      <c r="G3241">
        <f>COUNTIF($A:$A,A3241)</f>
        <v>140</v>
      </c>
      <c r="H3241">
        <f>COUNTIF($B:$B,B3241)</f>
        <v>100</v>
      </c>
      <c r="I3241" t="s">
        <v>1228</v>
      </c>
      <c r="J3241">
        <v>6</v>
      </c>
      <c r="K3241" t="s">
        <v>2688</v>
      </c>
      <c r="L3241" t="s">
        <v>303</v>
      </c>
      <c r="M3241" t="s">
        <v>304</v>
      </c>
      <c r="N3241" t="s">
        <v>11893</v>
      </c>
      <c r="O3241" s="82" t="s">
        <v>11896</v>
      </c>
    </row>
    <row r="3242" spans="1:15" x14ac:dyDescent="0.25">
      <c r="A3242" t="s">
        <v>307</v>
      </c>
      <c r="B3242" t="s">
        <v>7508</v>
      </c>
      <c r="C3242" t="s">
        <v>101</v>
      </c>
      <c r="D3242" t="s">
        <v>102</v>
      </c>
      <c r="E3242" t="str">
        <f t="shared" si="50"/>
        <v>AllantoinUncl. Clostridiaceae 1</v>
      </c>
      <c r="F3242">
        <f>COUNTIF($E:$E,E3242)</f>
        <v>2</v>
      </c>
      <c r="G3242">
        <f>COUNTIF($A:$A,A3242)</f>
        <v>140</v>
      </c>
      <c r="H3242">
        <f>COUNTIF($B:$B,B3242)</f>
        <v>100</v>
      </c>
      <c r="I3242" t="s">
        <v>1372</v>
      </c>
      <c r="J3242">
        <v>6</v>
      </c>
      <c r="K3242" t="s">
        <v>4067</v>
      </c>
      <c r="L3242" t="s">
        <v>628</v>
      </c>
      <c r="M3242" t="s">
        <v>662</v>
      </c>
      <c r="N3242" t="s">
        <v>11892</v>
      </c>
      <c r="O3242" t="s">
        <v>11</v>
      </c>
    </row>
    <row r="3243" spans="1:15" x14ac:dyDescent="0.25">
      <c r="A3243" t="s">
        <v>285</v>
      </c>
      <c r="B3243" t="s">
        <v>7508</v>
      </c>
      <c r="C3243" t="s">
        <v>101</v>
      </c>
      <c r="D3243" t="s">
        <v>102</v>
      </c>
      <c r="E3243" t="str">
        <f t="shared" si="50"/>
        <v>LysineUncl. Clostridiaceae 1</v>
      </c>
      <c r="F3243">
        <f>COUNTIF($E:$E,E3243)</f>
        <v>1</v>
      </c>
      <c r="G3243">
        <f>COUNTIF($A:$A,A3243)</f>
        <v>140</v>
      </c>
      <c r="H3243">
        <f>COUNTIF($B:$B,B3243)</f>
        <v>100</v>
      </c>
      <c r="I3243" t="s">
        <v>182</v>
      </c>
      <c r="J3243">
        <v>4</v>
      </c>
      <c r="K3243" t="s">
        <v>4068</v>
      </c>
      <c r="L3243" t="s">
        <v>108</v>
      </c>
      <c r="M3243" t="s">
        <v>1745</v>
      </c>
      <c r="N3243" t="s">
        <v>11893</v>
      </c>
      <c r="O3243" s="82" t="s">
        <v>4</v>
      </c>
    </row>
    <row r="3244" spans="1:15" x14ac:dyDescent="0.25">
      <c r="A3244" t="s">
        <v>325</v>
      </c>
      <c r="B3244" t="s">
        <v>7508</v>
      </c>
      <c r="C3244" t="s">
        <v>101</v>
      </c>
      <c r="D3244" t="s">
        <v>102</v>
      </c>
      <c r="E3244" t="str">
        <f t="shared" si="50"/>
        <v>4-HydroxybutyrateUncl. Clostridiaceae 1</v>
      </c>
      <c r="F3244">
        <f>COUNTIF($E:$E,E3244)</f>
        <v>2</v>
      </c>
      <c r="G3244">
        <f>COUNTIF($A:$A,A3244)</f>
        <v>139</v>
      </c>
      <c r="H3244">
        <f>COUNTIF($B:$B,B3244)</f>
        <v>100</v>
      </c>
      <c r="I3244" t="s">
        <v>181</v>
      </c>
      <c r="J3244">
        <v>4</v>
      </c>
      <c r="K3244" t="s">
        <v>4069</v>
      </c>
      <c r="L3244">
        <v>10000</v>
      </c>
      <c r="M3244" t="s">
        <v>470</v>
      </c>
      <c r="N3244" t="s">
        <v>11893</v>
      </c>
      <c r="O3244" s="82" t="s">
        <v>4</v>
      </c>
    </row>
    <row r="3245" spans="1:15" x14ac:dyDescent="0.25">
      <c r="A3245" t="s">
        <v>335</v>
      </c>
      <c r="B3245" t="s">
        <v>7508</v>
      </c>
      <c r="C3245" t="s">
        <v>101</v>
      </c>
      <c r="D3245" t="s">
        <v>102</v>
      </c>
      <c r="E3245" t="str">
        <f t="shared" si="50"/>
        <v>TrimethylamineUncl. Clostridiaceae 1</v>
      </c>
      <c r="F3245">
        <f>COUNTIF($E:$E,E3245)</f>
        <v>1</v>
      </c>
      <c r="G3245">
        <f>COUNTIF($A:$A,A3245)</f>
        <v>139</v>
      </c>
      <c r="H3245">
        <f>COUNTIF($B:$B,B3245)</f>
        <v>100</v>
      </c>
      <c r="I3245" t="s">
        <v>701</v>
      </c>
      <c r="J3245">
        <v>6</v>
      </c>
      <c r="K3245" t="s">
        <v>4070</v>
      </c>
      <c r="L3245" t="s">
        <v>265</v>
      </c>
      <c r="M3245" t="s">
        <v>510</v>
      </c>
      <c r="N3245" t="s">
        <v>11893</v>
      </c>
      <c r="O3245" s="82" t="s">
        <v>11896</v>
      </c>
    </row>
    <row r="3246" spans="1:15" x14ac:dyDescent="0.25">
      <c r="A3246" t="s">
        <v>325</v>
      </c>
      <c r="B3246" t="s">
        <v>7508</v>
      </c>
      <c r="C3246" t="s">
        <v>101</v>
      </c>
      <c r="D3246" t="s">
        <v>102</v>
      </c>
      <c r="E3246" t="str">
        <f t="shared" si="50"/>
        <v>4-HydroxybutyrateUncl. Clostridiaceae 1</v>
      </c>
      <c r="F3246">
        <f>COUNTIF($E:$E,E3246)</f>
        <v>2</v>
      </c>
      <c r="G3246">
        <f>COUNTIF($A:$A,A3246)</f>
        <v>139</v>
      </c>
      <c r="H3246">
        <f>COUNTIF($B:$B,B3246)</f>
        <v>100</v>
      </c>
      <c r="I3246" t="s">
        <v>4071</v>
      </c>
      <c r="J3246">
        <v>6</v>
      </c>
      <c r="K3246" t="s">
        <v>4072</v>
      </c>
      <c r="L3246" t="s">
        <v>741</v>
      </c>
      <c r="M3246" t="s">
        <v>496</v>
      </c>
      <c r="N3246" t="s">
        <v>11893</v>
      </c>
      <c r="O3246" s="82" t="s">
        <v>11896</v>
      </c>
    </row>
    <row r="3247" spans="1:15" x14ac:dyDescent="0.25">
      <c r="A3247" t="s">
        <v>344</v>
      </c>
      <c r="B3247" t="s">
        <v>7508</v>
      </c>
      <c r="C3247" t="s">
        <v>101</v>
      </c>
      <c r="D3247" t="s">
        <v>102</v>
      </c>
      <c r="E3247" t="str">
        <f t="shared" si="50"/>
        <v>PimelateUncl. Clostridiaceae 1</v>
      </c>
      <c r="F3247">
        <f>COUNTIF($E:$E,E3247)</f>
        <v>3</v>
      </c>
      <c r="G3247">
        <f>COUNTIF($A:$A,A3247)</f>
        <v>137</v>
      </c>
      <c r="H3247">
        <f>COUNTIF($B:$B,B3247)</f>
        <v>100</v>
      </c>
      <c r="I3247" t="s">
        <v>4073</v>
      </c>
      <c r="J3247">
        <v>6</v>
      </c>
      <c r="K3247" t="s">
        <v>4074</v>
      </c>
      <c r="L3247" t="s">
        <v>4075</v>
      </c>
      <c r="M3247" t="s">
        <v>2465</v>
      </c>
      <c r="N3247" t="s">
        <v>11892</v>
      </c>
      <c r="O3247" t="s">
        <v>10</v>
      </c>
    </row>
    <row r="3248" spans="1:15" x14ac:dyDescent="0.25">
      <c r="A3248" t="s">
        <v>344</v>
      </c>
      <c r="B3248" t="s">
        <v>7508</v>
      </c>
      <c r="C3248" t="s">
        <v>101</v>
      </c>
      <c r="D3248" t="s">
        <v>102</v>
      </c>
      <c r="E3248" t="str">
        <f t="shared" si="50"/>
        <v>PimelateUncl. Clostridiaceae 1</v>
      </c>
      <c r="F3248">
        <f>COUNTIF($E:$E,E3248)</f>
        <v>3</v>
      </c>
      <c r="G3248">
        <f>COUNTIF($A:$A,A3248)</f>
        <v>137</v>
      </c>
      <c r="H3248">
        <f>COUNTIF($B:$B,B3248)</f>
        <v>100</v>
      </c>
      <c r="I3248" t="s">
        <v>4076</v>
      </c>
      <c r="J3248">
        <v>6</v>
      </c>
      <c r="K3248" t="s">
        <v>2570</v>
      </c>
      <c r="L3248" t="s">
        <v>4077</v>
      </c>
      <c r="M3248" t="s">
        <v>762</v>
      </c>
      <c r="N3248" t="s">
        <v>11892</v>
      </c>
      <c r="O3248" s="82" t="s">
        <v>3</v>
      </c>
    </row>
    <row r="3249" spans="1:15" x14ac:dyDescent="0.25">
      <c r="A3249" t="s">
        <v>344</v>
      </c>
      <c r="B3249" t="s">
        <v>7508</v>
      </c>
      <c r="C3249" t="s">
        <v>101</v>
      </c>
      <c r="D3249" t="s">
        <v>102</v>
      </c>
      <c r="E3249" t="str">
        <f t="shared" si="50"/>
        <v>PimelateUncl. Clostridiaceae 1</v>
      </c>
      <c r="F3249">
        <f>COUNTIF($E:$E,E3249)</f>
        <v>3</v>
      </c>
      <c r="G3249">
        <f>COUNTIF($A:$A,A3249)</f>
        <v>137</v>
      </c>
      <c r="H3249">
        <f>COUNTIF($B:$B,B3249)</f>
        <v>100</v>
      </c>
      <c r="I3249" t="s">
        <v>2209</v>
      </c>
      <c r="J3249">
        <v>6</v>
      </c>
      <c r="K3249" t="s">
        <v>4078</v>
      </c>
      <c r="L3249" t="s">
        <v>4079</v>
      </c>
      <c r="M3249" t="s">
        <v>3799</v>
      </c>
      <c r="N3249" t="s">
        <v>11892</v>
      </c>
      <c r="O3249" t="s">
        <v>11</v>
      </c>
    </row>
    <row r="3250" spans="1:15" x14ac:dyDescent="0.25">
      <c r="A3250" t="s">
        <v>354</v>
      </c>
      <c r="B3250" t="s">
        <v>7508</v>
      </c>
      <c r="C3250" t="s">
        <v>101</v>
      </c>
      <c r="D3250" t="s">
        <v>102</v>
      </c>
      <c r="E3250" t="str">
        <f t="shared" si="50"/>
        <v>N-nitrosodimethylamineUncl. Clostridiaceae 1</v>
      </c>
      <c r="F3250">
        <f>COUNTIF($E:$E,E3250)</f>
        <v>4</v>
      </c>
      <c r="G3250">
        <f>COUNTIF($A:$A,A3250)</f>
        <v>136</v>
      </c>
      <c r="H3250">
        <f>COUNTIF($B:$B,B3250)</f>
        <v>100</v>
      </c>
      <c r="I3250" t="s">
        <v>1165</v>
      </c>
      <c r="J3250">
        <v>6</v>
      </c>
      <c r="K3250" t="s">
        <v>2355</v>
      </c>
      <c r="L3250" t="s">
        <v>123</v>
      </c>
      <c r="M3250" t="s">
        <v>195</v>
      </c>
      <c r="N3250" t="s">
        <v>11892</v>
      </c>
      <c r="O3250" t="s">
        <v>7</v>
      </c>
    </row>
    <row r="3251" spans="1:15" x14ac:dyDescent="0.25">
      <c r="A3251" t="s">
        <v>354</v>
      </c>
      <c r="B3251" t="s">
        <v>7508</v>
      </c>
      <c r="C3251" t="s">
        <v>101</v>
      </c>
      <c r="D3251" t="s">
        <v>102</v>
      </c>
      <c r="E3251" t="str">
        <f t="shared" si="50"/>
        <v>N-nitrosodimethylamineUncl. Clostridiaceae 1</v>
      </c>
      <c r="F3251">
        <f>COUNTIF($E:$E,E3251)</f>
        <v>4</v>
      </c>
      <c r="G3251">
        <f>COUNTIF($A:$A,A3251)</f>
        <v>136</v>
      </c>
      <c r="H3251">
        <f>COUNTIF($B:$B,B3251)</f>
        <v>100</v>
      </c>
      <c r="I3251" t="s">
        <v>4080</v>
      </c>
      <c r="J3251">
        <v>5</v>
      </c>
      <c r="K3251" t="s">
        <v>2085</v>
      </c>
      <c r="L3251" t="s">
        <v>4081</v>
      </c>
      <c r="M3251" t="s">
        <v>603</v>
      </c>
      <c r="N3251" t="s">
        <v>11893</v>
      </c>
      <c r="O3251" t="s">
        <v>12</v>
      </c>
    </row>
    <row r="3252" spans="1:15" x14ac:dyDescent="0.25">
      <c r="A3252" t="s">
        <v>354</v>
      </c>
      <c r="B3252" t="s">
        <v>7508</v>
      </c>
      <c r="C3252" t="s">
        <v>101</v>
      </c>
      <c r="D3252" t="s">
        <v>102</v>
      </c>
      <c r="E3252" t="str">
        <f t="shared" si="50"/>
        <v>N-nitrosodimethylamineUncl. Clostridiaceae 1</v>
      </c>
      <c r="F3252">
        <f>COUNTIF($E:$E,E3252)</f>
        <v>4</v>
      </c>
      <c r="G3252">
        <f>COUNTIF($A:$A,A3252)</f>
        <v>136</v>
      </c>
      <c r="H3252">
        <f>COUNTIF($B:$B,B3252)</f>
        <v>100</v>
      </c>
      <c r="I3252" t="s">
        <v>996</v>
      </c>
      <c r="J3252">
        <v>4</v>
      </c>
      <c r="K3252" t="s">
        <v>4082</v>
      </c>
      <c r="L3252" t="s">
        <v>128</v>
      </c>
      <c r="M3252" t="s">
        <v>1202</v>
      </c>
      <c r="N3252" t="s">
        <v>11893</v>
      </c>
      <c r="O3252" s="82" t="s">
        <v>4</v>
      </c>
    </row>
    <row r="3253" spans="1:15" x14ac:dyDescent="0.25">
      <c r="A3253" t="s">
        <v>354</v>
      </c>
      <c r="B3253" t="s">
        <v>7508</v>
      </c>
      <c r="C3253" t="s">
        <v>101</v>
      </c>
      <c r="D3253" t="s">
        <v>102</v>
      </c>
      <c r="E3253" t="str">
        <f t="shared" si="50"/>
        <v>N-nitrosodimethylamineUncl. Clostridiaceae 1</v>
      </c>
      <c r="F3253">
        <f>COUNTIF($E:$E,E3253)</f>
        <v>4</v>
      </c>
      <c r="G3253">
        <f>COUNTIF($A:$A,A3253)</f>
        <v>136</v>
      </c>
      <c r="H3253">
        <f>COUNTIF($B:$B,B3253)</f>
        <v>100</v>
      </c>
      <c r="I3253" t="s">
        <v>4083</v>
      </c>
      <c r="J3253">
        <v>7</v>
      </c>
      <c r="K3253" t="s">
        <v>2047</v>
      </c>
      <c r="L3253" t="s">
        <v>4084</v>
      </c>
      <c r="M3253" t="s">
        <v>2768</v>
      </c>
      <c r="N3253" t="s">
        <v>11893</v>
      </c>
      <c r="O3253" t="s">
        <v>11</v>
      </c>
    </row>
    <row r="3254" spans="1:15" x14ac:dyDescent="0.25">
      <c r="A3254" t="s">
        <v>365</v>
      </c>
      <c r="B3254" t="s">
        <v>7508</v>
      </c>
      <c r="C3254" t="s">
        <v>101</v>
      </c>
      <c r="D3254" t="s">
        <v>102</v>
      </c>
      <c r="E3254" t="str">
        <f t="shared" si="50"/>
        <v>PhenylacetateUncl. Clostridiaceae 1</v>
      </c>
      <c r="F3254">
        <f>COUNTIF($E:$E,E3254)</f>
        <v>1</v>
      </c>
      <c r="G3254">
        <f>COUNTIF($A:$A,A3254)</f>
        <v>134</v>
      </c>
      <c r="H3254">
        <f>COUNTIF($B:$B,B3254)</f>
        <v>100</v>
      </c>
      <c r="I3254" t="s">
        <v>1822</v>
      </c>
      <c r="J3254">
        <v>5</v>
      </c>
      <c r="K3254" t="s">
        <v>3280</v>
      </c>
      <c r="L3254" t="s">
        <v>4085</v>
      </c>
      <c r="M3254" t="s">
        <v>306</v>
      </c>
      <c r="N3254" t="s">
        <v>11893</v>
      </c>
      <c r="O3254" t="s">
        <v>6</v>
      </c>
    </row>
    <row r="3255" spans="1:15" x14ac:dyDescent="0.25">
      <c r="A3255" t="s">
        <v>375</v>
      </c>
      <c r="B3255" t="s">
        <v>7508</v>
      </c>
      <c r="C3255" t="s">
        <v>101</v>
      </c>
      <c r="D3255" t="s">
        <v>102</v>
      </c>
      <c r="E3255" t="str">
        <f t="shared" si="50"/>
        <v>HypoxanthineUncl. Clostridiaceae 1</v>
      </c>
      <c r="F3255">
        <f>COUNTIF($E:$E,E3255)</f>
        <v>2</v>
      </c>
      <c r="G3255">
        <f>COUNTIF($A:$A,A3255)</f>
        <v>133</v>
      </c>
      <c r="H3255">
        <f>COUNTIF($B:$B,B3255)</f>
        <v>100</v>
      </c>
      <c r="I3255" t="s">
        <v>347</v>
      </c>
      <c r="J3255">
        <v>4</v>
      </c>
      <c r="K3255" t="s">
        <v>609</v>
      </c>
      <c r="L3255">
        <v>10000</v>
      </c>
      <c r="M3255" t="s">
        <v>136</v>
      </c>
      <c r="N3255" t="s">
        <v>11893</v>
      </c>
      <c r="O3255" s="82" t="s">
        <v>4</v>
      </c>
    </row>
    <row r="3256" spans="1:15" x14ac:dyDescent="0.25">
      <c r="A3256" t="s">
        <v>374</v>
      </c>
      <c r="B3256" t="s">
        <v>7508</v>
      </c>
      <c r="C3256" t="s">
        <v>101</v>
      </c>
      <c r="D3256" t="s">
        <v>102</v>
      </c>
      <c r="E3256" t="str">
        <f t="shared" si="50"/>
        <v>CaffeineUncl. Clostridiaceae 1</v>
      </c>
      <c r="F3256">
        <f>COUNTIF($E:$E,E3256)</f>
        <v>2</v>
      </c>
      <c r="G3256">
        <f>COUNTIF($A:$A,A3256)</f>
        <v>133</v>
      </c>
      <c r="H3256">
        <f>COUNTIF($B:$B,B3256)</f>
        <v>100</v>
      </c>
      <c r="I3256" t="s">
        <v>2214</v>
      </c>
      <c r="J3256">
        <v>6</v>
      </c>
      <c r="K3256" t="s">
        <v>4086</v>
      </c>
      <c r="L3256" t="s">
        <v>633</v>
      </c>
      <c r="M3256" t="s">
        <v>862</v>
      </c>
      <c r="N3256" t="s">
        <v>11892</v>
      </c>
      <c r="O3256" t="s">
        <v>7</v>
      </c>
    </row>
    <row r="3257" spans="1:15" x14ac:dyDescent="0.25">
      <c r="A3257" t="s">
        <v>374</v>
      </c>
      <c r="B3257" t="s">
        <v>7508</v>
      </c>
      <c r="C3257" t="s">
        <v>101</v>
      </c>
      <c r="D3257" t="s">
        <v>102</v>
      </c>
      <c r="E3257" t="str">
        <f t="shared" si="50"/>
        <v>CaffeineUncl. Clostridiaceae 1</v>
      </c>
      <c r="F3257">
        <f>COUNTIF($E:$E,E3257)</f>
        <v>2</v>
      </c>
      <c r="G3257">
        <f>COUNTIF($A:$A,A3257)</f>
        <v>133</v>
      </c>
      <c r="H3257">
        <f>COUNTIF($B:$B,B3257)</f>
        <v>100</v>
      </c>
      <c r="I3257" t="s">
        <v>2222</v>
      </c>
      <c r="J3257">
        <v>4</v>
      </c>
      <c r="K3257" t="s">
        <v>4087</v>
      </c>
      <c r="L3257" t="s">
        <v>98</v>
      </c>
      <c r="M3257" t="s">
        <v>641</v>
      </c>
      <c r="N3257" t="s">
        <v>11893</v>
      </c>
      <c r="O3257" s="82" t="s">
        <v>4</v>
      </c>
    </row>
    <row r="3258" spans="1:15" x14ac:dyDescent="0.25">
      <c r="A3258" t="s">
        <v>376</v>
      </c>
      <c r="B3258" t="s">
        <v>7508</v>
      </c>
      <c r="C3258" t="s">
        <v>101</v>
      </c>
      <c r="D3258" t="s">
        <v>102</v>
      </c>
      <c r="E3258" t="str">
        <f t="shared" si="50"/>
        <v>ValerateUncl. Clostridiaceae 1</v>
      </c>
      <c r="F3258">
        <f>COUNTIF($E:$E,E3258)</f>
        <v>3</v>
      </c>
      <c r="G3258">
        <f>COUNTIF($A:$A,A3258)</f>
        <v>133</v>
      </c>
      <c r="H3258">
        <f>COUNTIF($B:$B,B3258)</f>
        <v>100</v>
      </c>
      <c r="I3258" t="s">
        <v>4088</v>
      </c>
      <c r="J3258">
        <v>6</v>
      </c>
      <c r="K3258" t="s">
        <v>1071</v>
      </c>
      <c r="L3258" t="s">
        <v>4089</v>
      </c>
      <c r="M3258" t="s">
        <v>1073</v>
      </c>
      <c r="N3258" t="s">
        <v>11892</v>
      </c>
      <c r="O3258" s="82" t="s">
        <v>3</v>
      </c>
    </row>
    <row r="3259" spans="1:15" x14ac:dyDescent="0.25">
      <c r="A3259" t="s">
        <v>376</v>
      </c>
      <c r="B3259" t="s">
        <v>7508</v>
      </c>
      <c r="C3259" t="s">
        <v>101</v>
      </c>
      <c r="D3259" t="s">
        <v>102</v>
      </c>
      <c r="E3259" t="str">
        <f t="shared" si="50"/>
        <v>ValerateUncl. Clostridiaceae 1</v>
      </c>
      <c r="F3259">
        <f>COUNTIF($E:$E,E3259)</f>
        <v>3</v>
      </c>
      <c r="G3259">
        <f>COUNTIF($A:$A,A3259)</f>
        <v>133</v>
      </c>
      <c r="H3259">
        <f>COUNTIF($B:$B,B3259)</f>
        <v>100</v>
      </c>
      <c r="I3259" t="s">
        <v>4090</v>
      </c>
      <c r="J3259">
        <v>6</v>
      </c>
      <c r="K3259" t="s">
        <v>601</v>
      </c>
      <c r="L3259" t="s">
        <v>4091</v>
      </c>
      <c r="M3259" t="s">
        <v>177</v>
      </c>
      <c r="N3259" t="s">
        <v>11892</v>
      </c>
      <c r="O3259" t="s">
        <v>11</v>
      </c>
    </row>
    <row r="3260" spans="1:15" x14ac:dyDescent="0.25">
      <c r="A3260" t="s">
        <v>375</v>
      </c>
      <c r="B3260" t="s">
        <v>7508</v>
      </c>
      <c r="C3260" t="s">
        <v>101</v>
      </c>
      <c r="D3260" t="s">
        <v>102</v>
      </c>
      <c r="E3260" t="str">
        <f t="shared" si="50"/>
        <v>HypoxanthineUncl. Clostridiaceae 1</v>
      </c>
      <c r="F3260">
        <f>COUNTIF($E:$E,E3260)</f>
        <v>2</v>
      </c>
      <c r="G3260">
        <f>COUNTIF($A:$A,A3260)</f>
        <v>133</v>
      </c>
      <c r="H3260">
        <f>COUNTIF($B:$B,B3260)</f>
        <v>100</v>
      </c>
      <c r="I3260" t="s">
        <v>1998</v>
      </c>
      <c r="J3260">
        <v>6</v>
      </c>
      <c r="K3260" t="s">
        <v>4092</v>
      </c>
      <c r="L3260" t="s">
        <v>424</v>
      </c>
      <c r="M3260" t="s">
        <v>1281</v>
      </c>
      <c r="N3260" t="s">
        <v>11892</v>
      </c>
      <c r="O3260" t="s">
        <v>7</v>
      </c>
    </row>
    <row r="3261" spans="1:15" x14ac:dyDescent="0.25">
      <c r="A3261" t="s">
        <v>376</v>
      </c>
      <c r="B3261" t="s">
        <v>7508</v>
      </c>
      <c r="C3261" t="s">
        <v>101</v>
      </c>
      <c r="D3261" t="s">
        <v>102</v>
      </c>
      <c r="E3261" t="str">
        <f t="shared" si="50"/>
        <v>ValerateUncl. Clostridiaceae 1</v>
      </c>
      <c r="F3261">
        <f>COUNTIF($E:$E,E3261)</f>
        <v>3</v>
      </c>
      <c r="G3261">
        <f>COUNTIF($A:$A,A3261)</f>
        <v>133</v>
      </c>
      <c r="H3261">
        <f>COUNTIF($B:$B,B3261)</f>
        <v>100</v>
      </c>
      <c r="I3261" t="s">
        <v>2665</v>
      </c>
      <c r="J3261">
        <v>5</v>
      </c>
      <c r="K3261" t="s">
        <v>686</v>
      </c>
      <c r="L3261" t="s">
        <v>4093</v>
      </c>
      <c r="M3261" t="s">
        <v>1064</v>
      </c>
      <c r="N3261" t="s">
        <v>11892</v>
      </c>
      <c r="O3261" t="s">
        <v>6</v>
      </c>
    </row>
    <row r="3262" spans="1:15" x14ac:dyDescent="0.25">
      <c r="A3262" t="s">
        <v>396</v>
      </c>
      <c r="B3262" t="s">
        <v>7508</v>
      </c>
      <c r="C3262" t="s">
        <v>101</v>
      </c>
      <c r="D3262" t="s">
        <v>102</v>
      </c>
      <c r="E3262" t="str">
        <f t="shared" si="50"/>
        <v>AcetoneUncl. Clostridiaceae 1</v>
      </c>
      <c r="F3262">
        <f>COUNTIF($E:$E,E3262)</f>
        <v>1</v>
      </c>
      <c r="G3262">
        <f>COUNTIF($A:$A,A3262)</f>
        <v>132</v>
      </c>
      <c r="H3262">
        <f>COUNTIF($B:$B,B3262)</f>
        <v>100</v>
      </c>
      <c r="I3262" t="s">
        <v>2755</v>
      </c>
      <c r="J3262">
        <v>6</v>
      </c>
      <c r="K3262" t="s">
        <v>4094</v>
      </c>
      <c r="L3262" t="s">
        <v>182</v>
      </c>
      <c r="M3262" t="s">
        <v>1116</v>
      </c>
      <c r="N3262" t="s">
        <v>11893</v>
      </c>
      <c r="O3262" s="82" t="s">
        <v>11896</v>
      </c>
    </row>
    <row r="3263" spans="1:15" x14ac:dyDescent="0.25">
      <c r="A3263" t="s">
        <v>402</v>
      </c>
      <c r="B3263" t="s">
        <v>7508</v>
      </c>
      <c r="C3263" t="s">
        <v>101</v>
      </c>
      <c r="D3263" t="s">
        <v>102</v>
      </c>
      <c r="E3263" t="str">
        <f t="shared" si="50"/>
        <v>ValineUncl. Clostridiaceae 1</v>
      </c>
      <c r="F3263">
        <f>COUNTIF($E:$E,E3263)</f>
        <v>2</v>
      </c>
      <c r="G3263">
        <f>COUNTIF($A:$A,A3263)</f>
        <v>131</v>
      </c>
      <c r="H3263">
        <f>COUNTIF($B:$B,B3263)</f>
        <v>100</v>
      </c>
      <c r="I3263" t="s">
        <v>1048</v>
      </c>
      <c r="J3263">
        <v>6</v>
      </c>
      <c r="K3263" t="s">
        <v>4095</v>
      </c>
      <c r="L3263" t="s">
        <v>588</v>
      </c>
      <c r="M3263" t="s">
        <v>641</v>
      </c>
      <c r="N3263" t="s">
        <v>11893</v>
      </c>
      <c r="O3263" s="82" t="s">
        <v>11896</v>
      </c>
    </row>
    <row r="3264" spans="1:15" x14ac:dyDescent="0.25">
      <c r="A3264" t="s">
        <v>400</v>
      </c>
      <c r="B3264" t="s">
        <v>7508</v>
      </c>
      <c r="C3264" t="s">
        <v>101</v>
      </c>
      <c r="D3264" t="s">
        <v>102</v>
      </c>
      <c r="E3264" t="str">
        <f t="shared" si="50"/>
        <v>BenzoateUncl. Clostridiaceae 1</v>
      </c>
      <c r="F3264">
        <f>COUNTIF($E:$E,E3264)</f>
        <v>2</v>
      </c>
      <c r="G3264">
        <f>COUNTIF($A:$A,A3264)</f>
        <v>131</v>
      </c>
      <c r="H3264">
        <f>COUNTIF($B:$B,B3264)</f>
        <v>100</v>
      </c>
      <c r="I3264" t="s">
        <v>145</v>
      </c>
      <c r="J3264">
        <v>4</v>
      </c>
      <c r="K3264" t="s">
        <v>4096</v>
      </c>
      <c r="L3264" t="s">
        <v>98</v>
      </c>
      <c r="M3264" t="s">
        <v>2402</v>
      </c>
      <c r="N3264" t="s">
        <v>11893</v>
      </c>
      <c r="O3264" s="82" t="s">
        <v>4</v>
      </c>
    </row>
    <row r="3265" spans="1:15" x14ac:dyDescent="0.25">
      <c r="A3265" t="s">
        <v>400</v>
      </c>
      <c r="B3265" t="s">
        <v>7508</v>
      </c>
      <c r="C3265" t="s">
        <v>101</v>
      </c>
      <c r="D3265" t="s">
        <v>102</v>
      </c>
      <c r="E3265" t="str">
        <f t="shared" si="50"/>
        <v>BenzoateUncl. Clostridiaceae 1</v>
      </c>
      <c r="F3265">
        <f>COUNTIF($E:$E,E3265)</f>
        <v>2</v>
      </c>
      <c r="G3265">
        <f>COUNTIF($A:$A,A3265)</f>
        <v>131</v>
      </c>
      <c r="H3265">
        <f>COUNTIF($B:$B,B3265)</f>
        <v>100</v>
      </c>
      <c r="I3265" t="s">
        <v>3796</v>
      </c>
      <c r="J3265">
        <v>7</v>
      </c>
      <c r="K3265" t="s">
        <v>4097</v>
      </c>
      <c r="L3265" t="s">
        <v>440</v>
      </c>
      <c r="M3265" t="s">
        <v>1789</v>
      </c>
      <c r="N3265" t="s">
        <v>11893</v>
      </c>
      <c r="O3265" t="s">
        <v>11</v>
      </c>
    </row>
    <row r="3266" spans="1:15" x14ac:dyDescent="0.25">
      <c r="A3266" t="s">
        <v>402</v>
      </c>
      <c r="B3266" t="s">
        <v>7508</v>
      </c>
      <c r="C3266" t="s">
        <v>101</v>
      </c>
      <c r="D3266" t="s">
        <v>102</v>
      </c>
      <c r="E3266" t="str">
        <f t="shared" si="50"/>
        <v>ValineUncl. Clostridiaceae 1</v>
      </c>
      <c r="F3266">
        <f>COUNTIF($E:$E,E3266)</f>
        <v>2</v>
      </c>
      <c r="G3266">
        <f>COUNTIF($A:$A,A3266)</f>
        <v>131</v>
      </c>
      <c r="H3266">
        <f>COUNTIF($B:$B,B3266)</f>
        <v>100</v>
      </c>
      <c r="I3266" t="s">
        <v>1346</v>
      </c>
      <c r="J3266">
        <v>4</v>
      </c>
      <c r="K3266" t="s">
        <v>4098</v>
      </c>
      <c r="L3266" t="s">
        <v>294</v>
      </c>
      <c r="M3266" t="s">
        <v>1400</v>
      </c>
      <c r="N3266" t="s">
        <v>11893</v>
      </c>
      <c r="O3266" s="82" t="s">
        <v>4</v>
      </c>
    </row>
    <row r="3267" spans="1:15" x14ac:dyDescent="0.25">
      <c r="A3267" t="s">
        <v>417</v>
      </c>
      <c r="B3267" t="s">
        <v>7508</v>
      </c>
      <c r="C3267" t="s">
        <v>101</v>
      </c>
      <c r="D3267" t="s">
        <v>102</v>
      </c>
      <c r="E3267" t="str">
        <f t="shared" si="50"/>
        <v>CarnitineUncl. Clostridiaceae 1</v>
      </c>
      <c r="F3267">
        <f>COUNTIF($E:$E,E3267)</f>
        <v>2</v>
      </c>
      <c r="G3267">
        <f>COUNTIF($A:$A,A3267)</f>
        <v>130</v>
      </c>
      <c r="H3267">
        <f>COUNTIF($B:$B,B3267)</f>
        <v>100</v>
      </c>
      <c r="I3267" t="s">
        <v>584</v>
      </c>
      <c r="J3267">
        <v>6</v>
      </c>
      <c r="K3267" t="s">
        <v>3775</v>
      </c>
      <c r="L3267" t="s">
        <v>328</v>
      </c>
      <c r="M3267" t="s">
        <v>119</v>
      </c>
      <c r="N3267" t="s">
        <v>11892</v>
      </c>
      <c r="O3267" t="s">
        <v>7</v>
      </c>
    </row>
    <row r="3268" spans="1:15" x14ac:dyDescent="0.25">
      <c r="A3268" t="s">
        <v>448</v>
      </c>
      <c r="B3268" t="s">
        <v>7508</v>
      </c>
      <c r="C3268" t="s">
        <v>101</v>
      </c>
      <c r="D3268" t="s">
        <v>102</v>
      </c>
      <c r="E3268" t="str">
        <f t="shared" si="50"/>
        <v>DimethylamineUncl. Clostridiaceae 1</v>
      </c>
      <c r="F3268">
        <f>COUNTIF($E:$E,E3268)</f>
        <v>3</v>
      </c>
      <c r="G3268">
        <f>COUNTIF($A:$A,A3268)</f>
        <v>130</v>
      </c>
      <c r="H3268">
        <f>COUNTIF($B:$B,B3268)</f>
        <v>100</v>
      </c>
      <c r="I3268" t="s">
        <v>1115</v>
      </c>
      <c r="J3268">
        <v>6</v>
      </c>
      <c r="K3268" t="s">
        <v>4099</v>
      </c>
      <c r="L3268" t="s">
        <v>289</v>
      </c>
      <c r="M3268" t="s">
        <v>384</v>
      </c>
      <c r="N3268" t="s">
        <v>11892</v>
      </c>
      <c r="O3268" t="s">
        <v>7</v>
      </c>
    </row>
    <row r="3269" spans="1:15" x14ac:dyDescent="0.25">
      <c r="A3269" t="s">
        <v>415</v>
      </c>
      <c r="B3269" t="s">
        <v>7508</v>
      </c>
      <c r="C3269" t="s">
        <v>101</v>
      </c>
      <c r="D3269" t="s">
        <v>102</v>
      </c>
      <c r="E3269" t="str">
        <f t="shared" si="50"/>
        <v>AlanineUncl. Clostridiaceae 1</v>
      </c>
      <c r="F3269">
        <f>COUNTIF($E:$E,E3269)</f>
        <v>2</v>
      </c>
      <c r="G3269">
        <f>COUNTIF($A:$A,A3269)</f>
        <v>130</v>
      </c>
      <c r="H3269">
        <f>COUNTIF($B:$B,B3269)</f>
        <v>100</v>
      </c>
      <c r="I3269" t="s">
        <v>2600</v>
      </c>
      <c r="J3269">
        <v>5</v>
      </c>
      <c r="K3269" t="s">
        <v>2208</v>
      </c>
      <c r="L3269" t="s">
        <v>4100</v>
      </c>
      <c r="M3269" t="s">
        <v>435</v>
      </c>
      <c r="N3269" t="s">
        <v>11893</v>
      </c>
      <c r="O3269" t="s">
        <v>6</v>
      </c>
    </row>
    <row r="3270" spans="1:15" x14ac:dyDescent="0.25">
      <c r="A3270" t="s">
        <v>417</v>
      </c>
      <c r="B3270" t="s">
        <v>7508</v>
      </c>
      <c r="C3270" t="s">
        <v>101</v>
      </c>
      <c r="D3270" t="s">
        <v>102</v>
      </c>
      <c r="E3270" t="str">
        <f t="shared" ref="E3270:E3333" si="51">CONCATENATE(A3270,B3270)</f>
        <v>CarnitineUncl. Clostridiaceae 1</v>
      </c>
      <c r="F3270">
        <f>COUNTIF($E:$E,E3270)</f>
        <v>2</v>
      </c>
      <c r="G3270">
        <f>COUNTIF($A:$A,A3270)</f>
        <v>130</v>
      </c>
      <c r="H3270">
        <f>COUNTIF($B:$B,B3270)</f>
        <v>100</v>
      </c>
      <c r="I3270" t="s">
        <v>133</v>
      </c>
      <c r="J3270">
        <v>6</v>
      </c>
      <c r="K3270" t="s">
        <v>4101</v>
      </c>
      <c r="L3270" t="s">
        <v>401</v>
      </c>
      <c r="M3270" t="s">
        <v>1013</v>
      </c>
      <c r="N3270" t="s">
        <v>11893</v>
      </c>
      <c r="O3270" s="82" t="s">
        <v>11896</v>
      </c>
    </row>
    <row r="3271" spans="1:15" x14ac:dyDescent="0.25">
      <c r="A3271" t="s">
        <v>418</v>
      </c>
      <c r="B3271" t="s">
        <v>7508</v>
      </c>
      <c r="C3271" t="s">
        <v>101</v>
      </c>
      <c r="D3271" t="s">
        <v>102</v>
      </c>
      <c r="E3271" t="str">
        <f t="shared" si="51"/>
        <v>GlycerolUncl. Clostridiaceae 1</v>
      </c>
      <c r="F3271">
        <f>COUNTIF($E:$E,E3271)</f>
        <v>1</v>
      </c>
      <c r="G3271">
        <f>COUNTIF($A:$A,A3271)</f>
        <v>130</v>
      </c>
      <c r="H3271">
        <f>COUNTIF($B:$B,B3271)</f>
        <v>100</v>
      </c>
      <c r="I3271" t="s">
        <v>247</v>
      </c>
      <c r="J3271">
        <v>4</v>
      </c>
      <c r="K3271" t="s">
        <v>2810</v>
      </c>
      <c r="L3271" t="s">
        <v>125</v>
      </c>
      <c r="M3271" t="s">
        <v>249</v>
      </c>
      <c r="N3271" t="s">
        <v>11893</v>
      </c>
      <c r="O3271" s="82" t="s">
        <v>4</v>
      </c>
    </row>
    <row r="3272" spans="1:15" x14ac:dyDescent="0.25">
      <c r="A3272" t="s">
        <v>420</v>
      </c>
      <c r="B3272" t="s">
        <v>7508</v>
      </c>
      <c r="C3272" t="s">
        <v>101</v>
      </c>
      <c r="D3272" t="s">
        <v>102</v>
      </c>
      <c r="E3272" t="str">
        <f t="shared" si="51"/>
        <v>LeucineUncl. Clostridiaceae 1</v>
      </c>
      <c r="F3272">
        <f>COUNTIF($E:$E,E3272)</f>
        <v>2</v>
      </c>
      <c r="G3272">
        <f>COUNTIF($A:$A,A3272)</f>
        <v>130</v>
      </c>
      <c r="H3272">
        <f>COUNTIF($B:$B,B3272)</f>
        <v>100</v>
      </c>
      <c r="I3272" t="s">
        <v>2895</v>
      </c>
      <c r="J3272">
        <v>6</v>
      </c>
      <c r="K3272" t="s">
        <v>4102</v>
      </c>
      <c r="L3272" t="s">
        <v>628</v>
      </c>
      <c r="M3272" t="s">
        <v>662</v>
      </c>
      <c r="N3272" t="s">
        <v>11893</v>
      </c>
      <c r="O3272" s="82" t="s">
        <v>11896</v>
      </c>
    </row>
    <row r="3273" spans="1:15" x14ac:dyDescent="0.25">
      <c r="A3273" t="s">
        <v>448</v>
      </c>
      <c r="B3273" t="s">
        <v>7508</v>
      </c>
      <c r="C3273" t="s">
        <v>101</v>
      </c>
      <c r="D3273" t="s">
        <v>102</v>
      </c>
      <c r="E3273" t="str">
        <f t="shared" si="51"/>
        <v>DimethylamineUncl. Clostridiaceae 1</v>
      </c>
      <c r="F3273">
        <f>COUNTIF($E:$E,E3273)</f>
        <v>3</v>
      </c>
      <c r="G3273">
        <f>COUNTIF($A:$A,A3273)</f>
        <v>130</v>
      </c>
      <c r="H3273">
        <f>COUNTIF($B:$B,B3273)</f>
        <v>100</v>
      </c>
      <c r="I3273" t="s">
        <v>4103</v>
      </c>
      <c r="J3273">
        <v>5</v>
      </c>
      <c r="K3273" t="s">
        <v>4104</v>
      </c>
      <c r="L3273" t="s">
        <v>265</v>
      </c>
      <c r="M3273" t="s">
        <v>537</v>
      </c>
      <c r="N3273" t="s">
        <v>11893</v>
      </c>
      <c r="O3273" t="s">
        <v>6</v>
      </c>
    </row>
    <row r="3274" spans="1:15" x14ac:dyDescent="0.25">
      <c r="A3274" t="s">
        <v>415</v>
      </c>
      <c r="B3274" t="s">
        <v>7508</v>
      </c>
      <c r="C3274" t="s">
        <v>101</v>
      </c>
      <c r="D3274" t="s">
        <v>102</v>
      </c>
      <c r="E3274" t="str">
        <f t="shared" si="51"/>
        <v>AlanineUncl. Clostridiaceae 1</v>
      </c>
      <c r="F3274">
        <f>COUNTIF($E:$E,E3274)</f>
        <v>2</v>
      </c>
      <c r="G3274">
        <f>COUNTIF($A:$A,A3274)</f>
        <v>130</v>
      </c>
      <c r="H3274">
        <f>COUNTIF($B:$B,B3274)</f>
        <v>100</v>
      </c>
      <c r="I3274" t="s">
        <v>4105</v>
      </c>
      <c r="J3274">
        <v>6</v>
      </c>
      <c r="K3274" t="s">
        <v>4106</v>
      </c>
      <c r="L3274" t="s">
        <v>986</v>
      </c>
      <c r="M3274" t="s">
        <v>1931</v>
      </c>
      <c r="N3274" t="s">
        <v>11893</v>
      </c>
      <c r="O3274" s="82" t="s">
        <v>11896</v>
      </c>
    </row>
    <row r="3275" spans="1:15" x14ac:dyDescent="0.25">
      <c r="A3275" t="s">
        <v>448</v>
      </c>
      <c r="B3275" t="s">
        <v>7508</v>
      </c>
      <c r="C3275" t="s">
        <v>101</v>
      </c>
      <c r="D3275" t="s">
        <v>102</v>
      </c>
      <c r="E3275" t="str">
        <f t="shared" si="51"/>
        <v>DimethylamineUncl. Clostridiaceae 1</v>
      </c>
      <c r="F3275">
        <f>COUNTIF($E:$E,E3275)</f>
        <v>3</v>
      </c>
      <c r="G3275">
        <f>COUNTIF($A:$A,A3275)</f>
        <v>130</v>
      </c>
      <c r="H3275">
        <f>COUNTIF($B:$B,B3275)</f>
        <v>100</v>
      </c>
      <c r="I3275" t="s">
        <v>216</v>
      </c>
      <c r="J3275">
        <v>6</v>
      </c>
      <c r="K3275" t="s">
        <v>4107</v>
      </c>
      <c r="L3275" t="s">
        <v>218</v>
      </c>
      <c r="M3275" t="s">
        <v>764</v>
      </c>
      <c r="N3275" t="s">
        <v>11893</v>
      </c>
      <c r="O3275" s="82" t="s">
        <v>11896</v>
      </c>
    </row>
    <row r="3276" spans="1:15" x14ac:dyDescent="0.25">
      <c r="A3276" t="s">
        <v>419</v>
      </c>
      <c r="B3276" t="s">
        <v>7508</v>
      </c>
      <c r="C3276" t="s">
        <v>101</v>
      </c>
      <c r="D3276" t="s">
        <v>102</v>
      </c>
      <c r="E3276" t="str">
        <f t="shared" si="51"/>
        <v>ImidazoleUncl. Clostridiaceae 1</v>
      </c>
      <c r="F3276">
        <f>COUNTIF($E:$E,E3276)</f>
        <v>1</v>
      </c>
      <c r="G3276">
        <f>COUNTIF($A:$A,A3276)</f>
        <v>130</v>
      </c>
      <c r="H3276">
        <f>COUNTIF($B:$B,B3276)</f>
        <v>100</v>
      </c>
      <c r="I3276" t="s">
        <v>1288</v>
      </c>
      <c r="J3276">
        <v>4</v>
      </c>
      <c r="K3276" t="s">
        <v>4108</v>
      </c>
      <c r="L3276" t="s">
        <v>347</v>
      </c>
      <c r="M3276" t="s">
        <v>1828</v>
      </c>
      <c r="N3276" t="s">
        <v>11893</v>
      </c>
      <c r="O3276" s="82" t="s">
        <v>4</v>
      </c>
    </row>
    <row r="3277" spans="1:15" x14ac:dyDescent="0.25">
      <c r="A3277" t="s">
        <v>420</v>
      </c>
      <c r="B3277" t="s">
        <v>7508</v>
      </c>
      <c r="C3277" t="s">
        <v>101</v>
      </c>
      <c r="D3277" t="s">
        <v>102</v>
      </c>
      <c r="E3277" t="str">
        <f t="shared" si="51"/>
        <v>LeucineUncl. Clostridiaceae 1</v>
      </c>
      <c r="F3277">
        <f>COUNTIF($E:$E,E3277)</f>
        <v>2</v>
      </c>
      <c r="G3277">
        <f>COUNTIF($A:$A,A3277)</f>
        <v>130</v>
      </c>
      <c r="H3277">
        <f>COUNTIF($B:$B,B3277)</f>
        <v>100</v>
      </c>
      <c r="I3277" t="s">
        <v>3617</v>
      </c>
      <c r="J3277">
        <v>7</v>
      </c>
      <c r="K3277" t="s">
        <v>1841</v>
      </c>
      <c r="L3277" t="s">
        <v>3618</v>
      </c>
      <c r="M3277" t="s">
        <v>1400</v>
      </c>
      <c r="N3277" t="s">
        <v>11892</v>
      </c>
      <c r="O3277" s="82" t="s">
        <v>11895</v>
      </c>
    </row>
    <row r="3278" spans="1:15" x14ac:dyDescent="0.25">
      <c r="A3278" t="s">
        <v>456</v>
      </c>
      <c r="B3278" t="s">
        <v>7508</v>
      </c>
      <c r="C3278" t="s">
        <v>101</v>
      </c>
      <c r="D3278" t="s">
        <v>102</v>
      </c>
      <c r="E3278" t="str">
        <f t="shared" si="51"/>
        <v>EthanolUncl. Clostridiaceae 1</v>
      </c>
      <c r="F3278">
        <f>COUNTIF($E:$E,E3278)</f>
        <v>2</v>
      </c>
      <c r="G3278">
        <f>COUNTIF($A:$A,A3278)</f>
        <v>129</v>
      </c>
      <c r="H3278">
        <f>COUNTIF($B:$B,B3278)</f>
        <v>100</v>
      </c>
      <c r="I3278" t="s">
        <v>3052</v>
      </c>
      <c r="J3278">
        <v>4</v>
      </c>
      <c r="K3278" t="s">
        <v>4094</v>
      </c>
      <c r="L3278" t="s">
        <v>128</v>
      </c>
      <c r="M3278" t="s">
        <v>2638</v>
      </c>
      <c r="N3278" t="s">
        <v>11893</v>
      </c>
      <c r="O3278" s="82" t="s">
        <v>4</v>
      </c>
    </row>
    <row r="3279" spans="1:15" x14ac:dyDescent="0.25">
      <c r="A3279" t="s">
        <v>456</v>
      </c>
      <c r="B3279" t="s">
        <v>7508</v>
      </c>
      <c r="C3279" t="s">
        <v>101</v>
      </c>
      <c r="D3279" t="s">
        <v>102</v>
      </c>
      <c r="E3279" t="str">
        <f t="shared" si="51"/>
        <v>EthanolUncl. Clostridiaceae 1</v>
      </c>
      <c r="F3279">
        <f>COUNTIF($E:$E,E3279)</f>
        <v>2</v>
      </c>
      <c r="G3279">
        <f>COUNTIF($A:$A,A3279)</f>
        <v>129</v>
      </c>
      <c r="H3279">
        <f>COUNTIF($B:$B,B3279)</f>
        <v>100</v>
      </c>
      <c r="I3279" t="s">
        <v>2349</v>
      </c>
      <c r="J3279">
        <v>6</v>
      </c>
      <c r="K3279" t="s">
        <v>4109</v>
      </c>
      <c r="L3279" t="s">
        <v>512</v>
      </c>
      <c r="M3279" t="s">
        <v>2972</v>
      </c>
      <c r="N3279" t="s">
        <v>11893</v>
      </c>
      <c r="O3279" s="82" t="s">
        <v>11896</v>
      </c>
    </row>
    <row r="3280" spans="1:15" x14ac:dyDescent="0.25">
      <c r="A3280" t="s">
        <v>462</v>
      </c>
      <c r="B3280" t="s">
        <v>7508</v>
      </c>
      <c r="C3280" t="s">
        <v>101</v>
      </c>
      <c r="D3280" t="s">
        <v>102</v>
      </c>
      <c r="E3280" t="str">
        <f t="shared" si="51"/>
        <v>N-PhenylacetylglycineUncl. Clostridiaceae 1</v>
      </c>
      <c r="F3280">
        <f>COUNTIF($E:$E,E3280)</f>
        <v>2</v>
      </c>
      <c r="G3280">
        <f>COUNTIF($A:$A,A3280)</f>
        <v>127</v>
      </c>
      <c r="H3280">
        <f>COUNTIF($B:$B,B3280)</f>
        <v>100</v>
      </c>
      <c r="I3280" t="s">
        <v>144</v>
      </c>
      <c r="J3280">
        <v>4</v>
      </c>
      <c r="K3280" t="s">
        <v>1238</v>
      </c>
      <c r="L3280">
        <v>10000</v>
      </c>
      <c r="M3280" t="s">
        <v>790</v>
      </c>
      <c r="N3280" t="s">
        <v>11893</v>
      </c>
      <c r="O3280" s="82" t="s">
        <v>4</v>
      </c>
    </row>
    <row r="3281" spans="1:15" x14ac:dyDescent="0.25">
      <c r="A3281" t="s">
        <v>462</v>
      </c>
      <c r="B3281" t="s">
        <v>7508</v>
      </c>
      <c r="C3281" t="s">
        <v>101</v>
      </c>
      <c r="D3281" t="s">
        <v>102</v>
      </c>
      <c r="E3281" t="str">
        <f t="shared" si="51"/>
        <v>N-PhenylacetylglycineUncl. Clostridiaceae 1</v>
      </c>
      <c r="F3281">
        <f>COUNTIF($E:$E,E3281)</f>
        <v>2</v>
      </c>
      <c r="G3281">
        <f>COUNTIF($A:$A,A3281)</f>
        <v>127</v>
      </c>
      <c r="H3281">
        <f>COUNTIF($B:$B,B3281)</f>
        <v>100</v>
      </c>
      <c r="I3281" t="s">
        <v>2538</v>
      </c>
      <c r="J3281">
        <v>6</v>
      </c>
      <c r="K3281" t="s">
        <v>2539</v>
      </c>
      <c r="L3281" t="s">
        <v>716</v>
      </c>
      <c r="M3281" t="s">
        <v>1015</v>
      </c>
      <c r="N3281" t="s">
        <v>11893</v>
      </c>
      <c r="O3281" s="82" t="s">
        <v>11896</v>
      </c>
    </row>
    <row r="3282" spans="1:15" x14ac:dyDescent="0.25">
      <c r="A3282" t="s">
        <v>461</v>
      </c>
      <c r="B3282" t="s">
        <v>7508</v>
      </c>
      <c r="C3282" t="s">
        <v>101</v>
      </c>
      <c r="D3282" t="s">
        <v>102</v>
      </c>
      <c r="E3282" t="str">
        <f t="shared" si="51"/>
        <v>2-PhenylpropionateUncl. Clostridiaceae 1</v>
      </c>
      <c r="F3282">
        <f>COUNTIF($E:$E,E3282)</f>
        <v>1</v>
      </c>
      <c r="G3282">
        <f>COUNTIF($A:$A,A3282)</f>
        <v>127</v>
      </c>
      <c r="H3282">
        <f>COUNTIF($B:$B,B3282)</f>
        <v>100</v>
      </c>
      <c r="I3282" t="s">
        <v>256</v>
      </c>
      <c r="J3282">
        <v>4</v>
      </c>
      <c r="K3282" t="s">
        <v>4110</v>
      </c>
      <c r="L3282" t="s">
        <v>108</v>
      </c>
      <c r="M3282" t="s">
        <v>1371</v>
      </c>
      <c r="N3282" t="s">
        <v>11893</v>
      </c>
      <c r="O3282" s="82" t="s">
        <v>4</v>
      </c>
    </row>
    <row r="3283" spans="1:15" x14ac:dyDescent="0.25">
      <c r="A3283" t="s">
        <v>485</v>
      </c>
      <c r="B3283" t="s">
        <v>7508</v>
      </c>
      <c r="C3283" t="s">
        <v>101</v>
      </c>
      <c r="D3283" t="s">
        <v>102</v>
      </c>
      <c r="E3283" t="str">
        <f t="shared" si="51"/>
        <v>ButyrateUncl. Clostridiaceae 1</v>
      </c>
      <c r="F3283">
        <f>COUNTIF($E:$E,E3283)</f>
        <v>2</v>
      </c>
      <c r="G3283">
        <f>COUNTIF($A:$A,A3283)</f>
        <v>126</v>
      </c>
      <c r="H3283">
        <f>COUNTIF($B:$B,B3283)</f>
        <v>100</v>
      </c>
      <c r="I3283" t="s">
        <v>4111</v>
      </c>
      <c r="J3283">
        <v>6</v>
      </c>
      <c r="K3283" t="s">
        <v>4112</v>
      </c>
      <c r="L3283" t="s">
        <v>401</v>
      </c>
      <c r="M3283" t="s">
        <v>1013</v>
      </c>
      <c r="N3283" t="s">
        <v>11893</v>
      </c>
      <c r="O3283" s="82" t="s">
        <v>11896</v>
      </c>
    </row>
    <row r="3284" spans="1:15" x14ac:dyDescent="0.25">
      <c r="A3284" t="s">
        <v>488</v>
      </c>
      <c r="B3284" t="s">
        <v>7508</v>
      </c>
      <c r="C3284" t="s">
        <v>101</v>
      </c>
      <c r="D3284" t="s">
        <v>102</v>
      </c>
      <c r="E3284" t="str">
        <f t="shared" si="51"/>
        <v>PhenylalanineUncl. Clostridiaceae 1</v>
      </c>
      <c r="F3284">
        <f>COUNTIF($E:$E,E3284)</f>
        <v>2</v>
      </c>
      <c r="G3284">
        <f>COUNTIF($A:$A,A3284)</f>
        <v>126</v>
      </c>
      <c r="H3284">
        <f>COUNTIF($B:$B,B3284)</f>
        <v>100</v>
      </c>
      <c r="I3284" t="s">
        <v>3335</v>
      </c>
      <c r="J3284">
        <v>4</v>
      </c>
      <c r="K3284" t="s">
        <v>4113</v>
      </c>
      <c r="L3284" t="s">
        <v>201</v>
      </c>
      <c r="M3284" t="s">
        <v>4114</v>
      </c>
      <c r="N3284" t="s">
        <v>11893</v>
      </c>
      <c r="O3284" s="82" t="s">
        <v>4</v>
      </c>
    </row>
    <row r="3285" spans="1:15" x14ac:dyDescent="0.25">
      <c r="A3285" t="s">
        <v>488</v>
      </c>
      <c r="B3285" t="s">
        <v>7508</v>
      </c>
      <c r="C3285" t="s">
        <v>101</v>
      </c>
      <c r="D3285" t="s">
        <v>102</v>
      </c>
      <c r="E3285" t="str">
        <f t="shared" si="51"/>
        <v>PhenylalanineUncl. Clostridiaceae 1</v>
      </c>
      <c r="F3285">
        <f>COUNTIF($E:$E,E3285)</f>
        <v>2</v>
      </c>
      <c r="G3285">
        <f>COUNTIF($A:$A,A3285)</f>
        <v>126</v>
      </c>
      <c r="H3285">
        <f>COUNTIF($B:$B,B3285)</f>
        <v>100</v>
      </c>
      <c r="I3285" t="s">
        <v>4115</v>
      </c>
      <c r="J3285">
        <v>5</v>
      </c>
      <c r="K3285" t="s">
        <v>2490</v>
      </c>
      <c r="L3285" t="s">
        <v>4116</v>
      </c>
      <c r="M3285" t="s">
        <v>3811</v>
      </c>
      <c r="N3285" t="s">
        <v>11892</v>
      </c>
      <c r="O3285" t="s">
        <v>6</v>
      </c>
    </row>
    <row r="3286" spans="1:15" x14ac:dyDescent="0.25">
      <c r="A3286" t="s">
        <v>485</v>
      </c>
      <c r="B3286" t="s">
        <v>7508</v>
      </c>
      <c r="C3286" t="s">
        <v>101</v>
      </c>
      <c r="D3286" t="s">
        <v>102</v>
      </c>
      <c r="E3286" t="str">
        <f t="shared" si="51"/>
        <v>ButyrateUncl. Clostridiaceae 1</v>
      </c>
      <c r="F3286">
        <f>COUNTIF($E:$E,E3286)</f>
        <v>2</v>
      </c>
      <c r="G3286">
        <f>COUNTIF($A:$A,A3286)</f>
        <v>126</v>
      </c>
      <c r="H3286">
        <f>COUNTIF($B:$B,B3286)</f>
        <v>100</v>
      </c>
      <c r="I3286" t="s">
        <v>4117</v>
      </c>
      <c r="J3286">
        <v>6</v>
      </c>
      <c r="K3286" t="s">
        <v>1392</v>
      </c>
      <c r="L3286" t="s">
        <v>4118</v>
      </c>
      <c r="M3286" t="s">
        <v>3165</v>
      </c>
      <c r="N3286" t="s">
        <v>11892</v>
      </c>
      <c r="O3286" s="82" t="s">
        <v>3</v>
      </c>
    </row>
    <row r="3287" spans="1:15" x14ac:dyDescent="0.25">
      <c r="A3287" t="s">
        <v>499</v>
      </c>
      <c r="B3287" t="s">
        <v>7508</v>
      </c>
      <c r="C3287" t="s">
        <v>101</v>
      </c>
      <c r="D3287" t="s">
        <v>102</v>
      </c>
      <c r="E3287" t="str">
        <f t="shared" si="51"/>
        <v>FerulateUncl. Clostridiaceae 1</v>
      </c>
      <c r="F3287">
        <f>COUNTIF($E:$E,E3287)</f>
        <v>2</v>
      </c>
      <c r="G3287">
        <f>COUNTIF($A:$A,A3287)</f>
        <v>124</v>
      </c>
      <c r="H3287">
        <f>COUNTIF($B:$B,B3287)</f>
        <v>100</v>
      </c>
      <c r="I3287" t="s">
        <v>986</v>
      </c>
      <c r="J3287">
        <v>4</v>
      </c>
      <c r="K3287" t="s">
        <v>799</v>
      </c>
      <c r="L3287" t="s">
        <v>98</v>
      </c>
      <c r="M3287" t="s">
        <v>1307</v>
      </c>
      <c r="N3287" t="s">
        <v>11893</v>
      </c>
      <c r="O3287" s="82" t="s">
        <v>4</v>
      </c>
    </row>
    <row r="3288" spans="1:15" x14ac:dyDescent="0.25">
      <c r="A3288" t="s">
        <v>499</v>
      </c>
      <c r="B3288" t="s">
        <v>7508</v>
      </c>
      <c r="C3288" t="s">
        <v>101</v>
      </c>
      <c r="D3288" t="s">
        <v>102</v>
      </c>
      <c r="E3288" t="str">
        <f t="shared" si="51"/>
        <v>FerulateUncl. Clostridiaceae 1</v>
      </c>
      <c r="F3288">
        <f>COUNTIF($E:$E,E3288)</f>
        <v>2</v>
      </c>
      <c r="G3288">
        <f>COUNTIF($A:$A,A3288)</f>
        <v>124</v>
      </c>
      <c r="H3288">
        <f>COUNTIF($B:$B,B3288)</f>
        <v>100</v>
      </c>
      <c r="I3288" t="s">
        <v>2305</v>
      </c>
      <c r="J3288">
        <v>6</v>
      </c>
      <c r="K3288" t="s">
        <v>4119</v>
      </c>
      <c r="L3288" t="s">
        <v>814</v>
      </c>
      <c r="M3288" t="s">
        <v>1043</v>
      </c>
      <c r="N3288" t="s">
        <v>11892</v>
      </c>
      <c r="O3288" t="s">
        <v>7</v>
      </c>
    </row>
    <row r="3289" spans="1:15" x14ac:dyDescent="0.25">
      <c r="A3289" t="s">
        <v>502</v>
      </c>
      <c r="B3289" t="s">
        <v>7508</v>
      </c>
      <c r="C3289" t="s">
        <v>101</v>
      </c>
      <c r="D3289" t="s">
        <v>102</v>
      </c>
      <c r="E3289" t="str">
        <f t="shared" si="51"/>
        <v>MaltoseUncl. Clostridiaceae 1</v>
      </c>
      <c r="F3289">
        <f>COUNTIF($E:$E,E3289)</f>
        <v>1</v>
      </c>
      <c r="G3289">
        <f>COUNTIF($A:$A,A3289)</f>
        <v>124</v>
      </c>
      <c r="H3289">
        <f>COUNTIF($B:$B,B3289)</f>
        <v>100</v>
      </c>
      <c r="I3289" t="s">
        <v>2607</v>
      </c>
      <c r="J3289">
        <v>4</v>
      </c>
      <c r="K3289" t="s">
        <v>4120</v>
      </c>
      <c r="L3289" t="s">
        <v>283</v>
      </c>
      <c r="M3289" t="s">
        <v>1444</v>
      </c>
      <c r="N3289" t="s">
        <v>11893</v>
      </c>
      <c r="O3289" s="82" t="s">
        <v>4</v>
      </c>
    </row>
    <row r="3290" spans="1:15" x14ac:dyDescent="0.25">
      <c r="A3290" t="s">
        <v>511</v>
      </c>
      <c r="B3290" t="s">
        <v>7508</v>
      </c>
      <c r="C3290" t="s">
        <v>101</v>
      </c>
      <c r="D3290" t="s">
        <v>102</v>
      </c>
      <c r="E3290" t="str">
        <f t="shared" si="51"/>
        <v>NicotinateUncl. Clostridiaceae 1</v>
      </c>
      <c r="F3290">
        <f>COUNTIF($E:$E,E3290)</f>
        <v>2</v>
      </c>
      <c r="G3290">
        <f>COUNTIF($A:$A,A3290)</f>
        <v>123</v>
      </c>
      <c r="H3290">
        <f>COUNTIF($B:$B,B3290)</f>
        <v>100</v>
      </c>
      <c r="I3290" t="s">
        <v>151</v>
      </c>
      <c r="J3290">
        <v>4</v>
      </c>
      <c r="K3290" t="s">
        <v>1277</v>
      </c>
      <c r="L3290" t="s">
        <v>125</v>
      </c>
      <c r="M3290" t="s">
        <v>192</v>
      </c>
      <c r="N3290" t="s">
        <v>11893</v>
      </c>
      <c r="O3290" s="82" t="s">
        <v>4</v>
      </c>
    </row>
    <row r="3291" spans="1:15" x14ac:dyDescent="0.25">
      <c r="A3291" t="s">
        <v>511</v>
      </c>
      <c r="B3291" t="s">
        <v>7508</v>
      </c>
      <c r="C3291" t="s">
        <v>101</v>
      </c>
      <c r="D3291" t="s">
        <v>102</v>
      </c>
      <c r="E3291" t="str">
        <f t="shared" si="51"/>
        <v>NicotinateUncl. Clostridiaceae 1</v>
      </c>
      <c r="F3291">
        <f>COUNTIF($E:$E,E3291)</f>
        <v>2</v>
      </c>
      <c r="G3291">
        <f>COUNTIF($A:$A,A3291)</f>
        <v>123</v>
      </c>
      <c r="H3291">
        <f>COUNTIF($B:$B,B3291)</f>
        <v>100</v>
      </c>
      <c r="I3291" t="s">
        <v>3940</v>
      </c>
      <c r="J3291">
        <v>6</v>
      </c>
      <c r="K3291" t="s">
        <v>4121</v>
      </c>
      <c r="L3291" t="s">
        <v>4122</v>
      </c>
      <c r="M3291" t="s">
        <v>1367</v>
      </c>
      <c r="N3291" t="s">
        <v>11892</v>
      </c>
      <c r="O3291" t="s">
        <v>7</v>
      </c>
    </row>
    <row r="3292" spans="1:15" x14ac:dyDescent="0.25">
      <c r="A3292" t="s">
        <v>516</v>
      </c>
      <c r="B3292" t="s">
        <v>7508</v>
      </c>
      <c r="C3292" t="s">
        <v>101</v>
      </c>
      <c r="D3292" t="s">
        <v>102</v>
      </c>
      <c r="E3292" t="str">
        <f t="shared" si="51"/>
        <v>3-PhenylpropionateUncl. Clostridiaceae 1</v>
      </c>
      <c r="F3292">
        <f>COUNTIF($E:$E,E3292)</f>
        <v>1</v>
      </c>
      <c r="G3292">
        <f>COUNTIF($A:$A,A3292)</f>
        <v>121</v>
      </c>
      <c r="H3292">
        <f>COUNTIF($B:$B,B3292)</f>
        <v>100</v>
      </c>
      <c r="I3292" t="s">
        <v>4123</v>
      </c>
      <c r="J3292">
        <v>6</v>
      </c>
      <c r="K3292" t="s">
        <v>4124</v>
      </c>
      <c r="L3292" t="s">
        <v>241</v>
      </c>
      <c r="M3292" t="s">
        <v>242</v>
      </c>
      <c r="N3292" t="s">
        <v>11893</v>
      </c>
      <c r="O3292" s="82" t="s">
        <v>11896</v>
      </c>
    </row>
    <row r="3293" spans="1:15" x14ac:dyDescent="0.25">
      <c r="A3293" t="s">
        <v>529</v>
      </c>
      <c r="B3293" t="s">
        <v>7508</v>
      </c>
      <c r="C3293" t="s">
        <v>101</v>
      </c>
      <c r="D3293" t="s">
        <v>102</v>
      </c>
      <c r="E3293" t="str">
        <f t="shared" si="51"/>
        <v>MethylamineUncl. Clostridiaceae 1</v>
      </c>
      <c r="F3293">
        <f>COUNTIF($E:$E,E3293)</f>
        <v>1</v>
      </c>
      <c r="G3293">
        <f>COUNTIF($A:$A,A3293)</f>
        <v>120</v>
      </c>
      <c r="H3293">
        <f>COUNTIF($B:$B,B3293)</f>
        <v>100</v>
      </c>
      <c r="I3293" t="s">
        <v>3354</v>
      </c>
      <c r="J3293">
        <v>6</v>
      </c>
      <c r="K3293" t="s">
        <v>4125</v>
      </c>
      <c r="L3293" t="s">
        <v>1176</v>
      </c>
      <c r="M3293" t="s">
        <v>1319</v>
      </c>
      <c r="N3293" t="s">
        <v>11892</v>
      </c>
      <c r="O3293" t="s">
        <v>7</v>
      </c>
    </row>
    <row r="3294" spans="1:15" x14ac:dyDescent="0.25">
      <c r="A3294" t="s">
        <v>550</v>
      </c>
      <c r="B3294" t="s">
        <v>7508</v>
      </c>
      <c r="C3294" t="s">
        <v>101</v>
      </c>
      <c r="D3294" t="s">
        <v>102</v>
      </c>
      <c r="E3294" t="str">
        <f t="shared" si="51"/>
        <v>IsovalerateUncl. Clostridiaceae 1</v>
      </c>
      <c r="F3294">
        <f>COUNTIF($E:$E,E3294)</f>
        <v>2</v>
      </c>
      <c r="G3294">
        <f>COUNTIF($A:$A,A3294)</f>
        <v>119</v>
      </c>
      <c r="H3294">
        <f>COUNTIF($B:$B,B3294)</f>
        <v>100</v>
      </c>
      <c r="I3294" t="s">
        <v>4126</v>
      </c>
      <c r="J3294">
        <v>6</v>
      </c>
      <c r="K3294" t="s">
        <v>4127</v>
      </c>
      <c r="L3294" t="s">
        <v>520</v>
      </c>
      <c r="M3294" t="s">
        <v>1060</v>
      </c>
      <c r="N3294" t="s">
        <v>11893</v>
      </c>
      <c r="O3294" s="82" t="s">
        <v>11896</v>
      </c>
    </row>
    <row r="3295" spans="1:15" x14ac:dyDescent="0.25">
      <c r="A3295" t="s">
        <v>550</v>
      </c>
      <c r="B3295" t="s">
        <v>7508</v>
      </c>
      <c r="C3295" t="s">
        <v>101</v>
      </c>
      <c r="D3295" t="s">
        <v>102</v>
      </c>
      <c r="E3295" t="str">
        <f t="shared" si="51"/>
        <v>IsovalerateUncl. Clostridiaceae 1</v>
      </c>
      <c r="F3295">
        <f>COUNTIF($E:$E,E3295)</f>
        <v>2</v>
      </c>
      <c r="G3295">
        <f>COUNTIF($A:$A,A3295)</f>
        <v>119</v>
      </c>
      <c r="H3295">
        <f>COUNTIF($B:$B,B3295)</f>
        <v>100</v>
      </c>
      <c r="I3295" t="s">
        <v>4128</v>
      </c>
      <c r="J3295">
        <v>6</v>
      </c>
      <c r="K3295" t="s">
        <v>2616</v>
      </c>
      <c r="L3295" t="s">
        <v>4129</v>
      </c>
      <c r="M3295" t="s">
        <v>473</v>
      </c>
      <c r="N3295" t="s">
        <v>11892</v>
      </c>
      <c r="O3295" t="s">
        <v>10</v>
      </c>
    </row>
    <row r="3296" spans="1:15" x14ac:dyDescent="0.25">
      <c r="A3296" t="s">
        <v>558</v>
      </c>
      <c r="B3296" t="s">
        <v>7508</v>
      </c>
      <c r="C3296" t="s">
        <v>101</v>
      </c>
      <c r="D3296" t="s">
        <v>102</v>
      </c>
      <c r="E3296" t="str">
        <f t="shared" si="51"/>
        <v>MethanolUncl. Clostridiaceae 1</v>
      </c>
      <c r="F3296">
        <f>COUNTIF($E:$E,E3296)</f>
        <v>3</v>
      </c>
      <c r="G3296">
        <f>COUNTIF($A:$A,A3296)</f>
        <v>118</v>
      </c>
      <c r="H3296">
        <f>COUNTIF($B:$B,B3296)</f>
        <v>100</v>
      </c>
      <c r="I3296" t="s">
        <v>361</v>
      </c>
      <c r="J3296">
        <v>6</v>
      </c>
      <c r="K3296" t="s">
        <v>362</v>
      </c>
      <c r="L3296" t="s">
        <v>363</v>
      </c>
      <c r="M3296" t="s">
        <v>364</v>
      </c>
      <c r="N3296" t="s">
        <v>11892</v>
      </c>
      <c r="O3296" t="s">
        <v>7</v>
      </c>
    </row>
    <row r="3297" spans="1:15" x14ac:dyDescent="0.25">
      <c r="A3297" t="s">
        <v>558</v>
      </c>
      <c r="B3297" t="s">
        <v>7508</v>
      </c>
      <c r="C3297" t="s">
        <v>101</v>
      </c>
      <c r="D3297" t="s">
        <v>102</v>
      </c>
      <c r="E3297" t="str">
        <f t="shared" si="51"/>
        <v>MethanolUncl. Clostridiaceae 1</v>
      </c>
      <c r="F3297">
        <f>COUNTIF($E:$E,E3297)</f>
        <v>3</v>
      </c>
      <c r="G3297">
        <f>COUNTIF($A:$A,A3297)</f>
        <v>118</v>
      </c>
      <c r="H3297">
        <f>COUNTIF($B:$B,B3297)</f>
        <v>100</v>
      </c>
      <c r="I3297" t="s">
        <v>1268</v>
      </c>
      <c r="J3297">
        <v>5</v>
      </c>
      <c r="K3297" t="s">
        <v>4024</v>
      </c>
      <c r="L3297" t="s">
        <v>99</v>
      </c>
      <c r="M3297" t="s">
        <v>1177</v>
      </c>
      <c r="N3297" t="s">
        <v>11893</v>
      </c>
      <c r="O3297" t="s">
        <v>12</v>
      </c>
    </row>
    <row r="3298" spans="1:15" x14ac:dyDescent="0.25">
      <c r="A3298" t="s">
        <v>558</v>
      </c>
      <c r="B3298" t="s">
        <v>7508</v>
      </c>
      <c r="C3298" t="s">
        <v>101</v>
      </c>
      <c r="D3298" t="s">
        <v>102</v>
      </c>
      <c r="E3298" t="str">
        <f t="shared" si="51"/>
        <v>MethanolUncl. Clostridiaceae 1</v>
      </c>
      <c r="F3298">
        <f>COUNTIF($E:$E,E3298)</f>
        <v>3</v>
      </c>
      <c r="G3298">
        <f>COUNTIF($A:$A,A3298)</f>
        <v>118</v>
      </c>
      <c r="H3298">
        <f>COUNTIF($B:$B,B3298)</f>
        <v>100</v>
      </c>
      <c r="I3298" t="s">
        <v>503</v>
      </c>
      <c r="J3298">
        <v>4</v>
      </c>
      <c r="K3298" t="s">
        <v>4130</v>
      </c>
      <c r="L3298" t="s">
        <v>187</v>
      </c>
      <c r="M3298" t="s">
        <v>3958</v>
      </c>
      <c r="N3298" t="s">
        <v>11893</v>
      </c>
      <c r="O3298" s="82" t="s">
        <v>4</v>
      </c>
    </row>
    <row r="3299" spans="1:15" x14ac:dyDescent="0.25">
      <c r="A3299" t="s">
        <v>568</v>
      </c>
      <c r="B3299" t="s">
        <v>7508</v>
      </c>
      <c r="C3299" t="s">
        <v>101</v>
      </c>
      <c r="D3299" t="s">
        <v>102</v>
      </c>
      <c r="E3299" t="str">
        <f t="shared" si="51"/>
        <v>HistidineUncl. Clostridiaceae 1</v>
      </c>
      <c r="F3299">
        <f>COUNTIF($E:$E,E3299)</f>
        <v>1</v>
      </c>
      <c r="G3299">
        <f>COUNTIF($A:$A,A3299)</f>
        <v>116</v>
      </c>
      <c r="H3299">
        <f>COUNTIF($B:$B,B3299)</f>
        <v>100</v>
      </c>
      <c r="I3299" t="s">
        <v>640</v>
      </c>
      <c r="J3299">
        <v>4</v>
      </c>
      <c r="K3299" t="s">
        <v>4131</v>
      </c>
      <c r="L3299" t="s">
        <v>201</v>
      </c>
      <c r="M3299" t="s">
        <v>480</v>
      </c>
      <c r="N3299" t="s">
        <v>11893</v>
      </c>
      <c r="O3299" s="82" t="s">
        <v>4</v>
      </c>
    </row>
    <row r="3300" spans="1:15" x14ac:dyDescent="0.25">
      <c r="A3300" t="s">
        <v>569</v>
      </c>
      <c r="B3300" t="s">
        <v>7508</v>
      </c>
      <c r="C3300" t="s">
        <v>101</v>
      </c>
      <c r="D3300" t="s">
        <v>102</v>
      </c>
      <c r="E3300" t="str">
        <f t="shared" si="51"/>
        <v>TyrosineUncl. Clostridiaceae 1</v>
      </c>
      <c r="F3300">
        <f>COUNTIF($E:$E,E3300)</f>
        <v>2</v>
      </c>
      <c r="G3300">
        <f>COUNTIF($A:$A,A3300)</f>
        <v>116</v>
      </c>
      <c r="H3300">
        <f>COUNTIF($B:$B,B3300)</f>
        <v>100</v>
      </c>
      <c r="I3300" t="s">
        <v>4132</v>
      </c>
      <c r="J3300">
        <v>4</v>
      </c>
      <c r="K3300" t="s">
        <v>4133</v>
      </c>
      <c r="L3300" t="s">
        <v>283</v>
      </c>
      <c r="M3300" t="s">
        <v>2150</v>
      </c>
      <c r="N3300" t="s">
        <v>11893</v>
      </c>
      <c r="O3300" s="82" t="s">
        <v>4</v>
      </c>
    </row>
    <row r="3301" spans="1:15" x14ac:dyDescent="0.25">
      <c r="A3301" t="s">
        <v>569</v>
      </c>
      <c r="B3301" t="s">
        <v>7508</v>
      </c>
      <c r="C3301" t="s">
        <v>101</v>
      </c>
      <c r="D3301" t="s">
        <v>102</v>
      </c>
      <c r="E3301" t="str">
        <f t="shared" si="51"/>
        <v>TyrosineUncl. Clostridiaceae 1</v>
      </c>
      <c r="F3301">
        <f>COUNTIF($E:$E,E3301)</f>
        <v>2</v>
      </c>
      <c r="G3301">
        <f>COUNTIF($A:$A,A3301)</f>
        <v>116</v>
      </c>
      <c r="H3301">
        <f>COUNTIF($B:$B,B3301)</f>
        <v>100</v>
      </c>
      <c r="I3301" t="s">
        <v>4134</v>
      </c>
      <c r="J3301">
        <v>5</v>
      </c>
      <c r="K3301" t="s">
        <v>2207</v>
      </c>
      <c r="L3301" t="s">
        <v>4135</v>
      </c>
      <c r="M3301" t="s">
        <v>3846</v>
      </c>
      <c r="N3301" t="s">
        <v>11892</v>
      </c>
      <c r="O3301" t="s">
        <v>6</v>
      </c>
    </row>
    <row r="3302" spans="1:15" x14ac:dyDescent="0.25">
      <c r="A3302" t="s">
        <v>583</v>
      </c>
      <c r="B3302" t="s">
        <v>7508</v>
      </c>
      <c r="C3302" t="s">
        <v>101</v>
      </c>
      <c r="D3302" t="s">
        <v>102</v>
      </c>
      <c r="E3302" t="str">
        <f t="shared" si="51"/>
        <v>AcetoacetateUncl. Clostridiaceae 1</v>
      </c>
      <c r="F3302">
        <f>COUNTIF($E:$E,E3302)</f>
        <v>1</v>
      </c>
      <c r="G3302">
        <f>COUNTIF($A:$A,A3302)</f>
        <v>115</v>
      </c>
      <c r="H3302">
        <f>COUNTIF($B:$B,B3302)</f>
        <v>100</v>
      </c>
      <c r="I3302" t="s">
        <v>2119</v>
      </c>
      <c r="J3302">
        <v>6</v>
      </c>
      <c r="K3302" t="s">
        <v>4136</v>
      </c>
      <c r="L3302" t="s">
        <v>123</v>
      </c>
      <c r="M3302" t="s">
        <v>771</v>
      </c>
      <c r="N3302" t="s">
        <v>11892</v>
      </c>
      <c r="O3302" t="s">
        <v>7</v>
      </c>
    </row>
    <row r="3303" spans="1:15" x14ac:dyDescent="0.25">
      <c r="A3303" t="s">
        <v>587</v>
      </c>
      <c r="B3303" t="s">
        <v>7508</v>
      </c>
      <c r="C3303" t="s">
        <v>101</v>
      </c>
      <c r="D3303" t="s">
        <v>102</v>
      </c>
      <c r="E3303" t="str">
        <f t="shared" si="51"/>
        <v>XanthineUncl. Clostridiaceae 1</v>
      </c>
      <c r="F3303">
        <f>COUNTIF($E:$E,E3303)</f>
        <v>2</v>
      </c>
      <c r="G3303">
        <f>COUNTIF($A:$A,A3303)</f>
        <v>114</v>
      </c>
      <c r="H3303">
        <f>COUNTIF($B:$B,B3303)</f>
        <v>100</v>
      </c>
      <c r="I3303" t="s">
        <v>3514</v>
      </c>
      <c r="J3303">
        <v>6</v>
      </c>
      <c r="K3303" t="s">
        <v>4137</v>
      </c>
      <c r="L3303" t="s">
        <v>380</v>
      </c>
      <c r="M3303" t="s">
        <v>2861</v>
      </c>
      <c r="N3303" t="s">
        <v>11892</v>
      </c>
      <c r="O3303" t="s">
        <v>7</v>
      </c>
    </row>
    <row r="3304" spans="1:15" x14ac:dyDescent="0.25">
      <c r="A3304" t="s">
        <v>586</v>
      </c>
      <c r="B3304" t="s">
        <v>7508</v>
      </c>
      <c r="C3304" t="s">
        <v>101</v>
      </c>
      <c r="D3304" t="s">
        <v>102</v>
      </c>
      <c r="E3304" t="str">
        <f t="shared" si="51"/>
        <v>GlutamateUncl. Clostridiaceae 1</v>
      </c>
      <c r="F3304">
        <f>COUNTIF($E:$E,E3304)</f>
        <v>1</v>
      </c>
      <c r="G3304">
        <f>COUNTIF($A:$A,A3304)</f>
        <v>114</v>
      </c>
      <c r="H3304">
        <f>COUNTIF($B:$B,B3304)</f>
        <v>100</v>
      </c>
      <c r="I3304" t="s">
        <v>4138</v>
      </c>
      <c r="J3304">
        <v>6</v>
      </c>
      <c r="K3304" t="s">
        <v>4139</v>
      </c>
      <c r="L3304" t="s">
        <v>471</v>
      </c>
      <c r="M3304" t="s">
        <v>812</v>
      </c>
      <c r="N3304" t="s">
        <v>11893</v>
      </c>
      <c r="O3304" s="82" t="s">
        <v>11896</v>
      </c>
    </row>
    <row r="3305" spans="1:15" x14ac:dyDescent="0.25">
      <c r="A3305" t="s">
        <v>587</v>
      </c>
      <c r="B3305" t="s">
        <v>7508</v>
      </c>
      <c r="C3305" t="s">
        <v>101</v>
      </c>
      <c r="D3305" t="s">
        <v>102</v>
      </c>
      <c r="E3305" t="str">
        <f t="shared" si="51"/>
        <v>XanthineUncl. Clostridiaceae 1</v>
      </c>
      <c r="F3305">
        <f>COUNTIF($E:$E,E3305)</f>
        <v>2</v>
      </c>
      <c r="G3305">
        <f>COUNTIF($A:$A,A3305)</f>
        <v>114</v>
      </c>
      <c r="H3305">
        <f>COUNTIF($B:$B,B3305)</f>
        <v>100</v>
      </c>
      <c r="I3305" t="s">
        <v>4140</v>
      </c>
      <c r="J3305">
        <v>6</v>
      </c>
      <c r="K3305" t="s">
        <v>3307</v>
      </c>
      <c r="L3305" t="s">
        <v>4141</v>
      </c>
      <c r="M3305" t="s">
        <v>2945</v>
      </c>
      <c r="N3305" t="s">
        <v>11893</v>
      </c>
      <c r="O3305" s="82" t="s">
        <v>11896</v>
      </c>
    </row>
    <row r="3306" spans="1:15" x14ac:dyDescent="0.25">
      <c r="A3306" t="s">
        <v>597</v>
      </c>
      <c r="B3306" t="s">
        <v>7508</v>
      </c>
      <c r="C3306" t="s">
        <v>101</v>
      </c>
      <c r="D3306" t="s">
        <v>102</v>
      </c>
      <c r="E3306" t="str">
        <f t="shared" si="51"/>
        <v>3-HydroxybutyrateUncl. Clostridiaceae 1</v>
      </c>
      <c r="F3306">
        <f>COUNTIF($E:$E,E3306)</f>
        <v>1</v>
      </c>
      <c r="G3306">
        <f>COUNTIF($A:$A,A3306)</f>
        <v>112</v>
      </c>
      <c r="H3306">
        <f>COUNTIF($B:$B,B3306)</f>
        <v>100</v>
      </c>
      <c r="I3306" t="s">
        <v>4142</v>
      </c>
      <c r="J3306">
        <v>6</v>
      </c>
      <c r="K3306" t="s">
        <v>4143</v>
      </c>
      <c r="L3306" t="s">
        <v>348</v>
      </c>
      <c r="M3306" t="s">
        <v>1039</v>
      </c>
      <c r="N3306" t="s">
        <v>11893</v>
      </c>
      <c r="O3306" s="82" t="s">
        <v>11896</v>
      </c>
    </row>
    <row r="3307" spans="1:15" x14ac:dyDescent="0.25">
      <c r="A3307" t="s">
        <v>1836</v>
      </c>
      <c r="B3307" t="s">
        <v>7508</v>
      </c>
      <c r="C3307" t="s">
        <v>101</v>
      </c>
      <c r="D3307" t="s">
        <v>102</v>
      </c>
      <c r="E3307" t="str">
        <f t="shared" si="51"/>
        <v>AcetateUncl. Clostridiaceae 1</v>
      </c>
      <c r="F3307">
        <f>COUNTIF($E:$E,E3307)</f>
        <v>1</v>
      </c>
      <c r="G3307">
        <f>COUNTIF($A:$A,A3307)</f>
        <v>112</v>
      </c>
      <c r="H3307">
        <f>COUNTIF($B:$B,B3307)</f>
        <v>100</v>
      </c>
      <c r="I3307" t="s">
        <v>2496</v>
      </c>
      <c r="J3307">
        <v>5</v>
      </c>
      <c r="K3307" t="s">
        <v>1452</v>
      </c>
      <c r="L3307" t="s">
        <v>4144</v>
      </c>
      <c r="M3307" t="s">
        <v>2498</v>
      </c>
      <c r="N3307" t="s">
        <v>11892</v>
      </c>
      <c r="O3307" s="82" t="s">
        <v>9</v>
      </c>
    </row>
    <row r="3308" spans="1:15" x14ac:dyDescent="0.25">
      <c r="A3308" t="s">
        <v>608</v>
      </c>
      <c r="B3308" t="s">
        <v>7508</v>
      </c>
      <c r="C3308" t="s">
        <v>101</v>
      </c>
      <c r="D3308" t="s">
        <v>102</v>
      </c>
      <c r="E3308" t="str">
        <f t="shared" si="51"/>
        <v>GlucoseUncl. Clostridiaceae 1</v>
      </c>
      <c r="F3308">
        <f>COUNTIF($E:$E,E3308)</f>
        <v>2</v>
      </c>
      <c r="G3308">
        <f>COUNTIF($A:$A,A3308)</f>
        <v>110</v>
      </c>
      <c r="H3308">
        <f>COUNTIF($B:$B,B3308)</f>
        <v>100</v>
      </c>
      <c r="I3308" t="s">
        <v>3502</v>
      </c>
      <c r="J3308">
        <v>6</v>
      </c>
      <c r="K3308" t="s">
        <v>4145</v>
      </c>
      <c r="L3308" t="s">
        <v>256</v>
      </c>
      <c r="M3308" t="s">
        <v>2158</v>
      </c>
      <c r="N3308" t="s">
        <v>11892</v>
      </c>
      <c r="O3308" t="s">
        <v>7</v>
      </c>
    </row>
    <row r="3309" spans="1:15" x14ac:dyDescent="0.25">
      <c r="A3309" t="s">
        <v>608</v>
      </c>
      <c r="B3309" t="s">
        <v>7508</v>
      </c>
      <c r="C3309" t="s">
        <v>101</v>
      </c>
      <c r="D3309" t="s">
        <v>102</v>
      </c>
      <c r="E3309" t="str">
        <f t="shared" si="51"/>
        <v>GlucoseUncl. Clostridiaceae 1</v>
      </c>
      <c r="F3309">
        <f>COUNTIF($E:$E,E3309)</f>
        <v>2</v>
      </c>
      <c r="G3309">
        <f>COUNTIF($A:$A,A3309)</f>
        <v>110</v>
      </c>
      <c r="H3309">
        <f>COUNTIF($B:$B,B3309)</f>
        <v>100</v>
      </c>
      <c r="I3309" t="s">
        <v>2757</v>
      </c>
      <c r="J3309">
        <v>4</v>
      </c>
      <c r="K3309" t="s">
        <v>2749</v>
      </c>
      <c r="L3309" t="s">
        <v>184</v>
      </c>
      <c r="M3309" t="s">
        <v>594</v>
      </c>
      <c r="N3309" t="s">
        <v>11893</v>
      </c>
      <c r="O3309" s="82" t="s">
        <v>4</v>
      </c>
    </row>
    <row r="3310" spans="1:15" x14ac:dyDescent="0.25">
      <c r="A3310" t="s">
        <v>627</v>
      </c>
      <c r="B3310" t="s">
        <v>7508</v>
      </c>
      <c r="C3310" t="s">
        <v>101</v>
      </c>
      <c r="D3310" t="s">
        <v>102</v>
      </c>
      <c r="E3310" t="str">
        <f t="shared" si="51"/>
        <v>IsoleucineUncl. Clostridiaceae 1</v>
      </c>
      <c r="F3310">
        <f>COUNTIF($E:$E,E3310)</f>
        <v>1</v>
      </c>
      <c r="G3310">
        <f>COUNTIF($A:$A,A3310)</f>
        <v>109</v>
      </c>
      <c r="H3310">
        <f>COUNTIF($B:$B,B3310)</f>
        <v>100</v>
      </c>
      <c r="I3310" t="s">
        <v>3348</v>
      </c>
      <c r="J3310">
        <v>6</v>
      </c>
      <c r="K3310" t="s">
        <v>2758</v>
      </c>
      <c r="L3310" t="s">
        <v>885</v>
      </c>
      <c r="M3310" t="s">
        <v>937</v>
      </c>
      <c r="N3310" t="s">
        <v>11893</v>
      </c>
      <c r="O3310" s="82" t="s">
        <v>11896</v>
      </c>
    </row>
    <row r="3311" spans="1:15" x14ac:dyDescent="0.25">
      <c r="A3311" t="s">
        <v>664</v>
      </c>
      <c r="B3311" t="s">
        <v>7508</v>
      </c>
      <c r="C3311" t="s">
        <v>101</v>
      </c>
      <c r="D3311" t="s">
        <v>102</v>
      </c>
      <c r="E3311" t="str">
        <f t="shared" si="51"/>
        <v>3-HydroxyphenylacetateUncl. Clostridiaceae 1</v>
      </c>
      <c r="F3311">
        <f>COUNTIF($E:$E,E3311)</f>
        <v>1</v>
      </c>
      <c r="G3311">
        <f>COUNTIF($A:$A,A3311)</f>
        <v>101</v>
      </c>
      <c r="H3311">
        <f>COUNTIF($B:$B,B3311)</f>
        <v>100</v>
      </c>
      <c r="I3311" t="s">
        <v>2198</v>
      </c>
      <c r="J3311">
        <v>6</v>
      </c>
      <c r="K3311" t="s">
        <v>4146</v>
      </c>
      <c r="L3311" t="s">
        <v>208</v>
      </c>
      <c r="M3311" t="s">
        <v>710</v>
      </c>
      <c r="N3311" t="s">
        <v>11892</v>
      </c>
      <c r="O3311" t="s">
        <v>7</v>
      </c>
    </row>
    <row r="3312" spans="1:15" x14ac:dyDescent="0.25">
      <c r="A3312" t="s">
        <v>667</v>
      </c>
      <c r="B3312" t="s">
        <v>7508</v>
      </c>
      <c r="C3312" t="s">
        <v>101</v>
      </c>
      <c r="D3312" t="s">
        <v>102</v>
      </c>
      <c r="E3312" t="str">
        <f t="shared" si="51"/>
        <v>UreaUncl. Clostridiaceae 1</v>
      </c>
      <c r="F3312">
        <f>COUNTIF($E:$E,E3312)</f>
        <v>2</v>
      </c>
      <c r="G3312">
        <f>COUNTIF($A:$A,A3312)</f>
        <v>65</v>
      </c>
      <c r="H3312">
        <f>COUNTIF($B:$B,B3312)</f>
        <v>100</v>
      </c>
      <c r="I3312" t="s">
        <v>4147</v>
      </c>
      <c r="J3312">
        <v>6</v>
      </c>
      <c r="K3312" t="s">
        <v>4148</v>
      </c>
      <c r="L3312" t="s">
        <v>401</v>
      </c>
      <c r="M3312" t="s">
        <v>1013</v>
      </c>
      <c r="N3312" t="s">
        <v>11892</v>
      </c>
      <c r="O3312" t="s">
        <v>7</v>
      </c>
    </row>
    <row r="3313" spans="1:15" x14ac:dyDescent="0.25">
      <c r="A3313" t="s">
        <v>667</v>
      </c>
      <c r="B3313" t="s">
        <v>7508</v>
      </c>
      <c r="C3313" t="s">
        <v>101</v>
      </c>
      <c r="D3313" t="s">
        <v>102</v>
      </c>
      <c r="E3313" t="str">
        <f t="shared" si="51"/>
        <v>UreaUncl. Clostridiaceae 1</v>
      </c>
      <c r="F3313">
        <f>COUNTIF($E:$E,E3313)</f>
        <v>2</v>
      </c>
      <c r="G3313">
        <f>COUNTIF($A:$A,A3313)</f>
        <v>65</v>
      </c>
      <c r="H3313">
        <f>COUNTIF($B:$B,B3313)</f>
        <v>100</v>
      </c>
      <c r="I3313" t="s">
        <v>3654</v>
      </c>
      <c r="J3313">
        <v>6</v>
      </c>
      <c r="K3313" t="s">
        <v>4149</v>
      </c>
      <c r="L3313" t="s">
        <v>2975</v>
      </c>
      <c r="M3313" t="s">
        <v>1537</v>
      </c>
      <c r="N3313" t="s">
        <v>11892</v>
      </c>
      <c r="O3313" t="s">
        <v>11</v>
      </c>
    </row>
    <row r="3314" spans="1:15" x14ac:dyDescent="0.25">
      <c r="A3314" t="s">
        <v>97</v>
      </c>
      <c r="B3314" t="s">
        <v>4150</v>
      </c>
      <c r="C3314" t="s">
        <v>101</v>
      </c>
      <c r="D3314" t="s">
        <v>102</v>
      </c>
      <c r="E3314" t="str">
        <f t="shared" si="51"/>
        <v>FormatePseudoscardovia</v>
      </c>
      <c r="F3314">
        <f>COUNTIF($E:$E,E3314)</f>
        <v>2</v>
      </c>
      <c r="G3314">
        <f>COUNTIF($A:$A,A3314)</f>
        <v>178</v>
      </c>
      <c r="H3314">
        <f>COUNTIF($B:$B,B3314)</f>
        <v>98</v>
      </c>
      <c r="I3314" t="s">
        <v>1905</v>
      </c>
      <c r="J3314">
        <v>6</v>
      </c>
      <c r="K3314" t="s">
        <v>2290</v>
      </c>
      <c r="L3314" t="s">
        <v>191</v>
      </c>
      <c r="M3314" t="s">
        <v>132</v>
      </c>
      <c r="N3314" t="s">
        <v>11892</v>
      </c>
      <c r="O3314" t="s">
        <v>11</v>
      </c>
    </row>
    <row r="3315" spans="1:15" x14ac:dyDescent="0.25">
      <c r="A3315" t="s">
        <v>97</v>
      </c>
      <c r="B3315" t="s">
        <v>4150</v>
      </c>
      <c r="C3315" t="s">
        <v>101</v>
      </c>
      <c r="D3315" t="s">
        <v>102</v>
      </c>
      <c r="E3315" t="str">
        <f t="shared" si="51"/>
        <v>FormatePseudoscardovia</v>
      </c>
      <c r="F3315">
        <f>COUNTIF($E:$E,E3315)</f>
        <v>2</v>
      </c>
      <c r="G3315">
        <f>COUNTIF($A:$A,A3315)</f>
        <v>178</v>
      </c>
      <c r="H3315">
        <f>COUNTIF($B:$B,B3315)</f>
        <v>98</v>
      </c>
      <c r="I3315" t="s">
        <v>3635</v>
      </c>
      <c r="J3315">
        <v>5</v>
      </c>
      <c r="K3315" t="s">
        <v>4151</v>
      </c>
      <c r="L3315" t="s">
        <v>357</v>
      </c>
      <c r="M3315" t="s">
        <v>109</v>
      </c>
      <c r="N3315" t="s">
        <v>11892</v>
      </c>
      <c r="O3315" s="82" t="s">
        <v>9</v>
      </c>
    </row>
    <row r="3316" spans="1:15" x14ac:dyDescent="0.25">
      <c r="A3316" t="s">
        <v>114</v>
      </c>
      <c r="B3316" t="s">
        <v>4150</v>
      </c>
      <c r="C3316" t="s">
        <v>101</v>
      </c>
      <c r="D3316" t="s">
        <v>102</v>
      </c>
      <c r="E3316" t="str">
        <f t="shared" si="51"/>
        <v>CholinePseudoscardovia</v>
      </c>
      <c r="F3316">
        <f>COUNTIF($E:$E,E3316)</f>
        <v>3</v>
      </c>
      <c r="G3316">
        <f>COUNTIF($A:$A,A3316)</f>
        <v>173</v>
      </c>
      <c r="H3316">
        <f>COUNTIF($B:$B,B3316)</f>
        <v>98</v>
      </c>
      <c r="I3316" t="s">
        <v>1521</v>
      </c>
      <c r="J3316">
        <v>6</v>
      </c>
      <c r="K3316" t="s">
        <v>4152</v>
      </c>
      <c r="L3316" t="s">
        <v>363</v>
      </c>
      <c r="M3316" t="s">
        <v>1475</v>
      </c>
      <c r="N3316" t="s">
        <v>11892</v>
      </c>
      <c r="O3316" s="82" t="s">
        <v>4</v>
      </c>
    </row>
    <row r="3317" spans="1:15" x14ac:dyDescent="0.25">
      <c r="A3317" t="s">
        <v>114</v>
      </c>
      <c r="B3317" t="s">
        <v>4150</v>
      </c>
      <c r="C3317" t="s">
        <v>101</v>
      </c>
      <c r="D3317" t="s">
        <v>102</v>
      </c>
      <c r="E3317" t="str">
        <f t="shared" si="51"/>
        <v>CholinePseudoscardovia</v>
      </c>
      <c r="F3317">
        <f>COUNTIF($E:$E,E3317)</f>
        <v>3</v>
      </c>
      <c r="G3317">
        <f>COUNTIF($A:$A,A3317)</f>
        <v>173</v>
      </c>
      <c r="H3317">
        <f>COUNTIF($B:$B,B3317)</f>
        <v>98</v>
      </c>
      <c r="I3317" t="s">
        <v>677</v>
      </c>
      <c r="J3317">
        <v>6</v>
      </c>
      <c r="K3317" t="s">
        <v>4153</v>
      </c>
      <c r="L3317" t="s">
        <v>836</v>
      </c>
      <c r="M3317" t="s">
        <v>582</v>
      </c>
      <c r="N3317" t="s">
        <v>11892</v>
      </c>
      <c r="O3317" t="s">
        <v>11</v>
      </c>
    </row>
    <row r="3318" spans="1:15" x14ac:dyDescent="0.25">
      <c r="A3318" t="s">
        <v>114</v>
      </c>
      <c r="B3318" t="s">
        <v>4150</v>
      </c>
      <c r="C3318" t="s">
        <v>101</v>
      </c>
      <c r="D3318" t="s">
        <v>102</v>
      </c>
      <c r="E3318" t="str">
        <f t="shared" si="51"/>
        <v>CholinePseudoscardovia</v>
      </c>
      <c r="F3318">
        <f>COUNTIF($E:$E,E3318)</f>
        <v>3</v>
      </c>
      <c r="G3318">
        <f>COUNTIF($A:$A,A3318)</f>
        <v>173</v>
      </c>
      <c r="H3318">
        <f>COUNTIF($B:$B,B3318)</f>
        <v>98</v>
      </c>
      <c r="I3318" t="s">
        <v>4154</v>
      </c>
      <c r="J3318">
        <v>5</v>
      </c>
      <c r="K3318" t="s">
        <v>4155</v>
      </c>
      <c r="L3318" t="s">
        <v>819</v>
      </c>
      <c r="M3318" t="s">
        <v>890</v>
      </c>
      <c r="N3318" t="s">
        <v>11892</v>
      </c>
      <c r="O3318" s="82" t="s">
        <v>8</v>
      </c>
    </row>
    <row r="3319" spans="1:15" x14ac:dyDescent="0.25">
      <c r="A3319" t="s">
        <v>141</v>
      </c>
      <c r="B3319" t="s">
        <v>4150</v>
      </c>
      <c r="C3319" t="s">
        <v>101</v>
      </c>
      <c r="D3319" t="s">
        <v>102</v>
      </c>
      <c r="E3319" t="str">
        <f t="shared" si="51"/>
        <v>ProlinePseudoscardovia</v>
      </c>
      <c r="F3319">
        <f>COUNTIF($E:$E,E3319)</f>
        <v>2</v>
      </c>
      <c r="G3319">
        <f>COUNTIF($A:$A,A3319)</f>
        <v>165</v>
      </c>
      <c r="H3319">
        <f>COUNTIF($B:$B,B3319)</f>
        <v>98</v>
      </c>
      <c r="I3319" t="s">
        <v>142</v>
      </c>
      <c r="J3319">
        <v>7</v>
      </c>
      <c r="K3319" t="s">
        <v>143</v>
      </c>
      <c r="L3319" t="s">
        <v>144</v>
      </c>
      <c r="M3319" t="s">
        <v>100</v>
      </c>
      <c r="N3319" t="s">
        <v>11893</v>
      </c>
      <c r="O3319" t="s">
        <v>11</v>
      </c>
    </row>
    <row r="3320" spans="1:15" x14ac:dyDescent="0.25">
      <c r="A3320" t="s">
        <v>141</v>
      </c>
      <c r="B3320" t="s">
        <v>4150</v>
      </c>
      <c r="C3320" t="s">
        <v>101</v>
      </c>
      <c r="D3320" t="s">
        <v>102</v>
      </c>
      <c r="E3320" t="str">
        <f t="shared" si="51"/>
        <v>ProlinePseudoscardovia</v>
      </c>
      <c r="F3320">
        <f>COUNTIF($E:$E,E3320)</f>
        <v>2</v>
      </c>
      <c r="G3320">
        <f>COUNTIF($A:$A,A3320)</f>
        <v>165</v>
      </c>
      <c r="H3320">
        <f>COUNTIF($B:$B,B3320)</f>
        <v>98</v>
      </c>
      <c r="I3320" t="s">
        <v>1445</v>
      </c>
      <c r="J3320">
        <v>6</v>
      </c>
      <c r="K3320" t="s">
        <v>4156</v>
      </c>
      <c r="L3320" t="s">
        <v>345</v>
      </c>
      <c r="M3320" t="s">
        <v>637</v>
      </c>
      <c r="N3320" t="s">
        <v>11892</v>
      </c>
      <c r="O3320" t="s">
        <v>11</v>
      </c>
    </row>
    <row r="3321" spans="1:15" x14ac:dyDescent="0.25">
      <c r="A3321" t="s">
        <v>157</v>
      </c>
      <c r="B3321" t="s">
        <v>4150</v>
      </c>
      <c r="C3321" t="s">
        <v>101</v>
      </c>
      <c r="D3321" t="s">
        <v>102</v>
      </c>
      <c r="E3321" t="str">
        <f t="shared" si="51"/>
        <v>AspartatePseudoscardovia</v>
      </c>
      <c r="F3321">
        <f>COUNTIF($E:$E,E3321)</f>
        <v>3</v>
      </c>
      <c r="G3321">
        <f>COUNTIF($A:$A,A3321)</f>
        <v>159</v>
      </c>
      <c r="H3321">
        <f>COUNTIF($B:$B,B3321)</f>
        <v>98</v>
      </c>
      <c r="I3321" t="s">
        <v>806</v>
      </c>
      <c r="J3321">
        <v>5</v>
      </c>
      <c r="K3321" t="s">
        <v>4157</v>
      </c>
      <c r="L3321" t="s">
        <v>350</v>
      </c>
      <c r="M3321" t="s">
        <v>867</v>
      </c>
      <c r="N3321" t="s">
        <v>11893</v>
      </c>
      <c r="O3321" s="82" t="s">
        <v>9</v>
      </c>
    </row>
    <row r="3322" spans="1:15" x14ac:dyDescent="0.25">
      <c r="A3322" t="s">
        <v>157</v>
      </c>
      <c r="B3322" t="s">
        <v>4150</v>
      </c>
      <c r="C3322" t="s">
        <v>101</v>
      </c>
      <c r="D3322" t="s">
        <v>102</v>
      </c>
      <c r="E3322" t="str">
        <f t="shared" si="51"/>
        <v>AspartatePseudoscardovia</v>
      </c>
      <c r="F3322">
        <f>COUNTIF($E:$E,E3322)</f>
        <v>3</v>
      </c>
      <c r="G3322">
        <f>COUNTIF($A:$A,A3322)</f>
        <v>159</v>
      </c>
      <c r="H3322">
        <f>COUNTIF($B:$B,B3322)</f>
        <v>98</v>
      </c>
      <c r="I3322" t="s">
        <v>1279</v>
      </c>
      <c r="J3322">
        <v>4</v>
      </c>
      <c r="K3322" t="s">
        <v>4158</v>
      </c>
      <c r="L3322" t="s">
        <v>98</v>
      </c>
      <c r="M3322" t="s">
        <v>1413</v>
      </c>
      <c r="N3322" t="s">
        <v>11893</v>
      </c>
      <c r="O3322" t="s">
        <v>5</v>
      </c>
    </row>
    <row r="3323" spans="1:15" x14ac:dyDescent="0.25">
      <c r="A3323" t="s">
        <v>157</v>
      </c>
      <c r="B3323" t="s">
        <v>4150</v>
      </c>
      <c r="C3323" t="s">
        <v>101</v>
      </c>
      <c r="D3323" t="s">
        <v>102</v>
      </c>
      <c r="E3323" t="str">
        <f t="shared" si="51"/>
        <v>AspartatePseudoscardovia</v>
      </c>
      <c r="F3323">
        <f>COUNTIF($E:$E,E3323)</f>
        <v>3</v>
      </c>
      <c r="G3323">
        <f>COUNTIF($A:$A,A3323)</f>
        <v>159</v>
      </c>
      <c r="H3323">
        <f>COUNTIF($B:$B,B3323)</f>
        <v>98</v>
      </c>
      <c r="I3323" t="s">
        <v>4159</v>
      </c>
      <c r="J3323">
        <v>6</v>
      </c>
      <c r="K3323" t="s">
        <v>4160</v>
      </c>
      <c r="L3323" t="s">
        <v>925</v>
      </c>
      <c r="M3323" t="s">
        <v>1104</v>
      </c>
      <c r="N3323" t="s">
        <v>11892</v>
      </c>
      <c r="O3323" s="82" t="s">
        <v>4</v>
      </c>
    </row>
    <row r="3324" spans="1:15" x14ac:dyDescent="0.25">
      <c r="A3324" t="s">
        <v>178</v>
      </c>
      <c r="B3324" t="s">
        <v>4150</v>
      </c>
      <c r="C3324" t="s">
        <v>101</v>
      </c>
      <c r="D3324" t="s">
        <v>102</v>
      </c>
      <c r="E3324" t="str">
        <f t="shared" si="51"/>
        <v>RibosePseudoscardovia</v>
      </c>
      <c r="F3324">
        <f>COUNTIF($E:$E,E3324)</f>
        <v>3</v>
      </c>
      <c r="G3324">
        <f>COUNTIF($A:$A,A3324)</f>
        <v>158</v>
      </c>
      <c r="H3324">
        <f>COUNTIF($B:$B,B3324)</f>
        <v>98</v>
      </c>
      <c r="I3324" t="s">
        <v>370</v>
      </c>
      <c r="J3324">
        <v>5</v>
      </c>
      <c r="K3324" t="s">
        <v>4161</v>
      </c>
      <c r="L3324" t="s">
        <v>118</v>
      </c>
      <c r="M3324" t="s">
        <v>1500</v>
      </c>
      <c r="N3324" t="s">
        <v>11893</v>
      </c>
      <c r="O3324" s="82" t="s">
        <v>9</v>
      </c>
    </row>
    <row r="3325" spans="1:15" x14ac:dyDescent="0.25">
      <c r="A3325" t="s">
        <v>178</v>
      </c>
      <c r="B3325" t="s">
        <v>4150</v>
      </c>
      <c r="C3325" t="s">
        <v>101</v>
      </c>
      <c r="D3325" t="s">
        <v>102</v>
      </c>
      <c r="E3325" t="str">
        <f t="shared" si="51"/>
        <v>RibosePseudoscardovia</v>
      </c>
      <c r="F3325">
        <f>COUNTIF($E:$E,E3325)</f>
        <v>3</v>
      </c>
      <c r="G3325">
        <f>COUNTIF($A:$A,A3325)</f>
        <v>158</v>
      </c>
      <c r="H3325">
        <f>COUNTIF($B:$B,B3325)</f>
        <v>98</v>
      </c>
      <c r="I3325" t="s">
        <v>196</v>
      </c>
      <c r="J3325">
        <v>7</v>
      </c>
      <c r="K3325" t="s">
        <v>197</v>
      </c>
      <c r="L3325" t="s">
        <v>198</v>
      </c>
      <c r="M3325" t="s">
        <v>199</v>
      </c>
      <c r="N3325" t="s">
        <v>11893</v>
      </c>
      <c r="O3325" t="s">
        <v>11</v>
      </c>
    </row>
    <row r="3326" spans="1:15" x14ac:dyDescent="0.25">
      <c r="A3326" t="s">
        <v>178</v>
      </c>
      <c r="B3326" t="s">
        <v>4150</v>
      </c>
      <c r="C3326" t="s">
        <v>101</v>
      </c>
      <c r="D3326" t="s">
        <v>102</v>
      </c>
      <c r="E3326" t="str">
        <f t="shared" si="51"/>
        <v>RibosePseudoscardovia</v>
      </c>
      <c r="F3326">
        <f>COUNTIF($E:$E,E3326)</f>
        <v>3</v>
      </c>
      <c r="G3326">
        <f>COUNTIF($A:$A,A3326)</f>
        <v>158</v>
      </c>
      <c r="H3326">
        <f>COUNTIF($B:$B,B3326)</f>
        <v>98</v>
      </c>
      <c r="I3326" t="s">
        <v>742</v>
      </c>
      <c r="J3326">
        <v>5</v>
      </c>
      <c r="K3326" t="s">
        <v>4162</v>
      </c>
      <c r="L3326" t="s">
        <v>741</v>
      </c>
      <c r="M3326" t="s">
        <v>3146</v>
      </c>
      <c r="N3326" t="s">
        <v>11892</v>
      </c>
      <c r="O3326" s="82" t="s">
        <v>8</v>
      </c>
    </row>
    <row r="3327" spans="1:15" x14ac:dyDescent="0.25">
      <c r="A3327" t="s">
        <v>200</v>
      </c>
      <c r="B3327" t="s">
        <v>4150</v>
      </c>
      <c r="C3327" t="s">
        <v>101</v>
      </c>
      <c r="D3327" t="s">
        <v>102</v>
      </c>
      <c r="E3327" t="str">
        <f t="shared" si="51"/>
        <v>1,3-DihydroxyacetonePseudoscardovia</v>
      </c>
      <c r="F3327">
        <f>COUNTIF($E:$E,E3327)</f>
        <v>2</v>
      </c>
      <c r="G3327">
        <f>COUNTIF($A:$A,A3327)</f>
        <v>154</v>
      </c>
      <c r="H3327">
        <f>COUNTIF($B:$B,B3327)</f>
        <v>98</v>
      </c>
      <c r="I3327" t="s">
        <v>209</v>
      </c>
      <c r="J3327">
        <v>7</v>
      </c>
      <c r="K3327" t="s">
        <v>210</v>
      </c>
      <c r="L3327" t="s">
        <v>211</v>
      </c>
      <c r="M3327" t="s">
        <v>212</v>
      </c>
      <c r="N3327" t="s">
        <v>11893</v>
      </c>
      <c r="O3327" t="s">
        <v>11</v>
      </c>
    </row>
    <row r="3328" spans="1:15" x14ac:dyDescent="0.25">
      <c r="A3328" t="s">
        <v>200</v>
      </c>
      <c r="B3328" t="s">
        <v>4150</v>
      </c>
      <c r="C3328" t="s">
        <v>101</v>
      </c>
      <c r="D3328" t="s">
        <v>102</v>
      </c>
      <c r="E3328" t="str">
        <f t="shared" si="51"/>
        <v>1,3-DihydroxyacetonePseudoscardovia</v>
      </c>
      <c r="F3328">
        <f>COUNTIF($E:$E,E3328)</f>
        <v>2</v>
      </c>
      <c r="G3328">
        <f>COUNTIF($A:$A,A3328)</f>
        <v>154</v>
      </c>
      <c r="H3328">
        <f>COUNTIF($B:$B,B3328)</f>
        <v>98</v>
      </c>
      <c r="I3328" t="s">
        <v>2349</v>
      </c>
      <c r="J3328">
        <v>6</v>
      </c>
      <c r="K3328" t="s">
        <v>4163</v>
      </c>
      <c r="L3328" t="s">
        <v>512</v>
      </c>
      <c r="M3328" t="s">
        <v>2972</v>
      </c>
      <c r="N3328" t="s">
        <v>11892</v>
      </c>
      <c r="O3328" s="82" t="s">
        <v>4</v>
      </c>
    </row>
    <row r="3329" spans="1:15" x14ac:dyDescent="0.25">
      <c r="A3329" t="s">
        <v>202</v>
      </c>
      <c r="B3329" t="s">
        <v>4150</v>
      </c>
      <c r="C3329" t="s">
        <v>101</v>
      </c>
      <c r="D3329" t="s">
        <v>102</v>
      </c>
      <c r="E3329" t="str">
        <f t="shared" si="51"/>
        <v>IsopropanolPseudoscardovia</v>
      </c>
      <c r="F3329">
        <f>COUNTIF($E:$E,E3329)</f>
        <v>2</v>
      </c>
      <c r="G3329">
        <f>COUNTIF($A:$A,A3329)</f>
        <v>154</v>
      </c>
      <c r="H3329">
        <f>COUNTIF($B:$B,B3329)</f>
        <v>98</v>
      </c>
      <c r="I3329" t="s">
        <v>146</v>
      </c>
      <c r="J3329">
        <v>5</v>
      </c>
      <c r="K3329" t="s">
        <v>4164</v>
      </c>
      <c r="L3329" t="s">
        <v>633</v>
      </c>
      <c r="M3329" t="s">
        <v>1700</v>
      </c>
      <c r="N3329" t="s">
        <v>11892</v>
      </c>
      <c r="O3329" s="82" t="s">
        <v>8</v>
      </c>
    </row>
    <row r="3330" spans="1:15" x14ac:dyDescent="0.25">
      <c r="A3330" t="s">
        <v>202</v>
      </c>
      <c r="B3330" t="s">
        <v>4150</v>
      </c>
      <c r="C3330" t="s">
        <v>101</v>
      </c>
      <c r="D3330" t="s">
        <v>102</v>
      </c>
      <c r="E3330" t="str">
        <f t="shared" si="51"/>
        <v>IsopropanolPseudoscardovia</v>
      </c>
      <c r="F3330">
        <f>COUNTIF($E:$E,E3330)</f>
        <v>2</v>
      </c>
      <c r="G3330">
        <f>COUNTIF($A:$A,A3330)</f>
        <v>154</v>
      </c>
      <c r="H3330">
        <f>COUNTIF($B:$B,B3330)</f>
        <v>98</v>
      </c>
      <c r="I3330" t="s">
        <v>245</v>
      </c>
      <c r="J3330">
        <v>5</v>
      </c>
      <c r="K3330" t="s">
        <v>1939</v>
      </c>
      <c r="L3330" t="s">
        <v>338</v>
      </c>
      <c r="M3330" t="s">
        <v>4165</v>
      </c>
      <c r="N3330" t="s">
        <v>11893</v>
      </c>
      <c r="O3330" t="s">
        <v>6</v>
      </c>
    </row>
    <row r="3331" spans="1:15" x14ac:dyDescent="0.25">
      <c r="A3331" t="s">
        <v>232</v>
      </c>
      <c r="B3331" t="s">
        <v>4150</v>
      </c>
      <c r="C3331" t="s">
        <v>101</v>
      </c>
      <c r="D3331" t="s">
        <v>102</v>
      </c>
      <c r="E3331" t="str">
        <f t="shared" si="51"/>
        <v>LactatePseudoscardovia</v>
      </c>
      <c r="F3331">
        <f>COUNTIF($E:$E,E3331)</f>
        <v>2</v>
      </c>
      <c r="G3331">
        <f>COUNTIF($A:$A,A3331)</f>
        <v>153</v>
      </c>
      <c r="H3331">
        <f>COUNTIF($B:$B,B3331)</f>
        <v>98</v>
      </c>
      <c r="I3331" t="s">
        <v>2999</v>
      </c>
      <c r="J3331">
        <v>5</v>
      </c>
      <c r="K3331" t="s">
        <v>4166</v>
      </c>
      <c r="L3331" t="s">
        <v>99</v>
      </c>
      <c r="M3331" t="s">
        <v>1319</v>
      </c>
      <c r="N3331" t="s">
        <v>11893</v>
      </c>
      <c r="O3331" s="82" t="s">
        <v>9</v>
      </c>
    </row>
    <row r="3332" spans="1:15" x14ac:dyDescent="0.25">
      <c r="A3332" t="s">
        <v>232</v>
      </c>
      <c r="B3332" t="s">
        <v>4150</v>
      </c>
      <c r="C3332" t="s">
        <v>101</v>
      </c>
      <c r="D3332" t="s">
        <v>102</v>
      </c>
      <c r="E3332" t="str">
        <f t="shared" si="51"/>
        <v>LactatePseudoscardovia</v>
      </c>
      <c r="F3332">
        <f>COUNTIF($E:$E,E3332)</f>
        <v>2</v>
      </c>
      <c r="G3332">
        <f>COUNTIF($A:$A,A3332)</f>
        <v>153</v>
      </c>
      <c r="H3332">
        <f>COUNTIF($B:$B,B3332)</f>
        <v>98</v>
      </c>
      <c r="I3332" t="s">
        <v>4167</v>
      </c>
      <c r="J3332">
        <v>6</v>
      </c>
      <c r="K3332" t="s">
        <v>1057</v>
      </c>
      <c r="L3332" t="s">
        <v>944</v>
      </c>
      <c r="M3332" t="s">
        <v>4168</v>
      </c>
      <c r="N3332" t="s">
        <v>11892</v>
      </c>
      <c r="O3332" t="s">
        <v>11</v>
      </c>
    </row>
    <row r="3333" spans="1:15" x14ac:dyDescent="0.25">
      <c r="A3333" t="s">
        <v>243</v>
      </c>
      <c r="B3333" t="s">
        <v>4150</v>
      </c>
      <c r="C3333" t="s">
        <v>101</v>
      </c>
      <c r="D3333" t="s">
        <v>102</v>
      </c>
      <c r="E3333" t="str">
        <f t="shared" si="51"/>
        <v>SerinePseudoscardovia</v>
      </c>
      <c r="F3333">
        <f>COUNTIF($E:$E,E3333)</f>
        <v>2</v>
      </c>
      <c r="G3333">
        <f>COUNTIF($A:$A,A3333)</f>
        <v>152</v>
      </c>
      <c r="H3333">
        <f>COUNTIF($B:$B,B3333)</f>
        <v>98</v>
      </c>
      <c r="I3333" t="s">
        <v>4169</v>
      </c>
      <c r="J3333">
        <v>5</v>
      </c>
      <c r="K3333" t="s">
        <v>4170</v>
      </c>
      <c r="L3333" t="s">
        <v>161</v>
      </c>
      <c r="M3333" t="s">
        <v>126</v>
      </c>
      <c r="N3333" t="s">
        <v>11893</v>
      </c>
      <c r="O3333" s="82" t="s">
        <v>9</v>
      </c>
    </row>
    <row r="3334" spans="1:15" x14ac:dyDescent="0.25">
      <c r="A3334" t="s">
        <v>243</v>
      </c>
      <c r="B3334" t="s">
        <v>4150</v>
      </c>
      <c r="C3334" t="s">
        <v>101</v>
      </c>
      <c r="D3334" t="s">
        <v>102</v>
      </c>
      <c r="E3334" t="str">
        <f t="shared" ref="E3334:E3397" si="52">CONCATENATE(A3334,B3334)</f>
        <v>SerinePseudoscardovia</v>
      </c>
      <c r="F3334">
        <f>COUNTIF($E:$E,E3334)</f>
        <v>2</v>
      </c>
      <c r="G3334">
        <f>COUNTIF($A:$A,A3334)</f>
        <v>152</v>
      </c>
      <c r="H3334">
        <f>COUNTIF($B:$B,B3334)</f>
        <v>98</v>
      </c>
      <c r="I3334" t="s">
        <v>2316</v>
      </c>
      <c r="J3334">
        <v>6</v>
      </c>
      <c r="K3334" t="s">
        <v>4171</v>
      </c>
      <c r="L3334" t="s">
        <v>889</v>
      </c>
      <c r="M3334" t="s">
        <v>3576</v>
      </c>
      <c r="N3334" t="s">
        <v>11892</v>
      </c>
      <c r="O3334" s="82" t="s">
        <v>4</v>
      </c>
    </row>
    <row r="3335" spans="1:15" x14ac:dyDescent="0.25">
      <c r="A3335" t="s">
        <v>261</v>
      </c>
      <c r="B3335" t="s">
        <v>4150</v>
      </c>
      <c r="C3335" t="s">
        <v>101</v>
      </c>
      <c r="D3335" t="s">
        <v>102</v>
      </c>
      <c r="E3335" t="str">
        <f t="shared" si="52"/>
        <v>CadaverinePseudoscardovia</v>
      </c>
      <c r="F3335">
        <f>COUNTIF($E:$E,E3335)</f>
        <v>1</v>
      </c>
      <c r="G3335">
        <f>COUNTIF($A:$A,A3335)</f>
        <v>143</v>
      </c>
      <c r="H3335">
        <f>COUNTIF($B:$B,B3335)</f>
        <v>98</v>
      </c>
      <c r="I3335" t="s">
        <v>368</v>
      </c>
      <c r="J3335">
        <v>6</v>
      </c>
      <c r="K3335" t="s">
        <v>4172</v>
      </c>
      <c r="L3335" t="s">
        <v>131</v>
      </c>
      <c r="M3335" t="s">
        <v>132</v>
      </c>
      <c r="N3335" t="s">
        <v>11892</v>
      </c>
      <c r="O3335" s="82" t="s">
        <v>4</v>
      </c>
    </row>
    <row r="3336" spans="1:15" x14ac:dyDescent="0.25">
      <c r="A3336" t="s">
        <v>264</v>
      </c>
      <c r="B3336" t="s">
        <v>4150</v>
      </c>
      <c r="C3336" t="s">
        <v>101</v>
      </c>
      <c r="D3336" t="s">
        <v>102</v>
      </c>
      <c r="E3336" t="str">
        <f t="shared" si="52"/>
        <v>UracilPseudoscardovia</v>
      </c>
      <c r="F3336">
        <f>COUNTIF($E:$E,E3336)</f>
        <v>1</v>
      </c>
      <c r="G3336">
        <f>COUNTIF($A:$A,A3336)</f>
        <v>143</v>
      </c>
      <c r="H3336">
        <f>COUNTIF($B:$B,B3336)</f>
        <v>98</v>
      </c>
      <c r="I3336" t="s">
        <v>3878</v>
      </c>
      <c r="J3336">
        <v>6</v>
      </c>
      <c r="K3336" t="s">
        <v>4173</v>
      </c>
      <c r="L3336" t="s">
        <v>696</v>
      </c>
      <c r="M3336" t="s">
        <v>2678</v>
      </c>
      <c r="N3336" t="s">
        <v>11892</v>
      </c>
      <c r="O3336" t="s">
        <v>11</v>
      </c>
    </row>
    <row r="3337" spans="1:15" x14ac:dyDescent="0.25">
      <c r="A3337" t="s">
        <v>287</v>
      </c>
      <c r="B3337" t="s">
        <v>4150</v>
      </c>
      <c r="C3337" t="s">
        <v>101</v>
      </c>
      <c r="D3337" t="s">
        <v>102</v>
      </c>
      <c r="E3337" t="str">
        <f t="shared" si="52"/>
        <v>SuccinatePseudoscardovia</v>
      </c>
      <c r="F3337">
        <f>COUNTIF($E:$E,E3337)</f>
        <v>2</v>
      </c>
      <c r="G3337">
        <f>COUNTIF($A:$A,A3337)</f>
        <v>140</v>
      </c>
      <c r="H3337">
        <f>COUNTIF($B:$B,B3337)</f>
        <v>98</v>
      </c>
      <c r="I3337" t="s">
        <v>158</v>
      </c>
      <c r="J3337">
        <v>5</v>
      </c>
      <c r="K3337" t="s">
        <v>4174</v>
      </c>
      <c r="L3337" t="s">
        <v>108</v>
      </c>
      <c r="M3337" t="s">
        <v>431</v>
      </c>
      <c r="N3337" t="s">
        <v>11893</v>
      </c>
      <c r="O3337" s="82" t="s">
        <v>9</v>
      </c>
    </row>
    <row r="3338" spans="1:15" x14ac:dyDescent="0.25">
      <c r="A3338" t="s">
        <v>287</v>
      </c>
      <c r="B3338" t="s">
        <v>4150</v>
      </c>
      <c r="C3338" t="s">
        <v>101</v>
      </c>
      <c r="D3338" t="s">
        <v>102</v>
      </c>
      <c r="E3338" t="str">
        <f t="shared" si="52"/>
        <v>SuccinatePseudoscardovia</v>
      </c>
      <c r="F3338">
        <f>COUNTIF($E:$E,E3338)</f>
        <v>2</v>
      </c>
      <c r="G3338">
        <f>COUNTIF($A:$A,A3338)</f>
        <v>140</v>
      </c>
      <c r="H3338">
        <f>COUNTIF($B:$B,B3338)</f>
        <v>98</v>
      </c>
      <c r="I3338" t="s">
        <v>1158</v>
      </c>
      <c r="J3338">
        <v>6</v>
      </c>
      <c r="K3338" t="s">
        <v>4175</v>
      </c>
      <c r="L3338" t="s">
        <v>1176</v>
      </c>
      <c r="M3338" t="s">
        <v>1319</v>
      </c>
      <c r="N3338" t="s">
        <v>11892</v>
      </c>
      <c r="O3338" t="s">
        <v>11</v>
      </c>
    </row>
    <row r="3339" spans="1:15" x14ac:dyDescent="0.25">
      <c r="A3339" t="s">
        <v>335</v>
      </c>
      <c r="B3339" t="s">
        <v>4150</v>
      </c>
      <c r="C3339" t="s">
        <v>101</v>
      </c>
      <c r="D3339" t="s">
        <v>102</v>
      </c>
      <c r="E3339" t="str">
        <f t="shared" si="52"/>
        <v>TrimethylaminePseudoscardovia</v>
      </c>
      <c r="F3339">
        <f>COUNTIF($E:$E,E3339)</f>
        <v>4</v>
      </c>
      <c r="G3339">
        <f>COUNTIF($A:$A,A3339)</f>
        <v>139</v>
      </c>
      <c r="H3339">
        <f>COUNTIF($B:$B,B3339)</f>
        <v>98</v>
      </c>
      <c r="I3339" t="s">
        <v>4176</v>
      </c>
      <c r="J3339">
        <v>7</v>
      </c>
      <c r="K3339" t="s">
        <v>2160</v>
      </c>
      <c r="L3339" t="s">
        <v>4177</v>
      </c>
      <c r="M3339" t="s">
        <v>136</v>
      </c>
      <c r="N3339" t="s">
        <v>11893</v>
      </c>
      <c r="O3339" t="s">
        <v>7</v>
      </c>
    </row>
    <row r="3340" spans="1:15" x14ac:dyDescent="0.25">
      <c r="A3340" t="s">
        <v>325</v>
      </c>
      <c r="B3340" t="s">
        <v>4150</v>
      </c>
      <c r="C3340" t="s">
        <v>101</v>
      </c>
      <c r="D3340" t="s">
        <v>102</v>
      </c>
      <c r="E3340" t="str">
        <f t="shared" si="52"/>
        <v>4-HydroxybutyratePseudoscardovia</v>
      </c>
      <c r="F3340">
        <f>COUNTIF($E:$E,E3340)</f>
        <v>5</v>
      </c>
      <c r="G3340">
        <f>COUNTIF($A:$A,A3340)</f>
        <v>139</v>
      </c>
      <c r="H3340">
        <f>COUNTIF($B:$B,B3340)</f>
        <v>98</v>
      </c>
      <c r="I3340" t="s">
        <v>759</v>
      </c>
      <c r="J3340">
        <v>5</v>
      </c>
      <c r="K3340" t="s">
        <v>3932</v>
      </c>
      <c r="L3340" t="s">
        <v>128</v>
      </c>
      <c r="M3340" t="s">
        <v>384</v>
      </c>
      <c r="N3340" t="s">
        <v>11893</v>
      </c>
      <c r="O3340" s="82" t="s">
        <v>9</v>
      </c>
    </row>
    <row r="3341" spans="1:15" x14ac:dyDescent="0.25">
      <c r="A3341" t="s">
        <v>335</v>
      </c>
      <c r="B3341" t="s">
        <v>4150</v>
      </c>
      <c r="C3341" t="s">
        <v>101</v>
      </c>
      <c r="D3341" t="s">
        <v>102</v>
      </c>
      <c r="E3341" t="str">
        <f t="shared" si="52"/>
        <v>TrimethylaminePseudoscardovia</v>
      </c>
      <c r="F3341">
        <f>COUNTIF($E:$E,E3341)</f>
        <v>4</v>
      </c>
      <c r="G3341">
        <f>COUNTIF($A:$A,A3341)</f>
        <v>139</v>
      </c>
      <c r="H3341">
        <f>COUNTIF($B:$B,B3341)</f>
        <v>98</v>
      </c>
      <c r="I3341" t="s">
        <v>1611</v>
      </c>
      <c r="J3341">
        <v>4</v>
      </c>
      <c r="K3341">
        <v>-10000</v>
      </c>
      <c r="L3341" t="s">
        <v>3839</v>
      </c>
      <c r="M3341" t="s">
        <v>510</v>
      </c>
      <c r="N3341" t="s">
        <v>11893</v>
      </c>
      <c r="O3341" s="82" t="s">
        <v>4</v>
      </c>
    </row>
    <row r="3342" spans="1:15" x14ac:dyDescent="0.25">
      <c r="A3342" t="s">
        <v>325</v>
      </c>
      <c r="B3342" t="s">
        <v>4150</v>
      </c>
      <c r="C3342" t="s">
        <v>101</v>
      </c>
      <c r="D3342" t="s">
        <v>102</v>
      </c>
      <c r="E3342" t="str">
        <f t="shared" si="52"/>
        <v>4-HydroxybutyratePseudoscardovia</v>
      </c>
      <c r="F3342">
        <f>COUNTIF($E:$E,E3342)</f>
        <v>5</v>
      </c>
      <c r="G3342">
        <f>COUNTIF($A:$A,A3342)</f>
        <v>139</v>
      </c>
      <c r="H3342">
        <f>COUNTIF($B:$B,B3342)</f>
        <v>98</v>
      </c>
      <c r="I3342" t="s">
        <v>3052</v>
      </c>
      <c r="J3342">
        <v>5</v>
      </c>
      <c r="K3342" t="s">
        <v>4178</v>
      </c>
      <c r="L3342" t="s">
        <v>131</v>
      </c>
      <c r="M3342" t="s">
        <v>2240</v>
      </c>
      <c r="N3342" t="s">
        <v>11892</v>
      </c>
      <c r="O3342" s="82" t="s">
        <v>8</v>
      </c>
    </row>
    <row r="3343" spans="1:15" x14ac:dyDescent="0.25">
      <c r="A3343" t="s">
        <v>335</v>
      </c>
      <c r="B3343" t="s">
        <v>4150</v>
      </c>
      <c r="C3343" t="s">
        <v>101</v>
      </c>
      <c r="D3343" t="s">
        <v>102</v>
      </c>
      <c r="E3343" t="str">
        <f t="shared" si="52"/>
        <v>TrimethylaminePseudoscardovia</v>
      </c>
      <c r="F3343">
        <f>COUNTIF($E:$E,E3343)</f>
        <v>4</v>
      </c>
      <c r="G3343">
        <f>COUNTIF($A:$A,A3343)</f>
        <v>139</v>
      </c>
      <c r="H3343">
        <f>COUNTIF($B:$B,B3343)</f>
        <v>98</v>
      </c>
      <c r="I3343" t="s">
        <v>1673</v>
      </c>
      <c r="J3343">
        <v>6</v>
      </c>
      <c r="K3343" t="s">
        <v>4179</v>
      </c>
      <c r="L3343" t="s">
        <v>123</v>
      </c>
      <c r="M3343" t="s">
        <v>195</v>
      </c>
      <c r="N3343" t="s">
        <v>11892</v>
      </c>
      <c r="O3343" t="s">
        <v>11</v>
      </c>
    </row>
    <row r="3344" spans="1:15" x14ac:dyDescent="0.25">
      <c r="A3344" t="s">
        <v>325</v>
      </c>
      <c r="B3344" t="s">
        <v>4150</v>
      </c>
      <c r="C3344" t="s">
        <v>101</v>
      </c>
      <c r="D3344" t="s">
        <v>102</v>
      </c>
      <c r="E3344" t="str">
        <f t="shared" si="52"/>
        <v>4-HydroxybutyratePseudoscardovia</v>
      </c>
      <c r="F3344">
        <f>COUNTIF($E:$E,E3344)</f>
        <v>5</v>
      </c>
      <c r="G3344">
        <f>COUNTIF($A:$A,A3344)</f>
        <v>139</v>
      </c>
      <c r="H3344">
        <f>COUNTIF($B:$B,B3344)</f>
        <v>98</v>
      </c>
      <c r="I3344" t="s">
        <v>930</v>
      </c>
      <c r="J3344">
        <v>6</v>
      </c>
      <c r="K3344" t="s">
        <v>4180</v>
      </c>
      <c r="L3344" t="s">
        <v>233</v>
      </c>
      <c r="M3344" t="s">
        <v>1500</v>
      </c>
      <c r="N3344" t="s">
        <v>11892</v>
      </c>
      <c r="O3344" s="82" t="s">
        <v>4</v>
      </c>
    </row>
    <row r="3345" spans="1:15" x14ac:dyDescent="0.25">
      <c r="A3345" t="s">
        <v>325</v>
      </c>
      <c r="B3345" t="s">
        <v>4150</v>
      </c>
      <c r="C3345" t="s">
        <v>101</v>
      </c>
      <c r="D3345" t="s">
        <v>102</v>
      </c>
      <c r="E3345" t="str">
        <f t="shared" si="52"/>
        <v>4-HydroxybutyratePseudoscardovia</v>
      </c>
      <c r="F3345">
        <f>COUNTIF($E:$E,E3345)</f>
        <v>5</v>
      </c>
      <c r="G3345">
        <f>COUNTIF($A:$A,A3345)</f>
        <v>139</v>
      </c>
      <c r="H3345">
        <f>COUNTIF($B:$B,B3345)</f>
        <v>98</v>
      </c>
      <c r="I3345" t="s">
        <v>1637</v>
      </c>
      <c r="J3345">
        <v>5</v>
      </c>
      <c r="K3345" t="s">
        <v>884</v>
      </c>
      <c r="L3345" t="s">
        <v>885</v>
      </c>
      <c r="M3345" t="s">
        <v>886</v>
      </c>
      <c r="N3345" t="s">
        <v>11892</v>
      </c>
      <c r="O3345" s="82" t="s">
        <v>9</v>
      </c>
    </row>
    <row r="3346" spans="1:15" x14ac:dyDescent="0.25">
      <c r="A3346" t="s">
        <v>325</v>
      </c>
      <c r="B3346" t="s">
        <v>4150</v>
      </c>
      <c r="C3346" t="s">
        <v>101</v>
      </c>
      <c r="D3346" t="s">
        <v>102</v>
      </c>
      <c r="E3346" t="str">
        <f t="shared" si="52"/>
        <v>4-HydroxybutyratePseudoscardovia</v>
      </c>
      <c r="F3346">
        <f>COUNTIF($E:$E,E3346)</f>
        <v>5</v>
      </c>
      <c r="G3346">
        <f>COUNTIF($A:$A,A3346)</f>
        <v>139</v>
      </c>
      <c r="H3346">
        <f>COUNTIF($B:$B,B3346)</f>
        <v>98</v>
      </c>
      <c r="I3346" t="s">
        <v>340</v>
      </c>
      <c r="J3346">
        <v>7</v>
      </c>
      <c r="K3346" t="s">
        <v>341</v>
      </c>
      <c r="L3346" t="s">
        <v>342</v>
      </c>
      <c r="M3346" t="s">
        <v>343</v>
      </c>
      <c r="N3346" t="s">
        <v>11893</v>
      </c>
      <c r="O3346" t="s">
        <v>11</v>
      </c>
    </row>
    <row r="3347" spans="1:15" x14ac:dyDescent="0.25">
      <c r="A3347" t="s">
        <v>335</v>
      </c>
      <c r="B3347" t="s">
        <v>4150</v>
      </c>
      <c r="C3347" t="s">
        <v>101</v>
      </c>
      <c r="D3347" t="s">
        <v>102</v>
      </c>
      <c r="E3347" t="str">
        <f t="shared" si="52"/>
        <v>TrimethylaminePseudoscardovia</v>
      </c>
      <c r="F3347">
        <f>COUNTIF($E:$E,E3347)</f>
        <v>4</v>
      </c>
      <c r="G3347">
        <f>COUNTIF($A:$A,A3347)</f>
        <v>139</v>
      </c>
      <c r="H3347">
        <f>COUNTIF($B:$B,B3347)</f>
        <v>98</v>
      </c>
      <c r="I3347" t="s">
        <v>2166</v>
      </c>
      <c r="J3347">
        <v>5</v>
      </c>
      <c r="K3347" t="s">
        <v>3408</v>
      </c>
      <c r="L3347" t="s">
        <v>1330</v>
      </c>
      <c r="M3347" t="s">
        <v>1550</v>
      </c>
      <c r="N3347" t="s">
        <v>11893</v>
      </c>
      <c r="O3347" t="s">
        <v>6</v>
      </c>
    </row>
    <row r="3348" spans="1:15" x14ac:dyDescent="0.25">
      <c r="A3348" t="s">
        <v>344</v>
      </c>
      <c r="B3348" t="s">
        <v>4150</v>
      </c>
      <c r="C3348" t="s">
        <v>101</v>
      </c>
      <c r="D3348" t="s">
        <v>102</v>
      </c>
      <c r="E3348" t="str">
        <f t="shared" si="52"/>
        <v>PimelatePseudoscardovia</v>
      </c>
      <c r="F3348">
        <f>COUNTIF($E:$E,E3348)</f>
        <v>1</v>
      </c>
      <c r="G3348">
        <f>COUNTIF($A:$A,A3348)</f>
        <v>137</v>
      </c>
      <c r="H3348">
        <f>COUNTIF($B:$B,B3348)</f>
        <v>98</v>
      </c>
      <c r="I3348" t="s">
        <v>4181</v>
      </c>
      <c r="J3348">
        <v>5</v>
      </c>
      <c r="K3348" t="s">
        <v>4182</v>
      </c>
      <c r="L3348" t="s">
        <v>193</v>
      </c>
      <c r="M3348" t="s">
        <v>2441</v>
      </c>
      <c r="N3348" t="s">
        <v>11893</v>
      </c>
      <c r="O3348" s="82" t="s">
        <v>9</v>
      </c>
    </row>
    <row r="3349" spans="1:15" x14ac:dyDescent="0.25">
      <c r="A3349" t="s">
        <v>354</v>
      </c>
      <c r="B3349" t="s">
        <v>4150</v>
      </c>
      <c r="C3349" t="s">
        <v>101</v>
      </c>
      <c r="D3349" t="s">
        <v>102</v>
      </c>
      <c r="E3349" t="str">
        <f t="shared" si="52"/>
        <v>N-nitrosodimethylaminePseudoscardovia</v>
      </c>
      <c r="F3349">
        <f>COUNTIF($E:$E,E3349)</f>
        <v>2</v>
      </c>
      <c r="G3349">
        <f>COUNTIF($A:$A,A3349)</f>
        <v>136</v>
      </c>
      <c r="H3349">
        <f>COUNTIF($B:$B,B3349)</f>
        <v>98</v>
      </c>
      <c r="I3349" t="s">
        <v>4103</v>
      </c>
      <c r="J3349">
        <v>6</v>
      </c>
      <c r="K3349" t="s">
        <v>4183</v>
      </c>
      <c r="L3349" t="s">
        <v>303</v>
      </c>
      <c r="M3349" t="s">
        <v>304</v>
      </c>
      <c r="N3349" t="s">
        <v>11892</v>
      </c>
      <c r="O3349" t="s">
        <v>11</v>
      </c>
    </row>
    <row r="3350" spans="1:15" x14ac:dyDescent="0.25">
      <c r="A3350" t="s">
        <v>354</v>
      </c>
      <c r="B3350" t="s">
        <v>4150</v>
      </c>
      <c r="C3350" t="s">
        <v>101</v>
      </c>
      <c r="D3350" t="s">
        <v>102</v>
      </c>
      <c r="E3350" t="str">
        <f t="shared" si="52"/>
        <v>N-nitrosodimethylaminePseudoscardovia</v>
      </c>
      <c r="F3350">
        <f>COUNTIF($E:$E,E3350)</f>
        <v>2</v>
      </c>
      <c r="G3350">
        <f>COUNTIF($A:$A,A3350)</f>
        <v>136</v>
      </c>
      <c r="H3350">
        <f>COUNTIF($B:$B,B3350)</f>
        <v>98</v>
      </c>
      <c r="I3350" t="s">
        <v>4184</v>
      </c>
      <c r="J3350">
        <v>6</v>
      </c>
      <c r="K3350" t="s">
        <v>4185</v>
      </c>
      <c r="L3350" t="s">
        <v>278</v>
      </c>
      <c r="M3350" t="s">
        <v>1374</v>
      </c>
      <c r="N3350" t="s">
        <v>11893</v>
      </c>
      <c r="O3350" s="82" t="s">
        <v>11896</v>
      </c>
    </row>
    <row r="3351" spans="1:15" x14ac:dyDescent="0.25">
      <c r="A3351" t="s">
        <v>365</v>
      </c>
      <c r="B3351" t="s">
        <v>4150</v>
      </c>
      <c r="C3351" t="s">
        <v>101</v>
      </c>
      <c r="D3351" t="s">
        <v>102</v>
      </c>
      <c r="E3351" t="str">
        <f t="shared" si="52"/>
        <v>PhenylacetatePseudoscardovia</v>
      </c>
      <c r="F3351">
        <f>COUNTIF($E:$E,E3351)</f>
        <v>1</v>
      </c>
      <c r="G3351">
        <f>COUNTIF($A:$A,A3351)</f>
        <v>134</v>
      </c>
      <c r="H3351">
        <f>COUNTIF($B:$B,B3351)</f>
        <v>98</v>
      </c>
      <c r="I3351" t="s">
        <v>3333</v>
      </c>
      <c r="J3351">
        <v>6</v>
      </c>
      <c r="K3351" t="s">
        <v>1780</v>
      </c>
      <c r="L3351" t="s">
        <v>483</v>
      </c>
      <c r="M3351" t="s">
        <v>484</v>
      </c>
      <c r="N3351" t="s">
        <v>11892</v>
      </c>
      <c r="O3351" s="82" t="s">
        <v>4</v>
      </c>
    </row>
    <row r="3352" spans="1:15" x14ac:dyDescent="0.25">
      <c r="A3352" t="s">
        <v>375</v>
      </c>
      <c r="B3352" t="s">
        <v>4150</v>
      </c>
      <c r="C3352" t="s">
        <v>101</v>
      </c>
      <c r="D3352" t="s">
        <v>102</v>
      </c>
      <c r="E3352" t="str">
        <f t="shared" si="52"/>
        <v>HypoxanthinePseudoscardovia</v>
      </c>
      <c r="F3352">
        <f>COUNTIF($E:$E,E3352)</f>
        <v>1</v>
      </c>
      <c r="G3352">
        <f>COUNTIF($A:$A,A3352)</f>
        <v>133</v>
      </c>
      <c r="H3352">
        <f>COUNTIF($B:$B,B3352)</f>
        <v>98</v>
      </c>
      <c r="I3352" t="s">
        <v>2977</v>
      </c>
      <c r="J3352">
        <v>6</v>
      </c>
      <c r="K3352" t="s">
        <v>1915</v>
      </c>
      <c r="L3352" t="s">
        <v>144</v>
      </c>
      <c r="M3352" t="s">
        <v>132</v>
      </c>
      <c r="N3352" t="s">
        <v>11892</v>
      </c>
      <c r="O3352" t="s">
        <v>11</v>
      </c>
    </row>
    <row r="3353" spans="1:15" x14ac:dyDescent="0.25">
      <c r="A3353" t="s">
        <v>376</v>
      </c>
      <c r="B3353" t="s">
        <v>4150</v>
      </c>
      <c r="C3353" t="s">
        <v>101</v>
      </c>
      <c r="D3353" t="s">
        <v>102</v>
      </c>
      <c r="E3353" t="str">
        <f t="shared" si="52"/>
        <v>ValeratePseudoscardovia</v>
      </c>
      <c r="F3353">
        <f>COUNTIF($E:$E,E3353)</f>
        <v>1</v>
      </c>
      <c r="G3353">
        <f>COUNTIF($A:$A,A3353)</f>
        <v>133</v>
      </c>
      <c r="H3353">
        <f>COUNTIF($B:$B,B3353)</f>
        <v>98</v>
      </c>
      <c r="I3353" t="s">
        <v>4186</v>
      </c>
      <c r="J3353">
        <v>5</v>
      </c>
      <c r="K3353" t="s">
        <v>4187</v>
      </c>
      <c r="L3353" t="s">
        <v>517</v>
      </c>
      <c r="M3353" t="s">
        <v>1931</v>
      </c>
      <c r="N3353" t="s">
        <v>11893</v>
      </c>
      <c r="O3353" s="82" t="s">
        <v>9</v>
      </c>
    </row>
    <row r="3354" spans="1:15" x14ac:dyDescent="0.25">
      <c r="A3354" t="s">
        <v>396</v>
      </c>
      <c r="B3354" t="s">
        <v>4150</v>
      </c>
      <c r="C3354" t="s">
        <v>101</v>
      </c>
      <c r="D3354" t="s">
        <v>102</v>
      </c>
      <c r="E3354" t="str">
        <f t="shared" si="52"/>
        <v>AcetonePseudoscardovia</v>
      </c>
      <c r="F3354">
        <f>COUNTIF($E:$E,E3354)</f>
        <v>1</v>
      </c>
      <c r="G3354">
        <f>COUNTIF($A:$A,A3354)</f>
        <v>132</v>
      </c>
      <c r="H3354">
        <f>COUNTIF($B:$B,B3354)</f>
        <v>98</v>
      </c>
      <c r="I3354" t="s">
        <v>4188</v>
      </c>
      <c r="J3354">
        <v>5</v>
      </c>
      <c r="K3354" t="s">
        <v>4189</v>
      </c>
      <c r="L3354" t="s">
        <v>403</v>
      </c>
      <c r="M3354" t="s">
        <v>317</v>
      </c>
      <c r="N3354" t="s">
        <v>11893</v>
      </c>
      <c r="O3354" s="82" t="s">
        <v>9</v>
      </c>
    </row>
    <row r="3355" spans="1:15" x14ac:dyDescent="0.25">
      <c r="A3355" t="s">
        <v>402</v>
      </c>
      <c r="B3355" t="s">
        <v>4150</v>
      </c>
      <c r="C3355" t="s">
        <v>101</v>
      </c>
      <c r="D3355" t="s">
        <v>102</v>
      </c>
      <c r="E3355" t="str">
        <f t="shared" si="52"/>
        <v>ValinePseudoscardovia</v>
      </c>
      <c r="F3355">
        <f>COUNTIF($E:$E,E3355)</f>
        <v>2</v>
      </c>
      <c r="G3355">
        <f>COUNTIF($A:$A,A3355)</f>
        <v>131</v>
      </c>
      <c r="H3355">
        <f>COUNTIF($B:$B,B3355)</f>
        <v>98</v>
      </c>
      <c r="I3355" t="s">
        <v>3056</v>
      </c>
      <c r="J3355">
        <v>5</v>
      </c>
      <c r="K3355" t="s">
        <v>4190</v>
      </c>
      <c r="L3355" t="s">
        <v>272</v>
      </c>
      <c r="M3355" t="s">
        <v>3903</v>
      </c>
      <c r="N3355" t="s">
        <v>11892</v>
      </c>
      <c r="O3355" s="82" t="s">
        <v>8</v>
      </c>
    </row>
    <row r="3356" spans="1:15" x14ac:dyDescent="0.25">
      <c r="A3356" t="s">
        <v>402</v>
      </c>
      <c r="B3356" t="s">
        <v>4150</v>
      </c>
      <c r="C3356" t="s">
        <v>101</v>
      </c>
      <c r="D3356" t="s">
        <v>102</v>
      </c>
      <c r="E3356" t="str">
        <f t="shared" si="52"/>
        <v>ValinePseudoscardovia</v>
      </c>
      <c r="F3356">
        <f>COUNTIF($E:$E,E3356)</f>
        <v>2</v>
      </c>
      <c r="G3356">
        <f>COUNTIF($A:$A,A3356)</f>
        <v>131</v>
      </c>
      <c r="H3356">
        <f>COUNTIF($B:$B,B3356)</f>
        <v>98</v>
      </c>
      <c r="I3356" t="s">
        <v>4191</v>
      </c>
      <c r="J3356">
        <v>5</v>
      </c>
      <c r="K3356" t="s">
        <v>4192</v>
      </c>
      <c r="L3356" t="s">
        <v>403</v>
      </c>
      <c r="M3356" t="s">
        <v>3098</v>
      </c>
      <c r="N3356" t="s">
        <v>11893</v>
      </c>
      <c r="O3356" s="82" t="s">
        <v>9</v>
      </c>
    </row>
    <row r="3357" spans="1:15" x14ac:dyDescent="0.25">
      <c r="A3357" t="s">
        <v>400</v>
      </c>
      <c r="B3357" t="s">
        <v>4150</v>
      </c>
      <c r="C3357" t="s">
        <v>101</v>
      </c>
      <c r="D3357" t="s">
        <v>102</v>
      </c>
      <c r="E3357" t="str">
        <f t="shared" si="52"/>
        <v>BenzoatePseudoscardovia</v>
      </c>
      <c r="F3357">
        <f>COUNTIF($E:$E,E3357)</f>
        <v>1</v>
      </c>
      <c r="G3357">
        <f>COUNTIF($A:$A,A3357)</f>
        <v>131</v>
      </c>
      <c r="H3357">
        <f>COUNTIF($B:$B,B3357)</f>
        <v>98</v>
      </c>
      <c r="I3357" t="s">
        <v>4193</v>
      </c>
      <c r="J3357">
        <v>6</v>
      </c>
      <c r="K3357" t="s">
        <v>4194</v>
      </c>
      <c r="L3357" t="s">
        <v>267</v>
      </c>
      <c r="M3357" t="s">
        <v>645</v>
      </c>
      <c r="N3357" t="s">
        <v>11892</v>
      </c>
      <c r="O3357" t="s">
        <v>10</v>
      </c>
    </row>
    <row r="3358" spans="1:15" x14ac:dyDescent="0.25">
      <c r="A3358" t="s">
        <v>417</v>
      </c>
      <c r="B3358" t="s">
        <v>4150</v>
      </c>
      <c r="C3358" t="s">
        <v>101</v>
      </c>
      <c r="D3358" t="s">
        <v>102</v>
      </c>
      <c r="E3358" t="str">
        <f t="shared" si="52"/>
        <v>CarnitinePseudoscardovia</v>
      </c>
      <c r="F3358">
        <f>COUNTIF($E:$E,E3358)</f>
        <v>2</v>
      </c>
      <c r="G3358">
        <f>COUNTIF($A:$A,A3358)</f>
        <v>130</v>
      </c>
      <c r="H3358">
        <f>COUNTIF($B:$B,B3358)</f>
        <v>98</v>
      </c>
      <c r="I3358" t="s">
        <v>151</v>
      </c>
      <c r="J3358">
        <v>5</v>
      </c>
      <c r="K3358" t="s">
        <v>2750</v>
      </c>
      <c r="L3358" t="s">
        <v>108</v>
      </c>
      <c r="M3358" t="s">
        <v>132</v>
      </c>
      <c r="N3358" t="s">
        <v>11893</v>
      </c>
      <c r="O3358" s="82" t="s">
        <v>9</v>
      </c>
    </row>
    <row r="3359" spans="1:15" x14ac:dyDescent="0.25">
      <c r="A3359" t="s">
        <v>419</v>
      </c>
      <c r="B3359" t="s">
        <v>4150</v>
      </c>
      <c r="C3359" t="s">
        <v>101</v>
      </c>
      <c r="D3359" t="s">
        <v>102</v>
      </c>
      <c r="E3359" t="str">
        <f t="shared" si="52"/>
        <v>ImidazolePseudoscardovia</v>
      </c>
      <c r="F3359">
        <f>COUNTIF($E:$E,E3359)</f>
        <v>2</v>
      </c>
      <c r="G3359">
        <f>COUNTIF($A:$A,A3359)</f>
        <v>130</v>
      </c>
      <c r="H3359">
        <f>COUNTIF($B:$B,B3359)</f>
        <v>98</v>
      </c>
      <c r="I3359" t="s">
        <v>1842</v>
      </c>
      <c r="J3359">
        <v>6</v>
      </c>
      <c r="K3359" t="s">
        <v>4195</v>
      </c>
      <c r="L3359" t="s">
        <v>269</v>
      </c>
      <c r="M3359" t="s">
        <v>435</v>
      </c>
      <c r="N3359" t="s">
        <v>11892</v>
      </c>
      <c r="O3359" t="s">
        <v>11</v>
      </c>
    </row>
    <row r="3360" spans="1:15" x14ac:dyDescent="0.25">
      <c r="A3360" t="s">
        <v>418</v>
      </c>
      <c r="B3360" t="s">
        <v>4150</v>
      </c>
      <c r="C3360" t="s">
        <v>101</v>
      </c>
      <c r="D3360" t="s">
        <v>102</v>
      </c>
      <c r="E3360" t="str">
        <f t="shared" si="52"/>
        <v>GlycerolPseudoscardovia</v>
      </c>
      <c r="F3360">
        <f>COUNTIF($E:$E,E3360)</f>
        <v>3</v>
      </c>
      <c r="G3360">
        <f>COUNTIF($A:$A,A3360)</f>
        <v>130</v>
      </c>
      <c r="H3360">
        <f>COUNTIF($B:$B,B3360)</f>
        <v>98</v>
      </c>
      <c r="I3360" t="s">
        <v>1947</v>
      </c>
      <c r="J3360">
        <v>6</v>
      </c>
      <c r="K3360" t="s">
        <v>4196</v>
      </c>
      <c r="L3360" t="s">
        <v>99</v>
      </c>
      <c r="M3360" t="s">
        <v>242</v>
      </c>
      <c r="N3360" t="s">
        <v>11892</v>
      </c>
      <c r="O3360" s="82" t="s">
        <v>4</v>
      </c>
    </row>
    <row r="3361" spans="1:15" x14ac:dyDescent="0.25">
      <c r="A3361" t="s">
        <v>417</v>
      </c>
      <c r="B3361" t="s">
        <v>4150</v>
      </c>
      <c r="C3361" t="s">
        <v>101</v>
      </c>
      <c r="D3361" t="s">
        <v>102</v>
      </c>
      <c r="E3361" t="str">
        <f t="shared" si="52"/>
        <v>CarnitinePseudoscardovia</v>
      </c>
      <c r="F3361">
        <f>COUNTIF($E:$E,E3361)</f>
        <v>2</v>
      </c>
      <c r="G3361">
        <f>COUNTIF($A:$A,A3361)</f>
        <v>130</v>
      </c>
      <c r="H3361">
        <f>COUNTIF($B:$B,B3361)</f>
        <v>98</v>
      </c>
      <c r="I3361" t="s">
        <v>4197</v>
      </c>
      <c r="J3361">
        <v>6</v>
      </c>
      <c r="K3361" t="s">
        <v>4198</v>
      </c>
      <c r="L3361" t="s">
        <v>208</v>
      </c>
      <c r="M3361" t="s">
        <v>657</v>
      </c>
      <c r="N3361" t="s">
        <v>11892</v>
      </c>
      <c r="O3361" t="s">
        <v>11</v>
      </c>
    </row>
    <row r="3362" spans="1:15" x14ac:dyDescent="0.25">
      <c r="A3362" t="s">
        <v>448</v>
      </c>
      <c r="B3362" t="s">
        <v>4150</v>
      </c>
      <c r="C3362" t="s">
        <v>101</v>
      </c>
      <c r="D3362" t="s">
        <v>102</v>
      </c>
      <c r="E3362" t="str">
        <f t="shared" si="52"/>
        <v>DimethylaminePseudoscardovia</v>
      </c>
      <c r="F3362">
        <f>COUNTIF($E:$E,E3362)</f>
        <v>2</v>
      </c>
      <c r="G3362">
        <f>COUNTIF($A:$A,A3362)</f>
        <v>130</v>
      </c>
      <c r="H3362">
        <f>COUNTIF($B:$B,B3362)</f>
        <v>98</v>
      </c>
      <c r="I3362" t="s">
        <v>2823</v>
      </c>
      <c r="J3362">
        <v>6</v>
      </c>
      <c r="K3362" t="s">
        <v>4199</v>
      </c>
      <c r="L3362" t="s">
        <v>430</v>
      </c>
      <c r="M3362" t="s">
        <v>1015</v>
      </c>
      <c r="N3362" t="s">
        <v>11892</v>
      </c>
      <c r="O3362" t="s">
        <v>11</v>
      </c>
    </row>
    <row r="3363" spans="1:15" x14ac:dyDescent="0.25">
      <c r="A3363" t="s">
        <v>418</v>
      </c>
      <c r="B3363" t="s">
        <v>4150</v>
      </c>
      <c r="C3363" t="s">
        <v>101</v>
      </c>
      <c r="D3363" t="s">
        <v>102</v>
      </c>
      <c r="E3363" t="str">
        <f t="shared" si="52"/>
        <v>GlycerolPseudoscardovia</v>
      </c>
      <c r="F3363">
        <f>COUNTIF($E:$E,E3363)</f>
        <v>3</v>
      </c>
      <c r="G3363">
        <f>COUNTIF($A:$A,A3363)</f>
        <v>130</v>
      </c>
      <c r="H3363">
        <f>COUNTIF($B:$B,B3363)</f>
        <v>98</v>
      </c>
      <c r="I3363" t="s">
        <v>4186</v>
      </c>
      <c r="J3363">
        <v>5</v>
      </c>
      <c r="K3363" t="s">
        <v>2099</v>
      </c>
      <c r="L3363" t="s">
        <v>517</v>
      </c>
      <c r="M3363" t="s">
        <v>1931</v>
      </c>
      <c r="N3363" t="s">
        <v>11893</v>
      </c>
      <c r="O3363" s="82" t="s">
        <v>9</v>
      </c>
    </row>
    <row r="3364" spans="1:15" x14ac:dyDescent="0.25">
      <c r="A3364" t="s">
        <v>418</v>
      </c>
      <c r="B3364" t="s">
        <v>4150</v>
      </c>
      <c r="C3364" t="s">
        <v>101</v>
      </c>
      <c r="D3364" t="s">
        <v>102</v>
      </c>
      <c r="E3364" t="str">
        <f t="shared" si="52"/>
        <v>GlycerolPseudoscardovia</v>
      </c>
      <c r="F3364">
        <f>COUNTIF($E:$E,E3364)</f>
        <v>3</v>
      </c>
      <c r="G3364">
        <f>COUNTIF($A:$A,A3364)</f>
        <v>130</v>
      </c>
      <c r="H3364">
        <f>COUNTIF($B:$B,B3364)</f>
        <v>98</v>
      </c>
      <c r="I3364" t="s">
        <v>3194</v>
      </c>
      <c r="J3364">
        <v>5</v>
      </c>
      <c r="K3364" t="s">
        <v>3195</v>
      </c>
      <c r="L3364" t="s">
        <v>633</v>
      </c>
      <c r="M3364" t="s">
        <v>2749</v>
      </c>
      <c r="N3364" t="s">
        <v>11892</v>
      </c>
      <c r="O3364" s="82" t="s">
        <v>8</v>
      </c>
    </row>
    <row r="3365" spans="1:15" x14ac:dyDescent="0.25">
      <c r="A3365" t="s">
        <v>419</v>
      </c>
      <c r="B3365" t="s">
        <v>4150</v>
      </c>
      <c r="C3365" t="s">
        <v>101</v>
      </c>
      <c r="D3365" t="s">
        <v>102</v>
      </c>
      <c r="E3365" t="str">
        <f t="shared" si="52"/>
        <v>ImidazolePseudoscardovia</v>
      </c>
      <c r="F3365">
        <f>COUNTIF($E:$E,E3365)</f>
        <v>2</v>
      </c>
      <c r="G3365">
        <f>COUNTIF($A:$A,A3365)</f>
        <v>130</v>
      </c>
      <c r="H3365">
        <f>COUNTIF($B:$B,B3365)</f>
        <v>98</v>
      </c>
      <c r="I3365" t="s">
        <v>4200</v>
      </c>
      <c r="J3365">
        <v>5</v>
      </c>
      <c r="K3365" t="s">
        <v>686</v>
      </c>
      <c r="L3365" t="s">
        <v>4201</v>
      </c>
      <c r="M3365" t="s">
        <v>2749</v>
      </c>
      <c r="N3365" t="s">
        <v>11892</v>
      </c>
      <c r="O3365" t="s">
        <v>6</v>
      </c>
    </row>
    <row r="3366" spans="1:15" x14ac:dyDescent="0.25">
      <c r="A3366" t="s">
        <v>448</v>
      </c>
      <c r="B3366" t="s">
        <v>4150</v>
      </c>
      <c r="C3366" t="s">
        <v>101</v>
      </c>
      <c r="D3366" t="s">
        <v>102</v>
      </c>
      <c r="E3366" t="str">
        <f t="shared" si="52"/>
        <v>DimethylaminePseudoscardovia</v>
      </c>
      <c r="F3366">
        <f>COUNTIF($E:$E,E3366)</f>
        <v>2</v>
      </c>
      <c r="G3366">
        <f>COUNTIF($A:$A,A3366)</f>
        <v>130</v>
      </c>
      <c r="H3366">
        <f>COUNTIF($B:$B,B3366)</f>
        <v>98</v>
      </c>
      <c r="I3366" t="s">
        <v>4202</v>
      </c>
      <c r="J3366">
        <v>7</v>
      </c>
      <c r="K3366" t="s">
        <v>4203</v>
      </c>
      <c r="L3366" t="s">
        <v>4204</v>
      </c>
      <c r="M3366" t="s">
        <v>3495</v>
      </c>
      <c r="N3366" t="s">
        <v>11893</v>
      </c>
      <c r="O3366" t="s">
        <v>7</v>
      </c>
    </row>
    <row r="3367" spans="1:15" x14ac:dyDescent="0.25">
      <c r="A3367" t="s">
        <v>415</v>
      </c>
      <c r="B3367" t="s">
        <v>4150</v>
      </c>
      <c r="C3367" t="s">
        <v>101</v>
      </c>
      <c r="D3367" t="s">
        <v>102</v>
      </c>
      <c r="E3367" t="str">
        <f t="shared" si="52"/>
        <v>AlaninePseudoscardovia</v>
      </c>
      <c r="F3367">
        <f>COUNTIF($E:$E,E3367)</f>
        <v>1</v>
      </c>
      <c r="G3367">
        <f>COUNTIF($A:$A,A3367)</f>
        <v>130</v>
      </c>
      <c r="H3367">
        <f>COUNTIF($B:$B,B3367)</f>
        <v>98</v>
      </c>
      <c r="I3367" t="s">
        <v>4205</v>
      </c>
      <c r="J3367">
        <v>6</v>
      </c>
      <c r="K3367" t="s">
        <v>2230</v>
      </c>
      <c r="L3367" t="s">
        <v>736</v>
      </c>
      <c r="M3367" t="s">
        <v>4165</v>
      </c>
      <c r="N3367" t="s">
        <v>11892</v>
      </c>
      <c r="O3367" t="s">
        <v>11</v>
      </c>
    </row>
    <row r="3368" spans="1:15" x14ac:dyDescent="0.25">
      <c r="A3368" t="s">
        <v>456</v>
      </c>
      <c r="B3368" t="s">
        <v>4150</v>
      </c>
      <c r="C3368" t="s">
        <v>101</v>
      </c>
      <c r="D3368" t="s">
        <v>102</v>
      </c>
      <c r="E3368" t="str">
        <f t="shared" si="52"/>
        <v>EthanolPseudoscardovia</v>
      </c>
      <c r="F3368">
        <f>COUNTIF($E:$E,E3368)</f>
        <v>2</v>
      </c>
      <c r="G3368">
        <f>COUNTIF($A:$A,A3368)</f>
        <v>129</v>
      </c>
      <c r="H3368">
        <f>COUNTIF($B:$B,B3368)</f>
        <v>98</v>
      </c>
      <c r="I3368" t="s">
        <v>640</v>
      </c>
      <c r="J3368">
        <v>5</v>
      </c>
      <c r="K3368" t="s">
        <v>4206</v>
      </c>
      <c r="L3368" t="s">
        <v>350</v>
      </c>
      <c r="M3368" t="s">
        <v>1030</v>
      </c>
      <c r="N3368" t="s">
        <v>11893</v>
      </c>
      <c r="O3368" s="82" t="s">
        <v>9</v>
      </c>
    </row>
    <row r="3369" spans="1:15" x14ac:dyDescent="0.25">
      <c r="A3369" t="s">
        <v>456</v>
      </c>
      <c r="B3369" t="s">
        <v>4150</v>
      </c>
      <c r="C3369" t="s">
        <v>101</v>
      </c>
      <c r="D3369" t="s">
        <v>102</v>
      </c>
      <c r="E3369" t="str">
        <f t="shared" si="52"/>
        <v>EthanolPseudoscardovia</v>
      </c>
      <c r="F3369">
        <f>COUNTIF($E:$E,E3369)</f>
        <v>2</v>
      </c>
      <c r="G3369">
        <f>COUNTIF($A:$A,A3369)</f>
        <v>129</v>
      </c>
      <c r="H3369">
        <f>COUNTIF($B:$B,B3369)</f>
        <v>98</v>
      </c>
      <c r="I3369" t="s">
        <v>143</v>
      </c>
      <c r="J3369">
        <v>5</v>
      </c>
      <c r="K3369" t="s">
        <v>4207</v>
      </c>
      <c r="L3369" t="s">
        <v>241</v>
      </c>
      <c r="M3369" t="s">
        <v>2905</v>
      </c>
      <c r="N3369" t="s">
        <v>11892</v>
      </c>
      <c r="O3369" s="82" t="s">
        <v>8</v>
      </c>
    </row>
    <row r="3370" spans="1:15" x14ac:dyDescent="0.25">
      <c r="A3370" t="s">
        <v>461</v>
      </c>
      <c r="B3370" t="s">
        <v>4150</v>
      </c>
      <c r="C3370" t="s">
        <v>101</v>
      </c>
      <c r="D3370" t="s">
        <v>102</v>
      </c>
      <c r="E3370" t="str">
        <f t="shared" si="52"/>
        <v>2-PhenylpropionatePseudoscardovia</v>
      </c>
      <c r="F3370">
        <f>COUNTIF($E:$E,E3370)</f>
        <v>1</v>
      </c>
      <c r="G3370">
        <f>COUNTIF($A:$A,A3370)</f>
        <v>127</v>
      </c>
      <c r="H3370">
        <f>COUNTIF($B:$B,B3370)</f>
        <v>98</v>
      </c>
      <c r="I3370" t="s">
        <v>103</v>
      </c>
      <c r="J3370">
        <v>5</v>
      </c>
      <c r="K3370" t="s">
        <v>4208</v>
      </c>
      <c r="L3370" t="s">
        <v>187</v>
      </c>
      <c r="M3370" t="s">
        <v>188</v>
      </c>
      <c r="N3370" t="s">
        <v>11892</v>
      </c>
      <c r="O3370" s="82" t="s">
        <v>8</v>
      </c>
    </row>
    <row r="3371" spans="1:15" x14ac:dyDescent="0.25">
      <c r="A3371" t="s">
        <v>466</v>
      </c>
      <c r="B3371" t="s">
        <v>4150</v>
      </c>
      <c r="C3371" t="s">
        <v>101</v>
      </c>
      <c r="D3371" t="s">
        <v>102</v>
      </c>
      <c r="E3371" t="str">
        <f t="shared" si="52"/>
        <v>GlycinePseudoscardovia</v>
      </c>
      <c r="F3371">
        <f>COUNTIF($E:$E,E3371)</f>
        <v>2</v>
      </c>
      <c r="G3371">
        <f>COUNTIF($A:$A,A3371)</f>
        <v>127</v>
      </c>
      <c r="H3371">
        <f>COUNTIF($B:$B,B3371)</f>
        <v>98</v>
      </c>
      <c r="I3371" t="s">
        <v>1237</v>
      </c>
      <c r="J3371">
        <v>4</v>
      </c>
      <c r="K3371" t="s">
        <v>1850</v>
      </c>
      <c r="L3371" t="s">
        <v>201</v>
      </c>
      <c r="M3371" t="s">
        <v>227</v>
      </c>
      <c r="N3371" t="s">
        <v>11893</v>
      </c>
      <c r="O3371" s="82" t="s">
        <v>4</v>
      </c>
    </row>
    <row r="3372" spans="1:15" x14ac:dyDescent="0.25">
      <c r="A3372" t="s">
        <v>466</v>
      </c>
      <c r="B3372" t="s">
        <v>4150</v>
      </c>
      <c r="C3372" t="s">
        <v>101</v>
      </c>
      <c r="D3372" t="s">
        <v>102</v>
      </c>
      <c r="E3372" t="str">
        <f t="shared" si="52"/>
        <v>GlycinePseudoscardovia</v>
      </c>
      <c r="F3372">
        <f>COUNTIF($E:$E,E3372)</f>
        <v>2</v>
      </c>
      <c r="G3372">
        <f>COUNTIF($A:$A,A3372)</f>
        <v>127</v>
      </c>
      <c r="H3372">
        <f>COUNTIF($B:$B,B3372)</f>
        <v>98</v>
      </c>
      <c r="I3372" t="s">
        <v>4209</v>
      </c>
      <c r="J3372">
        <v>5</v>
      </c>
      <c r="K3372" t="s">
        <v>4210</v>
      </c>
      <c r="L3372" t="s">
        <v>570</v>
      </c>
      <c r="M3372" t="s">
        <v>1668</v>
      </c>
      <c r="N3372" t="s">
        <v>11892</v>
      </c>
      <c r="O3372" s="82" t="s">
        <v>8</v>
      </c>
    </row>
    <row r="3373" spans="1:15" x14ac:dyDescent="0.25">
      <c r="A3373" t="s">
        <v>485</v>
      </c>
      <c r="B3373" t="s">
        <v>4150</v>
      </c>
      <c r="C3373" t="s">
        <v>101</v>
      </c>
      <c r="D3373" t="s">
        <v>102</v>
      </c>
      <c r="E3373" t="str">
        <f t="shared" si="52"/>
        <v>ButyratePseudoscardovia</v>
      </c>
      <c r="F3373">
        <f>COUNTIF($E:$E,E3373)</f>
        <v>3</v>
      </c>
      <c r="G3373">
        <f>COUNTIF($A:$A,A3373)</f>
        <v>126</v>
      </c>
      <c r="H3373">
        <f>COUNTIF($B:$B,B3373)</f>
        <v>98</v>
      </c>
      <c r="I3373" t="s">
        <v>1965</v>
      </c>
      <c r="J3373">
        <v>5</v>
      </c>
      <c r="K3373" t="s">
        <v>4211</v>
      </c>
      <c r="L3373" t="s">
        <v>359</v>
      </c>
      <c r="M3373" t="s">
        <v>968</v>
      </c>
      <c r="N3373" t="s">
        <v>11893</v>
      </c>
      <c r="O3373" s="82" t="s">
        <v>9</v>
      </c>
    </row>
    <row r="3374" spans="1:15" x14ac:dyDescent="0.25">
      <c r="A3374" t="s">
        <v>485</v>
      </c>
      <c r="B3374" t="s">
        <v>4150</v>
      </c>
      <c r="C3374" t="s">
        <v>101</v>
      </c>
      <c r="D3374" t="s">
        <v>102</v>
      </c>
      <c r="E3374" t="str">
        <f t="shared" si="52"/>
        <v>ButyratePseudoscardovia</v>
      </c>
      <c r="F3374">
        <f>COUNTIF($E:$E,E3374)</f>
        <v>3</v>
      </c>
      <c r="G3374">
        <f>COUNTIF($A:$A,A3374)</f>
        <v>126</v>
      </c>
      <c r="H3374">
        <f>COUNTIF($B:$B,B3374)</f>
        <v>98</v>
      </c>
      <c r="I3374" t="s">
        <v>768</v>
      </c>
      <c r="J3374">
        <v>5</v>
      </c>
      <c r="K3374" t="s">
        <v>4212</v>
      </c>
      <c r="L3374" t="s">
        <v>181</v>
      </c>
      <c r="M3374" t="s">
        <v>828</v>
      </c>
      <c r="N3374" t="s">
        <v>11892</v>
      </c>
      <c r="O3374" s="82" t="s">
        <v>8</v>
      </c>
    </row>
    <row r="3375" spans="1:15" x14ac:dyDescent="0.25">
      <c r="A3375" t="s">
        <v>485</v>
      </c>
      <c r="B3375" t="s">
        <v>4150</v>
      </c>
      <c r="C3375" t="s">
        <v>101</v>
      </c>
      <c r="D3375" t="s">
        <v>102</v>
      </c>
      <c r="E3375" t="str">
        <f t="shared" si="52"/>
        <v>ButyratePseudoscardovia</v>
      </c>
      <c r="F3375">
        <f>COUNTIF($E:$E,E3375)</f>
        <v>3</v>
      </c>
      <c r="G3375">
        <f>COUNTIF($A:$A,A3375)</f>
        <v>126</v>
      </c>
      <c r="H3375">
        <f>COUNTIF($B:$B,B3375)</f>
        <v>98</v>
      </c>
      <c r="I3375" t="s">
        <v>4213</v>
      </c>
      <c r="J3375">
        <v>6</v>
      </c>
      <c r="K3375" t="s">
        <v>3213</v>
      </c>
      <c r="L3375" t="s">
        <v>2222</v>
      </c>
      <c r="M3375" t="s">
        <v>231</v>
      </c>
      <c r="N3375" t="s">
        <v>11892</v>
      </c>
      <c r="O3375" t="s">
        <v>11</v>
      </c>
    </row>
    <row r="3376" spans="1:15" x14ac:dyDescent="0.25">
      <c r="A3376" t="s">
        <v>502</v>
      </c>
      <c r="B3376" t="s">
        <v>4150</v>
      </c>
      <c r="C3376" t="s">
        <v>101</v>
      </c>
      <c r="D3376" t="s">
        <v>102</v>
      </c>
      <c r="E3376" t="str">
        <f t="shared" si="52"/>
        <v>MaltosePseudoscardovia</v>
      </c>
      <c r="F3376">
        <f>COUNTIF($E:$E,E3376)</f>
        <v>2</v>
      </c>
      <c r="G3376">
        <f>COUNTIF($A:$A,A3376)</f>
        <v>124</v>
      </c>
      <c r="H3376">
        <f>COUNTIF($B:$B,B3376)</f>
        <v>98</v>
      </c>
      <c r="I3376" t="s">
        <v>345</v>
      </c>
      <c r="J3376">
        <v>5</v>
      </c>
      <c r="K3376" t="s">
        <v>2271</v>
      </c>
      <c r="L3376" t="s">
        <v>128</v>
      </c>
      <c r="M3376" t="s">
        <v>136</v>
      </c>
      <c r="N3376" t="s">
        <v>11892</v>
      </c>
      <c r="O3376" s="82" t="s">
        <v>8</v>
      </c>
    </row>
    <row r="3377" spans="1:15" x14ac:dyDescent="0.25">
      <c r="A3377" t="s">
        <v>502</v>
      </c>
      <c r="B3377" t="s">
        <v>4150</v>
      </c>
      <c r="C3377" t="s">
        <v>101</v>
      </c>
      <c r="D3377" t="s">
        <v>102</v>
      </c>
      <c r="E3377" t="str">
        <f t="shared" si="52"/>
        <v>MaltosePseudoscardovia</v>
      </c>
      <c r="F3377">
        <f>COUNTIF($E:$E,E3377)</f>
        <v>2</v>
      </c>
      <c r="G3377">
        <f>COUNTIF($A:$A,A3377)</f>
        <v>124</v>
      </c>
      <c r="H3377">
        <f>COUNTIF($B:$B,B3377)</f>
        <v>98</v>
      </c>
      <c r="I3377" t="s">
        <v>1332</v>
      </c>
      <c r="J3377">
        <v>5</v>
      </c>
      <c r="K3377" t="s">
        <v>4214</v>
      </c>
      <c r="L3377" t="s">
        <v>387</v>
      </c>
      <c r="M3377" t="s">
        <v>1677</v>
      </c>
      <c r="N3377" t="s">
        <v>11893</v>
      </c>
      <c r="O3377" s="82" t="s">
        <v>9</v>
      </c>
    </row>
    <row r="3378" spans="1:15" x14ac:dyDescent="0.25">
      <c r="A3378" t="s">
        <v>511</v>
      </c>
      <c r="B3378" t="s">
        <v>4150</v>
      </c>
      <c r="C3378" t="s">
        <v>101</v>
      </c>
      <c r="D3378" t="s">
        <v>102</v>
      </c>
      <c r="E3378" t="str">
        <f t="shared" si="52"/>
        <v>NicotinatePseudoscardovia</v>
      </c>
      <c r="F3378">
        <f>COUNTIF($E:$E,E3378)</f>
        <v>3</v>
      </c>
      <c r="G3378">
        <f>COUNTIF($A:$A,A3378)</f>
        <v>123</v>
      </c>
      <c r="H3378">
        <f>COUNTIF($B:$B,B3378)</f>
        <v>98</v>
      </c>
      <c r="I3378" t="s">
        <v>665</v>
      </c>
      <c r="J3378">
        <v>6</v>
      </c>
      <c r="K3378" t="s">
        <v>4215</v>
      </c>
      <c r="L3378" t="s">
        <v>246</v>
      </c>
      <c r="M3378" t="s">
        <v>297</v>
      </c>
      <c r="N3378" t="s">
        <v>11892</v>
      </c>
      <c r="O3378" t="s">
        <v>11</v>
      </c>
    </row>
    <row r="3379" spans="1:15" x14ac:dyDescent="0.25">
      <c r="A3379" t="s">
        <v>511</v>
      </c>
      <c r="B3379" t="s">
        <v>4150</v>
      </c>
      <c r="C3379" t="s">
        <v>101</v>
      </c>
      <c r="D3379" t="s">
        <v>102</v>
      </c>
      <c r="E3379" t="str">
        <f t="shared" si="52"/>
        <v>NicotinatePseudoscardovia</v>
      </c>
      <c r="F3379">
        <f>COUNTIF($E:$E,E3379)</f>
        <v>3</v>
      </c>
      <c r="G3379">
        <f>COUNTIF($A:$A,A3379)</f>
        <v>123</v>
      </c>
      <c r="H3379">
        <f>COUNTIF($B:$B,B3379)</f>
        <v>98</v>
      </c>
      <c r="I3379" t="s">
        <v>4216</v>
      </c>
      <c r="J3379">
        <v>5</v>
      </c>
      <c r="K3379" t="s">
        <v>4217</v>
      </c>
      <c r="L3379" t="s">
        <v>118</v>
      </c>
      <c r="M3379" t="s">
        <v>3479</v>
      </c>
      <c r="N3379" t="s">
        <v>11892</v>
      </c>
      <c r="O3379" s="82" t="s">
        <v>9</v>
      </c>
    </row>
    <row r="3380" spans="1:15" x14ac:dyDescent="0.25">
      <c r="A3380" t="s">
        <v>511</v>
      </c>
      <c r="B3380" t="s">
        <v>4150</v>
      </c>
      <c r="C3380" t="s">
        <v>101</v>
      </c>
      <c r="D3380" t="s">
        <v>102</v>
      </c>
      <c r="E3380" t="str">
        <f t="shared" si="52"/>
        <v>NicotinatePseudoscardovia</v>
      </c>
      <c r="F3380">
        <f>COUNTIF($E:$E,E3380)</f>
        <v>3</v>
      </c>
      <c r="G3380">
        <f>COUNTIF($A:$A,A3380)</f>
        <v>123</v>
      </c>
      <c r="H3380">
        <f>COUNTIF($B:$B,B3380)</f>
        <v>98</v>
      </c>
      <c r="I3380" t="s">
        <v>2336</v>
      </c>
      <c r="J3380">
        <v>5</v>
      </c>
      <c r="K3380" t="s">
        <v>4218</v>
      </c>
      <c r="L3380" t="s">
        <v>413</v>
      </c>
      <c r="M3380" t="s">
        <v>2788</v>
      </c>
      <c r="N3380" t="s">
        <v>11893</v>
      </c>
      <c r="O3380" s="82" t="s">
        <v>9</v>
      </c>
    </row>
    <row r="3381" spans="1:15" x14ac:dyDescent="0.25">
      <c r="A3381" t="s">
        <v>516</v>
      </c>
      <c r="B3381" t="s">
        <v>4150</v>
      </c>
      <c r="C3381" t="s">
        <v>101</v>
      </c>
      <c r="D3381" t="s">
        <v>102</v>
      </c>
      <c r="E3381" t="str">
        <f t="shared" si="52"/>
        <v>3-PhenylpropionatePseudoscardovia</v>
      </c>
      <c r="F3381">
        <f>COUNTIF($E:$E,E3381)</f>
        <v>1</v>
      </c>
      <c r="G3381">
        <f>COUNTIF($A:$A,A3381)</f>
        <v>121</v>
      </c>
      <c r="H3381">
        <f>COUNTIF($B:$B,B3381)</f>
        <v>98</v>
      </c>
      <c r="I3381" t="s">
        <v>4219</v>
      </c>
      <c r="J3381">
        <v>6</v>
      </c>
      <c r="K3381" t="s">
        <v>4220</v>
      </c>
      <c r="L3381" t="s">
        <v>970</v>
      </c>
      <c r="M3381" t="s">
        <v>4221</v>
      </c>
      <c r="N3381" t="s">
        <v>11892</v>
      </c>
      <c r="O3381" s="82" t="s">
        <v>4</v>
      </c>
    </row>
    <row r="3382" spans="1:15" x14ac:dyDescent="0.25">
      <c r="A3382" t="s">
        <v>529</v>
      </c>
      <c r="B3382" t="s">
        <v>4150</v>
      </c>
      <c r="C3382" t="s">
        <v>101</v>
      </c>
      <c r="D3382" t="s">
        <v>102</v>
      </c>
      <c r="E3382" t="str">
        <f t="shared" si="52"/>
        <v>MethylaminePseudoscardovia</v>
      </c>
      <c r="F3382">
        <f>COUNTIF($E:$E,E3382)</f>
        <v>2</v>
      </c>
      <c r="G3382">
        <f>COUNTIF($A:$A,A3382)</f>
        <v>120</v>
      </c>
      <c r="H3382">
        <f>COUNTIF($B:$B,B3382)</f>
        <v>98</v>
      </c>
      <c r="I3382" t="s">
        <v>105</v>
      </c>
      <c r="J3382">
        <v>5</v>
      </c>
      <c r="K3382" t="s">
        <v>4222</v>
      </c>
      <c r="L3382" t="s">
        <v>125</v>
      </c>
      <c r="M3382" t="s">
        <v>358</v>
      </c>
      <c r="N3382" t="s">
        <v>11893</v>
      </c>
      <c r="O3382" t="s">
        <v>6</v>
      </c>
    </row>
    <row r="3383" spans="1:15" x14ac:dyDescent="0.25">
      <c r="A3383" t="s">
        <v>529</v>
      </c>
      <c r="B3383" t="s">
        <v>4150</v>
      </c>
      <c r="C3383" t="s">
        <v>101</v>
      </c>
      <c r="D3383" t="s">
        <v>102</v>
      </c>
      <c r="E3383" t="str">
        <f t="shared" si="52"/>
        <v>MethylaminePseudoscardovia</v>
      </c>
      <c r="F3383">
        <f>COUNTIF($E:$E,E3383)</f>
        <v>2</v>
      </c>
      <c r="G3383">
        <f>COUNTIF($A:$A,A3383)</f>
        <v>120</v>
      </c>
      <c r="H3383">
        <f>COUNTIF($B:$B,B3383)</f>
        <v>98</v>
      </c>
      <c r="I3383" t="s">
        <v>4223</v>
      </c>
      <c r="J3383">
        <v>6</v>
      </c>
      <c r="K3383" t="s">
        <v>4224</v>
      </c>
      <c r="L3383" t="s">
        <v>1063</v>
      </c>
      <c r="M3383" t="s">
        <v>1064</v>
      </c>
      <c r="N3383" t="s">
        <v>11892</v>
      </c>
      <c r="O3383" t="s">
        <v>7</v>
      </c>
    </row>
    <row r="3384" spans="1:15" x14ac:dyDescent="0.25">
      <c r="A3384" t="s">
        <v>550</v>
      </c>
      <c r="B3384" t="s">
        <v>4150</v>
      </c>
      <c r="C3384" t="s">
        <v>101</v>
      </c>
      <c r="D3384" t="s">
        <v>102</v>
      </c>
      <c r="E3384" t="str">
        <f t="shared" si="52"/>
        <v>IsovaleratePseudoscardovia</v>
      </c>
      <c r="F3384">
        <f>COUNTIF($E:$E,E3384)</f>
        <v>2</v>
      </c>
      <c r="G3384">
        <f>COUNTIF($A:$A,A3384)</f>
        <v>119</v>
      </c>
      <c r="H3384">
        <f>COUNTIF($B:$B,B3384)</f>
        <v>98</v>
      </c>
      <c r="I3384" t="s">
        <v>3476</v>
      </c>
      <c r="J3384">
        <v>6</v>
      </c>
      <c r="K3384" t="s">
        <v>4225</v>
      </c>
      <c r="L3384" t="s">
        <v>852</v>
      </c>
      <c r="M3384" t="s">
        <v>2559</v>
      </c>
      <c r="N3384" t="s">
        <v>11892</v>
      </c>
      <c r="O3384" t="s">
        <v>11</v>
      </c>
    </row>
    <row r="3385" spans="1:15" x14ac:dyDescent="0.25">
      <c r="A3385" t="s">
        <v>550</v>
      </c>
      <c r="B3385" t="s">
        <v>4150</v>
      </c>
      <c r="C3385" t="s">
        <v>101</v>
      </c>
      <c r="D3385" t="s">
        <v>102</v>
      </c>
      <c r="E3385" t="str">
        <f t="shared" si="52"/>
        <v>IsovaleratePseudoscardovia</v>
      </c>
      <c r="F3385">
        <f>COUNTIF($E:$E,E3385)</f>
        <v>2</v>
      </c>
      <c r="G3385">
        <f>COUNTIF($A:$A,A3385)</f>
        <v>119</v>
      </c>
      <c r="H3385">
        <f>COUNTIF($B:$B,B3385)</f>
        <v>98</v>
      </c>
      <c r="I3385" t="s">
        <v>2071</v>
      </c>
      <c r="J3385">
        <v>5</v>
      </c>
      <c r="K3385" t="s">
        <v>4226</v>
      </c>
      <c r="L3385" t="s">
        <v>276</v>
      </c>
      <c r="M3385" t="s">
        <v>1774</v>
      </c>
      <c r="N3385" t="s">
        <v>11892</v>
      </c>
      <c r="O3385" s="82" t="s">
        <v>8</v>
      </c>
    </row>
    <row r="3386" spans="1:15" x14ac:dyDescent="0.25">
      <c r="A3386" t="s">
        <v>583</v>
      </c>
      <c r="B3386" t="s">
        <v>4150</v>
      </c>
      <c r="C3386" t="s">
        <v>101</v>
      </c>
      <c r="D3386" t="s">
        <v>102</v>
      </c>
      <c r="E3386" t="str">
        <f t="shared" si="52"/>
        <v>AcetoacetatePseudoscardovia</v>
      </c>
      <c r="F3386">
        <f>COUNTIF($E:$E,E3386)</f>
        <v>3</v>
      </c>
      <c r="G3386">
        <f>COUNTIF($A:$A,A3386)</f>
        <v>115</v>
      </c>
      <c r="H3386">
        <f>COUNTIF($B:$B,B3386)</f>
        <v>98</v>
      </c>
      <c r="I3386" t="s">
        <v>1834</v>
      </c>
      <c r="J3386">
        <v>6</v>
      </c>
      <c r="K3386" t="s">
        <v>4227</v>
      </c>
      <c r="L3386" t="s">
        <v>517</v>
      </c>
      <c r="M3386" t="s">
        <v>188</v>
      </c>
      <c r="N3386" t="s">
        <v>11892</v>
      </c>
      <c r="O3386" t="s">
        <v>11</v>
      </c>
    </row>
    <row r="3387" spans="1:15" x14ac:dyDescent="0.25">
      <c r="A3387" t="s">
        <v>583</v>
      </c>
      <c r="B3387" t="s">
        <v>4150</v>
      </c>
      <c r="C3387" t="s">
        <v>101</v>
      </c>
      <c r="D3387" t="s">
        <v>102</v>
      </c>
      <c r="E3387" t="str">
        <f t="shared" si="52"/>
        <v>AcetoacetatePseudoscardovia</v>
      </c>
      <c r="F3387">
        <f>COUNTIF($E:$E,E3387)</f>
        <v>3</v>
      </c>
      <c r="G3387">
        <f>COUNTIF($A:$A,A3387)</f>
        <v>115</v>
      </c>
      <c r="H3387">
        <f>COUNTIF($B:$B,B3387)</f>
        <v>98</v>
      </c>
      <c r="I3387" t="s">
        <v>3447</v>
      </c>
      <c r="J3387">
        <v>5</v>
      </c>
      <c r="K3387" t="s">
        <v>4228</v>
      </c>
      <c r="L3387" t="s">
        <v>288</v>
      </c>
      <c r="M3387" t="s">
        <v>747</v>
      </c>
      <c r="N3387" t="s">
        <v>11892</v>
      </c>
      <c r="O3387" s="82" t="s">
        <v>8</v>
      </c>
    </row>
    <row r="3388" spans="1:15" x14ac:dyDescent="0.25">
      <c r="A3388" t="s">
        <v>583</v>
      </c>
      <c r="B3388" t="s">
        <v>4150</v>
      </c>
      <c r="C3388" t="s">
        <v>101</v>
      </c>
      <c r="D3388" t="s">
        <v>102</v>
      </c>
      <c r="E3388" t="str">
        <f t="shared" si="52"/>
        <v>AcetoacetatePseudoscardovia</v>
      </c>
      <c r="F3388">
        <f>COUNTIF($E:$E,E3388)</f>
        <v>3</v>
      </c>
      <c r="G3388">
        <f>COUNTIF($A:$A,A3388)</f>
        <v>115</v>
      </c>
      <c r="H3388">
        <f>COUNTIF($B:$B,B3388)</f>
        <v>98</v>
      </c>
      <c r="I3388" t="s">
        <v>780</v>
      </c>
      <c r="J3388">
        <v>5</v>
      </c>
      <c r="K3388" t="s">
        <v>4229</v>
      </c>
      <c r="L3388" t="s">
        <v>230</v>
      </c>
      <c r="M3388" t="s">
        <v>2785</v>
      </c>
      <c r="N3388" t="s">
        <v>11893</v>
      </c>
      <c r="O3388" s="82" t="s">
        <v>9</v>
      </c>
    </row>
    <row r="3389" spans="1:15" x14ac:dyDescent="0.25">
      <c r="A3389" t="s">
        <v>587</v>
      </c>
      <c r="B3389" t="s">
        <v>4150</v>
      </c>
      <c r="C3389" t="s">
        <v>101</v>
      </c>
      <c r="D3389" t="s">
        <v>102</v>
      </c>
      <c r="E3389" t="str">
        <f t="shared" si="52"/>
        <v>XanthinePseudoscardovia</v>
      </c>
      <c r="F3389">
        <f>COUNTIF($E:$E,E3389)</f>
        <v>1</v>
      </c>
      <c r="G3389">
        <f>COUNTIF($A:$A,A3389)</f>
        <v>114</v>
      </c>
      <c r="H3389">
        <f>COUNTIF($B:$B,B3389)</f>
        <v>98</v>
      </c>
      <c r="I3389" t="s">
        <v>2975</v>
      </c>
      <c r="J3389">
        <v>6</v>
      </c>
      <c r="K3389" t="s">
        <v>379</v>
      </c>
      <c r="L3389" t="s">
        <v>187</v>
      </c>
      <c r="M3389" t="s">
        <v>358</v>
      </c>
      <c r="N3389" t="s">
        <v>11892</v>
      </c>
      <c r="O3389" t="s">
        <v>11</v>
      </c>
    </row>
    <row r="3390" spans="1:15" x14ac:dyDescent="0.25">
      <c r="A3390" t="s">
        <v>586</v>
      </c>
      <c r="B3390" t="s">
        <v>4150</v>
      </c>
      <c r="C3390" t="s">
        <v>101</v>
      </c>
      <c r="D3390" t="s">
        <v>102</v>
      </c>
      <c r="E3390" t="str">
        <f t="shared" si="52"/>
        <v>GlutamatePseudoscardovia</v>
      </c>
      <c r="F3390">
        <f>COUNTIF($E:$E,E3390)</f>
        <v>3</v>
      </c>
      <c r="G3390">
        <f>COUNTIF($A:$A,A3390)</f>
        <v>114</v>
      </c>
      <c r="H3390">
        <f>COUNTIF($B:$B,B3390)</f>
        <v>98</v>
      </c>
      <c r="I3390" t="s">
        <v>4230</v>
      </c>
      <c r="J3390">
        <v>6</v>
      </c>
      <c r="K3390" t="s">
        <v>4231</v>
      </c>
      <c r="L3390" t="s">
        <v>925</v>
      </c>
      <c r="M3390" t="s">
        <v>1984</v>
      </c>
      <c r="N3390" t="s">
        <v>11892</v>
      </c>
      <c r="O3390" s="82" t="s">
        <v>4</v>
      </c>
    </row>
    <row r="3391" spans="1:15" x14ac:dyDescent="0.25">
      <c r="A3391" t="s">
        <v>586</v>
      </c>
      <c r="B3391" t="s">
        <v>4150</v>
      </c>
      <c r="C3391" t="s">
        <v>101</v>
      </c>
      <c r="D3391" t="s">
        <v>102</v>
      </c>
      <c r="E3391" t="str">
        <f t="shared" si="52"/>
        <v>GlutamatePseudoscardovia</v>
      </c>
      <c r="F3391">
        <f>COUNTIF($E:$E,E3391)</f>
        <v>3</v>
      </c>
      <c r="G3391">
        <f>COUNTIF($A:$A,A3391)</f>
        <v>114</v>
      </c>
      <c r="H3391">
        <f>COUNTIF($B:$B,B3391)</f>
        <v>98</v>
      </c>
      <c r="I3391" t="s">
        <v>593</v>
      </c>
      <c r="J3391">
        <v>7</v>
      </c>
      <c r="K3391" t="s">
        <v>594</v>
      </c>
      <c r="L3391" t="s">
        <v>595</v>
      </c>
      <c r="M3391" t="s">
        <v>596</v>
      </c>
      <c r="N3391" t="s">
        <v>11893</v>
      </c>
      <c r="O3391" t="s">
        <v>11</v>
      </c>
    </row>
    <row r="3392" spans="1:15" x14ac:dyDescent="0.25">
      <c r="A3392" t="s">
        <v>586</v>
      </c>
      <c r="B3392" t="s">
        <v>4150</v>
      </c>
      <c r="C3392" t="s">
        <v>101</v>
      </c>
      <c r="D3392" t="s">
        <v>102</v>
      </c>
      <c r="E3392" t="str">
        <f t="shared" si="52"/>
        <v>GlutamatePseudoscardovia</v>
      </c>
      <c r="F3392">
        <f>COUNTIF($E:$E,E3392)</f>
        <v>3</v>
      </c>
      <c r="G3392">
        <f>COUNTIF($A:$A,A3392)</f>
        <v>114</v>
      </c>
      <c r="H3392">
        <f>COUNTIF($B:$B,B3392)</f>
        <v>98</v>
      </c>
      <c r="I3392" t="s">
        <v>2427</v>
      </c>
      <c r="J3392">
        <v>4</v>
      </c>
      <c r="K3392" t="s">
        <v>4232</v>
      </c>
      <c r="L3392" t="s">
        <v>294</v>
      </c>
      <c r="M3392" t="s">
        <v>623</v>
      </c>
      <c r="N3392" t="s">
        <v>11893</v>
      </c>
      <c r="O3392" t="s">
        <v>5</v>
      </c>
    </row>
    <row r="3393" spans="1:15" x14ac:dyDescent="0.25">
      <c r="A3393" t="s">
        <v>597</v>
      </c>
      <c r="B3393" t="s">
        <v>4150</v>
      </c>
      <c r="C3393" t="s">
        <v>101</v>
      </c>
      <c r="D3393" t="s">
        <v>102</v>
      </c>
      <c r="E3393" t="str">
        <f t="shared" si="52"/>
        <v>3-HydroxybutyratePseudoscardovia</v>
      </c>
      <c r="F3393">
        <f>COUNTIF($E:$E,E3393)</f>
        <v>2</v>
      </c>
      <c r="G3393">
        <f>COUNTIF($A:$A,A3393)</f>
        <v>112</v>
      </c>
      <c r="H3393">
        <f>COUNTIF($B:$B,B3393)</f>
        <v>98</v>
      </c>
      <c r="I3393" t="s">
        <v>915</v>
      </c>
      <c r="J3393">
        <v>6</v>
      </c>
      <c r="K3393" t="s">
        <v>4233</v>
      </c>
      <c r="L3393" t="s">
        <v>151</v>
      </c>
      <c r="M3393" t="s">
        <v>1262</v>
      </c>
      <c r="N3393" t="s">
        <v>11892</v>
      </c>
      <c r="O3393" t="s">
        <v>11</v>
      </c>
    </row>
    <row r="3394" spans="1:15" x14ac:dyDescent="0.25">
      <c r="A3394" t="s">
        <v>1836</v>
      </c>
      <c r="B3394" t="s">
        <v>4150</v>
      </c>
      <c r="C3394" t="s">
        <v>101</v>
      </c>
      <c r="D3394" t="s">
        <v>102</v>
      </c>
      <c r="E3394" t="str">
        <f t="shared" si="52"/>
        <v>AcetatePseudoscardovia</v>
      </c>
      <c r="F3394">
        <f>COUNTIF($E:$E,E3394)</f>
        <v>3</v>
      </c>
      <c r="G3394">
        <f>COUNTIF($A:$A,A3394)</f>
        <v>112</v>
      </c>
      <c r="H3394">
        <f>COUNTIF($B:$B,B3394)</f>
        <v>98</v>
      </c>
      <c r="I3394" t="s">
        <v>491</v>
      </c>
      <c r="J3394">
        <v>4</v>
      </c>
      <c r="K3394" t="s">
        <v>4234</v>
      </c>
      <c r="L3394" t="s">
        <v>128</v>
      </c>
      <c r="M3394" t="s">
        <v>2158</v>
      </c>
      <c r="N3394" t="s">
        <v>11893</v>
      </c>
      <c r="O3394" s="82" t="s">
        <v>4</v>
      </c>
    </row>
    <row r="3395" spans="1:15" x14ac:dyDescent="0.25">
      <c r="A3395" t="s">
        <v>1836</v>
      </c>
      <c r="B3395" t="s">
        <v>4150</v>
      </c>
      <c r="C3395" t="s">
        <v>101</v>
      </c>
      <c r="D3395" t="s">
        <v>102</v>
      </c>
      <c r="E3395" t="str">
        <f t="shared" si="52"/>
        <v>AcetatePseudoscardovia</v>
      </c>
      <c r="F3395">
        <f>COUNTIF($E:$E,E3395)</f>
        <v>3</v>
      </c>
      <c r="G3395">
        <f>COUNTIF($A:$A,A3395)</f>
        <v>112</v>
      </c>
      <c r="H3395">
        <f>COUNTIF($B:$B,B3395)</f>
        <v>98</v>
      </c>
      <c r="I3395" t="s">
        <v>1723</v>
      </c>
      <c r="J3395">
        <v>5</v>
      </c>
      <c r="K3395" t="s">
        <v>4235</v>
      </c>
      <c r="L3395" t="s">
        <v>265</v>
      </c>
      <c r="M3395" t="s">
        <v>314</v>
      </c>
      <c r="N3395" t="s">
        <v>11893</v>
      </c>
      <c r="O3395" s="82" t="s">
        <v>9</v>
      </c>
    </row>
    <row r="3396" spans="1:15" x14ac:dyDescent="0.25">
      <c r="A3396" t="s">
        <v>597</v>
      </c>
      <c r="B3396" t="s">
        <v>4150</v>
      </c>
      <c r="C3396" t="s">
        <v>101</v>
      </c>
      <c r="D3396" t="s">
        <v>102</v>
      </c>
      <c r="E3396" t="str">
        <f t="shared" si="52"/>
        <v>3-HydroxybutyratePseudoscardovia</v>
      </c>
      <c r="F3396">
        <f>COUNTIF($E:$E,E3396)</f>
        <v>2</v>
      </c>
      <c r="G3396">
        <f>COUNTIF($A:$A,A3396)</f>
        <v>112</v>
      </c>
      <c r="H3396">
        <f>COUNTIF($B:$B,B3396)</f>
        <v>98</v>
      </c>
      <c r="I3396" t="s">
        <v>3007</v>
      </c>
      <c r="J3396">
        <v>5</v>
      </c>
      <c r="K3396" t="s">
        <v>4236</v>
      </c>
      <c r="L3396" t="s">
        <v>135</v>
      </c>
      <c r="M3396" t="s">
        <v>812</v>
      </c>
      <c r="N3396" t="s">
        <v>11892</v>
      </c>
      <c r="O3396" s="82" t="s">
        <v>8</v>
      </c>
    </row>
    <row r="3397" spans="1:15" x14ac:dyDescent="0.25">
      <c r="A3397" t="s">
        <v>1836</v>
      </c>
      <c r="B3397" t="s">
        <v>4150</v>
      </c>
      <c r="C3397" t="s">
        <v>101</v>
      </c>
      <c r="D3397" t="s">
        <v>102</v>
      </c>
      <c r="E3397" t="str">
        <f t="shared" si="52"/>
        <v>AcetatePseudoscardovia</v>
      </c>
      <c r="F3397">
        <f>COUNTIF($E:$E,E3397)</f>
        <v>3</v>
      </c>
      <c r="G3397">
        <f>COUNTIF($A:$A,A3397)</f>
        <v>112</v>
      </c>
      <c r="H3397">
        <f>COUNTIF($B:$B,B3397)</f>
        <v>98</v>
      </c>
      <c r="I3397" t="s">
        <v>768</v>
      </c>
      <c r="J3397">
        <v>4</v>
      </c>
      <c r="K3397" t="s">
        <v>4237</v>
      </c>
      <c r="L3397" t="s">
        <v>347</v>
      </c>
      <c r="M3397" t="s">
        <v>1435</v>
      </c>
      <c r="N3397" t="s">
        <v>11893</v>
      </c>
      <c r="O3397" t="s">
        <v>5</v>
      </c>
    </row>
    <row r="3398" spans="1:15" x14ac:dyDescent="0.25">
      <c r="A3398" t="s">
        <v>611</v>
      </c>
      <c r="B3398" t="s">
        <v>4150</v>
      </c>
      <c r="C3398" t="s">
        <v>101</v>
      </c>
      <c r="D3398" t="s">
        <v>102</v>
      </c>
      <c r="E3398" t="str">
        <f t="shared" ref="E3398:E3461" si="53">CONCATENATE(A3398,B3398)</f>
        <v>OrnithinePseudoscardovia</v>
      </c>
      <c r="F3398">
        <f>COUNTIF($E:$E,E3398)</f>
        <v>3</v>
      </c>
      <c r="G3398">
        <f>COUNTIF($A:$A,A3398)</f>
        <v>110</v>
      </c>
      <c r="H3398">
        <f>COUNTIF($B:$B,B3398)</f>
        <v>98</v>
      </c>
      <c r="I3398" t="s">
        <v>1195</v>
      </c>
      <c r="J3398">
        <v>5</v>
      </c>
      <c r="K3398" t="s">
        <v>4238</v>
      </c>
      <c r="L3398" t="s">
        <v>716</v>
      </c>
      <c r="M3398" t="s">
        <v>912</v>
      </c>
      <c r="N3398" t="s">
        <v>11892</v>
      </c>
      <c r="O3398" s="82" t="s">
        <v>8</v>
      </c>
    </row>
    <row r="3399" spans="1:15" x14ac:dyDescent="0.25">
      <c r="A3399" t="s">
        <v>611</v>
      </c>
      <c r="B3399" t="s">
        <v>4150</v>
      </c>
      <c r="C3399" t="s">
        <v>101</v>
      </c>
      <c r="D3399" t="s">
        <v>102</v>
      </c>
      <c r="E3399" t="str">
        <f t="shared" si="53"/>
        <v>OrnithinePseudoscardovia</v>
      </c>
      <c r="F3399">
        <f>COUNTIF($E:$E,E3399)</f>
        <v>3</v>
      </c>
      <c r="G3399">
        <f>COUNTIF($A:$A,A3399)</f>
        <v>110</v>
      </c>
      <c r="H3399">
        <f>COUNTIF($B:$B,B3399)</f>
        <v>98</v>
      </c>
      <c r="I3399" t="s">
        <v>4239</v>
      </c>
      <c r="J3399">
        <v>6</v>
      </c>
      <c r="K3399" t="s">
        <v>4240</v>
      </c>
      <c r="L3399" t="s">
        <v>848</v>
      </c>
      <c r="M3399" t="s">
        <v>1484</v>
      </c>
      <c r="N3399" t="s">
        <v>11892</v>
      </c>
      <c r="O3399" t="s">
        <v>11</v>
      </c>
    </row>
    <row r="3400" spans="1:15" x14ac:dyDescent="0.25">
      <c r="A3400" t="s">
        <v>611</v>
      </c>
      <c r="B3400" t="s">
        <v>4150</v>
      </c>
      <c r="C3400" t="s">
        <v>101</v>
      </c>
      <c r="D3400" t="s">
        <v>102</v>
      </c>
      <c r="E3400" t="str">
        <f t="shared" si="53"/>
        <v>OrnithinePseudoscardovia</v>
      </c>
      <c r="F3400">
        <f>COUNTIF($E:$E,E3400)</f>
        <v>3</v>
      </c>
      <c r="G3400">
        <f>COUNTIF($A:$A,A3400)</f>
        <v>110</v>
      </c>
      <c r="H3400">
        <f>COUNTIF($B:$B,B3400)</f>
        <v>98</v>
      </c>
      <c r="I3400" t="s">
        <v>1802</v>
      </c>
      <c r="J3400">
        <v>5</v>
      </c>
      <c r="K3400" t="s">
        <v>3576</v>
      </c>
      <c r="L3400" t="s">
        <v>500</v>
      </c>
      <c r="M3400" t="s">
        <v>113</v>
      </c>
      <c r="N3400" t="s">
        <v>11893</v>
      </c>
      <c r="O3400" s="82" t="s">
        <v>9</v>
      </c>
    </row>
    <row r="3401" spans="1:15" x14ac:dyDescent="0.25">
      <c r="A3401" t="s">
        <v>608</v>
      </c>
      <c r="B3401" t="s">
        <v>4150</v>
      </c>
      <c r="C3401" t="s">
        <v>101</v>
      </c>
      <c r="D3401" t="s">
        <v>102</v>
      </c>
      <c r="E3401" t="str">
        <f t="shared" si="53"/>
        <v>GlucosePseudoscardovia</v>
      </c>
      <c r="F3401">
        <f>COUNTIF($E:$E,E3401)</f>
        <v>1</v>
      </c>
      <c r="G3401">
        <f>COUNTIF($A:$A,A3401)</f>
        <v>110</v>
      </c>
      <c r="H3401">
        <f>COUNTIF($B:$B,B3401)</f>
        <v>98</v>
      </c>
      <c r="I3401" t="s">
        <v>2378</v>
      </c>
      <c r="J3401">
        <v>5</v>
      </c>
      <c r="K3401" t="s">
        <v>1668</v>
      </c>
      <c r="L3401" t="s">
        <v>671</v>
      </c>
      <c r="M3401" t="s">
        <v>1128</v>
      </c>
      <c r="N3401" t="s">
        <v>11893</v>
      </c>
      <c r="O3401" s="82" t="s">
        <v>9</v>
      </c>
    </row>
    <row r="3402" spans="1:15" x14ac:dyDescent="0.25">
      <c r="A3402" t="s">
        <v>624</v>
      </c>
      <c r="B3402" t="s">
        <v>4150</v>
      </c>
      <c r="C3402" t="s">
        <v>101</v>
      </c>
      <c r="D3402" t="s">
        <v>102</v>
      </c>
      <c r="E3402" t="str">
        <f t="shared" si="53"/>
        <v>AdipatePseudoscardovia</v>
      </c>
      <c r="F3402">
        <f>COUNTIF($E:$E,E3402)</f>
        <v>3</v>
      </c>
      <c r="G3402">
        <f>COUNTIF($A:$A,A3402)</f>
        <v>109</v>
      </c>
      <c r="H3402">
        <f>COUNTIF($B:$B,B3402)</f>
        <v>98</v>
      </c>
      <c r="I3402" t="s">
        <v>288</v>
      </c>
      <c r="J3402">
        <v>5</v>
      </c>
      <c r="K3402" t="s">
        <v>281</v>
      </c>
      <c r="L3402" t="s">
        <v>108</v>
      </c>
      <c r="M3402" t="s">
        <v>358</v>
      </c>
      <c r="N3402" t="s">
        <v>11892</v>
      </c>
      <c r="O3402" s="82" t="s">
        <v>8</v>
      </c>
    </row>
    <row r="3403" spans="1:15" x14ac:dyDescent="0.25">
      <c r="A3403" t="s">
        <v>627</v>
      </c>
      <c r="B3403" t="s">
        <v>4150</v>
      </c>
      <c r="C3403" t="s">
        <v>101</v>
      </c>
      <c r="D3403" t="s">
        <v>102</v>
      </c>
      <c r="E3403" t="str">
        <f t="shared" si="53"/>
        <v>IsoleucinePseudoscardovia</v>
      </c>
      <c r="F3403">
        <f>COUNTIF($E:$E,E3403)</f>
        <v>3</v>
      </c>
      <c r="G3403">
        <f>COUNTIF($A:$A,A3403)</f>
        <v>109</v>
      </c>
      <c r="H3403">
        <f>COUNTIF($B:$B,B3403)</f>
        <v>98</v>
      </c>
      <c r="I3403" t="s">
        <v>729</v>
      </c>
      <c r="J3403">
        <v>5</v>
      </c>
      <c r="K3403" t="s">
        <v>4241</v>
      </c>
      <c r="L3403" t="s">
        <v>328</v>
      </c>
      <c r="M3403" t="s">
        <v>971</v>
      </c>
      <c r="N3403" t="s">
        <v>11893</v>
      </c>
      <c r="O3403" s="82" t="s">
        <v>9</v>
      </c>
    </row>
    <row r="3404" spans="1:15" x14ac:dyDescent="0.25">
      <c r="A3404" t="s">
        <v>627</v>
      </c>
      <c r="B3404" t="s">
        <v>4150</v>
      </c>
      <c r="C3404" t="s">
        <v>101</v>
      </c>
      <c r="D3404" t="s">
        <v>102</v>
      </c>
      <c r="E3404" t="str">
        <f t="shared" si="53"/>
        <v>IsoleucinePseudoscardovia</v>
      </c>
      <c r="F3404">
        <f>COUNTIF($E:$E,E3404)</f>
        <v>3</v>
      </c>
      <c r="G3404">
        <f>COUNTIF($A:$A,A3404)</f>
        <v>109</v>
      </c>
      <c r="H3404">
        <f>COUNTIF($B:$B,B3404)</f>
        <v>98</v>
      </c>
      <c r="I3404" t="s">
        <v>2964</v>
      </c>
      <c r="J3404">
        <v>6</v>
      </c>
      <c r="K3404" t="s">
        <v>4242</v>
      </c>
      <c r="L3404" t="s">
        <v>389</v>
      </c>
      <c r="M3404" t="s">
        <v>2465</v>
      </c>
      <c r="N3404" t="s">
        <v>11892</v>
      </c>
      <c r="O3404" s="82" t="s">
        <v>4</v>
      </c>
    </row>
    <row r="3405" spans="1:15" x14ac:dyDescent="0.25">
      <c r="A3405" t="s">
        <v>627</v>
      </c>
      <c r="B3405" t="s">
        <v>4150</v>
      </c>
      <c r="C3405" t="s">
        <v>101</v>
      </c>
      <c r="D3405" t="s">
        <v>102</v>
      </c>
      <c r="E3405" t="str">
        <f t="shared" si="53"/>
        <v>IsoleucinePseudoscardovia</v>
      </c>
      <c r="F3405">
        <f>COUNTIF($E:$E,E3405)</f>
        <v>3</v>
      </c>
      <c r="G3405">
        <f>COUNTIF($A:$A,A3405)</f>
        <v>109</v>
      </c>
      <c r="H3405">
        <f>COUNTIF($B:$B,B3405)</f>
        <v>98</v>
      </c>
      <c r="I3405" t="s">
        <v>757</v>
      </c>
      <c r="J3405">
        <v>5</v>
      </c>
      <c r="K3405" t="s">
        <v>3760</v>
      </c>
      <c r="L3405" t="s">
        <v>486</v>
      </c>
      <c r="M3405" t="s">
        <v>332</v>
      </c>
      <c r="N3405" t="s">
        <v>11892</v>
      </c>
      <c r="O3405" s="82" t="s">
        <v>8</v>
      </c>
    </row>
    <row r="3406" spans="1:15" x14ac:dyDescent="0.25">
      <c r="A3406" t="s">
        <v>630</v>
      </c>
      <c r="B3406" t="s">
        <v>4150</v>
      </c>
      <c r="C3406" t="s">
        <v>101</v>
      </c>
      <c r="D3406" t="s">
        <v>102</v>
      </c>
      <c r="E3406" t="str">
        <f t="shared" si="53"/>
        <v>PropionatePseudoscardovia</v>
      </c>
      <c r="F3406">
        <f>COUNTIF($E:$E,E3406)</f>
        <v>2</v>
      </c>
      <c r="G3406">
        <f>COUNTIF($A:$A,A3406)</f>
        <v>109</v>
      </c>
      <c r="H3406">
        <f>COUNTIF($B:$B,B3406)</f>
        <v>98</v>
      </c>
      <c r="I3406" t="s">
        <v>638</v>
      </c>
      <c r="J3406">
        <v>7</v>
      </c>
      <c r="K3406" t="s">
        <v>639</v>
      </c>
      <c r="L3406" t="s">
        <v>640</v>
      </c>
      <c r="M3406" t="s">
        <v>641</v>
      </c>
      <c r="N3406" t="s">
        <v>11893</v>
      </c>
      <c r="O3406" t="s">
        <v>11</v>
      </c>
    </row>
    <row r="3407" spans="1:15" x14ac:dyDescent="0.25">
      <c r="A3407" t="s">
        <v>630</v>
      </c>
      <c r="B3407" t="s">
        <v>4150</v>
      </c>
      <c r="C3407" t="s">
        <v>101</v>
      </c>
      <c r="D3407" t="s">
        <v>102</v>
      </c>
      <c r="E3407" t="str">
        <f t="shared" si="53"/>
        <v>PropionatePseudoscardovia</v>
      </c>
      <c r="F3407">
        <f>COUNTIF($E:$E,E3407)</f>
        <v>2</v>
      </c>
      <c r="G3407">
        <f>COUNTIF($A:$A,A3407)</f>
        <v>109</v>
      </c>
      <c r="H3407">
        <f>COUNTIF($B:$B,B3407)</f>
        <v>98</v>
      </c>
      <c r="I3407" t="s">
        <v>1527</v>
      </c>
      <c r="J3407">
        <v>5</v>
      </c>
      <c r="K3407" t="s">
        <v>4243</v>
      </c>
      <c r="L3407" t="s">
        <v>158</v>
      </c>
      <c r="M3407" t="s">
        <v>1043</v>
      </c>
      <c r="N3407" t="s">
        <v>11893</v>
      </c>
      <c r="O3407" s="82" t="s">
        <v>9</v>
      </c>
    </row>
    <row r="3408" spans="1:15" x14ac:dyDescent="0.25">
      <c r="A3408" t="s">
        <v>624</v>
      </c>
      <c r="B3408" t="s">
        <v>4150</v>
      </c>
      <c r="C3408" t="s">
        <v>101</v>
      </c>
      <c r="D3408" t="s">
        <v>102</v>
      </c>
      <c r="E3408" t="str">
        <f t="shared" si="53"/>
        <v>AdipatePseudoscardovia</v>
      </c>
      <c r="F3408">
        <f>COUNTIF($E:$E,E3408)</f>
        <v>3</v>
      </c>
      <c r="G3408">
        <f>COUNTIF($A:$A,A3408)</f>
        <v>109</v>
      </c>
      <c r="H3408">
        <f>COUNTIF($B:$B,B3408)</f>
        <v>98</v>
      </c>
      <c r="I3408" t="s">
        <v>715</v>
      </c>
      <c r="J3408">
        <v>5</v>
      </c>
      <c r="K3408" t="s">
        <v>3092</v>
      </c>
      <c r="L3408" t="s">
        <v>262</v>
      </c>
      <c r="M3408" t="s">
        <v>2997</v>
      </c>
      <c r="N3408" t="s">
        <v>11893</v>
      </c>
      <c r="O3408" s="82" t="s">
        <v>9</v>
      </c>
    </row>
    <row r="3409" spans="1:15" x14ac:dyDescent="0.25">
      <c r="A3409" t="s">
        <v>624</v>
      </c>
      <c r="B3409" t="s">
        <v>4150</v>
      </c>
      <c r="C3409" t="s">
        <v>101</v>
      </c>
      <c r="D3409" t="s">
        <v>102</v>
      </c>
      <c r="E3409" t="str">
        <f t="shared" si="53"/>
        <v>AdipatePseudoscardovia</v>
      </c>
      <c r="F3409">
        <f>COUNTIF($E:$E,E3409)</f>
        <v>3</v>
      </c>
      <c r="G3409">
        <f>COUNTIF($A:$A,A3409)</f>
        <v>109</v>
      </c>
      <c r="H3409">
        <f>COUNTIF($B:$B,B3409)</f>
        <v>98</v>
      </c>
      <c r="I3409" t="s">
        <v>4244</v>
      </c>
      <c r="J3409">
        <v>5</v>
      </c>
      <c r="K3409" t="s">
        <v>1554</v>
      </c>
      <c r="L3409" t="s">
        <v>4245</v>
      </c>
      <c r="M3409" t="s">
        <v>1125</v>
      </c>
      <c r="N3409" t="s">
        <v>11893</v>
      </c>
      <c r="O3409" t="s">
        <v>10</v>
      </c>
    </row>
    <row r="3410" spans="1:15" x14ac:dyDescent="0.25">
      <c r="A3410" t="s">
        <v>654</v>
      </c>
      <c r="B3410" t="s">
        <v>4150</v>
      </c>
      <c r="C3410" t="s">
        <v>101</v>
      </c>
      <c r="D3410" t="s">
        <v>102</v>
      </c>
      <c r="E3410" t="str">
        <f t="shared" si="53"/>
        <v>IsobutyratePseudoscardovia</v>
      </c>
      <c r="F3410">
        <f>COUNTIF($E:$E,E3410)</f>
        <v>1</v>
      </c>
      <c r="G3410">
        <f>COUNTIF($A:$A,A3410)</f>
        <v>103</v>
      </c>
      <c r="H3410">
        <f>COUNTIF($B:$B,B3410)</f>
        <v>98</v>
      </c>
      <c r="I3410" t="s">
        <v>4246</v>
      </c>
      <c r="J3410">
        <v>5</v>
      </c>
      <c r="K3410" t="s">
        <v>4247</v>
      </c>
      <c r="L3410" t="s">
        <v>1100</v>
      </c>
      <c r="M3410" t="s">
        <v>2306</v>
      </c>
      <c r="N3410" t="s">
        <v>11892</v>
      </c>
      <c r="O3410" s="82" t="s">
        <v>8</v>
      </c>
    </row>
    <row r="3411" spans="1:15" x14ac:dyDescent="0.25">
      <c r="A3411" t="s">
        <v>664</v>
      </c>
      <c r="B3411" t="s">
        <v>4150</v>
      </c>
      <c r="C3411" t="s">
        <v>101</v>
      </c>
      <c r="D3411" t="s">
        <v>102</v>
      </c>
      <c r="E3411" t="str">
        <f t="shared" si="53"/>
        <v>3-HydroxyphenylacetatePseudoscardovia</v>
      </c>
      <c r="F3411">
        <f>COUNTIF($E:$E,E3411)</f>
        <v>1</v>
      </c>
      <c r="G3411">
        <f>COUNTIF($A:$A,A3411)</f>
        <v>101</v>
      </c>
      <c r="H3411">
        <f>COUNTIF($B:$B,B3411)</f>
        <v>98</v>
      </c>
      <c r="I3411" t="s">
        <v>174</v>
      </c>
      <c r="J3411">
        <v>6</v>
      </c>
      <c r="K3411" t="s">
        <v>175</v>
      </c>
      <c r="L3411" t="s">
        <v>176</v>
      </c>
      <c r="M3411" t="s">
        <v>177</v>
      </c>
      <c r="N3411" t="s">
        <v>11893</v>
      </c>
      <c r="O3411" s="82" t="s">
        <v>11896</v>
      </c>
    </row>
    <row r="3412" spans="1:15" x14ac:dyDescent="0.25">
      <c r="A3412" t="s">
        <v>97</v>
      </c>
      <c r="B3412" t="s">
        <v>7509</v>
      </c>
      <c r="C3412" t="s">
        <v>101</v>
      </c>
      <c r="D3412" t="s">
        <v>102</v>
      </c>
      <c r="E3412" t="str">
        <f t="shared" si="53"/>
        <v>FormateUncl. Desulfobulbaceae</v>
      </c>
      <c r="F3412">
        <f>COUNTIF($E:$E,E3412)</f>
        <v>3</v>
      </c>
      <c r="G3412">
        <f>COUNTIF($A:$A,A3412)</f>
        <v>178</v>
      </c>
      <c r="H3412">
        <f>COUNTIF($B:$B,B3412)</f>
        <v>97</v>
      </c>
      <c r="I3412" t="s">
        <v>4248</v>
      </c>
      <c r="J3412">
        <v>6</v>
      </c>
      <c r="K3412" t="s">
        <v>4249</v>
      </c>
      <c r="L3412" t="s">
        <v>4250</v>
      </c>
      <c r="M3412" t="s">
        <v>1745</v>
      </c>
      <c r="N3412" t="s">
        <v>11892</v>
      </c>
      <c r="O3412" s="82" t="s">
        <v>3</v>
      </c>
    </row>
    <row r="3413" spans="1:15" x14ac:dyDescent="0.25">
      <c r="A3413" t="s">
        <v>97</v>
      </c>
      <c r="B3413" t="s">
        <v>7509</v>
      </c>
      <c r="C3413" t="s">
        <v>101</v>
      </c>
      <c r="D3413" t="s">
        <v>102</v>
      </c>
      <c r="E3413" t="str">
        <f t="shared" si="53"/>
        <v>FormateUncl. Desulfobulbaceae</v>
      </c>
      <c r="F3413">
        <f>COUNTIF($E:$E,E3413)</f>
        <v>3</v>
      </c>
      <c r="G3413">
        <f>COUNTIF($A:$A,A3413)</f>
        <v>178</v>
      </c>
      <c r="H3413">
        <f>COUNTIF($B:$B,B3413)</f>
        <v>97</v>
      </c>
      <c r="I3413" t="s">
        <v>4251</v>
      </c>
      <c r="J3413">
        <v>6</v>
      </c>
      <c r="K3413" t="s">
        <v>4252</v>
      </c>
      <c r="L3413" t="s">
        <v>696</v>
      </c>
      <c r="M3413" t="s">
        <v>2431</v>
      </c>
      <c r="N3413" t="s">
        <v>11892</v>
      </c>
      <c r="O3413" t="s">
        <v>10</v>
      </c>
    </row>
    <row r="3414" spans="1:15" x14ac:dyDescent="0.25">
      <c r="A3414" t="s">
        <v>97</v>
      </c>
      <c r="B3414" t="s">
        <v>7509</v>
      </c>
      <c r="C3414" t="s">
        <v>101</v>
      </c>
      <c r="D3414" t="s">
        <v>102</v>
      </c>
      <c r="E3414" t="str">
        <f t="shared" si="53"/>
        <v>FormateUncl. Desulfobulbaceae</v>
      </c>
      <c r="F3414">
        <f>COUNTIF($E:$E,E3414)</f>
        <v>3</v>
      </c>
      <c r="G3414">
        <f>COUNTIF($A:$A,A3414)</f>
        <v>178</v>
      </c>
      <c r="H3414">
        <f>COUNTIF($B:$B,B3414)</f>
        <v>97</v>
      </c>
      <c r="I3414" t="s">
        <v>2694</v>
      </c>
      <c r="J3414">
        <v>5</v>
      </c>
      <c r="K3414" t="s">
        <v>4253</v>
      </c>
      <c r="L3414" t="s">
        <v>237</v>
      </c>
      <c r="M3414" t="s">
        <v>1789</v>
      </c>
      <c r="N3414" t="s">
        <v>11893</v>
      </c>
      <c r="O3414" t="s">
        <v>12</v>
      </c>
    </row>
    <row r="3415" spans="1:15" x14ac:dyDescent="0.25">
      <c r="A3415" t="s">
        <v>127</v>
      </c>
      <c r="B3415" t="s">
        <v>7509</v>
      </c>
      <c r="C3415" t="s">
        <v>101</v>
      </c>
      <c r="D3415" t="s">
        <v>102</v>
      </c>
      <c r="E3415" t="str">
        <f t="shared" si="53"/>
        <v>FumarateUncl. Desulfobulbaceae</v>
      </c>
      <c r="F3415">
        <f>COUNTIF($E:$E,E3415)</f>
        <v>1</v>
      </c>
      <c r="G3415">
        <f>COUNTIF($A:$A,A3415)</f>
        <v>166</v>
      </c>
      <c r="H3415">
        <f>COUNTIF($B:$B,B3415)</f>
        <v>97</v>
      </c>
      <c r="I3415" t="s">
        <v>2125</v>
      </c>
      <c r="J3415">
        <v>7</v>
      </c>
      <c r="K3415" t="s">
        <v>4254</v>
      </c>
      <c r="L3415" t="s">
        <v>2011</v>
      </c>
      <c r="M3415" t="s">
        <v>1257</v>
      </c>
      <c r="N3415" t="s">
        <v>11893</v>
      </c>
      <c r="O3415" t="s">
        <v>11</v>
      </c>
    </row>
    <row r="3416" spans="1:15" x14ac:dyDescent="0.25">
      <c r="A3416" t="s">
        <v>141</v>
      </c>
      <c r="B3416" t="s">
        <v>7509</v>
      </c>
      <c r="C3416" t="s">
        <v>101</v>
      </c>
      <c r="D3416" t="s">
        <v>102</v>
      </c>
      <c r="E3416" t="str">
        <f t="shared" si="53"/>
        <v>ProlineUncl. Desulfobulbaceae</v>
      </c>
      <c r="F3416">
        <f>COUNTIF($E:$E,E3416)</f>
        <v>1</v>
      </c>
      <c r="G3416">
        <f>COUNTIF($A:$A,A3416)</f>
        <v>165</v>
      </c>
      <c r="H3416">
        <f>COUNTIF($B:$B,B3416)</f>
        <v>97</v>
      </c>
      <c r="I3416" t="s">
        <v>4255</v>
      </c>
      <c r="J3416">
        <v>5</v>
      </c>
      <c r="K3416" t="s">
        <v>4256</v>
      </c>
      <c r="L3416" t="s">
        <v>357</v>
      </c>
      <c r="M3416" t="s">
        <v>109</v>
      </c>
      <c r="N3416" t="s">
        <v>11893</v>
      </c>
      <c r="O3416" t="s">
        <v>6</v>
      </c>
    </row>
    <row r="3417" spans="1:15" x14ac:dyDescent="0.25">
      <c r="A3417" t="s">
        <v>157</v>
      </c>
      <c r="B3417" t="s">
        <v>7509</v>
      </c>
      <c r="C3417" t="s">
        <v>101</v>
      </c>
      <c r="D3417" t="s">
        <v>102</v>
      </c>
      <c r="E3417" t="str">
        <f t="shared" si="53"/>
        <v>AspartateUncl. Desulfobulbaceae</v>
      </c>
      <c r="F3417">
        <f>COUNTIF($E:$E,E3417)</f>
        <v>1</v>
      </c>
      <c r="G3417">
        <f>COUNTIF($A:$A,A3417)</f>
        <v>159</v>
      </c>
      <c r="H3417">
        <f>COUNTIF($B:$B,B3417)</f>
        <v>97</v>
      </c>
      <c r="I3417" t="s">
        <v>504</v>
      </c>
      <c r="J3417">
        <v>5</v>
      </c>
      <c r="K3417" t="s">
        <v>4257</v>
      </c>
      <c r="L3417" t="s">
        <v>184</v>
      </c>
      <c r="M3417" t="s">
        <v>1262</v>
      </c>
      <c r="N3417" t="s">
        <v>11893</v>
      </c>
      <c r="O3417" t="s">
        <v>6</v>
      </c>
    </row>
    <row r="3418" spans="1:15" x14ac:dyDescent="0.25">
      <c r="A3418" t="s">
        <v>178</v>
      </c>
      <c r="B3418" t="s">
        <v>7509</v>
      </c>
      <c r="C3418" t="s">
        <v>101</v>
      </c>
      <c r="D3418" t="s">
        <v>102</v>
      </c>
      <c r="E3418" t="str">
        <f t="shared" si="53"/>
        <v>RiboseUncl. Desulfobulbaceae</v>
      </c>
      <c r="F3418">
        <f>COUNTIF($E:$E,E3418)</f>
        <v>2</v>
      </c>
      <c r="G3418">
        <f>COUNTIF($A:$A,A3418)</f>
        <v>158</v>
      </c>
      <c r="H3418">
        <f>COUNTIF($B:$B,B3418)</f>
        <v>97</v>
      </c>
      <c r="I3418" t="s">
        <v>398</v>
      </c>
      <c r="J3418">
        <v>5</v>
      </c>
      <c r="K3418" t="s">
        <v>4258</v>
      </c>
      <c r="L3418" t="s">
        <v>350</v>
      </c>
      <c r="M3418" t="s">
        <v>1030</v>
      </c>
      <c r="N3418" t="s">
        <v>11893</v>
      </c>
      <c r="O3418" t="s">
        <v>6</v>
      </c>
    </row>
    <row r="3419" spans="1:15" x14ac:dyDescent="0.25">
      <c r="A3419" t="s">
        <v>178</v>
      </c>
      <c r="B3419" t="s">
        <v>7509</v>
      </c>
      <c r="C3419" t="s">
        <v>101</v>
      </c>
      <c r="D3419" t="s">
        <v>102</v>
      </c>
      <c r="E3419" t="str">
        <f t="shared" si="53"/>
        <v>RiboseUncl. Desulfobulbaceae</v>
      </c>
      <c r="F3419">
        <f>COUNTIF($E:$E,E3419)</f>
        <v>2</v>
      </c>
      <c r="G3419">
        <f>COUNTIF($A:$A,A3419)</f>
        <v>158</v>
      </c>
      <c r="H3419">
        <f>COUNTIF($B:$B,B3419)</f>
        <v>97</v>
      </c>
      <c r="I3419" t="s">
        <v>4259</v>
      </c>
      <c r="J3419">
        <v>5</v>
      </c>
      <c r="K3419" t="s">
        <v>4260</v>
      </c>
      <c r="L3419" t="s">
        <v>819</v>
      </c>
      <c r="M3419" t="s">
        <v>2484</v>
      </c>
      <c r="N3419" t="s">
        <v>11893</v>
      </c>
      <c r="O3419" s="82" t="s">
        <v>9</v>
      </c>
    </row>
    <row r="3420" spans="1:15" x14ac:dyDescent="0.25">
      <c r="A3420" t="s">
        <v>200</v>
      </c>
      <c r="B3420" t="s">
        <v>7509</v>
      </c>
      <c r="C3420" t="s">
        <v>101</v>
      </c>
      <c r="D3420" t="s">
        <v>102</v>
      </c>
      <c r="E3420" t="str">
        <f t="shared" si="53"/>
        <v>1,3-DihydroxyacetoneUncl. Desulfobulbaceae</v>
      </c>
      <c r="F3420">
        <f>COUNTIF($E:$E,E3420)</f>
        <v>3</v>
      </c>
      <c r="G3420">
        <f>COUNTIF($A:$A,A3420)</f>
        <v>154</v>
      </c>
      <c r="H3420">
        <f>COUNTIF($B:$B,B3420)</f>
        <v>97</v>
      </c>
      <c r="I3420" t="s">
        <v>1279</v>
      </c>
      <c r="J3420">
        <v>6</v>
      </c>
      <c r="K3420" t="s">
        <v>1854</v>
      </c>
      <c r="L3420" t="s">
        <v>328</v>
      </c>
      <c r="M3420" t="s">
        <v>148</v>
      </c>
      <c r="N3420" t="s">
        <v>11893</v>
      </c>
      <c r="O3420" s="82" t="s">
        <v>11896</v>
      </c>
    </row>
    <row r="3421" spans="1:15" x14ac:dyDescent="0.25">
      <c r="A3421" t="s">
        <v>200</v>
      </c>
      <c r="B3421" t="s">
        <v>7509</v>
      </c>
      <c r="C3421" t="s">
        <v>101</v>
      </c>
      <c r="D3421" t="s">
        <v>102</v>
      </c>
      <c r="E3421" t="str">
        <f t="shared" si="53"/>
        <v>1,3-DihydroxyacetoneUncl. Desulfobulbaceae</v>
      </c>
      <c r="F3421">
        <f>COUNTIF($E:$E,E3421)</f>
        <v>3</v>
      </c>
      <c r="G3421">
        <f>COUNTIF($A:$A,A3421)</f>
        <v>154</v>
      </c>
      <c r="H3421">
        <f>COUNTIF($B:$B,B3421)</f>
        <v>97</v>
      </c>
      <c r="I3421" t="s">
        <v>1208</v>
      </c>
      <c r="J3421">
        <v>5</v>
      </c>
      <c r="K3421" t="s">
        <v>4261</v>
      </c>
      <c r="L3421" t="s">
        <v>193</v>
      </c>
      <c r="M3421" t="s">
        <v>1137</v>
      </c>
      <c r="N3421" t="s">
        <v>11893</v>
      </c>
      <c r="O3421" t="s">
        <v>6</v>
      </c>
    </row>
    <row r="3422" spans="1:15" x14ac:dyDescent="0.25">
      <c r="A3422" t="s">
        <v>200</v>
      </c>
      <c r="B3422" t="s">
        <v>7509</v>
      </c>
      <c r="C3422" t="s">
        <v>101</v>
      </c>
      <c r="D3422" t="s">
        <v>102</v>
      </c>
      <c r="E3422" t="str">
        <f t="shared" si="53"/>
        <v>1,3-DihydroxyacetoneUncl. Desulfobulbaceae</v>
      </c>
      <c r="F3422">
        <f>COUNTIF($E:$E,E3422)</f>
        <v>3</v>
      </c>
      <c r="G3422">
        <f>COUNTIF($A:$A,A3422)</f>
        <v>154</v>
      </c>
      <c r="H3422">
        <f>COUNTIF($B:$B,B3422)</f>
        <v>97</v>
      </c>
      <c r="I3422" t="s">
        <v>2983</v>
      </c>
      <c r="J3422">
        <v>4</v>
      </c>
      <c r="K3422" t="s">
        <v>1897</v>
      </c>
      <c r="L3422" t="s">
        <v>4262</v>
      </c>
      <c r="M3422" t="s">
        <v>753</v>
      </c>
      <c r="N3422" t="s">
        <v>11893</v>
      </c>
      <c r="O3422" t="s">
        <v>5</v>
      </c>
    </row>
    <row r="3423" spans="1:15" x14ac:dyDescent="0.25">
      <c r="A3423" t="s">
        <v>232</v>
      </c>
      <c r="B3423" t="s">
        <v>7509</v>
      </c>
      <c r="C3423" t="s">
        <v>101</v>
      </c>
      <c r="D3423" t="s">
        <v>102</v>
      </c>
      <c r="E3423" t="str">
        <f t="shared" si="53"/>
        <v>LactateUncl. Desulfobulbaceae</v>
      </c>
      <c r="F3423">
        <f>COUNTIF($E:$E,E3423)</f>
        <v>3</v>
      </c>
      <c r="G3423">
        <f>COUNTIF($A:$A,A3423)</f>
        <v>153</v>
      </c>
      <c r="H3423">
        <f>COUNTIF($B:$B,B3423)</f>
        <v>97</v>
      </c>
      <c r="I3423" t="s">
        <v>98</v>
      </c>
      <c r="J3423">
        <v>5</v>
      </c>
      <c r="K3423" t="s">
        <v>193</v>
      </c>
      <c r="L3423">
        <v>10000</v>
      </c>
      <c r="M3423" t="s">
        <v>100</v>
      </c>
      <c r="N3423" t="s">
        <v>11892</v>
      </c>
      <c r="O3423" s="82" t="s">
        <v>8</v>
      </c>
    </row>
    <row r="3424" spans="1:15" x14ac:dyDescent="0.25">
      <c r="A3424" t="s">
        <v>232</v>
      </c>
      <c r="B3424" t="s">
        <v>7509</v>
      </c>
      <c r="C3424" t="s">
        <v>101</v>
      </c>
      <c r="D3424" t="s">
        <v>102</v>
      </c>
      <c r="E3424" t="str">
        <f t="shared" si="53"/>
        <v>LactateUncl. Desulfobulbaceae</v>
      </c>
      <c r="F3424">
        <f>COUNTIF($E:$E,E3424)</f>
        <v>3</v>
      </c>
      <c r="G3424">
        <f>COUNTIF($A:$A,A3424)</f>
        <v>153</v>
      </c>
      <c r="H3424">
        <f>COUNTIF($B:$B,B3424)</f>
        <v>97</v>
      </c>
      <c r="I3424" t="s">
        <v>1031</v>
      </c>
      <c r="J3424">
        <v>5</v>
      </c>
      <c r="K3424" t="s">
        <v>4263</v>
      </c>
      <c r="L3424" t="s">
        <v>247</v>
      </c>
      <c r="M3424" t="s">
        <v>1906</v>
      </c>
      <c r="N3424" t="s">
        <v>11893</v>
      </c>
      <c r="O3424" t="s">
        <v>6</v>
      </c>
    </row>
    <row r="3425" spans="1:15" x14ac:dyDescent="0.25">
      <c r="A3425" t="s">
        <v>232</v>
      </c>
      <c r="B3425" t="s">
        <v>7509</v>
      </c>
      <c r="C3425" t="s">
        <v>101</v>
      </c>
      <c r="D3425" t="s">
        <v>102</v>
      </c>
      <c r="E3425" t="str">
        <f t="shared" si="53"/>
        <v>LactateUncl. Desulfobulbaceae</v>
      </c>
      <c r="F3425">
        <f>COUNTIF($E:$E,E3425)</f>
        <v>3</v>
      </c>
      <c r="G3425">
        <f>COUNTIF($A:$A,A3425)</f>
        <v>153</v>
      </c>
      <c r="H3425">
        <f>COUNTIF($B:$B,B3425)</f>
        <v>97</v>
      </c>
      <c r="I3425" t="s">
        <v>4264</v>
      </c>
      <c r="J3425">
        <v>6</v>
      </c>
      <c r="K3425" t="s">
        <v>4265</v>
      </c>
      <c r="L3425" t="s">
        <v>696</v>
      </c>
      <c r="M3425" t="s">
        <v>1622</v>
      </c>
      <c r="N3425" t="s">
        <v>11892</v>
      </c>
      <c r="O3425" s="82" t="s">
        <v>4</v>
      </c>
    </row>
    <row r="3426" spans="1:15" x14ac:dyDescent="0.25">
      <c r="A3426" t="s">
        <v>243</v>
      </c>
      <c r="B3426" t="s">
        <v>7509</v>
      </c>
      <c r="C3426" t="s">
        <v>101</v>
      </c>
      <c r="D3426" t="s">
        <v>102</v>
      </c>
      <c r="E3426" t="str">
        <f t="shared" si="53"/>
        <v>SerineUncl. Desulfobulbaceae</v>
      </c>
      <c r="F3426">
        <f>COUNTIF($E:$E,E3426)</f>
        <v>3</v>
      </c>
      <c r="G3426">
        <f>COUNTIF($A:$A,A3426)</f>
        <v>152</v>
      </c>
      <c r="H3426">
        <f>COUNTIF($B:$B,B3426)</f>
        <v>97</v>
      </c>
      <c r="I3426" t="s">
        <v>2912</v>
      </c>
      <c r="J3426">
        <v>5</v>
      </c>
      <c r="K3426" t="s">
        <v>4266</v>
      </c>
      <c r="L3426" t="s">
        <v>236</v>
      </c>
      <c r="M3426" t="s">
        <v>937</v>
      </c>
      <c r="N3426" t="s">
        <v>11893</v>
      </c>
      <c r="O3426" t="s">
        <v>6</v>
      </c>
    </row>
    <row r="3427" spans="1:15" x14ac:dyDescent="0.25">
      <c r="A3427" t="s">
        <v>243</v>
      </c>
      <c r="B3427" t="s">
        <v>7509</v>
      </c>
      <c r="C3427" t="s">
        <v>101</v>
      </c>
      <c r="D3427" t="s">
        <v>102</v>
      </c>
      <c r="E3427" t="str">
        <f t="shared" si="53"/>
        <v>SerineUncl. Desulfobulbaceae</v>
      </c>
      <c r="F3427">
        <f>COUNTIF($E:$E,E3427)</f>
        <v>3</v>
      </c>
      <c r="G3427">
        <f>COUNTIF($A:$A,A3427)</f>
        <v>152</v>
      </c>
      <c r="H3427">
        <f>COUNTIF($B:$B,B3427)</f>
        <v>97</v>
      </c>
      <c r="I3427" t="s">
        <v>2645</v>
      </c>
      <c r="J3427">
        <v>5</v>
      </c>
      <c r="K3427" t="s">
        <v>4267</v>
      </c>
      <c r="L3427" t="s">
        <v>366</v>
      </c>
      <c r="M3427" t="s">
        <v>607</v>
      </c>
      <c r="N3427" t="s">
        <v>11893</v>
      </c>
      <c r="O3427" s="82" t="s">
        <v>9</v>
      </c>
    </row>
    <row r="3428" spans="1:15" x14ac:dyDescent="0.25">
      <c r="A3428" t="s">
        <v>243</v>
      </c>
      <c r="B3428" t="s">
        <v>7509</v>
      </c>
      <c r="C3428" t="s">
        <v>101</v>
      </c>
      <c r="D3428" t="s">
        <v>102</v>
      </c>
      <c r="E3428" t="str">
        <f t="shared" si="53"/>
        <v>SerineUncl. Desulfobulbaceae</v>
      </c>
      <c r="F3428">
        <f>COUNTIF($E:$E,E3428)</f>
        <v>3</v>
      </c>
      <c r="G3428">
        <f>COUNTIF($A:$A,A3428)</f>
        <v>152</v>
      </c>
      <c r="H3428">
        <f>COUNTIF($B:$B,B3428)</f>
        <v>97</v>
      </c>
      <c r="I3428" t="s">
        <v>207</v>
      </c>
      <c r="J3428">
        <v>6</v>
      </c>
      <c r="K3428" t="s">
        <v>4268</v>
      </c>
      <c r="L3428" t="s">
        <v>267</v>
      </c>
      <c r="M3428" t="s">
        <v>3811</v>
      </c>
      <c r="N3428" t="s">
        <v>11892</v>
      </c>
      <c r="O3428" s="82" t="s">
        <v>3</v>
      </c>
    </row>
    <row r="3429" spans="1:15" x14ac:dyDescent="0.25">
      <c r="A3429" t="s">
        <v>261</v>
      </c>
      <c r="B3429" t="s">
        <v>7509</v>
      </c>
      <c r="C3429" t="s">
        <v>101</v>
      </c>
      <c r="D3429" t="s">
        <v>102</v>
      </c>
      <c r="E3429" t="str">
        <f t="shared" si="53"/>
        <v>CadaverineUncl. Desulfobulbaceae</v>
      </c>
      <c r="F3429">
        <f>COUNTIF($E:$E,E3429)</f>
        <v>1</v>
      </c>
      <c r="G3429">
        <f>COUNTIF($A:$A,A3429)</f>
        <v>143</v>
      </c>
      <c r="H3429">
        <f>COUNTIF($B:$B,B3429)</f>
        <v>97</v>
      </c>
      <c r="I3429">
        <v>10000</v>
      </c>
      <c r="J3429">
        <v>5</v>
      </c>
      <c r="K3429" t="s">
        <v>98</v>
      </c>
      <c r="L3429">
        <v>10000</v>
      </c>
      <c r="M3429" t="s">
        <v>100</v>
      </c>
      <c r="N3429" t="s">
        <v>11892</v>
      </c>
      <c r="O3429" s="82" t="s">
        <v>8</v>
      </c>
    </row>
    <row r="3430" spans="1:15" x14ac:dyDescent="0.25">
      <c r="A3430" t="s">
        <v>285</v>
      </c>
      <c r="B3430" t="s">
        <v>7509</v>
      </c>
      <c r="C3430" t="s">
        <v>101</v>
      </c>
      <c r="D3430" t="s">
        <v>102</v>
      </c>
      <c r="E3430" t="str">
        <f t="shared" si="53"/>
        <v>LysineUncl. Desulfobulbaceae</v>
      </c>
      <c r="F3430">
        <f>COUNTIF($E:$E,E3430)</f>
        <v>3</v>
      </c>
      <c r="G3430">
        <f>COUNTIF($A:$A,A3430)</f>
        <v>140</v>
      </c>
      <c r="H3430">
        <f>COUNTIF($B:$B,B3430)</f>
        <v>97</v>
      </c>
      <c r="I3430" t="s">
        <v>326</v>
      </c>
      <c r="J3430">
        <v>5</v>
      </c>
      <c r="K3430" t="s">
        <v>4269</v>
      </c>
      <c r="L3430" t="s">
        <v>283</v>
      </c>
      <c r="M3430" t="s">
        <v>657</v>
      </c>
      <c r="N3430" t="s">
        <v>11892</v>
      </c>
      <c r="O3430" s="82" t="s">
        <v>8</v>
      </c>
    </row>
    <row r="3431" spans="1:15" x14ac:dyDescent="0.25">
      <c r="A3431" t="s">
        <v>285</v>
      </c>
      <c r="B3431" t="s">
        <v>7509</v>
      </c>
      <c r="C3431" t="s">
        <v>101</v>
      </c>
      <c r="D3431" t="s">
        <v>102</v>
      </c>
      <c r="E3431" t="str">
        <f t="shared" si="53"/>
        <v>LysineUncl. Desulfobulbaceae</v>
      </c>
      <c r="F3431">
        <f>COUNTIF($E:$E,E3431)</f>
        <v>3</v>
      </c>
      <c r="G3431">
        <f>COUNTIF($A:$A,A3431)</f>
        <v>140</v>
      </c>
      <c r="H3431">
        <f>COUNTIF($B:$B,B3431)</f>
        <v>97</v>
      </c>
      <c r="I3431" t="s">
        <v>368</v>
      </c>
      <c r="J3431">
        <v>5</v>
      </c>
      <c r="K3431" t="s">
        <v>2729</v>
      </c>
      <c r="L3431" t="s">
        <v>283</v>
      </c>
      <c r="M3431" t="s">
        <v>657</v>
      </c>
      <c r="N3431" t="s">
        <v>11893</v>
      </c>
      <c r="O3431" t="s">
        <v>6</v>
      </c>
    </row>
    <row r="3432" spans="1:15" x14ac:dyDescent="0.25">
      <c r="A3432" t="s">
        <v>285</v>
      </c>
      <c r="B3432" t="s">
        <v>7509</v>
      </c>
      <c r="C3432" t="s">
        <v>101</v>
      </c>
      <c r="D3432" t="s">
        <v>102</v>
      </c>
      <c r="E3432" t="str">
        <f t="shared" si="53"/>
        <v>LysineUncl. Desulfobulbaceae</v>
      </c>
      <c r="F3432">
        <f>COUNTIF($E:$E,E3432)</f>
        <v>3</v>
      </c>
      <c r="G3432">
        <f>COUNTIF($A:$A,A3432)</f>
        <v>140</v>
      </c>
      <c r="H3432">
        <f>COUNTIF($B:$B,B3432)</f>
        <v>97</v>
      </c>
      <c r="I3432" t="s">
        <v>3639</v>
      </c>
      <c r="J3432">
        <v>5</v>
      </c>
      <c r="K3432" t="s">
        <v>4053</v>
      </c>
      <c r="L3432" t="s">
        <v>99</v>
      </c>
      <c r="M3432" t="s">
        <v>353</v>
      </c>
      <c r="N3432" t="s">
        <v>11893</v>
      </c>
      <c r="O3432" s="82" t="s">
        <v>9</v>
      </c>
    </row>
    <row r="3433" spans="1:15" x14ac:dyDescent="0.25">
      <c r="A3433" t="s">
        <v>307</v>
      </c>
      <c r="B3433" t="s">
        <v>7509</v>
      </c>
      <c r="C3433" t="s">
        <v>101</v>
      </c>
      <c r="D3433" t="s">
        <v>102</v>
      </c>
      <c r="E3433" t="str">
        <f t="shared" si="53"/>
        <v>AllantoinUncl. Desulfobulbaceae</v>
      </c>
      <c r="F3433">
        <f>COUNTIF($E:$E,E3433)</f>
        <v>3</v>
      </c>
      <c r="G3433">
        <f>COUNTIF($A:$A,A3433)</f>
        <v>140</v>
      </c>
      <c r="H3433">
        <f>COUNTIF($B:$B,B3433)</f>
        <v>97</v>
      </c>
      <c r="I3433" t="s">
        <v>4270</v>
      </c>
      <c r="J3433">
        <v>5</v>
      </c>
      <c r="K3433" t="s">
        <v>3950</v>
      </c>
      <c r="L3433" t="s">
        <v>4271</v>
      </c>
      <c r="M3433" t="s">
        <v>1765</v>
      </c>
      <c r="N3433" t="s">
        <v>11893</v>
      </c>
      <c r="O3433" t="s">
        <v>6</v>
      </c>
    </row>
    <row r="3434" spans="1:15" x14ac:dyDescent="0.25">
      <c r="A3434" t="s">
        <v>307</v>
      </c>
      <c r="B3434" t="s">
        <v>7509</v>
      </c>
      <c r="C3434" t="s">
        <v>101</v>
      </c>
      <c r="D3434" t="s">
        <v>102</v>
      </c>
      <c r="E3434" t="str">
        <f t="shared" si="53"/>
        <v>AllantoinUncl. Desulfobulbaceae</v>
      </c>
      <c r="F3434">
        <f>COUNTIF($E:$E,E3434)</f>
        <v>3</v>
      </c>
      <c r="G3434">
        <f>COUNTIF($A:$A,A3434)</f>
        <v>140</v>
      </c>
      <c r="H3434">
        <f>COUNTIF($B:$B,B3434)</f>
        <v>97</v>
      </c>
      <c r="I3434" t="s">
        <v>4272</v>
      </c>
      <c r="J3434">
        <v>6</v>
      </c>
      <c r="K3434" t="s">
        <v>4273</v>
      </c>
      <c r="L3434" t="s">
        <v>1618</v>
      </c>
      <c r="M3434" t="s">
        <v>1461</v>
      </c>
      <c r="N3434" t="s">
        <v>11892</v>
      </c>
      <c r="O3434" s="82" t="s">
        <v>11896</v>
      </c>
    </row>
    <row r="3435" spans="1:15" x14ac:dyDescent="0.25">
      <c r="A3435" t="s">
        <v>307</v>
      </c>
      <c r="B3435" t="s">
        <v>7509</v>
      </c>
      <c r="C3435" t="s">
        <v>101</v>
      </c>
      <c r="D3435" t="s">
        <v>102</v>
      </c>
      <c r="E3435" t="str">
        <f t="shared" si="53"/>
        <v>AllantoinUncl. Desulfobulbaceae</v>
      </c>
      <c r="F3435">
        <f>COUNTIF($E:$E,E3435)</f>
        <v>3</v>
      </c>
      <c r="G3435">
        <f>COUNTIF($A:$A,A3435)</f>
        <v>140</v>
      </c>
      <c r="H3435">
        <f>COUNTIF($B:$B,B3435)</f>
        <v>97</v>
      </c>
      <c r="I3435" t="s">
        <v>4274</v>
      </c>
      <c r="J3435">
        <v>6</v>
      </c>
      <c r="K3435" t="s">
        <v>4275</v>
      </c>
      <c r="L3435" t="s">
        <v>286</v>
      </c>
      <c r="M3435" t="s">
        <v>2264</v>
      </c>
      <c r="N3435" t="s">
        <v>11893</v>
      </c>
      <c r="O3435" s="82" t="s">
        <v>11896</v>
      </c>
    </row>
    <row r="3436" spans="1:15" x14ac:dyDescent="0.25">
      <c r="A3436" t="s">
        <v>335</v>
      </c>
      <c r="B3436" t="s">
        <v>7509</v>
      </c>
      <c r="C3436" t="s">
        <v>101</v>
      </c>
      <c r="D3436" t="s">
        <v>102</v>
      </c>
      <c r="E3436" t="str">
        <f t="shared" si="53"/>
        <v>TrimethylamineUncl. Desulfobulbaceae</v>
      </c>
      <c r="F3436">
        <f>COUNTIF($E:$E,E3436)</f>
        <v>1</v>
      </c>
      <c r="G3436">
        <f>COUNTIF($A:$A,A3436)</f>
        <v>139</v>
      </c>
      <c r="H3436">
        <f>COUNTIF($B:$B,B3436)</f>
        <v>97</v>
      </c>
      <c r="I3436" t="s">
        <v>3514</v>
      </c>
      <c r="J3436">
        <v>7</v>
      </c>
      <c r="K3436" t="s">
        <v>4276</v>
      </c>
      <c r="L3436" t="s">
        <v>584</v>
      </c>
      <c r="M3436" t="s">
        <v>2949</v>
      </c>
      <c r="N3436" t="s">
        <v>11892</v>
      </c>
      <c r="O3436" s="82" t="s">
        <v>11895</v>
      </c>
    </row>
    <row r="3437" spans="1:15" x14ac:dyDescent="0.25">
      <c r="A3437" t="s">
        <v>325</v>
      </c>
      <c r="B3437" t="s">
        <v>7509</v>
      </c>
      <c r="C3437" t="s">
        <v>101</v>
      </c>
      <c r="D3437" t="s">
        <v>102</v>
      </c>
      <c r="E3437" t="str">
        <f t="shared" si="53"/>
        <v>4-HydroxybutyrateUncl. Desulfobulbaceae</v>
      </c>
      <c r="F3437">
        <f>COUNTIF($E:$E,E3437)</f>
        <v>1</v>
      </c>
      <c r="G3437">
        <f>COUNTIF($A:$A,A3437)</f>
        <v>139</v>
      </c>
      <c r="H3437">
        <f>COUNTIF($B:$B,B3437)</f>
        <v>97</v>
      </c>
      <c r="I3437" t="s">
        <v>2732</v>
      </c>
      <c r="J3437">
        <v>5</v>
      </c>
      <c r="K3437" t="s">
        <v>4277</v>
      </c>
      <c r="L3437" t="s">
        <v>357</v>
      </c>
      <c r="M3437" t="s">
        <v>779</v>
      </c>
      <c r="N3437" t="s">
        <v>11893</v>
      </c>
      <c r="O3437" t="s">
        <v>6</v>
      </c>
    </row>
    <row r="3438" spans="1:15" x14ac:dyDescent="0.25">
      <c r="A3438" t="s">
        <v>344</v>
      </c>
      <c r="B3438" t="s">
        <v>7509</v>
      </c>
      <c r="C3438" t="s">
        <v>101</v>
      </c>
      <c r="D3438" t="s">
        <v>102</v>
      </c>
      <c r="E3438" t="str">
        <f t="shared" si="53"/>
        <v>PimelateUncl. Desulfobulbaceae</v>
      </c>
      <c r="F3438">
        <f>COUNTIF($E:$E,E3438)</f>
        <v>2</v>
      </c>
      <c r="G3438">
        <f>COUNTIF($A:$A,A3438)</f>
        <v>137</v>
      </c>
      <c r="H3438">
        <f>COUNTIF($B:$B,B3438)</f>
        <v>97</v>
      </c>
      <c r="I3438" t="s">
        <v>2823</v>
      </c>
      <c r="J3438">
        <v>5</v>
      </c>
      <c r="K3438" t="s">
        <v>4278</v>
      </c>
      <c r="L3438" t="s">
        <v>169</v>
      </c>
      <c r="M3438" t="s">
        <v>2465</v>
      </c>
      <c r="N3438" t="s">
        <v>11893</v>
      </c>
      <c r="O3438" s="82" t="s">
        <v>9</v>
      </c>
    </row>
    <row r="3439" spans="1:15" x14ac:dyDescent="0.25">
      <c r="A3439" t="s">
        <v>344</v>
      </c>
      <c r="B3439" t="s">
        <v>7509</v>
      </c>
      <c r="C3439" t="s">
        <v>101</v>
      </c>
      <c r="D3439" t="s">
        <v>102</v>
      </c>
      <c r="E3439" t="str">
        <f t="shared" si="53"/>
        <v>PimelateUncl. Desulfobulbaceae</v>
      </c>
      <c r="F3439">
        <f>COUNTIF($E:$E,E3439)</f>
        <v>2</v>
      </c>
      <c r="G3439">
        <f>COUNTIF($A:$A,A3439)</f>
        <v>137</v>
      </c>
      <c r="H3439">
        <f>COUNTIF($B:$B,B3439)</f>
        <v>97</v>
      </c>
      <c r="I3439" t="s">
        <v>4279</v>
      </c>
      <c r="J3439">
        <v>6</v>
      </c>
      <c r="K3439" t="s">
        <v>4280</v>
      </c>
      <c r="L3439" t="s">
        <v>4281</v>
      </c>
      <c r="M3439" t="s">
        <v>2943</v>
      </c>
      <c r="N3439" t="s">
        <v>11892</v>
      </c>
      <c r="O3439" t="s">
        <v>7</v>
      </c>
    </row>
    <row r="3440" spans="1:15" x14ac:dyDescent="0.25">
      <c r="A3440" t="s">
        <v>354</v>
      </c>
      <c r="B3440" t="s">
        <v>7509</v>
      </c>
      <c r="C3440" t="s">
        <v>101</v>
      </c>
      <c r="D3440" t="s">
        <v>102</v>
      </c>
      <c r="E3440" t="str">
        <f t="shared" si="53"/>
        <v>N-nitrosodimethylamineUncl. Desulfobulbaceae</v>
      </c>
      <c r="F3440">
        <f>COUNTIF($E:$E,E3440)</f>
        <v>2</v>
      </c>
      <c r="G3440">
        <f>COUNTIF($A:$A,A3440)</f>
        <v>136</v>
      </c>
      <c r="H3440">
        <f>COUNTIF($B:$B,B3440)</f>
        <v>97</v>
      </c>
      <c r="I3440" t="s">
        <v>366</v>
      </c>
      <c r="J3440">
        <v>5</v>
      </c>
      <c r="K3440" t="s">
        <v>3739</v>
      </c>
      <c r="L3440" t="s">
        <v>128</v>
      </c>
      <c r="M3440" t="s">
        <v>136</v>
      </c>
      <c r="N3440" t="s">
        <v>11893</v>
      </c>
      <c r="O3440" t="s">
        <v>6</v>
      </c>
    </row>
    <row r="3441" spans="1:15" x14ac:dyDescent="0.25">
      <c r="A3441" t="s">
        <v>354</v>
      </c>
      <c r="B3441" t="s">
        <v>7509</v>
      </c>
      <c r="C3441" t="s">
        <v>101</v>
      </c>
      <c r="D3441" t="s">
        <v>102</v>
      </c>
      <c r="E3441" t="str">
        <f t="shared" si="53"/>
        <v>N-nitrosodimethylamineUncl. Desulfobulbaceae</v>
      </c>
      <c r="F3441">
        <f>COUNTIF($E:$E,E3441)</f>
        <v>2</v>
      </c>
      <c r="G3441">
        <f>COUNTIF($A:$A,A3441)</f>
        <v>136</v>
      </c>
      <c r="H3441">
        <f>COUNTIF($B:$B,B3441)</f>
        <v>97</v>
      </c>
      <c r="I3441" t="s">
        <v>4282</v>
      </c>
      <c r="J3441">
        <v>7</v>
      </c>
      <c r="K3441" t="s">
        <v>2143</v>
      </c>
      <c r="L3441" t="s">
        <v>4283</v>
      </c>
      <c r="M3441" t="s">
        <v>1394</v>
      </c>
      <c r="N3441" t="s">
        <v>11893</v>
      </c>
      <c r="O3441" t="s">
        <v>11</v>
      </c>
    </row>
    <row r="3442" spans="1:15" x14ac:dyDescent="0.25">
      <c r="A3442" t="s">
        <v>374</v>
      </c>
      <c r="B3442" t="s">
        <v>7509</v>
      </c>
      <c r="C3442" t="s">
        <v>101</v>
      </c>
      <c r="D3442" t="s">
        <v>102</v>
      </c>
      <c r="E3442" t="str">
        <f t="shared" si="53"/>
        <v>CaffeineUncl. Desulfobulbaceae</v>
      </c>
      <c r="F3442">
        <f>COUNTIF($E:$E,E3442)</f>
        <v>2</v>
      </c>
      <c r="G3442">
        <f>COUNTIF($A:$A,A3442)</f>
        <v>133</v>
      </c>
      <c r="H3442">
        <f>COUNTIF($B:$B,B3442)</f>
        <v>97</v>
      </c>
      <c r="I3442" t="s">
        <v>298</v>
      </c>
      <c r="J3442">
        <v>5</v>
      </c>
      <c r="K3442" t="s">
        <v>4284</v>
      </c>
      <c r="L3442" t="s">
        <v>131</v>
      </c>
      <c r="M3442" t="s">
        <v>300</v>
      </c>
      <c r="N3442" t="s">
        <v>11893</v>
      </c>
      <c r="O3442" t="s">
        <v>6</v>
      </c>
    </row>
    <row r="3443" spans="1:15" x14ac:dyDescent="0.25">
      <c r="A3443" t="s">
        <v>375</v>
      </c>
      <c r="B3443" t="s">
        <v>7509</v>
      </c>
      <c r="C3443" t="s">
        <v>101</v>
      </c>
      <c r="D3443" t="s">
        <v>102</v>
      </c>
      <c r="E3443" t="str">
        <f t="shared" si="53"/>
        <v>HypoxanthineUncl. Desulfobulbaceae</v>
      </c>
      <c r="F3443">
        <f>COUNTIF($E:$E,E3443)</f>
        <v>1</v>
      </c>
      <c r="G3443">
        <f>COUNTIF($A:$A,A3443)</f>
        <v>133</v>
      </c>
      <c r="H3443">
        <f>COUNTIF($B:$B,B3443)</f>
        <v>97</v>
      </c>
      <c r="I3443" t="s">
        <v>4285</v>
      </c>
      <c r="J3443">
        <v>6</v>
      </c>
      <c r="K3443" t="s">
        <v>3827</v>
      </c>
      <c r="L3443" t="s">
        <v>648</v>
      </c>
      <c r="M3443" t="s">
        <v>820</v>
      </c>
      <c r="N3443" t="s">
        <v>11893</v>
      </c>
      <c r="O3443" s="82" t="s">
        <v>11896</v>
      </c>
    </row>
    <row r="3444" spans="1:15" x14ac:dyDescent="0.25">
      <c r="A3444" t="s">
        <v>376</v>
      </c>
      <c r="B3444" t="s">
        <v>7509</v>
      </c>
      <c r="C3444" t="s">
        <v>101</v>
      </c>
      <c r="D3444" t="s">
        <v>102</v>
      </c>
      <c r="E3444" t="str">
        <f t="shared" si="53"/>
        <v>ValerateUncl. Desulfobulbaceae</v>
      </c>
      <c r="F3444">
        <f>COUNTIF($E:$E,E3444)</f>
        <v>4</v>
      </c>
      <c r="G3444">
        <f>COUNTIF($A:$A,A3444)</f>
        <v>133</v>
      </c>
      <c r="H3444">
        <f>COUNTIF($B:$B,B3444)</f>
        <v>97</v>
      </c>
      <c r="I3444" t="s">
        <v>2071</v>
      </c>
      <c r="J3444">
        <v>6</v>
      </c>
      <c r="K3444" t="s">
        <v>4286</v>
      </c>
      <c r="L3444" t="s">
        <v>348</v>
      </c>
      <c r="M3444" t="s">
        <v>779</v>
      </c>
      <c r="N3444" t="s">
        <v>11892</v>
      </c>
      <c r="O3444" t="s">
        <v>10</v>
      </c>
    </row>
    <row r="3445" spans="1:15" x14ac:dyDescent="0.25">
      <c r="A3445" t="s">
        <v>376</v>
      </c>
      <c r="B3445" t="s">
        <v>7509</v>
      </c>
      <c r="C3445" t="s">
        <v>101</v>
      </c>
      <c r="D3445" t="s">
        <v>102</v>
      </c>
      <c r="E3445" t="str">
        <f t="shared" si="53"/>
        <v>ValerateUncl. Desulfobulbaceae</v>
      </c>
      <c r="F3445">
        <f>COUNTIF($E:$E,E3445)</f>
        <v>4</v>
      </c>
      <c r="G3445">
        <f>COUNTIF($A:$A,A3445)</f>
        <v>133</v>
      </c>
      <c r="H3445">
        <f>COUNTIF($B:$B,B3445)</f>
        <v>97</v>
      </c>
      <c r="I3445" t="s">
        <v>794</v>
      </c>
      <c r="J3445">
        <v>5</v>
      </c>
      <c r="K3445" t="s">
        <v>939</v>
      </c>
      <c r="L3445" t="s">
        <v>151</v>
      </c>
      <c r="M3445" t="s">
        <v>410</v>
      </c>
      <c r="N3445" t="s">
        <v>11893</v>
      </c>
      <c r="O3445" s="82" t="s">
        <v>9</v>
      </c>
    </row>
    <row r="3446" spans="1:15" x14ac:dyDescent="0.25">
      <c r="A3446" t="s">
        <v>374</v>
      </c>
      <c r="B3446" t="s">
        <v>7509</v>
      </c>
      <c r="C3446" t="s">
        <v>101</v>
      </c>
      <c r="D3446" t="s">
        <v>102</v>
      </c>
      <c r="E3446" t="str">
        <f t="shared" si="53"/>
        <v>CaffeineUncl. Desulfobulbaceae</v>
      </c>
      <c r="F3446">
        <f>COUNTIF($E:$E,E3446)</f>
        <v>2</v>
      </c>
      <c r="G3446">
        <f>COUNTIF($A:$A,A3446)</f>
        <v>133</v>
      </c>
      <c r="H3446">
        <f>COUNTIF($B:$B,B3446)</f>
        <v>97</v>
      </c>
      <c r="I3446" t="s">
        <v>1618</v>
      </c>
      <c r="J3446">
        <v>4</v>
      </c>
      <c r="K3446" t="s">
        <v>4287</v>
      </c>
      <c r="L3446" t="s">
        <v>128</v>
      </c>
      <c r="M3446" t="s">
        <v>1073</v>
      </c>
      <c r="N3446" t="s">
        <v>11893</v>
      </c>
      <c r="O3446" t="s">
        <v>5</v>
      </c>
    </row>
    <row r="3447" spans="1:15" x14ac:dyDescent="0.25">
      <c r="A3447" t="s">
        <v>376</v>
      </c>
      <c r="B3447" t="s">
        <v>7509</v>
      </c>
      <c r="C3447" t="s">
        <v>101</v>
      </c>
      <c r="D3447" t="s">
        <v>102</v>
      </c>
      <c r="E3447" t="str">
        <f t="shared" si="53"/>
        <v>ValerateUncl. Desulfobulbaceae</v>
      </c>
      <c r="F3447">
        <f>COUNTIF($E:$E,E3447)</f>
        <v>4</v>
      </c>
      <c r="G3447">
        <f>COUNTIF($A:$A,A3447)</f>
        <v>133</v>
      </c>
      <c r="H3447">
        <f>COUNTIF($B:$B,B3447)</f>
        <v>97</v>
      </c>
      <c r="I3447" t="s">
        <v>4288</v>
      </c>
      <c r="J3447">
        <v>5</v>
      </c>
      <c r="K3447" t="s">
        <v>4289</v>
      </c>
      <c r="L3447" t="s">
        <v>387</v>
      </c>
      <c r="M3447" t="s">
        <v>750</v>
      </c>
      <c r="N3447" t="s">
        <v>11893</v>
      </c>
      <c r="O3447" t="s">
        <v>6</v>
      </c>
    </row>
    <row r="3448" spans="1:15" x14ac:dyDescent="0.25">
      <c r="A3448" t="s">
        <v>376</v>
      </c>
      <c r="B3448" t="s">
        <v>7509</v>
      </c>
      <c r="C3448" t="s">
        <v>101</v>
      </c>
      <c r="D3448" t="s">
        <v>102</v>
      </c>
      <c r="E3448" t="str">
        <f t="shared" si="53"/>
        <v>ValerateUncl. Desulfobulbaceae</v>
      </c>
      <c r="F3448">
        <f>COUNTIF($E:$E,E3448)</f>
        <v>4</v>
      </c>
      <c r="G3448">
        <f>COUNTIF($A:$A,A3448)</f>
        <v>133</v>
      </c>
      <c r="H3448">
        <f>COUNTIF($B:$B,B3448)</f>
        <v>97</v>
      </c>
      <c r="I3448" t="s">
        <v>4290</v>
      </c>
      <c r="J3448">
        <v>6</v>
      </c>
      <c r="K3448" t="s">
        <v>4280</v>
      </c>
      <c r="L3448" t="s">
        <v>4291</v>
      </c>
      <c r="M3448" t="s">
        <v>227</v>
      </c>
      <c r="N3448" t="s">
        <v>11892</v>
      </c>
      <c r="O3448" t="s">
        <v>7</v>
      </c>
    </row>
    <row r="3449" spans="1:15" x14ac:dyDescent="0.25">
      <c r="A3449" t="s">
        <v>396</v>
      </c>
      <c r="B3449" t="s">
        <v>7509</v>
      </c>
      <c r="C3449" t="s">
        <v>101</v>
      </c>
      <c r="D3449" t="s">
        <v>102</v>
      </c>
      <c r="E3449" t="str">
        <f t="shared" si="53"/>
        <v>AcetoneUncl. Desulfobulbaceae</v>
      </c>
      <c r="F3449">
        <f>COUNTIF($E:$E,E3449)</f>
        <v>2</v>
      </c>
      <c r="G3449">
        <f>COUNTIF($A:$A,A3449)</f>
        <v>132</v>
      </c>
      <c r="H3449">
        <f>COUNTIF($B:$B,B3449)</f>
        <v>97</v>
      </c>
      <c r="I3449" t="s">
        <v>836</v>
      </c>
      <c r="J3449">
        <v>5</v>
      </c>
      <c r="K3449" t="s">
        <v>4292</v>
      </c>
      <c r="L3449" t="s">
        <v>187</v>
      </c>
      <c r="M3449" t="s">
        <v>188</v>
      </c>
      <c r="N3449" t="s">
        <v>11893</v>
      </c>
      <c r="O3449" t="s">
        <v>6</v>
      </c>
    </row>
    <row r="3450" spans="1:15" x14ac:dyDescent="0.25">
      <c r="A3450" t="s">
        <v>396</v>
      </c>
      <c r="B3450" t="s">
        <v>7509</v>
      </c>
      <c r="C3450" t="s">
        <v>101</v>
      </c>
      <c r="D3450" t="s">
        <v>102</v>
      </c>
      <c r="E3450" t="str">
        <f t="shared" si="53"/>
        <v>AcetoneUncl. Desulfobulbaceae</v>
      </c>
      <c r="F3450">
        <f>COUNTIF($E:$E,E3450)</f>
        <v>2</v>
      </c>
      <c r="G3450">
        <f>COUNTIF($A:$A,A3450)</f>
        <v>132</v>
      </c>
      <c r="H3450">
        <f>COUNTIF($B:$B,B3450)</f>
        <v>97</v>
      </c>
      <c r="I3450" t="s">
        <v>220</v>
      </c>
      <c r="J3450">
        <v>5</v>
      </c>
      <c r="K3450" t="s">
        <v>4293</v>
      </c>
      <c r="L3450" t="s">
        <v>222</v>
      </c>
      <c r="M3450" t="s">
        <v>223</v>
      </c>
      <c r="N3450" t="s">
        <v>11893</v>
      </c>
      <c r="O3450" s="82" t="s">
        <v>9</v>
      </c>
    </row>
    <row r="3451" spans="1:15" x14ac:dyDescent="0.25">
      <c r="A3451" t="s">
        <v>400</v>
      </c>
      <c r="B3451" t="s">
        <v>7509</v>
      </c>
      <c r="C3451" t="s">
        <v>101</v>
      </c>
      <c r="D3451" t="s">
        <v>102</v>
      </c>
      <c r="E3451" t="str">
        <f t="shared" si="53"/>
        <v>BenzoateUncl. Desulfobulbaceae</v>
      </c>
      <c r="F3451">
        <f>COUNTIF($E:$E,E3451)</f>
        <v>1</v>
      </c>
      <c r="G3451">
        <f>COUNTIF($A:$A,A3451)</f>
        <v>131</v>
      </c>
      <c r="H3451">
        <f>COUNTIF($B:$B,B3451)</f>
        <v>97</v>
      </c>
      <c r="I3451" t="s">
        <v>1129</v>
      </c>
      <c r="J3451">
        <v>5</v>
      </c>
      <c r="K3451" t="s">
        <v>4294</v>
      </c>
      <c r="L3451" t="s">
        <v>99</v>
      </c>
      <c r="M3451" t="s">
        <v>1319</v>
      </c>
      <c r="N3451" t="s">
        <v>11893</v>
      </c>
      <c r="O3451" t="s">
        <v>6</v>
      </c>
    </row>
    <row r="3452" spans="1:15" x14ac:dyDescent="0.25">
      <c r="A3452" t="s">
        <v>402</v>
      </c>
      <c r="B3452" t="s">
        <v>7509</v>
      </c>
      <c r="C3452" t="s">
        <v>101</v>
      </c>
      <c r="D3452" t="s">
        <v>102</v>
      </c>
      <c r="E3452" t="str">
        <f t="shared" si="53"/>
        <v>ValineUncl. Desulfobulbaceae</v>
      </c>
      <c r="F3452">
        <f>COUNTIF($E:$E,E3452)</f>
        <v>1</v>
      </c>
      <c r="G3452">
        <f>COUNTIF($A:$A,A3452)</f>
        <v>131</v>
      </c>
      <c r="H3452">
        <f>COUNTIF($B:$B,B3452)</f>
        <v>97</v>
      </c>
      <c r="I3452" t="s">
        <v>3399</v>
      </c>
      <c r="J3452">
        <v>5</v>
      </c>
      <c r="K3452" t="s">
        <v>3400</v>
      </c>
      <c r="L3452" t="s">
        <v>193</v>
      </c>
      <c r="M3452" t="s">
        <v>2259</v>
      </c>
      <c r="N3452" t="s">
        <v>11893</v>
      </c>
      <c r="O3452" t="s">
        <v>6</v>
      </c>
    </row>
    <row r="3453" spans="1:15" x14ac:dyDescent="0.25">
      <c r="A3453" t="s">
        <v>418</v>
      </c>
      <c r="B3453" t="s">
        <v>7509</v>
      </c>
      <c r="C3453" t="s">
        <v>101</v>
      </c>
      <c r="D3453" t="s">
        <v>102</v>
      </c>
      <c r="E3453" t="str">
        <f t="shared" si="53"/>
        <v>GlycerolUncl. Desulfobulbaceae</v>
      </c>
      <c r="F3453">
        <f>COUNTIF($E:$E,E3453)</f>
        <v>3</v>
      </c>
      <c r="G3453">
        <f>COUNTIF($A:$A,A3453)</f>
        <v>130</v>
      </c>
      <c r="H3453">
        <f>COUNTIF($B:$B,B3453)</f>
        <v>97</v>
      </c>
      <c r="I3453" t="s">
        <v>512</v>
      </c>
      <c r="J3453">
        <v>5</v>
      </c>
      <c r="K3453" t="s">
        <v>1301</v>
      </c>
      <c r="L3453" t="s">
        <v>144</v>
      </c>
      <c r="M3453" t="s">
        <v>2453</v>
      </c>
      <c r="N3453" t="s">
        <v>11893</v>
      </c>
      <c r="O3453" t="s">
        <v>6</v>
      </c>
    </row>
    <row r="3454" spans="1:15" x14ac:dyDescent="0.25">
      <c r="A3454" t="s">
        <v>420</v>
      </c>
      <c r="B3454" t="s">
        <v>7509</v>
      </c>
      <c r="C3454" t="s">
        <v>101</v>
      </c>
      <c r="D3454" t="s">
        <v>102</v>
      </c>
      <c r="E3454" t="str">
        <f t="shared" si="53"/>
        <v>LeucineUncl. Desulfobulbaceae</v>
      </c>
      <c r="F3454">
        <f>COUNTIF($E:$E,E3454)</f>
        <v>3</v>
      </c>
      <c r="G3454">
        <f>COUNTIF($A:$A,A3454)</f>
        <v>130</v>
      </c>
      <c r="H3454">
        <f>COUNTIF($B:$B,B3454)</f>
        <v>97</v>
      </c>
      <c r="I3454" t="s">
        <v>1947</v>
      </c>
      <c r="J3454">
        <v>5</v>
      </c>
      <c r="K3454" t="s">
        <v>1269</v>
      </c>
      <c r="L3454" t="s">
        <v>181</v>
      </c>
      <c r="M3454" t="s">
        <v>1020</v>
      </c>
      <c r="N3454" t="s">
        <v>11893</v>
      </c>
      <c r="O3454" t="s">
        <v>6</v>
      </c>
    </row>
    <row r="3455" spans="1:15" x14ac:dyDescent="0.25">
      <c r="A3455" t="s">
        <v>418</v>
      </c>
      <c r="B3455" t="s">
        <v>7509</v>
      </c>
      <c r="C3455" t="s">
        <v>101</v>
      </c>
      <c r="D3455" t="s">
        <v>102</v>
      </c>
      <c r="E3455" t="str">
        <f t="shared" si="53"/>
        <v>GlycerolUncl. Desulfobulbaceae</v>
      </c>
      <c r="F3455">
        <f>COUNTIF($E:$E,E3455)</f>
        <v>3</v>
      </c>
      <c r="G3455">
        <f>COUNTIF($A:$A,A3455)</f>
        <v>130</v>
      </c>
      <c r="H3455">
        <f>COUNTIF($B:$B,B3455)</f>
        <v>97</v>
      </c>
      <c r="I3455" t="s">
        <v>3363</v>
      </c>
      <c r="J3455">
        <v>5</v>
      </c>
      <c r="K3455" t="s">
        <v>3364</v>
      </c>
      <c r="L3455" t="s">
        <v>169</v>
      </c>
      <c r="M3455" t="s">
        <v>373</v>
      </c>
      <c r="N3455" t="s">
        <v>11893</v>
      </c>
      <c r="O3455" s="82" t="s">
        <v>9</v>
      </c>
    </row>
    <row r="3456" spans="1:15" x14ac:dyDescent="0.25">
      <c r="A3456" t="s">
        <v>415</v>
      </c>
      <c r="B3456" t="s">
        <v>7509</v>
      </c>
      <c r="C3456" t="s">
        <v>101</v>
      </c>
      <c r="D3456" t="s">
        <v>102</v>
      </c>
      <c r="E3456" t="str">
        <f t="shared" si="53"/>
        <v>AlanineUncl. Desulfobulbaceae</v>
      </c>
      <c r="F3456">
        <f>COUNTIF($E:$E,E3456)</f>
        <v>2</v>
      </c>
      <c r="G3456">
        <f>COUNTIF($A:$A,A3456)</f>
        <v>130</v>
      </c>
      <c r="H3456">
        <f>COUNTIF($B:$B,B3456)</f>
        <v>97</v>
      </c>
      <c r="I3456" t="s">
        <v>2773</v>
      </c>
      <c r="J3456">
        <v>5</v>
      </c>
      <c r="K3456" t="s">
        <v>4295</v>
      </c>
      <c r="L3456" t="s">
        <v>469</v>
      </c>
      <c r="M3456" t="s">
        <v>1047</v>
      </c>
      <c r="N3456" t="s">
        <v>11893</v>
      </c>
      <c r="O3456" s="82" t="s">
        <v>9</v>
      </c>
    </row>
    <row r="3457" spans="1:15" x14ac:dyDescent="0.25">
      <c r="A3457" t="s">
        <v>420</v>
      </c>
      <c r="B3457" t="s">
        <v>7509</v>
      </c>
      <c r="C3457" t="s">
        <v>101</v>
      </c>
      <c r="D3457" t="s">
        <v>102</v>
      </c>
      <c r="E3457" t="str">
        <f t="shared" si="53"/>
        <v>LeucineUncl. Desulfobulbaceae</v>
      </c>
      <c r="F3457">
        <f>COUNTIF($E:$E,E3457)</f>
        <v>3</v>
      </c>
      <c r="G3457">
        <f>COUNTIF($A:$A,A3457)</f>
        <v>130</v>
      </c>
      <c r="H3457">
        <f>COUNTIF($B:$B,B3457)</f>
        <v>97</v>
      </c>
      <c r="I3457" t="s">
        <v>4296</v>
      </c>
      <c r="J3457">
        <v>5</v>
      </c>
      <c r="K3457" t="s">
        <v>851</v>
      </c>
      <c r="L3457" t="s">
        <v>469</v>
      </c>
      <c r="M3457" t="s">
        <v>1202</v>
      </c>
      <c r="N3457" t="s">
        <v>11893</v>
      </c>
      <c r="O3457" s="82" t="s">
        <v>9</v>
      </c>
    </row>
    <row r="3458" spans="1:15" x14ac:dyDescent="0.25">
      <c r="A3458" t="s">
        <v>419</v>
      </c>
      <c r="B3458" t="s">
        <v>7509</v>
      </c>
      <c r="C3458" t="s">
        <v>101</v>
      </c>
      <c r="D3458" t="s">
        <v>102</v>
      </c>
      <c r="E3458" t="str">
        <f t="shared" si="53"/>
        <v>ImidazoleUncl. Desulfobulbaceae</v>
      </c>
      <c r="F3458">
        <f>COUNTIF($E:$E,E3458)</f>
        <v>1</v>
      </c>
      <c r="G3458">
        <f>COUNTIF($A:$A,A3458)</f>
        <v>130</v>
      </c>
      <c r="H3458">
        <f>COUNTIF($B:$B,B3458)</f>
        <v>97</v>
      </c>
      <c r="I3458" t="s">
        <v>4297</v>
      </c>
      <c r="J3458">
        <v>7</v>
      </c>
      <c r="K3458" t="s">
        <v>4298</v>
      </c>
      <c r="L3458" t="s">
        <v>2566</v>
      </c>
      <c r="M3458" t="s">
        <v>2498</v>
      </c>
      <c r="N3458" t="s">
        <v>11893</v>
      </c>
      <c r="O3458" t="s">
        <v>11</v>
      </c>
    </row>
    <row r="3459" spans="1:15" x14ac:dyDescent="0.25">
      <c r="A3459" t="s">
        <v>417</v>
      </c>
      <c r="B3459" t="s">
        <v>7509</v>
      </c>
      <c r="C3459" t="s">
        <v>101</v>
      </c>
      <c r="D3459" t="s">
        <v>102</v>
      </c>
      <c r="E3459" t="str">
        <f t="shared" si="53"/>
        <v>CarnitineUncl. Desulfobulbaceae</v>
      </c>
      <c r="F3459">
        <f>COUNTIF($E:$E,E3459)</f>
        <v>1</v>
      </c>
      <c r="G3459">
        <f>COUNTIF($A:$A,A3459)</f>
        <v>130</v>
      </c>
      <c r="H3459">
        <f>COUNTIF($B:$B,B3459)</f>
        <v>97</v>
      </c>
      <c r="I3459" t="s">
        <v>3298</v>
      </c>
      <c r="J3459">
        <v>5</v>
      </c>
      <c r="K3459" t="s">
        <v>2643</v>
      </c>
      <c r="L3459" t="s">
        <v>4299</v>
      </c>
      <c r="M3459" t="s">
        <v>337</v>
      </c>
      <c r="N3459" t="s">
        <v>11893</v>
      </c>
      <c r="O3459" t="s">
        <v>10</v>
      </c>
    </row>
    <row r="3460" spans="1:15" x14ac:dyDescent="0.25">
      <c r="A3460" t="s">
        <v>415</v>
      </c>
      <c r="B3460" t="s">
        <v>7509</v>
      </c>
      <c r="C3460" t="s">
        <v>101</v>
      </c>
      <c r="D3460" t="s">
        <v>102</v>
      </c>
      <c r="E3460" t="str">
        <f t="shared" si="53"/>
        <v>AlanineUncl. Desulfobulbaceae</v>
      </c>
      <c r="F3460">
        <f>COUNTIF($E:$E,E3460)</f>
        <v>2</v>
      </c>
      <c r="G3460">
        <f>COUNTIF($A:$A,A3460)</f>
        <v>130</v>
      </c>
      <c r="H3460">
        <f>COUNTIF($B:$B,B3460)</f>
        <v>97</v>
      </c>
      <c r="I3460" t="s">
        <v>1491</v>
      </c>
      <c r="J3460">
        <v>5</v>
      </c>
      <c r="K3460" t="s">
        <v>849</v>
      </c>
      <c r="L3460" t="s">
        <v>671</v>
      </c>
      <c r="M3460" t="s">
        <v>484</v>
      </c>
      <c r="N3460" t="s">
        <v>11892</v>
      </c>
      <c r="O3460" t="s">
        <v>6</v>
      </c>
    </row>
    <row r="3461" spans="1:15" x14ac:dyDescent="0.25">
      <c r="A3461" t="s">
        <v>420</v>
      </c>
      <c r="B3461" t="s">
        <v>7509</v>
      </c>
      <c r="C3461" t="s">
        <v>101</v>
      </c>
      <c r="D3461" t="s">
        <v>102</v>
      </c>
      <c r="E3461" t="str">
        <f t="shared" si="53"/>
        <v>LeucineUncl. Desulfobulbaceae</v>
      </c>
      <c r="F3461">
        <f>COUNTIF($E:$E,E3461)</f>
        <v>3</v>
      </c>
      <c r="G3461">
        <f>COUNTIF($A:$A,A3461)</f>
        <v>130</v>
      </c>
      <c r="H3461">
        <f>COUNTIF($B:$B,B3461)</f>
        <v>97</v>
      </c>
      <c r="I3461" t="s">
        <v>4300</v>
      </c>
      <c r="J3461">
        <v>5</v>
      </c>
      <c r="K3461" t="s">
        <v>1337</v>
      </c>
      <c r="L3461" t="s">
        <v>717</v>
      </c>
      <c r="M3461" t="s">
        <v>4301</v>
      </c>
      <c r="N3461" t="s">
        <v>11892</v>
      </c>
      <c r="O3461" t="s">
        <v>6</v>
      </c>
    </row>
    <row r="3462" spans="1:15" x14ac:dyDescent="0.25">
      <c r="A3462" t="s">
        <v>418</v>
      </c>
      <c r="B3462" t="s">
        <v>7509</v>
      </c>
      <c r="C3462" t="s">
        <v>101</v>
      </c>
      <c r="D3462" t="s">
        <v>102</v>
      </c>
      <c r="E3462" t="str">
        <f t="shared" ref="E3462:E3525" si="54">CONCATENATE(A3462,B3462)</f>
        <v>GlycerolUncl. Desulfobulbaceae</v>
      </c>
      <c r="F3462">
        <f>COUNTIF($E:$E,E3462)</f>
        <v>3</v>
      </c>
      <c r="G3462">
        <f>COUNTIF($A:$A,A3462)</f>
        <v>130</v>
      </c>
      <c r="H3462">
        <f>COUNTIF($B:$B,B3462)</f>
        <v>97</v>
      </c>
      <c r="I3462" t="s">
        <v>4302</v>
      </c>
      <c r="J3462">
        <v>6</v>
      </c>
      <c r="K3462" t="s">
        <v>955</v>
      </c>
      <c r="L3462" t="s">
        <v>944</v>
      </c>
      <c r="M3462" t="s">
        <v>3129</v>
      </c>
      <c r="N3462" t="s">
        <v>11892</v>
      </c>
      <c r="O3462" t="s">
        <v>11</v>
      </c>
    </row>
    <row r="3463" spans="1:15" x14ac:dyDescent="0.25">
      <c r="A3463" t="s">
        <v>456</v>
      </c>
      <c r="B3463" t="s">
        <v>7509</v>
      </c>
      <c r="C3463" t="s">
        <v>101</v>
      </c>
      <c r="D3463" t="s">
        <v>102</v>
      </c>
      <c r="E3463" t="str">
        <f t="shared" si="54"/>
        <v>EthanolUncl. Desulfobulbaceae</v>
      </c>
      <c r="F3463">
        <f>COUNTIF($E:$E,E3463)</f>
        <v>2</v>
      </c>
      <c r="G3463">
        <f>COUNTIF($A:$A,A3463)</f>
        <v>129</v>
      </c>
      <c r="H3463">
        <f>COUNTIF($B:$B,B3463)</f>
        <v>97</v>
      </c>
      <c r="I3463" t="s">
        <v>1268</v>
      </c>
      <c r="J3463">
        <v>5</v>
      </c>
      <c r="K3463" t="s">
        <v>4303</v>
      </c>
      <c r="L3463" t="s">
        <v>99</v>
      </c>
      <c r="M3463" t="s">
        <v>1177</v>
      </c>
      <c r="N3463" t="s">
        <v>11893</v>
      </c>
      <c r="O3463" t="s">
        <v>6</v>
      </c>
    </row>
    <row r="3464" spans="1:15" x14ac:dyDescent="0.25">
      <c r="A3464" t="s">
        <v>456</v>
      </c>
      <c r="B3464" t="s">
        <v>7509</v>
      </c>
      <c r="C3464" t="s">
        <v>101</v>
      </c>
      <c r="D3464" t="s">
        <v>102</v>
      </c>
      <c r="E3464" t="str">
        <f t="shared" si="54"/>
        <v>EthanolUncl. Desulfobulbaceae</v>
      </c>
      <c r="F3464">
        <f>COUNTIF($E:$E,E3464)</f>
        <v>2</v>
      </c>
      <c r="G3464">
        <f>COUNTIF($A:$A,A3464)</f>
        <v>129</v>
      </c>
      <c r="H3464">
        <f>COUNTIF($B:$B,B3464)</f>
        <v>97</v>
      </c>
      <c r="I3464" t="s">
        <v>507</v>
      </c>
      <c r="J3464">
        <v>5</v>
      </c>
      <c r="K3464" t="s">
        <v>2030</v>
      </c>
      <c r="L3464" t="s">
        <v>500</v>
      </c>
      <c r="M3464" t="s">
        <v>2264</v>
      </c>
      <c r="N3464" t="s">
        <v>11893</v>
      </c>
      <c r="O3464" s="82" t="s">
        <v>9</v>
      </c>
    </row>
    <row r="3465" spans="1:15" x14ac:dyDescent="0.25">
      <c r="A3465" t="s">
        <v>462</v>
      </c>
      <c r="B3465" t="s">
        <v>7509</v>
      </c>
      <c r="C3465" t="s">
        <v>101</v>
      </c>
      <c r="D3465" t="s">
        <v>102</v>
      </c>
      <c r="E3465" t="str">
        <f t="shared" si="54"/>
        <v>N-PhenylacetylglycineUncl. Desulfobulbaceae</v>
      </c>
      <c r="F3465">
        <f>COUNTIF($E:$E,E3465)</f>
        <v>2</v>
      </c>
      <c r="G3465">
        <f>COUNTIF($A:$A,A3465)</f>
        <v>127</v>
      </c>
      <c r="H3465">
        <f>COUNTIF($B:$B,B3465)</f>
        <v>97</v>
      </c>
      <c r="I3465" t="s">
        <v>1294</v>
      </c>
      <c r="J3465">
        <v>5</v>
      </c>
      <c r="K3465" t="s">
        <v>4304</v>
      </c>
      <c r="L3465" t="s">
        <v>265</v>
      </c>
      <c r="M3465" t="s">
        <v>858</v>
      </c>
      <c r="N3465" t="s">
        <v>11892</v>
      </c>
      <c r="O3465" s="82" t="s">
        <v>8</v>
      </c>
    </row>
    <row r="3466" spans="1:15" x14ac:dyDescent="0.25">
      <c r="A3466" t="s">
        <v>466</v>
      </c>
      <c r="B3466" t="s">
        <v>7509</v>
      </c>
      <c r="C3466" t="s">
        <v>101</v>
      </c>
      <c r="D3466" t="s">
        <v>102</v>
      </c>
      <c r="E3466" t="str">
        <f t="shared" si="54"/>
        <v>GlycineUncl. Desulfobulbaceae</v>
      </c>
      <c r="F3466">
        <f>COUNTIF($E:$E,E3466)</f>
        <v>1</v>
      </c>
      <c r="G3466">
        <f>COUNTIF($A:$A,A3466)</f>
        <v>127</v>
      </c>
      <c r="H3466">
        <f>COUNTIF($B:$B,B3466)</f>
        <v>97</v>
      </c>
      <c r="I3466" t="s">
        <v>4305</v>
      </c>
      <c r="J3466">
        <v>5</v>
      </c>
      <c r="K3466" t="s">
        <v>4306</v>
      </c>
      <c r="L3466" t="s">
        <v>262</v>
      </c>
      <c r="M3466" t="s">
        <v>321</v>
      </c>
      <c r="N3466" t="s">
        <v>11893</v>
      </c>
      <c r="O3466" s="82" t="s">
        <v>9</v>
      </c>
    </row>
    <row r="3467" spans="1:15" x14ac:dyDescent="0.25">
      <c r="A3467" t="s">
        <v>461</v>
      </c>
      <c r="B3467" t="s">
        <v>7509</v>
      </c>
      <c r="C3467" t="s">
        <v>101</v>
      </c>
      <c r="D3467" t="s">
        <v>102</v>
      </c>
      <c r="E3467" t="str">
        <f t="shared" si="54"/>
        <v>2-PhenylpropionateUncl. Desulfobulbaceae</v>
      </c>
      <c r="F3467">
        <f>COUNTIF($E:$E,E3467)</f>
        <v>1</v>
      </c>
      <c r="G3467">
        <f>COUNTIF($A:$A,A3467)</f>
        <v>127</v>
      </c>
      <c r="H3467">
        <f>COUNTIF($B:$B,B3467)</f>
        <v>97</v>
      </c>
      <c r="I3467" t="s">
        <v>4011</v>
      </c>
      <c r="J3467">
        <v>5</v>
      </c>
      <c r="K3467" t="s">
        <v>4307</v>
      </c>
      <c r="L3467" t="s">
        <v>633</v>
      </c>
      <c r="M3467" t="s">
        <v>688</v>
      </c>
      <c r="N3467" t="s">
        <v>11893</v>
      </c>
      <c r="O3467" t="s">
        <v>6</v>
      </c>
    </row>
    <row r="3468" spans="1:15" x14ac:dyDescent="0.25">
      <c r="A3468" t="s">
        <v>462</v>
      </c>
      <c r="B3468" t="s">
        <v>7509</v>
      </c>
      <c r="C3468" t="s">
        <v>101</v>
      </c>
      <c r="D3468" t="s">
        <v>102</v>
      </c>
      <c r="E3468" t="str">
        <f t="shared" si="54"/>
        <v>N-PhenylacetylglycineUncl. Desulfobulbaceae</v>
      </c>
      <c r="F3468">
        <f>COUNTIF($E:$E,E3468)</f>
        <v>2</v>
      </c>
      <c r="G3468">
        <f>COUNTIF($A:$A,A3468)</f>
        <v>127</v>
      </c>
      <c r="H3468">
        <f>COUNTIF($B:$B,B3468)</f>
        <v>97</v>
      </c>
      <c r="I3468" t="s">
        <v>4308</v>
      </c>
      <c r="J3468">
        <v>7</v>
      </c>
      <c r="K3468" t="s">
        <v>2479</v>
      </c>
      <c r="L3468" t="s">
        <v>4309</v>
      </c>
      <c r="M3468" t="s">
        <v>1128</v>
      </c>
      <c r="N3468" t="s">
        <v>11893</v>
      </c>
      <c r="O3468" t="s">
        <v>11</v>
      </c>
    </row>
    <row r="3469" spans="1:15" x14ac:dyDescent="0.25">
      <c r="A3469" t="s">
        <v>488</v>
      </c>
      <c r="B3469" t="s">
        <v>7509</v>
      </c>
      <c r="C3469" t="s">
        <v>101</v>
      </c>
      <c r="D3469" t="s">
        <v>102</v>
      </c>
      <c r="E3469" t="str">
        <f t="shared" si="54"/>
        <v>PhenylalanineUncl. Desulfobulbaceae</v>
      </c>
      <c r="F3469">
        <f>COUNTIF($E:$E,E3469)</f>
        <v>1</v>
      </c>
      <c r="G3469">
        <f>COUNTIF($A:$A,A3469)</f>
        <v>126</v>
      </c>
      <c r="H3469">
        <f>COUNTIF($B:$B,B3469)</f>
        <v>97</v>
      </c>
      <c r="I3469" t="s">
        <v>1163</v>
      </c>
      <c r="J3469">
        <v>5</v>
      </c>
      <c r="K3469" t="s">
        <v>4310</v>
      </c>
      <c r="L3469" t="s">
        <v>247</v>
      </c>
      <c r="M3469" t="s">
        <v>1199</v>
      </c>
      <c r="N3469" t="s">
        <v>11892</v>
      </c>
      <c r="O3469" s="82" t="s">
        <v>8</v>
      </c>
    </row>
    <row r="3470" spans="1:15" x14ac:dyDescent="0.25">
      <c r="A3470" t="s">
        <v>485</v>
      </c>
      <c r="B3470" t="s">
        <v>7509</v>
      </c>
      <c r="C3470" t="s">
        <v>101</v>
      </c>
      <c r="D3470" t="s">
        <v>102</v>
      </c>
      <c r="E3470" t="str">
        <f t="shared" si="54"/>
        <v>ButyrateUncl. Desulfobulbaceae</v>
      </c>
      <c r="F3470">
        <f>COUNTIF($E:$E,E3470)</f>
        <v>2</v>
      </c>
      <c r="G3470">
        <f>COUNTIF($A:$A,A3470)</f>
        <v>126</v>
      </c>
      <c r="H3470">
        <f>COUNTIF($B:$B,B3470)</f>
        <v>97</v>
      </c>
      <c r="I3470" t="s">
        <v>1313</v>
      </c>
      <c r="J3470">
        <v>5</v>
      </c>
      <c r="K3470" t="s">
        <v>4311</v>
      </c>
      <c r="L3470" t="s">
        <v>716</v>
      </c>
      <c r="M3470" t="s">
        <v>480</v>
      </c>
      <c r="N3470" t="s">
        <v>11893</v>
      </c>
      <c r="O3470" t="s">
        <v>6</v>
      </c>
    </row>
    <row r="3471" spans="1:15" x14ac:dyDescent="0.25">
      <c r="A3471" t="s">
        <v>485</v>
      </c>
      <c r="B3471" t="s">
        <v>7509</v>
      </c>
      <c r="C3471" t="s">
        <v>101</v>
      </c>
      <c r="D3471" t="s">
        <v>102</v>
      </c>
      <c r="E3471" t="str">
        <f t="shared" si="54"/>
        <v>ButyrateUncl. Desulfobulbaceae</v>
      </c>
      <c r="F3471">
        <f>COUNTIF($E:$E,E3471)</f>
        <v>2</v>
      </c>
      <c r="G3471">
        <f>COUNTIF($A:$A,A3471)</f>
        <v>126</v>
      </c>
      <c r="H3471">
        <f>COUNTIF($B:$B,B3471)</f>
        <v>97</v>
      </c>
      <c r="I3471" t="s">
        <v>3780</v>
      </c>
      <c r="J3471">
        <v>5</v>
      </c>
      <c r="K3471" t="s">
        <v>4312</v>
      </c>
      <c r="L3471" t="s">
        <v>699</v>
      </c>
      <c r="M3471" t="s">
        <v>1506</v>
      </c>
      <c r="N3471" t="s">
        <v>11893</v>
      </c>
      <c r="O3471" s="82" t="s">
        <v>9</v>
      </c>
    </row>
    <row r="3472" spans="1:15" x14ac:dyDescent="0.25">
      <c r="A3472" t="s">
        <v>499</v>
      </c>
      <c r="B3472" t="s">
        <v>7509</v>
      </c>
      <c r="C3472" t="s">
        <v>101</v>
      </c>
      <c r="D3472" t="s">
        <v>102</v>
      </c>
      <c r="E3472" t="str">
        <f t="shared" si="54"/>
        <v>FerulateUncl. Desulfobulbaceae</v>
      </c>
      <c r="F3472">
        <f>COUNTIF($E:$E,E3472)</f>
        <v>3</v>
      </c>
      <c r="G3472">
        <f>COUNTIF($A:$A,A3472)</f>
        <v>124</v>
      </c>
      <c r="H3472">
        <f>COUNTIF($B:$B,B3472)</f>
        <v>97</v>
      </c>
      <c r="I3472" t="s">
        <v>986</v>
      </c>
      <c r="J3472">
        <v>5</v>
      </c>
      <c r="K3472" t="s">
        <v>4313</v>
      </c>
      <c r="L3472" t="s">
        <v>283</v>
      </c>
      <c r="M3472" t="s">
        <v>988</v>
      </c>
      <c r="N3472" t="s">
        <v>11893</v>
      </c>
      <c r="O3472" t="s">
        <v>6</v>
      </c>
    </row>
    <row r="3473" spans="1:15" x14ac:dyDescent="0.25">
      <c r="A3473" t="s">
        <v>502</v>
      </c>
      <c r="B3473" t="s">
        <v>7509</v>
      </c>
      <c r="C3473" t="s">
        <v>101</v>
      </c>
      <c r="D3473" t="s">
        <v>102</v>
      </c>
      <c r="E3473" t="str">
        <f t="shared" si="54"/>
        <v>MaltoseUncl. Desulfobulbaceae</v>
      </c>
      <c r="F3473">
        <f>COUNTIF($E:$E,E3473)</f>
        <v>3</v>
      </c>
      <c r="G3473">
        <f>COUNTIF($A:$A,A3473)</f>
        <v>124</v>
      </c>
      <c r="H3473">
        <f>COUNTIF($B:$B,B3473)</f>
        <v>97</v>
      </c>
      <c r="I3473" t="s">
        <v>1784</v>
      </c>
      <c r="J3473">
        <v>5</v>
      </c>
      <c r="K3473" t="s">
        <v>4314</v>
      </c>
      <c r="L3473" t="s">
        <v>294</v>
      </c>
      <c r="M3473" t="s">
        <v>510</v>
      </c>
      <c r="N3473" t="s">
        <v>11893</v>
      </c>
      <c r="O3473" t="s">
        <v>6</v>
      </c>
    </row>
    <row r="3474" spans="1:15" x14ac:dyDescent="0.25">
      <c r="A3474" t="s">
        <v>502</v>
      </c>
      <c r="B3474" t="s">
        <v>7509</v>
      </c>
      <c r="C3474" t="s">
        <v>101</v>
      </c>
      <c r="D3474" t="s">
        <v>102</v>
      </c>
      <c r="E3474" t="str">
        <f t="shared" si="54"/>
        <v>MaltoseUncl. Desulfobulbaceae</v>
      </c>
      <c r="F3474">
        <f>COUNTIF($E:$E,E3474)</f>
        <v>3</v>
      </c>
      <c r="G3474">
        <f>COUNTIF($A:$A,A3474)</f>
        <v>124</v>
      </c>
      <c r="H3474">
        <f>COUNTIF($B:$B,B3474)</f>
        <v>97</v>
      </c>
      <c r="I3474" t="s">
        <v>3224</v>
      </c>
      <c r="J3474">
        <v>5</v>
      </c>
      <c r="K3474" t="s">
        <v>3225</v>
      </c>
      <c r="L3474" t="s">
        <v>158</v>
      </c>
      <c r="M3474" t="s">
        <v>1396</v>
      </c>
      <c r="N3474" t="s">
        <v>11893</v>
      </c>
      <c r="O3474" s="82" t="s">
        <v>9</v>
      </c>
    </row>
    <row r="3475" spans="1:15" x14ac:dyDescent="0.25">
      <c r="A3475" t="s">
        <v>499</v>
      </c>
      <c r="B3475" t="s">
        <v>7509</v>
      </c>
      <c r="C3475" t="s">
        <v>101</v>
      </c>
      <c r="D3475" t="s">
        <v>102</v>
      </c>
      <c r="E3475" t="str">
        <f t="shared" si="54"/>
        <v>FerulateUncl. Desulfobulbaceae</v>
      </c>
      <c r="F3475">
        <f>COUNTIF($E:$E,E3475)</f>
        <v>3</v>
      </c>
      <c r="G3475">
        <f>COUNTIF($A:$A,A3475)</f>
        <v>124</v>
      </c>
      <c r="H3475">
        <f>COUNTIF($B:$B,B3475)</f>
        <v>97</v>
      </c>
      <c r="I3475" t="s">
        <v>4315</v>
      </c>
      <c r="J3475">
        <v>6</v>
      </c>
      <c r="K3475" t="s">
        <v>4316</v>
      </c>
      <c r="L3475" t="s">
        <v>145</v>
      </c>
      <c r="M3475" t="s">
        <v>2991</v>
      </c>
      <c r="N3475" t="s">
        <v>11892</v>
      </c>
      <c r="O3475" t="s">
        <v>10</v>
      </c>
    </row>
    <row r="3476" spans="1:15" x14ac:dyDescent="0.25">
      <c r="A3476" t="s">
        <v>499</v>
      </c>
      <c r="B3476" t="s">
        <v>7509</v>
      </c>
      <c r="C3476" t="s">
        <v>101</v>
      </c>
      <c r="D3476" t="s">
        <v>102</v>
      </c>
      <c r="E3476" t="str">
        <f t="shared" si="54"/>
        <v>FerulateUncl. Desulfobulbaceae</v>
      </c>
      <c r="F3476">
        <f>COUNTIF($E:$E,E3476)</f>
        <v>3</v>
      </c>
      <c r="G3476">
        <f>COUNTIF($A:$A,A3476)</f>
        <v>124</v>
      </c>
      <c r="H3476">
        <f>COUNTIF($B:$B,B3476)</f>
        <v>97</v>
      </c>
      <c r="I3476" t="s">
        <v>4317</v>
      </c>
      <c r="J3476">
        <v>7</v>
      </c>
      <c r="K3476" t="s">
        <v>4318</v>
      </c>
      <c r="L3476" t="s">
        <v>3111</v>
      </c>
      <c r="M3476" t="s">
        <v>2230</v>
      </c>
      <c r="N3476" t="s">
        <v>11893</v>
      </c>
      <c r="O3476" t="s">
        <v>11</v>
      </c>
    </row>
    <row r="3477" spans="1:15" x14ac:dyDescent="0.25">
      <c r="A3477" t="s">
        <v>502</v>
      </c>
      <c r="B3477" t="s">
        <v>7509</v>
      </c>
      <c r="C3477" t="s">
        <v>101</v>
      </c>
      <c r="D3477" t="s">
        <v>102</v>
      </c>
      <c r="E3477" t="str">
        <f t="shared" si="54"/>
        <v>MaltoseUncl. Desulfobulbaceae</v>
      </c>
      <c r="F3477">
        <f>COUNTIF($E:$E,E3477)</f>
        <v>3</v>
      </c>
      <c r="G3477">
        <f>COUNTIF($A:$A,A3477)</f>
        <v>124</v>
      </c>
      <c r="H3477">
        <f>COUNTIF($B:$B,B3477)</f>
        <v>97</v>
      </c>
      <c r="I3477" t="s">
        <v>4319</v>
      </c>
      <c r="J3477">
        <v>6</v>
      </c>
      <c r="K3477" t="s">
        <v>4320</v>
      </c>
      <c r="L3477" t="s">
        <v>1740</v>
      </c>
      <c r="M3477" t="s">
        <v>894</v>
      </c>
      <c r="N3477" t="s">
        <v>11892</v>
      </c>
      <c r="O3477" t="s">
        <v>11</v>
      </c>
    </row>
    <row r="3478" spans="1:15" x14ac:dyDescent="0.25">
      <c r="A3478" t="s">
        <v>511</v>
      </c>
      <c r="B3478" t="s">
        <v>7509</v>
      </c>
      <c r="C3478" t="s">
        <v>101</v>
      </c>
      <c r="D3478" t="s">
        <v>102</v>
      </c>
      <c r="E3478" t="str">
        <f t="shared" si="54"/>
        <v>NicotinateUncl. Desulfobulbaceae</v>
      </c>
      <c r="F3478">
        <f>COUNTIF($E:$E,E3478)</f>
        <v>3</v>
      </c>
      <c r="G3478">
        <f>COUNTIF($A:$A,A3478)</f>
        <v>123</v>
      </c>
      <c r="H3478">
        <f>COUNTIF($B:$B,B3478)</f>
        <v>97</v>
      </c>
      <c r="I3478" t="s">
        <v>4321</v>
      </c>
      <c r="J3478">
        <v>6</v>
      </c>
      <c r="K3478" t="s">
        <v>1071</v>
      </c>
      <c r="L3478" t="s">
        <v>4322</v>
      </c>
      <c r="M3478" t="s">
        <v>1310</v>
      </c>
      <c r="N3478" t="s">
        <v>11892</v>
      </c>
      <c r="O3478" s="82" t="s">
        <v>3</v>
      </c>
    </row>
    <row r="3479" spans="1:15" x14ac:dyDescent="0.25">
      <c r="A3479" t="s">
        <v>511</v>
      </c>
      <c r="B3479" t="s">
        <v>7509</v>
      </c>
      <c r="C3479" t="s">
        <v>101</v>
      </c>
      <c r="D3479" t="s">
        <v>102</v>
      </c>
      <c r="E3479" t="str">
        <f t="shared" si="54"/>
        <v>NicotinateUncl. Desulfobulbaceae</v>
      </c>
      <c r="F3479">
        <f>COUNTIF($E:$E,E3479)</f>
        <v>3</v>
      </c>
      <c r="G3479">
        <f>COUNTIF($A:$A,A3479)</f>
        <v>123</v>
      </c>
      <c r="H3479">
        <f>COUNTIF($B:$B,B3479)</f>
        <v>97</v>
      </c>
      <c r="I3479" t="s">
        <v>4323</v>
      </c>
      <c r="J3479">
        <v>4</v>
      </c>
      <c r="K3479" t="s">
        <v>1897</v>
      </c>
      <c r="L3479" t="s">
        <v>4324</v>
      </c>
      <c r="M3479" t="s">
        <v>1926</v>
      </c>
      <c r="N3479" t="s">
        <v>11893</v>
      </c>
      <c r="O3479" t="s">
        <v>5</v>
      </c>
    </row>
    <row r="3480" spans="1:15" x14ac:dyDescent="0.25">
      <c r="A3480" t="s">
        <v>511</v>
      </c>
      <c r="B3480" t="s">
        <v>7509</v>
      </c>
      <c r="C3480" t="s">
        <v>101</v>
      </c>
      <c r="D3480" t="s">
        <v>102</v>
      </c>
      <c r="E3480" t="str">
        <f t="shared" si="54"/>
        <v>NicotinateUncl. Desulfobulbaceae</v>
      </c>
      <c r="F3480">
        <f>COUNTIF($E:$E,E3480)</f>
        <v>3</v>
      </c>
      <c r="G3480">
        <f>COUNTIF($A:$A,A3480)</f>
        <v>123</v>
      </c>
      <c r="H3480">
        <f>COUNTIF($B:$B,B3480)</f>
        <v>97</v>
      </c>
      <c r="I3480" t="s">
        <v>4325</v>
      </c>
      <c r="J3480">
        <v>6</v>
      </c>
      <c r="K3480" t="s">
        <v>2693</v>
      </c>
      <c r="L3480" t="s">
        <v>2064</v>
      </c>
      <c r="M3480" t="s">
        <v>2749</v>
      </c>
      <c r="N3480" t="s">
        <v>11893</v>
      </c>
      <c r="O3480" s="82" t="s">
        <v>11896</v>
      </c>
    </row>
    <row r="3481" spans="1:15" x14ac:dyDescent="0.25">
      <c r="A3481" t="s">
        <v>516</v>
      </c>
      <c r="B3481" t="s">
        <v>7509</v>
      </c>
      <c r="C3481" t="s">
        <v>101</v>
      </c>
      <c r="D3481" t="s">
        <v>102</v>
      </c>
      <c r="E3481" t="str">
        <f t="shared" si="54"/>
        <v>3-PhenylpropionateUncl. Desulfobulbaceae</v>
      </c>
      <c r="F3481">
        <f>COUNTIF($E:$E,E3481)</f>
        <v>1</v>
      </c>
      <c r="G3481">
        <f>COUNTIF($A:$A,A3481)</f>
        <v>121</v>
      </c>
      <c r="H3481">
        <f>COUNTIF($B:$B,B3481)</f>
        <v>97</v>
      </c>
      <c r="I3481" t="s">
        <v>4197</v>
      </c>
      <c r="J3481">
        <v>5</v>
      </c>
      <c r="K3481" t="s">
        <v>2247</v>
      </c>
      <c r="L3481" t="s">
        <v>179</v>
      </c>
      <c r="M3481" t="s">
        <v>919</v>
      </c>
      <c r="N3481" t="s">
        <v>11892</v>
      </c>
      <c r="O3481" t="s">
        <v>6</v>
      </c>
    </row>
    <row r="3482" spans="1:15" x14ac:dyDescent="0.25">
      <c r="A3482" t="s">
        <v>569</v>
      </c>
      <c r="B3482" t="s">
        <v>7509</v>
      </c>
      <c r="C3482" t="s">
        <v>101</v>
      </c>
      <c r="D3482" t="s">
        <v>102</v>
      </c>
      <c r="E3482" t="str">
        <f t="shared" si="54"/>
        <v>TyrosineUncl. Desulfobulbaceae</v>
      </c>
      <c r="F3482">
        <f>COUNTIF($E:$E,E3482)</f>
        <v>2</v>
      </c>
      <c r="G3482">
        <f>COUNTIF($A:$A,A3482)</f>
        <v>116</v>
      </c>
      <c r="H3482">
        <f>COUNTIF($B:$B,B3482)</f>
        <v>97</v>
      </c>
      <c r="I3482" t="s">
        <v>2210</v>
      </c>
      <c r="J3482">
        <v>5</v>
      </c>
      <c r="K3482" t="s">
        <v>4326</v>
      </c>
      <c r="L3482" t="s">
        <v>290</v>
      </c>
      <c r="M3482" t="s">
        <v>1454</v>
      </c>
      <c r="N3482" t="s">
        <v>11892</v>
      </c>
      <c r="O3482" s="82" t="s">
        <v>8</v>
      </c>
    </row>
    <row r="3483" spans="1:15" x14ac:dyDescent="0.25">
      <c r="A3483" t="s">
        <v>569</v>
      </c>
      <c r="B3483" t="s">
        <v>7509</v>
      </c>
      <c r="C3483" t="s">
        <v>101</v>
      </c>
      <c r="D3483" t="s">
        <v>102</v>
      </c>
      <c r="E3483" t="str">
        <f t="shared" si="54"/>
        <v>TyrosineUncl. Desulfobulbaceae</v>
      </c>
      <c r="F3483">
        <f>COUNTIF($E:$E,E3483)</f>
        <v>2</v>
      </c>
      <c r="G3483">
        <f>COUNTIF($A:$A,A3483)</f>
        <v>116</v>
      </c>
      <c r="H3483">
        <f>COUNTIF($B:$B,B3483)</f>
        <v>97</v>
      </c>
      <c r="I3483" t="s">
        <v>4327</v>
      </c>
      <c r="J3483">
        <v>6</v>
      </c>
      <c r="K3483" t="s">
        <v>3104</v>
      </c>
      <c r="L3483" t="s">
        <v>652</v>
      </c>
      <c r="M3483" t="s">
        <v>284</v>
      </c>
      <c r="N3483" t="s">
        <v>11892</v>
      </c>
      <c r="O3483" t="s">
        <v>10</v>
      </c>
    </row>
    <row r="3484" spans="1:15" x14ac:dyDescent="0.25">
      <c r="A3484" t="s">
        <v>583</v>
      </c>
      <c r="B3484" t="s">
        <v>7509</v>
      </c>
      <c r="C3484" t="s">
        <v>101</v>
      </c>
      <c r="D3484" t="s">
        <v>102</v>
      </c>
      <c r="E3484" t="str">
        <f t="shared" si="54"/>
        <v>AcetoacetateUncl. Desulfobulbaceae</v>
      </c>
      <c r="F3484">
        <f>COUNTIF($E:$E,E3484)</f>
        <v>3</v>
      </c>
      <c r="G3484">
        <f>COUNTIF($A:$A,A3484)</f>
        <v>115</v>
      </c>
      <c r="H3484">
        <f>COUNTIF($B:$B,B3484)</f>
        <v>97</v>
      </c>
      <c r="I3484" t="s">
        <v>276</v>
      </c>
      <c r="J3484">
        <v>5</v>
      </c>
      <c r="K3484" t="s">
        <v>3390</v>
      </c>
      <c r="L3484" t="s">
        <v>128</v>
      </c>
      <c r="M3484" t="s">
        <v>119</v>
      </c>
      <c r="N3484" t="s">
        <v>11893</v>
      </c>
      <c r="O3484" t="s">
        <v>12</v>
      </c>
    </row>
    <row r="3485" spans="1:15" x14ac:dyDescent="0.25">
      <c r="A3485" t="s">
        <v>583</v>
      </c>
      <c r="B3485" t="s">
        <v>7509</v>
      </c>
      <c r="C3485" t="s">
        <v>101</v>
      </c>
      <c r="D3485" t="s">
        <v>102</v>
      </c>
      <c r="E3485" t="str">
        <f t="shared" si="54"/>
        <v>AcetoacetateUncl. Desulfobulbaceae</v>
      </c>
      <c r="F3485">
        <f>COUNTIF($E:$E,E3485)</f>
        <v>3</v>
      </c>
      <c r="G3485">
        <f>COUNTIF($A:$A,A3485)</f>
        <v>115</v>
      </c>
      <c r="H3485">
        <f>COUNTIF($B:$B,B3485)</f>
        <v>97</v>
      </c>
      <c r="I3485" t="s">
        <v>1226</v>
      </c>
      <c r="J3485">
        <v>5</v>
      </c>
      <c r="K3485" t="s">
        <v>1032</v>
      </c>
      <c r="L3485" t="s">
        <v>105</v>
      </c>
      <c r="M3485" t="s">
        <v>212</v>
      </c>
      <c r="N3485" t="s">
        <v>11893</v>
      </c>
      <c r="O3485" t="s">
        <v>6</v>
      </c>
    </row>
    <row r="3486" spans="1:15" x14ac:dyDescent="0.25">
      <c r="A3486" t="s">
        <v>583</v>
      </c>
      <c r="B3486" t="s">
        <v>7509</v>
      </c>
      <c r="C3486" t="s">
        <v>101</v>
      </c>
      <c r="D3486" t="s">
        <v>102</v>
      </c>
      <c r="E3486" t="str">
        <f t="shared" si="54"/>
        <v>AcetoacetateUncl. Desulfobulbaceae</v>
      </c>
      <c r="F3486">
        <f>COUNTIF($E:$E,E3486)</f>
        <v>3</v>
      </c>
      <c r="G3486">
        <f>COUNTIF($A:$A,A3486)</f>
        <v>115</v>
      </c>
      <c r="H3486">
        <f>COUNTIF($B:$B,B3486)</f>
        <v>97</v>
      </c>
      <c r="I3486" t="s">
        <v>4328</v>
      </c>
      <c r="J3486">
        <v>5</v>
      </c>
      <c r="K3486" t="s">
        <v>4329</v>
      </c>
      <c r="L3486" t="s">
        <v>288</v>
      </c>
      <c r="M3486" t="s">
        <v>391</v>
      </c>
      <c r="N3486" t="s">
        <v>11893</v>
      </c>
      <c r="O3486" s="82" t="s">
        <v>9</v>
      </c>
    </row>
    <row r="3487" spans="1:15" x14ac:dyDescent="0.25">
      <c r="A3487" t="s">
        <v>586</v>
      </c>
      <c r="B3487" t="s">
        <v>7509</v>
      </c>
      <c r="C3487" t="s">
        <v>101</v>
      </c>
      <c r="D3487" t="s">
        <v>102</v>
      </c>
      <c r="E3487" t="str">
        <f t="shared" si="54"/>
        <v>GlutamateUncl. Desulfobulbaceae</v>
      </c>
      <c r="F3487">
        <f>COUNTIF($E:$E,E3487)</f>
        <v>3</v>
      </c>
      <c r="G3487">
        <f>COUNTIF($A:$A,A3487)</f>
        <v>114</v>
      </c>
      <c r="H3487">
        <f>COUNTIF($B:$B,B3487)</f>
        <v>97</v>
      </c>
      <c r="I3487" t="s">
        <v>389</v>
      </c>
      <c r="J3487">
        <v>5</v>
      </c>
      <c r="K3487" t="s">
        <v>4330</v>
      </c>
      <c r="L3487" t="s">
        <v>347</v>
      </c>
      <c r="M3487" t="s">
        <v>1360</v>
      </c>
      <c r="N3487" t="s">
        <v>11893</v>
      </c>
      <c r="O3487" t="s">
        <v>6</v>
      </c>
    </row>
    <row r="3488" spans="1:15" x14ac:dyDescent="0.25">
      <c r="A3488" t="s">
        <v>587</v>
      </c>
      <c r="B3488" t="s">
        <v>7509</v>
      </c>
      <c r="C3488" t="s">
        <v>101</v>
      </c>
      <c r="D3488" t="s">
        <v>102</v>
      </c>
      <c r="E3488" t="str">
        <f t="shared" si="54"/>
        <v>XanthineUncl. Desulfobulbaceae</v>
      </c>
      <c r="F3488">
        <f>COUNTIF($E:$E,E3488)</f>
        <v>1</v>
      </c>
      <c r="G3488">
        <f>COUNTIF($A:$A,A3488)</f>
        <v>114</v>
      </c>
      <c r="H3488">
        <f>COUNTIF($B:$B,B3488)</f>
        <v>97</v>
      </c>
      <c r="I3488" t="s">
        <v>925</v>
      </c>
      <c r="J3488">
        <v>5</v>
      </c>
      <c r="K3488" t="s">
        <v>4331</v>
      </c>
      <c r="L3488" t="s">
        <v>283</v>
      </c>
      <c r="M3488" t="s">
        <v>988</v>
      </c>
      <c r="N3488" t="s">
        <v>11893</v>
      </c>
      <c r="O3488" t="s">
        <v>6</v>
      </c>
    </row>
    <row r="3489" spans="1:15" x14ac:dyDescent="0.25">
      <c r="A3489" t="s">
        <v>586</v>
      </c>
      <c r="B3489" t="s">
        <v>7509</v>
      </c>
      <c r="C3489" t="s">
        <v>101</v>
      </c>
      <c r="D3489" t="s">
        <v>102</v>
      </c>
      <c r="E3489" t="str">
        <f t="shared" si="54"/>
        <v>GlutamateUncl. Desulfobulbaceae</v>
      </c>
      <c r="F3489">
        <f>COUNTIF($E:$E,E3489)</f>
        <v>3</v>
      </c>
      <c r="G3489">
        <f>COUNTIF($A:$A,A3489)</f>
        <v>114</v>
      </c>
      <c r="H3489">
        <f>COUNTIF($B:$B,B3489)</f>
        <v>97</v>
      </c>
      <c r="I3489" t="s">
        <v>4332</v>
      </c>
      <c r="J3489">
        <v>7</v>
      </c>
      <c r="K3489" t="s">
        <v>706</v>
      </c>
      <c r="L3489" t="s">
        <v>595</v>
      </c>
      <c r="M3489" t="s">
        <v>596</v>
      </c>
      <c r="N3489" t="s">
        <v>11892</v>
      </c>
      <c r="O3489" s="82" t="s">
        <v>11895</v>
      </c>
    </row>
    <row r="3490" spans="1:15" x14ac:dyDescent="0.25">
      <c r="A3490" t="s">
        <v>586</v>
      </c>
      <c r="B3490" t="s">
        <v>7509</v>
      </c>
      <c r="C3490" t="s">
        <v>101</v>
      </c>
      <c r="D3490" t="s">
        <v>102</v>
      </c>
      <c r="E3490" t="str">
        <f t="shared" si="54"/>
        <v>GlutamateUncl. Desulfobulbaceae</v>
      </c>
      <c r="F3490">
        <f>COUNTIF($E:$E,E3490)</f>
        <v>3</v>
      </c>
      <c r="G3490">
        <f>COUNTIF($A:$A,A3490)</f>
        <v>114</v>
      </c>
      <c r="H3490">
        <f>COUNTIF($B:$B,B3490)</f>
        <v>97</v>
      </c>
      <c r="I3490" t="s">
        <v>1982</v>
      </c>
      <c r="J3490">
        <v>5</v>
      </c>
      <c r="K3490" t="s">
        <v>4333</v>
      </c>
      <c r="L3490" t="s">
        <v>741</v>
      </c>
      <c r="M3490" t="s">
        <v>773</v>
      </c>
      <c r="N3490" t="s">
        <v>11893</v>
      </c>
      <c r="O3490" s="82" t="s">
        <v>9</v>
      </c>
    </row>
    <row r="3491" spans="1:15" x14ac:dyDescent="0.25">
      <c r="A3491" t="s">
        <v>1836</v>
      </c>
      <c r="B3491" t="s">
        <v>7509</v>
      </c>
      <c r="C3491" t="s">
        <v>101</v>
      </c>
      <c r="D3491" t="s">
        <v>102</v>
      </c>
      <c r="E3491" t="str">
        <f t="shared" si="54"/>
        <v>AcetateUncl. Desulfobulbaceae</v>
      </c>
      <c r="F3491">
        <f>COUNTIF($E:$E,E3491)</f>
        <v>2</v>
      </c>
      <c r="G3491">
        <f>COUNTIF($A:$A,A3491)</f>
        <v>112</v>
      </c>
      <c r="H3491">
        <f>COUNTIF($B:$B,B3491)</f>
        <v>97</v>
      </c>
      <c r="I3491" t="s">
        <v>3062</v>
      </c>
      <c r="J3491">
        <v>5</v>
      </c>
      <c r="K3491" t="s">
        <v>3063</v>
      </c>
      <c r="L3491" t="s">
        <v>533</v>
      </c>
      <c r="M3491" t="s">
        <v>842</v>
      </c>
      <c r="N3491" t="s">
        <v>11893</v>
      </c>
      <c r="O3491" s="82" t="s">
        <v>9</v>
      </c>
    </row>
    <row r="3492" spans="1:15" x14ac:dyDescent="0.25">
      <c r="A3492" t="s">
        <v>1836</v>
      </c>
      <c r="B3492" t="s">
        <v>7509</v>
      </c>
      <c r="C3492" t="s">
        <v>101</v>
      </c>
      <c r="D3492" t="s">
        <v>102</v>
      </c>
      <c r="E3492" t="str">
        <f t="shared" si="54"/>
        <v>AcetateUncl. Desulfobulbaceae</v>
      </c>
      <c r="F3492">
        <f>COUNTIF($E:$E,E3492)</f>
        <v>2</v>
      </c>
      <c r="G3492">
        <f>COUNTIF($A:$A,A3492)</f>
        <v>112</v>
      </c>
      <c r="H3492">
        <f>COUNTIF($B:$B,B3492)</f>
        <v>97</v>
      </c>
      <c r="I3492" t="s">
        <v>3303</v>
      </c>
      <c r="J3492">
        <v>5</v>
      </c>
      <c r="K3492" t="s">
        <v>2323</v>
      </c>
      <c r="L3492" t="s">
        <v>500</v>
      </c>
      <c r="M3492" t="s">
        <v>1569</v>
      </c>
      <c r="N3492" t="s">
        <v>11893</v>
      </c>
      <c r="O3492" t="s">
        <v>6</v>
      </c>
    </row>
    <row r="3493" spans="1:15" x14ac:dyDescent="0.25">
      <c r="A3493" t="s">
        <v>597</v>
      </c>
      <c r="B3493" t="s">
        <v>7509</v>
      </c>
      <c r="C3493" t="s">
        <v>101</v>
      </c>
      <c r="D3493" t="s">
        <v>102</v>
      </c>
      <c r="E3493" t="str">
        <f t="shared" si="54"/>
        <v>3-HydroxybutyrateUncl. Desulfobulbaceae</v>
      </c>
      <c r="F3493">
        <f>COUNTIF($E:$E,E3493)</f>
        <v>1</v>
      </c>
      <c r="G3493">
        <f>COUNTIF($A:$A,A3493)</f>
        <v>112</v>
      </c>
      <c r="H3493">
        <f>COUNTIF($B:$B,B3493)</f>
        <v>97</v>
      </c>
      <c r="I3493" t="s">
        <v>4334</v>
      </c>
      <c r="J3493">
        <v>6</v>
      </c>
      <c r="K3493" t="s">
        <v>2455</v>
      </c>
      <c r="L3493" t="s">
        <v>4335</v>
      </c>
      <c r="M3493" t="s">
        <v>343</v>
      </c>
      <c r="N3493" t="s">
        <v>11892</v>
      </c>
      <c r="O3493" t="s">
        <v>7</v>
      </c>
    </row>
    <row r="3494" spans="1:15" x14ac:dyDescent="0.25">
      <c r="A3494" t="s">
        <v>608</v>
      </c>
      <c r="B3494" t="s">
        <v>7509</v>
      </c>
      <c r="C3494" t="s">
        <v>101</v>
      </c>
      <c r="D3494" t="s">
        <v>102</v>
      </c>
      <c r="E3494" t="str">
        <f t="shared" si="54"/>
        <v>GlucoseUncl. Desulfobulbaceae</v>
      </c>
      <c r="F3494">
        <f>COUNTIF($E:$E,E3494)</f>
        <v>1</v>
      </c>
      <c r="G3494">
        <f>COUNTIF($A:$A,A3494)</f>
        <v>110</v>
      </c>
      <c r="H3494">
        <f>COUNTIF($B:$B,B3494)</f>
        <v>97</v>
      </c>
      <c r="I3494" t="s">
        <v>3409</v>
      </c>
      <c r="J3494">
        <v>5</v>
      </c>
      <c r="K3494" t="s">
        <v>4336</v>
      </c>
      <c r="L3494" t="s">
        <v>201</v>
      </c>
      <c r="M3494" t="s">
        <v>435</v>
      </c>
      <c r="N3494" t="s">
        <v>11893</v>
      </c>
      <c r="O3494" t="s">
        <v>6</v>
      </c>
    </row>
    <row r="3495" spans="1:15" x14ac:dyDescent="0.25">
      <c r="A3495" t="s">
        <v>611</v>
      </c>
      <c r="B3495" t="s">
        <v>7509</v>
      </c>
      <c r="C3495" t="s">
        <v>101</v>
      </c>
      <c r="D3495" t="s">
        <v>102</v>
      </c>
      <c r="E3495" t="str">
        <f t="shared" si="54"/>
        <v>OrnithineUncl. Desulfobulbaceae</v>
      </c>
      <c r="F3495">
        <f>COUNTIF($E:$E,E3495)</f>
        <v>2</v>
      </c>
      <c r="G3495">
        <f>COUNTIF($A:$A,A3495)</f>
        <v>110</v>
      </c>
      <c r="H3495">
        <f>COUNTIF($B:$B,B3495)</f>
        <v>97</v>
      </c>
      <c r="I3495" t="s">
        <v>708</v>
      </c>
      <c r="J3495">
        <v>5</v>
      </c>
      <c r="K3495" t="s">
        <v>4337</v>
      </c>
      <c r="L3495" t="s">
        <v>283</v>
      </c>
      <c r="M3495" t="s">
        <v>710</v>
      </c>
      <c r="N3495" t="s">
        <v>11893</v>
      </c>
      <c r="O3495" t="s">
        <v>6</v>
      </c>
    </row>
    <row r="3496" spans="1:15" x14ac:dyDescent="0.25">
      <c r="A3496" t="s">
        <v>611</v>
      </c>
      <c r="B3496" t="s">
        <v>7509</v>
      </c>
      <c r="C3496" t="s">
        <v>101</v>
      </c>
      <c r="D3496" t="s">
        <v>102</v>
      </c>
      <c r="E3496" t="str">
        <f t="shared" si="54"/>
        <v>OrnithineUncl. Desulfobulbaceae</v>
      </c>
      <c r="F3496">
        <f>COUNTIF($E:$E,E3496)</f>
        <v>2</v>
      </c>
      <c r="G3496">
        <f>COUNTIF($A:$A,A3496)</f>
        <v>110</v>
      </c>
      <c r="H3496">
        <f>COUNTIF($B:$B,B3496)</f>
        <v>97</v>
      </c>
      <c r="I3496" t="s">
        <v>4338</v>
      </c>
      <c r="J3496">
        <v>5</v>
      </c>
      <c r="K3496" t="s">
        <v>4339</v>
      </c>
      <c r="L3496" t="s">
        <v>237</v>
      </c>
      <c r="M3496" t="s">
        <v>1520</v>
      </c>
      <c r="N3496" t="s">
        <v>11893</v>
      </c>
      <c r="O3496" s="82" t="s">
        <v>9</v>
      </c>
    </row>
    <row r="3497" spans="1:15" x14ac:dyDescent="0.25">
      <c r="A3497" t="s">
        <v>624</v>
      </c>
      <c r="B3497" t="s">
        <v>7509</v>
      </c>
      <c r="C3497" t="s">
        <v>101</v>
      </c>
      <c r="D3497" t="s">
        <v>102</v>
      </c>
      <c r="E3497" t="str">
        <f t="shared" si="54"/>
        <v>AdipateUncl. Desulfobulbaceae</v>
      </c>
      <c r="F3497">
        <f>COUNTIF($E:$E,E3497)</f>
        <v>4</v>
      </c>
      <c r="G3497">
        <f>COUNTIF($A:$A,A3497)</f>
        <v>109</v>
      </c>
      <c r="H3497">
        <f>COUNTIF($B:$B,B3497)</f>
        <v>97</v>
      </c>
      <c r="I3497" t="s">
        <v>584</v>
      </c>
      <c r="J3497">
        <v>5</v>
      </c>
      <c r="K3497" t="s">
        <v>4340</v>
      </c>
      <c r="L3497" t="s">
        <v>144</v>
      </c>
      <c r="M3497" t="s">
        <v>282</v>
      </c>
      <c r="N3497" t="s">
        <v>11893</v>
      </c>
      <c r="O3497" t="s">
        <v>12</v>
      </c>
    </row>
    <row r="3498" spans="1:15" x14ac:dyDescent="0.25">
      <c r="A3498" t="s">
        <v>627</v>
      </c>
      <c r="B3498" t="s">
        <v>7509</v>
      </c>
      <c r="C3498" t="s">
        <v>101</v>
      </c>
      <c r="D3498" t="s">
        <v>102</v>
      </c>
      <c r="E3498" t="str">
        <f t="shared" si="54"/>
        <v>IsoleucineUncl. Desulfobulbaceae</v>
      </c>
      <c r="F3498">
        <f>COUNTIF($E:$E,E3498)</f>
        <v>2</v>
      </c>
      <c r="G3498">
        <f>COUNTIF($A:$A,A3498)</f>
        <v>109</v>
      </c>
      <c r="H3498">
        <f>COUNTIF($B:$B,B3498)</f>
        <v>97</v>
      </c>
      <c r="I3498" t="s">
        <v>609</v>
      </c>
      <c r="J3498">
        <v>5</v>
      </c>
      <c r="K3498" t="s">
        <v>4341</v>
      </c>
      <c r="L3498" t="s">
        <v>328</v>
      </c>
      <c r="M3498" t="s">
        <v>971</v>
      </c>
      <c r="N3498" t="s">
        <v>11893</v>
      </c>
      <c r="O3498" t="s">
        <v>6</v>
      </c>
    </row>
    <row r="3499" spans="1:15" x14ac:dyDescent="0.25">
      <c r="A3499" t="s">
        <v>624</v>
      </c>
      <c r="B3499" t="s">
        <v>7509</v>
      </c>
      <c r="C3499" t="s">
        <v>101</v>
      </c>
      <c r="D3499" t="s">
        <v>102</v>
      </c>
      <c r="E3499" t="str">
        <f t="shared" si="54"/>
        <v>AdipateUncl. Desulfobulbaceae</v>
      </c>
      <c r="F3499">
        <f>COUNTIF($E:$E,E3499)</f>
        <v>4</v>
      </c>
      <c r="G3499">
        <f>COUNTIF($A:$A,A3499)</f>
        <v>109</v>
      </c>
      <c r="H3499">
        <f>COUNTIF($B:$B,B3499)</f>
        <v>97</v>
      </c>
      <c r="I3499" t="s">
        <v>4342</v>
      </c>
      <c r="J3499">
        <v>5</v>
      </c>
      <c r="K3499" t="s">
        <v>4343</v>
      </c>
      <c r="L3499" t="s">
        <v>169</v>
      </c>
      <c r="M3499" t="s">
        <v>1581</v>
      </c>
      <c r="N3499" t="s">
        <v>11893</v>
      </c>
      <c r="O3499" s="82" t="s">
        <v>9</v>
      </c>
    </row>
    <row r="3500" spans="1:15" x14ac:dyDescent="0.25">
      <c r="A3500" t="s">
        <v>624</v>
      </c>
      <c r="B3500" t="s">
        <v>7509</v>
      </c>
      <c r="C3500" t="s">
        <v>101</v>
      </c>
      <c r="D3500" t="s">
        <v>102</v>
      </c>
      <c r="E3500" t="str">
        <f t="shared" si="54"/>
        <v>AdipateUncl. Desulfobulbaceae</v>
      </c>
      <c r="F3500">
        <f>COUNTIF($E:$E,E3500)</f>
        <v>4</v>
      </c>
      <c r="G3500">
        <f>COUNTIF($A:$A,A3500)</f>
        <v>109</v>
      </c>
      <c r="H3500">
        <f>COUNTIF($B:$B,B3500)</f>
        <v>97</v>
      </c>
      <c r="I3500" t="s">
        <v>4344</v>
      </c>
      <c r="J3500">
        <v>6</v>
      </c>
      <c r="K3500" t="s">
        <v>4345</v>
      </c>
      <c r="L3500" t="s">
        <v>2975</v>
      </c>
      <c r="M3500" t="s">
        <v>109</v>
      </c>
      <c r="N3500" t="s">
        <v>11892</v>
      </c>
      <c r="O3500" t="s">
        <v>10</v>
      </c>
    </row>
    <row r="3501" spans="1:15" x14ac:dyDescent="0.25">
      <c r="A3501" t="s">
        <v>630</v>
      </c>
      <c r="B3501" t="s">
        <v>7509</v>
      </c>
      <c r="C3501" t="s">
        <v>101</v>
      </c>
      <c r="D3501" t="s">
        <v>102</v>
      </c>
      <c r="E3501" t="str">
        <f t="shared" si="54"/>
        <v>PropionateUncl. Desulfobulbaceae</v>
      </c>
      <c r="F3501">
        <f>COUNTIF($E:$E,E3501)</f>
        <v>2</v>
      </c>
      <c r="G3501">
        <f>COUNTIF($A:$A,A3501)</f>
        <v>109</v>
      </c>
      <c r="H3501">
        <f>COUNTIF($B:$B,B3501)</f>
        <v>97</v>
      </c>
      <c r="I3501" t="s">
        <v>738</v>
      </c>
      <c r="J3501">
        <v>5</v>
      </c>
      <c r="K3501" t="s">
        <v>4346</v>
      </c>
      <c r="L3501" t="s">
        <v>469</v>
      </c>
      <c r="M3501" t="s">
        <v>2171</v>
      </c>
      <c r="N3501" t="s">
        <v>11893</v>
      </c>
      <c r="O3501" s="82" t="s">
        <v>9</v>
      </c>
    </row>
    <row r="3502" spans="1:15" x14ac:dyDescent="0.25">
      <c r="A3502" t="s">
        <v>624</v>
      </c>
      <c r="B3502" t="s">
        <v>7509</v>
      </c>
      <c r="C3502" t="s">
        <v>101</v>
      </c>
      <c r="D3502" t="s">
        <v>102</v>
      </c>
      <c r="E3502" t="str">
        <f t="shared" si="54"/>
        <v>AdipateUncl. Desulfobulbaceae</v>
      </c>
      <c r="F3502">
        <f>COUNTIF($E:$E,E3502)</f>
        <v>4</v>
      </c>
      <c r="G3502">
        <f>COUNTIF($A:$A,A3502)</f>
        <v>109</v>
      </c>
      <c r="H3502">
        <f>COUNTIF($B:$B,B3502)</f>
        <v>97</v>
      </c>
      <c r="I3502" t="s">
        <v>4347</v>
      </c>
      <c r="J3502">
        <v>5</v>
      </c>
      <c r="K3502" t="s">
        <v>4348</v>
      </c>
      <c r="L3502" t="s">
        <v>118</v>
      </c>
      <c r="M3502" t="s">
        <v>1954</v>
      </c>
      <c r="N3502" t="s">
        <v>11893</v>
      </c>
      <c r="O3502" t="s">
        <v>6</v>
      </c>
    </row>
    <row r="3503" spans="1:15" x14ac:dyDescent="0.25">
      <c r="A3503" t="s">
        <v>627</v>
      </c>
      <c r="B3503" t="s">
        <v>7509</v>
      </c>
      <c r="C3503" t="s">
        <v>101</v>
      </c>
      <c r="D3503" t="s">
        <v>102</v>
      </c>
      <c r="E3503" t="str">
        <f t="shared" si="54"/>
        <v>IsoleucineUncl. Desulfobulbaceae</v>
      </c>
      <c r="F3503">
        <f>COUNTIF($E:$E,E3503)</f>
        <v>2</v>
      </c>
      <c r="G3503">
        <f>COUNTIF($A:$A,A3503)</f>
        <v>109</v>
      </c>
      <c r="H3503">
        <f>COUNTIF($B:$B,B3503)</f>
        <v>97</v>
      </c>
      <c r="I3503" t="s">
        <v>1021</v>
      </c>
      <c r="J3503">
        <v>5</v>
      </c>
      <c r="K3503" t="s">
        <v>4349</v>
      </c>
      <c r="L3503" t="s">
        <v>885</v>
      </c>
      <c r="M3503" t="s">
        <v>734</v>
      </c>
      <c r="N3503" t="s">
        <v>11893</v>
      </c>
      <c r="O3503" s="82" t="s">
        <v>9</v>
      </c>
    </row>
    <row r="3504" spans="1:15" x14ac:dyDescent="0.25">
      <c r="A3504" t="s">
        <v>630</v>
      </c>
      <c r="B3504" t="s">
        <v>7509</v>
      </c>
      <c r="C3504" t="s">
        <v>101</v>
      </c>
      <c r="D3504" t="s">
        <v>102</v>
      </c>
      <c r="E3504" t="str">
        <f t="shared" si="54"/>
        <v>PropionateUncl. Desulfobulbaceae</v>
      </c>
      <c r="F3504">
        <f>COUNTIF($E:$E,E3504)</f>
        <v>2</v>
      </c>
      <c r="G3504">
        <f>COUNTIF($A:$A,A3504)</f>
        <v>109</v>
      </c>
      <c r="H3504">
        <f>COUNTIF($B:$B,B3504)</f>
        <v>97</v>
      </c>
      <c r="I3504" t="s">
        <v>254</v>
      </c>
      <c r="J3504">
        <v>5</v>
      </c>
      <c r="K3504" t="s">
        <v>3356</v>
      </c>
      <c r="L3504" t="s">
        <v>671</v>
      </c>
      <c r="M3504" t="s">
        <v>596</v>
      </c>
      <c r="N3504" t="s">
        <v>11893</v>
      </c>
      <c r="O3504" t="s">
        <v>12</v>
      </c>
    </row>
    <row r="3505" spans="1:15" x14ac:dyDescent="0.25">
      <c r="A3505" t="s">
        <v>654</v>
      </c>
      <c r="B3505" t="s">
        <v>7509</v>
      </c>
      <c r="C3505" t="s">
        <v>101</v>
      </c>
      <c r="D3505" t="s">
        <v>102</v>
      </c>
      <c r="E3505" t="str">
        <f t="shared" si="54"/>
        <v>IsobutyrateUncl. Desulfobulbaceae</v>
      </c>
      <c r="F3505">
        <f>COUNTIF($E:$E,E3505)</f>
        <v>2</v>
      </c>
      <c r="G3505">
        <f>COUNTIF($A:$A,A3505)</f>
        <v>103</v>
      </c>
      <c r="H3505">
        <f>COUNTIF($B:$B,B3505)</f>
        <v>97</v>
      </c>
      <c r="I3505" t="s">
        <v>613</v>
      </c>
      <c r="J3505">
        <v>6</v>
      </c>
      <c r="K3505" t="s">
        <v>4350</v>
      </c>
      <c r="L3505" t="s">
        <v>628</v>
      </c>
      <c r="M3505" t="s">
        <v>4052</v>
      </c>
      <c r="N3505" t="s">
        <v>11893</v>
      </c>
      <c r="O3505" s="82" t="s">
        <v>11896</v>
      </c>
    </row>
    <row r="3506" spans="1:15" x14ac:dyDescent="0.25">
      <c r="A3506" t="s">
        <v>654</v>
      </c>
      <c r="B3506" t="s">
        <v>7509</v>
      </c>
      <c r="C3506" t="s">
        <v>101</v>
      </c>
      <c r="D3506" t="s">
        <v>102</v>
      </c>
      <c r="E3506" t="str">
        <f t="shared" si="54"/>
        <v>IsobutyrateUncl. Desulfobulbaceae</v>
      </c>
      <c r="F3506">
        <f>COUNTIF($E:$E,E3506)</f>
        <v>2</v>
      </c>
      <c r="G3506">
        <f>COUNTIF($A:$A,A3506)</f>
        <v>103</v>
      </c>
      <c r="H3506">
        <f>COUNTIF($B:$B,B3506)</f>
        <v>97</v>
      </c>
      <c r="I3506" t="s">
        <v>4351</v>
      </c>
      <c r="J3506">
        <v>6</v>
      </c>
      <c r="K3506" t="s">
        <v>2584</v>
      </c>
      <c r="L3506" t="s">
        <v>4352</v>
      </c>
      <c r="M3506" t="s">
        <v>4301</v>
      </c>
      <c r="N3506" t="s">
        <v>11892</v>
      </c>
      <c r="O3506" s="82" t="s">
        <v>11896</v>
      </c>
    </row>
    <row r="3507" spans="1:15" x14ac:dyDescent="0.25">
      <c r="A3507" t="s">
        <v>664</v>
      </c>
      <c r="B3507" t="s">
        <v>7509</v>
      </c>
      <c r="C3507" t="s">
        <v>101</v>
      </c>
      <c r="D3507" t="s">
        <v>102</v>
      </c>
      <c r="E3507" t="str">
        <f t="shared" si="54"/>
        <v>3-HydroxyphenylacetateUncl. Desulfobulbaceae</v>
      </c>
      <c r="F3507">
        <f>COUNTIF($E:$E,E3507)</f>
        <v>1</v>
      </c>
      <c r="G3507">
        <f>COUNTIF($A:$A,A3507)</f>
        <v>101</v>
      </c>
      <c r="H3507">
        <f>COUNTIF($B:$B,B3507)</f>
        <v>97</v>
      </c>
      <c r="I3507" t="s">
        <v>2912</v>
      </c>
      <c r="J3507">
        <v>5</v>
      </c>
      <c r="K3507" t="s">
        <v>4353</v>
      </c>
      <c r="L3507" t="s">
        <v>236</v>
      </c>
      <c r="M3507" t="s">
        <v>937</v>
      </c>
      <c r="N3507" t="s">
        <v>11893</v>
      </c>
      <c r="O3507" t="s">
        <v>6</v>
      </c>
    </row>
    <row r="3508" spans="1:15" x14ac:dyDescent="0.25">
      <c r="A3508" t="s">
        <v>667</v>
      </c>
      <c r="B3508" t="s">
        <v>7509</v>
      </c>
      <c r="C3508" t="s">
        <v>101</v>
      </c>
      <c r="D3508" t="s">
        <v>102</v>
      </c>
      <c r="E3508" t="str">
        <f t="shared" si="54"/>
        <v>UreaUncl. Desulfobulbaceae</v>
      </c>
      <c r="F3508">
        <f>COUNTIF($E:$E,E3508)</f>
        <v>1</v>
      </c>
      <c r="G3508">
        <f>COUNTIF($A:$A,A3508)</f>
        <v>65</v>
      </c>
      <c r="H3508">
        <f>COUNTIF($B:$B,B3508)</f>
        <v>97</v>
      </c>
      <c r="I3508" t="s">
        <v>2200</v>
      </c>
      <c r="J3508">
        <v>6</v>
      </c>
      <c r="K3508" t="s">
        <v>2094</v>
      </c>
      <c r="L3508" t="s">
        <v>270</v>
      </c>
      <c r="M3508" t="s">
        <v>4354</v>
      </c>
      <c r="N3508" t="s">
        <v>11892</v>
      </c>
      <c r="O3508" s="82" t="s">
        <v>11896</v>
      </c>
    </row>
    <row r="3509" spans="1:15" x14ac:dyDescent="0.25">
      <c r="A3509" t="s">
        <v>97</v>
      </c>
      <c r="B3509" t="s">
        <v>4355</v>
      </c>
      <c r="C3509" t="s">
        <v>101</v>
      </c>
      <c r="D3509" t="s">
        <v>102</v>
      </c>
      <c r="E3509" t="str">
        <f t="shared" si="54"/>
        <v>FormateLactobacillus</v>
      </c>
      <c r="F3509">
        <f>COUNTIF($E:$E,E3509)</f>
        <v>1</v>
      </c>
      <c r="G3509">
        <f>COUNTIF($A:$A,A3509)</f>
        <v>178</v>
      </c>
      <c r="H3509">
        <f>COUNTIF($B:$B,B3509)</f>
        <v>96</v>
      </c>
      <c r="I3509" t="s">
        <v>1905</v>
      </c>
      <c r="J3509">
        <v>7</v>
      </c>
      <c r="K3509" t="s">
        <v>1497</v>
      </c>
      <c r="L3509" t="s">
        <v>115</v>
      </c>
      <c r="M3509" t="s">
        <v>100</v>
      </c>
      <c r="N3509" t="s">
        <v>11893</v>
      </c>
      <c r="O3509" s="82" t="s">
        <v>8</v>
      </c>
    </row>
    <row r="3510" spans="1:15" x14ac:dyDescent="0.25">
      <c r="A3510" t="s">
        <v>97</v>
      </c>
      <c r="B3510" t="s">
        <v>4356</v>
      </c>
      <c r="C3510" t="s">
        <v>101</v>
      </c>
      <c r="D3510" t="s">
        <v>102</v>
      </c>
      <c r="E3510" t="str">
        <f t="shared" si="54"/>
        <v>FormateSaccharibacteria_genera_incertae_sedis</v>
      </c>
      <c r="F3510">
        <f>COUNTIF($E:$E,E3510)</f>
        <v>2</v>
      </c>
      <c r="G3510">
        <f>COUNTIF($A:$A,A3510)</f>
        <v>178</v>
      </c>
      <c r="H3510">
        <f>COUNTIF($B:$B,B3510)</f>
        <v>96</v>
      </c>
      <c r="I3510" t="s">
        <v>187</v>
      </c>
      <c r="J3510">
        <v>7</v>
      </c>
      <c r="K3510" t="s">
        <v>671</v>
      </c>
      <c r="L3510" t="s">
        <v>125</v>
      </c>
      <c r="M3510" t="s">
        <v>100</v>
      </c>
      <c r="N3510" t="s">
        <v>11893</v>
      </c>
      <c r="O3510" t="s">
        <v>7</v>
      </c>
    </row>
    <row r="3511" spans="1:15" x14ac:dyDescent="0.25">
      <c r="A3511" t="s">
        <v>97</v>
      </c>
      <c r="B3511" t="s">
        <v>4356</v>
      </c>
      <c r="C3511" t="s">
        <v>101</v>
      </c>
      <c r="D3511" t="s">
        <v>102</v>
      </c>
      <c r="E3511" t="str">
        <f t="shared" si="54"/>
        <v>FormateSaccharibacteria_genera_incertae_sedis</v>
      </c>
      <c r="F3511">
        <f>COUNTIF($E:$E,E3511)</f>
        <v>2</v>
      </c>
      <c r="G3511">
        <f>COUNTIF($A:$A,A3511)</f>
        <v>178</v>
      </c>
      <c r="H3511">
        <f>COUNTIF($B:$B,B3511)</f>
        <v>96</v>
      </c>
      <c r="I3511" t="s">
        <v>2069</v>
      </c>
      <c r="J3511">
        <v>5</v>
      </c>
      <c r="K3511" t="s">
        <v>314</v>
      </c>
      <c r="L3511" t="s">
        <v>717</v>
      </c>
      <c r="M3511" t="s">
        <v>2070</v>
      </c>
      <c r="N3511" t="s">
        <v>11893</v>
      </c>
      <c r="O3511" t="s">
        <v>12</v>
      </c>
    </row>
    <row r="3512" spans="1:15" x14ac:dyDescent="0.25">
      <c r="A3512" t="s">
        <v>114</v>
      </c>
      <c r="B3512" t="s">
        <v>4356</v>
      </c>
      <c r="C3512" t="s">
        <v>101</v>
      </c>
      <c r="D3512" t="s">
        <v>102</v>
      </c>
      <c r="E3512" t="str">
        <f t="shared" si="54"/>
        <v>CholineSaccharibacteria_genera_incertae_sedis</v>
      </c>
      <c r="F3512">
        <f>COUNTIF($E:$E,E3512)</f>
        <v>2</v>
      </c>
      <c r="G3512">
        <f>COUNTIF($A:$A,A3512)</f>
        <v>173</v>
      </c>
      <c r="H3512">
        <f>COUNTIF($B:$B,B3512)</f>
        <v>96</v>
      </c>
      <c r="I3512" t="s">
        <v>676</v>
      </c>
      <c r="J3512">
        <v>7</v>
      </c>
      <c r="K3512" t="s">
        <v>677</v>
      </c>
      <c r="L3512" t="s">
        <v>678</v>
      </c>
      <c r="M3512" t="s">
        <v>358</v>
      </c>
      <c r="N3512" t="s">
        <v>11893</v>
      </c>
      <c r="O3512" t="s">
        <v>7</v>
      </c>
    </row>
    <row r="3513" spans="1:15" x14ac:dyDescent="0.25">
      <c r="A3513" t="s">
        <v>114</v>
      </c>
      <c r="B3513" t="s">
        <v>4356</v>
      </c>
      <c r="C3513" t="s">
        <v>101</v>
      </c>
      <c r="D3513" t="s">
        <v>102</v>
      </c>
      <c r="E3513" t="str">
        <f t="shared" si="54"/>
        <v>CholineSaccharibacteria_genera_incertae_sedis</v>
      </c>
      <c r="F3513">
        <f>COUNTIF($E:$E,E3513)</f>
        <v>2</v>
      </c>
      <c r="G3513">
        <f>COUNTIF($A:$A,A3513)</f>
        <v>173</v>
      </c>
      <c r="H3513">
        <f>COUNTIF($B:$B,B3513)</f>
        <v>96</v>
      </c>
      <c r="I3513" t="s">
        <v>120</v>
      </c>
      <c r="J3513">
        <v>5</v>
      </c>
      <c r="K3513" t="s">
        <v>121</v>
      </c>
      <c r="L3513" t="s">
        <v>115</v>
      </c>
      <c r="M3513" t="s">
        <v>122</v>
      </c>
      <c r="N3513" t="s">
        <v>11892</v>
      </c>
      <c r="O3513" s="82" t="s">
        <v>9</v>
      </c>
    </row>
    <row r="3514" spans="1:15" x14ac:dyDescent="0.25">
      <c r="A3514" t="s">
        <v>114</v>
      </c>
      <c r="B3514" t="s">
        <v>4355</v>
      </c>
      <c r="C3514" t="s">
        <v>101</v>
      </c>
      <c r="D3514" t="s">
        <v>102</v>
      </c>
      <c r="E3514" t="str">
        <f t="shared" si="54"/>
        <v>CholineLactobacillus</v>
      </c>
      <c r="F3514">
        <f>COUNTIF($E:$E,E3514)</f>
        <v>2</v>
      </c>
      <c r="G3514">
        <f>COUNTIF($A:$A,A3514)</f>
        <v>173</v>
      </c>
      <c r="H3514">
        <f>COUNTIF($B:$B,B3514)</f>
        <v>96</v>
      </c>
      <c r="I3514" t="s">
        <v>928</v>
      </c>
      <c r="J3514">
        <v>4</v>
      </c>
      <c r="K3514" t="s">
        <v>4357</v>
      </c>
      <c r="L3514" t="s">
        <v>108</v>
      </c>
      <c r="M3514" t="s">
        <v>1213</v>
      </c>
      <c r="N3514" t="s">
        <v>11893</v>
      </c>
      <c r="O3514" t="s">
        <v>5</v>
      </c>
    </row>
    <row r="3515" spans="1:15" x14ac:dyDescent="0.25">
      <c r="A3515" t="s">
        <v>114</v>
      </c>
      <c r="B3515" t="s">
        <v>4355</v>
      </c>
      <c r="C3515" t="s">
        <v>101</v>
      </c>
      <c r="D3515" t="s">
        <v>102</v>
      </c>
      <c r="E3515" t="str">
        <f t="shared" si="54"/>
        <v>CholineLactobacillus</v>
      </c>
      <c r="F3515">
        <f>COUNTIF($E:$E,E3515)</f>
        <v>2</v>
      </c>
      <c r="G3515">
        <f>COUNTIF($A:$A,A3515)</f>
        <v>173</v>
      </c>
      <c r="H3515">
        <f>COUNTIF($B:$B,B3515)</f>
        <v>96</v>
      </c>
      <c r="I3515" t="s">
        <v>4302</v>
      </c>
      <c r="J3515">
        <v>7</v>
      </c>
      <c r="K3515" t="s">
        <v>4358</v>
      </c>
      <c r="L3515" t="s">
        <v>531</v>
      </c>
      <c r="M3515" t="s">
        <v>802</v>
      </c>
      <c r="N3515" t="s">
        <v>11893</v>
      </c>
      <c r="O3515" s="82" t="s">
        <v>8</v>
      </c>
    </row>
    <row r="3516" spans="1:15" x14ac:dyDescent="0.25">
      <c r="A3516" t="s">
        <v>127</v>
      </c>
      <c r="B3516" t="s">
        <v>4356</v>
      </c>
      <c r="C3516" t="s">
        <v>101</v>
      </c>
      <c r="D3516" t="s">
        <v>102</v>
      </c>
      <c r="E3516" t="str">
        <f t="shared" si="54"/>
        <v>FumarateSaccharibacteria_genera_incertae_sedis</v>
      </c>
      <c r="F3516">
        <f>COUNTIF($E:$E,E3516)</f>
        <v>2</v>
      </c>
      <c r="G3516">
        <f>COUNTIF($A:$A,A3516)</f>
        <v>166</v>
      </c>
      <c r="H3516">
        <f>COUNTIF($B:$B,B3516)</f>
        <v>96</v>
      </c>
      <c r="I3516" t="s">
        <v>145</v>
      </c>
      <c r="J3516">
        <v>7</v>
      </c>
      <c r="K3516" t="s">
        <v>683</v>
      </c>
      <c r="L3516" t="s">
        <v>105</v>
      </c>
      <c r="M3516" t="s">
        <v>100</v>
      </c>
      <c r="N3516" t="s">
        <v>11893</v>
      </c>
      <c r="O3516" t="s">
        <v>7</v>
      </c>
    </row>
    <row r="3517" spans="1:15" x14ac:dyDescent="0.25">
      <c r="A3517" t="s">
        <v>127</v>
      </c>
      <c r="B3517" t="s">
        <v>4356</v>
      </c>
      <c r="C3517" t="s">
        <v>101</v>
      </c>
      <c r="D3517" t="s">
        <v>102</v>
      </c>
      <c r="E3517" t="str">
        <f t="shared" si="54"/>
        <v>FumarateSaccharibacteria_genera_incertae_sedis</v>
      </c>
      <c r="F3517">
        <f>COUNTIF($E:$E,E3517)</f>
        <v>2</v>
      </c>
      <c r="G3517">
        <f>COUNTIF($A:$A,A3517)</f>
        <v>166</v>
      </c>
      <c r="H3517">
        <f>COUNTIF($B:$B,B3517)</f>
        <v>96</v>
      </c>
      <c r="I3517" t="s">
        <v>4359</v>
      </c>
      <c r="J3517">
        <v>7</v>
      </c>
      <c r="K3517" t="s">
        <v>4360</v>
      </c>
      <c r="L3517" t="s">
        <v>2975</v>
      </c>
      <c r="M3517" t="s">
        <v>2021</v>
      </c>
      <c r="N3517" t="s">
        <v>11893</v>
      </c>
      <c r="O3517" t="s">
        <v>11</v>
      </c>
    </row>
    <row r="3518" spans="1:15" x14ac:dyDescent="0.25">
      <c r="A3518" t="s">
        <v>127</v>
      </c>
      <c r="B3518" t="s">
        <v>4355</v>
      </c>
      <c r="C3518" t="s">
        <v>101</v>
      </c>
      <c r="D3518" t="s">
        <v>102</v>
      </c>
      <c r="E3518" t="str">
        <f t="shared" si="54"/>
        <v>FumarateLactobacillus</v>
      </c>
      <c r="F3518">
        <f>COUNTIF($E:$E,E3518)</f>
        <v>2</v>
      </c>
      <c r="G3518">
        <f>COUNTIF($A:$A,A3518)</f>
        <v>166</v>
      </c>
      <c r="H3518">
        <f>COUNTIF($B:$B,B3518)</f>
        <v>96</v>
      </c>
      <c r="I3518" t="s">
        <v>4361</v>
      </c>
      <c r="J3518">
        <v>7</v>
      </c>
      <c r="K3518" t="s">
        <v>352</v>
      </c>
      <c r="L3518" t="s">
        <v>351</v>
      </c>
      <c r="M3518" t="s">
        <v>1141</v>
      </c>
      <c r="N3518" t="s">
        <v>11893</v>
      </c>
      <c r="O3518" s="82" t="s">
        <v>8</v>
      </c>
    </row>
    <row r="3519" spans="1:15" x14ac:dyDescent="0.25">
      <c r="A3519" t="s">
        <v>127</v>
      </c>
      <c r="B3519" t="s">
        <v>4355</v>
      </c>
      <c r="C3519" t="s">
        <v>101</v>
      </c>
      <c r="D3519" t="s">
        <v>102</v>
      </c>
      <c r="E3519" t="str">
        <f t="shared" si="54"/>
        <v>FumarateLactobacillus</v>
      </c>
      <c r="F3519">
        <f>COUNTIF($E:$E,E3519)</f>
        <v>2</v>
      </c>
      <c r="G3519">
        <f>COUNTIF($A:$A,A3519)</f>
        <v>166</v>
      </c>
      <c r="H3519">
        <f>COUNTIF($B:$B,B3519)</f>
        <v>96</v>
      </c>
      <c r="I3519" t="s">
        <v>238</v>
      </c>
      <c r="J3519">
        <v>6</v>
      </c>
      <c r="K3519" t="s">
        <v>3745</v>
      </c>
      <c r="L3519" t="s">
        <v>928</v>
      </c>
      <c r="M3519" t="s">
        <v>712</v>
      </c>
      <c r="N3519" t="s">
        <v>11892</v>
      </c>
      <c r="O3519" t="s">
        <v>11</v>
      </c>
    </row>
    <row r="3520" spans="1:15" x14ac:dyDescent="0.25">
      <c r="A3520" t="s">
        <v>141</v>
      </c>
      <c r="B3520" t="s">
        <v>4356</v>
      </c>
      <c r="C3520" t="s">
        <v>101</v>
      </c>
      <c r="D3520" t="s">
        <v>102</v>
      </c>
      <c r="E3520" t="str">
        <f t="shared" si="54"/>
        <v>ProlineSaccharibacteria_genera_incertae_sedis</v>
      </c>
      <c r="F3520">
        <f>COUNTIF($E:$E,E3520)</f>
        <v>4</v>
      </c>
      <c r="G3520">
        <f>COUNTIF($A:$A,A3520)</f>
        <v>165</v>
      </c>
      <c r="H3520">
        <f>COUNTIF($B:$B,B3520)</f>
        <v>96</v>
      </c>
      <c r="I3520" t="s">
        <v>108</v>
      </c>
      <c r="J3520">
        <v>7</v>
      </c>
      <c r="K3520" t="s">
        <v>359</v>
      </c>
      <c r="L3520">
        <v>10000</v>
      </c>
      <c r="M3520" t="s">
        <v>100</v>
      </c>
      <c r="N3520" t="s">
        <v>11893</v>
      </c>
      <c r="O3520" t="s">
        <v>7</v>
      </c>
    </row>
    <row r="3521" spans="1:15" x14ac:dyDescent="0.25">
      <c r="A3521" t="s">
        <v>141</v>
      </c>
      <c r="B3521" t="s">
        <v>4356</v>
      </c>
      <c r="C3521" t="s">
        <v>101</v>
      </c>
      <c r="D3521" t="s">
        <v>102</v>
      </c>
      <c r="E3521" t="str">
        <f t="shared" si="54"/>
        <v>ProlineSaccharibacteria_genera_incertae_sedis</v>
      </c>
      <c r="F3521">
        <f>COUNTIF($E:$E,E3521)</f>
        <v>4</v>
      </c>
      <c r="G3521">
        <f>COUNTIF($A:$A,A3521)</f>
        <v>165</v>
      </c>
      <c r="H3521">
        <f>COUNTIF($B:$B,B3521)</f>
        <v>96</v>
      </c>
      <c r="I3521" t="s">
        <v>149</v>
      </c>
      <c r="J3521">
        <v>5</v>
      </c>
      <c r="K3521" t="s">
        <v>150</v>
      </c>
      <c r="L3521" t="s">
        <v>151</v>
      </c>
      <c r="M3521" t="s">
        <v>152</v>
      </c>
      <c r="N3521" t="s">
        <v>11892</v>
      </c>
      <c r="O3521" s="82" t="s">
        <v>9</v>
      </c>
    </row>
    <row r="3522" spans="1:15" x14ac:dyDescent="0.25">
      <c r="A3522" t="s">
        <v>141</v>
      </c>
      <c r="B3522" t="s">
        <v>4355</v>
      </c>
      <c r="C3522" t="s">
        <v>101</v>
      </c>
      <c r="D3522" t="s">
        <v>102</v>
      </c>
      <c r="E3522" t="str">
        <f t="shared" si="54"/>
        <v>ProlineLactobacillus</v>
      </c>
      <c r="F3522">
        <f>COUNTIF($E:$E,E3522)</f>
        <v>2</v>
      </c>
      <c r="G3522">
        <f>COUNTIF($A:$A,A3522)</f>
        <v>165</v>
      </c>
      <c r="H3522">
        <f>COUNTIF($B:$B,B3522)</f>
        <v>96</v>
      </c>
      <c r="I3522" t="s">
        <v>1275</v>
      </c>
      <c r="J3522">
        <v>7</v>
      </c>
      <c r="K3522" t="s">
        <v>1276</v>
      </c>
      <c r="L3522" t="s">
        <v>957</v>
      </c>
      <c r="M3522" t="s">
        <v>949</v>
      </c>
      <c r="N3522" t="s">
        <v>11893</v>
      </c>
      <c r="O3522" s="82" t="s">
        <v>8</v>
      </c>
    </row>
    <row r="3523" spans="1:15" x14ac:dyDescent="0.25">
      <c r="A3523" t="s">
        <v>141</v>
      </c>
      <c r="B3523" t="s">
        <v>4356</v>
      </c>
      <c r="C3523" t="s">
        <v>101</v>
      </c>
      <c r="D3523" t="s">
        <v>102</v>
      </c>
      <c r="E3523" t="str">
        <f t="shared" si="54"/>
        <v>ProlineSaccharibacteria_genera_incertae_sedis</v>
      </c>
      <c r="F3523">
        <f>COUNTIF($E:$E,E3523)</f>
        <v>4</v>
      </c>
      <c r="G3523">
        <f>COUNTIF($A:$A,A3523)</f>
        <v>165</v>
      </c>
      <c r="H3523">
        <f>COUNTIF($B:$B,B3523)</f>
        <v>96</v>
      </c>
      <c r="I3523" t="s">
        <v>4362</v>
      </c>
      <c r="J3523">
        <v>6</v>
      </c>
      <c r="K3523" t="s">
        <v>4363</v>
      </c>
      <c r="L3523" t="s">
        <v>4364</v>
      </c>
      <c r="M3523" t="s">
        <v>3670</v>
      </c>
      <c r="N3523" t="s">
        <v>11893</v>
      </c>
      <c r="O3523" s="82" t="s">
        <v>11896</v>
      </c>
    </row>
    <row r="3524" spans="1:15" x14ac:dyDescent="0.25">
      <c r="A3524" t="s">
        <v>141</v>
      </c>
      <c r="B3524" t="s">
        <v>4355</v>
      </c>
      <c r="C3524" t="s">
        <v>101</v>
      </c>
      <c r="D3524" t="s">
        <v>102</v>
      </c>
      <c r="E3524" t="str">
        <f t="shared" si="54"/>
        <v>ProlineLactobacillus</v>
      </c>
      <c r="F3524">
        <f>COUNTIF($E:$E,E3524)</f>
        <v>2</v>
      </c>
      <c r="G3524">
        <f>COUNTIF($A:$A,A3524)</f>
        <v>165</v>
      </c>
      <c r="H3524">
        <f>COUNTIF($B:$B,B3524)</f>
        <v>96</v>
      </c>
      <c r="I3524" t="s">
        <v>4203</v>
      </c>
      <c r="J3524">
        <v>4</v>
      </c>
      <c r="K3524" t="s">
        <v>1897</v>
      </c>
      <c r="L3524" t="s">
        <v>4365</v>
      </c>
      <c r="M3524" t="s">
        <v>1797</v>
      </c>
      <c r="N3524" t="s">
        <v>11893</v>
      </c>
      <c r="O3524" t="s">
        <v>5</v>
      </c>
    </row>
    <row r="3525" spans="1:15" x14ac:dyDescent="0.25">
      <c r="A3525" t="s">
        <v>141</v>
      </c>
      <c r="B3525" t="s">
        <v>4356</v>
      </c>
      <c r="C3525" t="s">
        <v>101</v>
      </c>
      <c r="D3525" t="s">
        <v>102</v>
      </c>
      <c r="E3525" t="str">
        <f t="shared" si="54"/>
        <v>ProlineSaccharibacteria_genera_incertae_sedis</v>
      </c>
      <c r="F3525">
        <f>COUNTIF($E:$E,E3525)</f>
        <v>4</v>
      </c>
      <c r="G3525">
        <f>COUNTIF($A:$A,A3525)</f>
        <v>165</v>
      </c>
      <c r="H3525">
        <f>COUNTIF($B:$B,B3525)</f>
        <v>96</v>
      </c>
      <c r="I3525" t="s">
        <v>3273</v>
      </c>
      <c r="J3525">
        <v>6</v>
      </c>
      <c r="K3525" t="s">
        <v>1094</v>
      </c>
      <c r="L3525" t="s">
        <v>622</v>
      </c>
      <c r="M3525" t="s">
        <v>2795</v>
      </c>
      <c r="N3525" t="s">
        <v>11892</v>
      </c>
      <c r="O3525" s="82" t="s">
        <v>11896</v>
      </c>
    </row>
    <row r="3526" spans="1:15" x14ac:dyDescent="0.25">
      <c r="A3526" t="s">
        <v>157</v>
      </c>
      <c r="B3526" t="s">
        <v>4356</v>
      </c>
      <c r="C3526" t="s">
        <v>101</v>
      </c>
      <c r="D3526" t="s">
        <v>102</v>
      </c>
      <c r="E3526" t="str">
        <f t="shared" ref="E3526:E3589" si="55">CONCATENATE(A3526,B3526)</f>
        <v>AspartateSaccharibacteria_genera_incertae_sedis</v>
      </c>
      <c r="F3526">
        <f>COUNTIF($E:$E,E3526)</f>
        <v>2</v>
      </c>
      <c r="G3526">
        <f>COUNTIF($A:$A,A3526)</f>
        <v>159</v>
      </c>
      <c r="H3526">
        <f>COUNTIF($B:$B,B3526)</f>
        <v>96</v>
      </c>
      <c r="I3526" t="s">
        <v>161</v>
      </c>
      <c r="J3526">
        <v>7</v>
      </c>
      <c r="K3526" t="s">
        <v>696</v>
      </c>
      <c r="L3526" t="s">
        <v>98</v>
      </c>
      <c r="M3526" t="s">
        <v>100</v>
      </c>
      <c r="N3526" t="s">
        <v>11893</v>
      </c>
      <c r="O3526" t="s">
        <v>7</v>
      </c>
    </row>
    <row r="3527" spans="1:15" x14ac:dyDescent="0.25">
      <c r="A3527" t="s">
        <v>157</v>
      </c>
      <c r="B3527" t="s">
        <v>4355</v>
      </c>
      <c r="C3527" t="s">
        <v>101</v>
      </c>
      <c r="D3527" t="s">
        <v>102</v>
      </c>
      <c r="E3527" t="str">
        <f t="shared" si="55"/>
        <v>AspartateLactobacillus</v>
      </c>
      <c r="F3527">
        <f>COUNTIF($E:$E,E3527)</f>
        <v>1</v>
      </c>
      <c r="G3527">
        <f>COUNTIF($A:$A,A3527)</f>
        <v>159</v>
      </c>
      <c r="H3527">
        <f>COUNTIF($B:$B,B3527)</f>
        <v>96</v>
      </c>
      <c r="I3527" t="s">
        <v>294</v>
      </c>
      <c r="J3527">
        <v>5</v>
      </c>
      <c r="K3527" t="s">
        <v>719</v>
      </c>
      <c r="L3527" t="s">
        <v>125</v>
      </c>
      <c r="M3527" t="s">
        <v>100</v>
      </c>
      <c r="N3527" t="s">
        <v>11892</v>
      </c>
      <c r="O3527" t="s">
        <v>6</v>
      </c>
    </row>
    <row r="3528" spans="1:15" x14ac:dyDescent="0.25">
      <c r="A3528" t="s">
        <v>157</v>
      </c>
      <c r="B3528" t="s">
        <v>4356</v>
      </c>
      <c r="C3528" t="s">
        <v>101</v>
      </c>
      <c r="D3528" t="s">
        <v>102</v>
      </c>
      <c r="E3528" t="str">
        <f t="shared" si="55"/>
        <v>AspartateSaccharibacteria_genera_incertae_sedis</v>
      </c>
      <c r="F3528">
        <f>COUNTIF($E:$E,E3528)</f>
        <v>2</v>
      </c>
      <c r="G3528">
        <f>COUNTIF($A:$A,A3528)</f>
        <v>159</v>
      </c>
      <c r="H3528">
        <f>COUNTIF($B:$B,B3528)</f>
        <v>96</v>
      </c>
      <c r="I3528" t="s">
        <v>164</v>
      </c>
      <c r="J3528">
        <v>5</v>
      </c>
      <c r="K3528" t="s">
        <v>165</v>
      </c>
      <c r="L3528" t="s">
        <v>161</v>
      </c>
      <c r="M3528" t="s">
        <v>166</v>
      </c>
      <c r="N3528" t="s">
        <v>11892</v>
      </c>
      <c r="O3528" s="82" t="s">
        <v>9</v>
      </c>
    </row>
    <row r="3529" spans="1:15" x14ac:dyDescent="0.25">
      <c r="A3529" t="s">
        <v>178</v>
      </c>
      <c r="B3529" t="s">
        <v>4356</v>
      </c>
      <c r="C3529" t="s">
        <v>101</v>
      </c>
      <c r="D3529" t="s">
        <v>102</v>
      </c>
      <c r="E3529" t="str">
        <f t="shared" si="55"/>
        <v>RiboseSaccharibacteria_genera_incertae_sedis</v>
      </c>
      <c r="F3529">
        <f>COUNTIF($E:$E,E3529)</f>
        <v>3</v>
      </c>
      <c r="G3529">
        <f>COUNTIF($A:$A,A3529)</f>
        <v>158</v>
      </c>
      <c r="H3529">
        <f>COUNTIF($B:$B,B3529)</f>
        <v>96</v>
      </c>
      <c r="I3529" t="s">
        <v>128</v>
      </c>
      <c r="J3529">
        <v>7</v>
      </c>
      <c r="K3529" t="s">
        <v>151</v>
      </c>
      <c r="L3529" t="s">
        <v>125</v>
      </c>
      <c r="M3529" t="s">
        <v>100</v>
      </c>
      <c r="N3529" t="s">
        <v>11893</v>
      </c>
      <c r="O3529" t="s">
        <v>7</v>
      </c>
    </row>
    <row r="3530" spans="1:15" x14ac:dyDescent="0.25">
      <c r="A3530" t="s">
        <v>178</v>
      </c>
      <c r="B3530" t="s">
        <v>4356</v>
      </c>
      <c r="C3530" t="s">
        <v>101</v>
      </c>
      <c r="D3530" t="s">
        <v>102</v>
      </c>
      <c r="E3530" t="str">
        <f t="shared" si="55"/>
        <v>RiboseSaccharibacteria_genera_incertae_sedis</v>
      </c>
      <c r="F3530">
        <f>COUNTIF($E:$E,E3530)</f>
        <v>3</v>
      </c>
      <c r="G3530">
        <f>COUNTIF($A:$A,A3530)</f>
        <v>158</v>
      </c>
      <c r="H3530">
        <f>COUNTIF($B:$B,B3530)</f>
        <v>96</v>
      </c>
      <c r="I3530" t="s">
        <v>103</v>
      </c>
      <c r="J3530">
        <v>5</v>
      </c>
      <c r="K3530" t="s">
        <v>186</v>
      </c>
      <c r="L3530" t="s">
        <v>187</v>
      </c>
      <c r="M3530" t="s">
        <v>188</v>
      </c>
      <c r="N3530" t="s">
        <v>11892</v>
      </c>
      <c r="O3530" s="82" t="s">
        <v>9</v>
      </c>
    </row>
    <row r="3531" spans="1:15" x14ac:dyDescent="0.25">
      <c r="A3531" t="s">
        <v>178</v>
      </c>
      <c r="B3531" t="s">
        <v>4355</v>
      </c>
      <c r="C3531" t="s">
        <v>101</v>
      </c>
      <c r="D3531" t="s">
        <v>102</v>
      </c>
      <c r="E3531" t="str">
        <f t="shared" si="55"/>
        <v>RiboseLactobacillus</v>
      </c>
      <c r="F3531">
        <f>COUNTIF($E:$E,E3531)</f>
        <v>2</v>
      </c>
      <c r="G3531">
        <f>COUNTIF($A:$A,A3531)</f>
        <v>158</v>
      </c>
      <c r="H3531">
        <f>COUNTIF($B:$B,B3531)</f>
        <v>96</v>
      </c>
      <c r="I3531" t="s">
        <v>2282</v>
      </c>
      <c r="J3531">
        <v>5</v>
      </c>
      <c r="K3531" t="s">
        <v>4366</v>
      </c>
      <c r="L3531" t="s">
        <v>716</v>
      </c>
      <c r="M3531" t="s">
        <v>1622</v>
      </c>
      <c r="N3531" t="s">
        <v>11892</v>
      </c>
      <c r="O3531" t="s">
        <v>6</v>
      </c>
    </row>
    <row r="3532" spans="1:15" x14ac:dyDescent="0.25">
      <c r="A3532" t="s">
        <v>178</v>
      </c>
      <c r="B3532" t="s">
        <v>4355</v>
      </c>
      <c r="C3532" t="s">
        <v>101</v>
      </c>
      <c r="D3532" t="s">
        <v>102</v>
      </c>
      <c r="E3532" t="str">
        <f t="shared" si="55"/>
        <v>RiboseLactobacillus</v>
      </c>
      <c r="F3532">
        <f>COUNTIF($E:$E,E3532)</f>
        <v>2</v>
      </c>
      <c r="G3532">
        <f>COUNTIF($A:$A,A3532)</f>
        <v>158</v>
      </c>
      <c r="H3532">
        <f>COUNTIF($B:$B,B3532)</f>
        <v>96</v>
      </c>
      <c r="I3532" t="s">
        <v>4367</v>
      </c>
      <c r="J3532">
        <v>6</v>
      </c>
      <c r="K3532" t="s">
        <v>4368</v>
      </c>
      <c r="L3532" t="s">
        <v>2276</v>
      </c>
      <c r="M3532" t="s">
        <v>1594</v>
      </c>
      <c r="N3532" t="s">
        <v>11892</v>
      </c>
      <c r="O3532" s="82" t="s">
        <v>3</v>
      </c>
    </row>
    <row r="3533" spans="1:15" x14ac:dyDescent="0.25">
      <c r="A3533" t="s">
        <v>178</v>
      </c>
      <c r="B3533" t="s">
        <v>4356</v>
      </c>
      <c r="C3533" t="s">
        <v>101</v>
      </c>
      <c r="D3533" t="s">
        <v>102</v>
      </c>
      <c r="E3533" t="str">
        <f t="shared" si="55"/>
        <v>RiboseSaccharibacteria_genera_incertae_sedis</v>
      </c>
      <c r="F3533">
        <f>COUNTIF($E:$E,E3533)</f>
        <v>3</v>
      </c>
      <c r="G3533">
        <f>COUNTIF($A:$A,A3533)</f>
        <v>158</v>
      </c>
      <c r="H3533">
        <f>COUNTIF($B:$B,B3533)</f>
        <v>96</v>
      </c>
      <c r="I3533" t="s">
        <v>4369</v>
      </c>
      <c r="J3533">
        <v>7</v>
      </c>
      <c r="K3533" t="s">
        <v>3201</v>
      </c>
      <c r="L3533" t="s">
        <v>4370</v>
      </c>
      <c r="M3533" t="s">
        <v>2264</v>
      </c>
      <c r="N3533" t="s">
        <v>11893</v>
      </c>
      <c r="O3533" s="82" t="s">
        <v>8</v>
      </c>
    </row>
    <row r="3534" spans="1:15" x14ac:dyDescent="0.25">
      <c r="A3534" t="s">
        <v>200</v>
      </c>
      <c r="B3534" t="s">
        <v>4356</v>
      </c>
      <c r="C3534" t="s">
        <v>101</v>
      </c>
      <c r="D3534" t="s">
        <v>102</v>
      </c>
      <c r="E3534" t="str">
        <f t="shared" si="55"/>
        <v>1,3-DihydroxyacetoneSaccharibacteria_genera_incertae_sedis</v>
      </c>
      <c r="F3534">
        <f>COUNTIF($E:$E,E3534)</f>
        <v>1</v>
      </c>
      <c r="G3534">
        <f>COUNTIF($A:$A,A3534)</f>
        <v>154</v>
      </c>
      <c r="H3534">
        <f>COUNTIF($B:$B,B3534)</f>
        <v>96</v>
      </c>
      <c r="I3534" t="s">
        <v>588</v>
      </c>
      <c r="J3534">
        <v>7</v>
      </c>
      <c r="K3534" t="s">
        <v>715</v>
      </c>
      <c r="L3534" t="s">
        <v>115</v>
      </c>
      <c r="M3534" t="s">
        <v>100</v>
      </c>
      <c r="N3534" t="s">
        <v>11893</v>
      </c>
      <c r="O3534" t="s">
        <v>7</v>
      </c>
    </row>
    <row r="3535" spans="1:15" x14ac:dyDescent="0.25">
      <c r="A3535" t="s">
        <v>202</v>
      </c>
      <c r="B3535" t="s">
        <v>4356</v>
      </c>
      <c r="C3535" t="s">
        <v>101</v>
      </c>
      <c r="D3535" t="s">
        <v>102</v>
      </c>
      <c r="E3535" t="str">
        <f t="shared" si="55"/>
        <v>IsopropanolSaccharibacteria_genera_incertae_sedis</v>
      </c>
      <c r="F3535">
        <f>COUNTIF($E:$E,E3535)</f>
        <v>1</v>
      </c>
      <c r="G3535">
        <f>COUNTIF($A:$A,A3535)</f>
        <v>154</v>
      </c>
      <c r="H3535">
        <f>COUNTIF($B:$B,B3535)</f>
        <v>96</v>
      </c>
      <c r="I3535" t="s">
        <v>716</v>
      </c>
      <c r="J3535">
        <v>7</v>
      </c>
      <c r="K3535" t="s">
        <v>239</v>
      </c>
      <c r="L3535" t="s">
        <v>347</v>
      </c>
      <c r="M3535" t="s">
        <v>100</v>
      </c>
      <c r="N3535" t="s">
        <v>11893</v>
      </c>
      <c r="O3535" t="s">
        <v>7</v>
      </c>
    </row>
    <row r="3536" spans="1:15" x14ac:dyDescent="0.25">
      <c r="A3536" t="s">
        <v>202</v>
      </c>
      <c r="B3536" t="s">
        <v>4355</v>
      </c>
      <c r="C3536" t="s">
        <v>101</v>
      </c>
      <c r="D3536" t="s">
        <v>102</v>
      </c>
      <c r="E3536" t="str">
        <f t="shared" si="55"/>
        <v>IsopropanolLactobacillus</v>
      </c>
      <c r="F3536">
        <f>COUNTIF($E:$E,E3536)</f>
        <v>3</v>
      </c>
      <c r="G3536">
        <f>COUNTIF($A:$A,A3536)</f>
        <v>154</v>
      </c>
      <c r="H3536">
        <f>COUNTIF($B:$B,B3536)</f>
        <v>96</v>
      </c>
      <c r="I3536" t="s">
        <v>2689</v>
      </c>
      <c r="J3536">
        <v>7</v>
      </c>
      <c r="K3536" t="s">
        <v>4371</v>
      </c>
      <c r="L3536" t="s">
        <v>970</v>
      </c>
      <c r="M3536" t="s">
        <v>820</v>
      </c>
      <c r="N3536" t="s">
        <v>11893</v>
      </c>
      <c r="O3536" s="82" t="s">
        <v>8</v>
      </c>
    </row>
    <row r="3537" spans="1:15" x14ac:dyDescent="0.25">
      <c r="A3537" t="s">
        <v>202</v>
      </c>
      <c r="B3537" t="s">
        <v>4355</v>
      </c>
      <c r="C3537" t="s">
        <v>101</v>
      </c>
      <c r="D3537" t="s">
        <v>102</v>
      </c>
      <c r="E3537" t="str">
        <f t="shared" si="55"/>
        <v>IsopropanolLactobacillus</v>
      </c>
      <c r="F3537">
        <f>COUNTIF($E:$E,E3537)</f>
        <v>3</v>
      </c>
      <c r="G3537">
        <f>COUNTIF($A:$A,A3537)</f>
        <v>154</v>
      </c>
      <c r="H3537">
        <f>COUNTIF($B:$B,B3537)</f>
        <v>96</v>
      </c>
      <c r="I3537" t="s">
        <v>794</v>
      </c>
      <c r="J3537">
        <v>5</v>
      </c>
      <c r="K3537" t="s">
        <v>939</v>
      </c>
      <c r="L3537" t="s">
        <v>151</v>
      </c>
      <c r="M3537" t="s">
        <v>410</v>
      </c>
      <c r="N3537" t="s">
        <v>11893</v>
      </c>
      <c r="O3537" t="s">
        <v>6</v>
      </c>
    </row>
    <row r="3538" spans="1:15" x14ac:dyDescent="0.25">
      <c r="A3538" t="s">
        <v>202</v>
      </c>
      <c r="B3538" t="s">
        <v>4355</v>
      </c>
      <c r="C3538" t="s">
        <v>101</v>
      </c>
      <c r="D3538" t="s">
        <v>102</v>
      </c>
      <c r="E3538" t="str">
        <f t="shared" si="55"/>
        <v>IsopropanolLactobacillus</v>
      </c>
      <c r="F3538">
        <f>COUNTIF($E:$E,E3538)</f>
        <v>3</v>
      </c>
      <c r="G3538">
        <f>COUNTIF($A:$A,A3538)</f>
        <v>154</v>
      </c>
      <c r="H3538">
        <f>COUNTIF($B:$B,B3538)</f>
        <v>96</v>
      </c>
      <c r="I3538" t="s">
        <v>2210</v>
      </c>
      <c r="J3538">
        <v>5</v>
      </c>
      <c r="K3538" t="s">
        <v>4372</v>
      </c>
      <c r="L3538" t="s">
        <v>290</v>
      </c>
      <c r="M3538" t="s">
        <v>1454</v>
      </c>
      <c r="N3538" t="s">
        <v>11892</v>
      </c>
      <c r="O3538" t="s">
        <v>6</v>
      </c>
    </row>
    <row r="3539" spans="1:15" x14ac:dyDescent="0.25">
      <c r="A3539" t="s">
        <v>232</v>
      </c>
      <c r="B3539" t="s">
        <v>4356</v>
      </c>
      <c r="C3539" t="s">
        <v>101</v>
      </c>
      <c r="D3539" t="s">
        <v>102</v>
      </c>
      <c r="E3539" t="str">
        <f t="shared" si="55"/>
        <v>LactateSaccharibacteria_genera_incertae_sedis</v>
      </c>
      <c r="F3539">
        <f>COUNTIF($E:$E,E3539)</f>
        <v>2</v>
      </c>
      <c r="G3539">
        <f>COUNTIF($A:$A,A3539)</f>
        <v>153</v>
      </c>
      <c r="H3539">
        <f>COUNTIF($B:$B,B3539)</f>
        <v>96</v>
      </c>
      <c r="I3539" t="s">
        <v>187</v>
      </c>
      <c r="J3539">
        <v>5</v>
      </c>
      <c r="K3539" t="s">
        <v>233</v>
      </c>
      <c r="L3539" t="s">
        <v>125</v>
      </c>
      <c r="M3539" t="s">
        <v>100</v>
      </c>
      <c r="N3539" t="s">
        <v>11892</v>
      </c>
      <c r="O3539" s="82" t="s">
        <v>9</v>
      </c>
    </row>
    <row r="3540" spans="1:15" x14ac:dyDescent="0.25">
      <c r="A3540" t="s">
        <v>232</v>
      </c>
      <c r="B3540" t="s">
        <v>4356</v>
      </c>
      <c r="C3540" t="s">
        <v>101</v>
      </c>
      <c r="D3540" t="s">
        <v>102</v>
      </c>
      <c r="E3540" t="str">
        <f t="shared" si="55"/>
        <v>LactateSaccharibacteria_genera_incertae_sedis</v>
      </c>
      <c r="F3540">
        <f>COUNTIF($E:$E,E3540)</f>
        <v>2</v>
      </c>
      <c r="G3540">
        <f>COUNTIF($A:$A,A3540)</f>
        <v>153</v>
      </c>
      <c r="H3540">
        <f>COUNTIF($B:$B,B3540)</f>
        <v>96</v>
      </c>
      <c r="I3540" t="s">
        <v>724</v>
      </c>
      <c r="J3540">
        <v>7</v>
      </c>
      <c r="K3540" t="s">
        <v>725</v>
      </c>
      <c r="L3540" t="s">
        <v>236</v>
      </c>
      <c r="M3540" t="s">
        <v>100</v>
      </c>
      <c r="N3540" t="s">
        <v>11893</v>
      </c>
      <c r="O3540" t="s">
        <v>7</v>
      </c>
    </row>
    <row r="3541" spans="1:15" x14ac:dyDescent="0.25">
      <c r="A3541" t="s">
        <v>232</v>
      </c>
      <c r="B3541" t="s">
        <v>4355</v>
      </c>
      <c r="C3541" t="s">
        <v>101</v>
      </c>
      <c r="D3541" t="s">
        <v>102</v>
      </c>
      <c r="E3541" t="str">
        <f t="shared" si="55"/>
        <v>LactateLactobacillus</v>
      </c>
      <c r="F3541">
        <f>COUNTIF($E:$E,E3541)</f>
        <v>3</v>
      </c>
      <c r="G3541">
        <f>COUNTIF($A:$A,A3541)</f>
        <v>153</v>
      </c>
      <c r="H3541">
        <f>COUNTIF($B:$B,B3541)</f>
        <v>96</v>
      </c>
      <c r="I3541" t="s">
        <v>759</v>
      </c>
      <c r="J3541">
        <v>6</v>
      </c>
      <c r="K3541" t="s">
        <v>1154</v>
      </c>
      <c r="L3541" t="s">
        <v>184</v>
      </c>
      <c r="M3541" t="s">
        <v>100</v>
      </c>
      <c r="N3541" t="s">
        <v>11892</v>
      </c>
      <c r="O3541" t="s">
        <v>5</v>
      </c>
    </row>
    <row r="3542" spans="1:15" x14ac:dyDescent="0.25">
      <c r="A3542" t="s">
        <v>232</v>
      </c>
      <c r="B3542" t="s">
        <v>4355</v>
      </c>
      <c r="C3542" t="s">
        <v>101</v>
      </c>
      <c r="D3542" t="s">
        <v>102</v>
      </c>
      <c r="E3542" t="str">
        <f t="shared" si="55"/>
        <v>LactateLactobacillus</v>
      </c>
      <c r="F3542">
        <f>COUNTIF($E:$E,E3542)</f>
        <v>3</v>
      </c>
      <c r="G3542">
        <f>COUNTIF($A:$A,A3542)</f>
        <v>153</v>
      </c>
      <c r="H3542">
        <f>COUNTIF($B:$B,B3542)</f>
        <v>96</v>
      </c>
      <c r="I3542" t="s">
        <v>1139</v>
      </c>
      <c r="J3542">
        <v>5</v>
      </c>
      <c r="K3542" t="s">
        <v>4373</v>
      </c>
      <c r="L3542" t="s">
        <v>158</v>
      </c>
      <c r="M3542" t="s">
        <v>1396</v>
      </c>
      <c r="N3542" t="s">
        <v>11892</v>
      </c>
      <c r="O3542" t="s">
        <v>6</v>
      </c>
    </row>
    <row r="3543" spans="1:15" x14ac:dyDescent="0.25">
      <c r="A3543" t="s">
        <v>232</v>
      </c>
      <c r="B3543" t="s">
        <v>4355</v>
      </c>
      <c r="C3543" t="s">
        <v>101</v>
      </c>
      <c r="D3543" t="s">
        <v>102</v>
      </c>
      <c r="E3543" t="str">
        <f t="shared" si="55"/>
        <v>LactateLactobacillus</v>
      </c>
      <c r="F3543">
        <f>COUNTIF($E:$E,E3543)</f>
        <v>3</v>
      </c>
      <c r="G3543">
        <f>COUNTIF($A:$A,A3543)</f>
        <v>153</v>
      </c>
      <c r="H3543">
        <f>COUNTIF($B:$B,B3543)</f>
        <v>96</v>
      </c>
      <c r="I3543" t="s">
        <v>4374</v>
      </c>
      <c r="J3543">
        <v>7</v>
      </c>
      <c r="K3543" t="s">
        <v>4375</v>
      </c>
      <c r="L3543" t="s">
        <v>893</v>
      </c>
      <c r="M3543" t="s">
        <v>894</v>
      </c>
      <c r="N3543" t="s">
        <v>11893</v>
      </c>
      <c r="O3543" s="82" t="s">
        <v>8</v>
      </c>
    </row>
    <row r="3544" spans="1:15" x14ac:dyDescent="0.25">
      <c r="A3544" t="s">
        <v>243</v>
      </c>
      <c r="B3544" t="s">
        <v>4356</v>
      </c>
      <c r="C3544" t="s">
        <v>101</v>
      </c>
      <c r="D3544" t="s">
        <v>102</v>
      </c>
      <c r="E3544" t="str">
        <f t="shared" si="55"/>
        <v>SerineSaccharibacteria_genera_incertae_sedis</v>
      </c>
      <c r="F3544">
        <f>COUNTIF($E:$E,E3544)</f>
        <v>1</v>
      </c>
      <c r="G3544">
        <f>COUNTIF($A:$A,A3544)</f>
        <v>152</v>
      </c>
      <c r="H3544">
        <f>COUNTIF($B:$B,B3544)</f>
        <v>96</v>
      </c>
      <c r="I3544" t="s">
        <v>283</v>
      </c>
      <c r="J3544">
        <v>7</v>
      </c>
      <c r="K3544" t="s">
        <v>118</v>
      </c>
      <c r="L3544" t="s">
        <v>125</v>
      </c>
      <c r="M3544" t="s">
        <v>100</v>
      </c>
      <c r="N3544" t="s">
        <v>11893</v>
      </c>
      <c r="O3544" t="s">
        <v>7</v>
      </c>
    </row>
    <row r="3545" spans="1:15" x14ac:dyDescent="0.25">
      <c r="A3545" t="s">
        <v>264</v>
      </c>
      <c r="B3545" t="s">
        <v>4355</v>
      </c>
      <c r="C3545" t="s">
        <v>101</v>
      </c>
      <c r="D3545" t="s">
        <v>102</v>
      </c>
      <c r="E3545" t="str">
        <f t="shared" si="55"/>
        <v>UracilLactobacillus</v>
      </c>
      <c r="F3545">
        <f>COUNTIF($E:$E,E3545)</f>
        <v>2</v>
      </c>
      <c r="G3545">
        <f>COUNTIF($A:$A,A3545)</f>
        <v>143</v>
      </c>
      <c r="H3545">
        <f>COUNTIF($B:$B,B3545)</f>
        <v>96</v>
      </c>
      <c r="I3545" t="s">
        <v>213</v>
      </c>
      <c r="J3545">
        <v>7</v>
      </c>
      <c r="K3545" t="s">
        <v>4376</v>
      </c>
      <c r="L3545" t="s">
        <v>179</v>
      </c>
      <c r="M3545" t="s">
        <v>100</v>
      </c>
      <c r="N3545" t="s">
        <v>11893</v>
      </c>
      <c r="O3545" s="82" t="s">
        <v>8</v>
      </c>
    </row>
    <row r="3546" spans="1:15" x14ac:dyDescent="0.25">
      <c r="A3546" t="s">
        <v>261</v>
      </c>
      <c r="B3546" t="s">
        <v>4356</v>
      </c>
      <c r="C3546" t="s">
        <v>101</v>
      </c>
      <c r="D3546" t="s">
        <v>102</v>
      </c>
      <c r="E3546" t="str">
        <f t="shared" si="55"/>
        <v>CadaverineSaccharibacteria_genera_incertae_sedis</v>
      </c>
      <c r="F3546">
        <f>COUNTIF($E:$E,E3546)</f>
        <v>2</v>
      </c>
      <c r="G3546">
        <f>COUNTIF($A:$A,A3546)</f>
        <v>143</v>
      </c>
      <c r="H3546">
        <f>COUNTIF($B:$B,B3546)</f>
        <v>96</v>
      </c>
      <c r="I3546" t="s">
        <v>270</v>
      </c>
      <c r="J3546">
        <v>7</v>
      </c>
      <c r="K3546" t="s">
        <v>735</v>
      </c>
      <c r="L3546" t="s">
        <v>272</v>
      </c>
      <c r="M3546" t="s">
        <v>100</v>
      </c>
      <c r="N3546" t="s">
        <v>11893</v>
      </c>
      <c r="O3546" t="s">
        <v>7</v>
      </c>
    </row>
    <row r="3547" spans="1:15" x14ac:dyDescent="0.25">
      <c r="A3547" t="s">
        <v>264</v>
      </c>
      <c r="B3547" t="s">
        <v>4356</v>
      </c>
      <c r="C3547" t="s">
        <v>101</v>
      </c>
      <c r="D3547" t="s">
        <v>102</v>
      </c>
      <c r="E3547" t="str">
        <f t="shared" si="55"/>
        <v>UracilSaccharibacteria_genera_incertae_sedis</v>
      </c>
      <c r="F3547">
        <f>COUNTIF($E:$E,E3547)</f>
        <v>2</v>
      </c>
      <c r="G3547">
        <f>COUNTIF($A:$A,A3547)</f>
        <v>143</v>
      </c>
      <c r="H3547">
        <f>COUNTIF($B:$B,B3547)</f>
        <v>96</v>
      </c>
      <c r="I3547" t="s">
        <v>272</v>
      </c>
      <c r="J3547">
        <v>7</v>
      </c>
      <c r="K3547" t="s">
        <v>736</v>
      </c>
      <c r="L3547" t="s">
        <v>128</v>
      </c>
      <c r="M3547" t="s">
        <v>100</v>
      </c>
      <c r="N3547" t="s">
        <v>11893</v>
      </c>
      <c r="O3547" t="s">
        <v>7</v>
      </c>
    </row>
    <row r="3548" spans="1:15" x14ac:dyDescent="0.25">
      <c r="A3548" t="s">
        <v>261</v>
      </c>
      <c r="B3548" t="s">
        <v>4355</v>
      </c>
      <c r="C3548" t="s">
        <v>101</v>
      </c>
      <c r="D3548" t="s">
        <v>102</v>
      </c>
      <c r="E3548" t="str">
        <f t="shared" si="55"/>
        <v>CadaverineLactobacillus</v>
      </c>
      <c r="F3548">
        <f>COUNTIF($E:$E,E3548)</f>
        <v>3</v>
      </c>
      <c r="G3548">
        <f>COUNTIF($A:$A,A3548)</f>
        <v>143</v>
      </c>
      <c r="H3548">
        <f>COUNTIF($B:$B,B3548)</f>
        <v>96</v>
      </c>
      <c r="I3548" t="s">
        <v>288</v>
      </c>
      <c r="J3548">
        <v>6</v>
      </c>
      <c r="K3548" t="s">
        <v>2011</v>
      </c>
      <c r="L3548" t="s">
        <v>98</v>
      </c>
      <c r="M3548" t="s">
        <v>100</v>
      </c>
      <c r="N3548" t="s">
        <v>11892</v>
      </c>
      <c r="O3548" t="s">
        <v>5</v>
      </c>
    </row>
    <row r="3549" spans="1:15" x14ac:dyDescent="0.25">
      <c r="A3549" t="s">
        <v>264</v>
      </c>
      <c r="B3549" t="s">
        <v>4356</v>
      </c>
      <c r="C3549" t="s">
        <v>101</v>
      </c>
      <c r="D3549" t="s">
        <v>102</v>
      </c>
      <c r="E3549" t="str">
        <f t="shared" si="55"/>
        <v>UracilSaccharibacteria_genera_incertae_sedis</v>
      </c>
      <c r="F3549">
        <f>COUNTIF($E:$E,E3549)</f>
        <v>2</v>
      </c>
      <c r="G3549">
        <f>COUNTIF($A:$A,A3549)</f>
        <v>143</v>
      </c>
      <c r="H3549">
        <f>COUNTIF($B:$B,B3549)</f>
        <v>96</v>
      </c>
      <c r="I3549" t="s">
        <v>4377</v>
      </c>
      <c r="J3549">
        <v>5</v>
      </c>
      <c r="K3549" t="s">
        <v>2541</v>
      </c>
      <c r="L3549" t="s">
        <v>4378</v>
      </c>
      <c r="M3549" t="s">
        <v>771</v>
      </c>
      <c r="N3549" t="s">
        <v>11892</v>
      </c>
      <c r="O3549" t="s">
        <v>6</v>
      </c>
    </row>
    <row r="3550" spans="1:15" x14ac:dyDescent="0.25">
      <c r="A3550" t="s">
        <v>261</v>
      </c>
      <c r="B3550" t="s">
        <v>4355</v>
      </c>
      <c r="C3550" t="s">
        <v>101</v>
      </c>
      <c r="D3550" t="s">
        <v>102</v>
      </c>
      <c r="E3550" t="str">
        <f t="shared" si="55"/>
        <v>CadaverineLactobacillus</v>
      </c>
      <c r="F3550">
        <f>COUNTIF($E:$E,E3550)</f>
        <v>3</v>
      </c>
      <c r="G3550">
        <f>COUNTIF($A:$A,A3550)</f>
        <v>143</v>
      </c>
      <c r="H3550">
        <f>COUNTIF($B:$B,B3550)</f>
        <v>96</v>
      </c>
      <c r="I3550" t="s">
        <v>263</v>
      </c>
      <c r="J3550">
        <v>5</v>
      </c>
      <c r="K3550" t="s">
        <v>4379</v>
      </c>
      <c r="L3550" t="s">
        <v>486</v>
      </c>
      <c r="M3550" t="s">
        <v>332</v>
      </c>
      <c r="N3550" t="s">
        <v>11892</v>
      </c>
      <c r="O3550" t="s">
        <v>6</v>
      </c>
    </row>
    <row r="3551" spans="1:15" x14ac:dyDescent="0.25">
      <c r="A3551" t="s">
        <v>261</v>
      </c>
      <c r="B3551" t="s">
        <v>4355</v>
      </c>
      <c r="C3551" t="s">
        <v>101</v>
      </c>
      <c r="D3551" t="s">
        <v>102</v>
      </c>
      <c r="E3551" t="str">
        <f t="shared" si="55"/>
        <v>CadaverineLactobacillus</v>
      </c>
      <c r="F3551">
        <f>COUNTIF($E:$E,E3551)</f>
        <v>3</v>
      </c>
      <c r="G3551">
        <f>COUNTIF($A:$A,A3551)</f>
        <v>143</v>
      </c>
      <c r="H3551">
        <f>COUNTIF($B:$B,B3551)</f>
        <v>96</v>
      </c>
      <c r="I3551" t="s">
        <v>4380</v>
      </c>
      <c r="J3551">
        <v>7</v>
      </c>
      <c r="K3551" t="s">
        <v>4381</v>
      </c>
      <c r="L3551" t="s">
        <v>622</v>
      </c>
      <c r="M3551" t="s">
        <v>1583</v>
      </c>
      <c r="N3551" t="s">
        <v>11893</v>
      </c>
      <c r="O3551" s="82" t="s">
        <v>8</v>
      </c>
    </row>
    <row r="3552" spans="1:15" x14ac:dyDescent="0.25">
      <c r="A3552" t="s">
        <v>264</v>
      </c>
      <c r="B3552" t="s">
        <v>4355</v>
      </c>
      <c r="C3552" t="s">
        <v>101</v>
      </c>
      <c r="D3552" t="s">
        <v>102</v>
      </c>
      <c r="E3552" t="str">
        <f t="shared" si="55"/>
        <v>UracilLactobacillus</v>
      </c>
      <c r="F3552">
        <f>COUNTIF($E:$E,E3552)</f>
        <v>2</v>
      </c>
      <c r="G3552">
        <f>COUNTIF($A:$A,A3552)</f>
        <v>143</v>
      </c>
      <c r="H3552">
        <f>COUNTIF($B:$B,B3552)</f>
        <v>96</v>
      </c>
      <c r="I3552" t="s">
        <v>1793</v>
      </c>
      <c r="J3552">
        <v>6</v>
      </c>
      <c r="K3552" t="s">
        <v>4382</v>
      </c>
      <c r="L3552" t="s">
        <v>159</v>
      </c>
      <c r="M3552" t="s">
        <v>4383</v>
      </c>
      <c r="N3552" t="s">
        <v>11892</v>
      </c>
      <c r="O3552" s="82" t="s">
        <v>3</v>
      </c>
    </row>
    <row r="3553" spans="1:15" x14ac:dyDescent="0.25">
      <c r="A3553" t="s">
        <v>261</v>
      </c>
      <c r="B3553" t="s">
        <v>4356</v>
      </c>
      <c r="C3553" t="s">
        <v>101</v>
      </c>
      <c r="D3553" t="s">
        <v>102</v>
      </c>
      <c r="E3553" t="str">
        <f t="shared" si="55"/>
        <v>CadaverineSaccharibacteria_genera_incertae_sedis</v>
      </c>
      <c r="F3553">
        <f>COUNTIF($E:$E,E3553)</f>
        <v>2</v>
      </c>
      <c r="G3553">
        <f>COUNTIF($A:$A,A3553)</f>
        <v>143</v>
      </c>
      <c r="H3553">
        <f>COUNTIF($B:$B,B3553)</f>
        <v>96</v>
      </c>
      <c r="I3553" t="s">
        <v>978</v>
      </c>
      <c r="J3553">
        <v>6</v>
      </c>
      <c r="K3553" t="s">
        <v>878</v>
      </c>
      <c r="L3553" t="s">
        <v>405</v>
      </c>
      <c r="M3553" t="s">
        <v>2070</v>
      </c>
      <c r="N3553" t="s">
        <v>11892</v>
      </c>
      <c r="O3553" s="82" t="s">
        <v>11896</v>
      </c>
    </row>
    <row r="3554" spans="1:15" x14ac:dyDescent="0.25">
      <c r="A3554" t="s">
        <v>287</v>
      </c>
      <c r="B3554" t="s">
        <v>4356</v>
      </c>
      <c r="C3554" t="s">
        <v>101</v>
      </c>
      <c r="D3554" t="s">
        <v>102</v>
      </c>
      <c r="E3554" t="str">
        <f t="shared" si="55"/>
        <v>SuccinateSaccharibacteria_genera_incertae_sedis</v>
      </c>
      <c r="F3554">
        <f>COUNTIF($E:$E,E3554)</f>
        <v>2</v>
      </c>
      <c r="G3554">
        <f>COUNTIF($A:$A,A3554)</f>
        <v>140</v>
      </c>
      <c r="H3554">
        <f>COUNTIF($B:$B,B3554)</f>
        <v>96</v>
      </c>
      <c r="I3554" t="s">
        <v>125</v>
      </c>
      <c r="J3554">
        <v>5</v>
      </c>
      <c r="K3554" t="s">
        <v>289</v>
      </c>
      <c r="L3554">
        <v>10000</v>
      </c>
      <c r="M3554" t="s">
        <v>100</v>
      </c>
      <c r="N3554" t="s">
        <v>11892</v>
      </c>
      <c r="O3554" s="82" t="s">
        <v>9</v>
      </c>
    </row>
    <row r="3555" spans="1:15" x14ac:dyDescent="0.25">
      <c r="A3555" t="s">
        <v>287</v>
      </c>
      <c r="B3555" t="s">
        <v>4356</v>
      </c>
      <c r="C3555" t="s">
        <v>101</v>
      </c>
      <c r="D3555" t="s">
        <v>102</v>
      </c>
      <c r="E3555" t="str">
        <f t="shared" si="55"/>
        <v>SuccinateSaccharibacteria_genera_incertae_sedis</v>
      </c>
      <c r="F3555">
        <f>COUNTIF($E:$E,E3555)</f>
        <v>2</v>
      </c>
      <c r="G3555">
        <f>COUNTIF($A:$A,A3555)</f>
        <v>140</v>
      </c>
      <c r="H3555">
        <f>COUNTIF($B:$B,B3555)</f>
        <v>96</v>
      </c>
      <c r="I3555" t="s">
        <v>430</v>
      </c>
      <c r="J3555">
        <v>7</v>
      </c>
      <c r="K3555" t="s">
        <v>591</v>
      </c>
      <c r="L3555" t="s">
        <v>347</v>
      </c>
      <c r="M3555" t="s">
        <v>100</v>
      </c>
      <c r="N3555" t="s">
        <v>11893</v>
      </c>
      <c r="O3555" t="s">
        <v>7</v>
      </c>
    </row>
    <row r="3556" spans="1:15" x14ac:dyDescent="0.25">
      <c r="A3556" t="s">
        <v>285</v>
      </c>
      <c r="B3556" t="s">
        <v>4356</v>
      </c>
      <c r="C3556" t="s">
        <v>101</v>
      </c>
      <c r="D3556" t="s">
        <v>102</v>
      </c>
      <c r="E3556" t="str">
        <f t="shared" si="55"/>
        <v>LysineSaccharibacteria_genera_incertae_sedis</v>
      </c>
      <c r="F3556">
        <f>COUNTIF($E:$E,E3556)</f>
        <v>1</v>
      </c>
      <c r="G3556">
        <f>COUNTIF($A:$A,A3556)</f>
        <v>140</v>
      </c>
      <c r="H3556">
        <f>COUNTIF($B:$B,B3556)</f>
        <v>96</v>
      </c>
      <c r="I3556" t="s">
        <v>740</v>
      </c>
      <c r="J3556">
        <v>7</v>
      </c>
      <c r="K3556" t="s">
        <v>137</v>
      </c>
      <c r="L3556" t="s">
        <v>272</v>
      </c>
      <c r="M3556" t="s">
        <v>358</v>
      </c>
      <c r="N3556" t="s">
        <v>11893</v>
      </c>
      <c r="O3556" t="s">
        <v>7</v>
      </c>
    </row>
    <row r="3557" spans="1:15" x14ac:dyDescent="0.25">
      <c r="A3557" t="s">
        <v>285</v>
      </c>
      <c r="B3557" t="s">
        <v>4355</v>
      </c>
      <c r="C3557" t="s">
        <v>101</v>
      </c>
      <c r="D3557" t="s">
        <v>102</v>
      </c>
      <c r="E3557" t="str">
        <f t="shared" si="55"/>
        <v>LysineLactobacillus</v>
      </c>
      <c r="F3557">
        <f>COUNTIF($E:$E,E3557)</f>
        <v>3</v>
      </c>
      <c r="G3557">
        <f>COUNTIF($A:$A,A3557)</f>
        <v>140</v>
      </c>
      <c r="H3557">
        <f>COUNTIF($B:$B,B3557)</f>
        <v>96</v>
      </c>
      <c r="I3557" t="s">
        <v>3409</v>
      </c>
      <c r="J3557">
        <v>6</v>
      </c>
      <c r="K3557" t="s">
        <v>4384</v>
      </c>
      <c r="L3557" t="s">
        <v>294</v>
      </c>
      <c r="M3557" t="s">
        <v>358</v>
      </c>
      <c r="N3557" t="s">
        <v>11892</v>
      </c>
      <c r="O3557" t="s">
        <v>5</v>
      </c>
    </row>
    <row r="3558" spans="1:15" x14ac:dyDescent="0.25">
      <c r="A3558" t="s">
        <v>287</v>
      </c>
      <c r="B3558" t="s">
        <v>4355</v>
      </c>
      <c r="C3558" t="s">
        <v>101</v>
      </c>
      <c r="D3558" t="s">
        <v>102</v>
      </c>
      <c r="E3558" t="str">
        <f t="shared" si="55"/>
        <v>SuccinateLactobacillus</v>
      </c>
      <c r="F3558">
        <f>COUNTIF($E:$E,E3558)</f>
        <v>2</v>
      </c>
      <c r="G3558">
        <f>COUNTIF($A:$A,A3558)</f>
        <v>140</v>
      </c>
      <c r="H3558">
        <f>COUNTIF($B:$B,B3558)</f>
        <v>96</v>
      </c>
      <c r="I3558" t="s">
        <v>4385</v>
      </c>
      <c r="J3558">
        <v>6</v>
      </c>
      <c r="K3558" t="s">
        <v>4386</v>
      </c>
      <c r="L3558" t="s">
        <v>486</v>
      </c>
      <c r="M3558" t="s">
        <v>731</v>
      </c>
      <c r="N3558" t="s">
        <v>11892</v>
      </c>
      <c r="O3558" s="82" t="s">
        <v>3</v>
      </c>
    </row>
    <row r="3559" spans="1:15" x14ac:dyDescent="0.25">
      <c r="A3559" t="s">
        <v>307</v>
      </c>
      <c r="B3559" t="s">
        <v>4355</v>
      </c>
      <c r="C3559" t="s">
        <v>101</v>
      </c>
      <c r="D3559" t="s">
        <v>102</v>
      </c>
      <c r="E3559" t="str">
        <f t="shared" si="55"/>
        <v>AllantoinLactobacillus</v>
      </c>
      <c r="F3559">
        <f>COUNTIF($E:$E,E3559)</f>
        <v>2</v>
      </c>
      <c r="G3559">
        <f>COUNTIF($A:$A,A3559)</f>
        <v>140</v>
      </c>
      <c r="H3559">
        <f>COUNTIF($B:$B,B3559)</f>
        <v>96</v>
      </c>
      <c r="I3559" t="s">
        <v>3756</v>
      </c>
      <c r="J3559">
        <v>6</v>
      </c>
      <c r="K3559" t="s">
        <v>3757</v>
      </c>
      <c r="L3559" t="s">
        <v>158</v>
      </c>
      <c r="M3559" t="s">
        <v>988</v>
      </c>
      <c r="N3559" t="s">
        <v>11892</v>
      </c>
      <c r="O3559" t="s">
        <v>11</v>
      </c>
    </row>
    <row r="3560" spans="1:15" x14ac:dyDescent="0.25">
      <c r="A3560" t="s">
        <v>307</v>
      </c>
      <c r="B3560" t="s">
        <v>4356</v>
      </c>
      <c r="C3560" t="s">
        <v>101</v>
      </c>
      <c r="D3560" t="s">
        <v>102</v>
      </c>
      <c r="E3560" t="str">
        <f t="shared" si="55"/>
        <v>AllantoinSaccharibacteria_genera_incertae_sedis</v>
      </c>
      <c r="F3560">
        <f>COUNTIF($E:$E,E3560)</f>
        <v>1</v>
      </c>
      <c r="G3560">
        <f>COUNTIF($A:$A,A3560)</f>
        <v>140</v>
      </c>
      <c r="H3560">
        <f>COUNTIF($B:$B,B3560)</f>
        <v>96</v>
      </c>
      <c r="I3560" t="s">
        <v>743</v>
      </c>
      <c r="J3560">
        <v>7</v>
      </c>
      <c r="K3560" t="s">
        <v>744</v>
      </c>
      <c r="L3560" t="s">
        <v>506</v>
      </c>
      <c r="M3560" t="s">
        <v>660</v>
      </c>
      <c r="N3560" t="s">
        <v>11893</v>
      </c>
      <c r="O3560" t="s">
        <v>7</v>
      </c>
    </row>
    <row r="3561" spans="1:15" x14ac:dyDescent="0.25">
      <c r="A3561" t="s">
        <v>285</v>
      </c>
      <c r="B3561" t="s">
        <v>4355</v>
      </c>
      <c r="C3561" t="s">
        <v>101</v>
      </c>
      <c r="D3561" t="s">
        <v>102</v>
      </c>
      <c r="E3561" t="str">
        <f t="shared" si="55"/>
        <v>LysineLactobacillus</v>
      </c>
      <c r="F3561">
        <f>COUNTIF($E:$E,E3561)</f>
        <v>3</v>
      </c>
      <c r="G3561">
        <f>COUNTIF($A:$A,A3561)</f>
        <v>140</v>
      </c>
      <c r="H3561">
        <f>COUNTIF($B:$B,B3561)</f>
        <v>96</v>
      </c>
      <c r="I3561" t="s">
        <v>3735</v>
      </c>
      <c r="J3561">
        <v>5</v>
      </c>
      <c r="K3561" t="s">
        <v>4387</v>
      </c>
      <c r="L3561" t="s">
        <v>357</v>
      </c>
      <c r="M3561" t="s">
        <v>1039</v>
      </c>
      <c r="N3561" t="s">
        <v>11892</v>
      </c>
      <c r="O3561" t="s">
        <v>6</v>
      </c>
    </row>
    <row r="3562" spans="1:15" x14ac:dyDescent="0.25">
      <c r="A3562" t="s">
        <v>287</v>
      </c>
      <c r="B3562" t="s">
        <v>4355</v>
      </c>
      <c r="C3562" t="s">
        <v>101</v>
      </c>
      <c r="D3562" t="s">
        <v>102</v>
      </c>
      <c r="E3562" t="str">
        <f t="shared" si="55"/>
        <v>SuccinateLactobacillus</v>
      </c>
      <c r="F3562">
        <f>COUNTIF($E:$E,E3562)</f>
        <v>2</v>
      </c>
      <c r="G3562">
        <f>COUNTIF($A:$A,A3562)</f>
        <v>140</v>
      </c>
      <c r="H3562">
        <f>COUNTIF($B:$B,B3562)</f>
        <v>96</v>
      </c>
      <c r="I3562" t="s">
        <v>646</v>
      </c>
      <c r="J3562">
        <v>6</v>
      </c>
      <c r="K3562" t="s">
        <v>3540</v>
      </c>
      <c r="L3562" t="s">
        <v>520</v>
      </c>
      <c r="M3562" t="s">
        <v>1060</v>
      </c>
      <c r="N3562" t="s">
        <v>11892</v>
      </c>
      <c r="O3562" s="82" t="s">
        <v>4</v>
      </c>
    </row>
    <row r="3563" spans="1:15" x14ac:dyDescent="0.25">
      <c r="A3563" t="s">
        <v>307</v>
      </c>
      <c r="B3563" t="s">
        <v>4355</v>
      </c>
      <c r="C3563" t="s">
        <v>101</v>
      </c>
      <c r="D3563" t="s">
        <v>102</v>
      </c>
      <c r="E3563" t="str">
        <f t="shared" si="55"/>
        <v>AllantoinLactobacillus</v>
      </c>
      <c r="F3563">
        <f>COUNTIF($E:$E,E3563)</f>
        <v>2</v>
      </c>
      <c r="G3563">
        <f>COUNTIF($A:$A,A3563)</f>
        <v>140</v>
      </c>
      <c r="H3563">
        <f>COUNTIF($B:$B,B3563)</f>
        <v>96</v>
      </c>
      <c r="I3563" t="s">
        <v>2970</v>
      </c>
      <c r="J3563">
        <v>7</v>
      </c>
      <c r="K3563" t="s">
        <v>4388</v>
      </c>
      <c r="L3563" t="s">
        <v>591</v>
      </c>
      <c r="M3563" t="s">
        <v>2972</v>
      </c>
      <c r="N3563" t="s">
        <v>11893</v>
      </c>
      <c r="O3563" s="82" t="s">
        <v>8</v>
      </c>
    </row>
    <row r="3564" spans="1:15" x14ac:dyDescent="0.25">
      <c r="A3564" t="s">
        <v>285</v>
      </c>
      <c r="B3564" t="s">
        <v>4355</v>
      </c>
      <c r="C3564" t="s">
        <v>101</v>
      </c>
      <c r="D3564" t="s">
        <v>102</v>
      </c>
      <c r="E3564" t="str">
        <f t="shared" si="55"/>
        <v>LysineLactobacillus</v>
      </c>
      <c r="F3564">
        <f>COUNTIF($E:$E,E3564)</f>
        <v>3</v>
      </c>
      <c r="G3564">
        <f>COUNTIF($A:$A,A3564)</f>
        <v>140</v>
      </c>
      <c r="H3564">
        <f>COUNTIF($B:$B,B3564)</f>
        <v>96</v>
      </c>
      <c r="I3564" t="s">
        <v>2574</v>
      </c>
      <c r="J3564">
        <v>4</v>
      </c>
      <c r="K3564" t="s">
        <v>4389</v>
      </c>
      <c r="L3564" t="s">
        <v>283</v>
      </c>
      <c r="M3564" t="s">
        <v>4390</v>
      </c>
      <c r="N3564" t="s">
        <v>11893</v>
      </c>
      <c r="O3564" t="s">
        <v>5</v>
      </c>
    </row>
    <row r="3565" spans="1:15" x14ac:dyDescent="0.25">
      <c r="A3565" t="s">
        <v>325</v>
      </c>
      <c r="B3565" t="s">
        <v>4356</v>
      </c>
      <c r="C3565" t="s">
        <v>101</v>
      </c>
      <c r="D3565" t="s">
        <v>102</v>
      </c>
      <c r="E3565" t="str">
        <f t="shared" si="55"/>
        <v>4-HydroxybutyrateSaccharibacteria_genera_incertae_sedis</v>
      </c>
      <c r="F3565">
        <f>COUNTIF($E:$E,E3565)</f>
        <v>2</v>
      </c>
      <c r="G3565">
        <f>COUNTIF($A:$A,A3565)</f>
        <v>139</v>
      </c>
      <c r="H3565">
        <f>COUNTIF($B:$B,B3565)</f>
        <v>96</v>
      </c>
      <c r="I3565" t="s">
        <v>144</v>
      </c>
      <c r="J3565">
        <v>7</v>
      </c>
      <c r="K3565" t="s">
        <v>295</v>
      </c>
      <c r="L3565" t="s">
        <v>108</v>
      </c>
      <c r="M3565" t="s">
        <v>100</v>
      </c>
      <c r="N3565" t="s">
        <v>11893</v>
      </c>
      <c r="O3565" t="s">
        <v>7</v>
      </c>
    </row>
    <row r="3566" spans="1:15" x14ac:dyDescent="0.25">
      <c r="A3566" t="s">
        <v>335</v>
      </c>
      <c r="B3566" t="s">
        <v>4355</v>
      </c>
      <c r="C3566" t="s">
        <v>101</v>
      </c>
      <c r="D3566" t="s">
        <v>102</v>
      </c>
      <c r="E3566" t="str">
        <f t="shared" si="55"/>
        <v>TrimethylamineLactobacillus</v>
      </c>
      <c r="F3566">
        <f>COUNTIF($E:$E,E3566)</f>
        <v>4</v>
      </c>
      <c r="G3566">
        <f>COUNTIF($A:$A,A3566)</f>
        <v>139</v>
      </c>
      <c r="H3566">
        <f>COUNTIF($B:$B,B3566)</f>
        <v>96</v>
      </c>
      <c r="I3566" t="s">
        <v>520</v>
      </c>
      <c r="J3566">
        <v>6</v>
      </c>
      <c r="K3566" t="s">
        <v>4376</v>
      </c>
      <c r="L3566" t="s">
        <v>144</v>
      </c>
      <c r="M3566" t="s">
        <v>132</v>
      </c>
      <c r="N3566" t="s">
        <v>11892</v>
      </c>
      <c r="O3566" s="82" t="s">
        <v>3</v>
      </c>
    </row>
    <row r="3567" spans="1:15" x14ac:dyDescent="0.25">
      <c r="A3567" t="s">
        <v>335</v>
      </c>
      <c r="B3567" t="s">
        <v>4355</v>
      </c>
      <c r="C3567" t="s">
        <v>101</v>
      </c>
      <c r="D3567" t="s">
        <v>102</v>
      </c>
      <c r="E3567" t="str">
        <f t="shared" si="55"/>
        <v>TrimethylamineLactobacillus</v>
      </c>
      <c r="F3567">
        <f>COUNTIF($E:$E,E3567)</f>
        <v>4</v>
      </c>
      <c r="G3567">
        <f>COUNTIF($A:$A,A3567)</f>
        <v>139</v>
      </c>
      <c r="H3567">
        <f>COUNTIF($B:$B,B3567)</f>
        <v>96</v>
      </c>
      <c r="I3567" t="s">
        <v>1384</v>
      </c>
      <c r="J3567">
        <v>7</v>
      </c>
      <c r="K3567" t="s">
        <v>4391</v>
      </c>
      <c r="L3567" t="s">
        <v>129</v>
      </c>
      <c r="M3567" t="s">
        <v>867</v>
      </c>
      <c r="N3567" t="s">
        <v>11893</v>
      </c>
      <c r="O3567" s="82" t="s">
        <v>8</v>
      </c>
    </row>
    <row r="3568" spans="1:15" x14ac:dyDescent="0.25">
      <c r="A3568" t="s">
        <v>335</v>
      </c>
      <c r="B3568" t="s">
        <v>4355</v>
      </c>
      <c r="C3568" t="s">
        <v>101</v>
      </c>
      <c r="D3568" t="s">
        <v>102</v>
      </c>
      <c r="E3568" t="str">
        <f t="shared" si="55"/>
        <v>TrimethylamineLactobacillus</v>
      </c>
      <c r="F3568">
        <f>COUNTIF($E:$E,E3568)</f>
        <v>4</v>
      </c>
      <c r="G3568">
        <f>COUNTIF($A:$A,A3568)</f>
        <v>139</v>
      </c>
      <c r="H3568">
        <f>COUNTIF($B:$B,B3568)</f>
        <v>96</v>
      </c>
      <c r="I3568" t="s">
        <v>600</v>
      </c>
      <c r="J3568">
        <v>7</v>
      </c>
      <c r="K3568" t="s">
        <v>601</v>
      </c>
      <c r="L3568" t="s">
        <v>4392</v>
      </c>
      <c r="M3568" t="s">
        <v>603</v>
      </c>
      <c r="N3568" t="s">
        <v>11893</v>
      </c>
      <c r="O3568" t="s">
        <v>7</v>
      </c>
    </row>
    <row r="3569" spans="1:15" x14ac:dyDescent="0.25">
      <c r="A3569" t="s">
        <v>325</v>
      </c>
      <c r="B3569" t="s">
        <v>4355</v>
      </c>
      <c r="C3569" t="s">
        <v>101</v>
      </c>
      <c r="D3569" t="s">
        <v>102</v>
      </c>
      <c r="E3569" t="str">
        <f t="shared" si="55"/>
        <v>4-HydroxybutyrateLactobacillus</v>
      </c>
      <c r="F3569">
        <f>COUNTIF($E:$E,E3569)</f>
        <v>2</v>
      </c>
      <c r="G3569">
        <f>COUNTIF($A:$A,A3569)</f>
        <v>139</v>
      </c>
      <c r="H3569">
        <f>COUNTIF($B:$B,B3569)</f>
        <v>96</v>
      </c>
      <c r="I3569" t="s">
        <v>2388</v>
      </c>
      <c r="J3569">
        <v>7</v>
      </c>
      <c r="K3569" t="s">
        <v>4393</v>
      </c>
      <c r="L3569" t="s">
        <v>691</v>
      </c>
      <c r="M3569" t="s">
        <v>253</v>
      </c>
      <c r="N3569" t="s">
        <v>11893</v>
      </c>
      <c r="O3569" s="82" t="s">
        <v>8</v>
      </c>
    </row>
    <row r="3570" spans="1:15" x14ac:dyDescent="0.25">
      <c r="A3570" t="s">
        <v>335</v>
      </c>
      <c r="B3570" t="s">
        <v>4355</v>
      </c>
      <c r="C3570" t="s">
        <v>101</v>
      </c>
      <c r="D3570" t="s">
        <v>102</v>
      </c>
      <c r="E3570" t="str">
        <f t="shared" si="55"/>
        <v>TrimethylamineLactobacillus</v>
      </c>
      <c r="F3570">
        <f>COUNTIF($E:$E,E3570)</f>
        <v>4</v>
      </c>
      <c r="G3570">
        <f>COUNTIF($A:$A,A3570)</f>
        <v>139</v>
      </c>
      <c r="H3570">
        <f>COUNTIF($B:$B,B3570)</f>
        <v>96</v>
      </c>
      <c r="I3570" t="s">
        <v>526</v>
      </c>
      <c r="J3570">
        <v>5</v>
      </c>
      <c r="K3570" t="s">
        <v>527</v>
      </c>
      <c r="L3570" t="s">
        <v>517</v>
      </c>
      <c r="M3570" t="s">
        <v>528</v>
      </c>
      <c r="N3570" t="s">
        <v>11893</v>
      </c>
      <c r="O3570" t="s">
        <v>6</v>
      </c>
    </row>
    <row r="3571" spans="1:15" x14ac:dyDescent="0.25">
      <c r="A3571" t="s">
        <v>325</v>
      </c>
      <c r="B3571" t="s">
        <v>4355</v>
      </c>
      <c r="C3571" t="s">
        <v>101</v>
      </c>
      <c r="D3571" t="s">
        <v>102</v>
      </c>
      <c r="E3571" t="str">
        <f t="shared" si="55"/>
        <v>4-HydroxybutyrateLactobacillus</v>
      </c>
      <c r="F3571">
        <f>COUNTIF($E:$E,E3571)</f>
        <v>2</v>
      </c>
      <c r="G3571">
        <f>COUNTIF($A:$A,A3571)</f>
        <v>139</v>
      </c>
      <c r="H3571">
        <f>COUNTIF($B:$B,B3571)</f>
        <v>96</v>
      </c>
      <c r="I3571" t="s">
        <v>4394</v>
      </c>
      <c r="J3571">
        <v>5</v>
      </c>
      <c r="K3571" t="s">
        <v>4395</v>
      </c>
      <c r="L3571" t="s">
        <v>222</v>
      </c>
      <c r="M3571" t="s">
        <v>223</v>
      </c>
      <c r="N3571" t="s">
        <v>11892</v>
      </c>
      <c r="O3571" t="s">
        <v>6</v>
      </c>
    </row>
    <row r="3572" spans="1:15" x14ac:dyDescent="0.25">
      <c r="A3572" t="s">
        <v>325</v>
      </c>
      <c r="B3572" t="s">
        <v>4356</v>
      </c>
      <c r="C3572" t="s">
        <v>101</v>
      </c>
      <c r="D3572" t="s">
        <v>102</v>
      </c>
      <c r="E3572" t="str">
        <f t="shared" si="55"/>
        <v>4-HydroxybutyrateSaccharibacteria_genera_incertae_sedis</v>
      </c>
      <c r="F3572">
        <f>COUNTIF($E:$E,E3572)</f>
        <v>2</v>
      </c>
      <c r="G3572">
        <f>COUNTIF($A:$A,A3572)</f>
        <v>139</v>
      </c>
      <c r="H3572">
        <f>COUNTIF($B:$B,B3572)</f>
        <v>96</v>
      </c>
      <c r="I3572" t="s">
        <v>4396</v>
      </c>
      <c r="J3572">
        <v>6</v>
      </c>
      <c r="K3572" t="s">
        <v>4397</v>
      </c>
      <c r="L3572" t="s">
        <v>573</v>
      </c>
      <c r="M3572" t="s">
        <v>1547</v>
      </c>
      <c r="N3572" t="s">
        <v>11892</v>
      </c>
      <c r="O3572" s="82" t="s">
        <v>11896</v>
      </c>
    </row>
    <row r="3573" spans="1:15" x14ac:dyDescent="0.25">
      <c r="A3573" t="s">
        <v>344</v>
      </c>
      <c r="B3573" t="s">
        <v>4356</v>
      </c>
      <c r="C3573" t="s">
        <v>101</v>
      </c>
      <c r="D3573" t="s">
        <v>102</v>
      </c>
      <c r="E3573" t="str">
        <f t="shared" si="55"/>
        <v>PimelateSaccharibacteria_genera_incertae_sedis</v>
      </c>
      <c r="F3573">
        <f>COUNTIF($E:$E,E3573)</f>
        <v>2</v>
      </c>
      <c r="G3573">
        <f>COUNTIF($A:$A,A3573)</f>
        <v>137</v>
      </c>
      <c r="H3573">
        <f>COUNTIF($B:$B,B3573)</f>
        <v>96</v>
      </c>
      <c r="I3573" t="s">
        <v>757</v>
      </c>
      <c r="J3573">
        <v>7</v>
      </c>
      <c r="K3573" t="s">
        <v>758</v>
      </c>
      <c r="L3573" t="s">
        <v>759</v>
      </c>
      <c r="M3573" t="s">
        <v>435</v>
      </c>
      <c r="N3573" t="s">
        <v>11893</v>
      </c>
      <c r="O3573" t="s">
        <v>7</v>
      </c>
    </row>
    <row r="3574" spans="1:15" x14ac:dyDescent="0.25">
      <c r="A3574" t="s">
        <v>344</v>
      </c>
      <c r="B3574" t="s">
        <v>4355</v>
      </c>
      <c r="C3574" t="s">
        <v>101</v>
      </c>
      <c r="D3574" t="s">
        <v>102</v>
      </c>
      <c r="E3574" t="str">
        <f t="shared" si="55"/>
        <v>PimelateLactobacillus</v>
      </c>
      <c r="F3574">
        <f>COUNTIF($E:$E,E3574)</f>
        <v>2</v>
      </c>
      <c r="G3574">
        <f>COUNTIF($A:$A,A3574)</f>
        <v>137</v>
      </c>
      <c r="H3574">
        <f>COUNTIF($B:$B,B3574)</f>
        <v>96</v>
      </c>
      <c r="I3574" t="s">
        <v>4398</v>
      </c>
      <c r="J3574">
        <v>6</v>
      </c>
      <c r="K3574" t="s">
        <v>3893</v>
      </c>
      <c r="L3574" t="s">
        <v>4399</v>
      </c>
      <c r="M3574" t="s">
        <v>1047</v>
      </c>
      <c r="N3574" t="s">
        <v>11892</v>
      </c>
      <c r="O3574" t="s">
        <v>10</v>
      </c>
    </row>
    <row r="3575" spans="1:15" x14ac:dyDescent="0.25">
      <c r="A3575" t="s">
        <v>344</v>
      </c>
      <c r="B3575" t="s">
        <v>4355</v>
      </c>
      <c r="C3575" t="s">
        <v>101</v>
      </c>
      <c r="D3575" t="s">
        <v>102</v>
      </c>
      <c r="E3575" t="str">
        <f t="shared" si="55"/>
        <v>PimelateLactobacillus</v>
      </c>
      <c r="F3575">
        <f>COUNTIF($E:$E,E3575)</f>
        <v>2</v>
      </c>
      <c r="G3575">
        <f>COUNTIF($A:$A,A3575)</f>
        <v>137</v>
      </c>
      <c r="H3575">
        <f>COUNTIF($B:$B,B3575)</f>
        <v>96</v>
      </c>
      <c r="I3575" t="s">
        <v>3766</v>
      </c>
      <c r="J3575">
        <v>6</v>
      </c>
      <c r="K3575" t="s">
        <v>3767</v>
      </c>
      <c r="L3575" t="s">
        <v>3768</v>
      </c>
      <c r="M3575" t="s">
        <v>858</v>
      </c>
      <c r="N3575" t="s">
        <v>11892</v>
      </c>
      <c r="O3575" t="s">
        <v>11</v>
      </c>
    </row>
    <row r="3576" spans="1:15" x14ac:dyDescent="0.25">
      <c r="A3576" t="s">
        <v>344</v>
      </c>
      <c r="B3576" t="s">
        <v>4356</v>
      </c>
      <c r="C3576" t="s">
        <v>101</v>
      </c>
      <c r="D3576" t="s">
        <v>102</v>
      </c>
      <c r="E3576" t="str">
        <f t="shared" si="55"/>
        <v>PimelateSaccharibacteria_genera_incertae_sedis</v>
      </c>
      <c r="F3576">
        <f>COUNTIF($E:$E,E3576)</f>
        <v>2</v>
      </c>
      <c r="G3576">
        <f>COUNTIF($A:$A,A3576)</f>
        <v>137</v>
      </c>
      <c r="H3576">
        <f>COUNTIF($B:$B,B3576)</f>
        <v>96</v>
      </c>
      <c r="I3576" t="s">
        <v>4400</v>
      </c>
      <c r="J3576">
        <v>6</v>
      </c>
      <c r="K3576" t="s">
        <v>3108</v>
      </c>
      <c r="L3576" t="s">
        <v>4401</v>
      </c>
      <c r="M3576" t="s">
        <v>2861</v>
      </c>
      <c r="N3576" t="s">
        <v>11892</v>
      </c>
      <c r="O3576" s="82" t="s">
        <v>3</v>
      </c>
    </row>
    <row r="3577" spans="1:15" x14ac:dyDescent="0.25">
      <c r="A3577" t="s">
        <v>354</v>
      </c>
      <c r="B3577" t="s">
        <v>4356</v>
      </c>
      <c r="C3577" t="s">
        <v>101</v>
      </c>
      <c r="D3577" t="s">
        <v>102</v>
      </c>
      <c r="E3577" t="str">
        <f t="shared" si="55"/>
        <v>N-nitrosodimethylamineSaccharibacteria_genera_incertae_sedis</v>
      </c>
      <c r="F3577">
        <f>COUNTIF($E:$E,E3577)</f>
        <v>3</v>
      </c>
      <c r="G3577">
        <f>COUNTIF($A:$A,A3577)</f>
        <v>136</v>
      </c>
      <c r="H3577">
        <f>COUNTIF($B:$B,B3577)</f>
        <v>96</v>
      </c>
      <c r="I3577" t="s">
        <v>389</v>
      </c>
      <c r="J3577">
        <v>7</v>
      </c>
      <c r="K3577" t="s">
        <v>301</v>
      </c>
      <c r="L3577" t="s">
        <v>131</v>
      </c>
      <c r="M3577" t="s">
        <v>100</v>
      </c>
      <c r="N3577" t="s">
        <v>11893</v>
      </c>
      <c r="O3577" t="s">
        <v>7</v>
      </c>
    </row>
    <row r="3578" spans="1:15" x14ac:dyDescent="0.25">
      <c r="A3578" t="s">
        <v>354</v>
      </c>
      <c r="B3578" t="s">
        <v>4356</v>
      </c>
      <c r="C3578" t="s">
        <v>101</v>
      </c>
      <c r="D3578" t="s">
        <v>102</v>
      </c>
      <c r="E3578" t="str">
        <f t="shared" si="55"/>
        <v>N-nitrosodimethylamineSaccharibacteria_genera_incertae_sedis</v>
      </c>
      <c r="F3578">
        <f>COUNTIF($E:$E,E3578)</f>
        <v>3</v>
      </c>
      <c r="G3578">
        <f>COUNTIF($A:$A,A3578)</f>
        <v>136</v>
      </c>
      <c r="H3578">
        <f>COUNTIF($B:$B,B3578)</f>
        <v>96</v>
      </c>
      <c r="I3578" t="s">
        <v>522</v>
      </c>
      <c r="J3578">
        <v>7</v>
      </c>
      <c r="K3578" t="s">
        <v>523</v>
      </c>
      <c r="L3578" t="s">
        <v>4402</v>
      </c>
      <c r="M3578" t="s">
        <v>525</v>
      </c>
      <c r="N3578" t="s">
        <v>11893</v>
      </c>
      <c r="O3578" t="s">
        <v>11</v>
      </c>
    </row>
    <row r="3579" spans="1:15" x14ac:dyDescent="0.25">
      <c r="A3579" t="s">
        <v>354</v>
      </c>
      <c r="B3579" t="s">
        <v>4356</v>
      </c>
      <c r="C3579" t="s">
        <v>101</v>
      </c>
      <c r="D3579" t="s">
        <v>102</v>
      </c>
      <c r="E3579" t="str">
        <f t="shared" si="55"/>
        <v>N-nitrosodimethylamineSaccharibacteria_genera_incertae_sedis</v>
      </c>
      <c r="F3579">
        <f>COUNTIF($E:$E,E3579)</f>
        <v>3</v>
      </c>
      <c r="G3579">
        <f>COUNTIF($A:$A,A3579)</f>
        <v>136</v>
      </c>
      <c r="H3579">
        <f>COUNTIF($B:$B,B3579)</f>
        <v>96</v>
      </c>
      <c r="I3579" t="s">
        <v>4325</v>
      </c>
      <c r="J3579">
        <v>6</v>
      </c>
      <c r="K3579" t="s">
        <v>4403</v>
      </c>
      <c r="L3579" t="s">
        <v>2064</v>
      </c>
      <c r="M3579" t="s">
        <v>2749</v>
      </c>
      <c r="N3579" t="s">
        <v>11892</v>
      </c>
      <c r="O3579" s="82" t="s">
        <v>11896</v>
      </c>
    </row>
    <row r="3580" spans="1:15" x14ac:dyDescent="0.25">
      <c r="A3580" t="s">
        <v>365</v>
      </c>
      <c r="B3580" t="s">
        <v>4356</v>
      </c>
      <c r="C3580" t="s">
        <v>101</v>
      </c>
      <c r="D3580" t="s">
        <v>102</v>
      </c>
      <c r="E3580" t="str">
        <f t="shared" si="55"/>
        <v>PhenylacetateSaccharibacteria_genera_incertae_sedis</v>
      </c>
      <c r="F3580">
        <f>COUNTIF($E:$E,E3580)</f>
        <v>2</v>
      </c>
      <c r="G3580">
        <f>COUNTIF($A:$A,A3580)</f>
        <v>134</v>
      </c>
      <c r="H3580">
        <f>COUNTIF($B:$B,B3580)</f>
        <v>96</v>
      </c>
      <c r="I3580" t="s">
        <v>382</v>
      </c>
      <c r="J3580">
        <v>7</v>
      </c>
      <c r="K3580" t="s">
        <v>765</v>
      </c>
      <c r="L3580" t="s">
        <v>191</v>
      </c>
      <c r="M3580" t="s">
        <v>100</v>
      </c>
      <c r="N3580" t="s">
        <v>11893</v>
      </c>
      <c r="O3580" t="s">
        <v>7</v>
      </c>
    </row>
    <row r="3581" spans="1:15" x14ac:dyDescent="0.25">
      <c r="A3581" t="s">
        <v>365</v>
      </c>
      <c r="B3581" t="s">
        <v>4355</v>
      </c>
      <c r="C3581" t="s">
        <v>101</v>
      </c>
      <c r="D3581" t="s">
        <v>102</v>
      </c>
      <c r="E3581" t="str">
        <f t="shared" si="55"/>
        <v>PhenylacetateLactobacillus</v>
      </c>
      <c r="F3581">
        <f>COUNTIF($E:$E,E3581)</f>
        <v>3</v>
      </c>
      <c r="G3581">
        <f>COUNTIF($A:$A,A3581)</f>
        <v>134</v>
      </c>
      <c r="H3581">
        <f>COUNTIF($B:$B,B3581)</f>
        <v>96</v>
      </c>
      <c r="I3581" t="s">
        <v>3017</v>
      </c>
      <c r="J3581">
        <v>7</v>
      </c>
      <c r="K3581" t="s">
        <v>4404</v>
      </c>
      <c r="L3581" t="s">
        <v>142</v>
      </c>
      <c r="M3581" t="s">
        <v>731</v>
      </c>
      <c r="N3581" t="s">
        <v>11893</v>
      </c>
      <c r="O3581" s="82" t="s">
        <v>8</v>
      </c>
    </row>
    <row r="3582" spans="1:15" x14ac:dyDescent="0.25">
      <c r="A3582" t="s">
        <v>365</v>
      </c>
      <c r="B3582" t="s">
        <v>4355</v>
      </c>
      <c r="C3582" t="s">
        <v>101</v>
      </c>
      <c r="D3582" t="s">
        <v>102</v>
      </c>
      <c r="E3582" t="str">
        <f t="shared" si="55"/>
        <v>PhenylacetateLactobacillus</v>
      </c>
      <c r="F3582">
        <f>COUNTIF($E:$E,E3582)</f>
        <v>3</v>
      </c>
      <c r="G3582">
        <f>COUNTIF($A:$A,A3582)</f>
        <v>134</v>
      </c>
      <c r="H3582">
        <f>COUNTIF($B:$B,B3582)</f>
        <v>96</v>
      </c>
      <c r="I3582" t="s">
        <v>893</v>
      </c>
      <c r="J3582">
        <v>6</v>
      </c>
      <c r="K3582" t="s">
        <v>4405</v>
      </c>
      <c r="L3582" t="s">
        <v>208</v>
      </c>
      <c r="M3582" t="s">
        <v>710</v>
      </c>
      <c r="N3582" t="s">
        <v>11892</v>
      </c>
      <c r="O3582" s="82" t="s">
        <v>3</v>
      </c>
    </row>
    <row r="3583" spans="1:15" x14ac:dyDescent="0.25">
      <c r="A3583" t="s">
        <v>365</v>
      </c>
      <c r="B3583" t="s">
        <v>4355</v>
      </c>
      <c r="C3583" t="s">
        <v>101</v>
      </c>
      <c r="D3583" t="s">
        <v>102</v>
      </c>
      <c r="E3583" t="str">
        <f t="shared" si="55"/>
        <v>PhenylacetateLactobacillus</v>
      </c>
      <c r="F3583">
        <f>COUNTIF($E:$E,E3583)</f>
        <v>3</v>
      </c>
      <c r="G3583">
        <f>COUNTIF($A:$A,A3583)</f>
        <v>134</v>
      </c>
      <c r="H3583">
        <f>COUNTIF($B:$B,B3583)</f>
        <v>96</v>
      </c>
      <c r="I3583" t="s">
        <v>4406</v>
      </c>
      <c r="J3583">
        <v>5</v>
      </c>
      <c r="K3583" t="s">
        <v>4407</v>
      </c>
      <c r="L3583" t="s">
        <v>345</v>
      </c>
      <c r="M3583" t="s">
        <v>3272</v>
      </c>
      <c r="N3583" t="s">
        <v>11893</v>
      </c>
      <c r="O3583" t="s">
        <v>10</v>
      </c>
    </row>
    <row r="3584" spans="1:15" x14ac:dyDescent="0.25">
      <c r="A3584" t="s">
        <v>365</v>
      </c>
      <c r="B3584" t="s">
        <v>4356</v>
      </c>
      <c r="C3584" t="s">
        <v>101</v>
      </c>
      <c r="D3584" t="s">
        <v>102</v>
      </c>
      <c r="E3584" t="str">
        <f t="shared" si="55"/>
        <v>PhenylacetateSaccharibacteria_genera_incertae_sedis</v>
      </c>
      <c r="F3584">
        <f>COUNTIF($E:$E,E3584)</f>
        <v>2</v>
      </c>
      <c r="G3584">
        <f>COUNTIF($A:$A,A3584)</f>
        <v>134</v>
      </c>
      <c r="H3584">
        <f>COUNTIF($B:$B,B3584)</f>
        <v>96</v>
      </c>
      <c r="I3584" t="s">
        <v>4408</v>
      </c>
      <c r="J3584">
        <v>6</v>
      </c>
      <c r="K3584" t="s">
        <v>4409</v>
      </c>
      <c r="L3584" t="s">
        <v>267</v>
      </c>
      <c r="M3584" t="s">
        <v>2870</v>
      </c>
      <c r="N3584" t="s">
        <v>11892</v>
      </c>
      <c r="O3584" s="82" t="s">
        <v>11896</v>
      </c>
    </row>
    <row r="3585" spans="1:15" x14ac:dyDescent="0.25">
      <c r="A3585" t="s">
        <v>375</v>
      </c>
      <c r="B3585" t="s">
        <v>4355</v>
      </c>
      <c r="C3585" t="s">
        <v>101</v>
      </c>
      <c r="D3585" t="s">
        <v>102</v>
      </c>
      <c r="E3585" t="str">
        <f t="shared" si="55"/>
        <v>HypoxanthineLactobacillus</v>
      </c>
      <c r="F3585">
        <f>COUNTIF($E:$E,E3585)</f>
        <v>2</v>
      </c>
      <c r="G3585">
        <f>COUNTIF($A:$A,A3585)</f>
        <v>133</v>
      </c>
      <c r="H3585">
        <f>COUNTIF($B:$B,B3585)</f>
        <v>96</v>
      </c>
      <c r="I3585" t="s">
        <v>230</v>
      </c>
      <c r="J3585">
        <v>7</v>
      </c>
      <c r="K3585" t="s">
        <v>3314</v>
      </c>
      <c r="L3585" t="s">
        <v>184</v>
      </c>
      <c r="M3585" t="s">
        <v>100</v>
      </c>
      <c r="N3585" t="s">
        <v>11893</v>
      </c>
      <c r="O3585" s="82" t="s">
        <v>8</v>
      </c>
    </row>
    <row r="3586" spans="1:15" x14ac:dyDescent="0.25">
      <c r="A3586" t="s">
        <v>374</v>
      </c>
      <c r="B3586" t="s">
        <v>4356</v>
      </c>
      <c r="C3586" t="s">
        <v>101</v>
      </c>
      <c r="D3586" t="s">
        <v>102</v>
      </c>
      <c r="E3586" t="str">
        <f t="shared" si="55"/>
        <v>CaffeineSaccharibacteria_genera_incertae_sedis</v>
      </c>
      <c r="F3586">
        <f>COUNTIF($E:$E,E3586)</f>
        <v>1</v>
      </c>
      <c r="G3586">
        <f>COUNTIF($A:$A,A3586)</f>
        <v>133</v>
      </c>
      <c r="H3586">
        <f>COUNTIF($B:$B,B3586)</f>
        <v>96</v>
      </c>
      <c r="I3586" t="s">
        <v>184</v>
      </c>
      <c r="J3586">
        <v>7</v>
      </c>
      <c r="K3586" t="s">
        <v>237</v>
      </c>
      <c r="L3586" t="s">
        <v>125</v>
      </c>
      <c r="M3586" t="s">
        <v>100</v>
      </c>
      <c r="N3586" t="s">
        <v>11893</v>
      </c>
      <c r="O3586" t="s">
        <v>7</v>
      </c>
    </row>
    <row r="3587" spans="1:15" x14ac:dyDescent="0.25">
      <c r="A3587" t="s">
        <v>375</v>
      </c>
      <c r="B3587" t="s">
        <v>4356</v>
      </c>
      <c r="C3587" t="s">
        <v>101</v>
      </c>
      <c r="D3587" t="s">
        <v>102</v>
      </c>
      <c r="E3587" t="str">
        <f t="shared" si="55"/>
        <v>HypoxanthineSaccharibacteria_genera_incertae_sedis</v>
      </c>
      <c r="F3587">
        <f>COUNTIF($E:$E,E3587)</f>
        <v>1</v>
      </c>
      <c r="G3587">
        <f>COUNTIF($A:$A,A3587)</f>
        <v>133</v>
      </c>
      <c r="H3587">
        <f>COUNTIF($B:$B,B3587)</f>
        <v>96</v>
      </c>
      <c r="I3587" t="s">
        <v>283</v>
      </c>
      <c r="J3587">
        <v>7</v>
      </c>
      <c r="K3587" t="s">
        <v>123</v>
      </c>
      <c r="L3587" t="s">
        <v>125</v>
      </c>
      <c r="M3587" t="s">
        <v>100</v>
      </c>
      <c r="N3587" t="s">
        <v>11893</v>
      </c>
      <c r="O3587" t="s">
        <v>7</v>
      </c>
    </row>
    <row r="3588" spans="1:15" x14ac:dyDescent="0.25">
      <c r="A3588" t="s">
        <v>376</v>
      </c>
      <c r="B3588" t="s">
        <v>4356</v>
      </c>
      <c r="C3588" t="s">
        <v>101</v>
      </c>
      <c r="D3588" t="s">
        <v>102</v>
      </c>
      <c r="E3588" t="str">
        <f t="shared" si="55"/>
        <v>ValerateSaccharibacteria_genera_incertae_sedis</v>
      </c>
      <c r="F3588">
        <f>COUNTIF($E:$E,E3588)</f>
        <v>2</v>
      </c>
      <c r="G3588">
        <f>COUNTIF($A:$A,A3588)</f>
        <v>133</v>
      </c>
      <c r="H3588">
        <f>COUNTIF($B:$B,B3588)</f>
        <v>96</v>
      </c>
      <c r="I3588" t="s">
        <v>768</v>
      </c>
      <c r="J3588">
        <v>7</v>
      </c>
      <c r="K3588" t="s">
        <v>769</v>
      </c>
      <c r="L3588" t="s">
        <v>430</v>
      </c>
      <c r="M3588" t="s">
        <v>431</v>
      </c>
      <c r="N3588" t="s">
        <v>11893</v>
      </c>
      <c r="O3588" t="s">
        <v>7</v>
      </c>
    </row>
    <row r="3589" spans="1:15" x14ac:dyDescent="0.25">
      <c r="A3589" t="s">
        <v>374</v>
      </c>
      <c r="B3589" t="s">
        <v>4355</v>
      </c>
      <c r="C3589" t="s">
        <v>101</v>
      </c>
      <c r="D3589" t="s">
        <v>102</v>
      </c>
      <c r="E3589" t="str">
        <f t="shared" si="55"/>
        <v>CaffeineLactobacillus</v>
      </c>
      <c r="F3589">
        <f>COUNTIF($E:$E,E3589)</f>
        <v>1</v>
      </c>
      <c r="G3589">
        <f>COUNTIF($A:$A,A3589)</f>
        <v>133</v>
      </c>
      <c r="H3589">
        <f>COUNTIF($B:$B,B3589)</f>
        <v>96</v>
      </c>
      <c r="I3589" t="s">
        <v>2429</v>
      </c>
      <c r="J3589">
        <v>7</v>
      </c>
      <c r="K3589" t="s">
        <v>4410</v>
      </c>
      <c r="L3589" t="s">
        <v>2828</v>
      </c>
      <c r="M3589" t="s">
        <v>188</v>
      </c>
      <c r="N3589" t="s">
        <v>11893</v>
      </c>
      <c r="O3589" s="82" t="s">
        <v>8</v>
      </c>
    </row>
    <row r="3590" spans="1:15" x14ac:dyDescent="0.25">
      <c r="A3590" t="s">
        <v>376</v>
      </c>
      <c r="B3590" t="s">
        <v>4356</v>
      </c>
      <c r="C3590" t="s">
        <v>101</v>
      </c>
      <c r="D3590" t="s">
        <v>102</v>
      </c>
      <c r="E3590" t="str">
        <f t="shared" ref="E3590:E3653" si="56">CONCATENATE(A3590,B3590)</f>
        <v>ValerateSaccharibacteria_genera_incertae_sedis</v>
      </c>
      <c r="F3590">
        <f>COUNTIF($E:$E,E3590)</f>
        <v>2</v>
      </c>
      <c r="G3590">
        <f>COUNTIF($A:$A,A3590)</f>
        <v>133</v>
      </c>
      <c r="H3590">
        <f>COUNTIF($B:$B,B3590)</f>
        <v>96</v>
      </c>
      <c r="I3590" t="s">
        <v>4411</v>
      </c>
      <c r="J3590">
        <v>6</v>
      </c>
      <c r="K3590" t="s">
        <v>2955</v>
      </c>
      <c r="L3590" t="s">
        <v>4412</v>
      </c>
      <c r="M3590" t="s">
        <v>1420</v>
      </c>
      <c r="N3590" t="s">
        <v>11892</v>
      </c>
      <c r="O3590" s="82" t="s">
        <v>3</v>
      </c>
    </row>
    <row r="3591" spans="1:15" x14ac:dyDescent="0.25">
      <c r="A3591" t="s">
        <v>375</v>
      </c>
      <c r="B3591" t="s">
        <v>4355</v>
      </c>
      <c r="C3591" t="s">
        <v>101</v>
      </c>
      <c r="D3591" t="s">
        <v>102</v>
      </c>
      <c r="E3591" t="str">
        <f t="shared" si="56"/>
        <v>HypoxanthineLactobacillus</v>
      </c>
      <c r="F3591">
        <f>COUNTIF($E:$E,E3591)</f>
        <v>2</v>
      </c>
      <c r="G3591">
        <f>COUNTIF($A:$A,A3591)</f>
        <v>133</v>
      </c>
      <c r="H3591">
        <f>COUNTIF($B:$B,B3591)</f>
        <v>96</v>
      </c>
      <c r="I3591" t="s">
        <v>4413</v>
      </c>
      <c r="J3591">
        <v>6</v>
      </c>
      <c r="K3591" t="s">
        <v>4414</v>
      </c>
      <c r="L3591" t="s">
        <v>1953</v>
      </c>
      <c r="M3591" t="s">
        <v>3479</v>
      </c>
      <c r="N3591" t="s">
        <v>11892</v>
      </c>
      <c r="O3591" s="82" t="s">
        <v>3</v>
      </c>
    </row>
    <row r="3592" spans="1:15" x14ac:dyDescent="0.25">
      <c r="A3592" t="s">
        <v>376</v>
      </c>
      <c r="B3592" t="s">
        <v>4355</v>
      </c>
      <c r="C3592" t="s">
        <v>101</v>
      </c>
      <c r="D3592" t="s">
        <v>102</v>
      </c>
      <c r="E3592" t="str">
        <f t="shared" si="56"/>
        <v>ValerateLactobacillus</v>
      </c>
      <c r="F3592">
        <f>COUNTIF($E:$E,E3592)</f>
        <v>1</v>
      </c>
      <c r="G3592">
        <f>COUNTIF($A:$A,A3592)</f>
        <v>133</v>
      </c>
      <c r="H3592">
        <f>COUNTIF($B:$B,B3592)</f>
        <v>96</v>
      </c>
      <c r="I3592" t="s">
        <v>3777</v>
      </c>
      <c r="J3592">
        <v>6</v>
      </c>
      <c r="K3592" t="s">
        <v>3307</v>
      </c>
      <c r="L3592" t="s">
        <v>3778</v>
      </c>
      <c r="M3592" t="s">
        <v>1556</v>
      </c>
      <c r="N3592" t="s">
        <v>11892</v>
      </c>
      <c r="O3592" t="s">
        <v>11</v>
      </c>
    </row>
    <row r="3593" spans="1:15" x14ac:dyDescent="0.25">
      <c r="A3593" t="s">
        <v>396</v>
      </c>
      <c r="B3593" t="s">
        <v>4356</v>
      </c>
      <c r="C3593" t="s">
        <v>101</v>
      </c>
      <c r="D3593" t="s">
        <v>102</v>
      </c>
      <c r="E3593" t="str">
        <f t="shared" si="56"/>
        <v>AcetoneSaccharibacteria_genera_incertae_sedis</v>
      </c>
      <c r="F3593">
        <f>COUNTIF($E:$E,E3593)</f>
        <v>2</v>
      </c>
      <c r="G3593">
        <f>COUNTIF($A:$A,A3593)</f>
        <v>132</v>
      </c>
      <c r="H3593">
        <f>COUNTIF($B:$B,B3593)</f>
        <v>96</v>
      </c>
      <c r="I3593" t="s">
        <v>182</v>
      </c>
      <c r="J3593">
        <v>7</v>
      </c>
      <c r="K3593" t="s">
        <v>774</v>
      </c>
      <c r="L3593" t="s">
        <v>359</v>
      </c>
      <c r="M3593" t="s">
        <v>100</v>
      </c>
      <c r="N3593" t="s">
        <v>11893</v>
      </c>
      <c r="O3593" t="s">
        <v>7</v>
      </c>
    </row>
    <row r="3594" spans="1:15" x14ac:dyDescent="0.25">
      <c r="A3594" t="s">
        <v>396</v>
      </c>
      <c r="B3594" t="s">
        <v>4355</v>
      </c>
      <c r="C3594" t="s">
        <v>101</v>
      </c>
      <c r="D3594" t="s">
        <v>102</v>
      </c>
      <c r="E3594" t="str">
        <f t="shared" si="56"/>
        <v>AcetoneLactobacillus</v>
      </c>
      <c r="F3594">
        <f>COUNTIF($E:$E,E3594)</f>
        <v>1</v>
      </c>
      <c r="G3594">
        <f>COUNTIF($A:$A,A3594)</f>
        <v>132</v>
      </c>
      <c r="H3594">
        <f>COUNTIF($B:$B,B3594)</f>
        <v>96</v>
      </c>
      <c r="I3594" t="s">
        <v>2494</v>
      </c>
      <c r="J3594">
        <v>6</v>
      </c>
      <c r="K3594" t="s">
        <v>4415</v>
      </c>
      <c r="L3594" t="s">
        <v>486</v>
      </c>
      <c r="M3594" t="s">
        <v>731</v>
      </c>
      <c r="N3594" t="s">
        <v>11892</v>
      </c>
      <c r="O3594" s="82" t="s">
        <v>3</v>
      </c>
    </row>
    <row r="3595" spans="1:15" x14ac:dyDescent="0.25">
      <c r="A3595" t="s">
        <v>396</v>
      </c>
      <c r="B3595" t="s">
        <v>4356</v>
      </c>
      <c r="C3595" t="s">
        <v>101</v>
      </c>
      <c r="D3595" t="s">
        <v>102</v>
      </c>
      <c r="E3595" t="str">
        <f t="shared" si="56"/>
        <v>AcetoneSaccharibacteria_genera_incertae_sedis</v>
      </c>
      <c r="F3595">
        <f>COUNTIF($E:$E,E3595)</f>
        <v>2</v>
      </c>
      <c r="G3595">
        <f>COUNTIF($A:$A,A3595)</f>
        <v>132</v>
      </c>
      <c r="H3595">
        <f>COUNTIF($B:$B,B3595)</f>
        <v>96</v>
      </c>
      <c r="I3595" t="s">
        <v>2875</v>
      </c>
      <c r="J3595">
        <v>7</v>
      </c>
      <c r="K3595" t="s">
        <v>3899</v>
      </c>
      <c r="L3595" t="s">
        <v>4416</v>
      </c>
      <c r="M3595" t="s">
        <v>603</v>
      </c>
      <c r="N3595" t="s">
        <v>11893</v>
      </c>
      <c r="O3595" s="82" t="s">
        <v>8</v>
      </c>
    </row>
    <row r="3596" spans="1:15" x14ac:dyDescent="0.25">
      <c r="A3596" t="s">
        <v>400</v>
      </c>
      <c r="B3596" t="s">
        <v>4355</v>
      </c>
      <c r="C3596" t="s">
        <v>101</v>
      </c>
      <c r="D3596" t="s">
        <v>102</v>
      </c>
      <c r="E3596" t="str">
        <f t="shared" si="56"/>
        <v>BenzoateLactobacillus</v>
      </c>
      <c r="F3596">
        <f>COUNTIF($E:$E,E3596)</f>
        <v>2</v>
      </c>
      <c r="G3596">
        <f>COUNTIF($A:$A,A3596)</f>
        <v>131</v>
      </c>
      <c r="H3596">
        <f>COUNTIF($B:$B,B3596)</f>
        <v>96</v>
      </c>
      <c r="I3596" t="s">
        <v>357</v>
      </c>
      <c r="J3596">
        <v>7</v>
      </c>
      <c r="K3596" t="s">
        <v>355</v>
      </c>
      <c r="L3596" t="s">
        <v>128</v>
      </c>
      <c r="M3596" t="s">
        <v>100</v>
      </c>
      <c r="N3596" t="s">
        <v>11893</v>
      </c>
      <c r="O3596" s="82" t="s">
        <v>8</v>
      </c>
    </row>
    <row r="3597" spans="1:15" x14ac:dyDescent="0.25">
      <c r="A3597" t="s">
        <v>400</v>
      </c>
      <c r="B3597" t="s">
        <v>4356</v>
      </c>
      <c r="C3597" t="s">
        <v>101</v>
      </c>
      <c r="D3597" t="s">
        <v>102</v>
      </c>
      <c r="E3597" t="str">
        <f t="shared" si="56"/>
        <v>BenzoateSaccharibacteria_genera_incertae_sedis</v>
      </c>
      <c r="F3597">
        <f>COUNTIF($E:$E,E3597)</f>
        <v>2</v>
      </c>
      <c r="G3597">
        <f>COUNTIF($A:$A,A3597)</f>
        <v>131</v>
      </c>
      <c r="H3597">
        <f>COUNTIF($B:$B,B3597)</f>
        <v>96</v>
      </c>
      <c r="I3597" t="s">
        <v>347</v>
      </c>
      <c r="J3597">
        <v>7</v>
      </c>
      <c r="K3597" t="s">
        <v>265</v>
      </c>
      <c r="L3597" t="s">
        <v>125</v>
      </c>
      <c r="M3597" t="s">
        <v>100</v>
      </c>
      <c r="N3597" t="s">
        <v>11893</v>
      </c>
      <c r="O3597" t="s">
        <v>7</v>
      </c>
    </row>
    <row r="3598" spans="1:15" x14ac:dyDescent="0.25">
      <c r="A3598" t="s">
        <v>402</v>
      </c>
      <c r="B3598" t="s">
        <v>4356</v>
      </c>
      <c r="C3598" t="s">
        <v>101</v>
      </c>
      <c r="D3598" t="s">
        <v>102</v>
      </c>
      <c r="E3598" t="str">
        <f t="shared" si="56"/>
        <v>ValineSaccharibacteria_genera_incertae_sedis</v>
      </c>
      <c r="F3598">
        <f>COUNTIF($E:$E,E3598)</f>
        <v>2</v>
      </c>
      <c r="G3598">
        <f>COUNTIF($A:$A,A3598)</f>
        <v>131</v>
      </c>
      <c r="H3598">
        <f>COUNTIF($B:$B,B3598)</f>
        <v>96</v>
      </c>
      <c r="I3598" t="s">
        <v>500</v>
      </c>
      <c r="J3598">
        <v>7</v>
      </c>
      <c r="K3598" t="s">
        <v>149</v>
      </c>
      <c r="L3598" t="s">
        <v>187</v>
      </c>
      <c r="M3598" t="s">
        <v>100</v>
      </c>
      <c r="N3598" t="s">
        <v>11893</v>
      </c>
      <c r="O3598" t="s">
        <v>7</v>
      </c>
    </row>
    <row r="3599" spans="1:15" x14ac:dyDescent="0.25">
      <c r="A3599" t="s">
        <v>400</v>
      </c>
      <c r="B3599" t="s">
        <v>4355</v>
      </c>
      <c r="C3599" t="s">
        <v>101</v>
      </c>
      <c r="D3599" t="s">
        <v>102</v>
      </c>
      <c r="E3599" t="str">
        <f t="shared" si="56"/>
        <v>BenzoateLactobacillus</v>
      </c>
      <c r="F3599">
        <f>COUNTIF($E:$E,E3599)</f>
        <v>2</v>
      </c>
      <c r="G3599">
        <f>COUNTIF($A:$A,A3599)</f>
        <v>131</v>
      </c>
      <c r="H3599">
        <f>COUNTIF($B:$B,B3599)</f>
        <v>96</v>
      </c>
      <c r="I3599" t="s">
        <v>2828</v>
      </c>
      <c r="J3599">
        <v>6</v>
      </c>
      <c r="K3599" t="s">
        <v>4417</v>
      </c>
      <c r="L3599" t="s">
        <v>144</v>
      </c>
      <c r="M3599" t="s">
        <v>132</v>
      </c>
      <c r="N3599" t="s">
        <v>11892</v>
      </c>
      <c r="O3599" s="82" t="s">
        <v>3</v>
      </c>
    </row>
    <row r="3600" spans="1:15" x14ac:dyDescent="0.25">
      <c r="A3600" t="s">
        <v>402</v>
      </c>
      <c r="B3600" t="s">
        <v>4355</v>
      </c>
      <c r="C3600" t="s">
        <v>101</v>
      </c>
      <c r="D3600" t="s">
        <v>102</v>
      </c>
      <c r="E3600" t="str">
        <f t="shared" si="56"/>
        <v>ValineLactobacillus</v>
      </c>
      <c r="F3600">
        <f>COUNTIF($E:$E,E3600)</f>
        <v>1</v>
      </c>
      <c r="G3600">
        <f>COUNTIF($A:$A,A3600)</f>
        <v>131</v>
      </c>
      <c r="H3600">
        <f>COUNTIF($B:$B,B3600)</f>
        <v>96</v>
      </c>
      <c r="I3600" t="s">
        <v>622</v>
      </c>
      <c r="J3600">
        <v>5</v>
      </c>
      <c r="K3600" t="s">
        <v>4418</v>
      </c>
      <c r="L3600" t="s">
        <v>131</v>
      </c>
      <c r="M3600" t="s">
        <v>300</v>
      </c>
      <c r="N3600" t="s">
        <v>11892</v>
      </c>
      <c r="O3600" t="s">
        <v>6</v>
      </c>
    </row>
    <row r="3601" spans="1:15" x14ac:dyDescent="0.25">
      <c r="A3601" t="s">
        <v>400</v>
      </c>
      <c r="B3601" t="s">
        <v>4356</v>
      </c>
      <c r="C3601" t="s">
        <v>101</v>
      </c>
      <c r="D3601" t="s">
        <v>102</v>
      </c>
      <c r="E3601" t="str">
        <f t="shared" si="56"/>
        <v>BenzoateSaccharibacteria_genera_incertae_sedis</v>
      </c>
      <c r="F3601">
        <f>COUNTIF($E:$E,E3601)</f>
        <v>2</v>
      </c>
      <c r="G3601">
        <f>COUNTIF($A:$A,A3601)</f>
        <v>131</v>
      </c>
      <c r="H3601">
        <f>COUNTIF($B:$B,B3601)</f>
        <v>96</v>
      </c>
      <c r="I3601" t="s">
        <v>3072</v>
      </c>
      <c r="J3601">
        <v>7</v>
      </c>
      <c r="K3601" t="s">
        <v>4419</v>
      </c>
      <c r="L3601" t="s">
        <v>155</v>
      </c>
      <c r="M3601" t="s">
        <v>249</v>
      </c>
      <c r="N3601" t="s">
        <v>11893</v>
      </c>
      <c r="O3601" t="s">
        <v>11</v>
      </c>
    </row>
    <row r="3602" spans="1:15" x14ac:dyDescent="0.25">
      <c r="A3602" t="s">
        <v>402</v>
      </c>
      <c r="B3602" t="s">
        <v>4356</v>
      </c>
      <c r="C3602" t="s">
        <v>101</v>
      </c>
      <c r="D3602" t="s">
        <v>102</v>
      </c>
      <c r="E3602" t="str">
        <f t="shared" si="56"/>
        <v>ValineSaccharibacteria_genera_incertae_sedis</v>
      </c>
      <c r="F3602">
        <f>COUNTIF($E:$E,E3602)</f>
        <v>2</v>
      </c>
      <c r="G3602">
        <f>COUNTIF($A:$A,A3602)</f>
        <v>131</v>
      </c>
      <c r="H3602">
        <f>COUNTIF($B:$B,B3602)</f>
        <v>96</v>
      </c>
      <c r="I3602" t="s">
        <v>4420</v>
      </c>
      <c r="J3602">
        <v>7</v>
      </c>
      <c r="K3602" t="s">
        <v>3232</v>
      </c>
      <c r="L3602" t="s">
        <v>4421</v>
      </c>
      <c r="M3602" t="s">
        <v>1631</v>
      </c>
      <c r="N3602" t="s">
        <v>11893</v>
      </c>
      <c r="O3602" s="82" t="s">
        <v>8</v>
      </c>
    </row>
    <row r="3603" spans="1:15" x14ac:dyDescent="0.25">
      <c r="A3603" t="s">
        <v>419</v>
      </c>
      <c r="B3603" t="s">
        <v>4355</v>
      </c>
      <c r="C3603" t="s">
        <v>101</v>
      </c>
      <c r="D3603" t="s">
        <v>102</v>
      </c>
      <c r="E3603" t="str">
        <f t="shared" si="56"/>
        <v>ImidazoleLactobacillus</v>
      </c>
      <c r="F3603">
        <f>COUNTIF($E:$E,E3603)</f>
        <v>1</v>
      </c>
      <c r="G3603">
        <f>COUNTIF($A:$A,A3603)</f>
        <v>130</v>
      </c>
      <c r="H3603">
        <f>COUNTIF($B:$B,B3603)</f>
        <v>96</v>
      </c>
      <c r="I3603" t="s">
        <v>879</v>
      </c>
      <c r="J3603">
        <v>7</v>
      </c>
      <c r="K3603" t="s">
        <v>1328</v>
      </c>
      <c r="L3603" t="s">
        <v>359</v>
      </c>
      <c r="M3603" t="s">
        <v>100</v>
      </c>
      <c r="N3603" t="s">
        <v>11893</v>
      </c>
      <c r="O3603" s="82" t="s">
        <v>8</v>
      </c>
    </row>
    <row r="3604" spans="1:15" x14ac:dyDescent="0.25">
      <c r="A3604" t="s">
        <v>417</v>
      </c>
      <c r="B3604" t="s">
        <v>4356</v>
      </c>
      <c r="C3604" t="s">
        <v>101</v>
      </c>
      <c r="D3604" t="s">
        <v>102</v>
      </c>
      <c r="E3604" t="str">
        <f t="shared" si="56"/>
        <v>CarnitineSaccharibacteria_genera_incertae_sedis</v>
      </c>
      <c r="F3604">
        <f>COUNTIF($E:$E,E3604)</f>
        <v>1</v>
      </c>
      <c r="G3604">
        <f>COUNTIF($A:$A,A3604)</f>
        <v>130</v>
      </c>
      <c r="H3604">
        <f>COUNTIF($B:$B,B3604)</f>
        <v>96</v>
      </c>
      <c r="I3604" t="s">
        <v>142</v>
      </c>
      <c r="J3604">
        <v>7</v>
      </c>
      <c r="K3604" t="s">
        <v>787</v>
      </c>
      <c r="L3604" t="s">
        <v>144</v>
      </c>
      <c r="M3604" t="s">
        <v>100</v>
      </c>
      <c r="N3604" t="s">
        <v>11893</v>
      </c>
      <c r="O3604" t="s">
        <v>7</v>
      </c>
    </row>
    <row r="3605" spans="1:15" x14ac:dyDescent="0.25">
      <c r="A3605" t="s">
        <v>418</v>
      </c>
      <c r="B3605" t="s">
        <v>4356</v>
      </c>
      <c r="C3605" t="s">
        <v>101</v>
      </c>
      <c r="D3605" t="s">
        <v>102</v>
      </c>
      <c r="E3605" t="str">
        <f t="shared" si="56"/>
        <v>GlycerolSaccharibacteria_genera_incertae_sedis</v>
      </c>
      <c r="F3605">
        <f>COUNTIF($E:$E,E3605)</f>
        <v>1</v>
      </c>
      <c r="G3605">
        <f>COUNTIF($A:$A,A3605)</f>
        <v>130</v>
      </c>
      <c r="H3605">
        <f>COUNTIF($B:$B,B3605)</f>
        <v>96</v>
      </c>
      <c r="I3605" t="s">
        <v>108</v>
      </c>
      <c r="J3605">
        <v>7</v>
      </c>
      <c r="K3605" t="s">
        <v>359</v>
      </c>
      <c r="L3605">
        <v>10000</v>
      </c>
      <c r="M3605" t="s">
        <v>100</v>
      </c>
      <c r="N3605" t="s">
        <v>11893</v>
      </c>
      <c r="O3605" t="s">
        <v>7</v>
      </c>
    </row>
    <row r="3606" spans="1:15" x14ac:dyDescent="0.25">
      <c r="A3606" t="s">
        <v>419</v>
      </c>
      <c r="B3606" t="s">
        <v>4356</v>
      </c>
      <c r="C3606" t="s">
        <v>101</v>
      </c>
      <c r="D3606" t="s">
        <v>102</v>
      </c>
      <c r="E3606" t="str">
        <f t="shared" si="56"/>
        <v>ImidazoleSaccharibacteria_genera_incertae_sedis</v>
      </c>
      <c r="F3606">
        <f>COUNTIF($E:$E,E3606)</f>
        <v>1</v>
      </c>
      <c r="G3606">
        <f>COUNTIF($A:$A,A3606)</f>
        <v>130</v>
      </c>
      <c r="H3606">
        <f>COUNTIF($B:$B,B3606)</f>
        <v>96</v>
      </c>
      <c r="I3606" t="s">
        <v>98</v>
      </c>
      <c r="J3606">
        <v>7</v>
      </c>
      <c r="K3606" t="s">
        <v>328</v>
      </c>
      <c r="L3606">
        <v>10000</v>
      </c>
      <c r="M3606" t="s">
        <v>100</v>
      </c>
      <c r="N3606" t="s">
        <v>11893</v>
      </c>
      <c r="O3606" t="s">
        <v>7</v>
      </c>
    </row>
    <row r="3607" spans="1:15" x14ac:dyDescent="0.25">
      <c r="A3607" t="s">
        <v>420</v>
      </c>
      <c r="B3607" t="s">
        <v>4355</v>
      </c>
      <c r="C3607" t="s">
        <v>101</v>
      </c>
      <c r="D3607" t="s">
        <v>102</v>
      </c>
      <c r="E3607" t="str">
        <f t="shared" si="56"/>
        <v>LeucineLactobacillus</v>
      </c>
      <c r="F3607">
        <f>COUNTIF($E:$E,E3607)</f>
        <v>2</v>
      </c>
      <c r="G3607">
        <f>COUNTIF($A:$A,A3607)</f>
        <v>130</v>
      </c>
      <c r="H3607">
        <f>COUNTIF($B:$B,B3607)</f>
        <v>96</v>
      </c>
      <c r="I3607" t="s">
        <v>355</v>
      </c>
      <c r="J3607">
        <v>7</v>
      </c>
      <c r="K3607" t="s">
        <v>4422</v>
      </c>
      <c r="L3607" t="s">
        <v>357</v>
      </c>
      <c r="M3607" t="s">
        <v>358</v>
      </c>
      <c r="N3607" t="s">
        <v>11893</v>
      </c>
      <c r="O3607" s="82" t="s">
        <v>8</v>
      </c>
    </row>
    <row r="3608" spans="1:15" x14ac:dyDescent="0.25">
      <c r="A3608" t="s">
        <v>415</v>
      </c>
      <c r="B3608" t="s">
        <v>4356</v>
      </c>
      <c r="C3608" t="s">
        <v>101</v>
      </c>
      <c r="D3608" t="s">
        <v>102</v>
      </c>
      <c r="E3608" t="str">
        <f t="shared" si="56"/>
        <v>AlanineSaccharibacteria_genera_incertae_sedis</v>
      </c>
      <c r="F3608">
        <f>COUNTIF($E:$E,E3608)</f>
        <v>1</v>
      </c>
      <c r="G3608">
        <f>COUNTIF($A:$A,A3608)</f>
        <v>130</v>
      </c>
      <c r="H3608">
        <f>COUNTIF($B:$B,B3608)</f>
        <v>96</v>
      </c>
      <c r="I3608" t="s">
        <v>788</v>
      </c>
      <c r="J3608">
        <v>7</v>
      </c>
      <c r="K3608" t="s">
        <v>789</v>
      </c>
      <c r="L3608" t="s">
        <v>338</v>
      </c>
      <c r="M3608" t="s">
        <v>790</v>
      </c>
      <c r="N3608" t="s">
        <v>11893</v>
      </c>
      <c r="O3608" t="s">
        <v>7</v>
      </c>
    </row>
    <row r="3609" spans="1:15" x14ac:dyDescent="0.25">
      <c r="A3609" t="s">
        <v>420</v>
      </c>
      <c r="B3609" t="s">
        <v>4356</v>
      </c>
      <c r="C3609" t="s">
        <v>101</v>
      </c>
      <c r="D3609" t="s">
        <v>102</v>
      </c>
      <c r="E3609" t="str">
        <f t="shared" si="56"/>
        <v>LeucineSaccharibacteria_genera_incertae_sedis</v>
      </c>
      <c r="F3609">
        <f>COUNTIF($E:$E,E3609)</f>
        <v>1</v>
      </c>
      <c r="G3609">
        <f>COUNTIF($A:$A,A3609)</f>
        <v>130</v>
      </c>
      <c r="H3609">
        <f>COUNTIF($B:$B,B3609)</f>
        <v>96</v>
      </c>
      <c r="I3609" t="s">
        <v>791</v>
      </c>
      <c r="J3609">
        <v>7</v>
      </c>
      <c r="K3609" t="s">
        <v>792</v>
      </c>
      <c r="L3609" t="s">
        <v>793</v>
      </c>
      <c r="M3609" t="s">
        <v>188</v>
      </c>
      <c r="N3609" t="s">
        <v>11893</v>
      </c>
      <c r="O3609" t="s">
        <v>7</v>
      </c>
    </row>
    <row r="3610" spans="1:15" x14ac:dyDescent="0.25">
      <c r="A3610" t="s">
        <v>415</v>
      </c>
      <c r="B3610" t="s">
        <v>4355</v>
      </c>
      <c r="C3610" t="s">
        <v>101</v>
      </c>
      <c r="D3610" t="s">
        <v>102</v>
      </c>
      <c r="E3610" t="str">
        <f t="shared" si="56"/>
        <v>AlanineLactobacillus</v>
      </c>
      <c r="F3610">
        <f>COUNTIF($E:$E,E3610)</f>
        <v>3</v>
      </c>
      <c r="G3610">
        <f>COUNTIF($A:$A,A3610)</f>
        <v>130</v>
      </c>
      <c r="H3610">
        <f>COUNTIF($B:$B,B3610)</f>
        <v>96</v>
      </c>
      <c r="I3610" t="s">
        <v>4423</v>
      </c>
      <c r="J3610">
        <v>7</v>
      </c>
      <c r="K3610" t="s">
        <v>4424</v>
      </c>
      <c r="L3610" t="s">
        <v>814</v>
      </c>
      <c r="M3610" t="s">
        <v>615</v>
      </c>
      <c r="N3610" t="s">
        <v>11893</v>
      </c>
      <c r="O3610" t="s">
        <v>11</v>
      </c>
    </row>
    <row r="3611" spans="1:15" x14ac:dyDescent="0.25">
      <c r="A3611" t="s">
        <v>417</v>
      </c>
      <c r="B3611" t="s">
        <v>4355</v>
      </c>
      <c r="C3611" t="s">
        <v>101</v>
      </c>
      <c r="D3611" t="s">
        <v>102</v>
      </c>
      <c r="E3611" t="str">
        <f t="shared" si="56"/>
        <v>CarnitineLactobacillus</v>
      </c>
      <c r="F3611">
        <f>COUNTIF($E:$E,E3611)</f>
        <v>2</v>
      </c>
      <c r="G3611">
        <f>COUNTIF($A:$A,A3611)</f>
        <v>130</v>
      </c>
      <c r="H3611">
        <f>COUNTIF($B:$B,B3611)</f>
        <v>96</v>
      </c>
      <c r="I3611" t="s">
        <v>1107</v>
      </c>
      <c r="J3611">
        <v>6</v>
      </c>
      <c r="K3611" t="s">
        <v>2247</v>
      </c>
      <c r="L3611" t="s">
        <v>570</v>
      </c>
      <c r="M3611" t="s">
        <v>277</v>
      </c>
      <c r="N3611" t="s">
        <v>11892</v>
      </c>
      <c r="O3611" s="82" t="s">
        <v>3</v>
      </c>
    </row>
    <row r="3612" spans="1:15" x14ac:dyDescent="0.25">
      <c r="A3612" t="s">
        <v>415</v>
      </c>
      <c r="B3612" t="s">
        <v>4355</v>
      </c>
      <c r="C3612" t="s">
        <v>101</v>
      </c>
      <c r="D3612" t="s">
        <v>102</v>
      </c>
      <c r="E3612" t="str">
        <f t="shared" si="56"/>
        <v>AlanineLactobacillus</v>
      </c>
      <c r="F3612">
        <f>COUNTIF($E:$E,E3612)</f>
        <v>3</v>
      </c>
      <c r="G3612">
        <f>COUNTIF($A:$A,A3612)</f>
        <v>130</v>
      </c>
      <c r="H3612">
        <f>COUNTIF($B:$B,B3612)</f>
        <v>96</v>
      </c>
      <c r="I3612" t="s">
        <v>3548</v>
      </c>
      <c r="J3612">
        <v>6</v>
      </c>
      <c r="K3612" t="s">
        <v>4425</v>
      </c>
      <c r="L3612" t="s">
        <v>1362</v>
      </c>
      <c r="M3612" t="s">
        <v>1390</v>
      </c>
      <c r="N3612" t="s">
        <v>11892</v>
      </c>
      <c r="O3612" t="s">
        <v>5</v>
      </c>
    </row>
    <row r="3613" spans="1:15" x14ac:dyDescent="0.25">
      <c r="A3613" t="s">
        <v>420</v>
      </c>
      <c r="B3613" t="s">
        <v>4355</v>
      </c>
      <c r="C3613" t="s">
        <v>101</v>
      </c>
      <c r="D3613" t="s">
        <v>102</v>
      </c>
      <c r="E3613" t="str">
        <f t="shared" si="56"/>
        <v>LeucineLactobacillus</v>
      </c>
      <c r="F3613">
        <f>COUNTIF($E:$E,E3613)</f>
        <v>2</v>
      </c>
      <c r="G3613">
        <f>COUNTIF($A:$A,A3613)</f>
        <v>130</v>
      </c>
      <c r="H3613">
        <f>COUNTIF($B:$B,B3613)</f>
        <v>96</v>
      </c>
      <c r="I3613" t="s">
        <v>4186</v>
      </c>
      <c r="J3613">
        <v>5</v>
      </c>
      <c r="K3613" t="s">
        <v>2099</v>
      </c>
      <c r="L3613" t="s">
        <v>517</v>
      </c>
      <c r="M3613" t="s">
        <v>1931</v>
      </c>
      <c r="N3613" t="s">
        <v>11892</v>
      </c>
      <c r="O3613" t="s">
        <v>6</v>
      </c>
    </row>
    <row r="3614" spans="1:15" x14ac:dyDescent="0.25">
      <c r="A3614" t="s">
        <v>417</v>
      </c>
      <c r="B3614" t="s">
        <v>4355</v>
      </c>
      <c r="C3614" t="s">
        <v>101</v>
      </c>
      <c r="D3614" t="s">
        <v>102</v>
      </c>
      <c r="E3614" t="str">
        <f t="shared" si="56"/>
        <v>CarnitineLactobacillus</v>
      </c>
      <c r="F3614">
        <f>COUNTIF($E:$E,E3614)</f>
        <v>2</v>
      </c>
      <c r="G3614">
        <f>COUNTIF($A:$A,A3614)</f>
        <v>130</v>
      </c>
      <c r="H3614">
        <f>COUNTIF($B:$B,B3614)</f>
        <v>96</v>
      </c>
      <c r="I3614" t="s">
        <v>4426</v>
      </c>
      <c r="J3614">
        <v>7</v>
      </c>
      <c r="K3614" t="s">
        <v>4427</v>
      </c>
      <c r="L3614" t="s">
        <v>2625</v>
      </c>
      <c r="M3614" t="s">
        <v>3155</v>
      </c>
      <c r="N3614" t="s">
        <v>11893</v>
      </c>
      <c r="O3614" s="82" t="s">
        <v>8</v>
      </c>
    </row>
    <row r="3615" spans="1:15" x14ac:dyDescent="0.25">
      <c r="A3615" t="s">
        <v>448</v>
      </c>
      <c r="B3615" t="s">
        <v>4355</v>
      </c>
      <c r="C3615" t="s">
        <v>101</v>
      </c>
      <c r="D3615" t="s">
        <v>102</v>
      </c>
      <c r="E3615" t="str">
        <f t="shared" si="56"/>
        <v>DimethylamineLactobacillus</v>
      </c>
      <c r="F3615">
        <f>COUNTIF($E:$E,E3615)</f>
        <v>3</v>
      </c>
      <c r="G3615">
        <f>COUNTIF($A:$A,A3615)</f>
        <v>130</v>
      </c>
      <c r="H3615">
        <f>COUNTIF($B:$B,B3615)</f>
        <v>96</v>
      </c>
      <c r="I3615" t="s">
        <v>978</v>
      </c>
      <c r="J3615">
        <v>7</v>
      </c>
      <c r="K3615" t="s">
        <v>4428</v>
      </c>
      <c r="L3615" t="s">
        <v>829</v>
      </c>
      <c r="M3615" t="s">
        <v>980</v>
      </c>
      <c r="N3615" t="s">
        <v>11893</v>
      </c>
      <c r="O3615" s="82" t="s">
        <v>8</v>
      </c>
    </row>
    <row r="3616" spans="1:15" x14ac:dyDescent="0.25">
      <c r="A3616" t="s">
        <v>415</v>
      </c>
      <c r="B3616" t="s">
        <v>4355</v>
      </c>
      <c r="C3616" t="s">
        <v>101</v>
      </c>
      <c r="D3616" t="s">
        <v>102</v>
      </c>
      <c r="E3616" t="str">
        <f t="shared" si="56"/>
        <v>AlanineLactobacillus</v>
      </c>
      <c r="F3616">
        <f>COUNTIF($E:$E,E3616)</f>
        <v>3</v>
      </c>
      <c r="G3616">
        <f>COUNTIF($A:$A,A3616)</f>
        <v>130</v>
      </c>
      <c r="H3616">
        <f>COUNTIF($B:$B,B3616)</f>
        <v>96</v>
      </c>
      <c r="I3616" t="s">
        <v>429</v>
      </c>
      <c r="J3616">
        <v>7</v>
      </c>
      <c r="K3616" t="s">
        <v>4429</v>
      </c>
      <c r="L3616" t="s">
        <v>428</v>
      </c>
      <c r="M3616" t="s">
        <v>3792</v>
      </c>
      <c r="N3616" t="s">
        <v>11893</v>
      </c>
      <c r="O3616" s="82" t="s">
        <v>8</v>
      </c>
    </row>
    <row r="3617" spans="1:15" x14ac:dyDescent="0.25">
      <c r="A3617" t="s">
        <v>448</v>
      </c>
      <c r="B3617" t="s">
        <v>4355</v>
      </c>
      <c r="C3617" t="s">
        <v>101</v>
      </c>
      <c r="D3617" t="s">
        <v>102</v>
      </c>
      <c r="E3617" t="str">
        <f t="shared" si="56"/>
        <v>DimethylamineLactobacillus</v>
      </c>
      <c r="F3617">
        <f>COUNTIF($E:$E,E3617)</f>
        <v>3</v>
      </c>
      <c r="G3617">
        <f>COUNTIF($A:$A,A3617)</f>
        <v>130</v>
      </c>
      <c r="H3617">
        <f>COUNTIF($B:$B,B3617)</f>
        <v>96</v>
      </c>
      <c r="I3617" t="s">
        <v>3303</v>
      </c>
      <c r="J3617">
        <v>5</v>
      </c>
      <c r="K3617" t="s">
        <v>985</v>
      </c>
      <c r="L3617" t="s">
        <v>500</v>
      </c>
      <c r="M3617" t="s">
        <v>2394</v>
      </c>
      <c r="N3617" t="s">
        <v>11893</v>
      </c>
      <c r="O3617" t="s">
        <v>6</v>
      </c>
    </row>
    <row r="3618" spans="1:15" x14ac:dyDescent="0.25">
      <c r="A3618" t="s">
        <v>448</v>
      </c>
      <c r="B3618" t="s">
        <v>4355</v>
      </c>
      <c r="C3618" t="s">
        <v>101</v>
      </c>
      <c r="D3618" t="s">
        <v>102</v>
      </c>
      <c r="E3618" t="str">
        <f t="shared" si="56"/>
        <v>DimethylamineLactobacillus</v>
      </c>
      <c r="F3618">
        <f>COUNTIF($E:$E,E3618)</f>
        <v>3</v>
      </c>
      <c r="G3618">
        <f>COUNTIF($A:$A,A3618)</f>
        <v>130</v>
      </c>
      <c r="H3618">
        <f>COUNTIF($B:$B,B3618)</f>
        <v>96</v>
      </c>
      <c r="I3618" t="s">
        <v>4430</v>
      </c>
      <c r="J3618">
        <v>4</v>
      </c>
      <c r="K3618" t="s">
        <v>1599</v>
      </c>
      <c r="L3618" t="s">
        <v>4431</v>
      </c>
      <c r="M3618" t="s">
        <v>343</v>
      </c>
      <c r="N3618" t="s">
        <v>11893</v>
      </c>
      <c r="O3618" s="82" t="s">
        <v>4</v>
      </c>
    </row>
    <row r="3619" spans="1:15" x14ac:dyDescent="0.25">
      <c r="A3619" t="s">
        <v>456</v>
      </c>
      <c r="B3619" t="s">
        <v>4356</v>
      </c>
      <c r="C3619" t="s">
        <v>101</v>
      </c>
      <c r="D3619" t="s">
        <v>102</v>
      </c>
      <c r="E3619" t="str">
        <f t="shared" si="56"/>
        <v>EthanolSaccharibacteria_genera_incertae_sedis</v>
      </c>
      <c r="F3619">
        <f>COUNTIF($E:$E,E3619)</f>
        <v>1</v>
      </c>
      <c r="G3619">
        <f>COUNTIF($A:$A,A3619)</f>
        <v>129</v>
      </c>
      <c r="H3619">
        <f>COUNTIF($B:$B,B3619)</f>
        <v>96</v>
      </c>
      <c r="I3619" t="s">
        <v>247</v>
      </c>
      <c r="J3619">
        <v>7</v>
      </c>
      <c r="K3619" t="s">
        <v>805</v>
      </c>
      <c r="L3619" t="s">
        <v>201</v>
      </c>
      <c r="M3619" t="s">
        <v>100</v>
      </c>
      <c r="N3619" t="s">
        <v>11893</v>
      </c>
      <c r="O3619" t="s">
        <v>7</v>
      </c>
    </row>
    <row r="3620" spans="1:15" x14ac:dyDescent="0.25">
      <c r="A3620" t="s">
        <v>456</v>
      </c>
      <c r="B3620" t="s">
        <v>4355</v>
      </c>
      <c r="C3620" t="s">
        <v>101</v>
      </c>
      <c r="D3620" t="s">
        <v>102</v>
      </c>
      <c r="E3620" t="str">
        <f t="shared" si="56"/>
        <v>EthanolLactobacillus</v>
      </c>
      <c r="F3620">
        <f>COUNTIF($E:$E,E3620)</f>
        <v>1</v>
      </c>
      <c r="G3620">
        <f>COUNTIF($A:$A,A3620)</f>
        <v>129</v>
      </c>
      <c r="H3620">
        <f>COUNTIF($B:$B,B3620)</f>
        <v>96</v>
      </c>
      <c r="I3620" t="s">
        <v>2011</v>
      </c>
      <c r="J3620">
        <v>5</v>
      </c>
      <c r="K3620" t="s">
        <v>4432</v>
      </c>
      <c r="L3620" t="s">
        <v>359</v>
      </c>
      <c r="M3620" t="s">
        <v>277</v>
      </c>
      <c r="N3620" t="s">
        <v>11892</v>
      </c>
      <c r="O3620" t="s">
        <v>6</v>
      </c>
    </row>
    <row r="3621" spans="1:15" x14ac:dyDescent="0.25">
      <c r="A3621" t="s">
        <v>461</v>
      </c>
      <c r="B3621" t="s">
        <v>4356</v>
      </c>
      <c r="C3621" t="s">
        <v>101</v>
      </c>
      <c r="D3621" t="s">
        <v>102</v>
      </c>
      <c r="E3621" t="str">
        <f t="shared" si="56"/>
        <v>2-PhenylpropionateSaccharibacteria_genera_incertae_sedis</v>
      </c>
      <c r="F3621">
        <f>COUNTIF($E:$E,E3621)</f>
        <v>1</v>
      </c>
      <c r="G3621">
        <f>COUNTIF($A:$A,A3621)</f>
        <v>127</v>
      </c>
      <c r="H3621">
        <f>COUNTIF($B:$B,B3621)</f>
        <v>96</v>
      </c>
      <c r="I3621" t="s">
        <v>517</v>
      </c>
      <c r="J3621">
        <v>7</v>
      </c>
      <c r="K3621" t="s">
        <v>813</v>
      </c>
      <c r="L3621" t="s">
        <v>347</v>
      </c>
      <c r="M3621" t="s">
        <v>100</v>
      </c>
      <c r="N3621" t="s">
        <v>11893</v>
      </c>
      <c r="O3621" t="s">
        <v>7</v>
      </c>
    </row>
    <row r="3622" spans="1:15" x14ac:dyDescent="0.25">
      <c r="A3622" t="s">
        <v>462</v>
      </c>
      <c r="B3622" t="s">
        <v>4356</v>
      </c>
      <c r="C3622" t="s">
        <v>101</v>
      </c>
      <c r="D3622" t="s">
        <v>102</v>
      </c>
      <c r="E3622" t="str">
        <f t="shared" si="56"/>
        <v>N-PhenylacetylglycineSaccharibacteria_genera_incertae_sedis</v>
      </c>
      <c r="F3622">
        <f>COUNTIF($E:$E,E3622)</f>
        <v>2</v>
      </c>
      <c r="G3622">
        <f>COUNTIF($A:$A,A3622)</f>
        <v>127</v>
      </c>
      <c r="H3622">
        <f>COUNTIF($B:$B,B3622)</f>
        <v>96</v>
      </c>
      <c r="I3622" t="s">
        <v>236</v>
      </c>
      <c r="J3622">
        <v>7</v>
      </c>
      <c r="K3622" t="s">
        <v>814</v>
      </c>
      <c r="L3622" t="s">
        <v>108</v>
      </c>
      <c r="M3622" t="s">
        <v>100</v>
      </c>
      <c r="N3622" t="s">
        <v>11893</v>
      </c>
      <c r="O3622" t="s">
        <v>7</v>
      </c>
    </row>
    <row r="3623" spans="1:15" x14ac:dyDescent="0.25">
      <c r="A3623" t="s">
        <v>466</v>
      </c>
      <c r="B3623" t="s">
        <v>4355</v>
      </c>
      <c r="C3623" t="s">
        <v>101</v>
      </c>
      <c r="D3623" t="s">
        <v>102</v>
      </c>
      <c r="E3623" t="str">
        <f t="shared" si="56"/>
        <v>GlycineLactobacillus</v>
      </c>
      <c r="F3623">
        <f>COUNTIF($E:$E,E3623)</f>
        <v>5</v>
      </c>
      <c r="G3623">
        <f>COUNTIF($A:$A,A3623)</f>
        <v>127</v>
      </c>
      <c r="H3623">
        <f>COUNTIF($B:$B,B3623)</f>
        <v>96</v>
      </c>
      <c r="I3623" t="s">
        <v>761</v>
      </c>
      <c r="J3623">
        <v>6</v>
      </c>
      <c r="K3623" t="s">
        <v>146</v>
      </c>
      <c r="L3623" t="s">
        <v>191</v>
      </c>
      <c r="M3623" t="s">
        <v>132</v>
      </c>
      <c r="N3623" t="s">
        <v>11893</v>
      </c>
      <c r="O3623" s="82" t="s">
        <v>3</v>
      </c>
    </row>
    <row r="3624" spans="1:15" x14ac:dyDescent="0.25">
      <c r="A3624" t="s">
        <v>466</v>
      </c>
      <c r="B3624" t="s">
        <v>4355</v>
      </c>
      <c r="C3624" t="s">
        <v>101</v>
      </c>
      <c r="D3624" t="s">
        <v>102</v>
      </c>
      <c r="E3624" t="str">
        <f t="shared" si="56"/>
        <v>GlycineLactobacillus</v>
      </c>
      <c r="F3624">
        <f>COUNTIF($E:$E,E3624)</f>
        <v>5</v>
      </c>
      <c r="G3624">
        <f>COUNTIF($A:$A,A3624)</f>
        <v>127</v>
      </c>
      <c r="H3624">
        <f>COUNTIF($B:$B,B3624)</f>
        <v>96</v>
      </c>
      <c r="I3624" t="s">
        <v>2780</v>
      </c>
      <c r="J3624">
        <v>7</v>
      </c>
      <c r="K3624" t="s">
        <v>4433</v>
      </c>
      <c r="L3624" t="s">
        <v>708</v>
      </c>
      <c r="M3624" t="s">
        <v>1438</v>
      </c>
      <c r="N3624" t="s">
        <v>11893</v>
      </c>
      <c r="O3624" s="82" t="s">
        <v>8</v>
      </c>
    </row>
    <row r="3625" spans="1:15" x14ac:dyDescent="0.25">
      <c r="A3625" t="s">
        <v>466</v>
      </c>
      <c r="B3625" t="s">
        <v>4355</v>
      </c>
      <c r="C3625" t="s">
        <v>101</v>
      </c>
      <c r="D3625" t="s">
        <v>102</v>
      </c>
      <c r="E3625" t="str">
        <f t="shared" si="56"/>
        <v>GlycineLactobacillus</v>
      </c>
      <c r="F3625">
        <f>COUNTIF($E:$E,E3625)</f>
        <v>5</v>
      </c>
      <c r="G3625">
        <f>COUNTIF($A:$A,A3625)</f>
        <v>127</v>
      </c>
      <c r="H3625">
        <f>COUNTIF($B:$B,B3625)</f>
        <v>96</v>
      </c>
      <c r="I3625" t="s">
        <v>3240</v>
      </c>
      <c r="J3625">
        <v>6</v>
      </c>
      <c r="K3625" t="s">
        <v>3241</v>
      </c>
      <c r="L3625" t="s">
        <v>380</v>
      </c>
      <c r="M3625" t="s">
        <v>621</v>
      </c>
      <c r="N3625" t="s">
        <v>11892</v>
      </c>
      <c r="O3625" s="82" t="s">
        <v>3</v>
      </c>
    </row>
    <row r="3626" spans="1:15" x14ac:dyDescent="0.25">
      <c r="A3626" t="s">
        <v>462</v>
      </c>
      <c r="B3626" t="s">
        <v>4355</v>
      </c>
      <c r="C3626" t="s">
        <v>101</v>
      </c>
      <c r="D3626" t="s">
        <v>102</v>
      </c>
      <c r="E3626" t="str">
        <f t="shared" si="56"/>
        <v>N-PhenylacetylglycineLactobacillus</v>
      </c>
      <c r="F3626">
        <f>COUNTIF($E:$E,E3626)</f>
        <v>2</v>
      </c>
      <c r="G3626">
        <f>COUNTIF($A:$A,A3626)</f>
        <v>127</v>
      </c>
      <c r="H3626">
        <f>COUNTIF($B:$B,B3626)</f>
        <v>96</v>
      </c>
      <c r="I3626" t="s">
        <v>2121</v>
      </c>
      <c r="J3626">
        <v>6</v>
      </c>
      <c r="K3626" t="s">
        <v>4434</v>
      </c>
      <c r="L3626" t="s">
        <v>1026</v>
      </c>
      <c r="M3626" t="s">
        <v>993</v>
      </c>
      <c r="N3626" t="s">
        <v>11892</v>
      </c>
      <c r="O3626" s="82" t="s">
        <v>3</v>
      </c>
    </row>
    <row r="3627" spans="1:15" x14ac:dyDescent="0.25">
      <c r="A3627" t="s">
        <v>466</v>
      </c>
      <c r="B3627" t="s">
        <v>4355</v>
      </c>
      <c r="C3627" t="s">
        <v>101</v>
      </c>
      <c r="D3627" t="s">
        <v>102</v>
      </c>
      <c r="E3627" t="str">
        <f t="shared" si="56"/>
        <v>GlycineLactobacillus</v>
      </c>
      <c r="F3627">
        <f>COUNTIF($E:$E,E3627)</f>
        <v>5</v>
      </c>
      <c r="G3627">
        <f>COUNTIF($A:$A,A3627)</f>
        <v>127</v>
      </c>
      <c r="H3627">
        <f>COUNTIF($B:$B,B3627)</f>
        <v>96</v>
      </c>
      <c r="I3627" t="s">
        <v>2622</v>
      </c>
      <c r="J3627">
        <v>4</v>
      </c>
      <c r="K3627" t="s">
        <v>4435</v>
      </c>
      <c r="L3627" t="s">
        <v>201</v>
      </c>
      <c r="M3627" t="s">
        <v>2785</v>
      </c>
      <c r="N3627" t="s">
        <v>11893</v>
      </c>
      <c r="O3627" t="s">
        <v>5</v>
      </c>
    </row>
    <row r="3628" spans="1:15" x14ac:dyDescent="0.25">
      <c r="A3628" t="s">
        <v>466</v>
      </c>
      <c r="B3628" t="s">
        <v>4356</v>
      </c>
      <c r="C3628" t="s">
        <v>101</v>
      </c>
      <c r="D3628" t="s">
        <v>102</v>
      </c>
      <c r="E3628" t="str">
        <f t="shared" si="56"/>
        <v>GlycineSaccharibacteria_genera_incertae_sedis</v>
      </c>
      <c r="F3628">
        <f>COUNTIF($E:$E,E3628)</f>
        <v>1</v>
      </c>
      <c r="G3628">
        <f>COUNTIF($A:$A,A3628)</f>
        <v>127</v>
      </c>
      <c r="H3628">
        <f>COUNTIF($B:$B,B3628)</f>
        <v>96</v>
      </c>
      <c r="I3628" t="s">
        <v>235</v>
      </c>
      <c r="J3628">
        <v>5</v>
      </c>
      <c r="K3628" t="s">
        <v>4436</v>
      </c>
      <c r="L3628" t="s">
        <v>118</v>
      </c>
      <c r="M3628" t="s">
        <v>982</v>
      </c>
      <c r="N3628" t="s">
        <v>11893</v>
      </c>
      <c r="O3628" t="s">
        <v>12</v>
      </c>
    </row>
    <row r="3629" spans="1:15" x14ac:dyDescent="0.25">
      <c r="A3629" t="s">
        <v>462</v>
      </c>
      <c r="B3629" t="s">
        <v>4355</v>
      </c>
      <c r="C3629" t="s">
        <v>101</v>
      </c>
      <c r="D3629" t="s">
        <v>102</v>
      </c>
      <c r="E3629" t="str">
        <f t="shared" si="56"/>
        <v>N-PhenylacetylglycineLactobacillus</v>
      </c>
      <c r="F3629">
        <f>COUNTIF($E:$E,E3629)</f>
        <v>2</v>
      </c>
      <c r="G3629">
        <f>COUNTIF($A:$A,A3629)</f>
        <v>127</v>
      </c>
      <c r="H3629">
        <f>COUNTIF($B:$B,B3629)</f>
        <v>96</v>
      </c>
      <c r="I3629" t="s">
        <v>4437</v>
      </c>
      <c r="J3629">
        <v>7</v>
      </c>
      <c r="K3629" t="s">
        <v>4438</v>
      </c>
      <c r="L3629" t="s">
        <v>2362</v>
      </c>
      <c r="M3629" t="s">
        <v>567</v>
      </c>
      <c r="N3629" t="s">
        <v>11893</v>
      </c>
      <c r="O3629" s="82" t="s">
        <v>8</v>
      </c>
    </row>
    <row r="3630" spans="1:15" x14ac:dyDescent="0.25">
      <c r="A3630" t="s">
        <v>466</v>
      </c>
      <c r="B3630" t="s">
        <v>4355</v>
      </c>
      <c r="C3630" t="s">
        <v>101</v>
      </c>
      <c r="D3630" t="s">
        <v>102</v>
      </c>
      <c r="E3630" t="str">
        <f t="shared" si="56"/>
        <v>GlycineLactobacillus</v>
      </c>
      <c r="F3630">
        <f>COUNTIF($E:$E,E3630)</f>
        <v>5</v>
      </c>
      <c r="G3630">
        <f>COUNTIF($A:$A,A3630)</f>
        <v>127</v>
      </c>
      <c r="H3630">
        <f>COUNTIF($B:$B,B3630)</f>
        <v>96</v>
      </c>
      <c r="I3630" t="s">
        <v>3309</v>
      </c>
      <c r="J3630">
        <v>6</v>
      </c>
      <c r="K3630" t="s">
        <v>4439</v>
      </c>
      <c r="L3630" t="s">
        <v>571</v>
      </c>
      <c r="M3630" t="s">
        <v>3272</v>
      </c>
      <c r="N3630" t="s">
        <v>11892</v>
      </c>
      <c r="O3630" t="s">
        <v>5</v>
      </c>
    </row>
    <row r="3631" spans="1:15" x14ac:dyDescent="0.25">
      <c r="A3631" t="s">
        <v>462</v>
      </c>
      <c r="B3631" t="s">
        <v>4356</v>
      </c>
      <c r="C3631" t="s">
        <v>101</v>
      </c>
      <c r="D3631" t="s">
        <v>102</v>
      </c>
      <c r="E3631" t="str">
        <f t="shared" si="56"/>
        <v>N-PhenylacetylglycineSaccharibacteria_genera_incertae_sedis</v>
      </c>
      <c r="F3631">
        <f>COUNTIF($E:$E,E3631)</f>
        <v>2</v>
      </c>
      <c r="G3631">
        <f>COUNTIF($A:$A,A3631)</f>
        <v>127</v>
      </c>
      <c r="H3631">
        <f>COUNTIF($B:$B,B3631)</f>
        <v>96</v>
      </c>
      <c r="I3631" t="s">
        <v>4440</v>
      </c>
      <c r="J3631">
        <v>5</v>
      </c>
      <c r="K3631" t="s">
        <v>4441</v>
      </c>
      <c r="L3631" t="s">
        <v>819</v>
      </c>
      <c r="M3631" t="s">
        <v>2235</v>
      </c>
      <c r="N3631" t="s">
        <v>11892</v>
      </c>
      <c r="O3631" s="82" t="s">
        <v>8</v>
      </c>
    </row>
    <row r="3632" spans="1:15" x14ac:dyDescent="0.25">
      <c r="A3632" t="s">
        <v>461</v>
      </c>
      <c r="B3632" t="s">
        <v>4355</v>
      </c>
      <c r="C3632" t="s">
        <v>101</v>
      </c>
      <c r="D3632" t="s">
        <v>102</v>
      </c>
      <c r="E3632" t="str">
        <f t="shared" si="56"/>
        <v>2-PhenylpropionateLactobacillus</v>
      </c>
      <c r="F3632">
        <f>COUNTIF($E:$E,E3632)</f>
        <v>1</v>
      </c>
      <c r="G3632">
        <f>COUNTIF($A:$A,A3632)</f>
        <v>127</v>
      </c>
      <c r="H3632">
        <f>COUNTIF($B:$B,B3632)</f>
        <v>96</v>
      </c>
      <c r="I3632" t="s">
        <v>2192</v>
      </c>
      <c r="J3632">
        <v>5</v>
      </c>
      <c r="K3632" t="s">
        <v>2402</v>
      </c>
      <c r="L3632" t="s">
        <v>142</v>
      </c>
      <c r="M3632" t="s">
        <v>1989</v>
      </c>
      <c r="N3632" t="s">
        <v>11892</v>
      </c>
      <c r="O3632" t="s">
        <v>6</v>
      </c>
    </row>
    <row r="3633" spans="1:15" x14ac:dyDescent="0.25">
      <c r="A3633" t="s">
        <v>488</v>
      </c>
      <c r="B3633" t="s">
        <v>4356</v>
      </c>
      <c r="C3633" t="s">
        <v>101</v>
      </c>
      <c r="D3633" t="s">
        <v>102</v>
      </c>
      <c r="E3633" t="str">
        <f t="shared" si="56"/>
        <v>PhenylalanineSaccharibacteria_genera_incertae_sedis</v>
      </c>
      <c r="F3633">
        <f>COUNTIF($E:$E,E3633)</f>
        <v>3</v>
      </c>
      <c r="G3633">
        <f>COUNTIF($A:$A,A3633)</f>
        <v>126</v>
      </c>
      <c r="H3633">
        <f>COUNTIF($B:$B,B3633)</f>
        <v>96</v>
      </c>
      <c r="I3633" t="s">
        <v>128</v>
      </c>
      <c r="J3633">
        <v>7</v>
      </c>
      <c r="K3633" t="s">
        <v>169</v>
      </c>
      <c r="L3633" t="s">
        <v>125</v>
      </c>
      <c r="M3633" t="s">
        <v>100</v>
      </c>
      <c r="N3633" t="s">
        <v>11893</v>
      </c>
      <c r="O3633" t="s">
        <v>7</v>
      </c>
    </row>
    <row r="3634" spans="1:15" x14ac:dyDescent="0.25">
      <c r="A3634" t="s">
        <v>485</v>
      </c>
      <c r="B3634" t="s">
        <v>4356</v>
      </c>
      <c r="C3634" t="s">
        <v>101</v>
      </c>
      <c r="D3634" t="s">
        <v>102</v>
      </c>
      <c r="E3634" t="str">
        <f t="shared" si="56"/>
        <v>ButyrateSaccharibacteria_genera_incertae_sedis</v>
      </c>
      <c r="F3634">
        <f>COUNTIF($E:$E,E3634)</f>
        <v>3</v>
      </c>
      <c r="G3634">
        <f>COUNTIF($A:$A,A3634)</f>
        <v>126</v>
      </c>
      <c r="H3634">
        <f>COUNTIF($B:$B,B3634)</f>
        <v>96</v>
      </c>
      <c r="I3634" t="s">
        <v>824</v>
      </c>
      <c r="J3634">
        <v>7</v>
      </c>
      <c r="K3634" t="s">
        <v>825</v>
      </c>
      <c r="L3634" t="s">
        <v>716</v>
      </c>
      <c r="M3634" t="s">
        <v>148</v>
      </c>
      <c r="N3634" t="s">
        <v>11893</v>
      </c>
      <c r="O3634" t="s">
        <v>7</v>
      </c>
    </row>
    <row r="3635" spans="1:15" x14ac:dyDescent="0.25">
      <c r="A3635" t="s">
        <v>488</v>
      </c>
      <c r="B3635" t="s">
        <v>4355</v>
      </c>
      <c r="C3635" t="s">
        <v>101</v>
      </c>
      <c r="D3635" t="s">
        <v>102</v>
      </c>
      <c r="E3635" t="str">
        <f t="shared" si="56"/>
        <v>PhenylalanineLactobacillus</v>
      </c>
      <c r="F3635">
        <f>COUNTIF($E:$E,E3635)</f>
        <v>1</v>
      </c>
      <c r="G3635">
        <f>COUNTIF($A:$A,A3635)</f>
        <v>126</v>
      </c>
      <c r="H3635">
        <f>COUNTIF($B:$B,B3635)</f>
        <v>96</v>
      </c>
      <c r="I3635" t="s">
        <v>1459</v>
      </c>
      <c r="J3635">
        <v>7</v>
      </c>
      <c r="K3635" t="s">
        <v>4442</v>
      </c>
      <c r="L3635" t="s">
        <v>2222</v>
      </c>
      <c r="M3635" t="s">
        <v>1285</v>
      </c>
      <c r="N3635" t="s">
        <v>11893</v>
      </c>
      <c r="O3635" s="82" t="s">
        <v>8</v>
      </c>
    </row>
    <row r="3636" spans="1:15" x14ac:dyDescent="0.25">
      <c r="A3636" t="s">
        <v>485</v>
      </c>
      <c r="B3636" t="s">
        <v>4356</v>
      </c>
      <c r="C3636" t="s">
        <v>101</v>
      </c>
      <c r="D3636" t="s">
        <v>102</v>
      </c>
      <c r="E3636" t="str">
        <f t="shared" si="56"/>
        <v>ButyrateSaccharibacteria_genera_incertae_sedis</v>
      </c>
      <c r="F3636">
        <f>COUNTIF($E:$E,E3636)</f>
        <v>3</v>
      </c>
      <c r="G3636">
        <f>COUNTIF($A:$A,A3636)</f>
        <v>126</v>
      </c>
      <c r="H3636">
        <f>COUNTIF($B:$B,B3636)</f>
        <v>96</v>
      </c>
      <c r="I3636" t="s">
        <v>4443</v>
      </c>
      <c r="J3636">
        <v>7</v>
      </c>
      <c r="K3636" t="s">
        <v>3117</v>
      </c>
      <c r="L3636" t="s">
        <v>4444</v>
      </c>
      <c r="M3636" t="s">
        <v>833</v>
      </c>
      <c r="N3636" t="s">
        <v>11893</v>
      </c>
      <c r="O3636" s="82" t="s">
        <v>8</v>
      </c>
    </row>
    <row r="3637" spans="1:15" x14ac:dyDescent="0.25">
      <c r="A3637" t="s">
        <v>485</v>
      </c>
      <c r="B3637" t="s">
        <v>4356</v>
      </c>
      <c r="C3637" t="s">
        <v>101</v>
      </c>
      <c r="D3637" t="s">
        <v>102</v>
      </c>
      <c r="E3637" t="str">
        <f t="shared" si="56"/>
        <v>ButyrateSaccharibacteria_genera_incertae_sedis</v>
      </c>
      <c r="F3637">
        <f>COUNTIF($E:$E,E3637)</f>
        <v>3</v>
      </c>
      <c r="G3637">
        <f>COUNTIF($A:$A,A3637)</f>
        <v>126</v>
      </c>
      <c r="H3637">
        <f>COUNTIF($B:$B,B3637)</f>
        <v>96</v>
      </c>
      <c r="I3637" t="s">
        <v>4445</v>
      </c>
      <c r="J3637">
        <v>6</v>
      </c>
      <c r="K3637" t="s">
        <v>2830</v>
      </c>
      <c r="L3637" t="s">
        <v>4446</v>
      </c>
      <c r="M3637" t="s">
        <v>993</v>
      </c>
      <c r="N3637" t="s">
        <v>11892</v>
      </c>
      <c r="O3637" s="82" t="s">
        <v>11896</v>
      </c>
    </row>
    <row r="3638" spans="1:15" x14ac:dyDescent="0.25">
      <c r="A3638" t="s">
        <v>488</v>
      </c>
      <c r="B3638" t="s">
        <v>4356</v>
      </c>
      <c r="C3638" t="s">
        <v>101</v>
      </c>
      <c r="D3638" t="s">
        <v>102</v>
      </c>
      <c r="E3638" t="str">
        <f t="shared" si="56"/>
        <v>PhenylalanineSaccharibacteria_genera_incertae_sedis</v>
      </c>
      <c r="F3638">
        <f>COUNTIF($E:$E,E3638)</f>
        <v>3</v>
      </c>
      <c r="G3638">
        <f>COUNTIF($A:$A,A3638)</f>
        <v>126</v>
      </c>
      <c r="H3638">
        <f>COUNTIF($B:$B,B3638)</f>
        <v>96</v>
      </c>
      <c r="I3638" t="s">
        <v>4447</v>
      </c>
      <c r="J3638">
        <v>6</v>
      </c>
      <c r="K3638" t="s">
        <v>3307</v>
      </c>
      <c r="L3638" t="s">
        <v>4448</v>
      </c>
      <c r="M3638" t="s">
        <v>395</v>
      </c>
      <c r="N3638" t="s">
        <v>11892</v>
      </c>
      <c r="O3638" s="82" t="s">
        <v>11896</v>
      </c>
    </row>
    <row r="3639" spans="1:15" x14ac:dyDescent="0.25">
      <c r="A3639" t="s">
        <v>488</v>
      </c>
      <c r="B3639" t="s">
        <v>4356</v>
      </c>
      <c r="C3639" t="s">
        <v>101</v>
      </c>
      <c r="D3639" t="s">
        <v>102</v>
      </c>
      <c r="E3639" t="str">
        <f t="shared" si="56"/>
        <v>PhenylalanineSaccharibacteria_genera_incertae_sedis</v>
      </c>
      <c r="F3639">
        <f>COUNTIF($E:$E,E3639)</f>
        <v>3</v>
      </c>
      <c r="G3639">
        <f>COUNTIF($A:$A,A3639)</f>
        <v>126</v>
      </c>
      <c r="H3639">
        <f>COUNTIF($B:$B,B3639)</f>
        <v>96</v>
      </c>
      <c r="I3639" t="s">
        <v>4376</v>
      </c>
      <c r="J3639">
        <v>5</v>
      </c>
      <c r="K3639" t="s">
        <v>4449</v>
      </c>
      <c r="L3639" t="s">
        <v>648</v>
      </c>
      <c r="M3639" t="s">
        <v>649</v>
      </c>
      <c r="N3639" t="s">
        <v>11892</v>
      </c>
      <c r="O3639" s="82" t="s">
        <v>8</v>
      </c>
    </row>
    <row r="3640" spans="1:15" x14ac:dyDescent="0.25">
      <c r="A3640" t="s">
        <v>499</v>
      </c>
      <c r="B3640" t="s">
        <v>4356</v>
      </c>
      <c r="C3640" t="s">
        <v>101</v>
      </c>
      <c r="D3640" t="s">
        <v>102</v>
      </c>
      <c r="E3640" t="str">
        <f t="shared" si="56"/>
        <v>FerulateSaccharibacteria_genera_incertae_sedis</v>
      </c>
      <c r="F3640">
        <f>COUNTIF($E:$E,E3640)</f>
        <v>2</v>
      </c>
      <c r="G3640">
        <f>COUNTIF($A:$A,A3640)</f>
        <v>124</v>
      </c>
      <c r="H3640">
        <f>COUNTIF($B:$B,B3640)</f>
        <v>96</v>
      </c>
      <c r="I3640" t="s">
        <v>533</v>
      </c>
      <c r="J3640">
        <v>7</v>
      </c>
      <c r="K3640" t="s">
        <v>531</v>
      </c>
      <c r="L3640" t="s">
        <v>347</v>
      </c>
      <c r="M3640" t="s">
        <v>100</v>
      </c>
      <c r="N3640" t="s">
        <v>11893</v>
      </c>
      <c r="O3640" t="s">
        <v>7</v>
      </c>
    </row>
    <row r="3641" spans="1:15" x14ac:dyDescent="0.25">
      <c r="A3641" t="s">
        <v>502</v>
      </c>
      <c r="B3641" t="s">
        <v>4356</v>
      </c>
      <c r="C3641" t="s">
        <v>101</v>
      </c>
      <c r="D3641" t="s">
        <v>102</v>
      </c>
      <c r="E3641" t="str">
        <f t="shared" si="56"/>
        <v>MaltoseSaccharibacteria_genera_incertae_sedis</v>
      </c>
      <c r="F3641">
        <f>COUNTIF($E:$E,E3641)</f>
        <v>3</v>
      </c>
      <c r="G3641">
        <f>COUNTIF($A:$A,A3641)</f>
        <v>124</v>
      </c>
      <c r="H3641">
        <f>COUNTIF($B:$B,B3641)</f>
        <v>96</v>
      </c>
      <c r="I3641" t="s">
        <v>98</v>
      </c>
      <c r="J3641">
        <v>7</v>
      </c>
      <c r="K3641" t="s">
        <v>161</v>
      </c>
      <c r="L3641">
        <v>10000</v>
      </c>
      <c r="M3641" t="s">
        <v>100</v>
      </c>
      <c r="N3641" t="s">
        <v>11893</v>
      </c>
      <c r="O3641" t="s">
        <v>7</v>
      </c>
    </row>
    <row r="3642" spans="1:15" x14ac:dyDescent="0.25">
      <c r="A3642" t="s">
        <v>502</v>
      </c>
      <c r="B3642" t="s">
        <v>4356</v>
      </c>
      <c r="C3642" t="s">
        <v>101</v>
      </c>
      <c r="D3642" t="s">
        <v>102</v>
      </c>
      <c r="E3642" t="str">
        <f t="shared" si="56"/>
        <v>MaltoseSaccharibacteria_genera_incertae_sedis</v>
      </c>
      <c r="F3642">
        <f>COUNTIF($E:$E,E3642)</f>
        <v>3</v>
      </c>
      <c r="G3642">
        <f>COUNTIF($A:$A,A3642)</f>
        <v>124</v>
      </c>
      <c r="H3642">
        <f>COUNTIF($B:$B,B3642)</f>
        <v>96</v>
      </c>
      <c r="I3642" t="s">
        <v>3111</v>
      </c>
      <c r="J3642">
        <v>6</v>
      </c>
      <c r="K3642" t="s">
        <v>3112</v>
      </c>
      <c r="L3642" t="s">
        <v>241</v>
      </c>
      <c r="M3642" t="s">
        <v>242</v>
      </c>
      <c r="N3642" t="s">
        <v>11892</v>
      </c>
      <c r="O3642" s="82" t="s">
        <v>4</v>
      </c>
    </row>
    <row r="3643" spans="1:15" x14ac:dyDescent="0.25">
      <c r="A3643" t="s">
        <v>499</v>
      </c>
      <c r="B3643" t="s">
        <v>4355</v>
      </c>
      <c r="C3643" t="s">
        <v>101</v>
      </c>
      <c r="D3643" t="s">
        <v>102</v>
      </c>
      <c r="E3643" t="str">
        <f t="shared" si="56"/>
        <v>FerulateLactobacillus</v>
      </c>
      <c r="F3643">
        <f>COUNTIF($E:$E,E3643)</f>
        <v>2</v>
      </c>
      <c r="G3643">
        <f>COUNTIF($A:$A,A3643)</f>
        <v>124</v>
      </c>
      <c r="H3643">
        <f>COUNTIF($B:$B,B3643)</f>
        <v>96</v>
      </c>
      <c r="I3643" t="s">
        <v>4450</v>
      </c>
      <c r="J3643">
        <v>6</v>
      </c>
      <c r="K3643" t="s">
        <v>4451</v>
      </c>
      <c r="L3643" t="s">
        <v>295</v>
      </c>
      <c r="M3643" t="s">
        <v>212</v>
      </c>
      <c r="N3643" t="s">
        <v>11892</v>
      </c>
      <c r="O3643" s="82" t="s">
        <v>3</v>
      </c>
    </row>
    <row r="3644" spans="1:15" x14ac:dyDescent="0.25">
      <c r="A3644" t="s">
        <v>502</v>
      </c>
      <c r="B3644" t="s">
        <v>4356</v>
      </c>
      <c r="C3644" t="s">
        <v>101</v>
      </c>
      <c r="D3644" t="s">
        <v>102</v>
      </c>
      <c r="E3644" t="str">
        <f t="shared" si="56"/>
        <v>MaltoseSaccharibacteria_genera_incertae_sedis</v>
      </c>
      <c r="F3644">
        <f>COUNTIF($E:$E,E3644)</f>
        <v>3</v>
      </c>
      <c r="G3644">
        <f>COUNTIF($A:$A,A3644)</f>
        <v>124</v>
      </c>
      <c r="H3644">
        <f>COUNTIF($B:$B,B3644)</f>
        <v>96</v>
      </c>
      <c r="I3644" t="s">
        <v>4452</v>
      </c>
      <c r="J3644">
        <v>6</v>
      </c>
      <c r="K3644" t="s">
        <v>4453</v>
      </c>
      <c r="L3644" t="s">
        <v>145</v>
      </c>
      <c r="M3644" t="s">
        <v>1454</v>
      </c>
      <c r="N3644" t="s">
        <v>11892</v>
      </c>
      <c r="O3644" s="82" t="s">
        <v>11896</v>
      </c>
    </row>
    <row r="3645" spans="1:15" x14ac:dyDescent="0.25">
      <c r="A3645" t="s">
        <v>499</v>
      </c>
      <c r="B3645" t="s">
        <v>4356</v>
      </c>
      <c r="C3645" t="s">
        <v>101</v>
      </c>
      <c r="D3645" t="s">
        <v>102</v>
      </c>
      <c r="E3645" t="str">
        <f t="shared" si="56"/>
        <v>FerulateSaccharibacteria_genera_incertae_sedis</v>
      </c>
      <c r="F3645">
        <f>COUNTIF($E:$E,E3645)</f>
        <v>2</v>
      </c>
      <c r="G3645">
        <f>COUNTIF($A:$A,A3645)</f>
        <v>124</v>
      </c>
      <c r="H3645">
        <f>COUNTIF($B:$B,B3645)</f>
        <v>96</v>
      </c>
      <c r="I3645" t="s">
        <v>1955</v>
      </c>
      <c r="J3645">
        <v>5</v>
      </c>
      <c r="K3645" t="s">
        <v>4454</v>
      </c>
      <c r="L3645" t="s">
        <v>276</v>
      </c>
      <c r="M3645" t="s">
        <v>1681</v>
      </c>
      <c r="N3645" t="s">
        <v>11892</v>
      </c>
      <c r="O3645" s="82" t="s">
        <v>8</v>
      </c>
    </row>
    <row r="3646" spans="1:15" x14ac:dyDescent="0.25">
      <c r="A3646" t="s">
        <v>502</v>
      </c>
      <c r="B3646" t="s">
        <v>4355</v>
      </c>
      <c r="C3646" t="s">
        <v>101</v>
      </c>
      <c r="D3646" t="s">
        <v>102</v>
      </c>
      <c r="E3646" t="str">
        <f t="shared" si="56"/>
        <v>MaltoseLactobacillus</v>
      </c>
      <c r="F3646">
        <f>COUNTIF($E:$E,E3646)</f>
        <v>2</v>
      </c>
      <c r="G3646">
        <f>COUNTIF($A:$A,A3646)</f>
        <v>124</v>
      </c>
      <c r="H3646">
        <f>COUNTIF($B:$B,B3646)</f>
        <v>96</v>
      </c>
      <c r="I3646" t="s">
        <v>4455</v>
      </c>
      <c r="J3646">
        <v>6</v>
      </c>
      <c r="K3646" t="s">
        <v>4456</v>
      </c>
      <c r="L3646" t="s">
        <v>422</v>
      </c>
      <c r="M3646" t="s">
        <v>753</v>
      </c>
      <c r="N3646" t="s">
        <v>11892</v>
      </c>
      <c r="O3646" t="s">
        <v>5</v>
      </c>
    </row>
    <row r="3647" spans="1:15" x14ac:dyDescent="0.25">
      <c r="A3647" t="s">
        <v>502</v>
      </c>
      <c r="B3647" t="s">
        <v>4355</v>
      </c>
      <c r="C3647" t="s">
        <v>101</v>
      </c>
      <c r="D3647" t="s">
        <v>102</v>
      </c>
      <c r="E3647" t="str">
        <f t="shared" si="56"/>
        <v>MaltoseLactobacillus</v>
      </c>
      <c r="F3647">
        <f>COUNTIF($E:$E,E3647)</f>
        <v>2</v>
      </c>
      <c r="G3647">
        <f>COUNTIF($A:$A,A3647)</f>
        <v>124</v>
      </c>
      <c r="H3647">
        <f>COUNTIF($B:$B,B3647)</f>
        <v>96</v>
      </c>
      <c r="I3647" t="s">
        <v>4457</v>
      </c>
      <c r="J3647">
        <v>6</v>
      </c>
      <c r="K3647" t="s">
        <v>2319</v>
      </c>
      <c r="L3647" t="s">
        <v>1607</v>
      </c>
      <c r="M3647" t="s">
        <v>2685</v>
      </c>
      <c r="N3647" t="s">
        <v>11892</v>
      </c>
      <c r="O3647" s="82" t="s">
        <v>3</v>
      </c>
    </row>
    <row r="3648" spans="1:15" x14ac:dyDescent="0.25">
      <c r="A3648" t="s">
        <v>499</v>
      </c>
      <c r="B3648" t="s">
        <v>4355</v>
      </c>
      <c r="C3648" t="s">
        <v>101</v>
      </c>
      <c r="D3648" t="s">
        <v>102</v>
      </c>
      <c r="E3648" t="str">
        <f t="shared" si="56"/>
        <v>FerulateLactobacillus</v>
      </c>
      <c r="F3648">
        <f>COUNTIF($E:$E,E3648)</f>
        <v>2</v>
      </c>
      <c r="G3648">
        <f>COUNTIF($A:$A,A3648)</f>
        <v>124</v>
      </c>
      <c r="H3648">
        <f>COUNTIF($B:$B,B3648)</f>
        <v>96</v>
      </c>
      <c r="I3648" t="s">
        <v>4458</v>
      </c>
      <c r="J3648">
        <v>5</v>
      </c>
      <c r="K3648" t="s">
        <v>2207</v>
      </c>
      <c r="L3648" t="s">
        <v>4459</v>
      </c>
      <c r="M3648" t="s">
        <v>692</v>
      </c>
      <c r="N3648" t="s">
        <v>11893</v>
      </c>
      <c r="O3648" s="82" t="s">
        <v>9</v>
      </c>
    </row>
    <row r="3649" spans="1:15" x14ac:dyDescent="0.25">
      <c r="A3649" t="s">
        <v>511</v>
      </c>
      <c r="B3649" t="s">
        <v>4356</v>
      </c>
      <c r="C3649" t="s">
        <v>101</v>
      </c>
      <c r="D3649" t="s">
        <v>102</v>
      </c>
      <c r="E3649" t="str">
        <f t="shared" si="56"/>
        <v>NicotinateSaccharibacteria_genera_incertae_sedis</v>
      </c>
      <c r="F3649">
        <f>COUNTIF($E:$E,E3649)</f>
        <v>2</v>
      </c>
      <c r="G3649">
        <f>COUNTIF($A:$A,A3649)</f>
        <v>123</v>
      </c>
      <c r="H3649">
        <f>COUNTIF($B:$B,B3649)</f>
        <v>96</v>
      </c>
      <c r="I3649" t="s">
        <v>125</v>
      </c>
      <c r="J3649">
        <v>7</v>
      </c>
      <c r="K3649" t="s">
        <v>201</v>
      </c>
      <c r="L3649">
        <v>10000</v>
      </c>
      <c r="M3649" t="s">
        <v>100</v>
      </c>
      <c r="N3649" t="s">
        <v>11893</v>
      </c>
      <c r="O3649" t="s">
        <v>7</v>
      </c>
    </row>
    <row r="3650" spans="1:15" x14ac:dyDescent="0.25">
      <c r="A3650" t="s">
        <v>511</v>
      </c>
      <c r="B3650" t="s">
        <v>4356</v>
      </c>
      <c r="C3650" t="s">
        <v>101</v>
      </c>
      <c r="D3650" t="s">
        <v>102</v>
      </c>
      <c r="E3650" t="str">
        <f t="shared" si="56"/>
        <v>NicotinateSaccharibacteria_genera_incertae_sedis</v>
      </c>
      <c r="F3650">
        <f>COUNTIF($E:$E,E3650)</f>
        <v>2</v>
      </c>
      <c r="G3650">
        <f>COUNTIF($A:$A,A3650)</f>
        <v>123</v>
      </c>
      <c r="H3650">
        <f>COUNTIF($B:$B,B3650)</f>
        <v>96</v>
      </c>
      <c r="I3650" t="s">
        <v>4460</v>
      </c>
      <c r="J3650">
        <v>6</v>
      </c>
      <c r="K3650" t="s">
        <v>2250</v>
      </c>
      <c r="L3650" t="s">
        <v>4461</v>
      </c>
      <c r="M3650" t="s">
        <v>163</v>
      </c>
      <c r="N3650" t="s">
        <v>11893</v>
      </c>
      <c r="O3650" s="82" t="s">
        <v>11896</v>
      </c>
    </row>
    <row r="3651" spans="1:15" x14ac:dyDescent="0.25">
      <c r="A3651" t="s">
        <v>516</v>
      </c>
      <c r="B3651" t="s">
        <v>4356</v>
      </c>
      <c r="C3651" t="s">
        <v>101</v>
      </c>
      <c r="D3651" t="s">
        <v>102</v>
      </c>
      <c r="E3651" t="str">
        <f t="shared" si="56"/>
        <v>3-PhenylpropionateSaccharibacteria_genera_incertae_sedis</v>
      </c>
      <c r="F3651">
        <f>COUNTIF($E:$E,E3651)</f>
        <v>1</v>
      </c>
      <c r="G3651">
        <f>COUNTIF($A:$A,A3651)</f>
        <v>121</v>
      </c>
      <c r="H3651">
        <f>COUNTIF($B:$B,B3651)</f>
        <v>96</v>
      </c>
      <c r="I3651" t="s">
        <v>187</v>
      </c>
      <c r="J3651">
        <v>7</v>
      </c>
      <c r="K3651" t="s">
        <v>671</v>
      </c>
      <c r="L3651" t="s">
        <v>125</v>
      </c>
      <c r="M3651" t="s">
        <v>100</v>
      </c>
      <c r="N3651" t="s">
        <v>11893</v>
      </c>
      <c r="O3651" t="s">
        <v>7</v>
      </c>
    </row>
    <row r="3652" spans="1:15" x14ac:dyDescent="0.25">
      <c r="A3652" t="s">
        <v>516</v>
      </c>
      <c r="B3652" t="s">
        <v>4355</v>
      </c>
      <c r="C3652" t="s">
        <v>101</v>
      </c>
      <c r="D3652" t="s">
        <v>102</v>
      </c>
      <c r="E3652" t="str">
        <f t="shared" si="56"/>
        <v>3-PhenylpropionateLactobacillus</v>
      </c>
      <c r="F3652">
        <f>COUNTIF($E:$E,E3652)</f>
        <v>1</v>
      </c>
      <c r="G3652">
        <f>COUNTIF($A:$A,A3652)</f>
        <v>121</v>
      </c>
      <c r="H3652">
        <f>COUNTIF($B:$B,B3652)</f>
        <v>96</v>
      </c>
      <c r="I3652" t="s">
        <v>4462</v>
      </c>
      <c r="J3652">
        <v>6</v>
      </c>
      <c r="K3652" t="s">
        <v>4463</v>
      </c>
      <c r="L3652" t="s">
        <v>422</v>
      </c>
      <c r="M3652" t="s">
        <v>3446</v>
      </c>
      <c r="N3652" t="s">
        <v>11892</v>
      </c>
      <c r="O3652" t="s">
        <v>5</v>
      </c>
    </row>
    <row r="3653" spans="1:15" x14ac:dyDescent="0.25">
      <c r="A3653" t="s">
        <v>529</v>
      </c>
      <c r="B3653" t="s">
        <v>4355</v>
      </c>
      <c r="C3653" t="s">
        <v>101</v>
      </c>
      <c r="D3653" t="s">
        <v>102</v>
      </c>
      <c r="E3653" t="str">
        <f t="shared" si="56"/>
        <v>MethylamineLactobacillus</v>
      </c>
      <c r="F3653">
        <f>COUNTIF($E:$E,E3653)</f>
        <v>2</v>
      </c>
      <c r="G3653">
        <f>COUNTIF($A:$A,A3653)</f>
        <v>120</v>
      </c>
      <c r="H3653">
        <f>COUNTIF($B:$B,B3653)</f>
        <v>96</v>
      </c>
      <c r="I3653" t="s">
        <v>98</v>
      </c>
      <c r="J3653">
        <v>4</v>
      </c>
      <c r="K3653" t="s">
        <v>457</v>
      </c>
      <c r="L3653">
        <v>10000</v>
      </c>
      <c r="M3653" t="s">
        <v>431</v>
      </c>
      <c r="N3653" t="s">
        <v>11893</v>
      </c>
      <c r="O3653" t="s">
        <v>5</v>
      </c>
    </row>
    <row r="3654" spans="1:15" x14ac:dyDescent="0.25">
      <c r="A3654" t="s">
        <v>529</v>
      </c>
      <c r="B3654" t="s">
        <v>4356</v>
      </c>
      <c r="C3654" t="s">
        <v>101</v>
      </c>
      <c r="D3654" t="s">
        <v>102</v>
      </c>
      <c r="E3654" t="str">
        <f t="shared" ref="E3654:E3717" si="57">CONCATENATE(A3654,B3654)</f>
        <v>MethylamineSaccharibacteria_genera_incertae_sedis</v>
      </c>
      <c r="F3654">
        <f>COUNTIF($E:$E,E3654)</f>
        <v>2</v>
      </c>
      <c r="G3654">
        <f>COUNTIF($A:$A,A3654)</f>
        <v>120</v>
      </c>
      <c r="H3654">
        <f>COUNTIF($B:$B,B3654)</f>
        <v>96</v>
      </c>
      <c r="I3654" t="s">
        <v>838</v>
      </c>
      <c r="J3654">
        <v>7</v>
      </c>
      <c r="K3654" t="s">
        <v>839</v>
      </c>
      <c r="L3654" t="s">
        <v>648</v>
      </c>
      <c r="M3654" t="s">
        <v>435</v>
      </c>
      <c r="N3654" t="s">
        <v>11893</v>
      </c>
      <c r="O3654" t="s">
        <v>7</v>
      </c>
    </row>
    <row r="3655" spans="1:15" x14ac:dyDescent="0.25">
      <c r="A3655" t="s">
        <v>529</v>
      </c>
      <c r="B3655" t="s">
        <v>4355</v>
      </c>
      <c r="C3655" t="s">
        <v>101</v>
      </c>
      <c r="D3655" t="s">
        <v>102</v>
      </c>
      <c r="E3655" t="str">
        <f t="shared" si="57"/>
        <v>MethylamineLactobacillus</v>
      </c>
      <c r="F3655">
        <f>COUNTIF($E:$E,E3655)</f>
        <v>2</v>
      </c>
      <c r="G3655">
        <f>COUNTIF($A:$A,A3655)</f>
        <v>120</v>
      </c>
      <c r="H3655">
        <f>COUNTIF($B:$B,B3655)</f>
        <v>96</v>
      </c>
      <c r="I3655" t="s">
        <v>573</v>
      </c>
      <c r="J3655">
        <v>5</v>
      </c>
      <c r="K3655" t="s">
        <v>4464</v>
      </c>
      <c r="L3655" t="s">
        <v>187</v>
      </c>
      <c r="M3655" t="s">
        <v>1013</v>
      </c>
      <c r="N3655" t="s">
        <v>11893</v>
      </c>
      <c r="O3655" t="s">
        <v>6</v>
      </c>
    </row>
    <row r="3656" spans="1:15" x14ac:dyDescent="0.25">
      <c r="A3656" t="s">
        <v>529</v>
      </c>
      <c r="B3656" t="s">
        <v>4356</v>
      </c>
      <c r="C3656" t="s">
        <v>101</v>
      </c>
      <c r="D3656" t="s">
        <v>102</v>
      </c>
      <c r="E3656" t="str">
        <f t="shared" si="57"/>
        <v>MethylamineSaccharibacteria_genera_incertae_sedis</v>
      </c>
      <c r="F3656">
        <f>COUNTIF($E:$E,E3656)</f>
        <v>2</v>
      </c>
      <c r="G3656">
        <f>COUNTIF($A:$A,A3656)</f>
        <v>120</v>
      </c>
      <c r="H3656">
        <f>COUNTIF($B:$B,B3656)</f>
        <v>96</v>
      </c>
      <c r="I3656" t="s">
        <v>4465</v>
      </c>
      <c r="J3656">
        <v>6</v>
      </c>
      <c r="K3656" t="s">
        <v>4280</v>
      </c>
      <c r="L3656" t="s">
        <v>2497</v>
      </c>
      <c r="M3656" t="s">
        <v>227</v>
      </c>
      <c r="N3656" t="s">
        <v>11892</v>
      </c>
      <c r="O3656" t="s">
        <v>11</v>
      </c>
    </row>
    <row r="3657" spans="1:15" x14ac:dyDescent="0.25">
      <c r="A3657" t="s">
        <v>550</v>
      </c>
      <c r="B3657" t="s">
        <v>4356</v>
      </c>
      <c r="C3657" t="s">
        <v>101</v>
      </c>
      <c r="D3657" t="s">
        <v>102</v>
      </c>
      <c r="E3657" t="str">
        <f t="shared" si="57"/>
        <v>IsovalerateSaccharibacteria_genera_incertae_sedis</v>
      </c>
      <c r="F3657">
        <f>COUNTIF($E:$E,E3657)</f>
        <v>2</v>
      </c>
      <c r="G3657">
        <f>COUNTIF($A:$A,A3657)</f>
        <v>119</v>
      </c>
      <c r="H3657">
        <f>COUNTIF($B:$B,B3657)</f>
        <v>96</v>
      </c>
      <c r="I3657" t="s">
        <v>850</v>
      </c>
      <c r="J3657">
        <v>7</v>
      </c>
      <c r="K3657" t="s">
        <v>851</v>
      </c>
      <c r="L3657" t="s">
        <v>270</v>
      </c>
      <c r="M3657" t="s">
        <v>755</v>
      </c>
      <c r="N3657" t="s">
        <v>11893</v>
      </c>
      <c r="O3657" t="s">
        <v>7</v>
      </c>
    </row>
    <row r="3658" spans="1:15" x14ac:dyDescent="0.25">
      <c r="A3658" t="s">
        <v>550</v>
      </c>
      <c r="B3658" t="s">
        <v>4355</v>
      </c>
      <c r="C3658" t="s">
        <v>101</v>
      </c>
      <c r="D3658" t="s">
        <v>102</v>
      </c>
      <c r="E3658" t="str">
        <f t="shared" si="57"/>
        <v>IsovalerateLactobacillus</v>
      </c>
      <c r="F3658">
        <f>COUNTIF($E:$E,E3658)</f>
        <v>3</v>
      </c>
      <c r="G3658">
        <f>COUNTIF($A:$A,A3658)</f>
        <v>119</v>
      </c>
      <c r="H3658">
        <f>COUNTIF($B:$B,B3658)</f>
        <v>96</v>
      </c>
      <c r="I3658" t="s">
        <v>2875</v>
      </c>
      <c r="J3658">
        <v>6</v>
      </c>
      <c r="K3658" t="s">
        <v>2876</v>
      </c>
      <c r="L3658" t="s">
        <v>2877</v>
      </c>
      <c r="M3658" t="s">
        <v>833</v>
      </c>
      <c r="N3658" t="s">
        <v>11892</v>
      </c>
      <c r="O3658" t="s">
        <v>10</v>
      </c>
    </row>
    <row r="3659" spans="1:15" x14ac:dyDescent="0.25">
      <c r="A3659" t="s">
        <v>550</v>
      </c>
      <c r="B3659" t="s">
        <v>4355</v>
      </c>
      <c r="C3659" t="s">
        <v>101</v>
      </c>
      <c r="D3659" t="s">
        <v>102</v>
      </c>
      <c r="E3659" t="str">
        <f t="shared" si="57"/>
        <v>IsovalerateLactobacillus</v>
      </c>
      <c r="F3659">
        <f>COUNTIF($E:$E,E3659)</f>
        <v>3</v>
      </c>
      <c r="G3659">
        <f>COUNTIF($A:$A,A3659)</f>
        <v>119</v>
      </c>
      <c r="H3659">
        <f>COUNTIF($B:$B,B3659)</f>
        <v>96</v>
      </c>
      <c r="I3659" t="s">
        <v>4205</v>
      </c>
      <c r="J3659">
        <v>6</v>
      </c>
      <c r="K3659" t="s">
        <v>1813</v>
      </c>
      <c r="L3659" t="s">
        <v>736</v>
      </c>
      <c r="M3659" t="s">
        <v>4165</v>
      </c>
      <c r="N3659" t="s">
        <v>11892</v>
      </c>
      <c r="O3659" s="82" t="s">
        <v>3</v>
      </c>
    </row>
    <row r="3660" spans="1:15" x14ac:dyDescent="0.25">
      <c r="A3660" t="s">
        <v>550</v>
      </c>
      <c r="B3660" t="s">
        <v>4355</v>
      </c>
      <c r="C3660" t="s">
        <v>101</v>
      </c>
      <c r="D3660" t="s">
        <v>102</v>
      </c>
      <c r="E3660" t="str">
        <f t="shared" si="57"/>
        <v>IsovalerateLactobacillus</v>
      </c>
      <c r="F3660">
        <f>COUNTIF($E:$E,E3660)</f>
        <v>3</v>
      </c>
      <c r="G3660">
        <f>COUNTIF($A:$A,A3660)</f>
        <v>119</v>
      </c>
      <c r="H3660">
        <f>COUNTIF($B:$B,B3660)</f>
        <v>96</v>
      </c>
      <c r="I3660" t="s">
        <v>4466</v>
      </c>
      <c r="J3660">
        <v>7</v>
      </c>
      <c r="K3660" t="s">
        <v>452</v>
      </c>
      <c r="L3660" t="s">
        <v>4467</v>
      </c>
      <c r="M3660" t="s">
        <v>3125</v>
      </c>
      <c r="N3660" t="s">
        <v>11893</v>
      </c>
      <c r="O3660" s="82" t="s">
        <v>8</v>
      </c>
    </row>
    <row r="3661" spans="1:15" x14ac:dyDescent="0.25">
      <c r="A3661" t="s">
        <v>550</v>
      </c>
      <c r="B3661" t="s">
        <v>4356</v>
      </c>
      <c r="C3661" t="s">
        <v>101</v>
      </c>
      <c r="D3661" t="s">
        <v>102</v>
      </c>
      <c r="E3661" t="str">
        <f t="shared" si="57"/>
        <v>IsovalerateSaccharibacteria_genera_incertae_sedis</v>
      </c>
      <c r="F3661">
        <f>COUNTIF($E:$E,E3661)</f>
        <v>2</v>
      </c>
      <c r="G3661">
        <f>COUNTIF($A:$A,A3661)</f>
        <v>119</v>
      </c>
      <c r="H3661">
        <f>COUNTIF($B:$B,B3661)</f>
        <v>96</v>
      </c>
      <c r="I3661" t="s">
        <v>3124</v>
      </c>
      <c r="J3661">
        <v>6</v>
      </c>
      <c r="K3661" t="s">
        <v>1634</v>
      </c>
      <c r="L3661" t="s">
        <v>1004</v>
      </c>
      <c r="M3661" t="s">
        <v>3125</v>
      </c>
      <c r="N3661" t="s">
        <v>11892</v>
      </c>
      <c r="O3661" s="82" t="s">
        <v>4</v>
      </c>
    </row>
    <row r="3662" spans="1:15" x14ac:dyDescent="0.25">
      <c r="A3662" t="s">
        <v>558</v>
      </c>
      <c r="B3662" t="s">
        <v>4356</v>
      </c>
      <c r="C3662" t="s">
        <v>101</v>
      </c>
      <c r="D3662" t="s">
        <v>102</v>
      </c>
      <c r="E3662" t="str">
        <f t="shared" si="57"/>
        <v>MethanolSaccharibacteria_genera_incertae_sedis</v>
      </c>
      <c r="F3662">
        <f>COUNTIF($E:$E,E3662)</f>
        <v>1</v>
      </c>
      <c r="G3662">
        <f>COUNTIF($A:$A,A3662)</f>
        <v>118</v>
      </c>
      <c r="H3662">
        <f>COUNTIF($B:$B,B3662)</f>
        <v>96</v>
      </c>
      <c r="I3662" t="s">
        <v>236</v>
      </c>
      <c r="J3662">
        <v>7</v>
      </c>
      <c r="K3662" t="s">
        <v>234</v>
      </c>
      <c r="L3662" t="s">
        <v>108</v>
      </c>
      <c r="M3662" t="s">
        <v>100</v>
      </c>
      <c r="N3662" t="s">
        <v>11893</v>
      </c>
      <c r="O3662" t="s">
        <v>7</v>
      </c>
    </row>
    <row r="3663" spans="1:15" x14ac:dyDescent="0.25">
      <c r="A3663" t="s">
        <v>558</v>
      </c>
      <c r="B3663" t="s">
        <v>4355</v>
      </c>
      <c r="C3663" t="s">
        <v>101</v>
      </c>
      <c r="D3663" t="s">
        <v>102</v>
      </c>
      <c r="E3663" t="str">
        <f t="shared" si="57"/>
        <v>MethanolLactobacillus</v>
      </c>
      <c r="F3663">
        <f>COUNTIF($E:$E,E3663)</f>
        <v>2</v>
      </c>
      <c r="G3663">
        <f>COUNTIF($A:$A,A3663)</f>
        <v>118</v>
      </c>
      <c r="H3663">
        <f>COUNTIF($B:$B,B3663)</f>
        <v>96</v>
      </c>
      <c r="I3663" t="s">
        <v>4468</v>
      </c>
      <c r="J3663">
        <v>7</v>
      </c>
      <c r="K3663" t="s">
        <v>4469</v>
      </c>
      <c r="L3663" t="s">
        <v>1920</v>
      </c>
      <c r="M3663" t="s">
        <v>1921</v>
      </c>
      <c r="N3663" t="s">
        <v>11893</v>
      </c>
      <c r="O3663" s="82" t="s">
        <v>8</v>
      </c>
    </row>
    <row r="3664" spans="1:15" x14ac:dyDescent="0.25">
      <c r="A3664" t="s">
        <v>558</v>
      </c>
      <c r="B3664" t="s">
        <v>4355</v>
      </c>
      <c r="C3664" t="s">
        <v>101</v>
      </c>
      <c r="D3664" t="s">
        <v>102</v>
      </c>
      <c r="E3664" t="str">
        <f t="shared" si="57"/>
        <v>MethanolLactobacillus</v>
      </c>
      <c r="F3664">
        <f>COUNTIF($E:$E,E3664)</f>
        <v>2</v>
      </c>
      <c r="G3664">
        <f>COUNTIF($A:$A,A3664)</f>
        <v>118</v>
      </c>
      <c r="H3664">
        <f>COUNTIF($B:$B,B3664)</f>
        <v>96</v>
      </c>
      <c r="I3664" t="s">
        <v>453</v>
      </c>
      <c r="J3664">
        <v>7</v>
      </c>
      <c r="K3664" t="s">
        <v>454</v>
      </c>
      <c r="L3664" t="s">
        <v>455</v>
      </c>
      <c r="M3664" t="s">
        <v>339</v>
      </c>
      <c r="N3664" t="s">
        <v>11893</v>
      </c>
      <c r="O3664" t="s">
        <v>11</v>
      </c>
    </row>
    <row r="3665" spans="1:15" x14ac:dyDescent="0.25">
      <c r="A3665" t="s">
        <v>568</v>
      </c>
      <c r="B3665" t="s">
        <v>4356</v>
      </c>
      <c r="C3665" t="s">
        <v>101</v>
      </c>
      <c r="D3665" t="s">
        <v>102</v>
      </c>
      <c r="E3665" t="str">
        <f t="shared" si="57"/>
        <v>HistidineSaccharibacteria_genera_incertae_sedis</v>
      </c>
      <c r="F3665">
        <f>COUNTIF($E:$E,E3665)</f>
        <v>1</v>
      </c>
      <c r="G3665">
        <f>COUNTIF($A:$A,A3665)</f>
        <v>116</v>
      </c>
      <c r="H3665">
        <f>COUNTIF($B:$B,B3665)</f>
        <v>96</v>
      </c>
      <c r="I3665" t="s">
        <v>125</v>
      </c>
      <c r="J3665">
        <v>7</v>
      </c>
      <c r="K3665" t="s">
        <v>201</v>
      </c>
      <c r="L3665">
        <v>10000</v>
      </c>
      <c r="M3665" t="s">
        <v>100</v>
      </c>
      <c r="N3665" t="s">
        <v>11893</v>
      </c>
      <c r="O3665" t="s">
        <v>7</v>
      </c>
    </row>
    <row r="3666" spans="1:15" x14ac:dyDescent="0.25">
      <c r="A3666" t="s">
        <v>569</v>
      </c>
      <c r="B3666" t="s">
        <v>4356</v>
      </c>
      <c r="C3666" t="s">
        <v>101</v>
      </c>
      <c r="D3666" t="s">
        <v>102</v>
      </c>
      <c r="E3666" t="str">
        <f t="shared" si="57"/>
        <v>TyrosineSaccharibacteria_genera_incertae_sedis</v>
      </c>
      <c r="F3666">
        <f>COUNTIF($E:$E,E3666)</f>
        <v>2</v>
      </c>
      <c r="G3666">
        <f>COUNTIF($A:$A,A3666)</f>
        <v>116</v>
      </c>
      <c r="H3666">
        <f>COUNTIF($B:$B,B3666)</f>
        <v>96</v>
      </c>
      <c r="I3666" t="s">
        <v>98</v>
      </c>
      <c r="J3666">
        <v>7</v>
      </c>
      <c r="K3666" t="s">
        <v>161</v>
      </c>
      <c r="L3666">
        <v>10000</v>
      </c>
      <c r="M3666" t="s">
        <v>100</v>
      </c>
      <c r="N3666" t="s">
        <v>11893</v>
      </c>
      <c r="O3666" t="s">
        <v>7</v>
      </c>
    </row>
    <row r="3667" spans="1:15" x14ac:dyDescent="0.25">
      <c r="A3667" t="s">
        <v>568</v>
      </c>
      <c r="B3667" t="s">
        <v>4355</v>
      </c>
      <c r="C3667" t="s">
        <v>101</v>
      </c>
      <c r="D3667" t="s">
        <v>102</v>
      </c>
      <c r="E3667" t="str">
        <f t="shared" si="57"/>
        <v>HistidineLactobacillus</v>
      </c>
      <c r="F3667">
        <f>COUNTIF($E:$E,E3667)</f>
        <v>4</v>
      </c>
      <c r="G3667">
        <f>COUNTIF($A:$A,A3667)</f>
        <v>116</v>
      </c>
      <c r="H3667">
        <f>COUNTIF($B:$B,B3667)</f>
        <v>96</v>
      </c>
      <c r="I3667" t="s">
        <v>4470</v>
      </c>
      <c r="J3667">
        <v>6</v>
      </c>
      <c r="K3667" t="s">
        <v>2211</v>
      </c>
      <c r="L3667" t="s">
        <v>819</v>
      </c>
      <c r="M3667" t="s">
        <v>1575</v>
      </c>
      <c r="N3667" t="s">
        <v>11892</v>
      </c>
      <c r="O3667" s="82" t="s">
        <v>3</v>
      </c>
    </row>
    <row r="3668" spans="1:15" x14ac:dyDescent="0.25">
      <c r="A3668" t="s">
        <v>569</v>
      </c>
      <c r="B3668" t="s">
        <v>4356</v>
      </c>
      <c r="C3668" t="s">
        <v>101</v>
      </c>
      <c r="D3668" t="s">
        <v>102</v>
      </c>
      <c r="E3668" t="str">
        <f t="shared" si="57"/>
        <v>TyrosineSaccharibacteria_genera_incertae_sedis</v>
      </c>
      <c r="F3668">
        <f>COUNTIF($E:$E,E3668)</f>
        <v>2</v>
      </c>
      <c r="G3668">
        <f>COUNTIF($A:$A,A3668)</f>
        <v>116</v>
      </c>
      <c r="H3668">
        <f>COUNTIF($B:$B,B3668)</f>
        <v>96</v>
      </c>
      <c r="I3668" t="s">
        <v>4471</v>
      </c>
      <c r="J3668">
        <v>5</v>
      </c>
      <c r="K3668" t="s">
        <v>4472</v>
      </c>
      <c r="L3668" t="s">
        <v>678</v>
      </c>
      <c r="M3668" t="s">
        <v>253</v>
      </c>
      <c r="N3668" t="s">
        <v>11892</v>
      </c>
      <c r="O3668" s="82" t="s">
        <v>8</v>
      </c>
    </row>
    <row r="3669" spans="1:15" x14ac:dyDescent="0.25">
      <c r="A3669" t="s">
        <v>568</v>
      </c>
      <c r="B3669" t="s">
        <v>4355</v>
      </c>
      <c r="C3669" t="s">
        <v>101</v>
      </c>
      <c r="D3669" t="s">
        <v>102</v>
      </c>
      <c r="E3669" t="str">
        <f t="shared" si="57"/>
        <v>HistidineLactobacillus</v>
      </c>
      <c r="F3669">
        <f>COUNTIF($E:$E,E3669)</f>
        <v>4</v>
      </c>
      <c r="G3669">
        <f>COUNTIF($A:$A,A3669)</f>
        <v>116</v>
      </c>
      <c r="H3669">
        <f>COUNTIF($B:$B,B3669)</f>
        <v>96</v>
      </c>
      <c r="I3669" t="s">
        <v>220</v>
      </c>
      <c r="J3669">
        <v>5</v>
      </c>
      <c r="K3669" t="s">
        <v>4473</v>
      </c>
      <c r="L3669" t="s">
        <v>222</v>
      </c>
      <c r="M3669" t="s">
        <v>223</v>
      </c>
      <c r="N3669" t="s">
        <v>11893</v>
      </c>
      <c r="O3669" t="s">
        <v>10</v>
      </c>
    </row>
    <row r="3670" spans="1:15" x14ac:dyDescent="0.25">
      <c r="A3670" t="s">
        <v>569</v>
      </c>
      <c r="B3670" t="s">
        <v>4355</v>
      </c>
      <c r="C3670" t="s">
        <v>101</v>
      </c>
      <c r="D3670" t="s">
        <v>102</v>
      </c>
      <c r="E3670" t="str">
        <f t="shared" si="57"/>
        <v>TyrosineLactobacillus</v>
      </c>
      <c r="F3670">
        <f>COUNTIF($E:$E,E3670)</f>
        <v>2</v>
      </c>
      <c r="G3670">
        <f>COUNTIF($A:$A,A3670)</f>
        <v>116</v>
      </c>
      <c r="H3670">
        <f>COUNTIF($B:$B,B3670)</f>
        <v>96</v>
      </c>
      <c r="I3670" t="s">
        <v>3805</v>
      </c>
      <c r="J3670">
        <v>6</v>
      </c>
      <c r="K3670" t="s">
        <v>3806</v>
      </c>
      <c r="L3670" t="s">
        <v>874</v>
      </c>
      <c r="M3670" t="s">
        <v>3228</v>
      </c>
      <c r="N3670" t="s">
        <v>11892</v>
      </c>
      <c r="O3670" t="s">
        <v>11</v>
      </c>
    </row>
    <row r="3671" spans="1:15" x14ac:dyDescent="0.25">
      <c r="A3671" t="s">
        <v>568</v>
      </c>
      <c r="B3671" t="s">
        <v>4355</v>
      </c>
      <c r="C3671" t="s">
        <v>101</v>
      </c>
      <c r="D3671" t="s">
        <v>102</v>
      </c>
      <c r="E3671" t="str">
        <f t="shared" si="57"/>
        <v>HistidineLactobacillus</v>
      </c>
      <c r="F3671">
        <f>COUNTIF($E:$E,E3671)</f>
        <v>4</v>
      </c>
      <c r="G3671">
        <f>COUNTIF($A:$A,A3671)</f>
        <v>116</v>
      </c>
      <c r="H3671">
        <f>COUNTIF($B:$B,B3671)</f>
        <v>96</v>
      </c>
      <c r="I3671" t="s">
        <v>120</v>
      </c>
      <c r="J3671">
        <v>4</v>
      </c>
      <c r="K3671" t="s">
        <v>4474</v>
      </c>
      <c r="L3671" t="s">
        <v>201</v>
      </c>
      <c r="M3671" t="s">
        <v>334</v>
      </c>
      <c r="N3671" t="s">
        <v>11893</v>
      </c>
      <c r="O3671" t="s">
        <v>5</v>
      </c>
    </row>
    <row r="3672" spans="1:15" x14ac:dyDescent="0.25">
      <c r="A3672" t="s">
        <v>568</v>
      </c>
      <c r="B3672" t="s">
        <v>4355</v>
      </c>
      <c r="C3672" t="s">
        <v>101</v>
      </c>
      <c r="D3672" t="s">
        <v>102</v>
      </c>
      <c r="E3672" t="str">
        <f t="shared" si="57"/>
        <v>HistidineLactobacillus</v>
      </c>
      <c r="F3672">
        <f>COUNTIF($E:$E,E3672)</f>
        <v>4</v>
      </c>
      <c r="G3672">
        <f>COUNTIF($A:$A,A3672)</f>
        <v>116</v>
      </c>
      <c r="H3672">
        <f>COUNTIF($B:$B,B3672)</f>
        <v>96</v>
      </c>
      <c r="I3672" t="s">
        <v>3809</v>
      </c>
      <c r="J3672">
        <v>6</v>
      </c>
      <c r="K3672" t="s">
        <v>3810</v>
      </c>
      <c r="L3672" t="s">
        <v>267</v>
      </c>
      <c r="M3672" t="s">
        <v>3811</v>
      </c>
      <c r="N3672" t="s">
        <v>11892</v>
      </c>
      <c r="O3672" t="s">
        <v>11</v>
      </c>
    </row>
    <row r="3673" spans="1:15" x14ac:dyDescent="0.25">
      <c r="A3673" t="s">
        <v>569</v>
      </c>
      <c r="B3673" t="s">
        <v>4355</v>
      </c>
      <c r="C3673" t="s">
        <v>101</v>
      </c>
      <c r="D3673" t="s">
        <v>102</v>
      </c>
      <c r="E3673" t="str">
        <f t="shared" si="57"/>
        <v>TyrosineLactobacillus</v>
      </c>
      <c r="F3673">
        <f>COUNTIF($E:$E,E3673)</f>
        <v>2</v>
      </c>
      <c r="G3673">
        <f>COUNTIF($A:$A,A3673)</f>
        <v>116</v>
      </c>
      <c r="H3673">
        <f>COUNTIF($B:$B,B3673)</f>
        <v>96</v>
      </c>
      <c r="I3673" t="s">
        <v>3156</v>
      </c>
      <c r="J3673">
        <v>6</v>
      </c>
      <c r="K3673" t="s">
        <v>1503</v>
      </c>
      <c r="L3673" t="s">
        <v>3052</v>
      </c>
      <c r="M3673" t="s">
        <v>2377</v>
      </c>
      <c r="N3673" t="s">
        <v>11892</v>
      </c>
      <c r="O3673" s="82" t="s">
        <v>3</v>
      </c>
    </row>
    <row r="3674" spans="1:15" x14ac:dyDescent="0.25">
      <c r="A3674" t="s">
        <v>583</v>
      </c>
      <c r="B3674" t="s">
        <v>4356</v>
      </c>
      <c r="C3674" t="s">
        <v>101</v>
      </c>
      <c r="D3674" t="s">
        <v>102</v>
      </c>
      <c r="E3674" t="str">
        <f t="shared" si="57"/>
        <v>AcetoacetateSaccharibacteria_genera_incertae_sedis</v>
      </c>
      <c r="F3674">
        <f>COUNTIF($E:$E,E3674)</f>
        <v>2</v>
      </c>
      <c r="G3674">
        <f>COUNTIF($A:$A,A3674)</f>
        <v>115</v>
      </c>
      <c r="H3674">
        <f>COUNTIF($B:$B,B3674)</f>
        <v>96</v>
      </c>
      <c r="I3674" t="s">
        <v>691</v>
      </c>
      <c r="J3674">
        <v>7</v>
      </c>
      <c r="K3674" t="s">
        <v>855</v>
      </c>
      <c r="L3674" t="s">
        <v>357</v>
      </c>
      <c r="M3674" t="s">
        <v>358</v>
      </c>
      <c r="N3674" t="s">
        <v>11893</v>
      </c>
      <c r="O3674" t="s">
        <v>7</v>
      </c>
    </row>
    <row r="3675" spans="1:15" x14ac:dyDescent="0.25">
      <c r="A3675" t="s">
        <v>583</v>
      </c>
      <c r="B3675" t="s">
        <v>4356</v>
      </c>
      <c r="C3675" t="s">
        <v>101</v>
      </c>
      <c r="D3675" t="s">
        <v>102</v>
      </c>
      <c r="E3675" t="str">
        <f t="shared" si="57"/>
        <v>AcetoacetateSaccharibacteria_genera_incertae_sedis</v>
      </c>
      <c r="F3675">
        <f>COUNTIF($E:$E,E3675)</f>
        <v>2</v>
      </c>
      <c r="G3675">
        <f>COUNTIF($A:$A,A3675)</f>
        <v>115</v>
      </c>
      <c r="H3675">
        <f>COUNTIF($B:$B,B3675)</f>
        <v>96</v>
      </c>
      <c r="I3675" t="s">
        <v>2081</v>
      </c>
      <c r="J3675">
        <v>5</v>
      </c>
      <c r="K3675" t="s">
        <v>3032</v>
      </c>
      <c r="L3675" t="s">
        <v>184</v>
      </c>
      <c r="M3675" t="s">
        <v>185</v>
      </c>
      <c r="N3675" t="s">
        <v>11893</v>
      </c>
      <c r="O3675" t="s">
        <v>12</v>
      </c>
    </row>
    <row r="3676" spans="1:15" x14ac:dyDescent="0.25">
      <c r="A3676" t="s">
        <v>586</v>
      </c>
      <c r="B3676" t="s">
        <v>4356</v>
      </c>
      <c r="C3676" t="s">
        <v>101</v>
      </c>
      <c r="D3676" t="s">
        <v>102</v>
      </c>
      <c r="E3676" t="str">
        <f t="shared" si="57"/>
        <v>GlutamateSaccharibacteria_genera_incertae_sedis</v>
      </c>
      <c r="F3676">
        <f>COUNTIF($E:$E,E3676)</f>
        <v>1</v>
      </c>
      <c r="G3676">
        <f>COUNTIF($A:$A,A3676)</f>
        <v>114</v>
      </c>
      <c r="H3676">
        <f>COUNTIF($B:$B,B3676)</f>
        <v>96</v>
      </c>
      <c r="I3676" t="s">
        <v>145</v>
      </c>
      <c r="J3676">
        <v>7</v>
      </c>
      <c r="K3676" t="s">
        <v>859</v>
      </c>
      <c r="L3676" t="s">
        <v>105</v>
      </c>
      <c r="M3676" t="s">
        <v>100</v>
      </c>
      <c r="N3676" t="s">
        <v>11893</v>
      </c>
      <c r="O3676" t="s">
        <v>7</v>
      </c>
    </row>
    <row r="3677" spans="1:15" x14ac:dyDescent="0.25">
      <c r="A3677" t="s">
        <v>587</v>
      </c>
      <c r="B3677" t="s">
        <v>4356</v>
      </c>
      <c r="C3677" t="s">
        <v>101</v>
      </c>
      <c r="D3677" t="s">
        <v>102</v>
      </c>
      <c r="E3677" t="str">
        <f t="shared" si="57"/>
        <v>XanthineSaccharibacteria_genera_incertae_sedis</v>
      </c>
      <c r="F3677">
        <f>COUNTIF($E:$E,E3677)</f>
        <v>1</v>
      </c>
      <c r="G3677">
        <f>COUNTIF($A:$A,A3677)</f>
        <v>114</v>
      </c>
      <c r="H3677">
        <f>COUNTIF($B:$B,B3677)</f>
        <v>96</v>
      </c>
      <c r="I3677" t="s">
        <v>98</v>
      </c>
      <c r="J3677">
        <v>7</v>
      </c>
      <c r="K3677" t="s">
        <v>181</v>
      </c>
      <c r="L3677">
        <v>10000</v>
      </c>
      <c r="M3677" t="s">
        <v>100</v>
      </c>
      <c r="N3677" t="s">
        <v>11893</v>
      </c>
      <c r="O3677" t="s">
        <v>7</v>
      </c>
    </row>
    <row r="3678" spans="1:15" x14ac:dyDescent="0.25">
      <c r="A3678" t="s">
        <v>587</v>
      </c>
      <c r="B3678" t="s">
        <v>4355</v>
      </c>
      <c r="C3678" t="s">
        <v>101</v>
      </c>
      <c r="D3678" t="s">
        <v>102</v>
      </c>
      <c r="E3678" t="str">
        <f t="shared" si="57"/>
        <v>XanthineLactobacillus</v>
      </c>
      <c r="F3678">
        <f>COUNTIF($E:$E,E3678)</f>
        <v>2</v>
      </c>
      <c r="G3678">
        <f>COUNTIF($A:$A,A3678)</f>
        <v>114</v>
      </c>
      <c r="H3678">
        <f>COUNTIF($B:$B,B3678)</f>
        <v>96</v>
      </c>
      <c r="I3678" t="s">
        <v>268</v>
      </c>
      <c r="J3678">
        <v>6</v>
      </c>
      <c r="K3678" t="s">
        <v>1820</v>
      </c>
      <c r="L3678" t="s">
        <v>874</v>
      </c>
      <c r="M3678" t="s">
        <v>975</v>
      </c>
      <c r="N3678" t="s">
        <v>11892</v>
      </c>
      <c r="O3678" s="82" t="s">
        <v>3</v>
      </c>
    </row>
    <row r="3679" spans="1:15" x14ac:dyDescent="0.25">
      <c r="A3679" t="s">
        <v>587</v>
      </c>
      <c r="B3679" t="s">
        <v>4355</v>
      </c>
      <c r="C3679" t="s">
        <v>101</v>
      </c>
      <c r="D3679" t="s">
        <v>102</v>
      </c>
      <c r="E3679" t="str">
        <f t="shared" si="57"/>
        <v>XanthineLactobacillus</v>
      </c>
      <c r="F3679">
        <f>COUNTIF($E:$E,E3679)</f>
        <v>2</v>
      </c>
      <c r="G3679">
        <f>COUNTIF($A:$A,A3679)</f>
        <v>114</v>
      </c>
      <c r="H3679">
        <f>COUNTIF($B:$B,B3679)</f>
        <v>96</v>
      </c>
      <c r="I3679" t="s">
        <v>1548</v>
      </c>
      <c r="J3679">
        <v>7</v>
      </c>
      <c r="K3679" t="s">
        <v>4475</v>
      </c>
      <c r="L3679" t="s">
        <v>3079</v>
      </c>
      <c r="M3679" t="s">
        <v>1008</v>
      </c>
      <c r="N3679" t="s">
        <v>11893</v>
      </c>
      <c r="O3679" s="82" t="s">
        <v>8</v>
      </c>
    </row>
    <row r="3680" spans="1:15" x14ac:dyDescent="0.25">
      <c r="A3680" t="s">
        <v>1836</v>
      </c>
      <c r="B3680" t="s">
        <v>4355</v>
      </c>
      <c r="C3680" t="s">
        <v>101</v>
      </c>
      <c r="D3680" t="s">
        <v>102</v>
      </c>
      <c r="E3680" t="str">
        <f t="shared" si="57"/>
        <v>AcetateLactobacillus</v>
      </c>
      <c r="F3680">
        <f>COUNTIF($E:$E,E3680)</f>
        <v>2</v>
      </c>
      <c r="G3680">
        <f>COUNTIF($A:$A,A3680)</f>
        <v>112</v>
      </c>
      <c r="H3680">
        <f>COUNTIF($B:$B,B3680)</f>
        <v>96</v>
      </c>
      <c r="I3680" t="s">
        <v>3409</v>
      </c>
      <c r="J3680">
        <v>7</v>
      </c>
      <c r="K3680" t="s">
        <v>4476</v>
      </c>
      <c r="L3680" t="s">
        <v>191</v>
      </c>
      <c r="M3680" t="s">
        <v>100</v>
      </c>
      <c r="N3680" t="s">
        <v>11893</v>
      </c>
      <c r="O3680" s="82" t="s">
        <v>8</v>
      </c>
    </row>
    <row r="3681" spans="1:15" x14ac:dyDescent="0.25">
      <c r="A3681" t="s">
        <v>597</v>
      </c>
      <c r="B3681" t="s">
        <v>4356</v>
      </c>
      <c r="C3681" t="s">
        <v>101</v>
      </c>
      <c r="D3681" t="s">
        <v>102</v>
      </c>
      <c r="E3681" t="str">
        <f t="shared" si="57"/>
        <v>3-HydroxybutyrateSaccharibacteria_genera_incertae_sedis</v>
      </c>
      <c r="F3681">
        <f>COUNTIF($E:$E,E3681)</f>
        <v>1</v>
      </c>
      <c r="G3681">
        <f>COUNTIF($A:$A,A3681)</f>
        <v>112</v>
      </c>
      <c r="H3681">
        <f>COUNTIF($B:$B,B3681)</f>
        <v>96</v>
      </c>
      <c r="I3681" t="s">
        <v>380</v>
      </c>
      <c r="J3681">
        <v>7</v>
      </c>
      <c r="K3681" t="s">
        <v>808</v>
      </c>
      <c r="L3681" t="s">
        <v>328</v>
      </c>
      <c r="M3681" t="s">
        <v>100</v>
      </c>
      <c r="N3681" t="s">
        <v>11893</v>
      </c>
      <c r="O3681" t="s">
        <v>7</v>
      </c>
    </row>
    <row r="3682" spans="1:15" x14ac:dyDescent="0.25">
      <c r="A3682" t="s">
        <v>1836</v>
      </c>
      <c r="B3682" t="s">
        <v>4355</v>
      </c>
      <c r="C3682" t="s">
        <v>101</v>
      </c>
      <c r="D3682" t="s">
        <v>102</v>
      </c>
      <c r="E3682" t="str">
        <f t="shared" si="57"/>
        <v>AcetateLactobacillus</v>
      </c>
      <c r="F3682">
        <f>COUNTIF($E:$E,E3682)</f>
        <v>2</v>
      </c>
      <c r="G3682">
        <f>COUNTIF($A:$A,A3682)</f>
        <v>112</v>
      </c>
      <c r="H3682">
        <f>COUNTIF($B:$B,B3682)</f>
        <v>96</v>
      </c>
      <c r="I3682" t="s">
        <v>1905</v>
      </c>
      <c r="J3682">
        <v>6</v>
      </c>
      <c r="K3682" t="s">
        <v>2290</v>
      </c>
      <c r="L3682" t="s">
        <v>191</v>
      </c>
      <c r="M3682" t="s">
        <v>132</v>
      </c>
      <c r="N3682" t="s">
        <v>11893</v>
      </c>
      <c r="O3682" s="82" t="s">
        <v>3</v>
      </c>
    </row>
    <row r="3683" spans="1:15" x14ac:dyDescent="0.25">
      <c r="A3683" t="s">
        <v>597</v>
      </c>
      <c r="B3683" t="s">
        <v>4355</v>
      </c>
      <c r="C3683" t="s">
        <v>101</v>
      </c>
      <c r="D3683" t="s">
        <v>102</v>
      </c>
      <c r="E3683" t="str">
        <f t="shared" si="57"/>
        <v>3-HydroxybutyrateLactobacillus</v>
      </c>
      <c r="F3683">
        <f>COUNTIF($E:$E,E3683)</f>
        <v>1</v>
      </c>
      <c r="G3683">
        <f>COUNTIF($A:$A,A3683)</f>
        <v>112</v>
      </c>
      <c r="H3683">
        <f>COUNTIF($B:$B,B3683)</f>
        <v>96</v>
      </c>
      <c r="I3683" t="s">
        <v>1436</v>
      </c>
      <c r="J3683">
        <v>5</v>
      </c>
      <c r="K3683" t="s">
        <v>4477</v>
      </c>
      <c r="L3683" t="s">
        <v>99</v>
      </c>
      <c r="M3683" t="s">
        <v>949</v>
      </c>
      <c r="N3683" t="s">
        <v>11892</v>
      </c>
      <c r="O3683" t="s">
        <v>6</v>
      </c>
    </row>
    <row r="3684" spans="1:15" x14ac:dyDescent="0.25">
      <c r="A3684" t="s">
        <v>1836</v>
      </c>
      <c r="B3684" t="s">
        <v>4356</v>
      </c>
      <c r="C3684" t="s">
        <v>101</v>
      </c>
      <c r="D3684" t="s">
        <v>102</v>
      </c>
      <c r="E3684" t="str">
        <f t="shared" si="57"/>
        <v>AcetateSaccharibacteria_genera_incertae_sedis</v>
      </c>
      <c r="F3684">
        <f>COUNTIF($E:$E,E3684)</f>
        <v>2</v>
      </c>
      <c r="G3684">
        <f>COUNTIF($A:$A,A3684)</f>
        <v>112</v>
      </c>
      <c r="H3684">
        <f>COUNTIF($B:$B,B3684)</f>
        <v>96</v>
      </c>
      <c r="I3684" t="s">
        <v>2530</v>
      </c>
      <c r="J3684">
        <v>6</v>
      </c>
      <c r="K3684" t="s">
        <v>543</v>
      </c>
      <c r="L3684" t="s">
        <v>4478</v>
      </c>
      <c r="M3684" t="s">
        <v>541</v>
      </c>
      <c r="N3684" t="s">
        <v>11892</v>
      </c>
      <c r="O3684" s="82" t="s">
        <v>11896</v>
      </c>
    </row>
    <row r="3685" spans="1:15" x14ac:dyDescent="0.25">
      <c r="A3685" t="s">
        <v>1836</v>
      </c>
      <c r="B3685" t="s">
        <v>4356</v>
      </c>
      <c r="C3685" t="s">
        <v>101</v>
      </c>
      <c r="D3685" t="s">
        <v>102</v>
      </c>
      <c r="E3685" t="str">
        <f t="shared" si="57"/>
        <v>AcetateSaccharibacteria_genera_incertae_sedis</v>
      </c>
      <c r="F3685">
        <f>COUNTIF($E:$E,E3685)</f>
        <v>2</v>
      </c>
      <c r="G3685">
        <f>COUNTIF($A:$A,A3685)</f>
        <v>112</v>
      </c>
      <c r="H3685">
        <f>COUNTIF($B:$B,B3685)</f>
        <v>96</v>
      </c>
      <c r="I3685" t="s">
        <v>4479</v>
      </c>
      <c r="J3685">
        <v>6</v>
      </c>
      <c r="K3685" t="s">
        <v>657</v>
      </c>
      <c r="L3685" t="s">
        <v>310</v>
      </c>
      <c r="M3685" t="s">
        <v>3146</v>
      </c>
      <c r="N3685" t="s">
        <v>11893</v>
      </c>
      <c r="O3685" s="82" t="s">
        <v>11895</v>
      </c>
    </row>
    <row r="3686" spans="1:15" x14ac:dyDescent="0.25">
      <c r="A3686" t="s">
        <v>608</v>
      </c>
      <c r="B3686" t="s">
        <v>4356</v>
      </c>
      <c r="C3686" t="s">
        <v>101</v>
      </c>
      <c r="D3686" t="s">
        <v>102</v>
      </c>
      <c r="E3686" t="str">
        <f t="shared" si="57"/>
        <v>GlucoseSaccharibacteria_genera_incertae_sedis</v>
      </c>
      <c r="F3686">
        <f>COUNTIF($E:$E,E3686)</f>
        <v>1</v>
      </c>
      <c r="G3686">
        <f>COUNTIF($A:$A,A3686)</f>
        <v>110</v>
      </c>
      <c r="H3686">
        <f>COUNTIF($B:$B,B3686)</f>
        <v>96</v>
      </c>
      <c r="I3686" t="s">
        <v>98</v>
      </c>
      <c r="J3686">
        <v>7</v>
      </c>
      <c r="K3686" t="s">
        <v>289</v>
      </c>
      <c r="L3686">
        <v>10000</v>
      </c>
      <c r="M3686" t="s">
        <v>100</v>
      </c>
      <c r="N3686" t="s">
        <v>11893</v>
      </c>
      <c r="O3686" t="s">
        <v>7</v>
      </c>
    </row>
    <row r="3687" spans="1:15" x14ac:dyDescent="0.25">
      <c r="A3687" t="s">
        <v>611</v>
      </c>
      <c r="B3687" t="s">
        <v>4356</v>
      </c>
      <c r="C3687" t="s">
        <v>101</v>
      </c>
      <c r="D3687" t="s">
        <v>102</v>
      </c>
      <c r="E3687" t="str">
        <f t="shared" si="57"/>
        <v>OrnithineSaccharibacteria_genera_incertae_sedis</v>
      </c>
      <c r="F3687">
        <f>COUNTIF($E:$E,E3687)</f>
        <v>1</v>
      </c>
      <c r="G3687">
        <f>COUNTIF($A:$A,A3687)</f>
        <v>110</v>
      </c>
      <c r="H3687">
        <f>COUNTIF($B:$B,B3687)</f>
        <v>96</v>
      </c>
      <c r="I3687" t="s">
        <v>868</v>
      </c>
      <c r="J3687">
        <v>7</v>
      </c>
      <c r="K3687" t="s">
        <v>869</v>
      </c>
      <c r="L3687" t="s">
        <v>382</v>
      </c>
      <c r="M3687" t="s">
        <v>185</v>
      </c>
      <c r="N3687" t="s">
        <v>11893</v>
      </c>
      <c r="O3687" t="s">
        <v>7</v>
      </c>
    </row>
    <row r="3688" spans="1:15" x14ac:dyDescent="0.25">
      <c r="A3688" t="s">
        <v>608</v>
      </c>
      <c r="B3688" t="s">
        <v>4355</v>
      </c>
      <c r="C3688" t="s">
        <v>101</v>
      </c>
      <c r="D3688" t="s">
        <v>102</v>
      </c>
      <c r="E3688" t="str">
        <f t="shared" si="57"/>
        <v>GlucoseLactobacillus</v>
      </c>
      <c r="F3688">
        <f>COUNTIF($E:$E,E3688)</f>
        <v>1</v>
      </c>
      <c r="G3688">
        <f>COUNTIF($A:$A,A3688)</f>
        <v>110</v>
      </c>
      <c r="H3688">
        <f>COUNTIF($B:$B,B3688)</f>
        <v>96</v>
      </c>
      <c r="I3688" t="s">
        <v>274</v>
      </c>
      <c r="J3688">
        <v>6</v>
      </c>
      <c r="K3688" t="s">
        <v>4480</v>
      </c>
      <c r="L3688" t="s">
        <v>276</v>
      </c>
      <c r="M3688" t="s">
        <v>277</v>
      </c>
      <c r="N3688" t="s">
        <v>11892</v>
      </c>
      <c r="O3688" s="82" t="s">
        <v>3</v>
      </c>
    </row>
    <row r="3689" spans="1:15" x14ac:dyDescent="0.25">
      <c r="A3689" t="s">
        <v>611</v>
      </c>
      <c r="B3689" t="s">
        <v>4355</v>
      </c>
      <c r="C3689" t="s">
        <v>101</v>
      </c>
      <c r="D3689" t="s">
        <v>102</v>
      </c>
      <c r="E3689" t="str">
        <f t="shared" si="57"/>
        <v>OrnithineLactobacillus</v>
      </c>
      <c r="F3689">
        <f>COUNTIF($E:$E,E3689)</f>
        <v>2</v>
      </c>
      <c r="G3689">
        <f>COUNTIF($A:$A,A3689)</f>
        <v>110</v>
      </c>
      <c r="H3689">
        <f>COUNTIF($B:$B,B3689)</f>
        <v>96</v>
      </c>
      <c r="I3689" t="s">
        <v>4481</v>
      </c>
      <c r="J3689">
        <v>7</v>
      </c>
      <c r="K3689" t="s">
        <v>4482</v>
      </c>
      <c r="L3689" t="s">
        <v>2340</v>
      </c>
      <c r="M3689" t="s">
        <v>1060</v>
      </c>
      <c r="N3689" t="s">
        <v>11893</v>
      </c>
      <c r="O3689" s="82" t="s">
        <v>8</v>
      </c>
    </row>
    <row r="3690" spans="1:15" x14ac:dyDescent="0.25">
      <c r="A3690" t="s">
        <v>611</v>
      </c>
      <c r="B3690" t="s">
        <v>4355</v>
      </c>
      <c r="C3690" t="s">
        <v>101</v>
      </c>
      <c r="D3690" t="s">
        <v>102</v>
      </c>
      <c r="E3690" t="str">
        <f t="shared" si="57"/>
        <v>OrnithineLactobacillus</v>
      </c>
      <c r="F3690">
        <f>COUNTIF($E:$E,E3690)</f>
        <v>2</v>
      </c>
      <c r="G3690">
        <f>COUNTIF($A:$A,A3690)</f>
        <v>110</v>
      </c>
      <c r="H3690">
        <f>COUNTIF($B:$B,B3690)</f>
        <v>96</v>
      </c>
      <c r="I3690" t="s">
        <v>4483</v>
      </c>
      <c r="J3690">
        <v>6</v>
      </c>
      <c r="K3690" t="s">
        <v>4484</v>
      </c>
      <c r="L3690" t="s">
        <v>512</v>
      </c>
      <c r="M3690" t="s">
        <v>2972</v>
      </c>
      <c r="N3690" t="s">
        <v>11892</v>
      </c>
      <c r="O3690" t="s">
        <v>5</v>
      </c>
    </row>
    <row r="3691" spans="1:15" x14ac:dyDescent="0.25">
      <c r="A3691" t="s">
        <v>624</v>
      </c>
      <c r="B3691" t="s">
        <v>4356</v>
      </c>
      <c r="C3691" t="s">
        <v>101</v>
      </c>
      <c r="D3691" t="s">
        <v>102</v>
      </c>
      <c r="E3691" t="str">
        <f t="shared" si="57"/>
        <v>AdipateSaccharibacteria_genera_incertae_sedis</v>
      </c>
      <c r="F3691">
        <f>COUNTIF($E:$E,E3691)</f>
        <v>3</v>
      </c>
      <c r="G3691">
        <f>COUNTIF($A:$A,A3691)</f>
        <v>109</v>
      </c>
      <c r="H3691">
        <f>COUNTIF($B:$B,B3691)</f>
        <v>96</v>
      </c>
      <c r="I3691" t="s">
        <v>879</v>
      </c>
      <c r="J3691">
        <v>7</v>
      </c>
      <c r="K3691" t="s">
        <v>880</v>
      </c>
      <c r="L3691" t="s">
        <v>359</v>
      </c>
      <c r="M3691" t="s">
        <v>100</v>
      </c>
      <c r="N3691" t="s">
        <v>11893</v>
      </c>
      <c r="O3691" t="s">
        <v>7</v>
      </c>
    </row>
    <row r="3692" spans="1:15" x14ac:dyDescent="0.25">
      <c r="A3692" t="s">
        <v>627</v>
      </c>
      <c r="B3692" t="s">
        <v>4356</v>
      </c>
      <c r="C3692" t="s">
        <v>101</v>
      </c>
      <c r="D3692" t="s">
        <v>102</v>
      </c>
      <c r="E3692" t="str">
        <f t="shared" si="57"/>
        <v>IsoleucineSaccharibacteria_genera_incertae_sedis</v>
      </c>
      <c r="F3692">
        <f>COUNTIF($E:$E,E3692)</f>
        <v>1</v>
      </c>
      <c r="G3692">
        <f>COUNTIF($A:$A,A3692)</f>
        <v>109</v>
      </c>
      <c r="H3692">
        <f>COUNTIF($B:$B,B3692)</f>
        <v>96</v>
      </c>
      <c r="I3692" t="s">
        <v>881</v>
      </c>
      <c r="J3692">
        <v>7</v>
      </c>
      <c r="K3692" t="s">
        <v>882</v>
      </c>
      <c r="L3692" t="s">
        <v>716</v>
      </c>
      <c r="M3692" t="s">
        <v>148</v>
      </c>
      <c r="N3692" t="s">
        <v>11893</v>
      </c>
      <c r="O3692" t="s">
        <v>7</v>
      </c>
    </row>
    <row r="3693" spans="1:15" x14ac:dyDescent="0.25">
      <c r="A3693" t="s">
        <v>627</v>
      </c>
      <c r="B3693" t="s">
        <v>4355</v>
      </c>
      <c r="C3693" t="s">
        <v>101</v>
      </c>
      <c r="D3693" t="s">
        <v>102</v>
      </c>
      <c r="E3693" t="str">
        <f t="shared" si="57"/>
        <v>IsoleucineLactobacillus</v>
      </c>
      <c r="F3693">
        <f>COUNTIF($E:$E,E3693)</f>
        <v>1</v>
      </c>
      <c r="G3693">
        <f>COUNTIF($A:$A,A3693)</f>
        <v>109</v>
      </c>
      <c r="H3693">
        <f>COUNTIF($B:$B,B3693)</f>
        <v>96</v>
      </c>
      <c r="I3693" t="s">
        <v>806</v>
      </c>
      <c r="J3693">
        <v>5</v>
      </c>
      <c r="K3693" t="s">
        <v>4485</v>
      </c>
      <c r="L3693" t="s">
        <v>350</v>
      </c>
      <c r="M3693" t="s">
        <v>867</v>
      </c>
      <c r="N3693" t="s">
        <v>11892</v>
      </c>
      <c r="O3693" t="s">
        <v>6</v>
      </c>
    </row>
    <row r="3694" spans="1:15" x14ac:dyDescent="0.25">
      <c r="A3694" t="s">
        <v>624</v>
      </c>
      <c r="B3694" t="s">
        <v>4356</v>
      </c>
      <c r="C3694" t="s">
        <v>101</v>
      </c>
      <c r="D3694" t="s">
        <v>102</v>
      </c>
      <c r="E3694" t="str">
        <f t="shared" si="57"/>
        <v>AdipateSaccharibacteria_genera_incertae_sedis</v>
      </c>
      <c r="F3694">
        <f>COUNTIF($E:$E,E3694)</f>
        <v>3</v>
      </c>
      <c r="G3694">
        <f>COUNTIF($A:$A,A3694)</f>
        <v>109</v>
      </c>
      <c r="H3694">
        <f>COUNTIF($B:$B,B3694)</f>
        <v>96</v>
      </c>
      <c r="I3694" t="s">
        <v>3387</v>
      </c>
      <c r="J3694">
        <v>5</v>
      </c>
      <c r="K3694" t="s">
        <v>4486</v>
      </c>
      <c r="L3694" t="s">
        <v>115</v>
      </c>
      <c r="M3694" t="s">
        <v>1141</v>
      </c>
      <c r="N3694" t="s">
        <v>11893</v>
      </c>
      <c r="O3694" t="s">
        <v>12</v>
      </c>
    </row>
    <row r="3695" spans="1:15" x14ac:dyDescent="0.25">
      <c r="A3695" t="s">
        <v>624</v>
      </c>
      <c r="B3695" t="s">
        <v>4356</v>
      </c>
      <c r="C3695" t="s">
        <v>101</v>
      </c>
      <c r="D3695" t="s">
        <v>102</v>
      </c>
      <c r="E3695" t="str">
        <f t="shared" si="57"/>
        <v>AdipateSaccharibacteria_genera_incertae_sedis</v>
      </c>
      <c r="F3695">
        <f>COUNTIF($E:$E,E3695)</f>
        <v>3</v>
      </c>
      <c r="G3695">
        <f>COUNTIF($A:$A,A3695)</f>
        <v>109</v>
      </c>
      <c r="H3695">
        <f>COUNTIF($B:$B,B3695)</f>
        <v>96</v>
      </c>
      <c r="I3695" t="s">
        <v>4487</v>
      </c>
      <c r="J3695">
        <v>6</v>
      </c>
      <c r="K3695" t="s">
        <v>4488</v>
      </c>
      <c r="L3695" t="s">
        <v>4489</v>
      </c>
      <c r="M3695" t="s">
        <v>2235</v>
      </c>
      <c r="N3695" t="s">
        <v>11892</v>
      </c>
      <c r="O3695" s="82" t="s">
        <v>11896</v>
      </c>
    </row>
    <row r="3696" spans="1:15" x14ac:dyDescent="0.25">
      <c r="A3696" t="s">
        <v>654</v>
      </c>
      <c r="B3696" t="s">
        <v>4356</v>
      </c>
      <c r="C3696" t="s">
        <v>101</v>
      </c>
      <c r="D3696" t="s">
        <v>102</v>
      </c>
      <c r="E3696" t="str">
        <f t="shared" si="57"/>
        <v>IsobutyrateSaccharibacteria_genera_incertae_sedis</v>
      </c>
      <c r="F3696">
        <f>COUNTIF($E:$E,E3696)</f>
        <v>3</v>
      </c>
      <c r="G3696">
        <f>COUNTIF($A:$A,A3696)</f>
        <v>103</v>
      </c>
      <c r="H3696">
        <f>COUNTIF($B:$B,B3696)</f>
        <v>96</v>
      </c>
      <c r="I3696" t="s">
        <v>326</v>
      </c>
      <c r="J3696">
        <v>5</v>
      </c>
      <c r="K3696" t="s">
        <v>656</v>
      </c>
      <c r="L3696" t="s">
        <v>283</v>
      </c>
      <c r="M3696" t="s">
        <v>657</v>
      </c>
      <c r="N3696" t="s">
        <v>11892</v>
      </c>
      <c r="O3696" s="82" t="s">
        <v>9</v>
      </c>
    </row>
    <row r="3697" spans="1:15" x14ac:dyDescent="0.25">
      <c r="A3697" t="s">
        <v>654</v>
      </c>
      <c r="B3697" t="s">
        <v>4356</v>
      </c>
      <c r="C3697" t="s">
        <v>101</v>
      </c>
      <c r="D3697" t="s">
        <v>102</v>
      </c>
      <c r="E3697" t="str">
        <f t="shared" si="57"/>
        <v>IsobutyrateSaccharibacteria_genera_incertae_sedis</v>
      </c>
      <c r="F3697">
        <f>COUNTIF($E:$E,E3697)</f>
        <v>3</v>
      </c>
      <c r="G3697">
        <f>COUNTIF($A:$A,A3697)</f>
        <v>103</v>
      </c>
      <c r="H3697">
        <f>COUNTIF($B:$B,B3697)</f>
        <v>96</v>
      </c>
      <c r="I3697" t="s">
        <v>891</v>
      </c>
      <c r="J3697">
        <v>7</v>
      </c>
      <c r="K3697" t="s">
        <v>892</v>
      </c>
      <c r="L3697" t="s">
        <v>893</v>
      </c>
      <c r="M3697" t="s">
        <v>894</v>
      </c>
      <c r="N3697" t="s">
        <v>11893</v>
      </c>
      <c r="O3697" t="s">
        <v>7</v>
      </c>
    </row>
    <row r="3698" spans="1:15" x14ac:dyDescent="0.25">
      <c r="A3698" t="s">
        <v>654</v>
      </c>
      <c r="B3698" t="s">
        <v>4356</v>
      </c>
      <c r="C3698" t="s">
        <v>101</v>
      </c>
      <c r="D3698" t="s">
        <v>102</v>
      </c>
      <c r="E3698" t="str">
        <f t="shared" si="57"/>
        <v>IsobutyrateSaccharibacteria_genera_incertae_sedis</v>
      </c>
      <c r="F3698">
        <f>COUNTIF($E:$E,E3698)</f>
        <v>3</v>
      </c>
      <c r="G3698">
        <f>COUNTIF($A:$A,A3698)</f>
        <v>103</v>
      </c>
      <c r="H3698">
        <f>COUNTIF($B:$B,B3698)</f>
        <v>96</v>
      </c>
      <c r="I3698" t="s">
        <v>4490</v>
      </c>
      <c r="J3698">
        <v>7</v>
      </c>
      <c r="K3698" t="s">
        <v>4491</v>
      </c>
      <c r="L3698" t="s">
        <v>4492</v>
      </c>
      <c r="M3698" t="s">
        <v>1281</v>
      </c>
      <c r="N3698" t="s">
        <v>11893</v>
      </c>
      <c r="O3698" s="82" t="s">
        <v>8</v>
      </c>
    </row>
    <row r="3699" spans="1:15" x14ac:dyDescent="0.25">
      <c r="A3699" t="s">
        <v>664</v>
      </c>
      <c r="B3699" t="s">
        <v>4356</v>
      </c>
      <c r="C3699" t="s">
        <v>101</v>
      </c>
      <c r="D3699" t="s">
        <v>102</v>
      </c>
      <c r="E3699" t="str">
        <f t="shared" si="57"/>
        <v>3-HydroxyphenylacetateSaccharibacteria_genera_incertae_sedis</v>
      </c>
      <c r="F3699">
        <f>COUNTIF($E:$E,E3699)</f>
        <v>1</v>
      </c>
      <c r="G3699">
        <f>COUNTIF($A:$A,A3699)</f>
        <v>101</v>
      </c>
      <c r="H3699">
        <f>COUNTIF($B:$B,B3699)</f>
        <v>96</v>
      </c>
      <c r="I3699" t="s">
        <v>294</v>
      </c>
      <c r="J3699">
        <v>7</v>
      </c>
      <c r="K3699" t="s">
        <v>366</v>
      </c>
      <c r="L3699" t="s">
        <v>125</v>
      </c>
      <c r="M3699" t="s">
        <v>100</v>
      </c>
      <c r="N3699" t="s">
        <v>11893</v>
      </c>
      <c r="O3699" t="s">
        <v>7</v>
      </c>
    </row>
    <row r="3700" spans="1:15" x14ac:dyDescent="0.25">
      <c r="A3700" t="s">
        <v>667</v>
      </c>
      <c r="B3700" t="s">
        <v>4355</v>
      </c>
      <c r="C3700" t="s">
        <v>101</v>
      </c>
      <c r="D3700" t="s">
        <v>102</v>
      </c>
      <c r="E3700" t="str">
        <f t="shared" si="57"/>
        <v>UreaLactobacillus</v>
      </c>
      <c r="F3700">
        <f>COUNTIF($E:$E,E3700)</f>
        <v>1</v>
      </c>
      <c r="G3700">
        <f>COUNTIF($A:$A,A3700)</f>
        <v>65</v>
      </c>
      <c r="H3700">
        <f>COUNTIF($B:$B,B3700)</f>
        <v>96</v>
      </c>
      <c r="I3700" t="s">
        <v>1878</v>
      </c>
      <c r="J3700">
        <v>6</v>
      </c>
      <c r="K3700" t="s">
        <v>3820</v>
      </c>
      <c r="L3700" t="s">
        <v>222</v>
      </c>
      <c r="M3700" t="s">
        <v>1880</v>
      </c>
      <c r="N3700" t="s">
        <v>11892</v>
      </c>
      <c r="O3700" t="s">
        <v>11</v>
      </c>
    </row>
    <row r="3701" spans="1:15" x14ac:dyDescent="0.25">
      <c r="A3701" t="s">
        <v>97</v>
      </c>
      <c r="B3701" t="s">
        <v>4493</v>
      </c>
      <c r="C3701" t="s">
        <v>101</v>
      </c>
      <c r="D3701" t="s">
        <v>102</v>
      </c>
      <c r="E3701" t="str">
        <f t="shared" si="57"/>
        <v>FormateSucciniclasticum</v>
      </c>
      <c r="F3701">
        <f>COUNTIF($E:$E,E3701)</f>
        <v>1</v>
      </c>
      <c r="G3701">
        <f>COUNTIF($A:$A,A3701)</f>
        <v>178</v>
      </c>
      <c r="H3701">
        <f>COUNTIF($B:$B,B3701)</f>
        <v>93</v>
      </c>
      <c r="I3701" t="s">
        <v>4494</v>
      </c>
      <c r="J3701">
        <v>7</v>
      </c>
      <c r="K3701" t="s">
        <v>4495</v>
      </c>
      <c r="L3701" t="s">
        <v>4385</v>
      </c>
      <c r="M3701" t="s">
        <v>1748</v>
      </c>
      <c r="N3701" t="s">
        <v>11892</v>
      </c>
      <c r="O3701" s="82" t="s">
        <v>11895</v>
      </c>
    </row>
    <row r="3702" spans="1:15" x14ac:dyDescent="0.25">
      <c r="A3702" t="s">
        <v>114</v>
      </c>
      <c r="B3702" t="s">
        <v>4493</v>
      </c>
      <c r="C3702" t="s">
        <v>101</v>
      </c>
      <c r="D3702" t="s">
        <v>102</v>
      </c>
      <c r="E3702" t="str">
        <f t="shared" si="57"/>
        <v>CholineSucciniclasticum</v>
      </c>
      <c r="F3702">
        <f>COUNTIF($E:$E,E3702)</f>
        <v>3</v>
      </c>
      <c r="G3702">
        <f>COUNTIF($A:$A,A3702)</f>
        <v>173</v>
      </c>
      <c r="H3702">
        <f>COUNTIF($B:$B,B3702)</f>
        <v>93</v>
      </c>
      <c r="I3702" t="s">
        <v>161</v>
      </c>
      <c r="J3702">
        <v>4</v>
      </c>
      <c r="K3702" t="s">
        <v>3365</v>
      </c>
      <c r="L3702">
        <v>10000</v>
      </c>
      <c r="M3702" t="s">
        <v>1808</v>
      </c>
      <c r="N3702" t="s">
        <v>11893</v>
      </c>
      <c r="O3702" t="s">
        <v>5</v>
      </c>
    </row>
    <row r="3703" spans="1:15" x14ac:dyDescent="0.25">
      <c r="A3703" t="s">
        <v>114</v>
      </c>
      <c r="B3703" t="s">
        <v>4493</v>
      </c>
      <c r="C3703" t="s">
        <v>101</v>
      </c>
      <c r="D3703" t="s">
        <v>102</v>
      </c>
      <c r="E3703" t="str">
        <f t="shared" si="57"/>
        <v>CholineSucciniclasticum</v>
      </c>
      <c r="F3703">
        <f>COUNTIF($E:$E,E3703)</f>
        <v>3</v>
      </c>
      <c r="G3703">
        <f>COUNTIF($A:$A,A3703)</f>
        <v>173</v>
      </c>
      <c r="H3703">
        <f>COUNTIF($B:$B,B3703)</f>
        <v>93</v>
      </c>
      <c r="I3703" t="s">
        <v>1243</v>
      </c>
      <c r="J3703">
        <v>5</v>
      </c>
      <c r="K3703" t="s">
        <v>4496</v>
      </c>
      <c r="L3703" t="s">
        <v>265</v>
      </c>
      <c r="M3703" t="s">
        <v>2527</v>
      </c>
      <c r="N3703" t="s">
        <v>11892</v>
      </c>
      <c r="O3703" s="82" t="s">
        <v>9</v>
      </c>
    </row>
    <row r="3704" spans="1:15" x14ac:dyDescent="0.25">
      <c r="A3704" t="s">
        <v>114</v>
      </c>
      <c r="B3704" t="s">
        <v>4493</v>
      </c>
      <c r="C3704" t="s">
        <v>101</v>
      </c>
      <c r="D3704" t="s">
        <v>102</v>
      </c>
      <c r="E3704" t="str">
        <f t="shared" si="57"/>
        <v>CholineSucciniclasticum</v>
      </c>
      <c r="F3704">
        <f>COUNTIF($E:$E,E3704)</f>
        <v>3</v>
      </c>
      <c r="G3704">
        <f>COUNTIF($A:$A,A3704)</f>
        <v>173</v>
      </c>
      <c r="H3704">
        <f>COUNTIF($B:$B,B3704)</f>
        <v>93</v>
      </c>
      <c r="I3704" t="s">
        <v>2166</v>
      </c>
      <c r="J3704">
        <v>5</v>
      </c>
      <c r="K3704" t="s">
        <v>3408</v>
      </c>
      <c r="L3704" t="s">
        <v>1330</v>
      </c>
      <c r="M3704" t="s">
        <v>1550</v>
      </c>
      <c r="N3704" t="s">
        <v>11893</v>
      </c>
      <c r="O3704" s="82" t="s">
        <v>9</v>
      </c>
    </row>
    <row r="3705" spans="1:15" x14ac:dyDescent="0.25">
      <c r="A3705" t="s">
        <v>127</v>
      </c>
      <c r="B3705" t="s">
        <v>4493</v>
      </c>
      <c r="C3705" t="s">
        <v>101</v>
      </c>
      <c r="D3705" t="s">
        <v>102</v>
      </c>
      <c r="E3705" t="str">
        <f t="shared" si="57"/>
        <v>FumarateSucciniclasticum</v>
      </c>
      <c r="F3705">
        <f>COUNTIF($E:$E,E3705)</f>
        <v>2</v>
      </c>
      <c r="G3705">
        <f>COUNTIF($A:$A,A3705)</f>
        <v>166</v>
      </c>
      <c r="H3705">
        <f>COUNTIF($B:$B,B3705)</f>
        <v>93</v>
      </c>
      <c r="I3705" t="s">
        <v>4497</v>
      </c>
      <c r="J3705">
        <v>5</v>
      </c>
      <c r="K3705" t="s">
        <v>2470</v>
      </c>
      <c r="L3705" t="s">
        <v>4498</v>
      </c>
      <c r="M3705" t="s">
        <v>109</v>
      </c>
      <c r="N3705" t="s">
        <v>11893</v>
      </c>
      <c r="O3705" t="s">
        <v>12</v>
      </c>
    </row>
    <row r="3706" spans="1:15" x14ac:dyDescent="0.25">
      <c r="A3706" t="s">
        <v>127</v>
      </c>
      <c r="B3706" t="s">
        <v>4493</v>
      </c>
      <c r="C3706" t="s">
        <v>101</v>
      </c>
      <c r="D3706" t="s">
        <v>102</v>
      </c>
      <c r="E3706" t="str">
        <f t="shared" si="57"/>
        <v>FumarateSucciniclasticum</v>
      </c>
      <c r="F3706">
        <f>COUNTIF($E:$E,E3706)</f>
        <v>2</v>
      </c>
      <c r="G3706">
        <f>COUNTIF($A:$A,A3706)</f>
        <v>166</v>
      </c>
      <c r="H3706">
        <f>COUNTIF($B:$B,B3706)</f>
        <v>93</v>
      </c>
      <c r="I3706" t="s">
        <v>983</v>
      </c>
      <c r="J3706">
        <v>6</v>
      </c>
      <c r="K3706" t="s">
        <v>4499</v>
      </c>
      <c r="L3706" t="s">
        <v>724</v>
      </c>
      <c r="M3706" t="s">
        <v>1413</v>
      </c>
      <c r="N3706" t="s">
        <v>11892</v>
      </c>
      <c r="O3706" t="s">
        <v>10</v>
      </c>
    </row>
    <row r="3707" spans="1:15" x14ac:dyDescent="0.25">
      <c r="A3707" t="s">
        <v>141</v>
      </c>
      <c r="B3707" t="s">
        <v>4493</v>
      </c>
      <c r="C3707" t="s">
        <v>101</v>
      </c>
      <c r="D3707" t="s">
        <v>102</v>
      </c>
      <c r="E3707" t="str">
        <f t="shared" si="57"/>
        <v>ProlineSucciniclasticum</v>
      </c>
      <c r="F3707">
        <f>COUNTIF($E:$E,E3707)</f>
        <v>3</v>
      </c>
      <c r="G3707">
        <f>COUNTIF($A:$A,A3707)</f>
        <v>165</v>
      </c>
      <c r="H3707">
        <f>COUNTIF($B:$B,B3707)</f>
        <v>93</v>
      </c>
      <c r="I3707" t="s">
        <v>3342</v>
      </c>
      <c r="J3707">
        <v>5</v>
      </c>
      <c r="K3707" t="s">
        <v>4500</v>
      </c>
      <c r="L3707" t="s">
        <v>283</v>
      </c>
      <c r="M3707" t="s">
        <v>988</v>
      </c>
      <c r="N3707" t="s">
        <v>11892</v>
      </c>
      <c r="O3707" s="82" t="s">
        <v>9</v>
      </c>
    </row>
    <row r="3708" spans="1:15" x14ac:dyDescent="0.25">
      <c r="A3708" t="s">
        <v>141</v>
      </c>
      <c r="B3708" t="s">
        <v>4493</v>
      </c>
      <c r="C3708" t="s">
        <v>101</v>
      </c>
      <c r="D3708" t="s">
        <v>102</v>
      </c>
      <c r="E3708" t="str">
        <f t="shared" si="57"/>
        <v>ProlineSucciniclasticum</v>
      </c>
      <c r="F3708">
        <f>COUNTIF($E:$E,E3708)</f>
        <v>3</v>
      </c>
      <c r="G3708">
        <f>COUNTIF($A:$A,A3708)</f>
        <v>165</v>
      </c>
      <c r="H3708">
        <f>COUNTIF($B:$B,B3708)</f>
        <v>93</v>
      </c>
      <c r="I3708" t="s">
        <v>4501</v>
      </c>
      <c r="J3708">
        <v>5</v>
      </c>
      <c r="K3708" t="s">
        <v>4502</v>
      </c>
      <c r="L3708" t="s">
        <v>169</v>
      </c>
      <c r="M3708" t="s">
        <v>1253</v>
      </c>
      <c r="N3708" t="s">
        <v>11893</v>
      </c>
      <c r="O3708" t="s">
        <v>6</v>
      </c>
    </row>
    <row r="3709" spans="1:15" x14ac:dyDescent="0.25">
      <c r="A3709" t="s">
        <v>141</v>
      </c>
      <c r="B3709" t="s">
        <v>4493</v>
      </c>
      <c r="C3709" t="s">
        <v>101</v>
      </c>
      <c r="D3709" t="s">
        <v>102</v>
      </c>
      <c r="E3709" t="str">
        <f t="shared" si="57"/>
        <v>ProlineSucciniclasticum</v>
      </c>
      <c r="F3709">
        <f>COUNTIF($E:$E,E3709)</f>
        <v>3</v>
      </c>
      <c r="G3709">
        <f>COUNTIF($A:$A,A3709)</f>
        <v>165</v>
      </c>
      <c r="H3709">
        <f>COUNTIF($B:$B,B3709)</f>
        <v>93</v>
      </c>
      <c r="I3709" t="s">
        <v>4503</v>
      </c>
      <c r="J3709">
        <v>6</v>
      </c>
      <c r="K3709" t="s">
        <v>3465</v>
      </c>
      <c r="L3709" t="s">
        <v>4504</v>
      </c>
      <c r="M3709" t="s">
        <v>2513</v>
      </c>
      <c r="N3709" t="s">
        <v>11893</v>
      </c>
      <c r="O3709" s="82" t="s">
        <v>11896</v>
      </c>
    </row>
    <row r="3710" spans="1:15" x14ac:dyDescent="0.25">
      <c r="A3710" t="s">
        <v>157</v>
      </c>
      <c r="B3710" t="s">
        <v>4493</v>
      </c>
      <c r="C3710" t="s">
        <v>101</v>
      </c>
      <c r="D3710" t="s">
        <v>102</v>
      </c>
      <c r="E3710" t="str">
        <f t="shared" si="57"/>
        <v>AspartateSucciniclasticum</v>
      </c>
      <c r="F3710">
        <f>COUNTIF($E:$E,E3710)</f>
        <v>2</v>
      </c>
      <c r="G3710">
        <f>COUNTIF($A:$A,A3710)</f>
        <v>159</v>
      </c>
      <c r="H3710">
        <f>COUNTIF($B:$B,B3710)</f>
        <v>93</v>
      </c>
      <c r="I3710" t="s">
        <v>707</v>
      </c>
      <c r="J3710">
        <v>5</v>
      </c>
      <c r="K3710" t="s">
        <v>1225</v>
      </c>
      <c r="L3710" t="s">
        <v>303</v>
      </c>
      <c r="M3710" t="s">
        <v>2068</v>
      </c>
      <c r="N3710" t="s">
        <v>11892</v>
      </c>
      <c r="O3710" t="s">
        <v>6</v>
      </c>
    </row>
    <row r="3711" spans="1:15" x14ac:dyDescent="0.25">
      <c r="A3711" t="s">
        <v>157</v>
      </c>
      <c r="B3711" t="s">
        <v>4493</v>
      </c>
      <c r="C3711" t="s">
        <v>101</v>
      </c>
      <c r="D3711" t="s">
        <v>102</v>
      </c>
      <c r="E3711" t="str">
        <f t="shared" si="57"/>
        <v>AspartateSucciniclasticum</v>
      </c>
      <c r="F3711">
        <f>COUNTIF($E:$E,E3711)</f>
        <v>2</v>
      </c>
      <c r="G3711">
        <f>COUNTIF($A:$A,A3711)</f>
        <v>159</v>
      </c>
      <c r="H3711">
        <f>COUNTIF($B:$B,B3711)</f>
        <v>93</v>
      </c>
      <c r="I3711" t="s">
        <v>4505</v>
      </c>
      <c r="J3711">
        <v>7</v>
      </c>
      <c r="K3711" t="s">
        <v>3234</v>
      </c>
      <c r="L3711" t="s">
        <v>1501</v>
      </c>
      <c r="M3711" t="s">
        <v>1989</v>
      </c>
      <c r="N3711" t="s">
        <v>11892</v>
      </c>
      <c r="O3711" s="82" t="s">
        <v>11895</v>
      </c>
    </row>
    <row r="3712" spans="1:15" x14ac:dyDescent="0.25">
      <c r="A3712" t="s">
        <v>178</v>
      </c>
      <c r="B3712" t="s">
        <v>4493</v>
      </c>
      <c r="C3712" t="s">
        <v>101</v>
      </c>
      <c r="D3712" t="s">
        <v>102</v>
      </c>
      <c r="E3712" t="str">
        <f t="shared" si="57"/>
        <v>RiboseSucciniclasticum</v>
      </c>
      <c r="F3712">
        <f>COUNTIF($E:$E,E3712)</f>
        <v>3</v>
      </c>
      <c r="G3712">
        <f>COUNTIF($A:$A,A3712)</f>
        <v>158</v>
      </c>
      <c r="H3712">
        <f>COUNTIF($B:$B,B3712)</f>
        <v>93</v>
      </c>
      <c r="I3712" t="s">
        <v>288</v>
      </c>
      <c r="J3712">
        <v>5</v>
      </c>
      <c r="K3712" t="s">
        <v>266</v>
      </c>
      <c r="L3712" t="s">
        <v>108</v>
      </c>
      <c r="M3712" t="s">
        <v>358</v>
      </c>
      <c r="N3712" t="s">
        <v>11892</v>
      </c>
      <c r="O3712" t="s">
        <v>6</v>
      </c>
    </row>
    <row r="3713" spans="1:15" x14ac:dyDescent="0.25">
      <c r="A3713" t="s">
        <v>178</v>
      </c>
      <c r="B3713" t="s">
        <v>4493</v>
      </c>
      <c r="C3713" t="s">
        <v>101</v>
      </c>
      <c r="D3713" t="s">
        <v>102</v>
      </c>
      <c r="E3713" t="str">
        <f t="shared" si="57"/>
        <v>RiboseSucciniclasticum</v>
      </c>
      <c r="F3713">
        <f>COUNTIF($E:$E,E3713)</f>
        <v>3</v>
      </c>
      <c r="G3713">
        <f>COUNTIF($A:$A,A3713)</f>
        <v>158</v>
      </c>
      <c r="H3713">
        <f>COUNTIF($B:$B,B3713)</f>
        <v>93</v>
      </c>
      <c r="I3713" t="s">
        <v>4506</v>
      </c>
      <c r="J3713">
        <v>5</v>
      </c>
      <c r="K3713" t="s">
        <v>4507</v>
      </c>
      <c r="L3713" t="s">
        <v>570</v>
      </c>
      <c r="M3713" t="s">
        <v>4508</v>
      </c>
      <c r="N3713" t="s">
        <v>11893</v>
      </c>
      <c r="O3713" t="s">
        <v>6</v>
      </c>
    </row>
    <row r="3714" spans="1:15" x14ac:dyDescent="0.25">
      <c r="A3714" t="s">
        <v>178</v>
      </c>
      <c r="B3714" t="s">
        <v>4493</v>
      </c>
      <c r="C3714" t="s">
        <v>101</v>
      </c>
      <c r="D3714" t="s">
        <v>102</v>
      </c>
      <c r="E3714" t="str">
        <f t="shared" si="57"/>
        <v>RiboseSucciniclasticum</v>
      </c>
      <c r="F3714">
        <f>COUNTIF($E:$E,E3714)</f>
        <v>3</v>
      </c>
      <c r="G3714">
        <f>COUNTIF($A:$A,A3714)</f>
        <v>158</v>
      </c>
      <c r="H3714">
        <f>COUNTIF($B:$B,B3714)</f>
        <v>93</v>
      </c>
      <c r="I3714" t="s">
        <v>4509</v>
      </c>
      <c r="J3714">
        <v>5</v>
      </c>
      <c r="K3714" t="s">
        <v>215</v>
      </c>
      <c r="L3714" t="s">
        <v>142</v>
      </c>
      <c r="M3714" t="s">
        <v>2854</v>
      </c>
      <c r="N3714" t="s">
        <v>11892</v>
      </c>
      <c r="O3714" s="82" t="s">
        <v>9</v>
      </c>
    </row>
    <row r="3715" spans="1:15" x14ac:dyDescent="0.25">
      <c r="A3715" t="s">
        <v>202</v>
      </c>
      <c r="B3715" t="s">
        <v>4493</v>
      </c>
      <c r="C3715" t="s">
        <v>101</v>
      </c>
      <c r="D3715" t="s">
        <v>102</v>
      </c>
      <c r="E3715" t="str">
        <f t="shared" si="57"/>
        <v>IsopropanolSucciniclasticum</v>
      </c>
      <c r="F3715">
        <f>COUNTIF($E:$E,E3715)</f>
        <v>2</v>
      </c>
      <c r="G3715">
        <f>COUNTIF($A:$A,A3715)</f>
        <v>154</v>
      </c>
      <c r="H3715">
        <f>COUNTIF($B:$B,B3715)</f>
        <v>93</v>
      </c>
      <c r="I3715" t="s">
        <v>1085</v>
      </c>
      <c r="J3715">
        <v>5</v>
      </c>
      <c r="K3715" t="s">
        <v>3384</v>
      </c>
      <c r="L3715" t="s">
        <v>247</v>
      </c>
      <c r="M3715" t="s">
        <v>1199</v>
      </c>
      <c r="N3715" t="s">
        <v>11892</v>
      </c>
      <c r="O3715" t="s">
        <v>6</v>
      </c>
    </row>
    <row r="3716" spans="1:15" x14ac:dyDescent="0.25">
      <c r="A3716" t="s">
        <v>202</v>
      </c>
      <c r="B3716" t="s">
        <v>4493</v>
      </c>
      <c r="C3716" t="s">
        <v>101</v>
      </c>
      <c r="D3716" t="s">
        <v>102</v>
      </c>
      <c r="E3716" t="str">
        <f t="shared" si="57"/>
        <v>IsopropanolSucciniclasticum</v>
      </c>
      <c r="F3716">
        <f>COUNTIF($E:$E,E3716)</f>
        <v>2</v>
      </c>
      <c r="G3716">
        <f>COUNTIF($A:$A,A3716)</f>
        <v>154</v>
      </c>
      <c r="H3716">
        <f>COUNTIF($B:$B,B3716)</f>
        <v>93</v>
      </c>
      <c r="I3716" t="s">
        <v>3335</v>
      </c>
      <c r="J3716">
        <v>4</v>
      </c>
      <c r="K3716" t="s">
        <v>4510</v>
      </c>
      <c r="L3716" t="s">
        <v>201</v>
      </c>
      <c r="M3716" t="s">
        <v>4114</v>
      </c>
      <c r="N3716" t="s">
        <v>11893</v>
      </c>
      <c r="O3716" t="s">
        <v>5</v>
      </c>
    </row>
    <row r="3717" spans="1:15" x14ac:dyDescent="0.25">
      <c r="A3717" t="s">
        <v>232</v>
      </c>
      <c r="B3717" t="s">
        <v>4493</v>
      </c>
      <c r="C3717" t="s">
        <v>101</v>
      </c>
      <c r="D3717" t="s">
        <v>102</v>
      </c>
      <c r="E3717" t="str">
        <f t="shared" si="57"/>
        <v>LactateSucciniclasticum</v>
      </c>
      <c r="F3717">
        <f>COUNTIF($E:$E,E3717)</f>
        <v>3</v>
      </c>
      <c r="G3717">
        <f>COUNTIF($A:$A,A3717)</f>
        <v>153</v>
      </c>
      <c r="H3717">
        <f>COUNTIF($B:$B,B3717)</f>
        <v>93</v>
      </c>
      <c r="I3717" t="s">
        <v>548</v>
      </c>
      <c r="J3717">
        <v>5</v>
      </c>
      <c r="K3717" t="s">
        <v>2924</v>
      </c>
      <c r="L3717" t="s">
        <v>98</v>
      </c>
      <c r="M3717" t="s">
        <v>119</v>
      </c>
      <c r="N3717" t="s">
        <v>11892</v>
      </c>
      <c r="O3717" t="s">
        <v>6</v>
      </c>
    </row>
    <row r="3718" spans="1:15" x14ac:dyDescent="0.25">
      <c r="A3718" t="s">
        <v>232</v>
      </c>
      <c r="B3718" t="s">
        <v>4493</v>
      </c>
      <c r="C3718" t="s">
        <v>101</v>
      </c>
      <c r="D3718" t="s">
        <v>102</v>
      </c>
      <c r="E3718" t="str">
        <f t="shared" ref="E3718:E3781" si="58">CONCATENATE(A3718,B3718)</f>
        <v>LactateSucciniclasticum</v>
      </c>
      <c r="F3718">
        <f>COUNTIF($E:$E,E3718)</f>
        <v>3</v>
      </c>
      <c r="G3718">
        <f>COUNTIF($A:$A,A3718)</f>
        <v>153</v>
      </c>
      <c r="H3718">
        <f>COUNTIF($B:$B,B3718)</f>
        <v>93</v>
      </c>
      <c r="I3718" t="s">
        <v>3786</v>
      </c>
      <c r="J3718">
        <v>5</v>
      </c>
      <c r="K3718" t="s">
        <v>4511</v>
      </c>
      <c r="L3718" t="s">
        <v>123</v>
      </c>
      <c r="M3718" t="s">
        <v>4512</v>
      </c>
      <c r="N3718" t="s">
        <v>11893</v>
      </c>
      <c r="O3718" t="s">
        <v>6</v>
      </c>
    </row>
    <row r="3719" spans="1:15" x14ac:dyDescent="0.25">
      <c r="A3719" t="s">
        <v>232</v>
      </c>
      <c r="B3719" t="s">
        <v>4493</v>
      </c>
      <c r="C3719" t="s">
        <v>101</v>
      </c>
      <c r="D3719" t="s">
        <v>102</v>
      </c>
      <c r="E3719" t="str">
        <f t="shared" si="58"/>
        <v>LactateSucciniclasticum</v>
      </c>
      <c r="F3719">
        <f>COUNTIF($E:$E,E3719)</f>
        <v>3</v>
      </c>
      <c r="G3719">
        <f>COUNTIF($A:$A,A3719)</f>
        <v>153</v>
      </c>
      <c r="H3719">
        <f>COUNTIF($B:$B,B3719)</f>
        <v>93</v>
      </c>
      <c r="I3719" t="s">
        <v>3720</v>
      </c>
      <c r="J3719">
        <v>5</v>
      </c>
      <c r="K3719" t="s">
        <v>4513</v>
      </c>
      <c r="L3719" t="s">
        <v>885</v>
      </c>
      <c r="M3719" t="s">
        <v>734</v>
      </c>
      <c r="N3719" t="s">
        <v>11892</v>
      </c>
      <c r="O3719" s="82" t="s">
        <v>9</v>
      </c>
    </row>
    <row r="3720" spans="1:15" x14ac:dyDescent="0.25">
      <c r="A3720" t="s">
        <v>243</v>
      </c>
      <c r="B3720" t="s">
        <v>4493</v>
      </c>
      <c r="C3720" t="s">
        <v>101</v>
      </c>
      <c r="D3720" t="s">
        <v>102</v>
      </c>
      <c r="E3720" t="str">
        <f t="shared" si="58"/>
        <v>SerineSucciniclasticum</v>
      </c>
      <c r="F3720">
        <f>COUNTIF($E:$E,E3720)</f>
        <v>2</v>
      </c>
      <c r="G3720">
        <f>COUNTIF($A:$A,A3720)</f>
        <v>152</v>
      </c>
      <c r="H3720">
        <f>COUNTIF($B:$B,B3720)</f>
        <v>93</v>
      </c>
      <c r="I3720" t="s">
        <v>1126</v>
      </c>
      <c r="J3720">
        <v>5</v>
      </c>
      <c r="K3720" t="s">
        <v>4514</v>
      </c>
      <c r="L3720" t="s">
        <v>272</v>
      </c>
      <c r="M3720" t="s">
        <v>1870</v>
      </c>
      <c r="N3720" t="s">
        <v>11893</v>
      </c>
      <c r="O3720" t="s">
        <v>6</v>
      </c>
    </row>
    <row r="3721" spans="1:15" x14ac:dyDescent="0.25">
      <c r="A3721" t="s">
        <v>243</v>
      </c>
      <c r="B3721" t="s">
        <v>4493</v>
      </c>
      <c r="C3721" t="s">
        <v>101</v>
      </c>
      <c r="D3721" t="s">
        <v>102</v>
      </c>
      <c r="E3721" t="str">
        <f t="shared" si="58"/>
        <v>SerineSucciniclasticum</v>
      </c>
      <c r="F3721">
        <f>COUNTIF($E:$E,E3721)</f>
        <v>2</v>
      </c>
      <c r="G3721">
        <f>COUNTIF($A:$A,A3721)</f>
        <v>152</v>
      </c>
      <c r="H3721">
        <f>COUNTIF($B:$B,B3721)</f>
        <v>93</v>
      </c>
      <c r="I3721" t="s">
        <v>2181</v>
      </c>
      <c r="J3721">
        <v>6</v>
      </c>
      <c r="K3721" t="s">
        <v>4515</v>
      </c>
      <c r="L3721" t="s">
        <v>996</v>
      </c>
      <c r="M3721" t="s">
        <v>3815</v>
      </c>
      <c r="N3721" t="s">
        <v>11892</v>
      </c>
      <c r="O3721" t="s">
        <v>10</v>
      </c>
    </row>
    <row r="3722" spans="1:15" x14ac:dyDescent="0.25">
      <c r="A3722" t="s">
        <v>261</v>
      </c>
      <c r="B3722" t="s">
        <v>4493</v>
      </c>
      <c r="C3722" t="s">
        <v>101</v>
      </c>
      <c r="D3722" t="s">
        <v>102</v>
      </c>
      <c r="E3722" t="str">
        <f t="shared" si="58"/>
        <v>CadaverineSucciniclasticum</v>
      </c>
      <c r="F3722">
        <f>COUNTIF($E:$E,E3722)</f>
        <v>3</v>
      </c>
      <c r="G3722">
        <f>COUNTIF($A:$A,A3722)</f>
        <v>143</v>
      </c>
      <c r="H3722">
        <f>COUNTIF($B:$B,B3722)</f>
        <v>93</v>
      </c>
      <c r="I3722" t="s">
        <v>761</v>
      </c>
      <c r="J3722">
        <v>5</v>
      </c>
      <c r="K3722" t="s">
        <v>3553</v>
      </c>
      <c r="L3722" t="s">
        <v>184</v>
      </c>
      <c r="M3722" t="s">
        <v>242</v>
      </c>
      <c r="N3722" t="s">
        <v>11892</v>
      </c>
      <c r="O3722" t="s">
        <v>6</v>
      </c>
    </row>
    <row r="3723" spans="1:15" x14ac:dyDescent="0.25">
      <c r="A3723" t="s">
        <v>264</v>
      </c>
      <c r="B3723" t="s">
        <v>4493</v>
      </c>
      <c r="C3723" t="s">
        <v>101</v>
      </c>
      <c r="D3723" t="s">
        <v>102</v>
      </c>
      <c r="E3723" t="str">
        <f t="shared" si="58"/>
        <v>UracilSucciniclasticum</v>
      </c>
      <c r="F3723">
        <f>COUNTIF($E:$E,E3723)</f>
        <v>2</v>
      </c>
      <c r="G3723">
        <f>COUNTIF($A:$A,A3723)</f>
        <v>143</v>
      </c>
      <c r="H3723">
        <f>COUNTIF($B:$B,B3723)</f>
        <v>93</v>
      </c>
      <c r="I3723" t="s">
        <v>4327</v>
      </c>
      <c r="J3723">
        <v>7</v>
      </c>
      <c r="K3723" t="s">
        <v>4516</v>
      </c>
      <c r="L3723" t="s">
        <v>805</v>
      </c>
      <c r="M3723" t="s">
        <v>3753</v>
      </c>
      <c r="N3723" t="s">
        <v>11893</v>
      </c>
      <c r="O3723" t="s">
        <v>11</v>
      </c>
    </row>
    <row r="3724" spans="1:15" x14ac:dyDescent="0.25">
      <c r="A3724" t="s">
        <v>264</v>
      </c>
      <c r="B3724" t="s">
        <v>4493</v>
      </c>
      <c r="C3724" t="s">
        <v>101</v>
      </c>
      <c r="D3724" t="s">
        <v>102</v>
      </c>
      <c r="E3724" t="str">
        <f t="shared" si="58"/>
        <v>UracilSucciniclasticum</v>
      </c>
      <c r="F3724">
        <f>COUNTIF($E:$E,E3724)</f>
        <v>2</v>
      </c>
      <c r="G3724">
        <f>COUNTIF($A:$A,A3724)</f>
        <v>143</v>
      </c>
      <c r="H3724">
        <f>COUNTIF($B:$B,B3724)</f>
        <v>93</v>
      </c>
      <c r="I3724" t="s">
        <v>4517</v>
      </c>
      <c r="J3724">
        <v>5</v>
      </c>
      <c r="K3724" t="s">
        <v>1715</v>
      </c>
      <c r="L3724" t="s">
        <v>4518</v>
      </c>
      <c r="M3724" t="s">
        <v>2259</v>
      </c>
      <c r="N3724" t="s">
        <v>11893</v>
      </c>
      <c r="O3724" t="s">
        <v>12</v>
      </c>
    </row>
    <row r="3725" spans="1:15" x14ac:dyDescent="0.25">
      <c r="A3725" t="s">
        <v>261</v>
      </c>
      <c r="B3725" t="s">
        <v>4493</v>
      </c>
      <c r="C3725" t="s">
        <v>101</v>
      </c>
      <c r="D3725" t="s">
        <v>102</v>
      </c>
      <c r="E3725" t="str">
        <f t="shared" si="58"/>
        <v>CadaverineSucciniclasticum</v>
      </c>
      <c r="F3725">
        <f>COUNTIF($E:$E,E3725)</f>
        <v>3</v>
      </c>
      <c r="G3725">
        <f>COUNTIF($A:$A,A3725)</f>
        <v>143</v>
      </c>
      <c r="H3725">
        <f>COUNTIF($B:$B,B3725)</f>
        <v>93</v>
      </c>
      <c r="I3725" t="s">
        <v>4519</v>
      </c>
      <c r="J3725">
        <v>7</v>
      </c>
      <c r="K3725" t="s">
        <v>4520</v>
      </c>
      <c r="L3725" t="s">
        <v>3508</v>
      </c>
      <c r="M3725" t="s">
        <v>1484</v>
      </c>
      <c r="N3725" t="s">
        <v>11893</v>
      </c>
      <c r="O3725" t="s">
        <v>11</v>
      </c>
    </row>
    <row r="3726" spans="1:15" x14ac:dyDescent="0.25">
      <c r="A3726" t="s">
        <v>261</v>
      </c>
      <c r="B3726" t="s">
        <v>4493</v>
      </c>
      <c r="C3726" t="s">
        <v>101</v>
      </c>
      <c r="D3726" t="s">
        <v>102</v>
      </c>
      <c r="E3726" t="str">
        <f t="shared" si="58"/>
        <v>CadaverineSucciniclasticum</v>
      </c>
      <c r="F3726">
        <f>COUNTIF($E:$E,E3726)</f>
        <v>3</v>
      </c>
      <c r="G3726">
        <f>COUNTIF($A:$A,A3726)</f>
        <v>143</v>
      </c>
      <c r="H3726">
        <f>COUNTIF($B:$B,B3726)</f>
        <v>93</v>
      </c>
      <c r="I3726" t="s">
        <v>2126</v>
      </c>
      <c r="J3726">
        <v>4</v>
      </c>
      <c r="K3726" t="s">
        <v>3713</v>
      </c>
      <c r="L3726" t="s">
        <v>283</v>
      </c>
      <c r="M3726" t="s">
        <v>1663</v>
      </c>
      <c r="N3726" t="s">
        <v>11893</v>
      </c>
      <c r="O3726" t="s">
        <v>5</v>
      </c>
    </row>
    <row r="3727" spans="1:15" x14ac:dyDescent="0.25">
      <c r="A3727" t="s">
        <v>285</v>
      </c>
      <c r="B3727" t="s">
        <v>4493</v>
      </c>
      <c r="C3727" t="s">
        <v>101</v>
      </c>
      <c r="D3727" t="s">
        <v>102</v>
      </c>
      <c r="E3727" t="str">
        <f t="shared" si="58"/>
        <v>LysineSucciniclasticum</v>
      </c>
      <c r="F3727">
        <f>COUNTIF($E:$E,E3727)</f>
        <v>2</v>
      </c>
      <c r="G3727">
        <f>COUNTIF($A:$A,A3727)</f>
        <v>140</v>
      </c>
      <c r="H3727">
        <f>COUNTIF($B:$B,B3727)</f>
        <v>93</v>
      </c>
      <c r="I3727" t="s">
        <v>652</v>
      </c>
      <c r="J3727">
        <v>5</v>
      </c>
      <c r="K3727" t="s">
        <v>4521</v>
      </c>
      <c r="L3727" t="s">
        <v>191</v>
      </c>
      <c r="M3727" t="s">
        <v>2082</v>
      </c>
      <c r="N3727" t="s">
        <v>11892</v>
      </c>
      <c r="O3727" t="s">
        <v>6</v>
      </c>
    </row>
    <row r="3728" spans="1:15" x14ac:dyDescent="0.25">
      <c r="A3728" t="s">
        <v>285</v>
      </c>
      <c r="B3728" t="s">
        <v>4493</v>
      </c>
      <c r="C3728" t="s">
        <v>101</v>
      </c>
      <c r="D3728" t="s">
        <v>102</v>
      </c>
      <c r="E3728" t="str">
        <f t="shared" si="58"/>
        <v>LysineSucciniclasticum</v>
      </c>
      <c r="F3728">
        <f>COUNTIF($E:$E,E3728)</f>
        <v>2</v>
      </c>
      <c r="G3728">
        <f>COUNTIF($A:$A,A3728)</f>
        <v>140</v>
      </c>
      <c r="H3728">
        <f>COUNTIF($B:$B,B3728)</f>
        <v>93</v>
      </c>
      <c r="I3728" t="s">
        <v>3779</v>
      </c>
      <c r="J3728">
        <v>5</v>
      </c>
      <c r="K3728" t="s">
        <v>4522</v>
      </c>
      <c r="L3728" t="s">
        <v>401</v>
      </c>
      <c r="M3728" t="s">
        <v>3753</v>
      </c>
      <c r="N3728" t="s">
        <v>11893</v>
      </c>
      <c r="O3728" t="s">
        <v>6</v>
      </c>
    </row>
    <row r="3729" spans="1:15" x14ac:dyDescent="0.25">
      <c r="A3729" t="s">
        <v>307</v>
      </c>
      <c r="B3729" t="s">
        <v>4493</v>
      </c>
      <c r="C3729" t="s">
        <v>101</v>
      </c>
      <c r="D3729" t="s">
        <v>102</v>
      </c>
      <c r="E3729" t="str">
        <f t="shared" si="58"/>
        <v>AllantoinSucciniclasticum</v>
      </c>
      <c r="F3729">
        <f>COUNTIF($E:$E,E3729)</f>
        <v>3</v>
      </c>
      <c r="G3729">
        <f>COUNTIF($A:$A,A3729)</f>
        <v>140</v>
      </c>
      <c r="H3729">
        <f>COUNTIF($B:$B,B3729)</f>
        <v>93</v>
      </c>
      <c r="I3729" t="s">
        <v>4523</v>
      </c>
      <c r="J3729">
        <v>6</v>
      </c>
      <c r="K3729" t="s">
        <v>4524</v>
      </c>
      <c r="L3729" t="s">
        <v>213</v>
      </c>
      <c r="M3729" t="s">
        <v>1649</v>
      </c>
      <c r="N3729" t="s">
        <v>11892</v>
      </c>
      <c r="O3729" t="s">
        <v>10</v>
      </c>
    </row>
    <row r="3730" spans="1:15" x14ac:dyDescent="0.25">
      <c r="A3730" t="s">
        <v>307</v>
      </c>
      <c r="B3730" t="s">
        <v>4493</v>
      </c>
      <c r="C3730" t="s">
        <v>101</v>
      </c>
      <c r="D3730" t="s">
        <v>102</v>
      </c>
      <c r="E3730" t="str">
        <f t="shared" si="58"/>
        <v>AllantoinSucciniclasticum</v>
      </c>
      <c r="F3730">
        <f>COUNTIF($E:$E,E3730)</f>
        <v>3</v>
      </c>
      <c r="G3730">
        <f>COUNTIF($A:$A,A3730)</f>
        <v>140</v>
      </c>
      <c r="H3730">
        <f>COUNTIF($B:$B,B3730)</f>
        <v>93</v>
      </c>
      <c r="I3730" t="s">
        <v>4525</v>
      </c>
      <c r="J3730">
        <v>7</v>
      </c>
      <c r="K3730" t="s">
        <v>4526</v>
      </c>
      <c r="L3730" t="s">
        <v>881</v>
      </c>
      <c r="M3730" t="s">
        <v>1917</v>
      </c>
      <c r="N3730" t="s">
        <v>11893</v>
      </c>
      <c r="O3730" t="s">
        <v>11</v>
      </c>
    </row>
    <row r="3731" spans="1:15" x14ac:dyDescent="0.25">
      <c r="A3731" t="s">
        <v>287</v>
      </c>
      <c r="B3731" t="s">
        <v>4493</v>
      </c>
      <c r="C3731" t="s">
        <v>101</v>
      </c>
      <c r="D3731" t="s">
        <v>102</v>
      </c>
      <c r="E3731" t="str">
        <f t="shared" si="58"/>
        <v>SuccinateSucciniclasticum</v>
      </c>
      <c r="F3731">
        <f>COUNTIF($E:$E,E3731)</f>
        <v>1</v>
      </c>
      <c r="G3731">
        <f>COUNTIF($A:$A,A3731)</f>
        <v>140</v>
      </c>
      <c r="H3731">
        <f>COUNTIF($B:$B,B3731)</f>
        <v>93</v>
      </c>
      <c r="I3731" t="s">
        <v>4005</v>
      </c>
      <c r="J3731">
        <v>5</v>
      </c>
      <c r="K3731" t="s">
        <v>4527</v>
      </c>
      <c r="L3731" t="s">
        <v>377</v>
      </c>
      <c r="M3731" t="s">
        <v>2252</v>
      </c>
      <c r="N3731" t="s">
        <v>11892</v>
      </c>
      <c r="O3731" s="82" t="s">
        <v>9</v>
      </c>
    </row>
    <row r="3732" spans="1:15" x14ac:dyDescent="0.25">
      <c r="A3732" t="s">
        <v>307</v>
      </c>
      <c r="B3732" t="s">
        <v>4493</v>
      </c>
      <c r="C3732" t="s">
        <v>101</v>
      </c>
      <c r="D3732" t="s">
        <v>102</v>
      </c>
      <c r="E3732" t="str">
        <f t="shared" si="58"/>
        <v>AllantoinSucciniclasticum</v>
      </c>
      <c r="F3732">
        <f>COUNTIF($E:$E,E3732)</f>
        <v>3</v>
      </c>
      <c r="G3732">
        <f>COUNTIF($A:$A,A3732)</f>
        <v>140</v>
      </c>
      <c r="H3732">
        <f>COUNTIF($B:$B,B3732)</f>
        <v>93</v>
      </c>
      <c r="I3732" t="s">
        <v>4528</v>
      </c>
      <c r="J3732">
        <v>5</v>
      </c>
      <c r="K3732" t="s">
        <v>1505</v>
      </c>
      <c r="L3732" t="s">
        <v>731</v>
      </c>
      <c r="M3732" t="s">
        <v>2513</v>
      </c>
      <c r="N3732" t="s">
        <v>11893</v>
      </c>
      <c r="O3732" t="s">
        <v>12</v>
      </c>
    </row>
    <row r="3733" spans="1:15" x14ac:dyDescent="0.25">
      <c r="A3733" t="s">
        <v>335</v>
      </c>
      <c r="B3733" t="s">
        <v>4493</v>
      </c>
      <c r="C3733" t="s">
        <v>101</v>
      </c>
      <c r="D3733" t="s">
        <v>102</v>
      </c>
      <c r="E3733" t="str">
        <f t="shared" si="58"/>
        <v>TrimethylamineSucciniclasticum</v>
      </c>
      <c r="F3733">
        <f>COUNTIF($E:$E,E3733)</f>
        <v>3</v>
      </c>
      <c r="G3733">
        <f>COUNTIF($A:$A,A3733)</f>
        <v>139</v>
      </c>
      <c r="H3733">
        <f>COUNTIF($B:$B,B3733)</f>
        <v>93</v>
      </c>
      <c r="I3733" t="s">
        <v>2611</v>
      </c>
      <c r="J3733">
        <v>5</v>
      </c>
      <c r="K3733" t="s">
        <v>2204</v>
      </c>
      <c r="L3733" t="s">
        <v>4529</v>
      </c>
      <c r="M3733" t="s">
        <v>619</v>
      </c>
      <c r="N3733" t="s">
        <v>11892</v>
      </c>
      <c r="O3733" s="82" t="s">
        <v>8</v>
      </c>
    </row>
    <row r="3734" spans="1:15" x14ac:dyDescent="0.25">
      <c r="A3734" t="s">
        <v>335</v>
      </c>
      <c r="B3734" t="s">
        <v>4493</v>
      </c>
      <c r="C3734" t="s">
        <v>101</v>
      </c>
      <c r="D3734" t="s">
        <v>102</v>
      </c>
      <c r="E3734" t="str">
        <f t="shared" si="58"/>
        <v>TrimethylamineSucciniclasticum</v>
      </c>
      <c r="F3734">
        <f>COUNTIF($E:$E,E3734)</f>
        <v>3</v>
      </c>
      <c r="G3734">
        <f>COUNTIF($A:$A,A3734)</f>
        <v>139</v>
      </c>
      <c r="H3734">
        <f>COUNTIF($B:$B,B3734)</f>
        <v>93</v>
      </c>
      <c r="I3734" t="s">
        <v>4530</v>
      </c>
      <c r="J3734">
        <v>5</v>
      </c>
      <c r="K3734" t="s">
        <v>4531</v>
      </c>
      <c r="L3734" t="s">
        <v>247</v>
      </c>
      <c r="M3734" t="s">
        <v>3670</v>
      </c>
      <c r="N3734" t="s">
        <v>11892</v>
      </c>
      <c r="O3734" t="s">
        <v>6</v>
      </c>
    </row>
    <row r="3735" spans="1:15" x14ac:dyDescent="0.25">
      <c r="A3735" t="s">
        <v>325</v>
      </c>
      <c r="B3735" t="s">
        <v>4493</v>
      </c>
      <c r="C3735" t="s">
        <v>101</v>
      </c>
      <c r="D3735" t="s">
        <v>102</v>
      </c>
      <c r="E3735" t="str">
        <f t="shared" si="58"/>
        <v>4-HydroxybutyrateSucciniclasticum</v>
      </c>
      <c r="F3735">
        <f>COUNTIF($E:$E,E3735)</f>
        <v>3</v>
      </c>
      <c r="G3735">
        <f>COUNTIF($A:$A,A3735)</f>
        <v>139</v>
      </c>
      <c r="H3735">
        <f>COUNTIF($B:$B,B3735)</f>
        <v>93</v>
      </c>
      <c r="I3735" t="s">
        <v>1311</v>
      </c>
      <c r="J3735">
        <v>5</v>
      </c>
      <c r="K3735" t="s">
        <v>4532</v>
      </c>
      <c r="L3735" t="s">
        <v>1009</v>
      </c>
      <c r="M3735" t="s">
        <v>1413</v>
      </c>
      <c r="N3735" t="s">
        <v>11893</v>
      </c>
      <c r="O3735" t="s">
        <v>6</v>
      </c>
    </row>
    <row r="3736" spans="1:15" x14ac:dyDescent="0.25">
      <c r="A3736" t="s">
        <v>335</v>
      </c>
      <c r="B3736" t="s">
        <v>4493</v>
      </c>
      <c r="C3736" t="s">
        <v>101</v>
      </c>
      <c r="D3736" t="s">
        <v>102</v>
      </c>
      <c r="E3736" t="str">
        <f t="shared" si="58"/>
        <v>TrimethylamineSucciniclasticum</v>
      </c>
      <c r="F3736">
        <f>COUNTIF($E:$E,E3736)</f>
        <v>3</v>
      </c>
      <c r="G3736">
        <f>COUNTIF($A:$A,A3736)</f>
        <v>139</v>
      </c>
      <c r="H3736">
        <f>COUNTIF($B:$B,B3736)</f>
        <v>93</v>
      </c>
      <c r="I3736" t="s">
        <v>4533</v>
      </c>
      <c r="J3736">
        <v>6</v>
      </c>
      <c r="K3736" t="s">
        <v>2525</v>
      </c>
      <c r="L3736" t="s">
        <v>4534</v>
      </c>
      <c r="M3736" t="s">
        <v>3753</v>
      </c>
      <c r="N3736" t="s">
        <v>11893</v>
      </c>
      <c r="O3736" s="82" t="s">
        <v>11895</v>
      </c>
    </row>
    <row r="3737" spans="1:15" x14ac:dyDescent="0.25">
      <c r="A3737" t="s">
        <v>325</v>
      </c>
      <c r="B3737" t="s">
        <v>4493</v>
      </c>
      <c r="C3737" t="s">
        <v>101</v>
      </c>
      <c r="D3737" t="s">
        <v>102</v>
      </c>
      <c r="E3737" t="str">
        <f t="shared" si="58"/>
        <v>4-HydroxybutyrateSucciniclasticum</v>
      </c>
      <c r="F3737">
        <f>COUNTIF($E:$E,E3737)</f>
        <v>3</v>
      </c>
      <c r="G3737">
        <f>COUNTIF($A:$A,A3737)</f>
        <v>139</v>
      </c>
      <c r="H3737">
        <f>COUNTIF($B:$B,B3737)</f>
        <v>93</v>
      </c>
      <c r="I3737" t="s">
        <v>4535</v>
      </c>
      <c r="J3737">
        <v>7</v>
      </c>
      <c r="K3737" t="s">
        <v>4536</v>
      </c>
      <c r="L3737" t="s">
        <v>383</v>
      </c>
      <c r="M3737" t="s">
        <v>706</v>
      </c>
      <c r="N3737" t="s">
        <v>11892</v>
      </c>
      <c r="O3737" s="82" t="s">
        <v>11895</v>
      </c>
    </row>
    <row r="3738" spans="1:15" x14ac:dyDescent="0.25">
      <c r="A3738" t="s">
        <v>325</v>
      </c>
      <c r="B3738" t="s">
        <v>4493</v>
      </c>
      <c r="C3738" t="s">
        <v>101</v>
      </c>
      <c r="D3738" t="s">
        <v>102</v>
      </c>
      <c r="E3738" t="str">
        <f t="shared" si="58"/>
        <v>4-HydroxybutyrateSucciniclasticum</v>
      </c>
      <c r="F3738">
        <f>COUNTIF($E:$E,E3738)</f>
        <v>3</v>
      </c>
      <c r="G3738">
        <f>COUNTIF($A:$A,A3738)</f>
        <v>139</v>
      </c>
      <c r="H3738">
        <f>COUNTIF($B:$B,B3738)</f>
        <v>93</v>
      </c>
      <c r="I3738" t="s">
        <v>4537</v>
      </c>
      <c r="J3738">
        <v>5</v>
      </c>
      <c r="K3738" t="s">
        <v>1564</v>
      </c>
      <c r="L3738" t="s">
        <v>3957</v>
      </c>
      <c r="M3738" t="s">
        <v>1859</v>
      </c>
      <c r="N3738" t="s">
        <v>11892</v>
      </c>
      <c r="O3738" s="82" t="s">
        <v>8</v>
      </c>
    </row>
    <row r="3739" spans="1:15" x14ac:dyDescent="0.25">
      <c r="A3739" t="s">
        <v>344</v>
      </c>
      <c r="B3739" t="s">
        <v>4493</v>
      </c>
      <c r="C3739" t="s">
        <v>101</v>
      </c>
      <c r="D3739" t="s">
        <v>102</v>
      </c>
      <c r="E3739" t="str">
        <f t="shared" si="58"/>
        <v>PimelateSucciniclasticum</v>
      </c>
      <c r="F3739">
        <f>COUNTIF($E:$E,E3739)</f>
        <v>1</v>
      </c>
      <c r="G3739">
        <f>COUNTIF($A:$A,A3739)</f>
        <v>137</v>
      </c>
      <c r="H3739">
        <f>COUNTIF($B:$B,B3739)</f>
        <v>93</v>
      </c>
      <c r="I3739" t="s">
        <v>3487</v>
      </c>
      <c r="J3739">
        <v>5</v>
      </c>
      <c r="K3739" t="s">
        <v>3879</v>
      </c>
      <c r="L3739" t="s">
        <v>633</v>
      </c>
      <c r="M3739" t="s">
        <v>688</v>
      </c>
      <c r="N3739" t="s">
        <v>11893</v>
      </c>
      <c r="O3739" t="s">
        <v>6</v>
      </c>
    </row>
    <row r="3740" spans="1:15" x14ac:dyDescent="0.25">
      <c r="A3740" t="s">
        <v>354</v>
      </c>
      <c r="B3740" t="s">
        <v>4493</v>
      </c>
      <c r="C3740" t="s">
        <v>101</v>
      </c>
      <c r="D3740" t="s">
        <v>102</v>
      </c>
      <c r="E3740" t="str">
        <f t="shared" si="58"/>
        <v>N-nitrosodimethylamineSucciniclasticum</v>
      </c>
      <c r="F3740">
        <f>COUNTIF($E:$E,E3740)</f>
        <v>1</v>
      </c>
      <c r="G3740">
        <f>COUNTIF($A:$A,A3740)</f>
        <v>136</v>
      </c>
      <c r="H3740">
        <f>COUNTIF($B:$B,B3740)</f>
        <v>93</v>
      </c>
      <c r="I3740" t="s">
        <v>4538</v>
      </c>
      <c r="J3740">
        <v>6</v>
      </c>
      <c r="K3740" t="s">
        <v>4539</v>
      </c>
      <c r="L3740" t="s">
        <v>106</v>
      </c>
      <c r="M3740" t="s">
        <v>865</v>
      </c>
      <c r="N3740" t="s">
        <v>11892</v>
      </c>
      <c r="O3740" t="s">
        <v>10</v>
      </c>
    </row>
    <row r="3741" spans="1:15" x14ac:dyDescent="0.25">
      <c r="A3741" t="s">
        <v>365</v>
      </c>
      <c r="B3741" t="s">
        <v>4493</v>
      </c>
      <c r="C3741" t="s">
        <v>101</v>
      </c>
      <c r="D3741" t="s">
        <v>102</v>
      </c>
      <c r="E3741" t="str">
        <f t="shared" si="58"/>
        <v>PhenylacetateSucciniclasticum</v>
      </c>
      <c r="F3741">
        <f>COUNTIF($E:$E,E3741)</f>
        <v>2</v>
      </c>
      <c r="G3741">
        <f>COUNTIF($A:$A,A3741)</f>
        <v>134</v>
      </c>
      <c r="H3741">
        <f>COUNTIF($B:$B,B3741)</f>
        <v>93</v>
      </c>
      <c r="I3741" t="s">
        <v>3629</v>
      </c>
      <c r="J3741">
        <v>5</v>
      </c>
      <c r="K3741" t="s">
        <v>4540</v>
      </c>
      <c r="L3741" t="s">
        <v>4541</v>
      </c>
      <c r="M3741" t="s">
        <v>802</v>
      </c>
      <c r="N3741" t="s">
        <v>11892</v>
      </c>
      <c r="O3741" s="82" t="s">
        <v>8</v>
      </c>
    </row>
    <row r="3742" spans="1:15" x14ac:dyDescent="0.25">
      <c r="A3742" t="s">
        <v>365</v>
      </c>
      <c r="B3742" t="s">
        <v>4493</v>
      </c>
      <c r="C3742" t="s">
        <v>101</v>
      </c>
      <c r="D3742" t="s">
        <v>102</v>
      </c>
      <c r="E3742" t="str">
        <f t="shared" si="58"/>
        <v>PhenylacetateSucciniclasticum</v>
      </c>
      <c r="F3742">
        <f>COUNTIF($E:$E,E3742)</f>
        <v>2</v>
      </c>
      <c r="G3742">
        <f>COUNTIF($A:$A,A3742)</f>
        <v>134</v>
      </c>
      <c r="H3742">
        <f>COUNTIF($B:$B,B3742)</f>
        <v>93</v>
      </c>
      <c r="I3742" t="s">
        <v>4542</v>
      </c>
      <c r="J3742">
        <v>6</v>
      </c>
      <c r="K3742" t="s">
        <v>3910</v>
      </c>
      <c r="L3742" t="s">
        <v>4543</v>
      </c>
      <c r="M3742" t="s">
        <v>2685</v>
      </c>
      <c r="N3742" t="s">
        <v>11892</v>
      </c>
      <c r="O3742" t="s">
        <v>7</v>
      </c>
    </row>
    <row r="3743" spans="1:15" x14ac:dyDescent="0.25">
      <c r="A3743" t="s">
        <v>375</v>
      </c>
      <c r="B3743" t="s">
        <v>4493</v>
      </c>
      <c r="C3743" t="s">
        <v>101</v>
      </c>
      <c r="D3743" t="s">
        <v>102</v>
      </c>
      <c r="E3743" t="str">
        <f t="shared" si="58"/>
        <v>HypoxanthineSucciniclasticum</v>
      </c>
      <c r="F3743">
        <f>COUNTIF($E:$E,E3743)</f>
        <v>2</v>
      </c>
      <c r="G3743">
        <f>COUNTIF($A:$A,A3743)</f>
        <v>133</v>
      </c>
      <c r="H3743">
        <f>COUNTIF($B:$B,B3743)</f>
        <v>93</v>
      </c>
      <c r="I3743" t="s">
        <v>403</v>
      </c>
      <c r="J3743">
        <v>5</v>
      </c>
      <c r="K3743" t="s">
        <v>2347</v>
      </c>
      <c r="L3743" t="s">
        <v>98</v>
      </c>
      <c r="M3743" t="s">
        <v>148</v>
      </c>
      <c r="N3743" t="s">
        <v>11893</v>
      </c>
      <c r="O3743" t="s">
        <v>6</v>
      </c>
    </row>
    <row r="3744" spans="1:15" x14ac:dyDescent="0.25">
      <c r="A3744" t="s">
        <v>374</v>
      </c>
      <c r="B3744" t="s">
        <v>4493</v>
      </c>
      <c r="C3744" t="s">
        <v>101</v>
      </c>
      <c r="D3744" t="s">
        <v>102</v>
      </c>
      <c r="E3744" t="str">
        <f t="shared" si="58"/>
        <v>CaffeineSucciniclasticum</v>
      </c>
      <c r="F3744">
        <f>COUNTIF($E:$E,E3744)</f>
        <v>2</v>
      </c>
      <c r="G3744">
        <f>COUNTIF($A:$A,A3744)</f>
        <v>133</v>
      </c>
      <c r="H3744">
        <f>COUNTIF($B:$B,B3744)</f>
        <v>93</v>
      </c>
      <c r="I3744" t="s">
        <v>2307</v>
      </c>
      <c r="J3744">
        <v>6</v>
      </c>
      <c r="K3744" t="s">
        <v>4544</v>
      </c>
      <c r="L3744" t="s">
        <v>500</v>
      </c>
      <c r="M3744" t="s">
        <v>828</v>
      </c>
      <c r="N3744" t="s">
        <v>11892</v>
      </c>
      <c r="O3744" t="s">
        <v>11</v>
      </c>
    </row>
    <row r="3745" spans="1:15" x14ac:dyDescent="0.25">
      <c r="A3745" t="s">
        <v>374</v>
      </c>
      <c r="B3745" t="s">
        <v>4493</v>
      </c>
      <c r="C3745" t="s">
        <v>101</v>
      </c>
      <c r="D3745" t="s">
        <v>102</v>
      </c>
      <c r="E3745" t="str">
        <f t="shared" si="58"/>
        <v>CaffeineSucciniclasticum</v>
      </c>
      <c r="F3745">
        <f>COUNTIF($E:$E,E3745)</f>
        <v>2</v>
      </c>
      <c r="G3745">
        <f>COUNTIF($A:$A,A3745)</f>
        <v>133</v>
      </c>
      <c r="H3745">
        <f>COUNTIF($B:$B,B3745)</f>
        <v>93</v>
      </c>
      <c r="I3745" t="s">
        <v>4545</v>
      </c>
      <c r="J3745">
        <v>7</v>
      </c>
      <c r="K3745" t="s">
        <v>4546</v>
      </c>
      <c r="L3745" t="s">
        <v>273</v>
      </c>
      <c r="M3745" t="s">
        <v>621</v>
      </c>
      <c r="N3745" t="s">
        <v>11892</v>
      </c>
      <c r="O3745" s="82" t="s">
        <v>11895</v>
      </c>
    </row>
    <row r="3746" spans="1:15" x14ac:dyDescent="0.25">
      <c r="A3746" t="s">
        <v>376</v>
      </c>
      <c r="B3746" t="s">
        <v>4493</v>
      </c>
      <c r="C3746" t="s">
        <v>101</v>
      </c>
      <c r="D3746" t="s">
        <v>102</v>
      </c>
      <c r="E3746" t="str">
        <f t="shared" si="58"/>
        <v>ValerateSucciniclasticum</v>
      </c>
      <c r="F3746">
        <f>COUNTIF($E:$E,E3746)</f>
        <v>1</v>
      </c>
      <c r="G3746">
        <f>COUNTIF($A:$A,A3746)</f>
        <v>133</v>
      </c>
      <c r="H3746">
        <f>COUNTIF($B:$B,B3746)</f>
        <v>93</v>
      </c>
      <c r="I3746" t="s">
        <v>1675</v>
      </c>
      <c r="J3746">
        <v>5</v>
      </c>
      <c r="K3746" t="s">
        <v>4547</v>
      </c>
      <c r="L3746" t="s">
        <v>387</v>
      </c>
      <c r="M3746" t="s">
        <v>3322</v>
      </c>
      <c r="N3746" t="s">
        <v>11893</v>
      </c>
      <c r="O3746" t="s">
        <v>6</v>
      </c>
    </row>
    <row r="3747" spans="1:15" x14ac:dyDescent="0.25">
      <c r="A3747" t="s">
        <v>375</v>
      </c>
      <c r="B3747" t="s">
        <v>4493</v>
      </c>
      <c r="C3747" t="s">
        <v>101</v>
      </c>
      <c r="D3747" t="s">
        <v>102</v>
      </c>
      <c r="E3747" t="str">
        <f t="shared" si="58"/>
        <v>HypoxanthineSucciniclasticum</v>
      </c>
      <c r="F3747">
        <f>COUNTIF($E:$E,E3747)</f>
        <v>2</v>
      </c>
      <c r="G3747">
        <f>COUNTIF($A:$A,A3747)</f>
        <v>133</v>
      </c>
      <c r="H3747">
        <f>COUNTIF($B:$B,B3747)</f>
        <v>93</v>
      </c>
      <c r="I3747" t="s">
        <v>3557</v>
      </c>
      <c r="J3747">
        <v>7</v>
      </c>
      <c r="K3747" t="s">
        <v>2094</v>
      </c>
      <c r="L3747" t="s">
        <v>1635</v>
      </c>
      <c r="M3747" t="s">
        <v>4548</v>
      </c>
      <c r="N3747" t="s">
        <v>11892</v>
      </c>
      <c r="O3747" s="82" t="s">
        <v>11895</v>
      </c>
    </row>
    <row r="3748" spans="1:15" x14ac:dyDescent="0.25">
      <c r="A3748" t="s">
        <v>396</v>
      </c>
      <c r="B3748" t="s">
        <v>4493</v>
      </c>
      <c r="C3748" t="s">
        <v>101</v>
      </c>
      <c r="D3748" t="s">
        <v>102</v>
      </c>
      <c r="E3748" t="str">
        <f t="shared" si="58"/>
        <v>AcetoneSucciniclasticum</v>
      </c>
      <c r="F3748">
        <f>COUNTIF($E:$E,E3748)</f>
        <v>2</v>
      </c>
      <c r="G3748">
        <f>COUNTIF($A:$A,A3748)</f>
        <v>132</v>
      </c>
      <c r="H3748">
        <f>COUNTIF($B:$B,B3748)</f>
        <v>93</v>
      </c>
      <c r="I3748" t="s">
        <v>1392</v>
      </c>
      <c r="J3748">
        <v>5</v>
      </c>
      <c r="K3748" t="s">
        <v>2154</v>
      </c>
      <c r="L3748" t="s">
        <v>4549</v>
      </c>
      <c r="M3748" t="s">
        <v>2082</v>
      </c>
      <c r="N3748" t="s">
        <v>11892</v>
      </c>
      <c r="O3748" s="82" t="s">
        <v>8</v>
      </c>
    </row>
    <row r="3749" spans="1:15" x14ac:dyDescent="0.25">
      <c r="A3749" t="s">
        <v>396</v>
      </c>
      <c r="B3749" t="s">
        <v>4493</v>
      </c>
      <c r="C3749" t="s">
        <v>101</v>
      </c>
      <c r="D3749" t="s">
        <v>102</v>
      </c>
      <c r="E3749" t="str">
        <f t="shared" si="58"/>
        <v>AcetoneSucciniclasticum</v>
      </c>
      <c r="F3749">
        <f>COUNTIF($E:$E,E3749)</f>
        <v>2</v>
      </c>
      <c r="G3749">
        <f>COUNTIF($A:$A,A3749)</f>
        <v>132</v>
      </c>
      <c r="H3749">
        <f>COUNTIF($B:$B,B3749)</f>
        <v>93</v>
      </c>
      <c r="I3749" t="s">
        <v>559</v>
      </c>
      <c r="J3749">
        <v>5</v>
      </c>
      <c r="K3749" t="s">
        <v>4550</v>
      </c>
      <c r="L3749" t="s">
        <v>819</v>
      </c>
      <c r="M3749" t="s">
        <v>2837</v>
      </c>
      <c r="N3749" t="s">
        <v>11893</v>
      </c>
      <c r="O3749" t="s">
        <v>6</v>
      </c>
    </row>
    <row r="3750" spans="1:15" x14ac:dyDescent="0.25">
      <c r="A3750" t="s">
        <v>400</v>
      </c>
      <c r="B3750" t="s">
        <v>4493</v>
      </c>
      <c r="C3750" t="s">
        <v>101</v>
      </c>
      <c r="D3750" t="s">
        <v>102</v>
      </c>
      <c r="E3750" t="str">
        <f t="shared" si="58"/>
        <v>BenzoateSucciniclasticum</v>
      </c>
      <c r="F3750">
        <f>COUNTIF($E:$E,E3750)</f>
        <v>1</v>
      </c>
      <c r="G3750">
        <f>COUNTIF($A:$A,A3750)</f>
        <v>131</v>
      </c>
      <c r="H3750">
        <f>COUNTIF($B:$B,B3750)</f>
        <v>93</v>
      </c>
      <c r="I3750" t="s">
        <v>718</v>
      </c>
      <c r="J3750">
        <v>5</v>
      </c>
      <c r="K3750" t="s">
        <v>4551</v>
      </c>
      <c r="L3750" t="s">
        <v>430</v>
      </c>
      <c r="M3750" t="s">
        <v>1417</v>
      </c>
      <c r="N3750" t="s">
        <v>11893</v>
      </c>
      <c r="O3750" t="s">
        <v>6</v>
      </c>
    </row>
    <row r="3751" spans="1:15" x14ac:dyDescent="0.25">
      <c r="A3751" t="s">
        <v>402</v>
      </c>
      <c r="B3751" t="s">
        <v>4493</v>
      </c>
      <c r="C3751" t="s">
        <v>101</v>
      </c>
      <c r="D3751" t="s">
        <v>102</v>
      </c>
      <c r="E3751" t="str">
        <f t="shared" si="58"/>
        <v>ValineSucciniclasticum</v>
      </c>
      <c r="F3751">
        <f>COUNTIF($E:$E,E3751)</f>
        <v>2</v>
      </c>
      <c r="G3751">
        <f>COUNTIF($A:$A,A3751)</f>
        <v>131</v>
      </c>
      <c r="H3751">
        <f>COUNTIF($B:$B,B3751)</f>
        <v>93</v>
      </c>
      <c r="I3751" t="s">
        <v>4552</v>
      </c>
      <c r="J3751">
        <v>5</v>
      </c>
      <c r="K3751" t="s">
        <v>4553</v>
      </c>
      <c r="L3751" t="s">
        <v>403</v>
      </c>
      <c r="M3751" t="s">
        <v>227</v>
      </c>
      <c r="N3751" t="s">
        <v>11893</v>
      </c>
      <c r="O3751" t="s">
        <v>6</v>
      </c>
    </row>
    <row r="3752" spans="1:15" x14ac:dyDescent="0.25">
      <c r="A3752" t="s">
        <v>402</v>
      </c>
      <c r="B3752" t="s">
        <v>4493</v>
      </c>
      <c r="C3752" t="s">
        <v>101</v>
      </c>
      <c r="D3752" t="s">
        <v>102</v>
      </c>
      <c r="E3752" t="str">
        <f t="shared" si="58"/>
        <v>ValineSucciniclasticum</v>
      </c>
      <c r="F3752">
        <f>COUNTIF($E:$E,E3752)</f>
        <v>2</v>
      </c>
      <c r="G3752">
        <f>COUNTIF($A:$A,A3752)</f>
        <v>131</v>
      </c>
      <c r="H3752">
        <f>COUNTIF($B:$B,B3752)</f>
        <v>93</v>
      </c>
      <c r="I3752" t="s">
        <v>4554</v>
      </c>
      <c r="J3752">
        <v>5</v>
      </c>
      <c r="K3752" t="s">
        <v>2955</v>
      </c>
      <c r="L3752" t="s">
        <v>4555</v>
      </c>
      <c r="M3752" t="s">
        <v>498</v>
      </c>
      <c r="N3752" t="s">
        <v>11892</v>
      </c>
      <c r="O3752" s="82" t="s">
        <v>8</v>
      </c>
    </row>
    <row r="3753" spans="1:15" x14ac:dyDescent="0.25">
      <c r="A3753" t="s">
        <v>415</v>
      </c>
      <c r="B3753" t="s">
        <v>4493</v>
      </c>
      <c r="C3753" t="s">
        <v>101</v>
      </c>
      <c r="D3753" t="s">
        <v>102</v>
      </c>
      <c r="E3753" t="str">
        <f t="shared" si="58"/>
        <v>AlanineSucciniclasticum</v>
      </c>
      <c r="F3753">
        <f>COUNTIF($E:$E,E3753)</f>
        <v>2</v>
      </c>
      <c r="G3753">
        <f>COUNTIF($A:$A,A3753)</f>
        <v>130</v>
      </c>
      <c r="H3753">
        <f>COUNTIF($B:$B,B3753)</f>
        <v>93</v>
      </c>
      <c r="I3753" t="s">
        <v>1042</v>
      </c>
      <c r="J3753">
        <v>5</v>
      </c>
      <c r="K3753" t="s">
        <v>4556</v>
      </c>
      <c r="L3753" t="s">
        <v>359</v>
      </c>
      <c r="M3753" t="s">
        <v>968</v>
      </c>
      <c r="N3753" t="s">
        <v>11892</v>
      </c>
      <c r="O3753" t="s">
        <v>6</v>
      </c>
    </row>
    <row r="3754" spans="1:15" x14ac:dyDescent="0.25">
      <c r="A3754" t="s">
        <v>420</v>
      </c>
      <c r="B3754" t="s">
        <v>4493</v>
      </c>
      <c r="C3754" t="s">
        <v>101</v>
      </c>
      <c r="D3754" t="s">
        <v>102</v>
      </c>
      <c r="E3754" t="str">
        <f t="shared" si="58"/>
        <v>LeucineSucciniclasticum</v>
      </c>
      <c r="F3754">
        <f>COUNTIF($E:$E,E3754)</f>
        <v>3</v>
      </c>
      <c r="G3754">
        <f>COUNTIF($A:$A,A3754)</f>
        <v>130</v>
      </c>
      <c r="H3754">
        <f>COUNTIF($B:$B,B3754)</f>
        <v>93</v>
      </c>
      <c r="I3754" t="s">
        <v>2104</v>
      </c>
      <c r="J3754">
        <v>5</v>
      </c>
      <c r="K3754" t="s">
        <v>4557</v>
      </c>
      <c r="L3754" t="s">
        <v>161</v>
      </c>
      <c r="M3754" t="s">
        <v>862</v>
      </c>
      <c r="N3754" t="s">
        <v>11893</v>
      </c>
      <c r="O3754" t="s">
        <v>6</v>
      </c>
    </row>
    <row r="3755" spans="1:15" x14ac:dyDescent="0.25">
      <c r="A3755" t="s">
        <v>448</v>
      </c>
      <c r="B3755" t="s">
        <v>4493</v>
      </c>
      <c r="C3755" t="s">
        <v>101</v>
      </c>
      <c r="D3755" t="s">
        <v>102</v>
      </c>
      <c r="E3755" t="str">
        <f t="shared" si="58"/>
        <v>DimethylamineSucciniclasticum</v>
      </c>
      <c r="F3755">
        <f>COUNTIF($E:$E,E3755)</f>
        <v>2</v>
      </c>
      <c r="G3755">
        <f>COUNTIF($A:$A,A3755)</f>
        <v>130</v>
      </c>
      <c r="H3755">
        <f>COUNTIF($B:$B,B3755)</f>
        <v>93</v>
      </c>
      <c r="I3755" t="s">
        <v>4138</v>
      </c>
      <c r="J3755">
        <v>7</v>
      </c>
      <c r="K3755" t="s">
        <v>4558</v>
      </c>
      <c r="L3755" t="s">
        <v>2373</v>
      </c>
      <c r="M3755" t="s">
        <v>521</v>
      </c>
      <c r="N3755" t="s">
        <v>11892</v>
      </c>
      <c r="O3755" s="82" t="s">
        <v>11895</v>
      </c>
    </row>
    <row r="3756" spans="1:15" x14ac:dyDescent="0.25">
      <c r="A3756" t="s">
        <v>419</v>
      </c>
      <c r="B3756" t="s">
        <v>4493</v>
      </c>
      <c r="C3756" t="s">
        <v>101</v>
      </c>
      <c r="D3756" t="s">
        <v>102</v>
      </c>
      <c r="E3756" t="str">
        <f t="shared" si="58"/>
        <v>ImidazoleSucciniclasticum</v>
      </c>
      <c r="F3756">
        <f>COUNTIF($E:$E,E3756)</f>
        <v>2</v>
      </c>
      <c r="G3756">
        <f>COUNTIF($A:$A,A3756)</f>
        <v>130</v>
      </c>
      <c r="H3756">
        <f>COUNTIF($B:$B,B3756)</f>
        <v>93</v>
      </c>
      <c r="I3756" t="s">
        <v>4559</v>
      </c>
      <c r="J3756">
        <v>5</v>
      </c>
      <c r="K3756" t="s">
        <v>2544</v>
      </c>
      <c r="L3756" t="s">
        <v>4560</v>
      </c>
      <c r="M3756" t="s">
        <v>2404</v>
      </c>
      <c r="N3756" t="s">
        <v>11893</v>
      </c>
      <c r="O3756" t="s">
        <v>12</v>
      </c>
    </row>
    <row r="3757" spans="1:15" x14ac:dyDescent="0.25">
      <c r="A3757" t="s">
        <v>418</v>
      </c>
      <c r="B3757" t="s">
        <v>4493</v>
      </c>
      <c r="C3757" t="s">
        <v>101</v>
      </c>
      <c r="D3757" t="s">
        <v>102</v>
      </c>
      <c r="E3757" t="str">
        <f t="shared" si="58"/>
        <v>GlycerolSucciniclasticum</v>
      </c>
      <c r="F3757">
        <f>COUNTIF($E:$E,E3757)</f>
        <v>1</v>
      </c>
      <c r="G3757">
        <f>COUNTIF($A:$A,A3757)</f>
        <v>130</v>
      </c>
      <c r="H3757">
        <f>COUNTIF($B:$B,B3757)</f>
        <v>93</v>
      </c>
      <c r="I3757" t="s">
        <v>4561</v>
      </c>
      <c r="J3757">
        <v>5</v>
      </c>
      <c r="K3757" t="s">
        <v>3694</v>
      </c>
      <c r="L3757" t="s">
        <v>469</v>
      </c>
      <c r="M3757" t="s">
        <v>2171</v>
      </c>
      <c r="N3757" t="s">
        <v>11893</v>
      </c>
      <c r="O3757" t="s">
        <v>6</v>
      </c>
    </row>
    <row r="3758" spans="1:15" x14ac:dyDescent="0.25">
      <c r="A3758" t="s">
        <v>420</v>
      </c>
      <c r="B3758" t="s">
        <v>4493</v>
      </c>
      <c r="C3758" t="s">
        <v>101</v>
      </c>
      <c r="D3758" t="s">
        <v>102</v>
      </c>
      <c r="E3758" t="str">
        <f t="shared" si="58"/>
        <v>LeucineSucciniclasticum</v>
      </c>
      <c r="F3758">
        <f>COUNTIF($E:$E,E3758)</f>
        <v>3</v>
      </c>
      <c r="G3758">
        <f>COUNTIF($A:$A,A3758)</f>
        <v>130</v>
      </c>
      <c r="H3758">
        <f>COUNTIF($B:$B,B3758)</f>
        <v>93</v>
      </c>
      <c r="I3758" t="s">
        <v>958</v>
      </c>
      <c r="J3758">
        <v>5</v>
      </c>
      <c r="K3758" t="s">
        <v>4562</v>
      </c>
      <c r="L3758" t="s">
        <v>430</v>
      </c>
      <c r="M3758" t="s">
        <v>960</v>
      </c>
      <c r="N3758" t="s">
        <v>11892</v>
      </c>
      <c r="O3758" t="s">
        <v>6</v>
      </c>
    </row>
    <row r="3759" spans="1:15" x14ac:dyDescent="0.25">
      <c r="A3759" t="s">
        <v>419</v>
      </c>
      <c r="B3759" t="s">
        <v>4493</v>
      </c>
      <c r="C3759" t="s">
        <v>101</v>
      </c>
      <c r="D3759" t="s">
        <v>102</v>
      </c>
      <c r="E3759" t="str">
        <f t="shared" si="58"/>
        <v>ImidazoleSucciniclasticum</v>
      </c>
      <c r="F3759">
        <f>COUNTIF($E:$E,E3759)</f>
        <v>2</v>
      </c>
      <c r="G3759">
        <f>COUNTIF($A:$A,A3759)</f>
        <v>130</v>
      </c>
      <c r="H3759">
        <f>COUNTIF($B:$B,B3759)</f>
        <v>93</v>
      </c>
      <c r="I3759" t="s">
        <v>4563</v>
      </c>
      <c r="J3759">
        <v>7</v>
      </c>
      <c r="K3759" t="s">
        <v>4564</v>
      </c>
      <c r="L3759" t="s">
        <v>3079</v>
      </c>
      <c r="M3759" t="s">
        <v>1008</v>
      </c>
      <c r="N3759" t="s">
        <v>11892</v>
      </c>
      <c r="O3759" s="82" t="s">
        <v>11895</v>
      </c>
    </row>
    <row r="3760" spans="1:15" x14ac:dyDescent="0.25">
      <c r="A3760" t="s">
        <v>415</v>
      </c>
      <c r="B3760" t="s">
        <v>4493</v>
      </c>
      <c r="C3760" t="s">
        <v>101</v>
      </c>
      <c r="D3760" t="s">
        <v>102</v>
      </c>
      <c r="E3760" t="str">
        <f t="shared" si="58"/>
        <v>AlanineSucciniclasticum</v>
      </c>
      <c r="F3760">
        <f>COUNTIF($E:$E,E3760)</f>
        <v>2</v>
      </c>
      <c r="G3760">
        <f>COUNTIF($A:$A,A3760)</f>
        <v>130</v>
      </c>
      <c r="H3760">
        <f>COUNTIF($B:$B,B3760)</f>
        <v>93</v>
      </c>
      <c r="I3760" t="s">
        <v>1372</v>
      </c>
      <c r="J3760">
        <v>5</v>
      </c>
      <c r="K3760" t="s">
        <v>4565</v>
      </c>
      <c r="L3760" t="s">
        <v>230</v>
      </c>
      <c r="M3760" t="s">
        <v>1374</v>
      </c>
      <c r="N3760" t="s">
        <v>11893</v>
      </c>
      <c r="O3760" t="s">
        <v>6</v>
      </c>
    </row>
    <row r="3761" spans="1:15" x14ac:dyDescent="0.25">
      <c r="A3761" t="s">
        <v>420</v>
      </c>
      <c r="B3761" t="s">
        <v>4493</v>
      </c>
      <c r="C3761" t="s">
        <v>101</v>
      </c>
      <c r="D3761" t="s">
        <v>102</v>
      </c>
      <c r="E3761" t="str">
        <f t="shared" si="58"/>
        <v>LeucineSucciniclasticum</v>
      </c>
      <c r="F3761">
        <f>COUNTIF($E:$E,E3761)</f>
        <v>3</v>
      </c>
      <c r="G3761">
        <f>COUNTIF($A:$A,A3761)</f>
        <v>130</v>
      </c>
      <c r="H3761">
        <f>COUNTIF($B:$B,B3761)</f>
        <v>93</v>
      </c>
      <c r="I3761" t="s">
        <v>4566</v>
      </c>
      <c r="J3761">
        <v>6</v>
      </c>
      <c r="K3761" t="s">
        <v>2392</v>
      </c>
      <c r="L3761" t="s">
        <v>4567</v>
      </c>
      <c r="M3761" t="s">
        <v>482</v>
      </c>
      <c r="N3761" t="s">
        <v>11892</v>
      </c>
      <c r="O3761" s="82" t="s">
        <v>4</v>
      </c>
    </row>
    <row r="3762" spans="1:15" x14ac:dyDescent="0.25">
      <c r="A3762" t="s">
        <v>448</v>
      </c>
      <c r="B3762" t="s">
        <v>4493</v>
      </c>
      <c r="C3762" t="s">
        <v>101</v>
      </c>
      <c r="D3762" t="s">
        <v>102</v>
      </c>
      <c r="E3762" t="str">
        <f t="shared" si="58"/>
        <v>DimethylamineSucciniclasticum</v>
      </c>
      <c r="F3762">
        <f>COUNTIF($E:$E,E3762)</f>
        <v>2</v>
      </c>
      <c r="G3762">
        <f>COUNTIF($A:$A,A3762)</f>
        <v>130</v>
      </c>
      <c r="H3762">
        <f>COUNTIF($B:$B,B3762)</f>
        <v>93</v>
      </c>
      <c r="I3762" t="s">
        <v>3650</v>
      </c>
      <c r="J3762">
        <v>5</v>
      </c>
      <c r="K3762" t="s">
        <v>452</v>
      </c>
      <c r="L3762" t="s">
        <v>671</v>
      </c>
      <c r="M3762" t="s">
        <v>2377</v>
      </c>
      <c r="N3762" t="s">
        <v>11892</v>
      </c>
      <c r="O3762" t="s">
        <v>6</v>
      </c>
    </row>
    <row r="3763" spans="1:15" x14ac:dyDescent="0.25">
      <c r="A3763" t="s">
        <v>456</v>
      </c>
      <c r="B3763" t="s">
        <v>4493</v>
      </c>
      <c r="C3763" t="s">
        <v>101</v>
      </c>
      <c r="D3763" t="s">
        <v>102</v>
      </c>
      <c r="E3763" t="str">
        <f t="shared" si="58"/>
        <v>EthanolSucciniclasticum</v>
      </c>
      <c r="F3763">
        <f>COUNTIF($E:$E,E3763)</f>
        <v>1</v>
      </c>
      <c r="G3763">
        <f>COUNTIF($A:$A,A3763)</f>
        <v>129</v>
      </c>
      <c r="H3763">
        <f>COUNTIF($B:$B,B3763)</f>
        <v>93</v>
      </c>
      <c r="I3763" t="s">
        <v>1372</v>
      </c>
      <c r="J3763">
        <v>5</v>
      </c>
      <c r="K3763" t="s">
        <v>1373</v>
      </c>
      <c r="L3763" t="s">
        <v>230</v>
      </c>
      <c r="M3763" t="s">
        <v>1374</v>
      </c>
      <c r="N3763" t="s">
        <v>11893</v>
      </c>
      <c r="O3763" t="s">
        <v>6</v>
      </c>
    </row>
    <row r="3764" spans="1:15" x14ac:dyDescent="0.25">
      <c r="A3764" t="s">
        <v>461</v>
      </c>
      <c r="B3764" t="s">
        <v>4493</v>
      </c>
      <c r="C3764" t="s">
        <v>101</v>
      </c>
      <c r="D3764" t="s">
        <v>102</v>
      </c>
      <c r="E3764" t="str">
        <f t="shared" si="58"/>
        <v>2-PhenylpropionateSucciniclasticum</v>
      </c>
      <c r="F3764">
        <f>COUNTIF($E:$E,E3764)</f>
        <v>2</v>
      </c>
      <c r="G3764">
        <f>COUNTIF($A:$A,A3764)</f>
        <v>127</v>
      </c>
      <c r="H3764">
        <f>COUNTIF($B:$B,B3764)</f>
        <v>93</v>
      </c>
      <c r="I3764" t="s">
        <v>2599</v>
      </c>
      <c r="J3764">
        <v>5</v>
      </c>
      <c r="K3764" t="s">
        <v>4568</v>
      </c>
      <c r="L3764" t="s">
        <v>4569</v>
      </c>
      <c r="M3764" t="s">
        <v>1649</v>
      </c>
      <c r="N3764" t="s">
        <v>11893</v>
      </c>
      <c r="O3764" t="s">
        <v>12</v>
      </c>
    </row>
    <row r="3765" spans="1:15" x14ac:dyDescent="0.25">
      <c r="A3765" t="s">
        <v>461</v>
      </c>
      <c r="B3765" t="s">
        <v>4493</v>
      </c>
      <c r="C3765" t="s">
        <v>101</v>
      </c>
      <c r="D3765" t="s">
        <v>102</v>
      </c>
      <c r="E3765" t="str">
        <f t="shared" si="58"/>
        <v>2-PhenylpropionateSucciniclasticum</v>
      </c>
      <c r="F3765">
        <f>COUNTIF($E:$E,E3765)</f>
        <v>2</v>
      </c>
      <c r="G3765">
        <f>COUNTIF($A:$A,A3765)</f>
        <v>127</v>
      </c>
      <c r="H3765">
        <f>COUNTIF($B:$B,B3765)</f>
        <v>93</v>
      </c>
      <c r="I3765" t="s">
        <v>4570</v>
      </c>
      <c r="J3765">
        <v>7</v>
      </c>
      <c r="K3765" t="s">
        <v>4571</v>
      </c>
      <c r="L3765" t="s">
        <v>4572</v>
      </c>
      <c r="M3765" t="s">
        <v>3058</v>
      </c>
      <c r="N3765" t="s">
        <v>11893</v>
      </c>
      <c r="O3765" t="s">
        <v>11</v>
      </c>
    </row>
    <row r="3766" spans="1:15" x14ac:dyDescent="0.25">
      <c r="A3766" t="s">
        <v>466</v>
      </c>
      <c r="B3766" t="s">
        <v>4493</v>
      </c>
      <c r="C3766" t="s">
        <v>101</v>
      </c>
      <c r="D3766" t="s">
        <v>102</v>
      </c>
      <c r="E3766" t="str">
        <f t="shared" si="58"/>
        <v>GlycineSucciniclasticum</v>
      </c>
      <c r="F3766">
        <f>COUNTIF($E:$E,E3766)</f>
        <v>2</v>
      </c>
      <c r="G3766">
        <f>COUNTIF($A:$A,A3766)</f>
        <v>127</v>
      </c>
      <c r="H3766">
        <f>COUNTIF($B:$B,B3766)</f>
        <v>93</v>
      </c>
      <c r="I3766" t="s">
        <v>1623</v>
      </c>
      <c r="J3766">
        <v>6</v>
      </c>
      <c r="K3766" t="s">
        <v>1624</v>
      </c>
      <c r="L3766" t="s">
        <v>4573</v>
      </c>
      <c r="M3766" t="s">
        <v>1302</v>
      </c>
      <c r="N3766" t="s">
        <v>11892</v>
      </c>
      <c r="O3766" s="82" t="s">
        <v>4</v>
      </c>
    </row>
    <row r="3767" spans="1:15" x14ac:dyDescent="0.25">
      <c r="A3767" t="s">
        <v>466</v>
      </c>
      <c r="B3767" t="s">
        <v>4493</v>
      </c>
      <c r="C3767" t="s">
        <v>101</v>
      </c>
      <c r="D3767" t="s">
        <v>102</v>
      </c>
      <c r="E3767" t="str">
        <f t="shared" si="58"/>
        <v>GlycineSucciniclasticum</v>
      </c>
      <c r="F3767">
        <f>COUNTIF($E:$E,E3767)</f>
        <v>2</v>
      </c>
      <c r="G3767">
        <f>COUNTIF($A:$A,A3767)</f>
        <v>127</v>
      </c>
      <c r="H3767">
        <f>COUNTIF($B:$B,B3767)</f>
        <v>93</v>
      </c>
      <c r="I3767" t="s">
        <v>4574</v>
      </c>
      <c r="J3767">
        <v>7</v>
      </c>
      <c r="K3767" t="s">
        <v>444</v>
      </c>
      <c r="L3767" t="s">
        <v>1191</v>
      </c>
      <c r="M3767" t="s">
        <v>4575</v>
      </c>
      <c r="N3767" t="s">
        <v>11893</v>
      </c>
      <c r="O3767" t="s">
        <v>11</v>
      </c>
    </row>
    <row r="3768" spans="1:15" x14ac:dyDescent="0.25">
      <c r="A3768" t="s">
        <v>485</v>
      </c>
      <c r="B3768" t="s">
        <v>4493</v>
      </c>
      <c r="C3768" t="s">
        <v>101</v>
      </c>
      <c r="D3768" t="s">
        <v>102</v>
      </c>
      <c r="E3768" t="str">
        <f t="shared" si="58"/>
        <v>ButyrateSucciniclasticum</v>
      </c>
      <c r="F3768">
        <f>COUNTIF($E:$E,E3768)</f>
        <v>1</v>
      </c>
      <c r="G3768">
        <f>COUNTIF($A:$A,A3768)</f>
        <v>126</v>
      </c>
      <c r="H3768">
        <f>COUNTIF($B:$B,B3768)</f>
        <v>93</v>
      </c>
      <c r="I3768" t="s">
        <v>572</v>
      </c>
      <c r="J3768">
        <v>5</v>
      </c>
      <c r="K3768" t="s">
        <v>4052</v>
      </c>
      <c r="L3768" t="s">
        <v>295</v>
      </c>
      <c r="M3768" t="s">
        <v>3675</v>
      </c>
      <c r="N3768" t="s">
        <v>11892</v>
      </c>
      <c r="O3768" s="82" t="s">
        <v>9</v>
      </c>
    </row>
    <row r="3769" spans="1:15" x14ac:dyDescent="0.25">
      <c r="A3769" t="s">
        <v>499</v>
      </c>
      <c r="B3769" t="s">
        <v>4493</v>
      </c>
      <c r="C3769" t="s">
        <v>101</v>
      </c>
      <c r="D3769" t="s">
        <v>102</v>
      </c>
      <c r="E3769" t="str">
        <f t="shared" si="58"/>
        <v>FerulateSucciniclasticum</v>
      </c>
      <c r="F3769">
        <f>COUNTIF($E:$E,E3769)</f>
        <v>2</v>
      </c>
      <c r="G3769">
        <f>COUNTIF($A:$A,A3769)</f>
        <v>124</v>
      </c>
      <c r="H3769">
        <f>COUNTIF($B:$B,B3769)</f>
        <v>93</v>
      </c>
      <c r="I3769" t="s">
        <v>1493</v>
      </c>
      <c r="J3769">
        <v>5</v>
      </c>
      <c r="K3769">
        <v>-10000</v>
      </c>
      <c r="L3769" t="s">
        <v>4568</v>
      </c>
      <c r="M3769" t="s">
        <v>100</v>
      </c>
      <c r="N3769" t="s">
        <v>11893</v>
      </c>
      <c r="O3769" t="s">
        <v>12</v>
      </c>
    </row>
    <row r="3770" spans="1:15" x14ac:dyDescent="0.25">
      <c r="A3770" t="s">
        <v>502</v>
      </c>
      <c r="B3770" t="s">
        <v>4493</v>
      </c>
      <c r="C3770" t="s">
        <v>101</v>
      </c>
      <c r="D3770" t="s">
        <v>102</v>
      </c>
      <c r="E3770" t="str">
        <f t="shared" si="58"/>
        <v>MaltoseSucciniclasticum</v>
      </c>
      <c r="F3770">
        <f>COUNTIF($E:$E,E3770)</f>
        <v>1</v>
      </c>
      <c r="G3770">
        <f>COUNTIF($A:$A,A3770)</f>
        <v>124</v>
      </c>
      <c r="H3770">
        <f>COUNTIF($B:$B,B3770)</f>
        <v>93</v>
      </c>
      <c r="I3770" t="s">
        <v>715</v>
      </c>
      <c r="J3770">
        <v>5</v>
      </c>
      <c r="K3770" t="s">
        <v>4576</v>
      </c>
      <c r="L3770" t="s">
        <v>262</v>
      </c>
      <c r="M3770" t="s">
        <v>2997</v>
      </c>
      <c r="N3770" t="s">
        <v>11893</v>
      </c>
      <c r="O3770" t="s">
        <v>6</v>
      </c>
    </row>
    <row r="3771" spans="1:15" x14ac:dyDescent="0.25">
      <c r="A3771" t="s">
        <v>499</v>
      </c>
      <c r="B3771" t="s">
        <v>4493</v>
      </c>
      <c r="C3771" t="s">
        <v>101</v>
      </c>
      <c r="D3771" t="s">
        <v>102</v>
      </c>
      <c r="E3771" t="str">
        <f t="shared" si="58"/>
        <v>FerulateSucciniclasticum</v>
      </c>
      <c r="F3771">
        <f>COUNTIF($E:$E,E3771)</f>
        <v>2</v>
      </c>
      <c r="G3771">
        <f>COUNTIF($A:$A,A3771)</f>
        <v>124</v>
      </c>
      <c r="H3771">
        <f>COUNTIF($B:$B,B3771)</f>
        <v>93</v>
      </c>
      <c r="I3771" t="s">
        <v>3739</v>
      </c>
      <c r="J3771">
        <v>5</v>
      </c>
      <c r="K3771" t="s">
        <v>4577</v>
      </c>
      <c r="L3771" t="s">
        <v>366</v>
      </c>
      <c r="M3771" t="s">
        <v>1899</v>
      </c>
      <c r="N3771" t="s">
        <v>11893</v>
      </c>
      <c r="O3771" t="s">
        <v>6</v>
      </c>
    </row>
    <row r="3772" spans="1:15" x14ac:dyDescent="0.25">
      <c r="A3772" t="s">
        <v>511</v>
      </c>
      <c r="B3772" t="s">
        <v>4493</v>
      </c>
      <c r="C3772" t="s">
        <v>101</v>
      </c>
      <c r="D3772" t="s">
        <v>102</v>
      </c>
      <c r="E3772" t="str">
        <f t="shared" si="58"/>
        <v>NicotinateSucciniclasticum</v>
      </c>
      <c r="F3772">
        <f>COUNTIF($E:$E,E3772)</f>
        <v>1</v>
      </c>
      <c r="G3772">
        <f>COUNTIF($A:$A,A3772)</f>
        <v>123</v>
      </c>
      <c r="H3772">
        <f>COUNTIF($B:$B,B3772)</f>
        <v>93</v>
      </c>
      <c r="I3772" t="s">
        <v>4578</v>
      </c>
      <c r="J3772">
        <v>7</v>
      </c>
      <c r="K3772" t="s">
        <v>4579</v>
      </c>
      <c r="L3772" t="s">
        <v>2459</v>
      </c>
      <c r="M3772" t="s">
        <v>414</v>
      </c>
      <c r="N3772" t="s">
        <v>11892</v>
      </c>
      <c r="O3772" s="82" t="s">
        <v>11895</v>
      </c>
    </row>
    <row r="3773" spans="1:15" x14ac:dyDescent="0.25">
      <c r="A3773" t="s">
        <v>516</v>
      </c>
      <c r="B3773" t="s">
        <v>4493</v>
      </c>
      <c r="C3773" t="s">
        <v>101</v>
      </c>
      <c r="D3773" t="s">
        <v>102</v>
      </c>
      <c r="E3773" t="str">
        <f t="shared" si="58"/>
        <v>3-PhenylpropionateSucciniclasticum</v>
      </c>
      <c r="F3773">
        <f>COUNTIF($E:$E,E3773)</f>
        <v>1</v>
      </c>
      <c r="G3773">
        <f>COUNTIF($A:$A,A3773)</f>
        <v>121</v>
      </c>
      <c r="H3773">
        <f>COUNTIF($B:$B,B3773)</f>
        <v>93</v>
      </c>
      <c r="I3773" t="s">
        <v>4580</v>
      </c>
      <c r="J3773">
        <v>5</v>
      </c>
      <c r="K3773" t="s">
        <v>635</v>
      </c>
      <c r="L3773" t="s">
        <v>2018</v>
      </c>
      <c r="M3773" t="s">
        <v>2230</v>
      </c>
      <c r="N3773" t="s">
        <v>11892</v>
      </c>
      <c r="O3773" s="82" t="s">
        <v>8</v>
      </c>
    </row>
    <row r="3774" spans="1:15" x14ac:dyDescent="0.25">
      <c r="A3774" t="s">
        <v>529</v>
      </c>
      <c r="B3774" t="s">
        <v>4493</v>
      </c>
      <c r="C3774" t="s">
        <v>101</v>
      </c>
      <c r="D3774" t="s">
        <v>102</v>
      </c>
      <c r="E3774" t="str">
        <f t="shared" si="58"/>
        <v>MethylamineSucciniclasticum</v>
      </c>
      <c r="F3774">
        <f>COUNTIF($E:$E,E3774)</f>
        <v>3</v>
      </c>
      <c r="G3774">
        <f>COUNTIF($A:$A,A3774)</f>
        <v>120</v>
      </c>
      <c r="H3774">
        <f>COUNTIF($B:$B,B3774)</f>
        <v>93</v>
      </c>
      <c r="I3774" t="s">
        <v>118</v>
      </c>
      <c r="J3774">
        <v>4</v>
      </c>
      <c r="K3774" t="s">
        <v>4581</v>
      </c>
      <c r="L3774" t="s">
        <v>125</v>
      </c>
      <c r="M3774" t="s">
        <v>1575</v>
      </c>
      <c r="N3774" t="s">
        <v>11893</v>
      </c>
      <c r="O3774" t="s">
        <v>5</v>
      </c>
    </row>
    <row r="3775" spans="1:15" x14ac:dyDescent="0.25">
      <c r="A3775" t="s">
        <v>529</v>
      </c>
      <c r="B3775" t="s">
        <v>4493</v>
      </c>
      <c r="C3775" t="s">
        <v>101</v>
      </c>
      <c r="D3775" t="s">
        <v>102</v>
      </c>
      <c r="E3775" t="str">
        <f t="shared" si="58"/>
        <v>MethylamineSucciniclasticum</v>
      </c>
      <c r="F3775">
        <f>COUNTIF($E:$E,E3775)</f>
        <v>3</v>
      </c>
      <c r="G3775">
        <f>COUNTIF($A:$A,A3775)</f>
        <v>120</v>
      </c>
      <c r="H3775">
        <f>COUNTIF($B:$B,B3775)</f>
        <v>93</v>
      </c>
      <c r="I3775" t="s">
        <v>2195</v>
      </c>
      <c r="J3775">
        <v>5</v>
      </c>
      <c r="K3775" t="s">
        <v>4582</v>
      </c>
      <c r="L3775" t="s">
        <v>161</v>
      </c>
      <c r="M3775" t="s">
        <v>1285</v>
      </c>
      <c r="N3775" t="s">
        <v>11892</v>
      </c>
      <c r="O3775" t="s">
        <v>6</v>
      </c>
    </row>
    <row r="3776" spans="1:15" x14ac:dyDescent="0.25">
      <c r="A3776" t="s">
        <v>529</v>
      </c>
      <c r="B3776" t="s">
        <v>4493</v>
      </c>
      <c r="C3776" t="s">
        <v>101</v>
      </c>
      <c r="D3776" t="s">
        <v>102</v>
      </c>
      <c r="E3776" t="str">
        <f t="shared" si="58"/>
        <v>MethylamineSucciniclasticum</v>
      </c>
      <c r="F3776">
        <f>COUNTIF($E:$E,E3776)</f>
        <v>3</v>
      </c>
      <c r="G3776">
        <f>COUNTIF($A:$A,A3776)</f>
        <v>120</v>
      </c>
      <c r="H3776">
        <f>COUNTIF($B:$B,B3776)</f>
        <v>93</v>
      </c>
      <c r="I3776" t="s">
        <v>2257</v>
      </c>
      <c r="J3776">
        <v>7</v>
      </c>
      <c r="K3776" t="s">
        <v>4583</v>
      </c>
      <c r="L3776" t="s">
        <v>2064</v>
      </c>
      <c r="M3776" t="s">
        <v>2465</v>
      </c>
      <c r="N3776" t="s">
        <v>11892</v>
      </c>
      <c r="O3776" s="82" t="s">
        <v>11895</v>
      </c>
    </row>
    <row r="3777" spans="1:15" x14ac:dyDescent="0.25">
      <c r="A3777" t="s">
        <v>550</v>
      </c>
      <c r="B3777" t="s">
        <v>4493</v>
      </c>
      <c r="C3777" t="s">
        <v>101</v>
      </c>
      <c r="D3777" t="s">
        <v>102</v>
      </c>
      <c r="E3777" t="str">
        <f t="shared" si="58"/>
        <v>IsovalerateSucciniclasticum</v>
      </c>
      <c r="F3777">
        <f>COUNTIF($E:$E,E3777)</f>
        <v>1</v>
      </c>
      <c r="G3777">
        <f>COUNTIF($A:$A,A3777)</f>
        <v>119</v>
      </c>
      <c r="H3777">
        <f>COUNTIF($B:$B,B3777)</f>
        <v>93</v>
      </c>
      <c r="I3777" t="s">
        <v>4584</v>
      </c>
      <c r="J3777">
        <v>7</v>
      </c>
      <c r="K3777" t="s">
        <v>3167</v>
      </c>
      <c r="L3777" t="s">
        <v>4118</v>
      </c>
      <c r="M3777" t="s">
        <v>1377</v>
      </c>
      <c r="N3777" t="s">
        <v>11893</v>
      </c>
      <c r="O3777" t="s">
        <v>11</v>
      </c>
    </row>
    <row r="3778" spans="1:15" x14ac:dyDescent="0.25">
      <c r="A3778" t="s">
        <v>558</v>
      </c>
      <c r="B3778" t="s">
        <v>4493</v>
      </c>
      <c r="C3778" t="s">
        <v>101</v>
      </c>
      <c r="D3778" t="s">
        <v>102</v>
      </c>
      <c r="E3778" t="str">
        <f t="shared" si="58"/>
        <v>MethanolSucciniclasticum</v>
      </c>
      <c r="F3778">
        <f>COUNTIF($E:$E,E3778)</f>
        <v>1</v>
      </c>
      <c r="G3778">
        <f>COUNTIF($A:$A,A3778)</f>
        <v>118</v>
      </c>
      <c r="H3778">
        <f>COUNTIF($B:$B,B3778)</f>
        <v>93</v>
      </c>
      <c r="I3778" t="s">
        <v>4585</v>
      </c>
      <c r="J3778">
        <v>7</v>
      </c>
      <c r="K3778" t="s">
        <v>4160</v>
      </c>
      <c r="L3778" t="s">
        <v>2170</v>
      </c>
      <c r="M3778" t="s">
        <v>156</v>
      </c>
      <c r="N3778" t="s">
        <v>11892</v>
      </c>
      <c r="O3778" s="82" t="s">
        <v>11895</v>
      </c>
    </row>
    <row r="3779" spans="1:15" x14ac:dyDescent="0.25">
      <c r="A3779" t="s">
        <v>568</v>
      </c>
      <c r="B3779" t="s">
        <v>4493</v>
      </c>
      <c r="C3779" t="s">
        <v>101</v>
      </c>
      <c r="D3779" t="s">
        <v>102</v>
      </c>
      <c r="E3779" t="str">
        <f t="shared" si="58"/>
        <v>HistidineSucciniclasticum</v>
      </c>
      <c r="F3779">
        <f>COUNTIF($E:$E,E3779)</f>
        <v>1</v>
      </c>
      <c r="G3779">
        <f>COUNTIF($A:$A,A3779)</f>
        <v>116</v>
      </c>
      <c r="H3779">
        <f>COUNTIF($B:$B,B3779)</f>
        <v>93</v>
      </c>
      <c r="I3779" t="s">
        <v>167</v>
      </c>
      <c r="J3779">
        <v>4</v>
      </c>
      <c r="K3779" t="s">
        <v>4586</v>
      </c>
      <c r="L3779" t="s">
        <v>294</v>
      </c>
      <c r="M3779" t="s">
        <v>482</v>
      </c>
      <c r="N3779" t="s">
        <v>11893</v>
      </c>
      <c r="O3779" t="s">
        <v>5</v>
      </c>
    </row>
    <row r="3780" spans="1:15" x14ac:dyDescent="0.25">
      <c r="A3780" t="s">
        <v>569</v>
      </c>
      <c r="B3780" t="s">
        <v>4493</v>
      </c>
      <c r="C3780" t="s">
        <v>101</v>
      </c>
      <c r="D3780" t="s">
        <v>102</v>
      </c>
      <c r="E3780" t="str">
        <f t="shared" si="58"/>
        <v>TyrosineSucciniclasticum</v>
      </c>
      <c r="F3780">
        <f>COUNTIF($E:$E,E3780)</f>
        <v>1</v>
      </c>
      <c r="G3780">
        <f>COUNTIF($A:$A,A3780)</f>
        <v>116</v>
      </c>
      <c r="H3780">
        <f>COUNTIF($B:$B,B3780)</f>
        <v>93</v>
      </c>
      <c r="I3780" t="s">
        <v>4587</v>
      </c>
      <c r="J3780">
        <v>6</v>
      </c>
      <c r="K3780" t="s">
        <v>1463</v>
      </c>
      <c r="L3780" t="s">
        <v>4588</v>
      </c>
      <c r="M3780" t="s">
        <v>2070</v>
      </c>
      <c r="N3780" t="s">
        <v>11892</v>
      </c>
      <c r="O3780" t="s">
        <v>7</v>
      </c>
    </row>
    <row r="3781" spans="1:15" x14ac:dyDescent="0.25">
      <c r="A3781" t="s">
        <v>583</v>
      </c>
      <c r="B3781" t="s">
        <v>4493</v>
      </c>
      <c r="C3781" t="s">
        <v>101</v>
      </c>
      <c r="D3781" t="s">
        <v>102</v>
      </c>
      <c r="E3781" t="str">
        <f t="shared" si="58"/>
        <v>AcetoacetateSucciniclasticum</v>
      </c>
      <c r="F3781">
        <f>COUNTIF($E:$E,E3781)</f>
        <v>3</v>
      </c>
      <c r="G3781">
        <f>COUNTIF($A:$A,A3781)</f>
        <v>115</v>
      </c>
      <c r="H3781">
        <f>COUNTIF($B:$B,B3781)</f>
        <v>93</v>
      </c>
      <c r="I3781" t="s">
        <v>775</v>
      </c>
      <c r="J3781">
        <v>5</v>
      </c>
      <c r="K3781" t="s">
        <v>4589</v>
      </c>
      <c r="L3781" t="s">
        <v>272</v>
      </c>
      <c r="M3781" t="s">
        <v>1870</v>
      </c>
      <c r="N3781" t="s">
        <v>11893</v>
      </c>
      <c r="O3781" t="s">
        <v>10</v>
      </c>
    </row>
    <row r="3782" spans="1:15" x14ac:dyDescent="0.25">
      <c r="A3782" t="s">
        <v>583</v>
      </c>
      <c r="B3782" t="s">
        <v>4493</v>
      </c>
      <c r="C3782" t="s">
        <v>101</v>
      </c>
      <c r="D3782" t="s">
        <v>102</v>
      </c>
      <c r="E3782" t="str">
        <f t="shared" ref="E3782:E3845" si="59">CONCATENATE(A3782,B3782)</f>
        <v>AcetoacetateSucciniclasticum</v>
      </c>
      <c r="F3782">
        <f>COUNTIF($E:$E,E3782)</f>
        <v>3</v>
      </c>
      <c r="G3782">
        <f>COUNTIF($A:$A,A3782)</f>
        <v>115</v>
      </c>
      <c r="H3782">
        <f>COUNTIF($B:$B,B3782)</f>
        <v>93</v>
      </c>
      <c r="I3782" t="s">
        <v>1818</v>
      </c>
      <c r="J3782">
        <v>5</v>
      </c>
      <c r="K3782" t="s">
        <v>4590</v>
      </c>
      <c r="L3782" t="s">
        <v>533</v>
      </c>
      <c r="M3782" t="s">
        <v>3115</v>
      </c>
      <c r="N3782" t="s">
        <v>11893</v>
      </c>
      <c r="O3782" t="s">
        <v>6</v>
      </c>
    </row>
    <row r="3783" spans="1:15" x14ac:dyDescent="0.25">
      <c r="A3783" t="s">
        <v>583</v>
      </c>
      <c r="B3783" t="s">
        <v>4493</v>
      </c>
      <c r="C3783" t="s">
        <v>101</v>
      </c>
      <c r="D3783" t="s">
        <v>102</v>
      </c>
      <c r="E3783" t="str">
        <f t="shared" si="59"/>
        <v>AcetoacetateSucciniclasticum</v>
      </c>
      <c r="F3783">
        <f>COUNTIF($E:$E,E3783)</f>
        <v>3</v>
      </c>
      <c r="G3783">
        <f>COUNTIF($A:$A,A3783)</f>
        <v>115</v>
      </c>
      <c r="H3783">
        <f>COUNTIF($B:$B,B3783)</f>
        <v>93</v>
      </c>
      <c r="I3783" t="s">
        <v>4591</v>
      </c>
      <c r="J3783">
        <v>5</v>
      </c>
      <c r="K3783" t="s">
        <v>4592</v>
      </c>
      <c r="L3783" t="s">
        <v>2404</v>
      </c>
      <c r="M3783" t="s">
        <v>2306</v>
      </c>
      <c r="N3783" t="s">
        <v>11892</v>
      </c>
      <c r="O3783" s="82" t="s">
        <v>8</v>
      </c>
    </row>
    <row r="3784" spans="1:15" x14ac:dyDescent="0.25">
      <c r="A3784" t="s">
        <v>597</v>
      </c>
      <c r="B3784" t="s">
        <v>4493</v>
      </c>
      <c r="C3784" t="s">
        <v>101</v>
      </c>
      <c r="D3784" t="s">
        <v>102</v>
      </c>
      <c r="E3784" t="str">
        <f t="shared" si="59"/>
        <v>3-HydroxybutyrateSucciniclasticum</v>
      </c>
      <c r="F3784">
        <f>COUNTIF($E:$E,E3784)</f>
        <v>3</v>
      </c>
      <c r="G3784">
        <f>COUNTIF($A:$A,A3784)</f>
        <v>112</v>
      </c>
      <c r="H3784">
        <f>COUNTIF($B:$B,B3784)</f>
        <v>93</v>
      </c>
      <c r="I3784" t="s">
        <v>4593</v>
      </c>
      <c r="J3784">
        <v>6</v>
      </c>
      <c r="K3784" t="s">
        <v>4594</v>
      </c>
      <c r="L3784" t="s">
        <v>737</v>
      </c>
      <c r="M3784" t="s">
        <v>1643</v>
      </c>
      <c r="N3784" t="s">
        <v>11892</v>
      </c>
      <c r="O3784" t="s">
        <v>10</v>
      </c>
    </row>
    <row r="3785" spans="1:15" x14ac:dyDescent="0.25">
      <c r="A3785" t="s">
        <v>597</v>
      </c>
      <c r="B3785" t="s">
        <v>4493</v>
      </c>
      <c r="C3785" t="s">
        <v>101</v>
      </c>
      <c r="D3785" t="s">
        <v>102</v>
      </c>
      <c r="E3785" t="str">
        <f t="shared" si="59"/>
        <v>3-HydroxybutyrateSucciniclasticum</v>
      </c>
      <c r="F3785">
        <f>COUNTIF($E:$E,E3785)</f>
        <v>3</v>
      </c>
      <c r="G3785">
        <f>COUNTIF($A:$A,A3785)</f>
        <v>112</v>
      </c>
      <c r="H3785">
        <f>COUNTIF($B:$B,B3785)</f>
        <v>93</v>
      </c>
      <c r="I3785" t="s">
        <v>4595</v>
      </c>
      <c r="J3785">
        <v>6</v>
      </c>
      <c r="K3785" t="s">
        <v>251</v>
      </c>
      <c r="L3785" t="s">
        <v>4596</v>
      </c>
      <c r="M3785" t="s">
        <v>692</v>
      </c>
      <c r="N3785" t="s">
        <v>11892</v>
      </c>
      <c r="O3785" s="82" t="s">
        <v>4</v>
      </c>
    </row>
    <row r="3786" spans="1:15" x14ac:dyDescent="0.25">
      <c r="A3786" t="s">
        <v>597</v>
      </c>
      <c r="B3786" t="s">
        <v>4493</v>
      </c>
      <c r="C3786" t="s">
        <v>101</v>
      </c>
      <c r="D3786" t="s">
        <v>102</v>
      </c>
      <c r="E3786" t="str">
        <f t="shared" si="59"/>
        <v>3-HydroxybutyrateSucciniclasticum</v>
      </c>
      <c r="F3786">
        <f>COUNTIF($E:$E,E3786)</f>
        <v>3</v>
      </c>
      <c r="G3786">
        <f>COUNTIF($A:$A,A3786)</f>
        <v>112</v>
      </c>
      <c r="H3786">
        <f>COUNTIF($B:$B,B3786)</f>
        <v>93</v>
      </c>
      <c r="I3786" t="s">
        <v>1074</v>
      </c>
      <c r="J3786">
        <v>5</v>
      </c>
      <c r="K3786" t="s">
        <v>494</v>
      </c>
      <c r="L3786" t="s">
        <v>1319</v>
      </c>
      <c r="M3786" t="s">
        <v>3261</v>
      </c>
      <c r="N3786" t="s">
        <v>11893</v>
      </c>
      <c r="O3786" t="s">
        <v>12</v>
      </c>
    </row>
    <row r="3787" spans="1:15" x14ac:dyDescent="0.25">
      <c r="A3787" t="s">
        <v>608</v>
      </c>
      <c r="B3787" t="s">
        <v>4493</v>
      </c>
      <c r="C3787" t="s">
        <v>101</v>
      </c>
      <c r="D3787" t="s">
        <v>102</v>
      </c>
      <c r="E3787" t="str">
        <f t="shared" si="59"/>
        <v>GlucoseSucciniclasticum</v>
      </c>
      <c r="F3787">
        <f>COUNTIF($E:$E,E3787)</f>
        <v>2</v>
      </c>
      <c r="G3787">
        <f>COUNTIF($A:$A,A3787)</f>
        <v>110</v>
      </c>
      <c r="H3787">
        <f>COUNTIF($B:$B,B3787)</f>
        <v>93</v>
      </c>
      <c r="I3787" t="s">
        <v>4597</v>
      </c>
      <c r="J3787">
        <v>5</v>
      </c>
      <c r="K3787" t="s">
        <v>2470</v>
      </c>
      <c r="L3787" t="s">
        <v>4598</v>
      </c>
      <c r="M3787" t="s">
        <v>109</v>
      </c>
      <c r="N3787" t="s">
        <v>11893</v>
      </c>
      <c r="O3787" t="s">
        <v>12</v>
      </c>
    </row>
    <row r="3788" spans="1:15" x14ac:dyDescent="0.25">
      <c r="A3788" t="s">
        <v>611</v>
      </c>
      <c r="B3788" t="s">
        <v>4493</v>
      </c>
      <c r="C3788" t="s">
        <v>101</v>
      </c>
      <c r="D3788" t="s">
        <v>102</v>
      </c>
      <c r="E3788" t="str">
        <f t="shared" si="59"/>
        <v>OrnithineSucciniclasticum</v>
      </c>
      <c r="F3788">
        <f>COUNTIF($E:$E,E3788)</f>
        <v>1</v>
      </c>
      <c r="G3788">
        <f>COUNTIF($A:$A,A3788)</f>
        <v>110</v>
      </c>
      <c r="H3788">
        <f>COUNTIF($B:$B,B3788)</f>
        <v>93</v>
      </c>
      <c r="I3788" t="s">
        <v>4599</v>
      </c>
      <c r="J3788">
        <v>5</v>
      </c>
      <c r="K3788" t="s">
        <v>4600</v>
      </c>
      <c r="L3788" t="s">
        <v>570</v>
      </c>
      <c r="M3788" t="s">
        <v>1856</v>
      </c>
      <c r="N3788" t="s">
        <v>11893</v>
      </c>
      <c r="O3788" t="s">
        <v>6</v>
      </c>
    </row>
    <row r="3789" spans="1:15" x14ac:dyDescent="0.25">
      <c r="A3789" t="s">
        <v>608</v>
      </c>
      <c r="B3789" t="s">
        <v>4493</v>
      </c>
      <c r="C3789" t="s">
        <v>101</v>
      </c>
      <c r="D3789" t="s">
        <v>102</v>
      </c>
      <c r="E3789" t="str">
        <f t="shared" si="59"/>
        <v>GlucoseSucciniclasticum</v>
      </c>
      <c r="F3789">
        <f>COUNTIF($E:$E,E3789)</f>
        <v>2</v>
      </c>
      <c r="G3789">
        <f>COUNTIF($A:$A,A3789)</f>
        <v>110</v>
      </c>
      <c r="H3789">
        <f>COUNTIF($B:$B,B3789)</f>
        <v>93</v>
      </c>
      <c r="I3789" t="s">
        <v>3429</v>
      </c>
      <c r="J3789">
        <v>5</v>
      </c>
      <c r="K3789" t="s">
        <v>4601</v>
      </c>
      <c r="L3789" t="s">
        <v>377</v>
      </c>
      <c r="M3789" t="s">
        <v>1921</v>
      </c>
      <c r="N3789" t="s">
        <v>11893</v>
      </c>
      <c r="O3789" t="s">
        <v>6</v>
      </c>
    </row>
    <row r="3790" spans="1:15" x14ac:dyDescent="0.25">
      <c r="A3790" t="s">
        <v>624</v>
      </c>
      <c r="B3790" t="s">
        <v>4493</v>
      </c>
      <c r="C3790" t="s">
        <v>101</v>
      </c>
      <c r="D3790" t="s">
        <v>102</v>
      </c>
      <c r="E3790" t="str">
        <f t="shared" si="59"/>
        <v>AdipateSucciniclasticum</v>
      </c>
      <c r="F3790">
        <f>COUNTIF($E:$E,E3790)</f>
        <v>1</v>
      </c>
      <c r="G3790">
        <f>COUNTIF($A:$A,A3790)</f>
        <v>109</v>
      </c>
      <c r="H3790">
        <f>COUNTIF($B:$B,B3790)</f>
        <v>93</v>
      </c>
      <c r="I3790" t="s">
        <v>571</v>
      </c>
      <c r="J3790">
        <v>5</v>
      </c>
      <c r="K3790" t="s">
        <v>2139</v>
      </c>
      <c r="L3790" t="s">
        <v>144</v>
      </c>
      <c r="M3790" t="s">
        <v>1015</v>
      </c>
      <c r="N3790" t="s">
        <v>11893</v>
      </c>
      <c r="O3790" t="s">
        <v>6</v>
      </c>
    </row>
    <row r="3791" spans="1:15" x14ac:dyDescent="0.25">
      <c r="A3791" t="s">
        <v>630</v>
      </c>
      <c r="B3791" t="s">
        <v>4493</v>
      </c>
      <c r="C3791" t="s">
        <v>101</v>
      </c>
      <c r="D3791" t="s">
        <v>102</v>
      </c>
      <c r="E3791" t="str">
        <f t="shared" si="59"/>
        <v>PropionateSucciniclasticum</v>
      </c>
      <c r="F3791">
        <f>COUNTIF($E:$E,E3791)</f>
        <v>1</v>
      </c>
      <c r="G3791">
        <f>COUNTIF($A:$A,A3791)</f>
        <v>109</v>
      </c>
      <c r="H3791">
        <f>COUNTIF($B:$B,B3791)</f>
        <v>93</v>
      </c>
      <c r="I3791" t="s">
        <v>4602</v>
      </c>
      <c r="J3791">
        <v>5</v>
      </c>
      <c r="K3791" t="s">
        <v>4603</v>
      </c>
      <c r="L3791" t="s">
        <v>237</v>
      </c>
      <c r="M3791" t="s">
        <v>1939</v>
      </c>
      <c r="N3791" t="s">
        <v>11893</v>
      </c>
      <c r="O3791" t="s">
        <v>6</v>
      </c>
    </row>
    <row r="3792" spans="1:15" x14ac:dyDescent="0.25">
      <c r="A3792" t="s">
        <v>627</v>
      </c>
      <c r="B3792" t="s">
        <v>4493</v>
      </c>
      <c r="C3792" t="s">
        <v>101</v>
      </c>
      <c r="D3792" t="s">
        <v>102</v>
      </c>
      <c r="E3792" t="str">
        <f t="shared" si="59"/>
        <v>IsoleucineSucciniclasticum</v>
      </c>
      <c r="F3792">
        <f>COUNTIF($E:$E,E3792)</f>
        <v>1</v>
      </c>
      <c r="G3792">
        <f>COUNTIF($A:$A,A3792)</f>
        <v>109</v>
      </c>
      <c r="H3792">
        <f>COUNTIF($B:$B,B3792)</f>
        <v>93</v>
      </c>
      <c r="I3792" t="s">
        <v>3650</v>
      </c>
      <c r="J3792">
        <v>5</v>
      </c>
      <c r="K3792" t="s">
        <v>1792</v>
      </c>
      <c r="L3792" t="s">
        <v>671</v>
      </c>
      <c r="M3792" t="s">
        <v>2377</v>
      </c>
      <c r="N3792" t="s">
        <v>11893</v>
      </c>
      <c r="O3792" t="s">
        <v>6</v>
      </c>
    </row>
    <row r="3793" spans="1:15" x14ac:dyDescent="0.25">
      <c r="A3793" t="s">
        <v>667</v>
      </c>
      <c r="B3793" t="s">
        <v>4493</v>
      </c>
      <c r="C3793" t="s">
        <v>101</v>
      </c>
      <c r="D3793" t="s">
        <v>102</v>
      </c>
      <c r="E3793" t="str">
        <f t="shared" si="59"/>
        <v>UreaSucciniclasticum</v>
      </c>
      <c r="F3793">
        <f>COUNTIF($E:$E,E3793)</f>
        <v>1</v>
      </c>
      <c r="G3793">
        <f>COUNTIF($A:$A,A3793)</f>
        <v>65</v>
      </c>
      <c r="H3793">
        <f>COUNTIF($B:$B,B3793)</f>
        <v>93</v>
      </c>
      <c r="I3793" t="s">
        <v>4604</v>
      </c>
      <c r="J3793">
        <v>6</v>
      </c>
      <c r="K3793" t="s">
        <v>4605</v>
      </c>
      <c r="L3793" t="s">
        <v>211</v>
      </c>
      <c r="M3793" t="s">
        <v>1435</v>
      </c>
      <c r="N3793" t="s">
        <v>11892</v>
      </c>
      <c r="O3793" t="s">
        <v>10</v>
      </c>
    </row>
    <row r="3794" spans="1:15" x14ac:dyDescent="0.25">
      <c r="A3794" t="s">
        <v>97</v>
      </c>
      <c r="B3794" t="s">
        <v>4606</v>
      </c>
      <c r="C3794" t="s">
        <v>101</v>
      </c>
      <c r="D3794" t="s">
        <v>102</v>
      </c>
      <c r="E3794" t="str">
        <f t="shared" si="59"/>
        <v>FormateStreptococcus</v>
      </c>
      <c r="F3794">
        <f>COUNTIF($E:$E,E3794)</f>
        <v>4</v>
      </c>
      <c r="G3794">
        <f>COUNTIF($A:$A,A3794)</f>
        <v>178</v>
      </c>
      <c r="H3794">
        <f>COUNTIF($B:$B,B3794)</f>
        <v>92</v>
      </c>
      <c r="I3794" t="s">
        <v>4344</v>
      </c>
      <c r="J3794">
        <v>7</v>
      </c>
      <c r="K3794" t="s">
        <v>4607</v>
      </c>
      <c r="L3794" t="s">
        <v>1093</v>
      </c>
      <c r="M3794" t="s">
        <v>515</v>
      </c>
      <c r="N3794" t="s">
        <v>11893</v>
      </c>
      <c r="O3794" t="s">
        <v>7</v>
      </c>
    </row>
    <row r="3795" spans="1:15" x14ac:dyDescent="0.25">
      <c r="A3795" t="s">
        <v>97</v>
      </c>
      <c r="B3795" t="s">
        <v>4606</v>
      </c>
      <c r="C3795" t="s">
        <v>101</v>
      </c>
      <c r="D3795" t="s">
        <v>102</v>
      </c>
      <c r="E3795" t="str">
        <f t="shared" si="59"/>
        <v>FormateStreptococcus</v>
      </c>
      <c r="F3795">
        <f>COUNTIF($E:$E,E3795)</f>
        <v>4</v>
      </c>
      <c r="G3795">
        <f>COUNTIF($A:$A,A3795)</f>
        <v>178</v>
      </c>
      <c r="H3795">
        <f>COUNTIF($B:$B,B3795)</f>
        <v>92</v>
      </c>
      <c r="I3795" t="s">
        <v>2038</v>
      </c>
      <c r="J3795">
        <v>6</v>
      </c>
      <c r="K3795" t="s">
        <v>2039</v>
      </c>
      <c r="L3795" t="s">
        <v>2040</v>
      </c>
      <c r="M3795" t="s">
        <v>968</v>
      </c>
      <c r="N3795" t="s">
        <v>11892</v>
      </c>
      <c r="O3795" s="82" t="s">
        <v>3</v>
      </c>
    </row>
    <row r="3796" spans="1:15" x14ac:dyDescent="0.25">
      <c r="A3796" t="s">
        <v>97</v>
      </c>
      <c r="B3796" t="s">
        <v>4606</v>
      </c>
      <c r="C3796" t="s">
        <v>101</v>
      </c>
      <c r="D3796" t="s">
        <v>102</v>
      </c>
      <c r="E3796" t="str">
        <f t="shared" si="59"/>
        <v>FormateStreptococcus</v>
      </c>
      <c r="F3796">
        <f>COUNTIF($E:$E,E3796)</f>
        <v>4</v>
      </c>
      <c r="G3796">
        <f>COUNTIF($A:$A,A3796)</f>
        <v>178</v>
      </c>
      <c r="H3796">
        <f>COUNTIF($B:$B,B3796)</f>
        <v>92</v>
      </c>
      <c r="I3796" t="s">
        <v>4608</v>
      </c>
      <c r="J3796">
        <v>7</v>
      </c>
      <c r="K3796" t="s">
        <v>4609</v>
      </c>
      <c r="L3796" t="s">
        <v>120</v>
      </c>
      <c r="M3796" t="s">
        <v>1104</v>
      </c>
      <c r="N3796" t="s">
        <v>11893</v>
      </c>
      <c r="O3796" t="s">
        <v>11</v>
      </c>
    </row>
    <row r="3797" spans="1:15" x14ac:dyDescent="0.25">
      <c r="A3797" t="s">
        <v>97</v>
      </c>
      <c r="B3797" t="s">
        <v>4606</v>
      </c>
      <c r="C3797" t="s">
        <v>101</v>
      </c>
      <c r="D3797" t="s">
        <v>102</v>
      </c>
      <c r="E3797" t="str">
        <f t="shared" si="59"/>
        <v>FormateStreptococcus</v>
      </c>
      <c r="F3797">
        <f>COUNTIF($E:$E,E3797)</f>
        <v>4</v>
      </c>
      <c r="G3797">
        <f>COUNTIF($A:$A,A3797)</f>
        <v>178</v>
      </c>
      <c r="H3797">
        <f>COUNTIF($B:$B,B3797)</f>
        <v>92</v>
      </c>
      <c r="I3797" t="s">
        <v>3064</v>
      </c>
      <c r="J3797">
        <v>6</v>
      </c>
      <c r="K3797" t="s">
        <v>3065</v>
      </c>
      <c r="L3797" t="s">
        <v>737</v>
      </c>
      <c r="M3797" t="s">
        <v>782</v>
      </c>
      <c r="N3797" t="s">
        <v>11893</v>
      </c>
      <c r="O3797" s="82" t="s">
        <v>11896</v>
      </c>
    </row>
    <row r="3798" spans="1:15" x14ac:dyDescent="0.25">
      <c r="A3798" t="s">
        <v>114</v>
      </c>
      <c r="B3798" t="s">
        <v>4606</v>
      </c>
      <c r="C3798" t="s">
        <v>101</v>
      </c>
      <c r="D3798" t="s">
        <v>102</v>
      </c>
      <c r="E3798" t="str">
        <f t="shared" si="59"/>
        <v>CholineStreptococcus</v>
      </c>
      <c r="F3798">
        <f>COUNTIF($E:$E,E3798)</f>
        <v>3</v>
      </c>
      <c r="G3798">
        <f>COUNTIF($A:$A,A3798)</f>
        <v>173</v>
      </c>
      <c r="H3798">
        <f>COUNTIF($B:$B,B3798)</f>
        <v>92</v>
      </c>
      <c r="I3798" t="s">
        <v>2044</v>
      </c>
      <c r="J3798">
        <v>6</v>
      </c>
      <c r="K3798" t="s">
        <v>2045</v>
      </c>
      <c r="L3798" t="s">
        <v>717</v>
      </c>
      <c r="M3798" t="s">
        <v>1054</v>
      </c>
      <c r="N3798" t="s">
        <v>11892</v>
      </c>
      <c r="O3798" s="82" t="s">
        <v>3</v>
      </c>
    </row>
    <row r="3799" spans="1:15" x14ac:dyDescent="0.25">
      <c r="A3799" t="s">
        <v>114</v>
      </c>
      <c r="B3799" t="s">
        <v>4606</v>
      </c>
      <c r="C3799" t="s">
        <v>101</v>
      </c>
      <c r="D3799" t="s">
        <v>102</v>
      </c>
      <c r="E3799" t="str">
        <f t="shared" si="59"/>
        <v>CholineStreptococcus</v>
      </c>
      <c r="F3799">
        <f>COUNTIF($E:$E,E3799)</f>
        <v>3</v>
      </c>
      <c r="G3799">
        <f>COUNTIF($A:$A,A3799)</f>
        <v>173</v>
      </c>
      <c r="H3799">
        <f>COUNTIF($B:$B,B3799)</f>
        <v>92</v>
      </c>
      <c r="I3799" t="s">
        <v>2191</v>
      </c>
      <c r="J3799">
        <v>7</v>
      </c>
      <c r="K3799" t="s">
        <v>4610</v>
      </c>
      <c r="L3799" t="s">
        <v>2067</v>
      </c>
      <c r="M3799" t="s">
        <v>373</v>
      </c>
      <c r="N3799" t="s">
        <v>11893</v>
      </c>
      <c r="O3799" t="s">
        <v>7</v>
      </c>
    </row>
    <row r="3800" spans="1:15" x14ac:dyDescent="0.25">
      <c r="A3800" t="s">
        <v>114</v>
      </c>
      <c r="B3800" t="s">
        <v>4606</v>
      </c>
      <c r="C3800" t="s">
        <v>101</v>
      </c>
      <c r="D3800" t="s">
        <v>102</v>
      </c>
      <c r="E3800" t="str">
        <f t="shared" si="59"/>
        <v>CholineStreptococcus</v>
      </c>
      <c r="F3800">
        <f>COUNTIF($E:$E,E3800)</f>
        <v>3</v>
      </c>
      <c r="G3800">
        <f>COUNTIF($A:$A,A3800)</f>
        <v>173</v>
      </c>
      <c r="H3800">
        <f>COUNTIF($B:$B,B3800)</f>
        <v>92</v>
      </c>
      <c r="I3800" t="s">
        <v>4611</v>
      </c>
      <c r="J3800">
        <v>7</v>
      </c>
      <c r="K3800" t="s">
        <v>1855</v>
      </c>
      <c r="L3800" t="s">
        <v>2362</v>
      </c>
      <c r="M3800" t="s">
        <v>549</v>
      </c>
      <c r="N3800" t="s">
        <v>11893</v>
      </c>
      <c r="O3800" t="s">
        <v>11</v>
      </c>
    </row>
    <row r="3801" spans="1:15" x14ac:dyDescent="0.25">
      <c r="A3801" t="s">
        <v>127</v>
      </c>
      <c r="B3801" t="s">
        <v>4606</v>
      </c>
      <c r="C3801" t="s">
        <v>101</v>
      </c>
      <c r="D3801" t="s">
        <v>102</v>
      </c>
      <c r="E3801" t="str">
        <f t="shared" si="59"/>
        <v>FumarateStreptococcus</v>
      </c>
      <c r="F3801">
        <f>COUNTIF($E:$E,E3801)</f>
        <v>3</v>
      </c>
      <c r="G3801">
        <f>COUNTIF($A:$A,A3801)</f>
        <v>166</v>
      </c>
      <c r="H3801">
        <f>COUNTIF($B:$B,B3801)</f>
        <v>92</v>
      </c>
      <c r="I3801" t="s">
        <v>2750</v>
      </c>
      <c r="J3801">
        <v>6</v>
      </c>
      <c r="K3801" t="s">
        <v>3067</v>
      </c>
      <c r="L3801" t="s">
        <v>118</v>
      </c>
      <c r="M3801" t="s">
        <v>1438</v>
      </c>
      <c r="N3801" t="s">
        <v>11893</v>
      </c>
      <c r="O3801" s="82" t="s">
        <v>11896</v>
      </c>
    </row>
    <row r="3802" spans="1:15" x14ac:dyDescent="0.25">
      <c r="A3802" t="s">
        <v>127</v>
      </c>
      <c r="B3802" t="s">
        <v>4606</v>
      </c>
      <c r="C3802" t="s">
        <v>101</v>
      </c>
      <c r="D3802" t="s">
        <v>102</v>
      </c>
      <c r="E3802" t="str">
        <f t="shared" si="59"/>
        <v>FumarateStreptococcus</v>
      </c>
      <c r="F3802">
        <f>COUNTIF($E:$E,E3802)</f>
        <v>3</v>
      </c>
      <c r="G3802">
        <f>COUNTIF($A:$A,A3802)</f>
        <v>166</v>
      </c>
      <c r="H3802">
        <f>COUNTIF($B:$B,B3802)</f>
        <v>92</v>
      </c>
      <c r="I3802" t="s">
        <v>2378</v>
      </c>
      <c r="J3802">
        <v>7</v>
      </c>
      <c r="K3802" t="s">
        <v>4612</v>
      </c>
      <c r="L3802" t="s">
        <v>471</v>
      </c>
      <c r="M3802" t="s">
        <v>1315</v>
      </c>
      <c r="N3802" t="s">
        <v>11893</v>
      </c>
      <c r="O3802" t="s">
        <v>7</v>
      </c>
    </row>
    <row r="3803" spans="1:15" x14ac:dyDescent="0.25">
      <c r="A3803" t="s">
        <v>127</v>
      </c>
      <c r="B3803" t="s">
        <v>4606</v>
      </c>
      <c r="C3803" t="s">
        <v>101</v>
      </c>
      <c r="D3803" t="s">
        <v>102</v>
      </c>
      <c r="E3803" t="str">
        <f t="shared" si="59"/>
        <v>FumarateStreptococcus</v>
      </c>
      <c r="F3803">
        <f>COUNTIF($E:$E,E3803)</f>
        <v>3</v>
      </c>
      <c r="G3803">
        <f>COUNTIF($A:$A,A3803)</f>
        <v>166</v>
      </c>
      <c r="H3803">
        <f>COUNTIF($B:$B,B3803)</f>
        <v>92</v>
      </c>
      <c r="I3803" t="s">
        <v>4613</v>
      </c>
      <c r="J3803">
        <v>4</v>
      </c>
      <c r="K3803" t="s">
        <v>1658</v>
      </c>
      <c r="L3803" t="s">
        <v>4614</v>
      </c>
      <c r="M3803" t="s">
        <v>414</v>
      </c>
      <c r="N3803" t="s">
        <v>11893</v>
      </c>
      <c r="O3803" s="82" t="s">
        <v>4</v>
      </c>
    </row>
    <row r="3804" spans="1:15" x14ac:dyDescent="0.25">
      <c r="A3804" t="s">
        <v>141</v>
      </c>
      <c r="B3804" t="s">
        <v>4606</v>
      </c>
      <c r="C3804" t="s">
        <v>101</v>
      </c>
      <c r="D3804" t="s">
        <v>102</v>
      </c>
      <c r="E3804" t="str">
        <f t="shared" si="59"/>
        <v>ProlineStreptococcus</v>
      </c>
      <c r="F3804">
        <f>COUNTIF($E:$E,E3804)</f>
        <v>2</v>
      </c>
      <c r="G3804">
        <f>COUNTIF($A:$A,A3804)</f>
        <v>165</v>
      </c>
      <c r="H3804">
        <f>COUNTIF($B:$B,B3804)</f>
        <v>92</v>
      </c>
      <c r="I3804" t="s">
        <v>116</v>
      </c>
      <c r="J3804">
        <v>6</v>
      </c>
      <c r="K3804" t="s">
        <v>2052</v>
      </c>
      <c r="L3804" t="s">
        <v>533</v>
      </c>
      <c r="M3804" t="s">
        <v>2021</v>
      </c>
      <c r="N3804" t="s">
        <v>11892</v>
      </c>
      <c r="O3804" s="82" t="s">
        <v>3</v>
      </c>
    </row>
    <row r="3805" spans="1:15" x14ac:dyDescent="0.25">
      <c r="A3805" t="s">
        <v>141</v>
      </c>
      <c r="B3805" t="s">
        <v>4606</v>
      </c>
      <c r="C3805" t="s">
        <v>101</v>
      </c>
      <c r="D3805" t="s">
        <v>102</v>
      </c>
      <c r="E3805" t="str">
        <f t="shared" si="59"/>
        <v>ProlineStreptococcus</v>
      </c>
      <c r="F3805">
        <f>COUNTIF($E:$E,E3805)</f>
        <v>2</v>
      </c>
      <c r="G3805">
        <f>COUNTIF($A:$A,A3805)</f>
        <v>165</v>
      </c>
      <c r="H3805">
        <f>COUNTIF($B:$B,B3805)</f>
        <v>92</v>
      </c>
      <c r="I3805" t="s">
        <v>1579</v>
      </c>
      <c r="J3805">
        <v>7</v>
      </c>
      <c r="K3805" t="s">
        <v>4615</v>
      </c>
      <c r="L3805" t="s">
        <v>256</v>
      </c>
      <c r="M3805" t="s">
        <v>2335</v>
      </c>
      <c r="N3805" t="s">
        <v>11893</v>
      </c>
      <c r="O3805" t="s">
        <v>7</v>
      </c>
    </row>
    <row r="3806" spans="1:15" x14ac:dyDescent="0.25">
      <c r="A3806" t="s">
        <v>157</v>
      </c>
      <c r="B3806" t="s">
        <v>4606</v>
      </c>
      <c r="C3806" t="s">
        <v>101</v>
      </c>
      <c r="D3806" t="s">
        <v>102</v>
      </c>
      <c r="E3806" t="str">
        <f t="shared" si="59"/>
        <v>AspartateStreptococcus</v>
      </c>
      <c r="F3806">
        <f>COUNTIF($E:$E,E3806)</f>
        <v>2</v>
      </c>
      <c r="G3806">
        <f>COUNTIF($A:$A,A3806)</f>
        <v>159</v>
      </c>
      <c r="H3806">
        <f>COUNTIF($B:$B,B3806)</f>
        <v>92</v>
      </c>
      <c r="I3806" t="s">
        <v>1107</v>
      </c>
      <c r="J3806">
        <v>6</v>
      </c>
      <c r="K3806" t="s">
        <v>1108</v>
      </c>
      <c r="L3806" t="s">
        <v>570</v>
      </c>
      <c r="M3806" t="s">
        <v>277</v>
      </c>
      <c r="N3806" t="s">
        <v>11892</v>
      </c>
      <c r="O3806" s="82" t="s">
        <v>3</v>
      </c>
    </row>
    <row r="3807" spans="1:15" x14ac:dyDescent="0.25">
      <c r="A3807" t="s">
        <v>157</v>
      </c>
      <c r="B3807" t="s">
        <v>4606</v>
      </c>
      <c r="C3807" t="s">
        <v>101</v>
      </c>
      <c r="D3807" t="s">
        <v>102</v>
      </c>
      <c r="E3807" t="str">
        <f t="shared" si="59"/>
        <v>AspartateStreptococcus</v>
      </c>
      <c r="F3807">
        <f>COUNTIF($E:$E,E3807)</f>
        <v>2</v>
      </c>
      <c r="G3807">
        <f>COUNTIF($A:$A,A3807)</f>
        <v>159</v>
      </c>
      <c r="H3807">
        <f>COUNTIF($B:$B,B3807)</f>
        <v>92</v>
      </c>
      <c r="I3807" t="s">
        <v>726</v>
      </c>
      <c r="J3807">
        <v>7</v>
      </c>
      <c r="K3807" t="s">
        <v>4616</v>
      </c>
      <c r="L3807" t="s">
        <v>696</v>
      </c>
      <c r="M3807" t="s">
        <v>637</v>
      </c>
      <c r="N3807" t="s">
        <v>11893</v>
      </c>
      <c r="O3807" t="s">
        <v>7</v>
      </c>
    </row>
    <row r="3808" spans="1:15" x14ac:dyDescent="0.25">
      <c r="A3808" t="s">
        <v>178</v>
      </c>
      <c r="B3808" t="s">
        <v>4606</v>
      </c>
      <c r="C3808" t="s">
        <v>101</v>
      </c>
      <c r="D3808" t="s">
        <v>102</v>
      </c>
      <c r="E3808" t="str">
        <f t="shared" si="59"/>
        <v>RiboseStreptococcus</v>
      </c>
      <c r="F3808">
        <f>COUNTIF($E:$E,E3808)</f>
        <v>1</v>
      </c>
      <c r="G3808">
        <f>COUNTIF($A:$A,A3808)</f>
        <v>158</v>
      </c>
      <c r="H3808">
        <f>COUNTIF($B:$B,B3808)</f>
        <v>92</v>
      </c>
      <c r="I3808" t="s">
        <v>3652</v>
      </c>
      <c r="J3808">
        <v>7</v>
      </c>
      <c r="K3808" t="s">
        <v>4617</v>
      </c>
      <c r="L3808" t="s">
        <v>708</v>
      </c>
      <c r="M3808" t="s">
        <v>2335</v>
      </c>
      <c r="N3808" t="s">
        <v>11893</v>
      </c>
      <c r="O3808" t="s">
        <v>7</v>
      </c>
    </row>
    <row r="3809" spans="1:15" x14ac:dyDescent="0.25">
      <c r="A3809" t="s">
        <v>200</v>
      </c>
      <c r="B3809" t="s">
        <v>4606</v>
      </c>
      <c r="C3809" t="s">
        <v>101</v>
      </c>
      <c r="D3809" t="s">
        <v>102</v>
      </c>
      <c r="E3809" t="str">
        <f t="shared" si="59"/>
        <v>1,3-DihydroxyacetoneStreptococcus</v>
      </c>
      <c r="F3809">
        <f>COUNTIF($E:$E,E3809)</f>
        <v>2</v>
      </c>
      <c r="G3809">
        <f>COUNTIF($A:$A,A3809)</f>
        <v>154</v>
      </c>
      <c r="H3809">
        <f>COUNTIF($B:$B,B3809)</f>
        <v>92</v>
      </c>
      <c r="I3809" t="s">
        <v>889</v>
      </c>
      <c r="J3809">
        <v>6</v>
      </c>
      <c r="K3809" t="s">
        <v>2061</v>
      </c>
      <c r="L3809" t="s">
        <v>161</v>
      </c>
      <c r="M3809" t="s">
        <v>119</v>
      </c>
      <c r="N3809" t="s">
        <v>11892</v>
      </c>
      <c r="O3809" s="82" t="s">
        <v>3</v>
      </c>
    </row>
    <row r="3810" spans="1:15" x14ac:dyDescent="0.25">
      <c r="A3810" t="s">
        <v>202</v>
      </c>
      <c r="B3810" t="s">
        <v>4606</v>
      </c>
      <c r="C3810" t="s">
        <v>101</v>
      </c>
      <c r="D3810" t="s">
        <v>102</v>
      </c>
      <c r="E3810" t="str">
        <f t="shared" si="59"/>
        <v>IsopropanolStreptococcus</v>
      </c>
      <c r="F3810">
        <f>COUNTIF($E:$E,E3810)</f>
        <v>2</v>
      </c>
      <c r="G3810">
        <f>COUNTIF($A:$A,A3810)</f>
        <v>154</v>
      </c>
      <c r="H3810">
        <f>COUNTIF($B:$B,B3810)</f>
        <v>92</v>
      </c>
      <c r="I3810" t="s">
        <v>3517</v>
      </c>
      <c r="J3810">
        <v>7</v>
      </c>
      <c r="K3810" t="s">
        <v>4618</v>
      </c>
      <c r="L3810" t="s">
        <v>2109</v>
      </c>
      <c r="M3810" t="s">
        <v>700</v>
      </c>
      <c r="N3810" t="s">
        <v>11893</v>
      </c>
      <c r="O3810" t="s">
        <v>7</v>
      </c>
    </row>
    <row r="3811" spans="1:15" x14ac:dyDescent="0.25">
      <c r="A3811" t="s">
        <v>200</v>
      </c>
      <c r="B3811" t="s">
        <v>4606</v>
      </c>
      <c r="C3811" t="s">
        <v>101</v>
      </c>
      <c r="D3811" t="s">
        <v>102</v>
      </c>
      <c r="E3811" t="str">
        <f t="shared" si="59"/>
        <v>1,3-DihydroxyacetoneStreptococcus</v>
      </c>
      <c r="F3811">
        <f>COUNTIF($E:$E,E3811)</f>
        <v>2</v>
      </c>
      <c r="G3811">
        <f>COUNTIF($A:$A,A3811)</f>
        <v>154</v>
      </c>
      <c r="H3811">
        <f>COUNTIF($B:$B,B3811)</f>
        <v>92</v>
      </c>
      <c r="I3811" t="s">
        <v>4619</v>
      </c>
      <c r="J3811">
        <v>7</v>
      </c>
      <c r="K3811" t="s">
        <v>4620</v>
      </c>
      <c r="L3811" t="s">
        <v>895</v>
      </c>
      <c r="M3811" t="s">
        <v>1101</v>
      </c>
      <c r="N3811" t="s">
        <v>11893</v>
      </c>
      <c r="O3811" t="s">
        <v>7</v>
      </c>
    </row>
    <row r="3812" spans="1:15" x14ac:dyDescent="0.25">
      <c r="A3812" t="s">
        <v>202</v>
      </c>
      <c r="B3812" t="s">
        <v>4606</v>
      </c>
      <c r="C3812" t="s">
        <v>101</v>
      </c>
      <c r="D3812" t="s">
        <v>102</v>
      </c>
      <c r="E3812" t="str">
        <f t="shared" si="59"/>
        <v>IsopropanolStreptococcus</v>
      </c>
      <c r="F3812">
        <f>COUNTIF($E:$E,E3812)</f>
        <v>2</v>
      </c>
      <c r="G3812">
        <f>COUNTIF($A:$A,A3812)</f>
        <v>154</v>
      </c>
      <c r="H3812">
        <f>COUNTIF($B:$B,B3812)</f>
        <v>92</v>
      </c>
      <c r="I3812" t="s">
        <v>2065</v>
      </c>
      <c r="J3812">
        <v>6</v>
      </c>
      <c r="K3812" t="s">
        <v>2066</v>
      </c>
      <c r="L3812" t="s">
        <v>2067</v>
      </c>
      <c r="M3812" t="s">
        <v>2068</v>
      </c>
      <c r="N3812" t="s">
        <v>11892</v>
      </c>
      <c r="O3812" s="82" t="s">
        <v>3</v>
      </c>
    </row>
    <row r="3813" spans="1:15" x14ac:dyDescent="0.25">
      <c r="A3813" t="s">
        <v>232</v>
      </c>
      <c r="B3813" t="s">
        <v>4606</v>
      </c>
      <c r="C3813" t="s">
        <v>101</v>
      </c>
      <c r="D3813" t="s">
        <v>102</v>
      </c>
      <c r="E3813" t="str">
        <f t="shared" si="59"/>
        <v>LactateStreptococcus</v>
      </c>
      <c r="F3813">
        <f>COUNTIF($E:$E,E3813)</f>
        <v>1</v>
      </c>
      <c r="G3813">
        <f>COUNTIF($A:$A,A3813)</f>
        <v>153</v>
      </c>
      <c r="H3813">
        <f>COUNTIF($B:$B,B3813)</f>
        <v>92</v>
      </c>
      <c r="I3813" t="s">
        <v>4621</v>
      </c>
      <c r="J3813">
        <v>7</v>
      </c>
      <c r="K3813" t="s">
        <v>4622</v>
      </c>
      <c r="L3813" t="s">
        <v>3052</v>
      </c>
      <c r="M3813" t="s">
        <v>341</v>
      </c>
      <c r="N3813" t="s">
        <v>11893</v>
      </c>
      <c r="O3813" t="s">
        <v>7</v>
      </c>
    </row>
    <row r="3814" spans="1:15" x14ac:dyDescent="0.25">
      <c r="A3814" t="s">
        <v>243</v>
      </c>
      <c r="B3814" t="s">
        <v>4606</v>
      </c>
      <c r="C3814" t="s">
        <v>101</v>
      </c>
      <c r="D3814" t="s">
        <v>102</v>
      </c>
      <c r="E3814" t="str">
        <f t="shared" si="59"/>
        <v>SerineStreptococcus</v>
      </c>
      <c r="F3814">
        <f>COUNTIF($E:$E,E3814)</f>
        <v>2</v>
      </c>
      <c r="G3814">
        <f>COUNTIF($A:$A,A3814)</f>
        <v>152</v>
      </c>
      <c r="H3814">
        <f>COUNTIF($B:$B,B3814)</f>
        <v>92</v>
      </c>
      <c r="I3814" t="s">
        <v>372</v>
      </c>
      <c r="J3814">
        <v>6</v>
      </c>
      <c r="K3814" t="s">
        <v>2077</v>
      </c>
      <c r="L3814" t="s">
        <v>294</v>
      </c>
      <c r="M3814" t="s">
        <v>358</v>
      </c>
      <c r="N3814" t="s">
        <v>11892</v>
      </c>
      <c r="O3814" s="82" t="s">
        <v>3</v>
      </c>
    </row>
    <row r="3815" spans="1:15" x14ac:dyDescent="0.25">
      <c r="A3815" t="s">
        <v>243</v>
      </c>
      <c r="B3815" t="s">
        <v>4606</v>
      </c>
      <c r="C3815" t="s">
        <v>101</v>
      </c>
      <c r="D3815" t="s">
        <v>102</v>
      </c>
      <c r="E3815" t="str">
        <f t="shared" si="59"/>
        <v>SerineStreptococcus</v>
      </c>
      <c r="F3815">
        <f>COUNTIF($E:$E,E3815)</f>
        <v>2</v>
      </c>
      <c r="G3815">
        <f>COUNTIF($A:$A,A3815)</f>
        <v>152</v>
      </c>
      <c r="H3815">
        <f>COUNTIF($B:$B,B3815)</f>
        <v>92</v>
      </c>
      <c r="I3815" t="s">
        <v>1532</v>
      </c>
      <c r="J3815">
        <v>7</v>
      </c>
      <c r="K3815" t="s">
        <v>4623</v>
      </c>
      <c r="L3815" t="s">
        <v>129</v>
      </c>
      <c r="M3815" t="s">
        <v>867</v>
      </c>
      <c r="N3815" t="s">
        <v>11893</v>
      </c>
      <c r="O3815" t="s">
        <v>7</v>
      </c>
    </row>
    <row r="3816" spans="1:15" x14ac:dyDescent="0.25">
      <c r="A3816" t="s">
        <v>264</v>
      </c>
      <c r="B3816" t="s">
        <v>4606</v>
      </c>
      <c r="C3816" t="s">
        <v>101</v>
      </c>
      <c r="D3816" t="s">
        <v>102</v>
      </c>
      <c r="E3816" t="str">
        <f t="shared" si="59"/>
        <v>UracilStreptococcus</v>
      </c>
      <c r="F3816">
        <f>COUNTIF($E:$E,E3816)</f>
        <v>2</v>
      </c>
      <c r="G3816">
        <f>COUNTIF($A:$A,A3816)</f>
        <v>143</v>
      </c>
      <c r="H3816">
        <f>COUNTIF($B:$B,B3816)</f>
        <v>92</v>
      </c>
      <c r="I3816" t="s">
        <v>4406</v>
      </c>
      <c r="J3816">
        <v>7</v>
      </c>
      <c r="K3816" t="s">
        <v>4624</v>
      </c>
      <c r="L3816" t="s">
        <v>874</v>
      </c>
      <c r="M3816" t="s">
        <v>637</v>
      </c>
      <c r="N3816" t="s">
        <v>11893</v>
      </c>
      <c r="O3816" t="s">
        <v>7</v>
      </c>
    </row>
    <row r="3817" spans="1:15" x14ac:dyDescent="0.25">
      <c r="A3817" t="s">
        <v>264</v>
      </c>
      <c r="B3817" t="s">
        <v>4606</v>
      </c>
      <c r="C3817" t="s">
        <v>101</v>
      </c>
      <c r="D3817" t="s">
        <v>102</v>
      </c>
      <c r="E3817" t="str">
        <f t="shared" si="59"/>
        <v>UracilStreptococcus</v>
      </c>
      <c r="F3817">
        <f>COUNTIF($E:$E,E3817)</f>
        <v>2</v>
      </c>
      <c r="G3817">
        <f>COUNTIF($A:$A,A3817)</f>
        <v>143</v>
      </c>
      <c r="H3817">
        <f>COUNTIF($B:$B,B3817)</f>
        <v>92</v>
      </c>
      <c r="I3817" t="s">
        <v>3072</v>
      </c>
      <c r="J3817">
        <v>6</v>
      </c>
      <c r="K3817" t="s">
        <v>3073</v>
      </c>
      <c r="L3817" t="s">
        <v>372</v>
      </c>
      <c r="M3817" t="s">
        <v>1578</v>
      </c>
      <c r="N3817" t="s">
        <v>11893</v>
      </c>
      <c r="O3817" s="82" t="s">
        <v>11896</v>
      </c>
    </row>
    <row r="3818" spans="1:15" x14ac:dyDescent="0.25">
      <c r="A3818" t="s">
        <v>261</v>
      </c>
      <c r="B3818" t="s">
        <v>4606</v>
      </c>
      <c r="C3818" t="s">
        <v>101</v>
      </c>
      <c r="D3818" t="s">
        <v>102</v>
      </c>
      <c r="E3818" t="str">
        <f t="shared" si="59"/>
        <v>CadaverineStreptococcus</v>
      </c>
      <c r="F3818">
        <f>COUNTIF($E:$E,E3818)</f>
        <v>1</v>
      </c>
      <c r="G3818">
        <f>COUNTIF($A:$A,A3818)</f>
        <v>143</v>
      </c>
      <c r="H3818">
        <f>COUNTIF($B:$B,B3818)</f>
        <v>92</v>
      </c>
      <c r="I3818" t="s">
        <v>3715</v>
      </c>
      <c r="J3818">
        <v>7</v>
      </c>
      <c r="K3818" t="s">
        <v>4625</v>
      </c>
      <c r="L3818" t="s">
        <v>622</v>
      </c>
      <c r="M3818" t="s">
        <v>1583</v>
      </c>
      <c r="N3818" t="s">
        <v>11893</v>
      </c>
      <c r="O3818" t="s">
        <v>7</v>
      </c>
    </row>
    <row r="3819" spans="1:15" x14ac:dyDescent="0.25">
      <c r="A3819" t="s">
        <v>287</v>
      </c>
      <c r="B3819" t="s">
        <v>4606</v>
      </c>
      <c r="C3819" t="s">
        <v>101</v>
      </c>
      <c r="D3819" t="s">
        <v>102</v>
      </c>
      <c r="E3819" t="str">
        <f t="shared" si="59"/>
        <v>SuccinateStreptococcus</v>
      </c>
      <c r="F3819">
        <f>COUNTIF($E:$E,E3819)</f>
        <v>1</v>
      </c>
      <c r="G3819">
        <f>COUNTIF($A:$A,A3819)</f>
        <v>140</v>
      </c>
      <c r="H3819">
        <f>COUNTIF($B:$B,B3819)</f>
        <v>92</v>
      </c>
      <c r="I3819" t="s">
        <v>3720</v>
      </c>
      <c r="J3819">
        <v>7</v>
      </c>
      <c r="K3819" t="s">
        <v>3486</v>
      </c>
      <c r="L3819" t="s">
        <v>2258</v>
      </c>
      <c r="M3819" t="s">
        <v>1704</v>
      </c>
      <c r="N3819" t="s">
        <v>11893</v>
      </c>
      <c r="O3819" t="s">
        <v>7</v>
      </c>
    </row>
    <row r="3820" spans="1:15" x14ac:dyDescent="0.25">
      <c r="A3820" t="s">
        <v>285</v>
      </c>
      <c r="B3820" t="s">
        <v>4606</v>
      </c>
      <c r="C3820" t="s">
        <v>101</v>
      </c>
      <c r="D3820" t="s">
        <v>102</v>
      </c>
      <c r="E3820" t="str">
        <f t="shared" si="59"/>
        <v>LysineStreptococcus</v>
      </c>
      <c r="F3820">
        <f>COUNTIF($E:$E,E3820)</f>
        <v>1</v>
      </c>
      <c r="G3820">
        <f>COUNTIF($A:$A,A3820)</f>
        <v>140</v>
      </c>
      <c r="H3820">
        <f>COUNTIF($B:$B,B3820)</f>
        <v>92</v>
      </c>
      <c r="I3820" t="s">
        <v>2797</v>
      </c>
      <c r="J3820">
        <v>7</v>
      </c>
      <c r="K3820" t="s">
        <v>4626</v>
      </c>
      <c r="L3820" t="s">
        <v>848</v>
      </c>
      <c r="M3820" t="s">
        <v>391</v>
      </c>
      <c r="N3820" t="s">
        <v>11893</v>
      </c>
      <c r="O3820" t="s">
        <v>7</v>
      </c>
    </row>
    <row r="3821" spans="1:15" x14ac:dyDescent="0.25">
      <c r="A3821" t="s">
        <v>307</v>
      </c>
      <c r="B3821" t="s">
        <v>4606</v>
      </c>
      <c r="C3821" t="s">
        <v>101</v>
      </c>
      <c r="D3821" t="s">
        <v>102</v>
      </c>
      <c r="E3821" t="str">
        <f t="shared" si="59"/>
        <v>AllantoinStreptococcus</v>
      </c>
      <c r="F3821">
        <f>COUNTIF($E:$E,E3821)</f>
        <v>2</v>
      </c>
      <c r="G3821">
        <f>COUNTIF($A:$A,A3821)</f>
        <v>140</v>
      </c>
      <c r="H3821">
        <f>COUNTIF($B:$B,B3821)</f>
        <v>92</v>
      </c>
      <c r="I3821" t="s">
        <v>1845</v>
      </c>
      <c r="J3821">
        <v>7</v>
      </c>
      <c r="K3821" t="s">
        <v>4627</v>
      </c>
      <c r="L3821" t="s">
        <v>1844</v>
      </c>
      <c r="M3821" t="s">
        <v>3012</v>
      </c>
      <c r="N3821" t="s">
        <v>11893</v>
      </c>
      <c r="O3821" t="s">
        <v>7</v>
      </c>
    </row>
    <row r="3822" spans="1:15" x14ac:dyDescent="0.25">
      <c r="A3822" t="s">
        <v>307</v>
      </c>
      <c r="B3822" t="s">
        <v>4606</v>
      </c>
      <c r="C3822" t="s">
        <v>101</v>
      </c>
      <c r="D3822" t="s">
        <v>102</v>
      </c>
      <c r="E3822" t="str">
        <f t="shared" si="59"/>
        <v>AllantoinStreptococcus</v>
      </c>
      <c r="F3822">
        <f>COUNTIF($E:$E,E3822)</f>
        <v>2</v>
      </c>
      <c r="G3822">
        <f>COUNTIF($A:$A,A3822)</f>
        <v>140</v>
      </c>
      <c r="H3822">
        <f>COUNTIF($B:$B,B3822)</f>
        <v>92</v>
      </c>
      <c r="I3822" t="s">
        <v>3080</v>
      </c>
      <c r="J3822">
        <v>6</v>
      </c>
      <c r="K3822" t="s">
        <v>3081</v>
      </c>
      <c r="L3822" t="s">
        <v>606</v>
      </c>
      <c r="M3822" t="s">
        <v>1926</v>
      </c>
      <c r="N3822" t="s">
        <v>11893</v>
      </c>
      <c r="O3822" s="82" t="s">
        <v>11896</v>
      </c>
    </row>
    <row r="3823" spans="1:15" x14ac:dyDescent="0.25">
      <c r="A3823" t="s">
        <v>325</v>
      </c>
      <c r="B3823" t="s">
        <v>4606</v>
      </c>
      <c r="C3823" t="s">
        <v>101</v>
      </c>
      <c r="D3823" t="s">
        <v>102</v>
      </c>
      <c r="E3823" t="str">
        <f t="shared" si="59"/>
        <v>4-HydroxybutyrateStreptococcus</v>
      </c>
      <c r="F3823">
        <f>COUNTIF($E:$E,E3823)</f>
        <v>1</v>
      </c>
      <c r="G3823">
        <f>COUNTIF($A:$A,A3823)</f>
        <v>139</v>
      </c>
      <c r="H3823">
        <f>COUNTIF($B:$B,B3823)</f>
        <v>92</v>
      </c>
      <c r="I3823" t="s">
        <v>3530</v>
      </c>
      <c r="J3823">
        <v>7</v>
      </c>
      <c r="K3823" t="s">
        <v>4628</v>
      </c>
      <c r="L3823" t="s">
        <v>368</v>
      </c>
      <c r="M3823" t="s">
        <v>1030</v>
      </c>
      <c r="N3823" t="s">
        <v>11893</v>
      </c>
      <c r="O3823" t="s">
        <v>7</v>
      </c>
    </row>
    <row r="3824" spans="1:15" x14ac:dyDescent="0.25">
      <c r="A3824" t="s">
        <v>344</v>
      </c>
      <c r="B3824" t="s">
        <v>4606</v>
      </c>
      <c r="C3824" t="s">
        <v>101</v>
      </c>
      <c r="D3824" t="s">
        <v>102</v>
      </c>
      <c r="E3824" t="str">
        <f t="shared" si="59"/>
        <v>PimelateStreptococcus</v>
      </c>
      <c r="F3824">
        <f>COUNTIF($E:$E,E3824)</f>
        <v>1</v>
      </c>
      <c r="G3824">
        <f>COUNTIF($A:$A,A3824)</f>
        <v>137</v>
      </c>
      <c r="H3824">
        <f>COUNTIF($B:$B,B3824)</f>
        <v>92</v>
      </c>
      <c r="I3824" t="s">
        <v>3309</v>
      </c>
      <c r="J3824">
        <v>7</v>
      </c>
      <c r="K3824" t="s">
        <v>3385</v>
      </c>
      <c r="L3824" t="s">
        <v>1890</v>
      </c>
      <c r="M3824" t="s">
        <v>1891</v>
      </c>
      <c r="N3824" t="s">
        <v>11893</v>
      </c>
      <c r="O3824" t="s">
        <v>7</v>
      </c>
    </row>
    <row r="3825" spans="1:15" x14ac:dyDescent="0.25">
      <c r="A3825" t="s">
        <v>354</v>
      </c>
      <c r="B3825" t="s">
        <v>4606</v>
      </c>
      <c r="C3825" t="s">
        <v>101</v>
      </c>
      <c r="D3825" t="s">
        <v>102</v>
      </c>
      <c r="E3825" t="str">
        <f t="shared" si="59"/>
        <v>N-nitrosodimethylamineStreptococcus</v>
      </c>
      <c r="F3825">
        <f>COUNTIF($E:$E,E3825)</f>
        <v>1</v>
      </c>
      <c r="G3825">
        <f>COUNTIF($A:$A,A3825)</f>
        <v>136</v>
      </c>
      <c r="H3825">
        <f>COUNTIF($B:$B,B3825)</f>
        <v>92</v>
      </c>
      <c r="I3825" t="s">
        <v>4629</v>
      </c>
      <c r="J3825">
        <v>7</v>
      </c>
      <c r="K3825" t="s">
        <v>4630</v>
      </c>
      <c r="L3825" t="s">
        <v>895</v>
      </c>
      <c r="M3825" t="s">
        <v>1101</v>
      </c>
      <c r="N3825" t="s">
        <v>11893</v>
      </c>
      <c r="O3825" t="s">
        <v>7</v>
      </c>
    </row>
    <row r="3826" spans="1:15" x14ac:dyDescent="0.25">
      <c r="A3826" t="s">
        <v>365</v>
      </c>
      <c r="B3826" t="s">
        <v>4606</v>
      </c>
      <c r="C3826" t="s">
        <v>101</v>
      </c>
      <c r="D3826" t="s">
        <v>102</v>
      </c>
      <c r="E3826" t="str">
        <f t="shared" si="59"/>
        <v>PhenylacetateStreptococcus</v>
      </c>
      <c r="F3826">
        <f>COUNTIF($E:$E,E3826)</f>
        <v>2</v>
      </c>
      <c r="G3826">
        <f>COUNTIF($A:$A,A3826)</f>
        <v>134</v>
      </c>
      <c r="H3826">
        <f>COUNTIF($B:$B,B3826)</f>
        <v>92</v>
      </c>
      <c r="I3826" t="s">
        <v>421</v>
      </c>
      <c r="J3826">
        <v>6</v>
      </c>
      <c r="K3826" t="s">
        <v>3086</v>
      </c>
      <c r="L3826" t="s">
        <v>237</v>
      </c>
      <c r="M3826" t="s">
        <v>2240</v>
      </c>
      <c r="N3826" t="s">
        <v>11893</v>
      </c>
      <c r="O3826" s="82" t="s">
        <v>11896</v>
      </c>
    </row>
    <row r="3827" spans="1:15" x14ac:dyDescent="0.25">
      <c r="A3827" t="s">
        <v>365</v>
      </c>
      <c r="B3827" t="s">
        <v>4606</v>
      </c>
      <c r="C3827" t="s">
        <v>101</v>
      </c>
      <c r="D3827" t="s">
        <v>102</v>
      </c>
      <c r="E3827" t="str">
        <f t="shared" si="59"/>
        <v>PhenylacetateStreptococcus</v>
      </c>
      <c r="F3827">
        <f>COUNTIF($E:$E,E3827)</f>
        <v>2</v>
      </c>
      <c r="G3827">
        <f>COUNTIF($A:$A,A3827)</f>
        <v>134</v>
      </c>
      <c r="H3827">
        <f>COUNTIF($B:$B,B3827)</f>
        <v>92</v>
      </c>
      <c r="I3827" t="s">
        <v>1979</v>
      </c>
      <c r="J3827">
        <v>7</v>
      </c>
      <c r="K3827" t="s">
        <v>4631</v>
      </c>
      <c r="L3827" t="s">
        <v>836</v>
      </c>
      <c r="M3827" t="s">
        <v>1097</v>
      </c>
      <c r="N3827" t="s">
        <v>11893</v>
      </c>
      <c r="O3827" t="s">
        <v>7</v>
      </c>
    </row>
    <row r="3828" spans="1:15" x14ac:dyDescent="0.25">
      <c r="A3828" t="s">
        <v>374</v>
      </c>
      <c r="B3828" t="s">
        <v>4606</v>
      </c>
      <c r="C3828" t="s">
        <v>101</v>
      </c>
      <c r="D3828" t="s">
        <v>102</v>
      </c>
      <c r="E3828" t="str">
        <f t="shared" si="59"/>
        <v>CaffeineStreptococcus</v>
      </c>
      <c r="F3828">
        <f>COUNTIF($E:$E,E3828)</f>
        <v>1</v>
      </c>
      <c r="G3828">
        <f>COUNTIF($A:$A,A3828)</f>
        <v>133</v>
      </c>
      <c r="H3828">
        <f>COUNTIF($B:$B,B3828)</f>
        <v>92</v>
      </c>
      <c r="I3828" t="s">
        <v>411</v>
      </c>
      <c r="J3828">
        <v>7</v>
      </c>
      <c r="K3828" t="s">
        <v>4632</v>
      </c>
      <c r="L3828" t="s">
        <v>681</v>
      </c>
      <c r="M3828" t="s">
        <v>1438</v>
      </c>
      <c r="N3828" t="s">
        <v>11893</v>
      </c>
      <c r="O3828" t="s">
        <v>7</v>
      </c>
    </row>
    <row r="3829" spans="1:15" x14ac:dyDescent="0.25">
      <c r="A3829" t="s">
        <v>375</v>
      </c>
      <c r="B3829" t="s">
        <v>4606</v>
      </c>
      <c r="C3829" t="s">
        <v>101</v>
      </c>
      <c r="D3829" t="s">
        <v>102</v>
      </c>
      <c r="E3829" t="str">
        <f t="shared" si="59"/>
        <v>HypoxanthineStreptococcus</v>
      </c>
      <c r="F3829">
        <f>COUNTIF($E:$E,E3829)</f>
        <v>1</v>
      </c>
      <c r="G3829">
        <f>COUNTIF($A:$A,A3829)</f>
        <v>133</v>
      </c>
      <c r="H3829">
        <f>COUNTIF($B:$B,B3829)</f>
        <v>92</v>
      </c>
      <c r="I3829" t="s">
        <v>2363</v>
      </c>
      <c r="J3829">
        <v>7</v>
      </c>
      <c r="K3829" t="s">
        <v>4633</v>
      </c>
      <c r="L3829" t="s">
        <v>129</v>
      </c>
      <c r="M3829" t="s">
        <v>867</v>
      </c>
      <c r="N3829" t="s">
        <v>11893</v>
      </c>
      <c r="O3829" t="s">
        <v>7</v>
      </c>
    </row>
    <row r="3830" spans="1:15" x14ac:dyDescent="0.25">
      <c r="A3830" t="s">
        <v>376</v>
      </c>
      <c r="B3830" t="s">
        <v>4606</v>
      </c>
      <c r="C3830" t="s">
        <v>101</v>
      </c>
      <c r="D3830" t="s">
        <v>102</v>
      </c>
      <c r="E3830" t="str">
        <f t="shared" si="59"/>
        <v>ValerateStreptococcus</v>
      </c>
      <c r="F3830">
        <f>COUNTIF($E:$E,E3830)</f>
        <v>2</v>
      </c>
      <c r="G3830">
        <f>COUNTIF($A:$A,A3830)</f>
        <v>133</v>
      </c>
      <c r="H3830">
        <f>COUNTIF($B:$B,B3830)</f>
        <v>92</v>
      </c>
      <c r="I3830" t="s">
        <v>4634</v>
      </c>
      <c r="J3830">
        <v>7</v>
      </c>
      <c r="K3830" t="s">
        <v>4635</v>
      </c>
      <c r="L3830" t="s">
        <v>355</v>
      </c>
      <c r="M3830" t="s">
        <v>1371</v>
      </c>
      <c r="N3830" t="s">
        <v>11893</v>
      </c>
      <c r="O3830" t="s">
        <v>7</v>
      </c>
    </row>
    <row r="3831" spans="1:15" x14ac:dyDescent="0.25">
      <c r="A3831" t="s">
        <v>376</v>
      </c>
      <c r="B3831" t="s">
        <v>4606</v>
      </c>
      <c r="C3831" t="s">
        <v>101</v>
      </c>
      <c r="D3831" t="s">
        <v>102</v>
      </c>
      <c r="E3831" t="str">
        <f t="shared" si="59"/>
        <v>ValerateStreptococcus</v>
      </c>
      <c r="F3831">
        <f>COUNTIF($E:$E,E3831)</f>
        <v>2</v>
      </c>
      <c r="G3831">
        <f>COUNTIF($A:$A,A3831)</f>
        <v>133</v>
      </c>
      <c r="H3831">
        <f>COUNTIF($B:$B,B3831)</f>
        <v>92</v>
      </c>
      <c r="I3831" t="s">
        <v>4636</v>
      </c>
      <c r="J3831">
        <v>7</v>
      </c>
      <c r="K3831" t="s">
        <v>4637</v>
      </c>
      <c r="L3831" t="s">
        <v>881</v>
      </c>
      <c r="M3831" t="s">
        <v>753</v>
      </c>
      <c r="N3831" t="s">
        <v>11893</v>
      </c>
      <c r="O3831" t="s">
        <v>11</v>
      </c>
    </row>
    <row r="3832" spans="1:15" x14ac:dyDescent="0.25">
      <c r="A3832" t="s">
        <v>396</v>
      </c>
      <c r="B3832" t="s">
        <v>4606</v>
      </c>
      <c r="C3832" t="s">
        <v>101</v>
      </c>
      <c r="D3832" t="s">
        <v>102</v>
      </c>
      <c r="E3832" t="str">
        <f t="shared" si="59"/>
        <v>AcetoneStreptococcus</v>
      </c>
      <c r="F3832">
        <f>COUNTIF($E:$E,E3832)</f>
        <v>2</v>
      </c>
      <c r="G3832">
        <f>COUNTIF($A:$A,A3832)</f>
        <v>132</v>
      </c>
      <c r="H3832">
        <f>COUNTIF($B:$B,B3832)</f>
        <v>92</v>
      </c>
      <c r="I3832" t="s">
        <v>2305</v>
      </c>
      <c r="J3832">
        <v>7</v>
      </c>
      <c r="K3832" t="s">
        <v>4638</v>
      </c>
      <c r="L3832" t="s">
        <v>103</v>
      </c>
      <c r="M3832" t="s">
        <v>306</v>
      </c>
      <c r="N3832" t="s">
        <v>11893</v>
      </c>
      <c r="O3832" t="s">
        <v>11</v>
      </c>
    </row>
    <row r="3833" spans="1:15" x14ac:dyDescent="0.25">
      <c r="A3833" t="s">
        <v>396</v>
      </c>
      <c r="B3833" t="s">
        <v>4606</v>
      </c>
      <c r="C3833" t="s">
        <v>101</v>
      </c>
      <c r="D3833" t="s">
        <v>102</v>
      </c>
      <c r="E3833" t="str">
        <f t="shared" si="59"/>
        <v>AcetoneStreptococcus</v>
      </c>
      <c r="F3833">
        <f>COUNTIF($E:$E,E3833)</f>
        <v>2</v>
      </c>
      <c r="G3833">
        <f>COUNTIF($A:$A,A3833)</f>
        <v>132</v>
      </c>
      <c r="H3833">
        <f>COUNTIF($B:$B,B3833)</f>
        <v>92</v>
      </c>
      <c r="I3833" t="s">
        <v>1151</v>
      </c>
      <c r="J3833">
        <v>7</v>
      </c>
      <c r="K3833" t="s">
        <v>4639</v>
      </c>
      <c r="L3833" t="s">
        <v>512</v>
      </c>
      <c r="M3833" t="s">
        <v>1334</v>
      </c>
      <c r="N3833" t="s">
        <v>11893</v>
      </c>
      <c r="O3833" t="s">
        <v>7</v>
      </c>
    </row>
    <row r="3834" spans="1:15" x14ac:dyDescent="0.25">
      <c r="A3834" t="s">
        <v>400</v>
      </c>
      <c r="B3834" t="s">
        <v>4606</v>
      </c>
      <c r="C3834" t="s">
        <v>101</v>
      </c>
      <c r="D3834" t="s">
        <v>102</v>
      </c>
      <c r="E3834" t="str">
        <f t="shared" si="59"/>
        <v>BenzoateStreptococcus</v>
      </c>
      <c r="F3834">
        <f>COUNTIF($E:$E,E3834)</f>
        <v>1</v>
      </c>
      <c r="G3834">
        <f>COUNTIF($A:$A,A3834)</f>
        <v>131</v>
      </c>
      <c r="H3834">
        <f>COUNTIF($B:$B,B3834)</f>
        <v>92</v>
      </c>
      <c r="I3834" t="s">
        <v>411</v>
      </c>
      <c r="J3834">
        <v>7</v>
      </c>
      <c r="K3834" t="s">
        <v>4640</v>
      </c>
      <c r="L3834" t="s">
        <v>681</v>
      </c>
      <c r="M3834" t="s">
        <v>1438</v>
      </c>
      <c r="N3834" t="s">
        <v>11893</v>
      </c>
      <c r="O3834" t="s">
        <v>7</v>
      </c>
    </row>
    <row r="3835" spans="1:15" x14ac:dyDescent="0.25">
      <c r="A3835" t="s">
        <v>402</v>
      </c>
      <c r="B3835" t="s">
        <v>4606</v>
      </c>
      <c r="C3835" t="s">
        <v>101</v>
      </c>
      <c r="D3835" t="s">
        <v>102</v>
      </c>
      <c r="E3835" t="str">
        <f t="shared" si="59"/>
        <v>ValineStreptococcus</v>
      </c>
      <c r="F3835">
        <f>COUNTIF($E:$E,E3835)</f>
        <v>1</v>
      </c>
      <c r="G3835">
        <f>COUNTIF($A:$A,A3835)</f>
        <v>131</v>
      </c>
      <c r="H3835">
        <f>COUNTIF($B:$B,B3835)</f>
        <v>92</v>
      </c>
      <c r="I3835" t="s">
        <v>646</v>
      </c>
      <c r="J3835">
        <v>7</v>
      </c>
      <c r="K3835" t="s">
        <v>4641</v>
      </c>
      <c r="L3835" t="s">
        <v>213</v>
      </c>
      <c r="M3835" t="s">
        <v>304</v>
      </c>
      <c r="N3835" t="s">
        <v>11893</v>
      </c>
      <c r="O3835" t="s">
        <v>7</v>
      </c>
    </row>
    <row r="3836" spans="1:15" x14ac:dyDescent="0.25">
      <c r="A3836" t="s">
        <v>417</v>
      </c>
      <c r="B3836" t="s">
        <v>4606</v>
      </c>
      <c r="C3836" t="s">
        <v>101</v>
      </c>
      <c r="D3836" t="s">
        <v>102</v>
      </c>
      <c r="E3836" t="str">
        <f t="shared" si="59"/>
        <v>CarnitineStreptococcus</v>
      </c>
      <c r="F3836">
        <f>COUNTIF($E:$E,E3836)</f>
        <v>2</v>
      </c>
      <c r="G3836">
        <f>COUNTIF($A:$A,A3836)</f>
        <v>130</v>
      </c>
      <c r="H3836">
        <f>COUNTIF($B:$B,B3836)</f>
        <v>92</v>
      </c>
      <c r="I3836" t="s">
        <v>2808</v>
      </c>
      <c r="J3836">
        <v>7</v>
      </c>
      <c r="K3836" t="s">
        <v>1312</v>
      </c>
      <c r="L3836" t="s">
        <v>1905</v>
      </c>
      <c r="M3836" t="s">
        <v>388</v>
      </c>
      <c r="N3836" t="s">
        <v>11893</v>
      </c>
      <c r="O3836" t="s">
        <v>11</v>
      </c>
    </row>
    <row r="3837" spans="1:15" x14ac:dyDescent="0.25">
      <c r="A3837" t="s">
        <v>419</v>
      </c>
      <c r="B3837" t="s">
        <v>4606</v>
      </c>
      <c r="C3837" t="s">
        <v>101</v>
      </c>
      <c r="D3837" t="s">
        <v>102</v>
      </c>
      <c r="E3837" t="str">
        <f t="shared" si="59"/>
        <v>ImidazoleStreptococcus</v>
      </c>
      <c r="F3837">
        <f>COUNTIF($E:$E,E3837)</f>
        <v>2</v>
      </c>
      <c r="G3837">
        <f>COUNTIF($A:$A,A3837)</f>
        <v>130</v>
      </c>
      <c r="H3837">
        <f>COUNTIF($B:$B,B3837)</f>
        <v>92</v>
      </c>
      <c r="I3837" t="s">
        <v>2964</v>
      </c>
      <c r="J3837">
        <v>7</v>
      </c>
      <c r="K3837" t="s">
        <v>4642</v>
      </c>
      <c r="L3837" t="s">
        <v>708</v>
      </c>
      <c r="M3837" t="s">
        <v>1438</v>
      </c>
      <c r="N3837" t="s">
        <v>11893</v>
      </c>
      <c r="O3837" t="s">
        <v>7</v>
      </c>
    </row>
    <row r="3838" spans="1:15" x14ac:dyDescent="0.25">
      <c r="A3838" t="s">
        <v>418</v>
      </c>
      <c r="B3838" t="s">
        <v>4606</v>
      </c>
      <c r="C3838" t="s">
        <v>101</v>
      </c>
      <c r="D3838" t="s">
        <v>102</v>
      </c>
      <c r="E3838" t="str">
        <f t="shared" si="59"/>
        <v>GlycerolStreptococcus</v>
      </c>
      <c r="F3838">
        <f>COUNTIF($E:$E,E3838)</f>
        <v>2</v>
      </c>
      <c r="G3838">
        <f>COUNTIF($A:$A,A3838)</f>
        <v>130</v>
      </c>
      <c r="H3838">
        <f>COUNTIF($B:$B,B3838)</f>
        <v>92</v>
      </c>
      <c r="I3838" t="s">
        <v>1805</v>
      </c>
      <c r="J3838">
        <v>7</v>
      </c>
      <c r="K3838" t="s">
        <v>702</v>
      </c>
      <c r="L3838" t="s">
        <v>1153</v>
      </c>
      <c r="M3838" t="s">
        <v>1131</v>
      </c>
      <c r="N3838" t="s">
        <v>11893</v>
      </c>
      <c r="O3838" t="s">
        <v>7</v>
      </c>
    </row>
    <row r="3839" spans="1:15" x14ac:dyDescent="0.25">
      <c r="A3839" t="s">
        <v>417</v>
      </c>
      <c r="B3839" t="s">
        <v>4606</v>
      </c>
      <c r="C3839" t="s">
        <v>101</v>
      </c>
      <c r="D3839" t="s">
        <v>102</v>
      </c>
      <c r="E3839" t="str">
        <f t="shared" si="59"/>
        <v>CarnitineStreptococcus</v>
      </c>
      <c r="F3839">
        <f>COUNTIF($E:$E,E3839)</f>
        <v>2</v>
      </c>
      <c r="G3839">
        <f>COUNTIF($A:$A,A3839)</f>
        <v>130</v>
      </c>
      <c r="H3839">
        <f>COUNTIF($B:$B,B3839)</f>
        <v>92</v>
      </c>
      <c r="I3839" t="s">
        <v>1979</v>
      </c>
      <c r="J3839">
        <v>7</v>
      </c>
      <c r="K3839" t="s">
        <v>4643</v>
      </c>
      <c r="L3839" t="s">
        <v>836</v>
      </c>
      <c r="M3839" t="s">
        <v>1097</v>
      </c>
      <c r="N3839" t="s">
        <v>11893</v>
      </c>
      <c r="O3839" t="s">
        <v>7</v>
      </c>
    </row>
    <row r="3840" spans="1:15" x14ac:dyDescent="0.25">
      <c r="A3840" t="s">
        <v>420</v>
      </c>
      <c r="B3840" t="s">
        <v>4606</v>
      </c>
      <c r="C3840" t="s">
        <v>101</v>
      </c>
      <c r="D3840" t="s">
        <v>102</v>
      </c>
      <c r="E3840" t="str">
        <f t="shared" si="59"/>
        <v>LeucineStreptococcus</v>
      </c>
      <c r="F3840">
        <f>COUNTIF($E:$E,E3840)</f>
        <v>2</v>
      </c>
      <c r="G3840">
        <f>COUNTIF($A:$A,A3840)</f>
        <v>130</v>
      </c>
      <c r="H3840">
        <f>COUNTIF($B:$B,B3840)</f>
        <v>92</v>
      </c>
      <c r="I3840" t="s">
        <v>4644</v>
      </c>
      <c r="J3840">
        <v>6</v>
      </c>
      <c r="K3840" t="s">
        <v>4645</v>
      </c>
      <c r="L3840" t="s">
        <v>382</v>
      </c>
      <c r="M3840" t="s">
        <v>3316</v>
      </c>
      <c r="N3840" t="s">
        <v>11892</v>
      </c>
      <c r="O3840" t="s">
        <v>11</v>
      </c>
    </row>
    <row r="3841" spans="1:15" x14ac:dyDescent="0.25">
      <c r="A3841" t="s">
        <v>418</v>
      </c>
      <c r="B3841" t="s">
        <v>4606</v>
      </c>
      <c r="C3841" t="s">
        <v>101</v>
      </c>
      <c r="D3841" t="s">
        <v>102</v>
      </c>
      <c r="E3841" t="str">
        <f t="shared" si="59"/>
        <v>GlycerolStreptococcus</v>
      </c>
      <c r="F3841">
        <f>COUNTIF($E:$E,E3841)</f>
        <v>2</v>
      </c>
      <c r="G3841">
        <f>COUNTIF($A:$A,A3841)</f>
        <v>130</v>
      </c>
      <c r="H3841">
        <f>COUNTIF($B:$B,B3841)</f>
        <v>92</v>
      </c>
      <c r="I3841" t="s">
        <v>938</v>
      </c>
      <c r="J3841">
        <v>6</v>
      </c>
      <c r="K3841" t="s">
        <v>939</v>
      </c>
      <c r="L3841" t="s">
        <v>940</v>
      </c>
      <c r="M3841" t="s">
        <v>941</v>
      </c>
      <c r="N3841" t="s">
        <v>11892</v>
      </c>
      <c r="O3841" s="82" t="s">
        <v>3</v>
      </c>
    </row>
    <row r="3842" spans="1:15" x14ac:dyDescent="0.25">
      <c r="A3842" t="s">
        <v>415</v>
      </c>
      <c r="B3842" t="s">
        <v>4606</v>
      </c>
      <c r="C3842" t="s">
        <v>101</v>
      </c>
      <c r="D3842" t="s">
        <v>102</v>
      </c>
      <c r="E3842" t="str">
        <f t="shared" si="59"/>
        <v>AlanineStreptococcus</v>
      </c>
      <c r="F3842">
        <f>COUNTIF($E:$E,E3842)</f>
        <v>1</v>
      </c>
      <c r="G3842">
        <f>COUNTIF($A:$A,A3842)</f>
        <v>130</v>
      </c>
      <c r="H3842">
        <f>COUNTIF($B:$B,B3842)</f>
        <v>92</v>
      </c>
      <c r="I3842" t="s">
        <v>4646</v>
      </c>
      <c r="J3842">
        <v>7</v>
      </c>
      <c r="K3842" t="s">
        <v>1589</v>
      </c>
      <c r="L3842" t="s">
        <v>3361</v>
      </c>
      <c r="M3842" t="s">
        <v>541</v>
      </c>
      <c r="N3842" t="s">
        <v>11893</v>
      </c>
      <c r="O3842" t="s">
        <v>7</v>
      </c>
    </row>
    <row r="3843" spans="1:15" x14ac:dyDescent="0.25">
      <c r="A3843" t="s">
        <v>420</v>
      </c>
      <c r="B3843" t="s">
        <v>4606</v>
      </c>
      <c r="C3843" t="s">
        <v>101</v>
      </c>
      <c r="D3843" t="s">
        <v>102</v>
      </c>
      <c r="E3843" t="str">
        <f t="shared" si="59"/>
        <v>LeucineStreptococcus</v>
      </c>
      <c r="F3843">
        <f>COUNTIF($E:$E,E3843)</f>
        <v>2</v>
      </c>
      <c r="G3843">
        <f>COUNTIF($A:$A,A3843)</f>
        <v>130</v>
      </c>
      <c r="H3843">
        <f>COUNTIF($B:$B,B3843)</f>
        <v>92</v>
      </c>
      <c r="I3843" t="s">
        <v>4636</v>
      </c>
      <c r="J3843">
        <v>7</v>
      </c>
      <c r="K3843" t="s">
        <v>4647</v>
      </c>
      <c r="L3843" t="s">
        <v>881</v>
      </c>
      <c r="M3843" t="s">
        <v>753</v>
      </c>
      <c r="N3843" t="s">
        <v>11893</v>
      </c>
      <c r="O3843" t="s">
        <v>7</v>
      </c>
    </row>
    <row r="3844" spans="1:15" x14ac:dyDescent="0.25">
      <c r="A3844" t="s">
        <v>419</v>
      </c>
      <c r="B3844" t="s">
        <v>4606</v>
      </c>
      <c r="C3844" t="s">
        <v>101</v>
      </c>
      <c r="D3844" t="s">
        <v>102</v>
      </c>
      <c r="E3844" t="str">
        <f t="shared" si="59"/>
        <v>ImidazoleStreptococcus</v>
      </c>
      <c r="F3844">
        <f>COUNTIF($E:$E,E3844)</f>
        <v>2</v>
      </c>
      <c r="G3844">
        <f>COUNTIF($A:$A,A3844)</f>
        <v>130</v>
      </c>
      <c r="H3844">
        <f>COUNTIF($B:$B,B3844)</f>
        <v>92</v>
      </c>
      <c r="I3844" t="s">
        <v>3103</v>
      </c>
      <c r="J3844">
        <v>6</v>
      </c>
      <c r="K3844" t="s">
        <v>3104</v>
      </c>
      <c r="L3844" t="s">
        <v>652</v>
      </c>
      <c r="M3844" t="s">
        <v>284</v>
      </c>
      <c r="N3844" t="s">
        <v>11893</v>
      </c>
      <c r="O3844" s="82" t="s">
        <v>11896</v>
      </c>
    </row>
    <row r="3845" spans="1:15" x14ac:dyDescent="0.25">
      <c r="A3845" t="s">
        <v>456</v>
      </c>
      <c r="B3845" t="s">
        <v>4606</v>
      </c>
      <c r="C3845" t="s">
        <v>101</v>
      </c>
      <c r="D3845" t="s">
        <v>102</v>
      </c>
      <c r="E3845" t="str">
        <f t="shared" si="59"/>
        <v>EthanolStreptococcus</v>
      </c>
      <c r="F3845">
        <f>COUNTIF($E:$E,E3845)</f>
        <v>3</v>
      </c>
      <c r="G3845">
        <f>COUNTIF($A:$A,A3845)</f>
        <v>129</v>
      </c>
      <c r="H3845">
        <f>COUNTIF($B:$B,B3845)</f>
        <v>92</v>
      </c>
      <c r="I3845" t="s">
        <v>3532</v>
      </c>
      <c r="J3845">
        <v>7</v>
      </c>
      <c r="K3845" t="s">
        <v>4648</v>
      </c>
      <c r="L3845" t="s">
        <v>899</v>
      </c>
      <c r="M3845" t="s">
        <v>122</v>
      </c>
      <c r="N3845" t="s">
        <v>11893</v>
      </c>
      <c r="O3845" t="s">
        <v>7</v>
      </c>
    </row>
    <row r="3846" spans="1:15" x14ac:dyDescent="0.25">
      <c r="A3846" t="s">
        <v>456</v>
      </c>
      <c r="B3846" t="s">
        <v>4606</v>
      </c>
      <c r="C3846" t="s">
        <v>101</v>
      </c>
      <c r="D3846" t="s">
        <v>102</v>
      </c>
      <c r="E3846" t="str">
        <f t="shared" ref="E3846:E3909" si="60">CONCATENATE(A3846,B3846)</f>
        <v>EthanolStreptococcus</v>
      </c>
      <c r="F3846">
        <f>COUNTIF($E:$E,E3846)</f>
        <v>3</v>
      </c>
      <c r="G3846">
        <f>COUNTIF($A:$A,A3846)</f>
        <v>129</v>
      </c>
      <c r="H3846">
        <f>COUNTIF($B:$B,B3846)</f>
        <v>92</v>
      </c>
      <c r="I3846" t="s">
        <v>1732</v>
      </c>
      <c r="J3846">
        <v>6</v>
      </c>
      <c r="K3846" t="s">
        <v>1629</v>
      </c>
      <c r="L3846" t="s">
        <v>4649</v>
      </c>
      <c r="M3846" t="s">
        <v>1358</v>
      </c>
      <c r="N3846" t="s">
        <v>11892</v>
      </c>
      <c r="O3846" t="s">
        <v>10</v>
      </c>
    </row>
    <row r="3847" spans="1:15" x14ac:dyDescent="0.25">
      <c r="A3847" t="s">
        <v>456</v>
      </c>
      <c r="B3847" t="s">
        <v>4606</v>
      </c>
      <c r="C3847" t="s">
        <v>101</v>
      </c>
      <c r="D3847" t="s">
        <v>102</v>
      </c>
      <c r="E3847" t="str">
        <f t="shared" si="60"/>
        <v>EthanolStreptococcus</v>
      </c>
      <c r="F3847">
        <f>COUNTIF($E:$E,E3847)</f>
        <v>3</v>
      </c>
      <c r="G3847">
        <f>COUNTIF($A:$A,A3847)</f>
        <v>129</v>
      </c>
      <c r="H3847">
        <f>COUNTIF($B:$B,B3847)</f>
        <v>92</v>
      </c>
      <c r="I3847" t="s">
        <v>4208</v>
      </c>
      <c r="J3847">
        <v>7</v>
      </c>
      <c r="K3847" t="s">
        <v>3261</v>
      </c>
      <c r="L3847" t="s">
        <v>1635</v>
      </c>
      <c r="M3847" t="s">
        <v>4548</v>
      </c>
      <c r="N3847" t="s">
        <v>11893</v>
      </c>
      <c r="O3847" t="s">
        <v>11</v>
      </c>
    </row>
    <row r="3848" spans="1:15" x14ac:dyDescent="0.25">
      <c r="A3848" t="s">
        <v>466</v>
      </c>
      <c r="B3848" t="s">
        <v>4606</v>
      </c>
      <c r="C3848" t="s">
        <v>101</v>
      </c>
      <c r="D3848" t="s">
        <v>102</v>
      </c>
      <c r="E3848" t="str">
        <f t="shared" si="60"/>
        <v>GlycineStreptococcus</v>
      </c>
      <c r="F3848">
        <f>COUNTIF($E:$E,E3848)</f>
        <v>3</v>
      </c>
      <c r="G3848">
        <f>COUNTIF($A:$A,A3848)</f>
        <v>127</v>
      </c>
      <c r="H3848">
        <f>COUNTIF($B:$B,B3848)</f>
        <v>92</v>
      </c>
      <c r="I3848" t="s">
        <v>142</v>
      </c>
      <c r="J3848">
        <v>6</v>
      </c>
      <c r="K3848" t="s">
        <v>1348</v>
      </c>
      <c r="L3848" t="s">
        <v>283</v>
      </c>
      <c r="M3848" t="s">
        <v>100</v>
      </c>
      <c r="N3848" t="s">
        <v>11893</v>
      </c>
      <c r="O3848" s="82" t="s">
        <v>11896</v>
      </c>
    </row>
    <row r="3849" spans="1:15" x14ac:dyDescent="0.25">
      <c r="A3849" t="s">
        <v>466</v>
      </c>
      <c r="B3849" t="s">
        <v>4606</v>
      </c>
      <c r="C3849" t="s">
        <v>101</v>
      </c>
      <c r="D3849" t="s">
        <v>102</v>
      </c>
      <c r="E3849" t="str">
        <f t="shared" si="60"/>
        <v>GlycineStreptococcus</v>
      </c>
      <c r="F3849">
        <f>COUNTIF($E:$E,E3849)</f>
        <v>3</v>
      </c>
      <c r="G3849">
        <f>COUNTIF($A:$A,A3849)</f>
        <v>127</v>
      </c>
      <c r="H3849">
        <f>COUNTIF($B:$B,B3849)</f>
        <v>92</v>
      </c>
      <c r="I3849" t="s">
        <v>928</v>
      </c>
      <c r="J3849">
        <v>6</v>
      </c>
      <c r="K3849" t="s">
        <v>1937</v>
      </c>
      <c r="L3849" t="s">
        <v>294</v>
      </c>
      <c r="M3849" t="s">
        <v>358</v>
      </c>
      <c r="N3849" t="s">
        <v>11893</v>
      </c>
      <c r="O3849" s="82" t="s">
        <v>3</v>
      </c>
    </row>
    <row r="3850" spans="1:15" x14ac:dyDescent="0.25">
      <c r="A3850" t="s">
        <v>462</v>
      </c>
      <c r="B3850" t="s">
        <v>4606</v>
      </c>
      <c r="C3850" t="s">
        <v>101</v>
      </c>
      <c r="D3850" t="s">
        <v>102</v>
      </c>
      <c r="E3850" t="str">
        <f t="shared" si="60"/>
        <v>N-PhenylacetylglycineStreptococcus</v>
      </c>
      <c r="F3850">
        <f>COUNTIF($E:$E,E3850)</f>
        <v>1</v>
      </c>
      <c r="G3850">
        <f>COUNTIF($A:$A,A3850)</f>
        <v>127</v>
      </c>
      <c r="H3850">
        <f>COUNTIF($B:$B,B3850)</f>
        <v>92</v>
      </c>
      <c r="I3850" t="s">
        <v>2151</v>
      </c>
      <c r="J3850">
        <v>7</v>
      </c>
      <c r="K3850" t="s">
        <v>4650</v>
      </c>
      <c r="L3850" t="s">
        <v>218</v>
      </c>
      <c r="M3850" t="s">
        <v>771</v>
      </c>
      <c r="N3850" t="s">
        <v>11893</v>
      </c>
      <c r="O3850" t="s">
        <v>7</v>
      </c>
    </row>
    <row r="3851" spans="1:15" x14ac:dyDescent="0.25">
      <c r="A3851" t="s">
        <v>461</v>
      </c>
      <c r="B3851" t="s">
        <v>4606</v>
      </c>
      <c r="C3851" t="s">
        <v>101</v>
      </c>
      <c r="D3851" t="s">
        <v>102</v>
      </c>
      <c r="E3851" t="str">
        <f t="shared" si="60"/>
        <v>2-PhenylpropionateStreptococcus</v>
      </c>
      <c r="F3851">
        <f>COUNTIF($E:$E,E3851)</f>
        <v>3</v>
      </c>
      <c r="G3851">
        <f>COUNTIF($A:$A,A3851)</f>
        <v>127</v>
      </c>
      <c r="H3851">
        <f>COUNTIF($B:$B,B3851)</f>
        <v>92</v>
      </c>
      <c r="I3851" t="s">
        <v>322</v>
      </c>
      <c r="J3851">
        <v>7</v>
      </c>
      <c r="K3851" t="s">
        <v>4651</v>
      </c>
      <c r="L3851" t="s">
        <v>573</v>
      </c>
      <c r="M3851" t="s">
        <v>166</v>
      </c>
      <c r="N3851" t="s">
        <v>11893</v>
      </c>
      <c r="O3851" t="s">
        <v>7</v>
      </c>
    </row>
    <row r="3852" spans="1:15" x14ac:dyDescent="0.25">
      <c r="A3852" t="s">
        <v>466</v>
      </c>
      <c r="B3852" t="s">
        <v>4606</v>
      </c>
      <c r="C3852" t="s">
        <v>101</v>
      </c>
      <c r="D3852" t="s">
        <v>102</v>
      </c>
      <c r="E3852" t="str">
        <f t="shared" si="60"/>
        <v>GlycineStreptococcus</v>
      </c>
      <c r="F3852">
        <f>COUNTIF($E:$E,E3852)</f>
        <v>3</v>
      </c>
      <c r="G3852">
        <f>COUNTIF($A:$A,A3852)</f>
        <v>127</v>
      </c>
      <c r="H3852">
        <f>COUNTIF($B:$B,B3852)</f>
        <v>92</v>
      </c>
      <c r="I3852" t="s">
        <v>505</v>
      </c>
      <c r="J3852">
        <v>5</v>
      </c>
      <c r="K3852" t="s">
        <v>4652</v>
      </c>
      <c r="L3852" t="s">
        <v>387</v>
      </c>
      <c r="M3852" t="s">
        <v>1183</v>
      </c>
      <c r="N3852" t="s">
        <v>11893</v>
      </c>
      <c r="O3852" t="s">
        <v>12</v>
      </c>
    </row>
    <row r="3853" spans="1:15" x14ac:dyDescent="0.25">
      <c r="A3853" t="s">
        <v>461</v>
      </c>
      <c r="B3853" t="s">
        <v>4606</v>
      </c>
      <c r="C3853" t="s">
        <v>101</v>
      </c>
      <c r="D3853" t="s">
        <v>102</v>
      </c>
      <c r="E3853" t="str">
        <f t="shared" si="60"/>
        <v>2-PhenylpropionateStreptococcus</v>
      </c>
      <c r="F3853">
        <f>COUNTIF($E:$E,E3853)</f>
        <v>3</v>
      </c>
      <c r="G3853">
        <f>COUNTIF($A:$A,A3853)</f>
        <v>127</v>
      </c>
      <c r="H3853">
        <f>COUNTIF($B:$B,B3853)</f>
        <v>92</v>
      </c>
      <c r="I3853" t="s">
        <v>4653</v>
      </c>
      <c r="J3853">
        <v>7</v>
      </c>
      <c r="K3853" t="s">
        <v>4654</v>
      </c>
      <c r="L3853" t="s">
        <v>2535</v>
      </c>
      <c r="M3853" t="s">
        <v>1954</v>
      </c>
      <c r="N3853" t="s">
        <v>11893</v>
      </c>
      <c r="O3853" t="s">
        <v>11</v>
      </c>
    </row>
    <row r="3854" spans="1:15" x14ac:dyDescent="0.25">
      <c r="A3854" t="s">
        <v>461</v>
      </c>
      <c r="B3854" t="s">
        <v>4606</v>
      </c>
      <c r="C3854" t="s">
        <v>101</v>
      </c>
      <c r="D3854" t="s">
        <v>102</v>
      </c>
      <c r="E3854" t="str">
        <f t="shared" si="60"/>
        <v>2-PhenylpropionateStreptococcus</v>
      </c>
      <c r="F3854">
        <f>COUNTIF($E:$E,E3854)</f>
        <v>3</v>
      </c>
      <c r="G3854">
        <f>COUNTIF($A:$A,A3854)</f>
        <v>127</v>
      </c>
      <c r="H3854">
        <f>COUNTIF($B:$B,B3854)</f>
        <v>92</v>
      </c>
      <c r="I3854" t="s">
        <v>4655</v>
      </c>
      <c r="J3854">
        <v>6</v>
      </c>
      <c r="K3854" t="s">
        <v>251</v>
      </c>
      <c r="L3854" t="s">
        <v>4656</v>
      </c>
      <c r="M3854" t="s">
        <v>3958</v>
      </c>
      <c r="N3854" t="s">
        <v>11892</v>
      </c>
      <c r="O3854" t="s">
        <v>10</v>
      </c>
    </row>
    <row r="3855" spans="1:15" x14ac:dyDescent="0.25">
      <c r="A3855" t="s">
        <v>488</v>
      </c>
      <c r="B3855" t="s">
        <v>4606</v>
      </c>
      <c r="C3855" t="s">
        <v>101</v>
      </c>
      <c r="D3855" t="s">
        <v>102</v>
      </c>
      <c r="E3855" t="str">
        <f t="shared" si="60"/>
        <v>PhenylalanineStreptococcus</v>
      </c>
      <c r="F3855">
        <f>COUNTIF($E:$E,E3855)</f>
        <v>2</v>
      </c>
      <c r="G3855">
        <f>COUNTIF($A:$A,A3855)</f>
        <v>126</v>
      </c>
      <c r="H3855">
        <f>COUNTIF($B:$B,B3855)</f>
        <v>92</v>
      </c>
      <c r="I3855" t="s">
        <v>4657</v>
      </c>
      <c r="J3855">
        <v>7</v>
      </c>
      <c r="K3855" t="s">
        <v>4658</v>
      </c>
      <c r="L3855" t="s">
        <v>1153</v>
      </c>
      <c r="M3855" t="s">
        <v>1131</v>
      </c>
      <c r="N3855" t="s">
        <v>11893</v>
      </c>
      <c r="O3855" t="s">
        <v>7</v>
      </c>
    </row>
    <row r="3856" spans="1:15" x14ac:dyDescent="0.25">
      <c r="A3856" t="s">
        <v>485</v>
      </c>
      <c r="B3856" t="s">
        <v>4606</v>
      </c>
      <c r="C3856" t="s">
        <v>101</v>
      </c>
      <c r="D3856" t="s">
        <v>102</v>
      </c>
      <c r="E3856" t="str">
        <f t="shared" si="60"/>
        <v>ButyrateStreptococcus</v>
      </c>
      <c r="F3856">
        <f>COUNTIF($E:$E,E3856)</f>
        <v>2</v>
      </c>
      <c r="G3856">
        <f>COUNTIF($A:$A,A3856)</f>
        <v>126</v>
      </c>
      <c r="H3856">
        <f>COUNTIF($B:$B,B3856)</f>
        <v>92</v>
      </c>
      <c r="I3856" t="s">
        <v>4659</v>
      </c>
      <c r="J3856">
        <v>7</v>
      </c>
      <c r="K3856" t="s">
        <v>4660</v>
      </c>
      <c r="L3856" t="s">
        <v>233</v>
      </c>
      <c r="M3856" t="s">
        <v>1020</v>
      </c>
      <c r="N3856" t="s">
        <v>11893</v>
      </c>
      <c r="O3856" t="s">
        <v>11</v>
      </c>
    </row>
    <row r="3857" spans="1:15" x14ac:dyDescent="0.25">
      <c r="A3857" t="s">
        <v>485</v>
      </c>
      <c r="B3857" t="s">
        <v>4606</v>
      </c>
      <c r="C3857" t="s">
        <v>101</v>
      </c>
      <c r="D3857" t="s">
        <v>102</v>
      </c>
      <c r="E3857" t="str">
        <f t="shared" si="60"/>
        <v>ButyrateStreptococcus</v>
      </c>
      <c r="F3857">
        <f>COUNTIF($E:$E,E3857)</f>
        <v>2</v>
      </c>
      <c r="G3857">
        <f>COUNTIF($A:$A,A3857)</f>
        <v>126</v>
      </c>
      <c r="H3857">
        <f>COUNTIF($B:$B,B3857)</f>
        <v>92</v>
      </c>
      <c r="I3857" t="s">
        <v>821</v>
      </c>
      <c r="J3857">
        <v>7</v>
      </c>
      <c r="K3857" t="s">
        <v>4661</v>
      </c>
      <c r="L3857" t="s">
        <v>398</v>
      </c>
      <c r="M3857" t="s">
        <v>3697</v>
      </c>
      <c r="N3857" t="s">
        <v>11893</v>
      </c>
      <c r="O3857" t="s">
        <v>7</v>
      </c>
    </row>
    <row r="3858" spans="1:15" x14ac:dyDescent="0.25">
      <c r="A3858" t="s">
        <v>488</v>
      </c>
      <c r="B3858" t="s">
        <v>4606</v>
      </c>
      <c r="C3858" t="s">
        <v>101</v>
      </c>
      <c r="D3858" t="s">
        <v>102</v>
      </c>
      <c r="E3858" t="str">
        <f t="shared" si="60"/>
        <v>PhenylalanineStreptococcus</v>
      </c>
      <c r="F3858">
        <f>COUNTIF($E:$E,E3858)</f>
        <v>2</v>
      </c>
      <c r="G3858">
        <f>COUNTIF($A:$A,A3858)</f>
        <v>126</v>
      </c>
      <c r="H3858">
        <f>COUNTIF($B:$B,B3858)</f>
        <v>92</v>
      </c>
      <c r="I3858" t="s">
        <v>4662</v>
      </c>
      <c r="J3858">
        <v>6</v>
      </c>
      <c r="K3858" t="s">
        <v>2876</v>
      </c>
      <c r="L3858" t="s">
        <v>4663</v>
      </c>
      <c r="M3858" t="s">
        <v>1413</v>
      </c>
      <c r="N3858" t="s">
        <v>11892</v>
      </c>
      <c r="O3858" t="s">
        <v>11</v>
      </c>
    </row>
    <row r="3859" spans="1:15" x14ac:dyDescent="0.25">
      <c r="A3859" t="s">
        <v>502</v>
      </c>
      <c r="B3859" t="s">
        <v>4606</v>
      </c>
      <c r="C3859" t="s">
        <v>101</v>
      </c>
      <c r="D3859" t="s">
        <v>102</v>
      </c>
      <c r="E3859" t="str">
        <f t="shared" si="60"/>
        <v>MaltoseStreptococcus</v>
      </c>
      <c r="F3859">
        <f>COUNTIF($E:$E,E3859)</f>
        <v>1</v>
      </c>
      <c r="G3859">
        <f>COUNTIF($A:$A,A3859)</f>
        <v>124</v>
      </c>
      <c r="H3859">
        <f>COUNTIF($B:$B,B3859)</f>
        <v>92</v>
      </c>
      <c r="I3859" t="s">
        <v>2463</v>
      </c>
      <c r="J3859">
        <v>7</v>
      </c>
      <c r="K3859" t="s">
        <v>302</v>
      </c>
      <c r="L3859" t="s">
        <v>681</v>
      </c>
      <c r="M3859" t="s">
        <v>1438</v>
      </c>
      <c r="N3859" t="s">
        <v>11893</v>
      </c>
      <c r="O3859" t="s">
        <v>7</v>
      </c>
    </row>
    <row r="3860" spans="1:15" x14ac:dyDescent="0.25">
      <c r="A3860" t="s">
        <v>499</v>
      </c>
      <c r="B3860" t="s">
        <v>4606</v>
      </c>
      <c r="C3860" t="s">
        <v>101</v>
      </c>
      <c r="D3860" t="s">
        <v>102</v>
      </c>
      <c r="E3860" t="str">
        <f t="shared" si="60"/>
        <v>FerulateStreptococcus</v>
      </c>
      <c r="F3860">
        <f>COUNTIF($E:$E,E3860)</f>
        <v>1</v>
      </c>
      <c r="G3860">
        <f>COUNTIF($A:$A,A3860)</f>
        <v>124</v>
      </c>
      <c r="H3860">
        <f>COUNTIF($B:$B,B3860)</f>
        <v>92</v>
      </c>
      <c r="I3860" t="s">
        <v>2844</v>
      </c>
      <c r="J3860">
        <v>7</v>
      </c>
      <c r="K3860" t="s">
        <v>4664</v>
      </c>
      <c r="L3860" t="s">
        <v>4122</v>
      </c>
      <c r="M3860" t="s">
        <v>937</v>
      </c>
      <c r="N3860" t="s">
        <v>11893</v>
      </c>
      <c r="O3860" t="s">
        <v>7</v>
      </c>
    </row>
    <row r="3861" spans="1:15" x14ac:dyDescent="0.25">
      <c r="A3861" t="s">
        <v>511</v>
      </c>
      <c r="B3861" t="s">
        <v>4606</v>
      </c>
      <c r="C3861" t="s">
        <v>101</v>
      </c>
      <c r="D3861" t="s">
        <v>102</v>
      </c>
      <c r="E3861" t="str">
        <f t="shared" si="60"/>
        <v>NicotinateStreptococcus</v>
      </c>
      <c r="F3861">
        <f>COUNTIF($E:$E,E3861)</f>
        <v>2</v>
      </c>
      <c r="G3861">
        <f>COUNTIF($A:$A,A3861)</f>
        <v>123</v>
      </c>
      <c r="H3861">
        <f>COUNTIF($B:$B,B3861)</f>
        <v>92</v>
      </c>
      <c r="I3861" t="s">
        <v>4665</v>
      </c>
      <c r="J3861">
        <v>7</v>
      </c>
      <c r="K3861" t="s">
        <v>4666</v>
      </c>
      <c r="L3861" t="s">
        <v>234</v>
      </c>
      <c r="M3861" t="s">
        <v>300</v>
      </c>
      <c r="N3861" t="s">
        <v>11893</v>
      </c>
      <c r="O3861" t="s">
        <v>7</v>
      </c>
    </row>
    <row r="3862" spans="1:15" x14ac:dyDescent="0.25">
      <c r="A3862" t="s">
        <v>511</v>
      </c>
      <c r="B3862" t="s">
        <v>4606</v>
      </c>
      <c r="C3862" t="s">
        <v>101</v>
      </c>
      <c r="D3862" t="s">
        <v>102</v>
      </c>
      <c r="E3862" t="str">
        <f t="shared" si="60"/>
        <v>NicotinateStreptococcus</v>
      </c>
      <c r="F3862">
        <f>COUNTIF($E:$E,E3862)</f>
        <v>2</v>
      </c>
      <c r="G3862">
        <f>COUNTIF($A:$A,A3862)</f>
        <v>123</v>
      </c>
      <c r="H3862">
        <f>COUNTIF($B:$B,B3862)</f>
        <v>92</v>
      </c>
      <c r="I3862" t="s">
        <v>4667</v>
      </c>
      <c r="J3862">
        <v>7</v>
      </c>
      <c r="K3862" t="s">
        <v>4668</v>
      </c>
      <c r="L3862" t="s">
        <v>1026</v>
      </c>
      <c r="M3862" t="s">
        <v>862</v>
      </c>
      <c r="N3862" t="s">
        <v>11893</v>
      </c>
      <c r="O3862" t="s">
        <v>11</v>
      </c>
    </row>
    <row r="3863" spans="1:15" x14ac:dyDescent="0.25">
      <c r="A3863" t="s">
        <v>516</v>
      </c>
      <c r="B3863" t="s">
        <v>4606</v>
      </c>
      <c r="C3863" t="s">
        <v>101</v>
      </c>
      <c r="D3863" t="s">
        <v>102</v>
      </c>
      <c r="E3863" t="str">
        <f t="shared" si="60"/>
        <v>3-PhenylpropionateStreptococcus</v>
      </c>
      <c r="F3863">
        <f>COUNTIF($E:$E,E3863)</f>
        <v>2</v>
      </c>
      <c r="G3863">
        <f>COUNTIF($A:$A,A3863)</f>
        <v>121</v>
      </c>
      <c r="H3863">
        <f>COUNTIF($B:$B,B3863)</f>
        <v>92</v>
      </c>
      <c r="I3863" t="s">
        <v>381</v>
      </c>
      <c r="J3863">
        <v>7</v>
      </c>
      <c r="K3863" t="s">
        <v>4669</v>
      </c>
      <c r="L3863" t="s">
        <v>380</v>
      </c>
      <c r="M3863" t="s">
        <v>968</v>
      </c>
      <c r="N3863" t="s">
        <v>11893</v>
      </c>
      <c r="O3863" t="s">
        <v>7</v>
      </c>
    </row>
    <row r="3864" spans="1:15" x14ac:dyDescent="0.25">
      <c r="A3864" t="s">
        <v>516</v>
      </c>
      <c r="B3864" t="s">
        <v>4606</v>
      </c>
      <c r="C3864" t="s">
        <v>101</v>
      </c>
      <c r="D3864" t="s">
        <v>102</v>
      </c>
      <c r="E3864" t="str">
        <f t="shared" si="60"/>
        <v>3-PhenylpropionateStreptococcus</v>
      </c>
      <c r="F3864">
        <f>COUNTIF($E:$E,E3864)</f>
        <v>2</v>
      </c>
      <c r="G3864">
        <f>COUNTIF($A:$A,A3864)</f>
        <v>121</v>
      </c>
      <c r="H3864">
        <f>COUNTIF($B:$B,B3864)</f>
        <v>92</v>
      </c>
      <c r="I3864" t="s">
        <v>2178</v>
      </c>
      <c r="J3864">
        <v>6</v>
      </c>
      <c r="K3864" t="s">
        <v>2179</v>
      </c>
      <c r="L3864" t="s">
        <v>2180</v>
      </c>
      <c r="M3864" t="s">
        <v>1039</v>
      </c>
      <c r="N3864" t="s">
        <v>11892</v>
      </c>
      <c r="O3864" s="82" t="s">
        <v>3</v>
      </c>
    </row>
    <row r="3865" spans="1:15" x14ac:dyDescent="0.25">
      <c r="A3865" t="s">
        <v>529</v>
      </c>
      <c r="B3865" t="s">
        <v>4606</v>
      </c>
      <c r="C3865" t="s">
        <v>101</v>
      </c>
      <c r="D3865" t="s">
        <v>102</v>
      </c>
      <c r="E3865" t="str">
        <f t="shared" si="60"/>
        <v>MethylamineStreptococcus</v>
      </c>
      <c r="F3865">
        <f>COUNTIF($E:$E,E3865)</f>
        <v>1</v>
      </c>
      <c r="G3865">
        <f>COUNTIF($A:$A,A3865)</f>
        <v>120</v>
      </c>
      <c r="H3865">
        <f>COUNTIF($B:$B,B3865)</f>
        <v>92</v>
      </c>
      <c r="I3865" t="s">
        <v>1972</v>
      </c>
      <c r="J3865">
        <v>7</v>
      </c>
      <c r="K3865" t="s">
        <v>4670</v>
      </c>
      <c r="L3865" t="s">
        <v>705</v>
      </c>
      <c r="M3865" t="s">
        <v>2949</v>
      </c>
      <c r="N3865" t="s">
        <v>11893</v>
      </c>
      <c r="O3865" t="s">
        <v>7</v>
      </c>
    </row>
    <row r="3866" spans="1:15" x14ac:dyDescent="0.25">
      <c r="A3866" t="s">
        <v>558</v>
      </c>
      <c r="B3866" t="s">
        <v>4606</v>
      </c>
      <c r="C3866" t="s">
        <v>101</v>
      </c>
      <c r="D3866" t="s">
        <v>102</v>
      </c>
      <c r="E3866" t="str">
        <f t="shared" si="60"/>
        <v>MethanolStreptococcus</v>
      </c>
      <c r="F3866">
        <f>COUNTIF($E:$E,E3866)</f>
        <v>1</v>
      </c>
      <c r="G3866">
        <f>COUNTIF($A:$A,A3866)</f>
        <v>118</v>
      </c>
      <c r="H3866">
        <f>COUNTIF($B:$B,B3866)</f>
        <v>92</v>
      </c>
      <c r="I3866" t="s">
        <v>4671</v>
      </c>
      <c r="J3866">
        <v>7</v>
      </c>
      <c r="K3866" t="s">
        <v>4672</v>
      </c>
      <c r="L3866" t="s">
        <v>925</v>
      </c>
      <c r="M3866" t="s">
        <v>277</v>
      </c>
      <c r="N3866" t="s">
        <v>11893</v>
      </c>
      <c r="O3866" t="s">
        <v>7</v>
      </c>
    </row>
    <row r="3867" spans="1:15" x14ac:dyDescent="0.25">
      <c r="A3867" t="s">
        <v>569</v>
      </c>
      <c r="B3867" t="s">
        <v>4606</v>
      </c>
      <c r="C3867" t="s">
        <v>101</v>
      </c>
      <c r="D3867" t="s">
        <v>102</v>
      </c>
      <c r="E3867" t="str">
        <f t="shared" si="60"/>
        <v>TyrosineStreptococcus</v>
      </c>
      <c r="F3867">
        <f>COUNTIF($E:$E,E3867)</f>
        <v>2</v>
      </c>
      <c r="G3867">
        <f>COUNTIF($A:$A,A3867)</f>
        <v>116</v>
      </c>
      <c r="H3867">
        <f>COUNTIF($B:$B,B3867)</f>
        <v>92</v>
      </c>
      <c r="I3867" t="s">
        <v>1208</v>
      </c>
      <c r="J3867">
        <v>7</v>
      </c>
      <c r="K3867" t="s">
        <v>1720</v>
      </c>
      <c r="L3867" t="s">
        <v>948</v>
      </c>
      <c r="M3867" t="s">
        <v>2453</v>
      </c>
      <c r="N3867" t="s">
        <v>11893</v>
      </c>
      <c r="O3867" t="s">
        <v>11</v>
      </c>
    </row>
    <row r="3868" spans="1:15" x14ac:dyDescent="0.25">
      <c r="A3868" t="s">
        <v>568</v>
      </c>
      <c r="B3868" t="s">
        <v>4606</v>
      </c>
      <c r="C3868" t="s">
        <v>101</v>
      </c>
      <c r="D3868" t="s">
        <v>102</v>
      </c>
      <c r="E3868" t="str">
        <f t="shared" si="60"/>
        <v>HistidineStreptococcus</v>
      </c>
      <c r="F3868">
        <f>COUNTIF($E:$E,E3868)</f>
        <v>1</v>
      </c>
      <c r="G3868">
        <f>COUNTIF($A:$A,A3868)</f>
        <v>116</v>
      </c>
      <c r="H3868">
        <f>COUNTIF($B:$B,B3868)</f>
        <v>92</v>
      </c>
      <c r="I3868" t="s">
        <v>4673</v>
      </c>
      <c r="J3868">
        <v>7</v>
      </c>
      <c r="K3868" t="s">
        <v>4674</v>
      </c>
      <c r="L3868" t="s">
        <v>155</v>
      </c>
      <c r="M3868" t="s">
        <v>249</v>
      </c>
      <c r="N3868" t="s">
        <v>11893</v>
      </c>
      <c r="O3868" t="s">
        <v>7</v>
      </c>
    </row>
    <row r="3869" spans="1:15" x14ac:dyDescent="0.25">
      <c r="A3869" t="s">
        <v>569</v>
      </c>
      <c r="B3869" t="s">
        <v>4606</v>
      </c>
      <c r="C3869" t="s">
        <v>101</v>
      </c>
      <c r="D3869" t="s">
        <v>102</v>
      </c>
      <c r="E3869" t="str">
        <f t="shared" si="60"/>
        <v>TyrosineStreptococcus</v>
      </c>
      <c r="F3869">
        <f>COUNTIF($E:$E,E3869)</f>
        <v>2</v>
      </c>
      <c r="G3869">
        <f>COUNTIF($A:$A,A3869)</f>
        <v>116</v>
      </c>
      <c r="H3869">
        <f>COUNTIF($B:$B,B3869)</f>
        <v>92</v>
      </c>
      <c r="I3869" t="s">
        <v>2924</v>
      </c>
      <c r="J3869">
        <v>7</v>
      </c>
      <c r="K3869" t="s">
        <v>4675</v>
      </c>
      <c r="L3869" t="s">
        <v>1153</v>
      </c>
      <c r="M3869" t="s">
        <v>1131</v>
      </c>
      <c r="N3869" t="s">
        <v>11893</v>
      </c>
      <c r="O3869" t="s">
        <v>7</v>
      </c>
    </row>
    <row r="3870" spans="1:15" x14ac:dyDescent="0.25">
      <c r="A3870" t="s">
        <v>583</v>
      </c>
      <c r="B3870" t="s">
        <v>4606</v>
      </c>
      <c r="C3870" t="s">
        <v>101</v>
      </c>
      <c r="D3870" t="s">
        <v>102</v>
      </c>
      <c r="E3870" t="str">
        <f t="shared" si="60"/>
        <v>AcetoacetateStreptococcus</v>
      </c>
      <c r="F3870">
        <f>COUNTIF($E:$E,E3870)</f>
        <v>3</v>
      </c>
      <c r="G3870">
        <f>COUNTIF($A:$A,A3870)</f>
        <v>115</v>
      </c>
      <c r="H3870">
        <f>COUNTIF($B:$B,B3870)</f>
        <v>92</v>
      </c>
      <c r="I3870" t="s">
        <v>1981</v>
      </c>
      <c r="J3870">
        <v>6</v>
      </c>
      <c r="K3870" t="s">
        <v>1568</v>
      </c>
      <c r="L3870" t="s">
        <v>191</v>
      </c>
      <c r="M3870" t="s">
        <v>132</v>
      </c>
      <c r="N3870" t="s">
        <v>11893</v>
      </c>
      <c r="O3870" s="82" t="s">
        <v>11896</v>
      </c>
    </row>
    <row r="3871" spans="1:15" x14ac:dyDescent="0.25">
      <c r="A3871" t="s">
        <v>583</v>
      </c>
      <c r="B3871" t="s">
        <v>4606</v>
      </c>
      <c r="C3871" t="s">
        <v>101</v>
      </c>
      <c r="D3871" t="s">
        <v>102</v>
      </c>
      <c r="E3871" t="str">
        <f t="shared" si="60"/>
        <v>AcetoacetateStreptococcus</v>
      </c>
      <c r="F3871">
        <f>COUNTIF($E:$E,E3871)</f>
        <v>3</v>
      </c>
      <c r="G3871">
        <f>COUNTIF($A:$A,A3871)</f>
        <v>115</v>
      </c>
      <c r="H3871">
        <f>COUNTIF($B:$B,B3871)</f>
        <v>92</v>
      </c>
      <c r="I3871" t="s">
        <v>2192</v>
      </c>
      <c r="J3871">
        <v>7</v>
      </c>
      <c r="K3871" t="s">
        <v>4676</v>
      </c>
      <c r="L3871" t="s">
        <v>512</v>
      </c>
      <c r="M3871" t="s">
        <v>3102</v>
      </c>
      <c r="N3871" t="s">
        <v>11893</v>
      </c>
      <c r="O3871" t="s">
        <v>7</v>
      </c>
    </row>
    <row r="3872" spans="1:15" x14ac:dyDescent="0.25">
      <c r="A3872" t="s">
        <v>583</v>
      </c>
      <c r="B3872" t="s">
        <v>4606</v>
      </c>
      <c r="C3872" t="s">
        <v>101</v>
      </c>
      <c r="D3872" t="s">
        <v>102</v>
      </c>
      <c r="E3872" t="str">
        <f t="shared" si="60"/>
        <v>AcetoacetateStreptococcus</v>
      </c>
      <c r="F3872">
        <f>COUNTIF($E:$E,E3872)</f>
        <v>3</v>
      </c>
      <c r="G3872">
        <f>COUNTIF($A:$A,A3872)</f>
        <v>115</v>
      </c>
      <c r="H3872">
        <f>COUNTIF($B:$B,B3872)</f>
        <v>92</v>
      </c>
      <c r="I3872" t="s">
        <v>4677</v>
      </c>
      <c r="J3872">
        <v>7</v>
      </c>
      <c r="K3872" t="s">
        <v>4678</v>
      </c>
      <c r="L3872" t="s">
        <v>1300</v>
      </c>
      <c r="M3872" t="s">
        <v>140</v>
      </c>
      <c r="N3872" t="s">
        <v>11893</v>
      </c>
      <c r="O3872" t="s">
        <v>11</v>
      </c>
    </row>
    <row r="3873" spans="1:15" x14ac:dyDescent="0.25">
      <c r="A3873" t="s">
        <v>586</v>
      </c>
      <c r="B3873" t="s">
        <v>4606</v>
      </c>
      <c r="C3873" t="s">
        <v>101</v>
      </c>
      <c r="D3873" t="s">
        <v>102</v>
      </c>
      <c r="E3873" t="str">
        <f t="shared" si="60"/>
        <v>GlutamateStreptococcus</v>
      </c>
      <c r="F3873">
        <f>COUNTIF($E:$E,E3873)</f>
        <v>2</v>
      </c>
      <c r="G3873">
        <f>COUNTIF($A:$A,A3873)</f>
        <v>114</v>
      </c>
      <c r="H3873">
        <f>COUNTIF($B:$B,B3873)</f>
        <v>92</v>
      </c>
      <c r="I3873" t="s">
        <v>4679</v>
      </c>
      <c r="J3873">
        <v>7</v>
      </c>
      <c r="K3873" t="s">
        <v>4680</v>
      </c>
      <c r="L3873" t="s">
        <v>500</v>
      </c>
      <c r="M3873" t="s">
        <v>790</v>
      </c>
      <c r="N3873" t="s">
        <v>11893</v>
      </c>
      <c r="O3873" s="82" t="s">
        <v>8</v>
      </c>
    </row>
    <row r="3874" spans="1:15" x14ac:dyDescent="0.25">
      <c r="A3874" t="s">
        <v>587</v>
      </c>
      <c r="B3874" t="s">
        <v>4606</v>
      </c>
      <c r="C3874" t="s">
        <v>101</v>
      </c>
      <c r="D3874" t="s">
        <v>102</v>
      </c>
      <c r="E3874" t="str">
        <f t="shared" si="60"/>
        <v>XanthineStreptococcus</v>
      </c>
      <c r="F3874">
        <f>COUNTIF($E:$E,E3874)</f>
        <v>1</v>
      </c>
      <c r="G3874">
        <f>COUNTIF($A:$A,A3874)</f>
        <v>114</v>
      </c>
      <c r="H3874">
        <f>COUNTIF($B:$B,B3874)</f>
        <v>92</v>
      </c>
      <c r="I3874" t="s">
        <v>3733</v>
      </c>
      <c r="J3874">
        <v>7</v>
      </c>
      <c r="K3874" t="s">
        <v>4681</v>
      </c>
      <c r="L3874" t="s">
        <v>681</v>
      </c>
      <c r="M3874" t="s">
        <v>1438</v>
      </c>
      <c r="N3874" t="s">
        <v>11893</v>
      </c>
      <c r="O3874" t="s">
        <v>7</v>
      </c>
    </row>
    <row r="3875" spans="1:15" x14ac:dyDescent="0.25">
      <c r="A3875" t="s">
        <v>586</v>
      </c>
      <c r="B3875" t="s">
        <v>4606</v>
      </c>
      <c r="C3875" t="s">
        <v>101</v>
      </c>
      <c r="D3875" t="s">
        <v>102</v>
      </c>
      <c r="E3875" t="str">
        <f t="shared" si="60"/>
        <v>GlutamateStreptococcus</v>
      </c>
      <c r="F3875">
        <f>COUNTIF($E:$E,E3875)</f>
        <v>2</v>
      </c>
      <c r="G3875">
        <f>COUNTIF($A:$A,A3875)</f>
        <v>114</v>
      </c>
      <c r="H3875">
        <f>COUNTIF($B:$B,B3875)</f>
        <v>92</v>
      </c>
      <c r="I3875" t="s">
        <v>4682</v>
      </c>
      <c r="J3875">
        <v>7</v>
      </c>
      <c r="K3875" t="s">
        <v>4287</v>
      </c>
      <c r="L3875" t="s">
        <v>1618</v>
      </c>
      <c r="M3875" t="s">
        <v>1578</v>
      </c>
      <c r="N3875" t="s">
        <v>11893</v>
      </c>
      <c r="O3875" t="s">
        <v>7</v>
      </c>
    </row>
    <row r="3876" spans="1:15" x14ac:dyDescent="0.25">
      <c r="A3876" t="s">
        <v>1836</v>
      </c>
      <c r="B3876" t="s">
        <v>4606</v>
      </c>
      <c r="C3876" t="s">
        <v>101</v>
      </c>
      <c r="D3876" t="s">
        <v>102</v>
      </c>
      <c r="E3876" t="str">
        <f t="shared" si="60"/>
        <v>AcetateStreptococcus</v>
      </c>
      <c r="F3876">
        <f>COUNTIF($E:$E,E3876)</f>
        <v>2</v>
      </c>
      <c r="G3876">
        <f>COUNTIF($A:$A,A3876)</f>
        <v>112</v>
      </c>
      <c r="H3876">
        <f>COUNTIF($B:$B,B3876)</f>
        <v>92</v>
      </c>
      <c r="I3876" t="s">
        <v>3597</v>
      </c>
      <c r="J3876">
        <v>6</v>
      </c>
      <c r="K3876" t="s">
        <v>2864</v>
      </c>
      <c r="L3876" t="s">
        <v>187</v>
      </c>
      <c r="M3876" t="s">
        <v>358</v>
      </c>
      <c r="N3876" t="s">
        <v>11893</v>
      </c>
      <c r="O3876" s="82" t="s">
        <v>3</v>
      </c>
    </row>
    <row r="3877" spans="1:15" x14ac:dyDescent="0.25">
      <c r="A3877" t="s">
        <v>597</v>
      </c>
      <c r="B3877" t="s">
        <v>4606</v>
      </c>
      <c r="C3877" t="s">
        <v>101</v>
      </c>
      <c r="D3877" t="s">
        <v>102</v>
      </c>
      <c r="E3877" t="str">
        <f t="shared" si="60"/>
        <v>3-HydroxybutyrateStreptococcus</v>
      </c>
      <c r="F3877">
        <f>COUNTIF($E:$E,E3877)</f>
        <v>1</v>
      </c>
      <c r="G3877">
        <f>COUNTIF($A:$A,A3877)</f>
        <v>112</v>
      </c>
      <c r="H3877">
        <f>COUNTIF($B:$B,B3877)</f>
        <v>92</v>
      </c>
      <c r="I3877" t="s">
        <v>216</v>
      </c>
      <c r="J3877">
        <v>7</v>
      </c>
      <c r="K3877" t="s">
        <v>4683</v>
      </c>
      <c r="L3877" t="s">
        <v>2276</v>
      </c>
      <c r="M3877" t="s">
        <v>4052</v>
      </c>
      <c r="N3877" t="s">
        <v>11893</v>
      </c>
      <c r="O3877" t="s">
        <v>7</v>
      </c>
    </row>
    <row r="3878" spans="1:15" x14ac:dyDescent="0.25">
      <c r="A3878" t="s">
        <v>1836</v>
      </c>
      <c r="B3878" t="s">
        <v>4606</v>
      </c>
      <c r="C3878" t="s">
        <v>101</v>
      </c>
      <c r="D3878" t="s">
        <v>102</v>
      </c>
      <c r="E3878" t="str">
        <f t="shared" si="60"/>
        <v>AcetateStreptococcus</v>
      </c>
      <c r="F3878">
        <f>COUNTIF($E:$E,E3878)</f>
        <v>2</v>
      </c>
      <c r="G3878">
        <f>COUNTIF($A:$A,A3878)</f>
        <v>112</v>
      </c>
      <c r="H3878">
        <f>COUNTIF($B:$B,B3878)</f>
        <v>92</v>
      </c>
      <c r="I3878" t="s">
        <v>3207</v>
      </c>
      <c r="J3878">
        <v>7</v>
      </c>
      <c r="K3878" t="s">
        <v>4684</v>
      </c>
      <c r="L3878" t="s">
        <v>2494</v>
      </c>
      <c r="M3878" t="s">
        <v>2997</v>
      </c>
      <c r="N3878" t="s">
        <v>11893</v>
      </c>
      <c r="O3878" t="s">
        <v>11</v>
      </c>
    </row>
    <row r="3879" spans="1:15" x14ac:dyDescent="0.25">
      <c r="A3879" t="s">
        <v>608</v>
      </c>
      <c r="B3879" t="s">
        <v>4606</v>
      </c>
      <c r="C3879" t="s">
        <v>101</v>
      </c>
      <c r="D3879" t="s">
        <v>102</v>
      </c>
      <c r="E3879" t="str">
        <f t="shared" si="60"/>
        <v>GlucoseStreptococcus</v>
      </c>
      <c r="F3879">
        <f>COUNTIF($E:$E,E3879)</f>
        <v>1</v>
      </c>
      <c r="G3879">
        <f>COUNTIF($A:$A,A3879)</f>
        <v>110</v>
      </c>
      <c r="H3879">
        <f>COUNTIF($B:$B,B3879)</f>
        <v>92</v>
      </c>
      <c r="I3879" t="s">
        <v>4685</v>
      </c>
      <c r="J3879">
        <v>7</v>
      </c>
      <c r="K3879" t="s">
        <v>4686</v>
      </c>
      <c r="L3879" t="s">
        <v>1153</v>
      </c>
      <c r="M3879" t="s">
        <v>1131</v>
      </c>
      <c r="N3879" t="s">
        <v>11893</v>
      </c>
      <c r="O3879" t="s">
        <v>7</v>
      </c>
    </row>
    <row r="3880" spans="1:15" x14ac:dyDescent="0.25">
      <c r="A3880" t="s">
        <v>611</v>
      </c>
      <c r="B3880" t="s">
        <v>4606</v>
      </c>
      <c r="C3880" t="s">
        <v>101</v>
      </c>
      <c r="D3880" t="s">
        <v>102</v>
      </c>
      <c r="E3880" t="str">
        <f t="shared" si="60"/>
        <v>OrnithineStreptococcus</v>
      </c>
      <c r="F3880">
        <f>COUNTIF($E:$E,E3880)</f>
        <v>1</v>
      </c>
      <c r="G3880">
        <f>COUNTIF($A:$A,A3880)</f>
        <v>110</v>
      </c>
      <c r="H3880">
        <f>COUNTIF($B:$B,B3880)</f>
        <v>92</v>
      </c>
      <c r="I3880" t="s">
        <v>4687</v>
      </c>
      <c r="J3880">
        <v>7</v>
      </c>
      <c r="K3880" t="s">
        <v>4688</v>
      </c>
      <c r="L3880" t="s">
        <v>729</v>
      </c>
      <c r="M3880" t="s">
        <v>3098</v>
      </c>
      <c r="N3880" t="s">
        <v>11893</v>
      </c>
      <c r="O3880" t="s">
        <v>7</v>
      </c>
    </row>
    <row r="3881" spans="1:15" x14ac:dyDescent="0.25">
      <c r="A3881" t="s">
        <v>624</v>
      </c>
      <c r="B3881" t="s">
        <v>4606</v>
      </c>
      <c r="C3881" t="s">
        <v>101</v>
      </c>
      <c r="D3881" t="s">
        <v>102</v>
      </c>
      <c r="E3881" t="str">
        <f t="shared" si="60"/>
        <v>AdipateStreptococcus</v>
      </c>
      <c r="F3881">
        <f>COUNTIF($E:$E,E3881)</f>
        <v>1</v>
      </c>
      <c r="G3881">
        <f>COUNTIF($A:$A,A3881)</f>
        <v>109</v>
      </c>
      <c r="H3881">
        <f>COUNTIF($B:$B,B3881)</f>
        <v>92</v>
      </c>
      <c r="I3881" t="s">
        <v>3163</v>
      </c>
      <c r="J3881">
        <v>7</v>
      </c>
      <c r="K3881" t="s">
        <v>4689</v>
      </c>
      <c r="L3881" t="s">
        <v>1026</v>
      </c>
      <c r="M3881" t="s">
        <v>862</v>
      </c>
      <c r="N3881" t="s">
        <v>11893</v>
      </c>
      <c r="O3881" t="s">
        <v>7</v>
      </c>
    </row>
    <row r="3882" spans="1:15" x14ac:dyDescent="0.25">
      <c r="A3882" t="s">
        <v>627</v>
      </c>
      <c r="B3882" t="s">
        <v>4606</v>
      </c>
      <c r="C3882" t="s">
        <v>101</v>
      </c>
      <c r="D3882" t="s">
        <v>102</v>
      </c>
      <c r="E3882" t="str">
        <f t="shared" si="60"/>
        <v>IsoleucineStreptococcus</v>
      </c>
      <c r="F3882">
        <f>COUNTIF($E:$E,E3882)</f>
        <v>3</v>
      </c>
      <c r="G3882">
        <f>COUNTIF($A:$A,A3882)</f>
        <v>109</v>
      </c>
      <c r="H3882">
        <f>COUNTIF($B:$B,B3882)</f>
        <v>92</v>
      </c>
      <c r="I3882" t="s">
        <v>4690</v>
      </c>
      <c r="J3882">
        <v>7</v>
      </c>
      <c r="K3882" t="s">
        <v>4691</v>
      </c>
      <c r="L3882" t="s">
        <v>298</v>
      </c>
      <c r="M3882" t="s">
        <v>2123</v>
      </c>
      <c r="N3882" t="s">
        <v>11893</v>
      </c>
      <c r="O3882" t="s">
        <v>11</v>
      </c>
    </row>
    <row r="3883" spans="1:15" x14ac:dyDescent="0.25">
      <c r="A3883" t="s">
        <v>627</v>
      </c>
      <c r="B3883" t="s">
        <v>4606</v>
      </c>
      <c r="C3883" t="s">
        <v>101</v>
      </c>
      <c r="D3883" t="s">
        <v>102</v>
      </c>
      <c r="E3883" t="str">
        <f t="shared" si="60"/>
        <v>IsoleucineStreptococcus</v>
      </c>
      <c r="F3883">
        <f>COUNTIF($E:$E,E3883)</f>
        <v>3</v>
      </c>
      <c r="G3883">
        <f>COUNTIF($A:$A,A3883)</f>
        <v>109</v>
      </c>
      <c r="H3883">
        <f>COUNTIF($B:$B,B3883)</f>
        <v>92</v>
      </c>
      <c r="I3883" t="s">
        <v>4692</v>
      </c>
      <c r="J3883">
        <v>7</v>
      </c>
      <c r="K3883" t="s">
        <v>4693</v>
      </c>
      <c r="L3883" t="s">
        <v>957</v>
      </c>
      <c r="M3883" t="s">
        <v>949</v>
      </c>
      <c r="N3883" t="s">
        <v>11893</v>
      </c>
      <c r="O3883" t="s">
        <v>7</v>
      </c>
    </row>
    <row r="3884" spans="1:15" x14ac:dyDescent="0.25">
      <c r="A3884" t="s">
        <v>627</v>
      </c>
      <c r="B3884" t="s">
        <v>4606</v>
      </c>
      <c r="C3884" t="s">
        <v>101</v>
      </c>
      <c r="D3884" t="s">
        <v>102</v>
      </c>
      <c r="E3884" t="str">
        <f t="shared" si="60"/>
        <v>IsoleucineStreptococcus</v>
      </c>
      <c r="F3884">
        <f>COUNTIF($E:$E,E3884)</f>
        <v>3</v>
      </c>
      <c r="G3884">
        <f>COUNTIF($A:$A,A3884)</f>
        <v>109</v>
      </c>
      <c r="H3884">
        <f>COUNTIF($B:$B,B3884)</f>
        <v>92</v>
      </c>
      <c r="I3884" t="s">
        <v>4694</v>
      </c>
      <c r="J3884">
        <v>7</v>
      </c>
      <c r="K3884" t="s">
        <v>4695</v>
      </c>
      <c r="L3884" t="s">
        <v>4696</v>
      </c>
      <c r="M3884" t="s">
        <v>2292</v>
      </c>
      <c r="N3884" t="s">
        <v>11893</v>
      </c>
      <c r="O3884" s="82" t="s">
        <v>8</v>
      </c>
    </row>
    <row r="3885" spans="1:15" x14ac:dyDescent="0.25">
      <c r="A3885" t="s">
        <v>664</v>
      </c>
      <c r="B3885" t="s">
        <v>4606</v>
      </c>
      <c r="C3885" t="s">
        <v>101</v>
      </c>
      <c r="D3885" t="s">
        <v>102</v>
      </c>
      <c r="E3885" t="str">
        <f t="shared" si="60"/>
        <v>3-HydroxyphenylacetateStreptococcus</v>
      </c>
      <c r="F3885">
        <f>COUNTIF($E:$E,E3885)</f>
        <v>1</v>
      </c>
      <c r="G3885">
        <f>COUNTIF($A:$A,A3885)</f>
        <v>101</v>
      </c>
      <c r="H3885">
        <f>COUNTIF($B:$B,B3885)</f>
        <v>92</v>
      </c>
      <c r="I3885" t="s">
        <v>3654</v>
      </c>
      <c r="J3885">
        <v>7</v>
      </c>
      <c r="K3885" t="s">
        <v>4697</v>
      </c>
      <c r="L3885" t="s">
        <v>326</v>
      </c>
      <c r="M3885" t="s">
        <v>867</v>
      </c>
      <c r="N3885" t="s">
        <v>11893</v>
      </c>
      <c r="O3885" t="s">
        <v>7</v>
      </c>
    </row>
    <row r="3886" spans="1:15" x14ac:dyDescent="0.25">
      <c r="A3886" t="s">
        <v>97</v>
      </c>
      <c r="B3886" t="s">
        <v>4698</v>
      </c>
      <c r="C3886" t="s">
        <v>101</v>
      </c>
      <c r="D3886" t="s">
        <v>102</v>
      </c>
      <c r="E3886" t="str">
        <f t="shared" si="60"/>
        <v>FormateAcidaminococcus</v>
      </c>
      <c r="F3886">
        <f>COUNTIF($E:$E,E3886)</f>
        <v>3</v>
      </c>
      <c r="G3886">
        <f>COUNTIF($A:$A,A3886)</f>
        <v>178</v>
      </c>
      <c r="H3886">
        <f>COUNTIF($B:$B,B3886)</f>
        <v>91</v>
      </c>
      <c r="I3886" t="s">
        <v>2041</v>
      </c>
      <c r="J3886">
        <v>7</v>
      </c>
      <c r="K3886" t="s">
        <v>2042</v>
      </c>
      <c r="L3886" t="s">
        <v>570</v>
      </c>
      <c r="M3886" t="s">
        <v>136</v>
      </c>
      <c r="N3886" t="s">
        <v>11892</v>
      </c>
      <c r="O3886" s="82" t="s">
        <v>11895</v>
      </c>
    </row>
    <row r="3887" spans="1:15" x14ac:dyDescent="0.25">
      <c r="A3887" t="s">
        <v>97</v>
      </c>
      <c r="B3887" t="s">
        <v>4698</v>
      </c>
      <c r="C3887" t="s">
        <v>101</v>
      </c>
      <c r="D3887" t="s">
        <v>102</v>
      </c>
      <c r="E3887" t="str">
        <f t="shared" si="60"/>
        <v>FormateAcidaminococcus</v>
      </c>
      <c r="F3887">
        <f>COUNTIF($E:$E,E3887)</f>
        <v>3</v>
      </c>
      <c r="G3887">
        <f>COUNTIF($A:$A,A3887)</f>
        <v>178</v>
      </c>
      <c r="H3887">
        <f>COUNTIF($B:$B,B3887)</f>
        <v>91</v>
      </c>
      <c r="I3887" t="s">
        <v>1754</v>
      </c>
      <c r="J3887">
        <v>7</v>
      </c>
      <c r="K3887" t="s">
        <v>1755</v>
      </c>
      <c r="L3887" t="s">
        <v>1576</v>
      </c>
      <c r="M3887" t="s">
        <v>1013</v>
      </c>
      <c r="N3887" t="s">
        <v>11893</v>
      </c>
      <c r="O3887" t="s">
        <v>11</v>
      </c>
    </row>
    <row r="3888" spans="1:15" x14ac:dyDescent="0.25">
      <c r="A3888" t="s">
        <v>97</v>
      </c>
      <c r="B3888" t="s">
        <v>4698</v>
      </c>
      <c r="C3888" t="s">
        <v>101</v>
      </c>
      <c r="D3888" t="s">
        <v>102</v>
      </c>
      <c r="E3888" t="str">
        <f t="shared" si="60"/>
        <v>FormateAcidaminococcus</v>
      </c>
      <c r="F3888">
        <f>COUNTIF($E:$E,E3888)</f>
        <v>3</v>
      </c>
      <c r="G3888">
        <f>COUNTIF($A:$A,A3888)</f>
        <v>178</v>
      </c>
      <c r="H3888">
        <f>COUNTIF($B:$B,B3888)</f>
        <v>91</v>
      </c>
      <c r="I3888" t="s">
        <v>672</v>
      </c>
      <c r="J3888">
        <v>5</v>
      </c>
      <c r="K3888" t="s">
        <v>673</v>
      </c>
      <c r="L3888" t="s">
        <v>674</v>
      </c>
      <c r="M3888" t="s">
        <v>675</v>
      </c>
      <c r="N3888" t="s">
        <v>11892</v>
      </c>
      <c r="O3888" s="82" t="s">
        <v>8</v>
      </c>
    </row>
    <row r="3889" spans="1:15" x14ac:dyDescent="0.25">
      <c r="A3889" t="s">
        <v>97</v>
      </c>
      <c r="B3889" t="s">
        <v>4699</v>
      </c>
      <c r="C3889" t="s">
        <v>101</v>
      </c>
      <c r="D3889" t="s">
        <v>102</v>
      </c>
      <c r="E3889" t="str">
        <f t="shared" si="60"/>
        <v>FormateEisenbergiella</v>
      </c>
      <c r="F3889">
        <f>COUNTIF($E:$E,E3889)</f>
        <v>3</v>
      </c>
      <c r="G3889">
        <f>COUNTIF($A:$A,A3889)</f>
        <v>178</v>
      </c>
      <c r="H3889">
        <f>COUNTIF($B:$B,B3889)</f>
        <v>91</v>
      </c>
      <c r="I3889" t="s">
        <v>347</v>
      </c>
      <c r="J3889">
        <v>6</v>
      </c>
      <c r="K3889" t="s">
        <v>413</v>
      </c>
      <c r="L3889" t="s">
        <v>125</v>
      </c>
      <c r="M3889" t="s">
        <v>100</v>
      </c>
      <c r="N3889" t="s">
        <v>11893</v>
      </c>
      <c r="O3889" s="82" t="s">
        <v>3</v>
      </c>
    </row>
    <row r="3890" spans="1:15" x14ac:dyDescent="0.25">
      <c r="A3890" t="s">
        <v>97</v>
      </c>
      <c r="B3890" t="s">
        <v>4699</v>
      </c>
      <c r="C3890" t="s">
        <v>101</v>
      </c>
      <c r="D3890" t="s">
        <v>102</v>
      </c>
      <c r="E3890" t="str">
        <f t="shared" si="60"/>
        <v>FormateEisenbergiella</v>
      </c>
      <c r="F3890">
        <f>COUNTIF($E:$E,E3890)</f>
        <v>3</v>
      </c>
      <c r="G3890">
        <f>COUNTIF($A:$A,A3890)</f>
        <v>178</v>
      </c>
      <c r="H3890">
        <f>COUNTIF($B:$B,B3890)</f>
        <v>91</v>
      </c>
      <c r="I3890" t="s">
        <v>2038</v>
      </c>
      <c r="J3890">
        <v>6</v>
      </c>
      <c r="K3890" t="s">
        <v>2039</v>
      </c>
      <c r="L3890" t="s">
        <v>2040</v>
      </c>
      <c r="M3890" t="s">
        <v>968</v>
      </c>
      <c r="N3890" t="s">
        <v>11892</v>
      </c>
      <c r="O3890" s="82" t="s">
        <v>3</v>
      </c>
    </row>
    <row r="3891" spans="1:15" x14ac:dyDescent="0.25">
      <c r="A3891" t="s">
        <v>97</v>
      </c>
      <c r="B3891" t="s">
        <v>4699</v>
      </c>
      <c r="C3891" t="s">
        <v>101</v>
      </c>
      <c r="D3891" t="s">
        <v>102</v>
      </c>
      <c r="E3891" t="str">
        <f t="shared" si="60"/>
        <v>FormateEisenbergiella</v>
      </c>
      <c r="F3891">
        <f>COUNTIF($E:$E,E3891)</f>
        <v>3</v>
      </c>
      <c r="G3891">
        <f>COUNTIF($A:$A,A3891)</f>
        <v>178</v>
      </c>
      <c r="H3891">
        <f>COUNTIF($B:$B,B3891)</f>
        <v>91</v>
      </c>
      <c r="I3891" t="s">
        <v>3064</v>
      </c>
      <c r="J3891">
        <v>6</v>
      </c>
      <c r="K3891" t="s">
        <v>3065</v>
      </c>
      <c r="L3891" t="s">
        <v>737</v>
      </c>
      <c r="M3891" t="s">
        <v>782</v>
      </c>
      <c r="N3891" t="s">
        <v>11893</v>
      </c>
      <c r="O3891" s="82" t="s">
        <v>11896</v>
      </c>
    </row>
    <row r="3892" spans="1:15" x14ac:dyDescent="0.25">
      <c r="A3892" t="s">
        <v>114</v>
      </c>
      <c r="B3892" t="s">
        <v>4699</v>
      </c>
      <c r="C3892" t="s">
        <v>101</v>
      </c>
      <c r="D3892" t="s">
        <v>102</v>
      </c>
      <c r="E3892" t="str">
        <f t="shared" si="60"/>
        <v>CholineEisenbergiella</v>
      </c>
      <c r="F3892">
        <f>COUNTIF($E:$E,E3892)</f>
        <v>3</v>
      </c>
      <c r="G3892">
        <f>COUNTIF($A:$A,A3892)</f>
        <v>173</v>
      </c>
      <c r="H3892">
        <f>COUNTIF($B:$B,B3892)</f>
        <v>91</v>
      </c>
      <c r="I3892" t="s">
        <v>120</v>
      </c>
      <c r="J3892">
        <v>5</v>
      </c>
      <c r="K3892" t="s">
        <v>121</v>
      </c>
      <c r="L3892" t="s">
        <v>115</v>
      </c>
      <c r="M3892" t="s">
        <v>122</v>
      </c>
      <c r="N3892" t="s">
        <v>11892</v>
      </c>
      <c r="O3892" s="82" t="s">
        <v>9</v>
      </c>
    </row>
    <row r="3893" spans="1:15" x14ac:dyDescent="0.25">
      <c r="A3893" t="s">
        <v>114</v>
      </c>
      <c r="B3893" t="s">
        <v>4699</v>
      </c>
      <c r="C3893" t="s">
        <v>101</v>
      </c>
      <c r="D3893" t="s">
        <v>102</v>
      </c>
      <c r="E3893" t="str">
        <f t="shared" si="60"/>
        <v>CholineEisenbergiella</v>
      </c>
      <c r="F3893">
        <f>COUNTIF($E:$E,E3893)</f>
        <v>3</v>
      </c>
      <c r="G3893">
        <f>COUNTIF($A:$A,A3893)</f>
        <v>173</v>
      </c>
      <c r="H3893">
        <f>COUNTIF($B:$B,B3893)</f>
        <v>91</v>
      </c>
      <c r="I3893" t="s">
        <v>2044</v>
      </c>
      <c r="J3893">
        <v>6</v>
      </c>
      <c r="K3893" t="s">
        <v>2045</v>
      </c>
      <c r="L3893" t="s">
        <v>717</v>
      </c>
      <c r="M3893" t="s">
        <v>1054</v>
      </c>
      <c r="N3893" t="s">
        <v>11892</v>
      </c>
      <c r="O3893" s="82" t="s">
        <v>3</v>
      </c>
    </row>
    <row r="3894" spans="1:15" x14ac:dyDescent="0.25">
      <c r="A3894" t="s">
        <v>114</v>
      </c>
      <c r="B3894" t="s">
        <v>4698</v>
      </c>
      <c r="C3894" t="s">
        <v>101</v>
      </c>
      <c r="D3894" t="s">
        <v>102</v>
      </c>
      <c r="E3894" t="str">
        <f t="shared" si="60"/>
        <v>CholineAcidaminococcus</v>
      </c>
      <c r="F3894">
        <f>COUNTIF($E:$E,E3894)</f>
        <v>2</v>
      </c>
      <c r="G3894">
        <f>COUNTIF($A:$A,A3894)</f>
        <v>173</v>
      </c>
      <c r="H3894">
        <f>COUNTIF($B:$B,B3894)</f>
        <v>91</v>
      </c>
      <c r="I3894" t="s">
        <v>942</v>
      </c>
      <c r="J3894">
        <v>7</v>
      </c>
      <c r="K3894" t="s">
        <v>943</v>
      </c>
      <c r="L3894" t="s">
        <v>944</v>
      </c>
      <c r="M3894" t="s">
        <v>1242</v>
      </c>
      <c r="N3894" t="s">
        <v>11893</v>
      </c>
      <c r="O3894" t="s">
        <v>11</v>
      </c>
    </row>
    <row r="3895" spans="1:15" x14ac:dyDescent="0.25">
      <c r="A3895" t="s">
        <v>114</v>
      </c>
      <c r="B3895" t="s">
        <v>4698</v>
      </c>
      <c r="C3895" t="s">
        <v>101</v>
      </c>
      <c r="D3895" t="s">
        <v>102</v>
      </c>
      <c r="E3895" t="str">
        <f t="shared" si="60"/>
        <v>CholineAcidaminococcus</v>
      </c>
      <c r="F3895">
        <f>COUNTIF($E:$E,E3895)</f>
        <v>2</v>
      </c>
      <c r="G3895">
        <f>COUNTIF($A:$A,A3895)</f>
        <v>173</v>
      </c>
      <c r="H3895">
        <f>COUNTIF($B:$B,B3895)</f>
        <v>91</v>
      </c>
      <c r="I3895" t="s">
        <v>2222</v>
      </c>
      <c r="J3895">
        <v>4</v>
      </c>
      <c r="K3895" t="s">
        <v>4700</v>
      </c>
      <c r="L3895" t="s">
        <v>98</v>
      </c>
      <c r="M3895" t="s">
        <v>641</v>
      </c>
      <c r="N3895" t="s">
        <v>11893</v>
      </c>
      <c r="O3895" t="s">
        <v>5</v>
      </c>
    </row>
    <row r="3896" spans="1:15" x14ac:dyDescent="0.25">
      <c r="A3896" t="s">
        <v>114</v>
      </c>
      <c r="B3896" t="s">
        <v>4699</v>
      </c>
      <c r="C3896" t="s">
        <v>101</v>
      </c>
      <c r="D3896" t="s">
        <v>102</v>
      </c>
      <c r="E3896" t="str">
        <f t="shared" si="60"/>
        <v>CholineEisenbergiella</v>
      </c>
      <c r="F3896">
        <f>COUNTIF($E:$E,E3896)</f>
        <v>3</v>
      </c>
      <c r="G3896">
        <f>COUNTIF($A:$A,A3896)</f>
        <v>173</v>
      </c>
      <c r="H3896">
        <f>COUNTIF($B:$B,B3896)</f>
        <v>91</v>
      </c>
      <c r="I3896" t="s">
        <v>679</v>
      </c>
      <c r="J3896">
        <v>6</v>
      </c>
      <c r="K3896" t="s">
        <v>680</v>
      </c>
      <c r="L3896" t="s">
        <v>681</v>
      </c>
      <c r="M3896" t="s">
        <v>682</v>
      </c>
      <c r="N3896" t="s">
        <v>11893</v>
      </c>
      <c r="O3896" s="82" t="s">
        <v>3</v>
      </c>
    </row>
    <row r="3897" spans="1:15" x14ac:dyDescent="0.25">
      <c r="A3897" t="s">
        <v>127</v>
      </c>
      <c r="B3897" t="s">
        <v>4699</v>
      </c>
      <c r="C3897" t="s">
        <v>101</v>
      </c>
      <c r="D3897" t="s">
        <v>102</v>
      </c>
      <c r="E3897" t="str">
        <f t="shared" si="60"/>
        <v>FumarateEisenbergiella</v>
      </c>
      <c r="F3897">
        <f>COUNTIF($E:$E,E3897)</f>
        <v>3</v>
      </c>
      <c r="G3897">
        <f>COUNTIF($A:$A,A3897)</f>
        <v>166</v>
      </c>
      <c r="H3897">
        <f>COUNTIF($B:$B,B3897)</f>
        <v>91</v>
      </c>
      <c r="I3897" t="s">
        <v>359</v>
      </c>
      <c r="J3897">
        <v>6</v>
      </c>
      <c r="K3897" t="s">
        <v>684</v>
      </c>
      <c r="L3897" t="s">
        <v>108</v>
      </c>
      <c r="M3897" t="s">
        <v>100</v>
      </c>
      <c r="N3897" t="s">
        <v>11893</v>
      </c>
      <c r="O3897" s="82" t="s">
        <v>3</v>
      </c>
    </row>
    <row r="3898" spans="1:15" x14ac:dyDescent="0.25">
      <c r="A3898" t="s">
        <v>127</v>
      </c>
      <c r="B3898" t="s">
        <v>4699</v>
      </c>
      <c r="C3898" t="s">
        <v>101</v>
      </c>
      <c r="D3898" t="s">
        <v>102</v>
      </c>
      <c r="E3898" t="str">
        <f t="shared" si="60"/>
        <v>FumarateEisenbergiella</v>
      </c>
      <c r="F3898">
        <f>COUNTIF($E:$E,E3898)</f>
        <v>3</v>
      </c>
      <c r="G3898">
        <f>COUNTIF($A:$A,A3898)</f>
        <v>166</v>
      </c>
      <c r="H3898">
        <f>COUNTIF($B:$B,B3898)</f>
        <v>91</v>
      </c>
      <c r="I3898" t="s">
        <v>2750</v>
      </c>
      <c r="J3898">
        <v>6</v>
      </c>
      <c r="K3898" t="s">
        <v>3067</v>
      </c>
      <c r="L3898" t="s">
        <v>118</v>
      </c>
      <c r="M3898" t="s">
        <v>1438</v>
      </c>
      <c r="N3898" t="s">
        <v>11893</v>
      </c>
      <c r="O3898" s="82" t="s">
        <v>11896</v>
      </c>
    </row>
    <row r="3899" spans="1:15" x14ac:dyDescent="0.25">
      <c r="A3899" t="s">
        <v>127</v>
      </c>
      <c r="B3899" t="s">
        <v>4699</v>
      </c>
      <c r="C3899" t="s">
        <v>101</v>
      </c>
      <c r="D3899" t="s">
        <v>102</v>
      </c>
      <c r="E3899" t="str">
        <f t="shared" si="60"/>
        <v>FumarateEisenbergiella</v>
      </c>
      <c r="F3899">
        <f>COUNTIF($E:$E,E3899)</f>
        <v>3</v>
      </c>
      <c r="G3899">
        <f>COUNTIF($A:$A,A3899)</f>
        <v>166</v>
      </c>
      <c r="H3899">
        <f>COUNTIF($B:$B,B3899)</f>
        <v>91</v>
      </c>
      <c r="I3899" t="s">
        <v>137</v>
      </c>
      <c r="J3899">
        <v>6</v>
      </c>
      <c r="K3899" t="s">
        <v>138</v>
      </c>
      <c r="L3899" t="s">
        <v>139</v>
      </c>
      <c r="M3899" t="s">
        <v>140</v>
      </c>
      <c r="N3899" t="s">
        <v>11892</v>
      </c>
      <c r="O3899" t="s">
        <v>10</v>
      </c>
    </row>
    <row r="3900" spans="1:15" x14ac:dyDescent="0.25">
      <c r="A3900" t="s">
        <v>127</v>
      </c>
      <c r="B3900" t="s">
        <v>4698</v>
      </c>
      <c r="C3900" t="s">
        <v>101</v>
      </c>
      <c r="D3900" t="s">
        <v>102</v>
      </c>
      <c r="E3900" t="str">
        <f t="shared" si="60"/>
        <v>FumarateAcidaminococcus</v>
      </c>
      <c r="F3900">
        <f>COUNTIF($E:$E,E3900)</f>
        <v>1</v>
      </c>
      <c r="G3900">
        <f>COUNTIF($A:$A,A3900)</f>
        <v>166</v>
      </c>
      <c r="H3900">
        <f>COUNTIF($B:$B,B3900)</f>
        <v>91</v>
      </c>
      <c r="I3900" t="s">
        <v>685</v>
      </c>
      <c r="J3900">
        <v>5</v>
      </c>
      <c r="K3900" t="s">
        <v>686</v>
      </c>
      <c r="L3900" t="s">
        <v>687</v>
      </c>
      <c r="M3900" t="s">
        <v>688</v>
      </c>
      <c r="N3900" t="s">
        <v>11892</v>
      </c>
      <c r="O3900" s="82" t="s">
        <v>8</v>
      </c>
    </row>
    <row r="3901" spans="1:15" x14ac:dyDescent="0.25">
      <c r="A3901" t="s">
        <v>141</v>
      </c>
      <c r="B3901" t="s">
        <v>4699</v>
      </c>
      <c r="C3901" t="s">
        <v>101</v>
      </c>
      <c r="D3901" t="s">
        <v>102</v>
      </c>
      <c r="E3901" t="str">
        <f t="shared" si="60"/>
        <v>ProlineEisenbergiella</v>
      </c>
      <c r="F3901">
        <f>COUNTIF($E:$E,E3901)</f>
        <v>3</v>
      </c>
      <c r="G3901">
        <f>COUNTIF($A:$A,A3901)</f>
        <v>165</v>
      </c>
      <c r="H3901">
        <f>COUNTIF($B:$B,B3901)</f>
        <v>91</v>
      </c>
      <c r="I3901" t="s">
        <v>125</v>
      </c>
      <c r="J3901">
        <v>6</v>
      </c>
      <c r="K3901" t="s">
        <v>184</v>
      </c>
      <c r="L3901">
        <v>10000</v>
      </c>
      <c r="M3901" t="s">
        <v>100</v>
      </c>
      <c r="N3901" t="s">
        <v>11893</v>
      </c>
      <c r="O3901" s="82" t="s">
        <v>3</v>
      </c>
    </row>
    <row r="3902" spans="1:15" x14ac:dyDescent="0.25">
      <c r="A3902" t="s">
        <v>141</v>
      </c>
      <c r="B3902" t="s">
        <v>4699</v>
      </c>
      <c r="C3902" t="s">
        <v>101</v>
      </c>
      <c r="D3902" t="s">
        <v>102</v>
      </c>
      <c r="E3902" t="str">
        <f t="shared" si="60"/>
        <v>ProlineEisenbergiella</v>
      </c>
      <c r="F3902">
        <f>COUNTIF($E:$E,E3902)</f>
        <v>3</v>
      </c>
      <c r="G3902">
        <f>COUNTIF($A:$A,A3902)</f>
        <v>165</v>
      </c>
      <c r="H3902">
        <f>COUNTIF($B:$B,B3902)</f>
        <v>91</v>
      </c>
      <c r="I3902" t="s">
        <v>116</v>
      </c>
      <c r="J3902">
        <v>6</v>
      </c>
      <c r="K3902" t="s">
        <v>2052</v>
      </c>
      <c r="L3902" t="s">
        <v>533</v>
      </c>
      <c r="M3902" t="s">
        <v>2021</v>
      </c>
      <c r="N3902" t="s">
        <v>11892</v>
      </c>
      <c r="O3902" s="82" t="s">
        <v>3</v>
      </c>
    </row>
    <row r="3903" spans="1:15" x14ac:dyDescent="0.25">
      <c r="A3903" t="s">
        <v>141</v>
      </c>
      <c r="B3903" t="s">
        <v>4699</v>
      </c>
      <c r="C3903" t="s">
        <v>101</v>
      </c>
      <c r="D3903" t="s">
        <v>102</v>
      </c>
      <c r="E3903" t="str">
        <f t="shared" si="60"/>
        <v>ProlineEisenbergiella</v>
      </c>
      <c r="F3903">
        <f>COUNTIF($E:$E,E3903)</f>
        <v>3</v>
      </c>
      <c r="G3903">
        <f>COUNTIF($A:$A,A3903)</f>
        <v>165</v>
      </c>
      <c r="H3903">
        <f>COUNTIF($B:$B,B3903)</f>
        <v>91</v>
      </c>
      <c r="I3903" t="s">
        <v>149</v>
      </c>
      <c r="J3903">
        <v>5</v>
      </c>
      <c r="K3903" t="s">
        <v>150</v>
      </c>
      <c r="L3903" t="s">
        <v>151</v>
      </c>
      <c r="M3903" t="s">
        <v>152</v>
      </c>
      <c r="N3903" t="s">
        <v>11892</v>
      </c>
      <c r="O3903" s="82" t="s">
        <v>9</v>
      </c>
    </row>
    <row r="3904" spans="1:15" x14ac:dyDescent="0.25">
      <c r="A3904" t="s">
        <v>141</v>
      </c>
      <c r="B3904" t="s">
        <v>4698</v>
      </c>
      <c r="C3904" t="s">
        <v>101</v>
      </c>
      <c r="D3904" t="s">
        <v>102</v>
      </c>
      <c r="E3904" t="str">
        <f t="shared" si="60"/>
        <v>ProlineAcidaminococcus</v>
      </c>
      <c r="F3904">
        <f>COUNTIF($E:$E,E3904)</f>
        <v>2</v>
      </c>
      <c r="G3904">
        <f>COUNTIF($A:$A,A3904)</f>
        <v>165</v>
      </c>
      <c r="H3904">
        <f>COUNTIF($B:$B,B3904)</f>
        <v>91</v>
      </c>
      <c r="I3904" t="s">
        <v>2053</v>
      </c>
      <c r="J3904">
        <v>7</v>
      </c>
      <c r="K3904" t="s">
        <v>2054</v>
      </c>
      <c r="L3904" t="s">
        <v>813</v>
      </c>
      <c r="M3904" t="s">
        <v>177</v>
      </c>
      <c r="N3904" t="s">
        <v>11892</v>
      </c>
      <c r="O3904" s="82" t="s">
        <v>11895</v>
      </c>
    </row>
    <row r="3905" spans="1:15" x14ac:dyDescent="0.25">
      <c r="A3905" t="s">
        <v>141</v>
      </c>
      <c r="B3905" t="s">
        <v>4698</v>
      </c>
      <c r="C3905" t="s">
        <v>101</v>
      </c>
      <c r="D3905" t="s">
        <v>102</v>
      </c>
      <c r="E3905" t="str">
        <f t="shared" si="60"/>
        <v>ProlineAcidaminococcus</v>
      </c>
      <c r="F3905">
        <f>COUNTIF($E:$E,E3905)</f>
        <v>2</v>
      </c>
      <c r="G3905">
        <f>COUNTIF($A:$A,A3905)</f>
        <v>165</v>
      </c>
      <c r="H3905">
        <f>COUNTIF($B:$B,B3905)</f>
        <v>91</v>
      </c>
      <c r="I3905" t="s">
        <v>4701</v>
      </c>
      <c r="J3905">
        <v>5</v>
      </c>
      <c r="K3905" t="s">
        <v>4702</v>
      </c>
      <c r="L3905" t="s">
        <v>1330</v>
      </c>
      <c r="M3905" t="s">
        <v>1601</v>
      </c>
      <c r="N3905" t="s">
        <v>11893</v>
      </c>
      <c r="O3905" t="s">
        <v>6</v>
      </c>
    </row>
    <row r="3906" spans="1:15" x14ac:dyDescent="0.25">
      <c r="A3906" t="s">
        <v>157</v>
      </c>
      <c r="B3906" t="s">
        <v>4699</v>
      </c>
      <c r="C3906" t="s">
        <v>101</v>
      </c>
      <c r="D3906" t="s">
        <v>102</v>
      </c>
      <c r="E3906" t="str">
        <f t="shared" si="60"/>
        <v>AspartateEisenbergiella</v>
      </c>
      <c r="F3906">
        <f>COUNTIF($E:$E,E3906)</f>
        <v>3</v>
      </c>
      <c r="G3906">
        <f>COUNTIF($A:$A,A3906)</f>
        <v>159</v>
      </c>
      <c r="H3906">
        <f>COUNTIF($B:$B,B3906)</f>
        <v>91</v>
      </c>
      <c r="I3906" t="s">
        <v>1107</v>
      </c>
      <c r="J3906">
        <v>6</v>
      </c>
      <c r="K3906" t="s">
        <v>1108</v>
      </c>
      <c r="L3906" t="s">
        <v>570</v>
      </c>
      <c r="M3906" t="s">
        <v>277</v>
      </c>
      <c r="N3906" t="s">
        <v>11892</v>
      </c>
      <c r="O3906" s="82" t="s">
        <v>3</v>
      </c>
    </row>
    <row r="3907" spans="1:15" x14ac:dyDescent="0.25">
      <c r="A3907" t="s">
        <v>157</v>
      </c>
      <c r="B3907" t="s">
        <v>4699</v>
      </c>
      <c r="C3907" t="s">
        <v>101</v>
      </c>
      <c r="D3907" t="s">
        <v>102</v>
      </c>
      <c r="E3907" t="str">
        <f t="shared" si="60"/>
        <v>AspartateEisenbergiella</v>
      </c>
      <c r="F3907">
        <f>COUNTIF($E:$E,E3907)</f>
        <v>3</v>
      </c>
      <c r="G3907">
        <f>COUNTIF($A:$A,A3907)</f>
        <v>159</v>
      </c>
      <c r="H3907">
        <f>COUNTIF($B:$B,B3907)</f>
        <v>91</v>
      </c>
      <c r="I3907" t="s">
        <v>164</v>
      </c>
      <c r="J3907">
        <v>5</v>
      </c>
      <c r="K3907" t="s">
        <v>165</v>
      </c>
      <c r="L3907" t="s">
        <v>161</v>
      </c>
      <c r="M3907" t="s">
        <v>166</v>
      </c>
      <c r="N3907" t="s">
        <v>11892</v>
      </c>
      <c r="O3907" s="82" t="s">
        <v>9</v>
      </c>
    </row>
    <row r="3908" spans="1:15" x14ac:dyDescent="0.25">
      <c r="A3908" t="s">
        <v>157</v>
      </c>
      <c r="B3908" t="s">
        <v>4699</v>
      </c>
      <c r="C3908" t="s">
        <v>101</v>
      </c>
      <c r="D3908" t="s">
        <v>102</v>
      </c>
      <c r="E3908" t="str">
        <f t="shared" si="60"/>
        <v>AspartateEisenbergiella</v>
      </c>
      <c r="F3908">
        <f>COUNTIF($E:$E,E3908)</f>
        <v>3</v>
      </c>
      <c r="G3908">
        <f>COUNTIF($A:$A,A3908)</f>
        <v>159</v>
      </c>
      <c r="H3908">
        <f>COUNTIF($B:$B,B3908)</f>
        <v>91</v>
      </c>
      <c r="I3908" t="s">
        <v>697</v>
      </c>
      <c r="J3908">
        <v>6</v>
      </c>
      <c r="K3908" t="s">
        <v>698</v>
      </c>
      <c r="L3908" t="s">
        <v>699</v>
      </c>
      <c r="M3908" t="s">
        <v>700</v>
      </c>
      <c r="N3908" t="s">
        <v>11893</v>
      </c>
      <c r="O3908" s="82" t="s">
        <v>3</v>
      </c>
    </row>
    <row r="3909" spans="1:15" x14ac:dyDescent="0.25">
      <c r="A3909" t="s">
        <v>157</v>
      </c>
      <c r="B3909" t="s">
        <v>4698</v>
      </c>
      <c r="C3909" t="s">
        <v>101</v>
      </c>
      <c r="D3909" t="s">
        <v>102</v>
      </c>
      <c r="E3909" t="str">
        <f t="shared" si="60"/>
        <v>AspartateAcidaminococcus</v>
      </c>
      <c r="F3909">
        <f>COUNTIF($E:$E,E3909)</f>
        <v>1</v>
      </c>
      <c r="G3909">
        <f>COUNTIF($A:$A,A3909)</f>
        <v>159</v>
      </c>
      <c r="H3909">
        <f>COUNTIF($B:$B,B3909)</f>
        <v>91</v>
      </c>
      <c r="I3909" t="s">
        <v>2056</v>
      </c>
      <c r="J3909">
        <v>7</v>
      </c>
      <c r="K3909" t="s">
        <v>2057</v>
      </c>
      <c r="L3909" t="s">
        <v>1618</v>
      </c>
      <c r="M3909" t="s">
        <v>373</v>
      </c>
      <c r="N3909" t="s">
        <v>11892</v>
      </c>
      <c r="O3909" s="82" t="s">
        <v>11895</v>
      </c>
    </row>
    <row r="3910" spans="1:15" x14ac:dyDescent="0.25">
      <c r="A3910" t="s">
        <v>178</v>
      </c>
      <c r="B3910" t="s">
        <v>4699</v>
      </c>
      <c r="C3910" t="s">
        <v>101</v>
      </c>
      <c r="D3910" t="s">
        <v>102</v>
      </c>
      <c r="E3910" t="str">
        <f t="shared" ref="E3910:E3973" si="61">CONCATENATE(A3910,B3910)</f>
        <v>RiboseEisenbergiella</v>
      </c>
      <c r="F3910">
        <f>COUNTIF($E:$E,E3910)</f>
        <v>2</v>
      </c>
      <c r="G3910">
        <f>COUNTIF($A:$A,A3910)</f>
        <v>158</v>
      </c>
      <c r="H3910">
        <f>COUNTIF($B:$B,B3910)</f>
        <v>91</v>
      </c>
      <c r="I3910" t="s">
        <v>106</v>
      </c>
      <c r="J3910">
        <v>6</v>
      </c>
      <c r="K3910" t="s">
        <v>707</v>
      </c>
      <c r="L3910" t="s">
        <v>191</v>
      </c>
      <c r="M3910" t="s">
        <v>132</v>
      </c>
      <c r="N3910" t="s">
        <v>11893</v>
      </c>
      <c r="O3910" s="82" t="s">
        <v>3</v>
      </c>
    </row>
    <row r="3911" spans="1:15" x14ac:dyDescent="0.25">
      <c r="A3911" t="s">
        <v>178</v>
      </c>
      <c r="B3911" t="s">
        <v>4698</v>
      </c>
      <c r="C3911" t="s">
        <v>101</v>
      </c>
      <c r="D3911" t="s">
        <v>102</v>
      </c>
      <c r="E3911" t="str">
        <f t="shared" si="61"/>
        <v>RiboseAcidaminococcus</v>
      </c>
      <c r="F3911">
        <f>COUNTIF($E:$E,E3911)</f>
        <v>1</v>
      </c>
      <c r="G3911">
        <f>COUNTIF($A:$A,A3911)</f>
        <v>158</v>
      </c>
      <c r="H3911">
        <f>COUNTIF($B:$B,B3911)</f>
        <v>91</v>
      </c>
      <c r="I3911" t="s">
        <v>368</v>
      </c>
      <c r="J3911">
        <v>5</v>
      </c>
      <c r="K3911" t="s">
        <v>2059</v>
      </c>
      <c r="L3911" t="s">
        <v>283</v>
      </c>
      <c r="M3911" t="s">
        <v>657</v>
      </c>
      <c r="N3911" t="s">
        <v>11892</v>
      </c>
      <c r="O3911" t="s">
        <v>6</v>
      </c>
    </row>
    <row r="3912" spans="1:15" x14ac:dyDescent="0.25">
      <c r="A3912" t="s">
        <v>178</v>
      </c>
      <c r="B3912" t="s">
        <v>4699</v>
      </c>
      <c r="C3912" t="s">
        <v>101</v>
      </c>
      <c r="D3912" t="s">
        <v>102</v>
      </c>
      <c r="E3912" t="str">
        <f t="shared" si="61"/>
        <v>RiboseEisenbergiella</v>
      </c>
      <c r="F3912">
        <f>COUNTIF($E:$E,E3912)</f>
        <v>2</v>
      </c>
      <c r="G3912">
        <f>COUNTIF($A:$A,A3912)</f>
        <v>158</v>
      </c>
      <c r="H3912">
        <f>COUNTIF($B:$B,B3912)</f>
        <v>91</v>
      </c>
      <c r="I3912" t="s">
        <v>103</v>
      </c>
      <c r="J3912">
        <v>5</v>
      </c>
      <c r="K3912" t="s">
        <v>186</v>
      </c>
      <c r="L3912" t="s">
        <v>187</v>
      </c>
      <c r="M3912" t="s">
        <v>188</v>
      </c>
      <c r="N3912" t="s">
        <v>11892</v>
      </c>
      <c r="O3912" s="82" t="s">
        <v>9</v>
      </c>
    </row>
    <row r="3913" spans="1:15" x14ac:dyDescent="0.25">
      <c r="A3913" t="s">
        <v>202</v>
      </c>
      <c r="B3913" t="s">
        <v>4699</v>
      </c>
      <c r="C3913" t="s">
        <v>101</v>
      </c>
      <c r="D3913" t="s">
        <v>102</v>
      </c>
      <c r="E3913" t="str">
        <f t="shared" si="61"/>
        <v>IsopropanolEisenbergiella</v>
      </c>
      <c r="F3913">
        <f>COUNTIF($E:$E,E3913)</f>
        <v>2</v>
      </c>
      <c r="G3913">
        <f>COUNTIF($A:$A,A3913)</f>
        <v>154</v>
      </c>
      <c r="H3913">
        <f>COUNTIF($B:$B,B3913)</f>
        <v>91</v>
      </c>
      <c r="I3913" t="s">
        <v>717</v>
      </c>
      <c r="J3913">
        <v>6</v>
      </c>
      <c r="K3913" t="s">
        <v>718</v>
      </c>
      <c r="L3913" t="s">
        <v>283</v>
      </c>
      <c r="M3913" t="s">
        <v>100</v>
      </c>
      <c r="N3913" t="s">
        <v>11893</v>
      </c>
      <c r="O3913" s="82" t="s">
        <v>3</v>
      </c>
    </row>
    <row r="3914" spans="1:15" x14ac:dyDescent="0.25">
      <c r="A3914" t="s">
        <v>200</v>
      </c>
      <c r="B3914" t="s">
        <v>4699</v>
      </c>
      <c r="C3914" t="s">
        <v>101</v>
      </c>
      <c r="D3914" t="s">
        <v>102</v>
      </c>
      <c r="E3914" t="str">
        <f t="shared" si="61"/>
        <v>1,3-DihydroxyacetoneEisenbergiella</v>
      </c>
      <c r="F3914">
        <f>COUNTIF($E:$E,E3914)</f>
        <v>2</v>
      </c>
      <c r="G3914">
        <f>COUNTIF($A:$A,A3914)</f>
        <v>154</v>
      </c>
      <c r="H3914">
        <f>COUNTIF($B:$B,B3914)</f>
        <v>91</v>
      </c>
      <c r="I3914" t="s">
        <v>719</v>
      </c>
      <c r="J3914">
        <v>6</v>
      </c>
      <c r="K3914" t="s">
        <v>720</v>
      </c>
      <c r="L3914" t="s">
        <v>359</v>
      </c>
      <c r="M3914" t="s">
        <v>431</v>
      </c>
      <c r="N3914" t="s">
        <v>11893</v>
      </c>
      <c r="O3914" s="82" t="s">
        <v>3</v>
      </c>
    </row>
    <row r="3915" spans="1:15" x14ac:dyDescent="0.25">
      <c r="A3915" t="s">
        <v>200</v>
      </c>
      <c r="B3915" t="s">
        <v>4699</v>
      </c>
      <c r="C3915" t="s">
        <v>101</v>
      </c>
      <c r="D3915" t="s">
        <v>102</v>
      </c>
      <c r="E3915" t="str">
        <f t="shared" si="61"/>
        <v>1,3-DihydroxyacetoneEisenbergiella</v>
      </c>
      <c r="F3915">
        <f>COUNTIF($E:$E,E3915)</f>
        <v>2</v>
      </c>
      <c r="G3915">
        <f>COUNTIF($A:$A,A3915)</f>
        <v>154</v>
      </c>
      <c r="H3915">
        <f>COUNTIF($B:$B,B3915)</f>
        <v>91</v>
      </c>
      <c r="I3915" t="s">
        <v>889</v>
      </c>
      <c r="J3915">
        <v>6</v>
      </c>
      <c r="K3915" t="s">
        <v>2061</v>
      </c>
      <c r="L3915" t="s">
        <v>161</v>
      </c>
      <c r="M3915" t="s">
        <v>119</v>
      </c>
      <c r="N3915" t="s">
        <v>11892</v>
      </c>
      <c r="O3915" s="82" t="s">
        <v>3</v>
      </c>
    </row>
    <row r="3916" spans="1:15" x14ac:dyDescent="0.25">
      <c r="A3916" t="s">
        <v>200</v>
      </c>
      <c r="B3916" t="s">
        <v>4698</v>
      </c>
      <c r="C3916" t="s">
        <v>101</v>
      </c>
      <c r="D3916" t="s">
        <v>102</v>
      </c>
      <c r="E3916" t="str">
        <f t="shared" si="61"/>
        <v>1,3-DihydroxyacetoneAcidaminococcus</v>
      </c>
      <c r="F3916">
        <f>COUNTIF($E:$E,E3916)</f>
        <v>2</v>
      </c>
      <c r="G3916">
        <f>COUNTIF($A:$A,A3916)</f>
        <v>154</v>
      </c>
      <c r="H3916">
        <f>COUNTIF($B:$B,B3916)</f>
        <v>91</v>
      </c>
      <c r="I3916" t="s">
        <v>2062</v>
      </c>
      <c r="J3916">
        <v>7</v>
      </c>
      <c r="K3916" t="s">
        <v>2063</v>
      </c>
      <c r="L3916" t="s">
        <v>2064</v>
      </c>
      <c r="M3916" t="s">
        <v>170</v>
      </c>
      <c r="N3916" t="s">
        <v>11892</v>
      </c>
      <c r="O3916" s="82" t="s">
        <v>11895</v>
      </c>
    </row>
    <row r="3917" spans="1:15" x14ac:dyDescent="0.25">
      <c r="A3917" t="s">
        <v>202</v>
      </c>
      <c r="B3917" t="s">
        <v>4698</v>
      </c>
      <c r="C3917" t="s">
        <v>101</v>
      </c>
      <c r="D3917" t="s">
        <v>102</v>
      </c>
      <c r="E3917" t="str">
        <f t="shared" si="61"/>
        <v>IsopropanolAcidaminococcus</v>
      </c>
      <c r="F3917">
        <f>COUNTIF($E:$E,E3917)</f>
        <v>4</v>
      </c>
      <c r="G3917">
        <f>COUNTIF($A:$A,A3917)</f>
        <v>154</v>
      </c>
      <c r="H3917">
        <f>COUNTIF($B:$B,B3917)</f>
        <v>91</v>
      </c>
      <c r="I3917" t="s">
        <v>1762</v>
      </c>
      <c r="J3917">
        <v>7</v>
      </c>
      <c r="K3917" t="s">
        <v>1763</v>
      </c>
      <c r="L3917" t="s">
        <v>1764</v>
      </c>
      <c r="M3917" t="s">
        <v>1765</v>
      </c>
      <c r="N3917" t="s">
        <v>11893</v>
      </c>
      <c r="O3917" t="s">
        <v>11</v>
      </c>
    </row>
    <row r="3918" spans="1:15" x14ac:dyDescent="0.25">
      <c r="A3918" t="s">
        <v>202</v>
      </c>
      <c r="B3918" t="s">
        <v>4698</v>
      </c>
      <c r="C3918" t="s">
        <v>101</v>
      </c>
      <c r="D3918" t="s">
        <v>102</v>
      </c>
      <c r="E3918" t="str">
        <f t="shared" si="61"/>
        <v>IsopropanolAcidaminococcus</v>
      </c>
      <c r="F3918">
        <f>COUNTIF($E:$E,E3918)</f>
        <v>4</v>
      </c>
      <c r="G3918">
        <f>COUNTIF($A:$A,A3918)</f>
        <v>154</v>
      </c>
      <c r="H3918">
        <f>COUNTIF($B:$B,B3918)</f>
        <v>91</v>
      </c>
      <c r="I3918" t="s">
        <v>4222</v>
      </c>
      <c r="J3918">
        <v>4</v>
      </c>
      <c r="K3918" t="s">
        <v>4703</v>
      </c>
      <c r="L3918" t="s">
        <v>184</v>
      </c>
      <c r="M3918" t="s">
        <v>753</v>
      </c>
      <c r="N3918" t="s">
        <v>11893</v>
      </c>
      <c r="O3918" t="s">
        <v>5</v>
      </c>
    </row>
    <row r="3919" spans="1:15" x14ac:dyDescent="0.25">
      <c r="A3919" t="s">
        <v>202</v>
      </c>
      <c r="B3919" t="s">
        <v>4698</v>
      </c>
      <c r="C3919" t="s">
        <v>101</v>
      </c>
      <c r="D3919" t="s">
        <v>102</v>
      </c>
      <c r="E3919" t="str">
        <f t="shared" si="61"/>
        <v>IsopropanolAcidaminococcus</v>
      </c>
      <c r="F3919">
        <f>COUNTIF($E:$E,E3919)</f>
        <v>4</v>
      </c>
      <c r="G3919">
        <f>COUNTIF($A:$A,A3919)</f>
        <v>154</v>
      </c>
      <c r="H3919">
        <f>COUNTIF($B:$B,B3919)</f>
        <v>91</v>
      </c>
      <c r="I3919" t="s">
        <v>4704</v>
      </c>
      <c r="J3919">
        <v>7</v>
      </c>
      <c r="K3919" t="s">
        <v>2728</v>
      </c>
      <c r="L3919" t="s">
        <v>404</v>
      </c>
      <c r="M3919" t="s">
        <v>1461</v>
      </c>
      <c r="N3919" t="s">
        <v>11893</v>
      </c>
      <c r="O3919" s="82" t="s">
        <v>8</v>
      </c>
    </row>
    <row r="3920" spans="1:15" x14ac:dyDescent="0.25">
      <c r="A3920" t="s">
        <v>202</v>
      </c>
      <c r="B3920" t="s">
        <v>4699</v>
      </c>
      <c r="C3920" t="s">
        <v>101</v>
      </c>
      <c r="D3920" t="s">
        <v>102</v>
      </c>
      <c r="E3920" t="str">
        <f t="shared" si="61"/>
        <v>IsopropanolEisenbergiella</v>
      </c>
      <c r="F3920">
        <f>COUNTIF($E:$E,E3920)</f>
        <v>2</v>
      </c>
      <c r="G3920">
        <f>COUNTIF($A:$A,A3920)</f>
        <v>154</v>
      </c>
      <c r="H3920">
        <f>COUNTIF($B:$B,B3920)</f>
        <v>91</v>
      </c>
      <c r="I3920" t="s">
        <v>2065</v>
      </c>
      <c r="J3920">
        <v>6</v>
      </c>
      <c r="K3920" t="s">
        <v>2066</v>
      </c>
      <c r="L3920" t="s">
        <v>2067</v>
      </c>
      <c r="M3920" t="s">
        <v>2068</v>
      </c>
      <c r="N3920" t="s">
        <v>11892</v>
      </c>
      <c r="O3920" s="82" t="s">
        <v>3</v>
      </c>
    </row>
    <row r="3921" spans="1:15" x14ac:dyDescent="0.25">
      <c r="A3921" t="s">
        <v>202</v>
      </c>
      <c r="B3921" t="s">
        <v>4698</v>
      </c>
      <c r="C3921" t="s">
        <v>101</v>
      </c>
      <c r="D3921" t="s">
        <v>102</v>
      </c>
      <c r="E3921" t="str">
        <f t="shared" si="61"/>
        <v>IsopropanolAcidaminococcus</v>
      </c>
      <c r="F3921">
        <f>COUNTIF($E:$E,E3921)</f>
        <v>4</v>
      </c>
      <c r="G3921">
        <f>COUNTIF($A:$A,A3921)</f>
        <v>154</v>
      </c>
      <c r="H3921">
        <f>COUNTIF($B:$B,B3921)</f>
        <v>91</v>
      </c>
      <c r="I3921" t="s">
        <v>2069</v>
      </c>
      <c r="J3921">
        <v>5</v>
      </c>
      <c r="K3921" t="s">
        <v>173</v>
      </c>
      <c r="L3921" t="s">
        <v>717</v>
      </c>
      <c r="M3921" t="s">
        <v>2070</v>
      </c>
      <c r="N3921" t="s">
        <v>11892</v>
      </c>
      <c r="O3921" t="s">
        <v>6</v>
      </c>
    </row>
    <row r="3922" spans="1:15" x14ac:dyDescent="0.25">
      <c r="A3922" t="s">
        <v>200</v>
      </c>
      <c r="B3922" t="s">
        <v>4698</v>
      </c>
      <c r="C3922" t="s">
        <v>101</v>
      </c>
      <c r="D3922" t="s">
        <v>102</v>
      </c>
      <c r="E3922" t="str">
        <f t="shared" si="61"/>
        <v>1,3-DihydroxyacetoneAcidaminococcus</v>
      </c>
      <c r="F3922">
        <f>COUNTIF($E:$E,E3922)</f>
        <v>2</v>
      </c>
      <c r="G3922">
        <f>COUNTIF($A:$A,A3922)</f>
        <v>154</v>
      </c>
      <c r="H3922">
        <f>COUNTIF($B:$B,B3922)</f>
        <v>91</v>
      </c>
      <c r="I3922" t="s">
        <v>3110</v>
      </c>
      <c r="J3922">
        <v>7</v>
      </c>
      <c r="K3922" t="s">
        <v>1390</v>
      </c>
      <c r="L3922" t="s">
        <v>1885</v>
      </c>
      <c r="M3922" t="s">
        <v>1601</v>
      </c>
      <c r="N3922" t="s">
        <v>11893</v>
      </c>
      <c r="O3922" s="82" t="s">
        <v>8</v>
      </c>
    </row>
    <row r="3923" spans="1:15" x14ac:dyDescent="0.25">
      <c r="A3923" t="s">
        <v>232</v>
      </c>
      <c r="B3923" t="s">
        <v>4699</v>
      </c>
      <c r="C3923" t="s">
        <v>101</v>
      </c>
      <c r="D3923" t="s">
        <v>102</v>
      </c>
      <c r="E3923" t="str">
        <f t="shared" si="61"/>
        <v>LactateEisenbergiella</v>
      </c>
      <c r="F3923">
        <f>COUNTIF($E:$E,E3923)</f>
        <v>2</v>
      </c>
      <c r="G3923">
        <f>COUNTIF($A:$A,A3923)</f>
        <v>153</v>
      </c>
      <c r="H3923">
        <f>COUNTIF($B:$B,B3923)</f>
        <v>91</v>
      </c>
      <c r="I3923" t="s">
        <v>187</v>
      </c>
      <c r="J3923">
        <v>5</v>
      </c>
      <c r="K3923" t="s">
        <v>233</v>
      </c>
      <c r="L3923" t="s">
        <v>125</v>
      </c>
      <c r="M3923" t="s">
        <v>100</v>
      </c>
      <c r="N3923" t="s">
        <v>11892</v>
      </c>
      <c r="O3923" s="82" t="s">
        <v>9</v>
      </c>
    </row>
    <row r="3924" spans="1:15" x14ac:dyDescent="0.25">
      <c r="A3924" t="s">
        <v>232</v>
      </c>
      <c r="B3924" t="s">
        <v>4698</v>
      </c>
      <c r="C3924" t="s">
        <v>101</v>
      </c>
      <c r="D3924" t="s">
        <v>102</v>
      </c>
      <c r="E3924" t="str">
        <f t="shared" si="61"/>
        <v>LactateAcidaminococcus</v>
      </c>
      <c r="F3924">
        <f>COUNTIF($E:$E,E3924)</f>
        <v>2</v>
      </c>
      <c r="G3924">
        <f>COUNTIF($A:$A,A3924)</f>
        <v>153</v>
      </c>
      <c r="H3924">
        <f>COUNTIF($B:$B,B3924)</f>
        <v>91</v>
      </c>
      <c r="I3924" t="s">
        <v>139</v>
      </c>
      <c r="J3924">
        <v>5</v>
      </c>
      <c r="K3924" t="s">
        <v>2072</v>
      </c>
      <c r="L3924" t="s">
        <v>294</v>
      </c>
      <c r="M3924" t="s">
        <v>2021</v>
      </c>
      <c r="N3924" t="s">
        <v>11892</v>
      </c>
      <c r="O3924" t="s">
        <v>6</v>
      </c>
    </row>
    <row r="3925" spans="1:15" x14ac:dyDescent="0.25">
      <c r="A3925" t="s">
        <v>232</v>
      </c>
      <c r="B3925" t="s">
        <v>4699</v>
      </c>
      <c r="C3925" t="s">
        <v>101</v>
      </c>
      <c r="D3925" t="s">
        <v>102</v>
      </c>
      <c r="E3925" t="str">
        <f t="shared" si="61"/>
        <v>LactateEisenbergiella</v>
      </c>
      <c r="F3925">
        <f>COUNTIF($E:$E,E3925)</f>
        <v>2</v>
      </c>
      <c r="G3925">
        <f>COUNTIF($A:$A,A3925)</f>
        <v>153</v>
      </c>
      <c r="H3925">
        <f>COUNTIF($B:$B,B3925)</f>
        <v>91</v>
      </c>
      <c r="I3925" t="s">
        <v>727</v>
      </c>
      <c r="J3925">
        <v>6</v>
      </c>
      <c r="K3925" t="s">
        <v>728</v>
      </c>
      <c r="L3925" t="s">
        <v>176</v>
      </c>
      <c r="M3925" t="s">
        <v>177</v>
      </c>
      <c r="N3925" t="s">
        <v>11893</v>
      </c>
      <c r="O3925" s="82" t="s">
        <v>3</v>
      </c>
    </row>
    <row r="3926" spans="1:15" x14ac:dyDescent="0.25">
      <c r="A3926" t="s">
        <v>232</v>
      </c>
      <c r="B3926" t="s">
        <v>4698</v>
      </c>
      <c r="C3926" t="s">
        <v>101</v>
      </c>
      <c r="D3926" t="s">
        <v>102</v>
      </c>
      <c r="E3926" t="str">
        <f t="shared" si="61"/>
        <v>LactateAcidaminococcus</v>
      </c>
      <c r="F3926">
        <f>COUNTIF($E:$E,E3926)</f>
        <v>2</v>
      </c>
      <c r="G3926">
        <f>COUNTIF($A:$A,A3926)</f>
        <v>153</v>
      </c>
      <c r="H3926">
        <f>COUNTIF($B:$B,B3926)</f>
        <v>91</v>
      </c>
      <c r="I3926" t="s">
        <v>4705</v>
      </c>
      <c r="J3926">
        <v>7</v>
      </c>
      <c r="K3926" t="s">
        <v>4706</v>
      </c>
      <c r="L3926" t="s">
        <v>4707</v>
      </c>
      <c r="M3926" t="s">
        <v>688</v>
      </c>
      <c r="N3926" t="s">
        <v>11893</v>
      </c>
      <c r="O3926" s="82" t="s">
        <v>8</v>
      </c>
    </row>
    <row r="3927" spans="1:15" x14ac:dyDescent="0.25">
      <c r="A3927" t="s">
        <v>243</v>
      </c>
      <c r="B3927" t="s">
        <v>4699</v>
      </c>
      <c r="C3927" t="s">
        <v>101</v>
      </c>
      <c r="D3927" t="s">
        <v>102</v>
      </c>
      <c r="E3927" t="str">
        <f t="shared" si="61"/>
        <v>SerineEisenbergiella</v>
      </c>
      <c r="F3927">
        <f>COUNTIF($E:$E,E3927)</f>
        <v>3</v>
      </c>
      <c r="G3927">
        <f>COUNTIF($A:$A,A3927)</f>
        <v>152</v>
      </c>
      <c r="H3927">
        <f>COUNTIF($B:$B,B3927)</f>
        <v>91</v>
      </c>
      <c r="I3927" t="s">
        <v>372</v>
      </c>
      <c r="J3927">
        <v>6</v>
      </c>
      <c r="K3927" t="s">
        <v>2077</v>
      </c>
      <c r="L3927" t="s">
        <v>294</v>
      </c>
      <c r="M3927" t="s">
        <v>358</v>
      </c>
      <c r="N3927" t="s">
        <v>11892</v>
      </c>
      <c r="O3927" s="82" t="s">
        <v>3</v>
      </c>
    </row>
    <row r="3928" spans="1:15" x14ac:dyDescent="0.25">
      <c r="A3928" t="s">
        <v>243</v>
      </c>
      <c r="B3928" t="s">
        <v>4699</v>
      </c>
      <c r="C3928" t="s">
        <v>101</v>
      </c>
      <c r="D3928" t="s">
        <v>102</v>
      </c>
      <c r="E3928" t="str">
        <f t="shared" si="61"/>
        <v>SerineEisenbergiella</v>
      </c>
      <c r="F3928">
        <f>COUNTIF($E:$E,E3928)</f>
        <v>3</v>
      </c>
      <c r="G3928">
        <f>COUNTIF($A:$A,A3928)</f>
        <v>152</v>
      </c>
      <c r="H3928">
        <f>COUNTIF($B:$B,B3928)</f>
        <v>91</v>
      </c>
      <c r="I3928" t="s">
        <v>729</v>
      </c>
      <c r="J3928">
        <v>6</v>
      </c>
      <c r="K3928" t="s">
        <v>730</v>
      </c>
      <c r="L3928" t="s">
        <v>357</v>
      </c>
      <c r="M3928" t="s">
        <v>731</v>
      </c>
      <c r="N3928" t="s">
        <v>11893</v>
      </c>
      <c r="O3928" s="82" t="s">
        <v>3</v>
      </c>
    </row>
    <row r="3929" spans="1:15" x14ac:dyDescent="0.25">
      <c r="A3929" t="s">
        <v>243</v>
      </c>
      <c r="B3929" t="s">
        <v>4699</v>
      </c>
      <c r="C3929" t="s">
        <v>101</v>
      </c>
      <c r="D3929" t="s">
        <v>102</v>
      </c>
      <c r="E3929" t="str">
        <f t="shared" si="61"/>
        <v>SerineEisenbergiella</v>
      </c>
      <c r="F3929">
        <f>COUNTIF($E:$E,E3929)</f>
        <v>3</v>
      </c>
      <c r="G3929">
        <f>COUNTIF($A:$A,A3929)</f>
        <v>152</v>
      </c>
      <c r="H3929">
        <f>COUNTIF($B:$B,B3929)</f>
        <v>91</v>
      </c>
      <c r="I3929" t="s">
        <v>258</v>
      </c>
      <c r="J3929">
        <v>6</v>
      </c>
      <c r="K3929" t="s">
        <v>259</v>
      </c>
      <c r="L3929" t="s">
        <v>211</v>
      </c>
      <c r="M3929" t="s">
        <v>260</v>
      </c>
      <c r="N3929" t="s">
        <v>11892</v>
      </c>
      <c r="O3929" t="s">
        <v>10</v>
      </c>
    </row>
    <row r="3930" spans="1:15" x14ac:dyDescent="0.25">
      <c r="A3930" t="s">
        <v>264</v>
      </c>
      <c r="B3930" t="s">
        <v>4699</v>
      </c>
      <c r="C3930" t="s">
        <v>101</v>
      </c>
      <c r="D3930" t="s">
        <v>102</v>
      </c>
      <c r="E3930" t="str">
        <f t="shared" si="61"/>
        <v>UracilEisenbergiella</v>
      </c>
      <c r="F3930">
        <f>COUNTIF($E:$E,E3930)</f>
        <v>2</v>
      </c>
      <c r="G3930">
        <f>COUNTIF($A:$A,A3930)</f>
        <v>143</v>
      </c>
      <c r="H3930">
        <f>COUNTIF($B:$B,B3930)</f>
        <v>91</v>
      </c>
      <c r="I3930" t="s">
        <v>115</v>
      </c>
      <c r="J3930">
        <v>6</v>
      </c>
      <c r="K3930" t="s">
        <v>737</v>
      </c>
      <c r="L3930" t="s">
        <v>108</v>
      </c>
      <c r="M3930" t="s">
        <v>100</v>
      </c>
      <c r="N3930" t="s">
        <v>11893</v>
      </c>
      <c r="O3930" s="82" t="s">
        <v>3</v>
      </c>
    </row>
    <row r="3931" spans="1:15" x14ac:dyDescent="0.25">
      <c r="A3931" t="s">
        <v>261</v>
      </c>
      <c r="B3931" t="s">
        <v>4698</v>
      </c>
      <c r="C3931" t="s">
        <v>101</v>
      </c>
      <c r="D3931" t="s">
        <v>102</v>
      </c>
      <c r="E3931" t="str">
        <f t="shared" si="61"/>
        <v>CadaverineAcidaminococcus</v>
      </c>
      <c r="F3931">
        <f>COUNTIF($E:$E,E3931)</f>
        <v>3</v>
      </c>
      <c r="G3931">
        <f>COUNTIF($A:$A,A3931)</f>
        <v>143</v>
      </c>
      <c r="H3931">
        <f>COUNTIF($B:$B,B3931)</f>
        <v>91</v>
      </c>
      <c r="I3931" t="s">
        <v>652</v>
      </c>
      <c r="J3931">
        <v>5</v>
      </c>
      <c r="K3931" t="s">
        <v>2083</v>
      </c>
      <c r="L3931" t="s">
        <v>191</v>
      </c>
      <c r="M3931" t="s">
        <v>2082</v>
      </c>
      <c r="N3931" t="s">
        <v>11892</v>
      </c>
      <c r="O3931" t="s">
        <v>6</v>
      </c>
    </row>
    <row r="3932" spans="1:15" x14ac:dyDescent="0.25">
      <c r="A3932" t="s">
        <v>261</v>
      </c>
      <c r="B3932" t="s">
        <v>4699</v>
      </c>
      <c r="C3932" t="s">
        <v>101</v>
      </c>
      <c r="D3932" t="s">
        <v>102</v>
      </c>
      <c r="E3932" t="str">
        <f t="shared" si="61"/>
        <v>CadaverineEisenbergiella</v>
      </c>
      <c r="F3932">
        <f>COUNTIF($E:$E,E3932)</f>
        <v>2</v>
      </c>
      <c r="G3932">
        <f>COUNTIF($A:$A,A3932)</f>
        <v>143</v>
      </c>
      <c r="H3932">
        <f>COUNTIF($B:$B,B3932)</f>
        <v>91</v>
      </c>
      <c r="I3932" t="s">
        <v>738</v>
      </c>
      <c r="J3932">
        <v>6</v>
      </c>
      <c r="K3932" t="s">
        <v>739</v>
      </c>
      <c r="L3932" t="s">
        <v>292</v>
      </c>
      <c r="M3932" t="s">
        <v>439</v>
      </c>
      <c r="N3932" t="s">
        <v>11893</v>
      </c>
      <c r="O3932" s="82" t="s">
        <v>3</v>
      </c>
    </row>
    <row r="3933" spans="1:15" x14ac:dyDescent="0.25">
      <c r="A3933" t="s">
        <v>261</v>
      </c>
      <c r="B3933" t="s">
        <v>4698</v>
      </c>
      <c r="C3933" t="s">
        <v>101</v>
      </c>
      <c r="D3933" t="s">
        <v>102</v>
      </c>
      <c r="E3933" t="str">
        <f t="shared" si="61"/>
        <v>CadaverineAcidaminococcus</v>
      </c>
      <c r="F3933">
        <f>COUNTIF($E:$E,E3933)</f>
        <v>3</v>
      </c>
      <c r="G3933">
        <f>COUNTIF($A:$A,A3933)</f>
        <v>143</v>
      </c>
      <c r="H3933">
        <f>COUNTIF($B:$B,B3933)</f>
        <v>91</v>
      </c>
      <c r="I3933" t="s">
        <v>118</v>
      </c>
      <c r="J3933">
        <v>4</v>
      </c>
      <c r="K3933" t="s">
        <v>4708</v>
      </c>
      <c r="L3933" t="s">
        <v>125</v>
      </c>
      <c r="M3933" t="s">
        <v>1575</v>
      </c>
      <c r="N3933" t="s">
        <v>11893</v>
      </c>
      <c r="O3933" t="s">
        <v>5</v>
      </c>
    </row>
    <row r="3934" spans="1:15" x14ac:dyDescent="0.25">
      <c r="A3934" t="s">
        <v>264</v>
      </c>
      <c r="B3934" t="s">
        <v>4699</v>
      </c>
      <c r="C3934" t="s">
        <v>101</v>
      </c>
      <c r="D3934" t="s">
        <v>102</v>
      </c>
      <c r="E3934" t="str">
        <f t="shared" si="61"/>
        <v>UracilEisenbergiella</v>
      </c>
      <c r="F3934">
        <f>COUNTIF($E:$E,E3934)</f>
        <v>2</v>
      </c>
      <c r="G3934">
        <f>COUNTIF($A:$A,A3934)</f>
        <v>143</v>
      </c>
      <c r="H3934">
        <f>COUNTIF($B:$B,B3934)</f>
        <v>91</v>
      </c>
      <c r="I3934" t="s">
        <v>3072</v>
      </c>
      <c r="J3934">
        <v>6</v>
      </c>
      <c r="K3934" t="s">
        <v>3073</v>
      </c>
      <c r="L3934" t="s">
        <v>372</v>
      </c>
      <c r="M3934" t="s">
        <v>1578</v>
      </c>
      <c r="N3934" t="s">
        <v>11893</v>
      </c>
      <c r="O3934" s="82" t="s">
        <v>11896</v>
      </c>
    </row>
    <row r="3935" spans="1:15" x14ac:dyDescent="0.25">
      <c r="A3935" t="s">
        <v>261</v>
      </c>
      <c r="B3935" t="s">
        <v>4698</v>
      </c>
      <c r="C3935" t="s">
        <v>101</v>
      </c>
      <c r="D3935" t="s">
        <v>102</v>
      </c>
      <c r="E3935" t="str">
        <f t="shared" si="61"/>
        <v>CadaverineAcidaminococcus</v>
      </c>
      <c r="F3935">
        <f>COUNTIF($E:$E,E3935)</f>
        <v>3</v>
      </c>
      <c r="G3935">
        <f>COUNTIF($A:$A,A3935)</f>
        <v>143</v>
      </c>
      <c r="H3935">
        <f>COUNTIF($B:$B,B3935)</f>
        <v>91</v>
      </c>
      <c r="I3935" t="s">
        <v>4413</v>
      </c>
      <c r="J3935">
        <v>7</v>
      </c>
      <c r="K3935" t="s">
        <v>3430</v>
      </c>
      <c r="L3935" t="s">
        <v>1549</v>
      </c>
      <c r="M3935" t="s">
        <v>410</v>
      </c>
      <c r="N3935" t="s">
        <v>11893</v>
      </c>
      <c r="O3935" s="82" t="s">
        <v>8</v>
      </c>
    </row>
    <row r="3936" spans="1:15" x14ac:dyDescent="0.25">
      <c r="A3936" t="s">
        <v>261</v>
      </c>
      <c r="B3936" t="s">
        <v>4699</v>
      </c>
      <c r="C3936" t="s">
        <v>101</v>
      </c>
      <c r="D3936" t="s">
        <v>102</v>
      </c>
      <c r="E3936" t="str">
        <f t="shared" si="61"/>
        <v>CadaverineEisenbergiella</v>
      </c>
      <c r="F3936">
        <f>COUNTIF($E:$E,E3936)</f>
        <v>2</v>
      </c>
      <c r="G3936">
        <f>COUNTIF($A:$A,A3936)</f>
        <v>143</v>
      </c>
      <c r="H3936">
        <f>COUNTIF($B:$B,B3936)</f>
        <v>91</v>
      </c>
      <c r="I3936" t="s">
        <v>4709</v>
      </c>
      <c r="J3936">
        <v>5</v>
      </c>
      <c r="K3936" t="s">
        <v>2426</v>
      </c>
      <c r="L3936" t="s">
        <v>819</v>
      </c>
      <c r="M3936" t="s">
        <v>1594</v>
      </c>
      <c r="N3936" t="s">
        <v>11893</v>
      </c>
      <c r="O3936" t="s">
        <v>10</v>
      </c>
    </row>
    <row r="3937" spans="1:15" x14ac:dyDescent="0.25">
      <c r="A3937" t="s">
        <v>264</v>
      </c>
      <c r="B3937" t="s">
        <v>4698</v>
      </c>
      <c r="C3937" t="s">
        <v>101</v>
      </c>
      <c r="D3937" t="s">
        <v>102</v>
      </c>
      <c r="E3937" t="str">
        <f t="shared" si="61"/>
        <v>UracilAcidaminococcus</v>
      </c>
      <c r="F3937">
        <f>COUNTIF($E:$E,E3937)</f>
        <v>1</v>
      </c>
      <c r="G3937">
        <f>COUNTIF($A:$A,A3937)</f>
        <v>143</v>
      </c>
      <c r="H3937">
        <f>COUNTIF($B:$B,B3937)</f>
        <v>91</v>
      </c>
      <c r="I3937" t="s">
        <v>2092</v>
      </c>
      <c r="J3937">
        <v>7</v>
      </c>
      <c r="K3937" t="s">
        <v>277</v>
      </c>
      <c r="L3937" t="s">
        <v>2093</v>
      </c>
      <c r="M3937" t="s">
        <v>2094</v>
      </c>
      <c r="N3937" t="s">
        <v>11892</v>
      </c>
      <c r="O3937" s="82" t="s">
        <v>11895</v>
      </c>
    </row>
    <row r="3938" spans="1:15" x14ac:dyDescent="0.25">
      <c r="A3938" t="s">
        <v>287</v>
      </c>
      <c r="B3938" t="s">
        <v>4699</v>
      </c>
      <c r="C3938" t="s">
        <v>101</v>
      </c>
      <c r="D3938" t="s">
        <v>102</v>
      </c>
      <c r="E3938" t="str">
        <f t="shared" si="61"/>
        <v>SuccinateEisenbergiella</v>
      </c>
      <c r="F3938">
        <f>COUNTIF($E:$E,E3938)</f>
        <v>3</v>
      </c>
      <c r="G3938">
        <f>COUNTIF($A:$A,A3938)</f>
        <v>140</v>
      </c>
      <c r="H3938">
        <f>COUNTIF($B:$B,B3938)</f>
        <v>91</v>
      </c>
      <c r="I3938" t="s">
        <v>125</v>
      </c>
      <c r="J3938">
        <v>5</v>
      </c>
      <c r="K3938" t="s">
        <v>289</v>
      </c>
      <c r="L3938">
        <v>10000</v>
      </c>
      <c r="M3938" t="s">
        <v>100</v>
      </c>
      <c r="N3938" t="s">
        <v>11892</v>
      </c>
      <c r="O3938" s="82" t="s">
        <v>9</v>
      </c>
    </row>
    <row r="3939" spans="1:15" x14ac:dyDescent="0.25">
      <c r="A3939" t="s">
        <v>287</v>
      </c>
      <c r="B3939" t="s">
        <v>4699</v>
      </c>
      <c r="C3939" t="s">
        <v>101</v>
      </c>
      <c r="D3939" t="s">
        <v>102</v>
      </c>
      <c r="E3939" t="str">
        <f t="shared" si="61"/>
        <v>SuccinateEisenbergiella</v>
      </c>
      <c r="F3939">
        <f>COUNTIF($E:$E,E3939)</f>
        <v>3</v>
      </c>
      <c r="G3939">
        <f>COUNTIF($A:$A,A3939)</f>
        <v>140</v>
      </c>
      <c r="H3939">
        <f>COUNTIF($B:$B,B3939)</f>
        <v>91</v>
      </c>
      <c r="I3939" t="s">
        <v>193</v>
      </c>
      <c r="J3939">
        <v>6</v>
      </c>
      <c r="K3939" t="s">
        <v>585</v>
      </c>
      <c r="L3939" t="s">
        <v>201</v>
      </c>
      <c r="M3939" t="s">
        <v>100</v>
      </c>
      <c r="N3939" t="s">
        <v>11893</v>
      </c>
      <c r="O3939" s="82" t="s">
        <v>3</v>
      </c>
    </row>
    <row r="3940" spans="1:15" x14ac:dyDescent="0.25">
      <c r="A3940" t="s">
        <v>285</v>
      </c>
      <c r="B3940" t="s">
        <v>4698</v>
      </c>
      <c r="C3940" t="s">
        <v>101</v>
      </c>
      <c r="D3940" t="s">
        <v>102</v>
      </c>
      <c r="E3940" t="str">
        <f t="shared" si="61"/>
        <v>LysineAcidaminococcus</v>
      </c>
      <c r="F3940">
        <f>COUNTIF($E:$E,E3940)</f>
        <v>3</v>
      </c>
      <c r="G3940">
        <f>COUNTIF($A:$A,A3940)</f>
        <v>140</v>
      </c>
      <c r="H3940">
        <f>COUNTIF($B:$B,B3940)</f>
        <v>91</v>
      </c>
      <c r="I3940" t="s">
        <v>815</v>
      </c>
      <c r="J3940">
        <v>5</v>
      </c>
      <c r="K3940" t="s">
        <v>2097</v>
      </c>
      <c r="L3940" t="s">
        <v>181</v>
      </c>
      <c r="M3940" t="s">
        <v>1020</v>
      </c>
      <c r="N3940" t="s">
        <v>11892</v>
      </c>
      <c r="O3940" t="s">
        <v>6</v>
      </c>
    </row>
    <row r="3941" spans="1:15" x14ac:dyDescent="0.25">
      <c r="A3941" t="s">
        <v>285</v>
      </c>
      <c r="B3941" t="s">
        <v>4699</v>
      </c>
      <c r="C3941" t="s">
        <v>101</v>
      </c>
      <c r="D3941" t="s">
        <v>102</v>
      </c>
      <c r="E3941" t="str">
        <f t="shared" si="61"/>
        <v>LysineEisenbergiella</v>
      </c>
      <c r="F3941">
        <f>COUNTIF($E:$E,E3941)</f>
        <v>1</v>
      </c>
      <c r="G3941">
        <f>COUNTIF($A:$A,A3941)</f>
        <v>140</v>
      </c>
      <c r="H3941">
        <f>COUNTIF($B:$B,B3941)</f>
        <v>91</v>
      </c>
      <c r="I3941" t="s">
        <v>745</v>
      </c>
      <c r="J3941">
        <v>6</v>
      </c>
      <c r="K3941" t="s">
        <v>746</v>
      </c>
      <c r="L3941" t="s">
        <v>204</v>
      </c>
      <c r="M3941" t="s">
        <v>747</v>
      </c>
      <c r="N3941" t="s">
        <v>11893</v>
      </c>
      <c r="O3941" s="82" t="s">
        <v>3</v>
      </c>
    </row>
    <row r="3942" spans="1:15" x14ac:dyDescent="0.25">
      <c r="A3942" t="s">
        <v>285</v>
      </c>
      <c r="B3942" t="s">
        <v>4698</v>
      </c>
      <c r="C3942" t="s">
        <v>101</v>
      </c>
      <c r="D3942" t="s">
        <v>102</v>
      </c>
      <c r="E3942" t="str">
        <f t="shared" si="61"/>
        <v>LysineAcidaminococcus</v>
      </c>
      <c r="F3942">
        <f>COUNTIF($E:$E,E3942)</f>
        <v>3</v>
      </c>
      <c r="G3942">
        <f>COUNTIF($A:$A,A3942)</f>
        <v>140</v>
      </c>
      <c r="H3942">
        <f>COUNTIF($B:$B,B3942)</f>
        <v>91</v>
      </c>
      <c r="I3942" t="s">
        <v>2100</v>
      </c>
      <c r="J3942">
        <v>7</v>
      </c>
      <c r="K3942" t="s">
        <v>2101</v>
      </c>
      <c r="L3942" t="s">
        <v>908</v>
      </c>
      <c r="M3942" t="s">
        <v>1906</v>
      </c>
      <c r="N3942" t="s">
        <v>11892</v>
      </c>
      <c r="O3942" s="82" t="s">
        <v>11895</v>
      </c>
    </row>
    <row r="3943" spans="1:15" x14ac:dyDescent="0.25">
      <c r="A3943" t="s">
        <v>307</v>
      </c>
      <c r="B3943" t="s">
        <v>4699</v>
      </c>
      <c r="C3943" t="s">
        <v>101</v>
      </c>
      <c r="D3943" t="s">
        <v>102</v>
      </c>
      <c r="E3943" t="str">
        <f t="shared" si="61"/>
        <v>AllantoinEisenbergiella</v>
      </c>
      <c r="F3943">
        <f>COUNTIF($E:$E,E3943)</f>
        <v>2</v>
      </c>
      <c r="G3943">
        <f>COUNTIF($A:$A,A3943)</f>
        <v>140</v>
      </c>
      <c r="H3943">
        <f>COUNTIF($B:$B,B3943)</f>
        <v>91</v>
      </c>
      <c r="I3943" t="s">
        <v>318</v>
      </c>
      <c r="J3943">
        <v>6</v>
      </c>
      <c r="K3943" t="s">
        <v>319</v>
      </c>
      <c r="L3943" t="s">
        <v>320</v>
      </c>
      <c r="M3943" t="s">
        <v>321</v>
      </c>
      <c r="N3943" t="s">
        <v>11892</v>
      </c>
      <c r="O3943" t="s">
        <v>10</v>
      </c>
    </row>
    <row r="3944" spans="1:15" x14ac:dyDescent="0.25">
      <c r="A3944" t="s">
        <v>307</v>
      </c>
      <c r="B3944" t="s">
        <v>4698</v>
      </c>
      <c r="C3944" t="s">
        <v>101</v>
      </c>
      <c r="D3944" t="s">
        <v>102</v>
      </c>
      <c r="E3944" t="str">
        <f t="shared" si="61"/>
        <v>AllantoinAcidaminococcus</v>
      </c>
      <c r="F3944">
        <f>COUNTIF($E:$E,E3944)</f>
        <v>1</v>
      </c>
      <c r="G3944">
        <f>COUNTIF($A:$A,A3944)</f>
        <v>140</v>
      </c>
      <c r="H3944">
        <f>COUNTIF($B:$B,B3944)</f>
        <v>91</v>
      </c>
      <c r="I3944" t="s">
        <v>4690</v>
      </c>
      <c r="J3944">
        <v>6</v>
      </c>
      <c r="K3944" t="s">
        <v>4710</v>
      </c>
      <c r="L3944" t="s">
        <v>1026</v>
      </c>
      <c r="M3944" t="s">
        <v>1520</v>
      </c>
      <c r="N3944" t="s">
        <v>11893</v>
      </c>
      <c r="O3944" s="82" t="s">
        <v>3</v>
      </c>
    </row>
    <row r="3945" spans="1:15" x14ac:dyDescent="0.25">
      <c r="A3945" t="s">
        <v>287</v>
      </c>
      <c r="B3945" t="s">
        <v>4698</v>
      </c>
      <c r="C3945" t="s">
        <v>101</v>
      </c>
      <c r="D3945" t="s">
        <v>102</v>
      </c>
      <c r="E3945" t="str">
        <f t="shared" si="61"/>
        <v>SuccinateAcidaminococcus</v>
      </c>
      <c r="F3945">
        <f>COUNTIF($E:$E,E3945)</f>
        <v>1</v>
      </c>
      <c r="G3945">
        <f>COUNTIF($A:$A,A3945)</f>
        <v>140</v>
      </c>
      <c r="H3945">
        <f>COUNTIF($B:$B,B3945)</f>
        <v>91</v>
      </c>
      <c r="I3945" t="s">
        <v>3001</v>
      </c>
      <c r="J3945">
        <v>7</v>
      </c>
      <c r="K3945" t="s">
        <v>822</v>
      </c>
      <c r="L3945" t="s">
        <v>2459</v>
      </c>
      <c r="M3945" t="s">
        <v>3003</v>
      </c>
      <c r="N3945" t="s">
        <v>11893</v>
      </c>
      <c r="O3945" s="82" t="s">
        <v>8</v>
      </c>
    </row>
    <row r="3946" spans="1:15" x14ac:dyDescent="0.25">
      <c r="A3946" t="s">
        <v>287</v>
      </c>
      <c r="B3946" t="s">
        <v>4699</v>
      </c>
      <c r="C3946" t="s">
        <v>101</v>
      </c>
      <c r="D3946" t="s">
        <v>102</v>
      </c>
      <c r="E3946" t="str">
        <f t="shared" si="61"/>
        <v>SuccinateEisenbergiella</v>
      </c>
      <c r="F3946">
        <f>COUNTIF($E:$E,E3946)</f>
        <v>3</v>
      </c>
      <c r="G3946">
        <f>COUNTIF($A:$A,A3946)</f>
        <v>140</v>
      </c>
      <c r="H3946">
        <f>COUNTIF($B:$B,B3946)</f>
        <v>91</v>
      </c>
      <c r="I3946" t="s">
        <v>4711</v>
      </c>
      <c r="J3946">
        <v>7</v>
      </c>
      <c r="K3946" t="s">
        <v>4515</v>
      </c>
      <c r="L3946" t="s">
        <v>598</v>
      </c>
      <c r="M3946" t="s">
        <v>1824</v>
      </c>
      <c r="N3946" t="s">
        <v>11892</v>
      </c>
      <c r="O3946" s="82" t="s">
        <v>11895</v>
      </c>
    </row>
    <row r="3947" spans="1:15" x14ac:dyDescent="0.25">
      <c r="A3947" t="s">
        <v>307</v>
      </c>
      <c r="B3947" t="s">
        <v>4699</v>
      </c>
      <c r="C3947" t="s">
        <v>101</v>
      </c>
      <c r="D3947" t="s">
        <v>102</v>
      </c>
      <c r="E3947" t="str">
        <f t="shared" si="61"/>
        <v>AllantoinEisenbergiella</v>
      </c>
      <c r="F3947">
        <f>COUNTIF($E:$E,E3947)</f>
        <v>2</v>
      </c>
      <c r="G3947">
        <f>COUNTIF($A:$A,A3947)</f>
        <v>140</v>
      </c>
      <c r="H3947">
        <f>COUNTIF($B:$B,B3947)</f>
        <v>91</v>
      </c>
      <c r="I3947" t="s">
        <v>3080</v>
      </c>
      <c r="J3947">
        <v>6</v>
      </c>
      <c r="K3947" t="s">
        <v>3081</v>
      </c>
      <c r="L3947" t="s">
        <v>606</v>
      </c>
      <c r="M3947" t="s">
        <v>1926</v>
      </c>
      <c r="N3947" t="s">
        <v>11893</v>
      </c>
      <c r="O3947" s="82" t="s">
        <v>11896</v>
      </c>
    </row>
    <row r="3948" spans="1:15" x14ac:dyDescent="0.25">
      <c r="A3948" t="s">
        <v>285</v>
      </c>
      <c r="B3948" t="s">
        <v>4698</v>
      </c>
      <c r="C3948" t="s">
        <v>101</v>
      </c>
      <c r="D3948" t="s">
        <v>102</v>
      </c>
      <c r="E3948" t="str">
        <f t="shared" si="61"/>
        <v>LysineAcidaminococcus</v>
      </c>
      <c r="F3948">
        <f>COUNTIF($E:$E,E3948)</f>
        <v>3</v>
      </c>
      <c r="G3948">
        <f>COUNTIF($A:$A,A3948)</f>
        <v>140</v>
      </c>
      <c r="H3948">
        <f>COUNTIF($B:$B,B3948)</f>
        <v>91</v>
      </c>
      <c r="I3948" t="s">
        <v>104</v>
      </c>
      <c r="J3948">
        <v>5</v>
      </c>
      <c r="K3948" t="s">
        <v>4712</v>
      </c>
      <c r="L3948" t="s">
        <v>377</v>
      </c>
      <c r="M3948" t="s">
        <v>3495</v>
      </c>
      <c r="N3948" t="s">
        <v>11893</v>
      </c>
      <c r="O3948" t="s">
        <v>6</v>
      </c>
    </row>
    <row r="3949" spans="1:15" x14ac:dyDescent="0.25">
      <c r="A3949" t="s">
        <v>325</v>
      </c>
      <c r="B3949" t="s">
        <v>4698</v>
      </c>
      <c r="C3949" t="s">
        <v>101</v>
      </c>
      <c r="D3949" t="s">
        <v>102</v>
      </c>
      <c r="E3949" t="str">
        <f t="shared" si="61"/>
        <v>4-HydroxybutyrateAcidaminococcus</v>
      </c>
      <c r="F3949">
        <f>COUNTIF($E:$E,E3949)</f>
        <v>1</v>
      </c>
      <c r="G3949">
        <f>COUNTIF($A:$A,A3949)</f>
        <v>139</v>
      </c>
      <c r="H3949">
        <f>COUNTIF($B:$B,B3949)</f>
        <v>91</v>
      </c>
      <c r="I3949" t="s">
        <v>2107</v>
      </c>
      <c r="J3949">
        <v>7</v>
      </c>
      <c r="K3949" t="s">
        <v>2108</v>
      </c>
      <c r="L3949" t="s">
        <v>2109</v>
      </c>
      <c r="M3949" t="s">
        <v>700</v>
      </c>
      <c r="N3949" t="s">
        <v>11892</v>
      </c>
      <c r="O3949" s="82" t="s">
        <v>11895</v>
      </c>
    </row>
    <row r="3950" spans="1:15" x14ac:dyDescent="0.25">
      <c r="A3950" t="s">
        <v>335</v>
      </c>
      <c r="B3950" t="s">
        <v>4698</v>
      </c>
      <c r="C3950" t="s">
        <v>101</v>
      </c>
      <c r="D3950" t="s">
        <v>102</v>
      </c>
      <c r="E3950" t="str">
        <f t="shared" si="61"/>
        <v>TrimethylamineAcidaminococcus</v>
      </c>
      <c r="F3950">
        <f>COUNTIF($E:$E,E3950)</f>
        <v>5</v>
      </c>
      <c r="G3950">
        <f>COUNTIF($A:$A,A3950)</f>
        <v>139</v>
      </c>
      <c r="H3950">
        <f>COUNTIF($B:$B,B3950)</f>
        <v>91</v>
      </c>
      <c r="I3950" t="s">
        <v>4713</v>
      </c>
      <c r="J3950">
        <v>7</v>
      </c>
      <c r="K3950" t="s">
        <v>3088</v>
      </c>
      <c r="L3950" t="s">
        <v>4714</v>
      </c>
      <c r="M3950" t="s">
        <v>1101</v>
      </c>
      <c r="N3950" t="s">
        <v>11893</v>
      </c>
      <c r="O3950" t="s">
        <v>7</v>
      </c>
    </row>
    <row r="3951" spans="1:15" x14ac:dyDescent="0.25">
      <c r="A3951" t="s">
        <v>335</v>
      </c>
      <c r="B3951" t="s">
        <v>4699</v>
      </c>
      <c r="C3951" t="s">
        <v>101</v>
      </c>
      <c r="D3951" t="s">
        <v>102</v>
      </c>
      <c r="E3951" t="str">
        <f t="shared" si="61"/>
        <v>TrimethylamineEisenbergiella</v>
      </c>
      <c r="F3951">
        <f>COUNTIF($E:$E,E3951)</f>
        <v>2</v>
      </c>
      <c r="G3951">
        <f>COUNTIF($A:$A,A3951)</f>
        <v>139</v>
      </c>
      <c r="H3951">
        <f>COUNTIF($B:$B,B3951)</f>
        <v>91</v>
      </c>
      <c r="I3951" t="s">
        <v>4042</v>
      </c>
      <c r="J3951">
        <v>4</v>
      </c>
      <c r="K3951" t="s">
        <v>2505</v>
      </c>
      <c r="L3951" t="s">
        <v>4715</v>
      </c>
      <c r="M3951" t="s">
        <v>1578</v>
      </c>
      <c r="N3951" t="s">
        <v>11893</v>
      </c>
      <c r="O3951" t="s">
        <v>5</v>
      </c>
    </row>
    <row r="3952" spans="1:15" x14ac:dyDescent="0.25">
      <c r="A3952" t="s">
        <v>335</v>
      </c>
      <c r="B3952" t="s">
        <v>4698</v>
      </c>
      <c r="C3952" t="s">
        <v>101</v>
      </c>
      <c r="D3952" t="s">
        <v>102</v>
      </c>
      <c r="E3952" t="str">
        <f t="shared" si="61"/>
        <v>TrimethylamineAcidaminococcus</v>
      </c>
      <c r="F3952">
        <f>COUNTIF($E:$E,E3952)</f>
        <v>5</v>
      </c>
      <c r="G3952">
        <f>COUNTIF($A:$A,A3952)</f>
        <v>139</v>
      </c>
      <c r="H3952">
        <f>COUNTIF($B:$B,B3952)</f>
        <v>91</v>
      </c>
      <c r="I3952" t="s">
        <v>1031</v>
      </c>
      <c r="J3952">
        <v>5</v>
      </c>
      <c r="K3952" t="s">
        <v>2110</v>
      </c>
      <c r="L3952" t="s">
        <v>247</v>
      </c>
      <c r="M3952" t="s">
        <v>1906</v>
      </c>
      <c r="N3952" t="s">
        <v>11892</v>
      </c>
      <c r="O3952" t="s">
        <v>6</v>
      </c>
    </row>
    <row r="3953" spans="1:15" x14ac:dyDescent="0.25">
      <c r="A3953" t="s">
        <v>335</v>
      </c>
      <c r="B3953" t="s">
        <v>4698</v>
      </c>
      <c r="C3953" t="s">
        <v>101</v>
      </c>
      <c r="D3953" t="s">
        <v>102</v>
      </c>
      <c r="E3953" t="str">
        <f t="shared" si="61"/>
        <v>TrimethylamineAcidaminococcus</v>
      </c>
      <c r="F3953">
        <f>COUNTIF($E:$E,E3953)</f>
        <v>5</v>
      </c>
      <c r="G3953">
        <f>COUNTIF($A:$A,A3953)</f>
        <v>139</v>
      </c>
      <c r="H3953">
        <f>COUNTIF($B:$B,B3953)</f>
        <v>91</v>
      </c>
      <c r="I3953" t="s">
        <v>4716</v>
      </c>
      <c r="J3953">
        <v>7</v>
      </c>
      <c r="K3953" t="s">
        <v>4717</v>
      </c>
      <c r="L3953" t="s">
        <v>2195</v>
      </c>
      <c r="M3953" t="s">
        <v>878</v>
      </c>
      <c r="N3953" t="s">
        <v>11893</v>
      </c>
      <c r="O3953" s="82" t="s">
        <v>8</v>
      </c>
    </row>
    <row r="3954" spans="1:15" x14ac:dyDescent="0.25">
      <c r="A3954" t="s">
        <v>325</v>
      </c>
      <c r="B3954" t="s">
        <v>4699</v>
      </c>
      <c r="C3954" t="s">
        <v>101</v>
      </c>
      <c r="D3954" t="s">
        <v>102</v>
      </c>
      <c r="E3954" t="str">
        <f t="shared" si="61"/>
        <v>4-HydroxybutyrateEisenbergiella</v>
      </c>
      <c r="F3954">
        <f>COUNTIF($E:$E,E3954)</f>
        <v>1</v>
      </c>
      <c r="G3954">
        <f>COUNTIF($A:$A,A3954)</f>
        <v>139</v>
      </c>
      <c r="H3954">
        <f>COUNTIF($B:$B,B3954)</f>
        <v>91</v>
      </c>
      <c r="I3954" t="s">
        <v>751</v>
      </c>
      <c r="J3954">
        <v>6</v>
      </c>
      <c r="K3954" t="s">
        <v>752</v>
      </c>
      <c r="L3954" t="s">
        <v>422</v>
      </c>
      <c r="M3954" t="s">
        <v>753</v>
      </c>
      <c r="N3954" t="s">
        <v>11893</v>
      </c>
      <c r="O3954" s="82" t="s">
        <v>3</v>
      </c>
    </row>
    <row r="3955" spans="1:15" x14ac:dyDescent="0.25">
      <c r="A3955" t="s">
        <v>335</v>
      </c>
      <c r="B3955" t="s">
        <v>4698</v>
      </c>
      <c r="C3955" t="s">
        <v>101</v>
      </c>
      <c r="D3955" t="s">
        <v>102</v>
      </c>
      <c r="E3955" t="str">
        <f t="shared" si="61"/>
        <v>TrimethylamineAcidaminococcus</v>
      </c>
      <c r="F3955">
        <f>COUNTIF($E:$E,E3955)</f>
        <v>5</v>
      </c>
      <c r="G3955">
        <f>COUNTIF($A:$A,A3955)</f>
        <v>139</v>
      </c>
      <c r="H3955">
        <f>COUNTIF($B:$B,B3955)</f>
        <v>91</v>
      </c>
      <c r="I3955" t="s">
        <v>4718</v>
      </c>
      <c r="J3955">
        <v>6</v>
      </c>
      <c r="K3955" t="s">
        <v>4719</v>
      </c>
      <c r="L3955" t="s">
        <v>705</v>
      </c>
      <c r="M3955" t="s">
        <v>886</v>
      </c>
      <c r="N3955" t="s">
        <v>11893</v>
      </c>
      <c r="O3955" s="82" t="s">
        <v>11896</v>
      </c>
    </row>
    <row r="3956" spans="1:15" x14ac:dyDescent="0.25">
      <c r="A3956" t="s">
        <v>335</v>
      </c>
      <c r="B3956" t="s">
        <v>4698</v>
      </c>
      <c r="C3956" t="s">
        <v>101</v>
      </c>
      <c r="D3956" t="s">
        <v>102</v>
      </c>
      <c r="E3956" t="str">
        <f t="shared" si="61"/>
        <v>TrimethylamineAcidaminococcus</v>
      </c>
      <c r="F3956">
        <f>COUNTIF($E:$E,E3956)</f>
        <v>5</v>
      </c>
      <c r="G3956">
        <f>COUNTIF($A:$A,A3956)</f>
        <v>139</v>
      </c>
      <c r="H3956">
        <f>COUNTIF($B:$B,B3956)</f>
        <v>91</v>
      </c>
      <c r="I3956" t="s">
        <v>4720</v>
      </c>
      <c r="J3956">
        <v>5</v>
      </c>
      <c r="K3956" t="s">
        <v>2375</v>
      </c>
      <c r="L3956" t="s">
        <v>4721</v>
      </c>
      <c r="M3956" t="s">
        <v>3144</v>
      </c>
      <c r="N3956" t="s">
        <v>11893</v>
      </c>
      <c r="O3956" t="s">
        <v>12</v>
      </c>
    </row>
    <row r="3957" spans="1:15" x14ac:dyDescent="0.25">
      <c r="A3957" t="s">
        <v>335</v>
      </c>
      <c r="B3957" t="s">
        <v>4699</v>
      </c>
      <c r="C3957" t="s">
        <v>101</v>
      </c>
      <c r="D3957" t="s">
        <v>102</v>
      </c>
      <c r="E3957" t="str">
        <f t="shared" si="61"/>
        <v>TrimethylamineEisenbergiella</v>
      </c>
      <c r="F3957">
        <f>COUNTIF($E:$E,E3957)</f>
        <v>2</v>
      </c>
      <c r="G3957">
        <f>COUNTIF($A:$A,A3957)</f>
        <v>139</v>
      </c>
      <c r="H3957">
        <f>COUNTIF($B:$B,B3957)</f>
        <v>91</v>
      </c>
      <c r="I3957" t="s">
        <v>2395</v>
      </c>
      <c r="J3957">
        <v>7</v>
      </c>
      <c r="K3957" t="s">
        <v>941</v>
      </c>
      <c r="L3957" t="s">
        <v>661</v>
      </c>
      <c r="M3957" t="s">
        <v>2396</v>
      </c>
      <c r="N3957" t="s">
        <v>11893</v>
      </c>
      <c r="O3957" t="s">
        <v>11</v>
      </c>
    </row>
    <row r="3958" spans="1:15" x14ac:dyDescent="0.25">
      <c r="A3958" t="s">
        <v>344</v>
      </c>
      <c r="B3958" t="s">
        <v>4699</v>
      </c>
      <c r="C3958" t="s">
        <v>101</v>
      </c>
      <c r="D3958" t="s">
        <v>102</v>
      </c>
      <c r="E3958" t="str">
        <f t="shared" si="61"/>
        <v>PimelateEisenbergiella</v>
      </c>
      <c r="F3958">
        <f>COUNTIF($E:$E,E3958)</f>
        <v>2</v>
      </c>
      <c r="G3958">
        <f>COUNTIF($A:$A,A3958)</f>
        <v>137</v>
      </c>
      <c r="H3958">
        <f>COUNTIF($B:$B,B3958)</f>
        <v>91</v>
      </c>
      <c r="I3958" t="s">
        <v>379</v>
      </c>
      <c r="J3958">
        <v>7</v>
      </c>
      <c r="K3958" t="s">
        <v>3763</v>
      </c>
      <c r="L3958" t="s">
        <v>326</v>
      </c>
      <c r="M3958" t="s">
        <v>515</v>
      </c>
      <c r="N3958" t="s">
        <v>11893</v>
      </c>
      <c r="O3958" s="82" t="s">
        <v>8</v>
      </c>
    </row>
    <row r="3959" spans="1:15" x14ac:dyDescent="0.25">
      <c r="A3959" t="s">
        <v>344</v>
      </c>
      <c r="B3959" t="s">
        <v>4699</v>
      </c>
      <c r="C3959" t="s">
        <v>101</v>
      </c>
      <c r="D3959" t="s">
        <v>102</v>
      </c>
      <c r="E3959" t="str">
        <f t="shared" si="61"/>
        <v>PimelateEisenbergiella</v>
      </c>
      <c r="F3959">
        <f>COUNTIF($E:$E,E3959)</f>
        <v>2</v>
      </c>
      <c r="G3959">
        <f>COUNTIF($A:$A,A3959)</f>
        <v>137</v>
      </c>
      <c r="H3959">
        <f>COUNTIF($B:$B,B3959)</f>
        <v>91</v>
      </c>
      <c r="I3959" t="s">
        <v>4722</v>
      </c>
      <c r="J3959">
        <v>5</v>
      </c>
      <c r="K3959" t="s">
        <v>1587</v>
      </c>
      <c r="L3959" t="s">
        <v>4723</v>
      </c>
      <c r="M3959" t="s">
        <v>2943</v>
      </c>
      <c r="N3959" t="s">
        <v>11893</v>
      </c>
      <c r="O3959" t="s">
        <v>6</v>
      </c>
    </row>
    <row r="3960" spans="1:15" x14ac:dyDescent="0.25">
      <c r="A3960" t="s">
        <v>344</v>
      </c>
      <c r="B3960" t="s">
        <v>4698</v>
      </c>
      <c r="C3960" t="s">
        <v>101</v>
      </c>
      <c r="D3960" t="s">
        <v>102</v>
      </c>
      <c r="E3960" t="str">
        <f t="shared" si="61"/>
        <v>PimelateAcidaminococcus</v>
      </c>
      <c r="F3960">
        <f>COUNTIF($E:$E,E3960)</f>
        <v>1</v>
      </c>
      <c r="G3960">
        <f>COUNTIF($A:$A,A3960)</f>
        <v>137</v>
      </c>
      <c r="H3960">
        <f>COUNTIF($B:$B,B3960)</f>
        <v>91</v>
      </c>
      <c r="I3960" t="s">
        <v>4724</v>
      </c>
      <c r="J3960">
        <v>6</v>
      </c>
      <c r="K3960" t="s">
        <v>3910</v>
      </c>
      <c r="L3960" t="s">
        <v>4725</v>
      </c>
      <c r="M3960" t="s">
        <v>2854</v>
      </c>
      <c r="N3960" t="s">
        <v>11892</v>
      </c>
      <c r="O3960" t="s">
        <v>7</v>
      </c>
    </row>
    <row r="3961" spans="1:15" x14ac:dyDescent="0.25">
      <c r="A3961" t="s">
        <v>354</v>
      </c>
      <c r="B3961" t="s">
        <v>4699</v>
      </c>
      <c r="C3961" t="s">
        <v>101</v>
      </c>
      <c r="D3961" t="s">
        <v>102</v>
      </c>
      <c r="E3961" t="str">
        <f t="shared" si="61"/>
        <v>N-nitrosodimethylamineEisenbergiella</v>
      </c>
      <c r="F3961">
        <f>COUNTIF($E:$E,E3961)</f>
        <v>2</v>
      </c>
      <c r="G3961">
        <f>COUNTIF($A:$A,A3961)</f>
        <v>136</v>
      </c>
      <c r="H3961">
        <f>COUNTIF($B:$B,B3961)</f>
        <v>91</v>
      </c>
      <c r="I3961" t="s">
        <v>361</v>
      </c>
      <c r="J3961">
        <v>6</v>
      </c>
      <c r="K3961" t="s">
        <v>362</v>
      </c>
      <c r="L3961" t="s">
        <v>363</v>
      </c>
      <c r="M3961" t="s">
        <v>364</v>
      </c>
      <c r="N3961" t="s">
        <v>11892</v>
      </c>
      <c r="O3961" t="s">
        <v>10</v>
      </c>
    </row>
    <row r="3962" spans="1:15" x14ac:dyDescent="0.25">
      <c r="A3962" t="s">
        <v>354</v>
      </c>
      <c r="B3962" t="s">
        <v>4699</v>
      </c>
      <c r="C3962" t="s">
        <v>101</v>
      </c>
      <c r="D3962" t="s">
        <v>102</v>
      </c>
      <c r="E3962" t="str">
        <f t="shared" si="61"/>
        <v>N-nitrosodimethylamineEisenbergiella</v>
      </c>
      <c r="F3962">
        <f>COUNTIF($E:$E,E3962)</f>
        <v>2</v>
      </c>
      <c r="G3962">
        <f>COUNTIF($A:$A,A3962)</f>
        <v>136</v>
      </c>
      <c r="H3962">
        <f>COUNTIF($B:$B,B3962)</f>
        <v>91</v>
      </c>
      <c r="I3962" t="s">
        <v>683</v>
      </c>
      <c r="J3962">
        <v>6</v>
      </c>
      <c r="K3962" t="s">
        <v>760</v>
      </c>
      <c r="L3962" t="s">
        <v>761</v>
      </c>
      <c r="M3962" t="s">
        <v>762</v>
      </c>
      <c r="N3962" t="s">
        <v>11893</v>
      </c>
      <c r="O3962" s="82" t="s">
        <v>3</v>
      </c>
    </row>
    <row r="3963" spans="1:15" x14ac:dyDescent="0.25">
      <c r="A3963" t="s">
        <v>365</v>
      </c>
      <c r="B3963" t="s">
        <v>4699</v>
      </c>
      <c r="C3963" t="s">
        <v>101</v>
      </c>
      <c r="D3963" t="s">
        <v>102</v>
      </c>
      <c r="E3963" t="str">
        <f t="shared" si="61"/>
        <v>PhenylacetateEisenbergiella</v>
      </c>
      <c r="F3963">
        <f>COUNTIF($E:$E,E3963)</f>
        <v>3</v>
      </c>
      <c r="G3963">
        <f>COUNTIF($A:$A,A3963)</f>
        <v>134</v>
      </c>
      <c r="H3963">
        <f>COUNTIF($B:$B,B3963)</f>
        <v>91</v>
      </c>
      <c r="I3963" t="s">
        <v>421</v>
      </c>
      <c r="J3963">
        <v>6</v>
      </c>
      <c r="K3963" t="s">
        <v>3086</v>
      </c>
      <c r="L3963" t="s">
        <v>237</v>
      </c>
      <c r="M3963" t="s">
        <v>2240</v>
      </c>
      <c r="N3963" t="s">
        <v>11893</v>
      </c>
      <c r="O3963" s="82" t="s">
        <v>11896</v>
      </c>
    </row>
    <row r="3964" spans="1:15" x14ac:dyDescent="0.25">
      <c r="A3964" t="s">
        <v>365</v>
      </c>
      <c r="B3964" t="s">
        <v>4699</v>
      </c>
      <c r="C3964" t="s">
        <v>101</v>
      </c>
      <c r="D3964" t="s">
        <v>102</v>
      </c>
      <c r="E3964" t="str">
        <f t="shared" si="61"/>
        <v>PhenylacetateEisenbergiella</v>
      </c>
      <c r="F3964">
        <f>COUNTIF($E:$E,E3964)</f>
        <v>3</v>
      </c>
      <c r="G3964">
        <f>COUNTIF($A:$A,A3964)</f>
        <v>134</v>
      </c>
      <c r="H3964">
        <f>COUNTIF($B:$B,B3964)</f>
        <v>91</v>
      </c>
      <c r="I3964" t="s">
        <v>626</v>
      </c>
      <c r="J3964">
        <v>6</v>
      </c>
      <c r="K3964" t="s">
        <v>766</v>
      </c>
      <c r="L3964" t="s">
        <v>625</v>
      </c>
      <c r="M3964" t="s">
        <v>767</v>
      </c>
      <c r="N3964" t="s">
        <v>11893</v>
      </c>
      <c r="O3964" s="82" t="s">
        <v>3</v>
      </c>
    </row>
    <row r="3965" spans="1:15" x14ac:dyDescent="0.25">
      <c r="A3965" t="s">
        <v>365</v>
      </c>
      <c r="B3965" t="s">
        <v>4698</v>
      </c>
      <c r="C3965" t="s">
        <v>101</v>
      </c>
      <c r="D3965" t="s">
        <v>102</v>
      </c>
      <c r="E3965" t="str">
        <f t="shared" si="61"/>
        <v>PhenylacetateAcidaminococcus</v>
      </c>
      <c r="F3965">
        <f>COUNTIF($E:$E,E3965)</f>
        <v>1</v>
      </c>
      <c r="G3965">
        <f>COUNTIF($A:$A,A3965)</f>
        <v>134</v>
      </c>
      <c r="H3965">
        <f>COUNTIF($B:$B,B3965)</f>
        <v>91</v>
      </c>
      <c r="I3965" t="s">
        <v>4726</v>
      </c>
      <c r="J3965">
        <v>6</v>
      </c>
      <c r="K3965" t="s">
        <v>2609</v>
      </c>
      <c r="L3965" t="s">
        <v>4727</v>
      </c>
      <c r="M3965" t="s">
        <v>3234</v>
      </c>
      <c r="N3965" t="s">
        <v>11892</v>
      </c>
      <c r="O3965" t="s">
        <v>7</v>
      </c>
    </row>
    <row r="3966" spans="1:15" x14ac:dyDescent="0.25">
      <c r="A3966" t="s">
        <v>365</v>
      </c>
      <c r="B3966" t="s">
        <v>4699</v>
      </c>
      <c r="C3966" t="s">
        <v>101</v>
      </c>
      <c r="D3966" t="s">
        <v>102</v>
      </c>
      <c r="E3966" t="str">
        <f t="shared" si="61"/>
        <v>PhenylacetateEisenbergiella</v>
      </c>
      <c r="F3966">
        <f>COUNTIF($E:$E,E3966)</f>
        <v>3</v>
      </c>
      <c r="G3966">
        <f>COUNTIF($A:$A,A3966)</f>
        <v>134</v>
      </c>
      <c r="H3966">
        <f>COUNTIF($B:$B,B3966)</f>
        <v>91</v>
      </c>
      <c r="I3966" t="s">
        <v>4728</v>
      </c>
      <c r="J3966">
        <v>4</v>
      </c>
      <c r="K3966" t="s">
        <v>1599</v>
      </c>
      <c r="L3966" t="s">
        <v>4729</v>
      </c>
      <c r="M3966" t="s">
        <v>2648</v>
      </c>
      <c r="N3966" t="s">
        <v>11893</v>
      </c>
      <c r="O3966" t="s">
        <v>5</v>
      </c>
    </row>
    <row r="3967" spans="1:15" x14ac:dyDescent="0.25">
      <c r="A3967" t="s">
        <v>374</v>
      </c>
      <c r="B3967" t="s">
        <v>4699</v>
      </c>
      <c r="C3967" t="s">
        <v>101</v>
      </c>
      <c r="D3967" t="s">
        <v>102</v>
      </c>
      <c r="E3967" t="str">
        <f t="shared" si="61"/>
        <v>CaffeineEisenbergiella</v>
      </c>
      <c r="F3967">
        <f>COUNTIF($E:$E,E3967)</f>
        <v>2</v>
      </c>
      <c r="G3967">
        <f>COUNTIF($A:$A,A3967)</f>
        <v>133</v>
      </c>
      <c r="H3967">
        <f>COUNTIF($B:$B,B3967)</f>
        <v>91</v>
      </c>
      <c r="I3967" t="s">
        <v>125</v>
      </c>
      <c r="J3967">
        <v>6</v>
      </c>
      <c r="K3967" t="s">
        <v>191</v>
      </c>
      <c r="L3967">
        <v>10000</v>
      </c>
      <c r="M3967" t="s">
        <v>100</v>
      </c>
      <c r="N3967" t="s">
        <v>11893</v>
      </c>
      <c r="O3967" s="82" t="s">
        <v>3</v>
      </c>
    </row>
    <row r="3968" spans="1:15" x14ac:dyDescent="0.25">
      <c r="A3968" t="s">
        <v>375</v>
      </c>
      <c r="B3968" t="s">
        <v>4699</v>
      </c>
      <c r="C3968" t="s">
        <v>101</v>
      </c>
      <c r="D3968" t="s">
        <v>102</v>
      </c>
      <c r="E3968" t="str">
        <f t="shared" si="61"/>
        <v>HypoxanthineEisenbergiella</v>
      </c>
      <c r="F3968">
        <f>COUNTIF($E:$E,E3968)</f>
        <v>1</v>
      </c>
      <c r="G3968">
        <f>COUNTIF($A:$A,A3968)</f>
        <v>133</v>
      </c>
      <c r="H3968">
        <f>COUNTIF($B:$B,B3968)</f>
        <v>91</v>
      </c>
      <c r="I3968" t="s">
        <v>131</v>
      </c>
      <c r="J3968">
        <v>6</v>
      </c>
      <c r="K3968" t="s">
        <v>708</v>
      </c>
      <c r="L3968" t="s">
        <v>125</v>
      </c>
      <c r="M3968" t="s">
        <v>100</v>
      </c>
      <c r="N3968" t="s">
        <v>11893</v>
      </c>
      <c r="O3968" s="82" t="s">
        <v>3</v>
      </c>
    </row>
    <row r="3969" spans="1:15" x14ac:dyDescent="0.25">
      <c r="A3969" t="s">
        <v>375</v>
      </c>
      <c r="B3969" t="s">
        <v>4698</v>
      </c>
      <c r="C3969" t="s">
        <v>101</v>
      </c>
      <c r="D3969" t="s">
        <v>102</v>
      </c>
      <c r="E3969" t="str">
        <f t="shared" si="61"/>
        <v>HypoxanthineAcidaminococcus</v>
      </c>
      <c r="F3969">
        <f>COUNTIF($E:$E,E3969)</f>
        <v>2</v>
      </c>
      <c r="G3969">
        <f>COUNTIF($A:$A,A3969)</f>
        <v>133</v>
      </c>
      <c r="H3969">
        <f>COUNTIF($B:$B,B3969)</f>
        <v>91</v>
      </c>
      <c r="I3969" t="s">
        <v>2058</v>
      </c>
      <c r="J3969">
        <v>7</v>
      </c>
      <c r="K3969" t="s">
        <v>2120</v>
      </c>
      <c r="L3969" t="s">
        <v>176</v>
      </c>
      <c r="M3969" t="s">
        <v>306</v>
      </c>
      <c r="N3969" t="s">
        <v>11892</v>
      </c>
      <c r="O3969" s="82" t="s">
        <v>11895</v>
      </c>
    </row>
    <row r="3970" spans="1:15" x14ac:dyDescent="0.25">
      <c r="A3970" t="s">
        <v>374</v>
      </c>
      <c r="B3970" t="s">
        <v>4699</v>
      </c>
      <c r="C3970" t="s">
        <v>101</v>
      </c>
      <c r="D3970" t="s">
        <v>102</v>
      </c>
      <c r="E3970" t="str">
        <f t="shared" si="61"/>
        <v>CaffeineEisenbergiella</v>
      </c>
      <c r="F3970">
        <f>COUNTIF($E:$E,E3970)</f>
        <v>2</v>
      </c>
      <c r="G3970">
        <f>COUNTIF($A:$A,A3970)</f>
        <v>133</v>
      </c>
      <c r="H3970">
        <f>COUNTIF($B:$B,B3970)</f>
        <v>91</v>
      </c>
      <c r="I3970" t="s">
        <v>4038</v>
      </c>
      <c r="J3970">
        <v>5</v>
      </c>
      <c r="K3970" t="s">
        <v>4730</v>
      </c>
      <c r="L3970" t="s">
        <v>105</v>
      </c>
      <c r="M3970" t="s">
        <v>700</v>
      </c>
      <c r="N3970" t="s">
        <v>11892</v>
      </c>
      <c r="O3970" s="82" t="s">
        <v>8</v>
      </c>
    </row>
    <row r="3971" spans="1:15" x14ac:dyDescent="0.25">
      <c r="A3971" t="s">
        <v>374</v>
      </c>
      <c r="B3971" t="s">
        <v>4698</v>
      </c>
      <c r="C3971" t="s">
        <v>101</v>
      </c>
      <c r="D3971" t="s">
        <v>102</v>
      </c>
      <c r="E3971" t="str">
        <f t="shared" si="61"/>
        <v>CaffeineAcidaminococcus</v>
      </c>
      <c r="F3971">
        <f>COUNTIF($E:$E,E3971)</f>
        <v>1</v>
      </c>
      <c r="G3971">
        <f>COUNTIF($A:$A,A3971)</f>
        <v>133</v>
      </c>
      <c r="H3971">
        <f>COUNTIF($B:$B,B3971)</f>
        <v>91</v>
      </c>
      <c r="I3971" t="s">
        <v>2121</v>
      </c>
      <c r="J3971">
        <v>7</v>
      </c>
      <c r="K3971" t="s">
        <v>2122</v>
      </c>
      <c r="L3971" t="s">
        <v>298</v>
      </c>
      <c r="M3971" t="s">
        <v>2123</v>
      </c>
      <c r="N3971" t="s">
        <v>11892</v>
      </c>
      <c r="O3971" s="82" t="s">
        <v>11895</v>
      </c>
    </row>
    <row r="3972" spans="1:15" x14ac:dyDescent="0.25">
      <c r="A3972" t="s">
        <v>376</v>
      </c>
      <c r="B3972" t="s">
        <v>4698</v>
      </c>
      <c r="C3972" t="s">
        <v>101</v>
      </c>
      <c r="D3972" t="s">
        <v>102</v>
      </c>
      <c r="E3972" t="str">
        <f t="shared" si="61"/>
        <v>ValerateAcidaminococcus</v>
      </c>
      <c r="F3972">
        <f>COUNTIF($E:$E,E3972)</f>
        <v>2</v>
      </c>
      <c r="G3972">
        <f>COUNTIF($A:$A,A3972)</f>
        <v>133</v>
      </c>
      <c r="H3972">
        <f>COUNTIF($B:$B,B3972)</f>
        <v>91</v>
      </c>
      <c r="I3972" t="s">
        <v>3500</v>
      </c>
      <c r="J3972">
        <v>5</v>
      </c>
      <c r="K3972" t="s">
        <v>3501</v>
      </c>
      <c r="L3972" t="s">
        <v>99</v>
      </c>
      <c r="M3972" t="s">
        <v>1319</v>
      </c>
      <c r="N3972" t="s">
        <v>11893</v>
      </c>
      <c r="O3972" t="s">
        <v>6</v>
      </c>
    </row>
    <row r="3973" spans="1:15" x14ac:dyDescent="0.25">
      <c r="A3973" t="s">
        <v>376</v>
      </c>
      <c r="B3973" t="s">
        <v>4699</v>
      </c>
      <c r="C3973" t="s">
        <v>101</v>
      </c>
      <c r="D3973" t="s">
        <v>102</v>
      </c>
      <c r="E3973" t="str">
        <f t="shared" si="61"/>
        <v>ValerateEisenbergiella</v>
      </c>
      <c r="F3973">
        <f>COUNTIF($E:$E,E3973)</f>
        <v>1</v>
      </c>
      <c r="G3973">
        <f>COUNTIF($A:$A,A3973)</f>
        <v>133</v>
      </c>
      <c r="H3973">
        <f>COUNTIF($B:$B,B3973)</f>
        <v>91</v>
      </c>
      <c r="I3973" t="s">
        <v>3775</v>
      </c>
      <c r="J3973">
        <v>7</v>
      </c>
      <c r="K3973" t="s">
        <v>3776</v>
      </c>
      <c r="L3973" t="s">
        <v>2011</v>
      </c>
      <c r="M3973" t="s">
        <v>1257</v>
      </c>
      <c r="N3973" t="s">
        <v>11893</v>
      </c>
      <c r="O3973" s="82" t="s">
        <v>8</v>
      </c>
    </row>
    <row r="3974" spans="1:15" x14ac:dyDescent="0.25">
      <c r="A3974" t="s">
        <v>375</v>
      </c>
      <c r="B3974" t="s">
        <v>4698</v>
      </c>
      <c r="C3974" t="s">
        <v>101</v>
      </c>
      <c r="D3974" t="s">
        <v>102</v>
      </c>
      <c r="E3974" t="str">
        <f t="shared" ref="E3974:E4037" si="62">CONCATENATE(A3974,B3974)</f>
        <v>HypoxanthineAcidaminococcus</v>
      </c>
      <c r="F3974">
        <f>COUNTIF($E:$E,E3974)</f>
        <v>2</v>
      </c>
      <c r="G3974">
        <f>COUNTIF($A:$A,A3974)</f>
        <v>133</v>
      </c>
      <c r="H3974">
        <f>COUNTIF($B:$B,B3974)</f>
        <v>91</v>
      </c>
      <c r="I3974" t="s">
        <v>1095</v>
      </c>
      <c r="J3974">
        <v>5</v>
      </c>
      <c r="K3974" t="s">
        <v>4731</v>
      </c>
      <c r="L3974" t="s">
        <v>430</v>
      </c>
      <c r="M3974" t="s">
        <v>960</v>
      </c>
      <c r="N3974" t="s">
        <v>11893</v>
      </c>
      <c r="O3974" t="s">
        <v>6</v>
      </c>
    </row>
    <row r="3975" spans="1:15" x14ac:dyDescent="0.25">
      <c r="A3975" t="s">
        <v>376</v>
      </c>
      <c r="B3975" t="s">
        <v>4698</v>
      </c>
      <c r="C3975" t="s">
        <v>101</v>
      </c>
      <c r="D3975" t="s">
        <v>102</v>
      </c>
      <c r="E3975" t="str">
        <f t="shared" si="62"/>
        <v>ValerateAcidaminococcus</v>
      </c>
      <c r="F3975">
        <f>COUNTIF($E:$E,E3975)</f>
        <v>2</v>
      </c>
      <c r="G3975">
        <f>COUNTIF($A:$A,A3975)</f>
        <v>133</v>
      </c>
      <c r="H3975">
        <f>COUNTIF($B:$B,B3975)</f>
        <v>91</v>
      </c>
      <c r="I3975" t="s">
        <v>4542</v>
      </c>
      <c r="J3975">
        <v>6</v>
      </c>
      <c r="K3975" t="s">
        <v>3910</v>
      </c>
      <c r="L3975" t="s">
        <v>4543</v>
      </c>
      <c r="M3975" t="s">
        <v>2685</v>
      </c>
      <c r="N3975" t="s">
        <v>11892</v>
      </c>
      <c r="O3975" t="s">
        <v>7</v>
      </c>
    </row>
    <row r="3976" spans="1:15" x14ac:dyDescent="0.25">
      <c r="A3976" t="s">
        <v>396</v>
      </c>
      <c r="B3976" t="s">
        <v>4699</v>
      </c>
      <c r="C3976" t="s">
        <v>101</v>
      </c>
      <c r="D3976" t="s">
        <v>102</v>
      </c>
      <c r="E3976" t="str">
        <f t="shared" si="62"/>
        <v>AcetoneEisenbergiella</v>
      </c>
      <c r="F3976">
        <f>COUNTIF($E:$E,E3976)</f>
        <v>2</v>
      </c>
      <c r="G3976">
        <f>COUNTIF($A:$A,A3976)</f>
        <v>132</v>
      </c>
      <c r="H3976">
        <f>COUNTIF($B:$B,B3976)</f>
        <v>91</v>
      </c>
      <c r="I3976" t="s">
        <v>775</v>
      </c>
      <c r="J3976">
        <v>6</v>
      </c>
      <c r="K3976" t="s">
        <v>776</v>
      </c>
      <c r="L3976" t="s">
        <v>716</v>
      </c>
      <c r="M3976" t="s">
        <v>282</v>
      </c>
      <c r="N3976" t="s">
        <v>11893</v>
      </c>
      <c r="O3976" s="82" t="s">
        <v>3</v>
      </c>
    </row>
    <row r="3977" spans="1:15" x14ac:dyDescent="0.25">
      <c r="A3977" t="s">
        <v>396</v>
      </c>
      <c r="B3977" t="s">
        <v>4698</v>
      </c>
      <c r="C3977" t="s">
        <v>101</v>
      </c>
      <c r="D3977" t="s">
        <v>102</v>
      </c>
      <c r="E3977" t="str">
        <f t="shared" si="62"/>
        <v>AcetoneAcidaminococcus</v>
      </c>
      <c r="F3977">
        <f>COUNTIF($E:$E,E3977)</f>
        <v>1</v>
      </c>
      <c r="G3977">
        <f>COUNTIF($A:$A,A3977)</f>
        <v>132</v>
      </c>
      <c r="H3977">
        <f>COUNTIF($B:$B,B3977)</f>
        <v>91</v>
      </c>
      <c r="I3977" t="s">
        <v>1632</v>
      </c>
      <c r="J3977">
        <v>7</v>
      </c>
      <c r="K3977" t="s">
        <v>1781</v>
      </c>
      <c r="L3977" t="s">
        <v>326</v>
      </c>
      <c r="M3977" t="s">
        <v>515</v>
      </c>
      <c r="N3977" t="s">
        <v>11893</v>
      </c>
      <c r="O3977" t="s">
        <v>11</v>
      </c>
    </row>
    <row r="3978" spans="1:15" x14ac:dyDescent="0.25">
      <c r="A3978" t="s">
        <v>396</v>
      </c>
      <c r="B3978" t="s">
        <v>4699</v>
      </c>
      <c r="C3978" t="s">
        <v>101</v>
      </c>
      <c r="D3978" t="s">
        <v>102</v>
      </c>
      <c r="E3978" t="str">
        <f t="shared" si="62"/>
        <v>AcetoneEisenbergiella</v>
      </c>
      <c r="F3978">
        <f>COUNTIF($E:$E,E3978)</f>
        <v>2</v>
      </c>
      <c r="G3978">
        <f>COUNTIF($A:$A,A3978)</f>
        <v>132</v>
      </c>
      <c r="H3978">
        <f>COUNTIF($B:$B,B3978)</f>
        <v>91</v>
      </c>
      <c r="I3978" t="s">
        <v>4732</v>
      </c>
      <c r="J3978">
        <v>5</v>
      </c>
      <c r="K3978" t="s">
        <v>3443</v>
      </c>
      <c r="L3978" t="s">
        <v>4733</v>
      </c>
      <c r="M3978" t="s">
        <v>484</v>
      </c>
      <c r="N3978" t="s">
        <v>11893</v>
      </c>
      <c r="O3978" t="s">
        <v>12</v>
      </c>
    </row>
    <row r="3979" spans="1:15" x14ac:dyDescent="0.25">
      <c r="A3979" t="s">
        <v>400</v>
      </c>
      <c r="B3979" t="s">
        <v>4699</v>
      </c>
      <c r="C3979" t="s">
        <v>101</v>
      </c>
      <c r="D3979" t="s">
        <v>102</v>
      </c>
      <c r="E3979" t="str">
        <f t="shared" si="62"/>
        <v>BenzoateEisenbergiella</v>
      </c>
      <c r="F3979">
        <f>COUNTIF($E:$E,E3979)</f>
        <v>2</v>
      </c>
      <c r="G3979">
        <f>COUNTIF($A:$A,A3979)</f>
        <v>131</v>
      </c>
      <c r="H3979">
        <f>COUNTIF($B:$B,B3979)</f>
        <v>91</v>
      </c>
      <c r="I3979" t="s">
        <v>169</v>
      </c>
      <c r="J3979">
        <v>6</v>
      </c>
      <c r="K3979" t="s">
        <v>433</v>
      </c>
      <c r="L3979" t="s">
        <v>98</v>
      </c>
      <c r="M3979" t="s">
        <v>100</v>
      </c>
      <c r="N3979" t="s">
        <v>11893</v>
      </c>
      <c r="O3979" s="82" t="s">
        <v>3</v>
      </c>
    </row>
    <row r="3980" spans="1:15" x14ac:dyDescent="0.25">
      <c r="A3980" t="s">
        <v>400</v>
      </c>
      <c r="B3980" t="s">
        <v>4699</v>
      </c>
      <c r="C3980" t="s">
        <v>101</v>
      </c>
      <c r="D3980" t="s">
        <v>102</v>
      </c>
      <c r="E3980" t="str">
        <f t="shared" si="62"/>
        <v>BenzoateEisenbergiella</v>
      </c>
      <c r="F3980">
        <f>COUNTIF($E:$E,E3980)</f>
        <v>2</v>
      </c>
      <c r="G3980">
        <f>COUNTIF($A:$A,A3980)</f>
        <v>131</v>
      </c>
      <c r="H3980">
        <f>COUNTIF($B:$B,B3980)</f>
        <v>91</v>
      </c>
      <c r="I3980" t="s">
        <v>4734</v>
      </c>
      <c r="J3980">
        <v>7</v>
      </c>
      <c r="K3980" t="s">
        <v>4735</v>
      </c>
      <c r="L3980" t="s">
        <v>1981</v>
      </c>
      <c r="M3980" t="s">
        <v>300</v>
      </c>
      <c r="N3980" t="s">
        <v>11892</v>
      </c>
      <c r="O3980" s="82" t="s">
        <v>11895</v>
      </c>
    </row>
    <row r="3981" spans="1:15" x14ac:dyDescent="0.25">
      <c r="A3981" t="s">
        <v>402</v>
      </c>
      <c r="B3981" t="s">
        <v>4698</v>
      </c>
      <c r="C3981" t="s">
        <v>101</v>
      </c>
      <c r="D3981" t="s">
        <v>102</v>
      </c>
      <c r="E3981" t="str">
        <f t="shared" si="62"/>
        <v>ValineAcidaminococcus</v>
      </c>
      <c r="F3981">
        <f>COUNTIF($E:$E,E3981)</f>
        <v>3</v>
      </c>
      <c r="G3981">
        <f>COUNTIF($A:$A,A3981)</f>
        <v>131</v>
      </c>
      <c r="H3981">
        <f>COUNTIF($B:$B,B3981)</f>
        <v>91</v>
      </c>
      <c r="I3981" t="s">
        <v>2216</v>
      </c>
      <c r="J3981">
        <v>6</v>
      </c>
      <c r="K3981" t="s">
        <v>3712</v>
      </c>
      <c r="L3981" t="s">
        <v>4736</v>
      </c>
      <c r="M3981" t="s">
        <v>919</v>
      </c>
      <c r="N3981" t="s">
        <v>11892</v>
      </c>
      <c r="O3981" s="82" t="s">
        <v>4</v>
      </c>
    </row>
    <row r="3982" spans="1:15" x14ac:dyDescent="0.25">
      <c r="A3982" t="s">
        <v>402</v>
      </c>
      <c r="B3982" t="s">
        <v>4699</v>
      </c>
      <c r="C3982" t="s">
        <v>101</v>
      </c>
      <c r="D3982" t="s">
        <v>102</v>
      </c>
      <c r="E3982" t="str">
        <f t="shared" si="62"/>
        <v>ValineEisenbergiella</v>
      </c>
      <c r="F3982">
        <f>COUNTIF($E:$E,E3982)</f>
        <v>1</v>
      </c>
      <c r="G3982">
        <f>COUNTIF($A:$A,A3982)</f>
        <v>131</v>
      </c>
      <c r="H3982">
        <f>COUNTIF($B:$B,B3982)</f>
        <v>91</v>
      </c>
      <c r="I3982" t="s">
        <v>777</v>
      </c>
      <c r="J3982">
        <v>6</v>
      </c>
      <c r="K3982" t="s">
        <v>778</v>
      </c>
      <c r="L3982" t="s">
        <v>348</v>
      </c>
      <c r="M3982" t="s">
        <v>779</v>
      </c>
      <c r="N3982" t="s">
        <v>11893</v>
      </c>
      <c r="O3982" s="82" t="s">
        <v>3</v>
      </c>
    </row>
    <row r="3983" spans="1:15" x14ac:dyDescent="0.25">
      <c r="A3983" t="s">
        <v>402</v>
      </c>
      <c r="B3983" t="s">
        <v>4698</v>
      </c>
      <c r="C3983" t="s">
        <v>101</v>
      </c>
      <c r="D3983" t="s">
        <v>102</v>
      </c>
      <c r="E3983" t="str">
        <f t="shared" si="62"/>
        <v>ValineAcidaminococcus</v>
      </c>
      <c r="F3983">
        <f>COUNTIF($E:$E,E3983)</f>
        <v>3</v>
      </c>
      <c r="G3983">
        <f>COUNTIF($A:$A,A3983)</f>
        <v>131</v>
      </c>
      <c r="H3983">
        <f>COUNTIF($B:$B,B3983)</f>
        <v>91</v>
      </c>
      <c r="I3983" t="s">
        <v>2128</v>
      </c>
      <c r="J3983">
        <v>7</v>
      </c>
      <c r="K3983" t="s">
        <v>2129</v>
      </c>
      <c r="L3983" t="s">
        <v>2130</v>
      </c>
      <c r="M3983" t="s">
        <v>1631</v>
      </c>
      <c r="N3983" t="s">
        <v>11892</v>
      </c>
      <c r="O3983" s="82" t="s">
        <v>11895</v>
      </c>
    </row>
    <row r="3984" spans="1:15" x14ac:dyDescent="0.25">
      <c r="A3984" t="s">
        <v>402</v>
      </c>
      <c r="B3984" t="s">
        <v>4698</v>
      </c>
      <c r="C3984" t="s">
        <v>101</v>
      </c>
      <c r="D3984" t="s">
        <v>102</v>
      </c>
      <c r="E3984" t="str">
        <f t="shared" si="62"/>
        <v>ValineAcidaminococcus</v>
      </c>
      <c r="F3984">
        <f>COUNTIF($E:$E,E3984)</f>
        <v>3</v>
      </c>
      <c r="G3984">
        <f>COUNTIF($A:$A,A3984)</f>
        <v>131</v>
      </c>
      <c r="H3984">
        <f>COUNTIF($B:$B,B3984)</f>
        <v>91</v>
      </c>
      <c r="I3984" t="s">
        <v>1785</v>
      </c>
      <c r="J3984">
        <v>7</v>
      </c>
      <c r="K3984" t="s">
        <v>1786</v>
      </c>
      <c r="L3984" t="s">
        <v>1182</v>
      </c>
      <c r="M3984" t="s">
        <v>750</v>
      </c>
      <c r="N3984" t="s">
        <v>11893</v>
      </c>
      <c r="O3984" t="s">
        <v>11</v>
      </c>
    </row>
    <row r="3985" spans="1:15" x14ac:dyDescent="0.25">
      <c r="A3985" t="s">
        <v>417</v>
      </c>
      <c r="B3985" t="s">
        <v>4698</v>
      </c>
      <c r="C3985" t="s">
        <v>101</v>
      </c>
      <c r="D3985" t="s">
        <v>102</v>
      </c>
      <c r="E3985" t="str">
        <f t="shared" si="62"/>
        <v>CarnitineAcidaminococcus</v>
      </c>
      <c r="F3985">
        <f>COUNTIF($E:$E,E3985)</f>
        <v>3</v>
      </c>
      <c r="G3985">
        <f>COUNTIF($A:$A,A3985)</f>
        <v>130</v>
      </c>
      <c r="H3985">
        <f>COUNTIF($B:$B,B3985)</f>
        <v>91</v>
      </c>
      <c r="I3985" t="s">
        <v>889</v>
      </c>
      <c r="J3985">
        <v>7</v>
      </c>
      <c r="K3985" t="s">
        <v>1793</v>
      </c>
      <c r="L3985" t="s">
        <v>269</v>
      </c>
      <c r="M3985" t="s">
        <v>100</v>
      </c>
      <c r="N3985" t="s">
        <v>11893</v>
      </c>
      <c r="O3985" t="s">
        <v>11</v>
      </c>
    </row>
    <row r="3986" spans="1:15" x14ac:dyDescent="0.25">
      <c r="A3986" t="s">
        <v>419</v>
      </c>
      <c r="B3986" t="s">
        <v>4699</v>
      </c>
      <c r="C3986" t="s">
        <v>101</v>
      </c>
      <c r="D3986" t="s">
        <v>102</v>
      </c>
      <c r="E3986" t="str">
        <f t="shared" si="62"/>
        <v>ImidazoleEisenbergiella</v>
      </c>
      <c r="F3986">
        <f>COUNTIF($E:$E,E3986)</f>
        <v>2</v>
      </c>
      <c r="G3986">
        <f>COUNTIF($A:$A,A3986)</f>
        <v>130</v>
      </c>
      <c r="H3986">
        <f>COUNTIF($B:$B,B3986)</f>
        <v>91</v>
      </c>
      <c r="I3986" t="s">
        <v>125</v>
      </c>
      <c r="J3986">
        <v>6</v>
      </c>
      <c r="K3986" t="s">
        <v>347</v>
      </c>
      <c r="L3986">
        <v>10000</v>
      </c>
      <c r="M3986" t="s">
        <v>100</v>
      </c>
      <c r="N3986" t="s">
        <v>11893</v>
      </c>
      <c r="O3986" s="82" t="s">
        <v>3</v>
      </c>
    </row>
    <row r="3987" spans="1:15" x14ac:dyDescent="0.25">
      <c r="A3987" t="s">
        <v>415</v>
      </c>
      <c r="B3987" t="s">
        <v>4698</v>
      </c>
      <c r="C3987" t="s">
        <v>101</v>
      </c>
      <c r="D3987" t="s">
        <v>102</v>
      </c>
      <c r="E3987" t="str">
        <f t="shared" si="62"/>
        <v>AlanineAcidaminococcus</v>
      </c>
      <c r="F3987">
        <f>COUNTIF($E:$E,E3987)</f>
        <v>3</v>
      </c>
      <c r="G3987">
        <f>COUNTIF($A:$A,A3987)</f>
        <v>130</v>
      </c>
      <c r="H3987">
        <f>COUNTIF($B:$B,B3987)</f>
        <v>91</v>
      </c>
      <c r="I3987" t="s">
        <v>486</v>
      </c>
      <c r="J3987">
        <v>5</v>
      </c>
      <c r="K3987" t="s">
        <v>1369</v>
      </c>
      <c r="L3987" t="s">
        <v>108</v>
      </c>
      <c r="M3987" t="s">
        <v>132</v>
      </c>
      <c r="N3987" t="s">
        <v>11892</v>
      </c>
      <c r="O3987" t="s">
        <v>6</v>
      </c>
    </row>
    <row r="3988" spans="1:15" x14ac:dyDescent="0.25">
      <c r="A3988" t="s">
        <v>448</v>
      </c>
      <c r="B3988" t="s">
        <v>4698</v>
      </c>
      <c r="C3988" t="s">
        <v>101</v>
      </c>
      <c r="D3988" t="s">
        <v>102</v>
      </c>
      <c r="E3988" t="str">
        <f t="shared" si="62"/>
        <v>DimethylamineAcidaminococcus</v>
      </c>
      <c r="F3988">
        <f>COUNTIF($E:$E,E3988)</f>
        <v>4</v>
      </c>
      <c r="G3988">
        <f>COUNTIF($A:$A,A3988)</f>
        <v>130</v>
      </c>
      <c r="H3988">
        <f>COUNTIF($B:$B,B3988)</f>
        <v>91</v>
      </c>
      <c r="I3988" t="s">
        <v>1185</v>
      </c>
      <c r="J3988">
        <v>7</v>
      </c>
      <c r="K3988" t="s">
        <v>2138</v>
      </c>
      <c r="L3988" t="s">
        <v>290</v>
      </c>
      <c r="M3988" t="s">
        <v>119</v>
      </c>
      <c r="N3988" t="s">
        <v>11892</v>
      </c>
      <c r="O3988" s="82" t="s">
        <v>11895</v>
      </c>
    </row>
    <row r="3989" spans="1:15" x14ac:dyDescent="0.25">
      <c r="A3989" t="s">
        <v>419</v>
      </c>
      <c r="B3989" t="s">
        <v>4698</v>
      </c>
      <c r="C3989" t="s">
        <v>101</v>
      </c>
      <c r="D3989" t="s">
        <v>102</v>
      </c>
      <c r="E3989" t="str">
        <f t="shared" si="62"/>
        <v>ImidazoleAcidaminococcus</v>
      </c>
      <c r="F3989">
        <f>COUNTIF($E:$E,E3989)</f>
        <v>1</v>
      </c>
      <c r="G3989">
        <f>COUNTIF($A:$A,A3989)</f>
        <v>130</v>
      </c>
      <c r="H3989">
        <f>COUNTIF($B:$B,B3989)</f>
        <v>91</v>
      </c>
      <c r="I3989" t="s">
        <v>1191</v>
      </c>
      <c r="J3989">
        <v>7</v>
      </c>
      <c r="K3989" t="s">
        <v>2139</v>
      </c>
      <c r="L3989" t="s">
        <v>413</v>
      </c>
      <c r="M3989" t="s">
        <v>119</v>
      </c>
      <c r="N3989" t="s">
        <v>11892</v>
      </c>
      <c r="O3989" s="82" t="s">
        <v>11895</v>
      </c>
    </row>
    <row r="3990" spans="1:15" x14ac:dyDescent="0.25">
      <c r="A3990" t="s">
        <v>418</v>
      </c>
      <c r="B3990" t="s">
        <v>4699</v>
      </c>
      <c r="C3990" t="s">
        <v>101</v>
      </c>
      <c r="D3990" t="s">
        <v>102</v>
      </c>
      <c r="E3990" t="str">
        <f t="shared" si="62"/>
        <v>GlycerolEisenbergiella</v>
      </c>
      <c r="F3990">
        <f>COUNTIF($E:$E,E3990)</f>
        <v>2</v>
      </c>
      <c r="G3990">
        <f>COUNTIF($A:$A,A3990)</f>
        <v>130</v>
      </c>
      <c r="H3990">
        <f>COUNTIF($B:$B,B3990)</f>
        <v>91</v>
      </c>
      <c r="I3990" t="s">
        <v>794</v>
      </c>
      <c r="J3990">
        <v>6</v>
      </c>
      <c r="K3990" t="s">
        <v>795</v>
      </c>
      <c r="L3990" t="s">
        <v>290</v>
      </c>
      <c r="M3990" t="s">
        <v>249</v>
      </c>
      <c r="N3990" t="s">
        <v>11893</v>
      </c>
      <c r="O3990" s="82" t="s">
        <v>3</v>
      </c>
    </row>
    <row r="3991" spans="1:15" x14ac:dyDescent="0.25">
      <c r="A3991" t="s">
        <v>418</v>
      </c>
      <c r="B3991" t="s">
        <v>4699</v>
      </c>
      <c r="C3991" t="s">
        <v>101</v>
      </c>
      <c r="D3991" t="s">
        <v>102</v>
      </c>
      <c r="E3991" t="str">
        <f t="shared" si="62"/>
        <v>GlycerolEisenbergiella</v>
      </c>
      <c r="F3991">
        <f>COUNTIF($E:$E,E3991)</f>
        <v>2</v>
      </c>
      <c r="G3991">
        <f>COUNTIF($A:$A,A3991)</f>
        <v>130</v>
      </c>
      <c r="H3991">
        <f>COUNTIF($B:$B,B3991)</f>
        <v>91</v>
      </c>
      <c r="I3991" t="s">
        <v>938</v>
      </c>
      <c r="J3991">
        <v>6</v>
      </c>
      <c r="K3991" t="s">
        <v>939</v>
      </c>
      <c r="L3991" t="s">
        <v>940</v>
      </c>
      <c r="M3991" t="s">
        <v>941</v>
      </c>
      <c r="N3991" t="s">
        <v>11892</v>
      </c>
      <c r="O3991" s="82" t="s">
        <v>3</v>
      </c>
    </row>
    <row r="3992" spans="1:15" x14ac:dyDescent="0.25">
      <c r="A3992" t="s">
        <v>417</v>
      </c>
      <c r="B3992" t="s">
        <v>4699</v>
      </c>
      <c r="C3992" t="s">
        <v>101</v>
      </c>
      <c r="D3992" t="s">
        <v>102</v>
      </c>
      <c r="E3992" t="str">
        <f t="shared" si="62"/>
        <v>CarnitineEisenbergiella</v>
      </c>
      <c r="F3992">
        <f>COUNTIF($E:$E,E3992)</f>
        <v>1</v>
      </c>
      <c r="G3992">
        <f>COUNTIF($A:$A,A3992)</f>
        <v>130</v>
      </c>
      <c r="H3992">
        <f>COUNTIF($B:$B,B3992)</f>
        <v>91</v>
      </c>
      <c r="I3992" t="s">
        <v>4737</v>
      </c>
      <c r="J3992">
        <v>5</v>
      </c>
      <c r="K3992" t="s">
        <v>1516</v>
      </c>
      <c r="L3992" t="s">
        <v>4738</v>
      </c>
      <c r="M3992" t="s">
        <v>1475</v>
      </c>
      <c r="N3992" t="s">
        <v>11893</v>
      </c>
      <c r="O3992" t="s">
        <v>12</v>
      </c>
    </row>
    <row r="3993" spans="1:15" x14ac:dyDescent="0.25">
      <c r="A3993" t="s">
        <v>415</v>
      </c>
      <c r="B3993" t="s">
        <v>4698</v>
      </c>
      <c r="C3993" t="s">
        <v>101</v>
      </c>
      <c r="D3993" t="s">
        <v>102</v>
      </c>
      <c r="E3993" t="str">
        <f t="shared" si="62"/>
        <v>AlanineAcidaminococcus</v>
      </c>
      <c r="F3993">
        <f>COUNTIF($E:$E,E3993)</f>
        <v>3</v>
      </c>
      <c r="G3993">
        <f>COUNTIF($A:$A,A3993)</f>
        <v>130</v>
      </c>
      <c r="H3993">
        <f>COUNTIF($B:$B,B3993)</f>
        <v>91</v>
      </c>
      <c r="I3993" t="s">
        <v>520</v>
      </c>
      <c r="J3993">
        <v>4</v>
      </c>
      <c r="K3993" t="s">
        <v>4179</v>
      </c>
      <c r="L3993" t="s">
        <v>108</v>
      </c>
      <c r="M3993" t="s">
        <v>755</v>
      </c>
      <c r="N3993" t="s">
        <v>11893</v>
      </c>
      <c r="O3993" t="s">
        <v>5</v>
      </c>
    </row>
    <row r="3994" spans="1:15" x14ac:dyDescent="0.25">
      <c r="A3994" t="s">
        <v>448</v>
      </c>
      <c r="B3994" t="s">
        <v>4698</v>
      </c>
      <c r="C3994" t="s">
        <v>101</v>
      </c>
      <c r="D3994" t="s">
        <v>102</v>
      </c>
      <c r="E3994" t="str">
        <f t="shared" si="62"/>
        <v>DimethylamineAcidaminococcus</v>
      </c>
      <c r="F3994">
        <f>COUNTIF($E:$E,E3994)</f>
        <v>4</v>
      </c>
      <c r="G3994">
        <f>COUNTIF($A:$A,A3994)</f>
        <v>130</v>
      </c>
      <c r="H3994">
        <f>COUNTIF($B:$B,B3994)</f>
        <v>91</v>
      </c>
      <c r="I3994" t="s">
        <v>4739</v>
      </c>
      <c r="J3994">
        <v>5</v>
      </c>
      <c r="K3994" t="s">
        <v>4740</v>
      </c>
      <c r="L3994" t="s">
        <v>357</v>
      </c>
      <c r="M3994" t="s">
        <v>341</v>
      </c>
      <c r="N3994" t="s">
        <v>11893</v>
      </c>
      <c r="O3994" s="82" t="s">
        <v>9</v>
      </c>
    </row>
    <row r="3995" spans="1:15" x14ac:dyDescent="0.25">
      <c r="A3995" t="s">
        <v>417</v>
      </c>
      <c r="B3995" t="s">
        <v>4698</v>
      </c>
      <c r="C3995" t="s">
        <v>101</v>
      </c>
      <c r="D3995" t="s">
        <v>102</v>
      </c>
      <c r="E3995" t="str">
        <f t="shared" si="62"/>
        <v>CarnitineAcidaminococcus</v>
      </c>
      <c r="F3995">
        <f>COUNTIF($E:$E,E3995)</f>
        <v>3</v>
      </c>
      <c r="G3995">
        <f>COUNTIF($A:$A,A3995)</f>
        <v>130</v>
      </c>
      <c r="H3995">
        <f>COUNTIF($B:$B,B3995)</f>
        <v>91</v>
      </c>
      <c r="I3995" t="s">
        <v>1951</v>
      </c>
      <c r="J3995">
        <v>7</v>
      </c>
      <c r="K3995" t="s">
        <v>4741</v>
      </c>
      <c r="L3995" t="s">
        <v>713</v>
      </c>
      <c r="M3995" t="s">
        <v>1307</v>
      </c>
      <c r="N3995" t="s">
        <v>11893</v>
      </c>
      <c r="O3995" s="82" t="s">
        <v>8</v>
      </c>
    </row>
    <row r="3996" spans="1:15" x14ac:dyDescent="0.25">
      <c r="A3996" t="s">
        <v>420</v>
      </c>
      <c r="B3996" t="s">
        <v>4698</v>
      </c>
      <c r="C3996" t="s">
        <v>101</v>
      </c>
      <c r="D3996" t="s">
        <v>102</v>
      </c>
      <c r="E3996" t="str">
        <f t="shared" si="62"/>
        <v>LeucineAcidaminococcus</v>
      </c>
      <c r="F3996">
        <f>COUNTIF($E:$E,E3996)</f>
        <v>2</v>
      </c>
      <c r="G3996">
        <f>COUNTIF($A:$A,A3996)</f>
        <v>130</v>
      </c>
      <c r="H3996">
        <f>COUNTIF($B:$B,B3996)</f>
        <v>91</v>
      </c>
      <c r="I3996" t="s">
        <v>2145</v>
      </c>
      <c r="J3996">
        <v>5</v>
      </c>
      <c r="K3996" t="s">
        <v>2146</v>
      </c>
      <c r="L3996" t="s">
        <v>99</v>
      </c>
      <c r="M3996" t="s">
        <v>949</v>
      </c>
      <c r="N3996" t="s">
        <v>11892</v>
      </c>
      <c r="O3996" t="s">
        <v>6</v>
      </c>
    </row>
    <row r="3997" spans="1:15" x14ac:dyDescent="0.25">
      <c r="A3997" t="s">
        <v>448</v>
      </c>
      <c r="B3997" t="s">
        <v>4699</v>
      </c>
      <c r="C3997" t="s">
        <v>101</v>
      </c>
      <c r="D3997" t="s">
        <v>102</v>
      </c>
      <c r="E3997" t="str">
        <f t="shared" si="62"/>
        <v>DimethylamineEisenbergiella</v>
      </c>
      <c r="F3997">
        <f>COUNTIF($E:$E,E3997)</f>
        <v>1</v>
      </c>
      <c r="G3997">
        <f>COUNTIF($A:$A,A3997)</f>
        <v>130</v>
      </c>
      <c r="H3997">
        <f>COUNTIF($B:$B,B3997)</f>
        <v>91</v>
      </c>
      <c r="I3997" t="s">
        <v>543</v>
      </c>
      <c r="J3997">
        <v>4</v>
      </c>
      <c r="K3997" t="s">
        <v>1493</v>
      </c>
      <c r="L3997" t="s">
        <v>4742</v>
      </c>
      <c r="M3997" t="s">
        <v>1319</v>
      </c>
      <c r="N3997" t="s">
        <v>11893</v>
      </c>
      <c r="O3997" t="s">
        <v>5</v>
      </c>
    </row>
    <row r="3998" spans="1:15" x14ac:dyDescent="0.25">
      <c r="A3998" t="s">
        <v>448</v>
      </c>
      <c r="B3998" t="s">
        <v>4698</v>
      </c>
      <c r="C3998" t="s">
        <v>101</v>
      </c>
      <c r="D3998" t="s">
        <v>102</v>
      </c>
      <c r="E3998" t="str">
        <f t="shared" si="62"/>
        <v>DimethylamineAcidaminococcus</v>
      </c>
      <c r="F3998">
        <f>COUNTIF($E:$E,E3998)</f>
        <v>4</v>
      </c>
      <c r="G3998">
        <f>COUNTIF($A:$A,A3998)</f>
        <v>130</v>
      </c>
      <c r="H3998">
        <f>COUNTIF($B:$B,B3998)</f>
        <v>91</v>
      </c>
      <c r="I3998" t="s">
        <v>4743</v>
      </c>
      <c r="J3998">
        <v>6</v>
      </c>
      <c r="K3998" t="s">
        <v>4744</v>
      </c>
      <c r="L3998" t="s">
        <v>1981</v>
      </c>
      <c r="M3998" t="s">
        <v>1257</v>
      </c>
      <c r="N3998" t="s">
        <v>11893</v>
      </c>
      <c r="O3998" s="82" t="s">
        <v>11896</v>
      </c>
    </row>
    <row r="3999" spans="1:15" x14ac:dyDescent="0.25">
      <c r="A3999" t="s">
        <v>420</v>
      </c>
      <c r="B3999" t="s">
        <v>4699</v>
      </c>
      <c r="C3999" t="s">
        <v>101</v>
      </c>
      <c r="D3999" t="s">
        <v>102</v>
      </c>
      <c r="E3999" t="str">
        <f t="shared" si="62"/>
        <v>LeucineEisenbergiella</v>
      </c>
      <c r="F3999">
        <f>COUNTIF($E:$E,E3999)</f>
        <v>1</v>
      </c>
      <c r="G3999">
        <f>COUNTIF($A:$A,A3999)</f>
        <v>130</v>
      </c>
      <c r="H3999">
        <f>COUNTIF($B:$B,B3999)</f>
        <v>91</v>
      </c>
      <c r="I3999" t="s">
        <v>4745</v>
      </c>
      <c r="J3999">
        <v>7</v>
      </c>
      <c r="K3999" t="s">
        <v>4746</v>
      </c>
      <c r="L3999" t="s">
        <v>4123</v>
      </c>
      <c r="M3999" t="s">
        <v>607</v>
      </c>
      <c r="N3999" t="s">
        <v>11892</v>
      </c>
      <c r="O3999" s="82" t="s">
        <v>11895</v>
      </c>
    </row>
    <row r="4000" spans="1:15" x14ac:dyDescent="0.25">
      <c r="A4000" t="s">
        <v>417</v>
      </c>
      <c r="B4000" t="s">
        <v>4698</v>
      </c>
      <c r="C4000" t="s">
        <v>101</v>
      </c>
      <c r="D4000" t="s">
        <v>102</v>
      </c>
      <c r="E4000" t="str">
        <f t="shared" si="62"/>
        <v>CarnitineAcidaminococcus</v>
      </c>
      <c r="F4000">
        <f>COUNTIF($E:$E,E4000)</f>
        <v>3</v>
      </c>
      <c r="G4000">
        <f>COUNTIF($A:$A,A4000)</f>
        <v>130</v>
      </c>
      <c r="H4000">
        <f>COUNTIF($B:$B,B4000)</f>
        <v>91</v>
      </c>
      <c r="I4000" t="s">
        <v>4193</v>
      </c>
      <c r="J4000">
        <v>6</v>
      </c>
      <c r="K4000" t="s">
        <v>4747</v>
      </c>
      <c r="L4000" t="s">
        <v>267</v>
      </c>
      <c r="M4000" t="s">
        <v>645</v>
      </c>
      <c r="N4000" t="s">
        <v>11893</v>
      </c>
      <c r="O4000" s="82" t="s">
        <v>11896</v>
      </c>
    </row>
    <row r="4001" spans="1:15" x14ac:dyDescent="0.25">
      <c r="A4001" t="s">
        <v>419</v>
      </c>
      <c r="B4001" t="s">
        <v>4699</v>
      </c>
      <c r="C4001" t="s">
        <v>101</v>
      </c>
      <c r="D4001" t="s">
        <v>102</v>
      </c>
      <c r="E4001" t="str">
        <f t="shared" si="62"/>
        <v>ImidazoleEisenbergiella</v>
      </c>
      <c r="F4001">
        <f>COUNTIF($E:$E,E4001)</f>
        <v>2</v>
      </c>
      <c r="G4001">
        <f>COUNTIF($A:$A,A4001)</f>
        <v>130</v>
      </c>
      <c r="H4001">
        <f>COUNTIF($B:$B,B4001)</f>
        <v>91</v>
      </c>
      <c r="I4001" t="s">
        <v>3103</v>
      </c>
      <c r="J4001">
        <v>6</v>
      </c>
      <c r="K4001" t="s">
        <v>3104</v>
      </c>
      <c r="L4001" t="s">
        <v>652</v>
      </c>
      <c r="M4001" t="s">
        <v>284</v>
      </c>
      <c r="N4001" t="s">
        <v>11893</v>
      </c>
      <c r="O4001" s="82" t="s">
        <v>11896</v>
      </c>
    </row>
    <row r="4002" spans="1:15" x14ac:dyDescent="0.25">
      <c r="A4002" t="s">
        <v>420</v>
      </c>
      <c r="B4002" t="s">
        <v>4698</v>
      </c>
      <c r="C4002" t="s">
        <v>101</v>
      </c>
      <c r="D4002" t="s">
        <v>102</v>
      </c>
      <c r="E4002" t="str">
        <f t="shared" si="62"/>
        <v>LeucineAcidaminococcus</v>
      </c>
      <c r="F4002">
        <f>COUNTIF($E:$E,E4002)</f>
        <v>2</v>
      </c>
      <c r="G4002">
        <f>COUNTIF($A:$A,A4002)</f>
        <v>130</v>
      </c>
      <c r="H4002">
        <f>COUNTIF($B:$B,B4002)</f>
        <v>91</v>
      </c>
      <c r="I4002" t="s">
        <v>983</v>
      </c>
      <c r="J4002">
        <v>5</v>
      </c>
      <c r="K4002" t="s">
        <v>984</v>
      </c>
      <c r="L4002" t="s">
        <v>625</v>
      </c>
      <c r="M4002" t="s">
        <v>985</v>
      </c>
      <c r="N4002" t="s">
        <v>11893</v>
      </c>
      <c r="O4002" t="s">
        <v>6</v>
      </c>
    </row>
    <row r="4003" spans="1:15" x14ac:dyDescent="0.25">
      <c r="A4003" t="s">
        <v>448</v>
      </c>
      <c r="B4003" t="s">
        <v>4698</v>
      </c>
      <c r="C4003" t="s">
        <v>101</v>
      </c>
      <c r="D4003" t="s">
        <v>102</v>
      </c>
      <c r="E4003" t="str">
        <f t="shared" si="62"/>
        <v>DimethylamineAcidaminococcus</v>
      </c>
      <c r="F4003">
        <f>COUNTIF($E:$E,E4003)</f>
        <v>4</v>
      </c>
      <c r="G4003">
        <f>COUNTIF($A:$A,A4003)</f>
        <v>130</v>
      </c>
      <c r="H4003">
        <f>COUNTIF($B:$B,B4003)</f>
        <v>91</v>
      </c>
      <c r="I4003" t="s">
        <v>1798</v>
      </c>
      <c r="J4003">
        <v>7</v>
      </c>
      <c r="K4003" t="s">
        <v>1799</v>
      </c>
      <c r="L4003" t="s">
        <v>1800</v>
      </c>
      <c r="M4003" t="s">
        <v>1801</v>
      </c>
      <c r="N4003" t="s">
        <v>11893</v>
      </c>
      <c r="O4003" t="s">
        <v>11</v>
      </c>
    </row>
    <row r="4004" spans="1:15" x14ac:dyDescent="0.25">
      <c r="A4004" t="s">
        <v>415</v>
      </c>
      <c r="B4004" t="s">
        <v>4698</v>
      </c>
      <c r="C4004" t="s">
        <v>101</v>
      </c>
      <c r="D4004" t="s">
        <v>102</v>
      </c>
      <c r="E4004" t="str">
        <f t="shared" si="62"/>
        <v>AlanineAcidaminococcus</v>
      </c>
      <c r="F4004">
        <f>COUNTIF($E:$E,E4004)</f>
        <v>3</v>
      </c>
      <c r="G4004">
        <f>COUNTIF($A:$A,A4004)</f>
        <v>130</v>
      </c>
      <c r="H4004">
        <f>COUNTIF($B:$B,B4004)</f>
        <v>91</v>
      </c>
      <c r="I4004" t="s">
        <v>4748</v>
      </c>
      <c r="J4004">
        <v>5</v>
      </c>
      <c r="K4004" t="s">
        <v>4504</v>
      </c>
      <c r="L4004" t="s">
        <v>741</v>
      </c>
      <c r="M4004" t="s">
        <v>2799</v>
      </c>
      <c r="N4004" t="s">
        <v>11893</v>
      </c>
      <c r="O4004" t="s">
        <v>6</v>
      </c>
    </row>
    <row r="4005" spans="1:15" x14ac:dyDescent="0.25">
      <c r="A4005" t="s">
        <v>456</v>
      </c>
      <c r="B4005" t="s">
        <v>4699</v>
      </c>
      <c r="C4005" t="s">
        <v>101</v>
      </c>
      <c r="D4005" t="s">
        <v>102</v>
      </c>
      <c r="E4005" t="str">
        <f t="shared" si="62"/>
        <v>EthanolEisenbergiella</v>
      </c>
      <c r="F4005">
        <f>COUNTIF($E:$E,E4005)</f>
        <v>1</v>
      </c>
      <c r="G4005">
        <f>COUNTIF($A:$A,A4005)</f>
        <v>129</v>
      </c>
      <c r="H4005">
        <f>COUNTIF($B:$B,B4005)</f>
        <v>91</v>
      </c>
      <c r="I4005" t="s">
        <v>806</v>
      </c>
      <c r="J4005">
        <v>6</v>
      </c>
      <c r="K4005" t="s">
        <v>807</v>
      </c>
      <c r="L4005" t="s">
        <v>246</v>
      </c>
      <c r="M4005" t="s">
        <v>297</v>
      </c>
      <c r="N4005" t="s">
        <v>11893</v>
      </c>
      <c r="O4005" s="82" t="s">
        <v>3</v>
      </c>
    </row>
    <row r="4006" spans="1:15" x14ac:dyDescent="0.25">
      <c r="A4006" t="s">
        <v>456</v>
      </c>
      <c r="B4006" t="s">
        <v>4698</v>
      </c>
      <c r="C4006" t="s">
        <v>101</v>
      </c>
      <c r="D4006" t="s">
        <v>102</v>
      </c>
      <c r="E4006" t="str">
        <f t="shared" si="62"/>
        <v>EthanolAcidaminococcus</v>
      </c>
      <c r="F4006">
        <f>COUNTIF($E:$E,E4006)</f>
        <v>3</v>
      </c>
      <c r="G4006">
        <f>COUNTIF($A:$A,A4006)</f>
        <v>129</v>
      </c>
      <c r="H4006">
        <f>COUNTIF($B:$B,B4006)</f>
        <v>91</v>
      </c>
      <c r="I4006" t="s">
        <v>1802</v>
      </c>
      <c r="J4006">
        <v>7</v>
      </c>
      <c r="K4006" t="s">
        <v>1803</v>
      </c>
      <c r="L4006" t="s">
        <v>506</v>
      </c>
      <c r="M4006" t="s">
        <v>1054</v>
      </c>
      <c r="N4006" t="s">
        <v>11893</v>
      </c>
      <c r="O4006" t="s">
        <v>11</v>
      </c>
    </row>
    <row r="4007" spans="1:15" x14ac:dyDescent="0.25">
      <c r="A4007" t="s">
        <v>456</v>
      </c>
      <c r="B4007" t="s">
        <v>4698</v>
      </c>
      <c r="C4007" t="s">
        <v>101</v>
      </c>
      <c r="D4007" t="s">
        <v>102</v>
      </c>
      <c r="E4007" t="str">
        <f t="shared" si="62"/>
        <v>EthanolAcidaminococcus</v>
      </c>
      <c r="F4007">
        <f>COUNTIF($E:$E,E4007)</f>
        <v>3</v>
      </c>
      <c r="G4007">
        <f>COUNTIF($A:$A,A4007)</f>
        <v>129</v>
      </c>
      <c r="H4007">
        <f>COUNTIF($B:$B,B4007)</f>
        <v>91</v>
      </c>
      <c r="I4007" t="s">
        <v>432</v>
      </c>
      <c r="J4007">
        <v>7</v>
      </c>
      <c r="K4007" t="s">
        <v>2150</v>
      </c>
      <c r="L4007" t="s">
        <v>112</v>
      </c>
      <c r="M4007" t="s">
        <v>484</v>
      </c>
      <c r="N4007" t="s">
        <v>11892</v>
      </c>
      <c r="O4007" s="82" t="s">
        <v>11895</v>
      </c>
    </row>
    <row r="4008" spans="1:15" x14ac:dyDescent="0.25">
      <c r="A4008" t="s">
        <v>456</v>
      </c>
      <c r="B4008" t="s">
        <v>4698</v>
      </c>
      <c r="C4008" t="s">
        <v>101</v>
      </c>
      <c r="D4008" t="s">
        <v>102</v>
      </c>
      <c r="E4008" t="str">
        <f t="shared" si="62"/>
        <v>EthanolAcidaminococcus</v>
      </c>
      <c r="F4008">
        <f>COUNTIF($E:$E,E4008)</f>
        <v>3</v>
      </c>
      <c r="G4008">
        <f>COUNTIF($A:$A,A4008)</f>
        <v>129</v>
      </c>
      <c r="H4008">
        <f>COUNTIF($B:$B,B4008)</f>
        <v>91</v>
      </c>
      <c r="I4008" t="s">
        <v>4749</v>
      </c>
      <c r="J4008">
        <v>4</v>
      </c>
      <c r="K4008" t="s">
        <v>1944</v>
      </c>
      <c r="L4008" t="s">
        <v>187</v>
      </c>
      <c r="M4008" t="s">
        <v>2094</v>
      </c>
      <c r="N4008" t="s">
        <v>11893</v>
      </c>
      <c r="O4008" t="s">
        <v>5</v>
      </c>
    </row>
    <row r="4009" spans="1:15" x14ac:dyDescent="0.25">
      <c r="A4009" t="s">
        <v>466</v>
      </c>
      <c r="B4009" t="s">
        <v>4699</v>
      </c>
      <c r="C4009" t="s">
        <v>101</v>
      </c>
      <c r="D4009" t="s">
        <v>102</v>
      </c>
      <c r="E4009" t="str">
        <f t="shared" si="62"/>
        <v>GlycineEisenbergiella</v>
      </c>
      <c r="F4009">
        <f>COUNTIF($E:$E,E4009)</f>
        <v>1</v>
      </c>
      <c r="G4009">
        <f>COUNTIF($A:$A,A4009)</f>
        <v>127</v>
      </c>
      <c r="H4009">
        <f>COUNTIF($B:$B,B4009)</f>
        <v>91</v>
      </c>
      <c r="I4009" t="s">
        <v>142</v>
      </c>
      <c r="J4009">
        <v>6</v>
      </c>
      <c r="K4009" t="s">
        <v>1348</v>
      </c>
      <c r="L4009" t="s">
        <v>283</v>
      </c>
      <c r="M4009" t="s">
        <v>100</v>
      </c>
      <c r="N4009" t="s">
        <v>11893</v>
      </c>
      <c r="O4009" s="82" t="s">
        <v>11896</v>
      </c>
    </row>
    <row r="4010" spans="1:15" x14ac:dyDescent="0.25">
      <c r="A4010" t="s">
        <v>461</v>
      </c>
      <c r="B4010" t="s">
        <v>4699</v>
      </c>
      <c r="C4010" t="s">
        <v>101</v>
      </c>
      <c r="D4010" t="s">
        <v>102</v>
      </c>
      <c r="E4010" t="str">
        <f t="shared" si="62"/>
        <v>2-PhenylpropionateEisenbergiella</v>
      </c>
      <c r="F4010">
        <f>COUNTIF($E:$E,E4010)</f>
        <v>1</v>
      </c>
      <c r="G4010">
        <f>COUNTIF($A:$A,A4010)</f>
        <v>127</v>
      </c>
      <c r="H4010">
        <f>COUNTIF($B:$B,B4010)</f>
        <v>91</v>
      </c>
      <c r="I4010" t="s">
        <v>815</v>
      </c>
      <c r="J4010">
        <v>6</v>
      </c>
      <c r="K4010" t="s">
        <v>816</v>
      </c>
      <c r="L4010" t="s">
        <v>99</v>
      </c>
      <c r="M4010" t="s">
        <v>242</v>
      </c>
      <c r="N4010" t="s">
        <v>11893</v>
      </c>
      <c r="O4010" s="82" t="s">
        <v>3</v>
      </c>
    </row>
    <row r="4011" spans="1:15" x14ac:dyDescent="0.25">
      <c r="A4011" t="s">
        <v>462</v>
      </c>
      <c r="B4011" t="s">
        <v>4699</v>
      </c>
      <c r="C4011" t="s">
        <v>101</v>
      </c>
      <c r="D4011" t="s">
        <v>102</v>
      </c>
      <c r="E4011" t="str">
        <f t="shared" si="62"/>
        <v>N-PhenylacetylglycineEisenbergiella</v>
      </c>
      <c r="F4011">
        <f>COUNTIF($E:$E,E4011)</f>
        <v>1</v>
      </c>
      <c r="G4011">
        <f>COUNTIF($A:$A,A4011)</f>
        <v>127</v>
      </c>
      <c r="H4011">
        <f>COUNTIF($B:$B,B4011)</f>
        <v>91</v>
      </c>
      <c r="I4011" t="s">
        <v>817</v>
      </c>
      <c r="J4011">
        <v>6</v>
      </c>
      <c r="K4011" t="s">
        <v>818</v>
      </c>
      <c r="L4011" t="s">
        <v>819</v>
      </c>
      <c r="M4011" t="s">
        <v>820</v>
      </c>
      <c r="N4011" t="s">
        <v>11893</v>
      </c>
      <c r="O4011" s="82" t="s">
        <v>3</v>
      </c>
    </row>
    <row r="4012" spans="1:15" x14ac:dyDescent="0.25">
      <c r="A4012" t="s">
        <v>461</v>
      </c>
      <c r="B4012" t="s">
        <v>4698</v>
      </c>
      <c r="C4012" t="s">
        <v>101</v>
      </c>
      <c r="D4012" t="s">
        <v>102</v>
      </c>
      <c r="E4012" t="str">
        <f t="shared" si="62"/>
        <v>2-PhenylpropionateAcidaminococcus</v>
      </c>
      <c r="F4012">
        <f>COUNTIF($E:$E,E4012)</f>
        <v>1</v>
      </c>
      <c r="G4012">
        <f>COUNTIF($A:$A,A4012)</f>
        <v>127</v>
      </c>
      <c r="H4012">
        <f>COUNTIF($B:$B,B4012)</f>
        <v>91</v>
      </c>
      <c r="I4012" t="s">
        <v>4750</v>
      </c>
      <c r="J4012">
        <v>6</v>
      </c>
      <c r="K4012" t="s">
        <v>4751</v>
      </c>
      <c r="L4012" t="s">
        <v>4752</v>
      </c>
      <c r="M4012" t="s">
        <v>4052</v>
      </c>
      <c r="N4012" t="s">
        <v>11892</v>
      </c>
      <c r="O4012" s="82" t="s">
        <v>4</v>
      </c>
    </row>
    <row r="4013" spans="1:15" x14ac:dyDescent="0.25">
      <c r="A4013" t="s">
        <v>462</v>
      </c>
      <c r="B4013" t="s">
        <v>4698</v>
      </c>
      <c r="C4013" t="s">
        <v>101</v>
      </c>
      <c r="D4013" t="s">
        <v>102</v>
      </c>
      <c r="E4013" t="str">
        <f t="shared" si="62"/>
        <v>N-PhenylacetylglycineAcidaminococcus</v>
      </c>
      <c r="F4013">
        <f>COUNTIF($E:$E,E4013)</f>
        <v>1</v>
      </c>
      <c r="G4013">
        <f>COUNTIF($A:$A,A4013)</f>
        <v>127</v>
      </c>
      <c r="H4013">
        <f>COUNTIF($B:$B,B4013)</f>
        <v>91</v>
      </c>
      <c r="I4013" t="s">
        <v>3119</v>
      </c>
      <c r="J4013">
        <v>7</v>
      </c>
      <c r="K4013" t="s">
        <v>4753</v>
      </c>
      <c r="L4013" t="s">
        <v>310</v>
      </c>
      <c r="M4013" t="s">
        <v>1234</v>
      </c>
      <c r="N4013" t="s">
        <v>11893</v>
      </c>
      <c r="O4013" s="82" t="s">
        <v>8</v>
      </c>
    </row>
    <row r="4014" spans="1:15" x14ac:dyDescent="0.25">
      <c r="A4014" t="s">
        <v>488</v>
      </c>
      <c r="B4014" t="s">
        <v>4699</v>
      </c>
      <c r="C4014" t="s">
        <v>101</v>
      </c>
      <c r="D4014" t="s">
        <v>102</v>
      </c>
      <c r="E4014" t="str">
        <f t="shared" si="62"/>
        <v>PhenylalanineEisenbergiella</v>
      </c>
      <c r="F4014">
        <f>COUNTIF($E:$E,E4014)</f>
        <v>1</v>
      </c>
      <c r="G4014">
        <f>COUNTIF($A:$A,A4014)</f>
        <v>126</v>
      </c>
      <c r="H4014">
        <f>COUNTIF($B:$B,B4014)</f>
        <v>91</v>
      </c>
      <c r="I4014" t="s">
        <v>826</v>
      </c>
      <c r="J4014">
        <v>6</v>
      </c>
      <c r="K4014" t="s">
        <v>827</v>
      </c>
      <c r="L4014" t="s">
        <v>500</v>
      </c>
      <c r="M4014" t="s">
        <v>828</v>
      </c>
      <c r="N4014" t="s">
        <v>11893</v>
      </c>
      <c r="O4014" s="82" t="s">
        <v>3</v>
      </c>
    </row>
    <row r="4015" spans="1:15" x14ac:dyDescent="0.25">
      <c r="A4015" t="s">
        <v>485</v>
      </c>
      <c r="B4015" t="s">
        <v>4698</v>
      </c>
      <c r="C4015" t="s">
        <v>101</v>
      </c>
      <c r="D4015" t="s">
        <v>102</v>
      </c>
      <c r="E4015" t="str">
        <f t="shared" si="62"/>
        <v>ButyrateAcidaminococcus</v>
      </c>
      <c r="F4015">
        <f>COUNTIF($E:$E,E4015)</f>
        <v>1</v>
      </c>
      <c r="G4015">
        <f>COUNTIF($A:$A,A4015)</f>
        <v>126</v>
      </c>
      <c r="H4015">
        <f>COUNTIF($B:$B,B4015)</f>
        <v>91</v>
      </c>
      <c r="I4015" t="s">
        <v>1809</v>
      </c>
      <c r="J4015">
        <v>7</v>
      </c>
      <c r="K4015" t="s">
        <v>1810</v>
      </c>
      <c r="L4015" t="s">
        <v>233</v>
      </c>
      <c r="M4015" t="s">
        <v>1020</v>
      </c>
      <c r="N4015" t="s">
        <v>11893</v>
      </c>
      <c r="O4015" t="s">
        <v>11</v>
      </c>
    </row>
    <row r="4016" spans="1:15" x14ac:dyDescent="0.25">
      <c r="A4016" t="s">
        <v>488</v>
      </c>
      <c r="B4016" t="s">
        <v>4698</v>
      </c>
      <c r="C4016" t="s">
        <v>101</v>
      </c>
      <c r="D4016" t="s">
        <v>102</v>
      </c>
      <c r="E4016" t="str">
        <f t="shared" si="62"/>
        <v>PhenylalanineAcidaminococcus</v>
      </c>
      <c r="F4016">
        <f>COUNTIF($E:$E,E4016)</f>
        <v>1</v>
      </c>
      <c r="G4016">
        <f>COUNTIF($A:$A,A4016)</f>
        <v>126</v>
      </c>
      <c r="H4016">
        <f>COUNTIF($B:$B,B4016)</f>
        <v>91</v>
      </c>
      <c r="I4016" t="s">
        <v>1814</v>
      </c>
      <c r="J4016">
        <v>7</v>
      </c>
      <c r="K4016" t="s">
        <v>888</v>
      </c>
      <c r="L4016" t="s">
        <v>893</v>
      </c>
      <c r="M4016" t="s">
        <v>594</v>
      </c>
      <c r="N4016" t="s">
        <v>11893</v>
      </c>
      <c r="O4016" t="s">
        <v>11</v>
      </c>
    </row>
    <row r="4017" spans="1:15" x14ac:dyDescent="0.25">
      <c r="A4017" t="s">
        <v>499</v>
      </c>
      <c r="B4017" t="s">
        <v>4699</v>
      </c>
      <c r="C4017" t="s">
        <v>101</v>
      </c>
      <c r="D4017" t="s">
        <v>102</v>
      </c>
      <c r="E4017" t="str">
        <f t="shared" si="62"/>
        <v>FerulateEisenbergiella</v>
      </c>
      <c r="F4017">
        <f>COUNTIF($E:$E,E4017)</f>
        <v>1</v>
      </c>
      <c r="G4017">
        <f>COUNTIF($A:$A,A4017)</f>
        <v>124</v>
      </c>
      <c r="H4017">
        <f>COUNTIF($B:$B,B4017)</f>
        <v>91</v>
      </c>
      <c r="I4017" t="s">
        <v>829</v>
      </c>
      <c r="J4017">
        <v>6</v>
      </c>
      <c r="K4017" t="s">
        <v>830</v>
      </c>
      <c r="L4017" t="s">
        <v>357</v>
      </c>
      <c r="M4017" t="s">
        <v>790</v>
      </c>
      <c r="N4017" t="s">
        <v>11893</v>
      </c>
      <c r="O4017" s="82" t="s">
        <v>3</v>
      </c>
    </row>
    <row r="4018" spans="1:15" x14ac:dyDescent="0.25">
      <c r="A4018" t="s">
        <v>502</v>
      </c>
      <c r="B4018" t="s">
        <v>4698</v>
      </c>
      <c r="C4018" t="s">
        <v>101</v>
      </c>
      <c r="D4018" t="s">
        <v>102</v>
      </c>
      <c r="E4018" t="str">
        <f t="shared" si="62"/>
        <v>MaltoseAcidaminococcus</v>
      </c>
      <c r="F4018">
        <f>COUNTIF($E:$E,E4018)</f>
        <v>1</v>
      </c>
      <c r="G4018">
        <f>COUNTIF($A:$A,A4018)</f>
        <v>124</v>
      </c>
      <c r="H4018">
        <f>COUNTIF($B:$B,B4018)</f>
        <v>91</v>
      </c>
      <c r="I4018" t="s">
        <v>1927</v>
      </c>
      <c r="J4018">
        <v>7</v>
      </c>
      <c r="K4018" t="s">
        <v>2169</v>
      </c>
      <c r="L4018" t="s">
        <v>2170</v>
      </c>
      <c r="M4018" t="s">
        <v>2171</v>
      </c>
      <c r="N4018" t="s">
        <v>11892</v>
      </c>
      <c r="O4018" s="82" t="s">
        <v>11895</v>
      </c>
    </row>
    <row r="4019" spans="1:15" x14ac:dyDescent="0.25">
      <c r="A4019" t="s">
        <v>502</v>
      </c>
      <c r="B4019" t="s">
        <v>4699</v>
      </c>
      <c r="C4019" t="s">
        <v>101</v>
      </c>
      <c r="D4019" t="s">
        <v>102</v>
      </c>
      <c r="E4019" t="str">
        <f t="shared" si="62"/>
        <v>MaltoseEisenbergiella</v>
      </c>
      <c r="F4019">
        <f>COUNTIF($E:$E,E4019)</f>
        <v>1</v>
      </c>
      <c r="G4019">
        <f>COUNTIF($A:$A,A4019)</f>
        <v>124</v>
      </c>
      <c r="H4019">
        <f>COUNTIF($B:$B,B4019)</f>
        <v>91</v>
      </c>
      <c r="I4019" t="s">
        <v>2823</v>
      </c>
      <c r="J4019">
        <v>4</v>
      </c>
      <c r="K4019" t="s">
        <v>4754</v>
      </c>
      <c r="L4019" t="s">
        <v>294</v>
      </c>
      <c r="M4019" t="s">
        <v>2253</v>
      </c>
      <c r="N4019" t="s">
        <v>11893</v>
      </c>
      <c r="O4019" t="s">
        <v>5</v>
      </c>
    </row>
    <row r="4020" spans="1:15" x14ac:dyDescent="0.25">
      <c r="A4020" t="s">
        <v>511</v>
      </c>
      <c r="B4020" t="s">
        <v>4699</v>
      </c>
      <c r="C4020" t="s">
        <v>101</v>
      </c>
      <c r="D4020" t="s">
        <v>102</v>
      </c>
      <c r="E4020" t="str">
        <f t="shared" si="62"/>
        <v>NicotinateEisenbergiella</v>
      </c>
      <c r="F4020">
        <f>COUNTIF($E:$E,E4020)</f>
        <v>1</v>
      </c>
      <c r="G4020">
        <f>COUNTIF($A:$A,A4020)</f>
        <v>123</v>
      </c>
      <c r="H4020">
        <f>COUNTIF($B:$B,B4020)</f>
        <v>91</v>
      </c>
      <c r="I4020" t="s">
        <v>125</v>
      </c>
      <c r="J4020">
        <v>6</v>
      </c>
      <c r="K4020" t="s">
        <v>201</v>
      </c>
      <c r="L4020">
        <v>10000</v>
      </c>
      <c r="M4020" t="s">
        <v>100</v>
      </c>
      <c r="N4020" t="s">
        <v>11893</v>
      </c>
      <c r="O4020" s="82" t="s">
        <v>3</v>
      </c>
    </row>
    <row r="4021" spans="1:15" x14ac:dyDescent="0.25">
      <c r="A4021" t="s">
        <v>511</v>
      </c>
      <c r="B4021" t="s">
        <v>4698</v>
      </c>
      <c r="C4021" t="s">
        <v>101</v>
      </c>
      <c r="D4021" t="s">
        <v>102</v>
      </c>
      <c r="E4021" t="str">
        <f t="shared" si="62"/>
        <v>NicotinateAcidaminococcus</v>
      </c>
      <c r="F4021">
        <f>COUNTIF($E:$E,E4021)</f>
        <v>2</v>
      </c>
      <c r="G4021">
        <f>COUNTIF($A:$A,A4021)</f>
        <v>123</v>
      </c>
      <c r="H4021">
        <f>COUNTIF($B:$B,B4021)</f>
        <v>91</v>
      </c>
      <c r="I4021" t="s">
        <v>2175</v>
      </c>
      <c r="J4021">
        <v>7</v>
      </c>
      <c r="K4021" t="s">
        <v>2176</v>
      </c>
      <c r="L4021" t="s">
        <v>628</v>
      </c>
      <c r="M4021" t="s">
        <v>710</v>
      </c>
      <c r="N4021" t="s">
        <v>11892</v>
      </c>
      <c r="O4021" s="82" t="s">
        <v>11895</v>
      </c>
    </row>
    <row r="4022" spans="1:15" x14ac:dyDescent="0.25">
      <c r="A4022" t="s">
        <v>511</v>
      </c>
      <c r="B4022" t="s">
        <v>4698</v>
      </c>
      <c r="C4022" t="s">
        <v>101</v>
      </c>
      <c r="D4022" t="s">
        <v>102</v>
      </c>
      <c r="E4022" t="str">
        <f t="shared" si="62"/>
        <v>NicotinateAcidaminococcus</v>
      </c>
      <c r="F4022">
        <f>COUNTIF($E:$E,E4022)</f>
        <v>2</v>
      </c>
      <c r="G4022">
        <f>COUNTIF($A:$A,A4022)</f>
        <v>123</v>
      </c>
      <c r="H4022">
        <f>COUNTIF($B:$B,B4022)</f>
        <v>91</v>
      </c>
      <c r="I4022" t="s">
        <v>1825</v>
      </c>
      <c r="J4022">
        <v>7</v>
      </c>
      <c r="K4022" t="s">
        <v>832</v>
      </c>
      <c r="L4022" t="s">
        <v>676</v>
      </c>
      <c r="M4022" t="s">
        <v>1319</v>
      </c>
      <c r="N4022" t="s">
        <v>11893</v>
      </c>
      <c r="O4022" t="s">
        <v>11</v>
      </c>
    </row>
    <row r="4023" spans="1:15" x14ac:dyDescent="0.25">
      <c r="A4023" t="s">
        <v>516</v>
      </c>
      <c r="B4023" t="s">
        <v>4699</v>
      </c>
      <c r="C4023" t="s">
        <v>101</v>
      </c>
      <c r="D4023" t="s">
        <v>102</v>
      </c>
      <c r="E4023" t="str">
        <f t="shared" si="62"/>
        <v>3-PhenylpropionateEisenbergiella</v>
      </c>
      <c r="F4023">
        <f>COUNTIF($E:$E,E4023)</f>
        <v>2</v>
      </c>
      <c r="G4023">
        <f>COUNTIF($A:$A,A4023)</f>
        <v>121</v>
      </c>
      <c r="H4023">
        <f>COUNTIF($B:$B,B4023)</f>
        <v>91</v>
      </c>
      <c r="I4023" t="s">
        <v>533</v>
      </c>
      <c r="J4023">
        <v>6</v>
      </c>
      <c r="K4023" t="s">
        <v>837</v>
      </c>
      <c r="L4023" t="s">
        <v>128</v>
      </c>
      <c r="M4023" t="s">
        <v>100</v>
      </c>
      <c r="N4023" t="s">
        <v>11893</v>
      </c>
      <c r="O4023" s="82" t="s">
        <v>3</v>
      </c>
    </row>
    <row r="4024" spans="1:15" x14ac:dyDescent="0.25">
      <c r="A4024" t="s">
        <v>516</v>
      </c>
      <c r="B4024" t="s">
        <v>4699</v>
      </c>
      <c r="C4024" t="s">
        <v>101</v>
      </c>
      <c r="D4024" t="s">
        <v>102</v>
      </c>
      <c r="E4024" t="str">
        <f t="shared" si="62"/>
        <v>3-PhenylpropionateEisenbergiella</v>
      </c>
      <c r="F4024">
        <f>COUNTIF($E:$E,E4024)</f>
        <v>2</v>
      </c>
      <c r="G4024">
        <f>COUNTIF($A:$A,A4024)</f>
        <v>121</v>
      </c>
      <c r="H4024">
        <f>COUNTIF($B:$B,B4024)</f>
        <v>91</v>
      </c>
      <c r="I4024" t="s">
        <v>2178</v>
      </c>
      <c r="J4024">
        <v>6</v>
      </c>
      <c r="K4024" t="s">
        <v>2179</v>
      </c>
      <c r="L4024" t="s">
        <v>2180</v>
      </c>
      <c r="M4024" t="s">
        <v>1039</v>
      </c>
      <c r="N4024" t="s">
        <v>11892</v>
      </c>
      <c r="O4024" s="82" t="s">
        <v>3</v>
      </c>
    </row>
    <row r="4025" spans="1:15" x14ac:dyDescent="0.25">
      <c r="A4025" t="s">
        <v>516</v>
      </c>
      <c r="B4025" t="s">
        <v>4698</v>
      </c>
      <c r="C4025" t="s">
        <v>101</v>
      </c>
      <c r="D4025" t="s">
        <v>102</v>
      </c>
      <c r="E4025" t="str">
        <f t="shared" si="62"/>
        <v>3-PhenylpropionateAcidaminococcus</v>
      </c>
      <c r="F4025">
        <f>COUNTIF($E:$E,E4025)</f>
        <v>1</v>
      </c>
      <c r="G4025">
        <f>COUNTIF($A:$A,A4025)</f>
        <v>121</v>
      </c>
      <c r="H4025">
        <f>COUNTIF($B:$B,B4025)</f>
        <v>91</v>
      </c>
      <c r="I4025" t="s">
        <v>4755</v>
      </c>
      <c r="J4025">
        <v>7</v>
      </c>
      <c r="K4025" t="s">
        <v>4756</v>
      </c>
      <c r="L4025" t="s">
        <v>915</v>
      </c>
      <c r="M4025" t="s">
        <v>916</v>
      </c>
      <c r="N4025" t="s">
        <v>11893</v>
      </c>
      <c r="O4025" s="82" t="s">
        <v>8</v>
      </c>
    </row>
    <row r="4026" spans="1:15" x14ac:dyDescent="0.25">
      <c r="A4026" t="s">
        <v>529</v>
      </c>
      <c r="B4026" t="s">
        <v>4698</v>
      </c>
      <c r="C4026" t="s">
        <v>101</v>
      </c>
      <c r="D4026" t="s">
        <v>102</v>
      </c>
      <c r="E4026" t="str">
        <f t="shared" si="62"/>
        <v>MethylamineAcidaminococcus</v>
      </c>
      <c r="F4026">
        <f>COUNTIF($E:$E,E4026)</f>
        <v>3</v>
      </c>
      <c r="G4026">
        <f>COUNTIF($A:$A,A4026)</f>
        <v>120</v>
      </c>
      <c r="H4026">
        <f>COUNTIF($B:$B,B4026)</f>
        <v>91</v>
      </c>
      <c r="I4026" t="s">
        <v>397</v>
      </c>
      <c r="J4026">
        <v>7</v>
      </c>
      <c r="K4026" t="s">
        <v>2181</v>
      </c>
      <c r="L4026" t="s">
        <v>241</v>
      </c>
      <c r="M4026" t="s">
        <v>132</v>
      </c>
      <c r="N4026" t="s">
        <v>11892</v>
      </c>
      <c r="O4026" s="82" t="s">
        <v>11895</v>
      </c>
    </row>
    <row r="4027" spans="1:15" x14ac:dyDescent="0.25">
      <c r="A4027" t="s">
        <v>529</v>
      </c>
      <c r="B4027" t="s">
        <v>4698</v>
      </c>
      <c r="C4027" t="s">
        <v>101</v>
      </c>
      <c r="D4027" t="s">
        <v>102</v>
      </c>
      <c r="E4027" t="str">
        <f t="shared" si="62"/>
        <v>MethylamineAcidaminococcus</v>
      </c>
      <c r="F4027">
        <f>COUNTIF($E:$E,E4027)</f>
        <v>3</v>
      </c>
      <c r="G4027">
        <f>COUNTIF($A:$A,A4027)</f>
        <v>120</v>
      </c>
      <c r="H4027">
        <f>COUNTIF($B:$B,B4027)</f>
        <v>91</v>
      </c>
      <c r="I4027" t="s">
        <v>1607</v>
      </c>
      <c r="J4027">
        <v>5</v>
      </c>
      <c r="K4027" t="s">
        <v>2183</v>
      </c>
      <c r="L4027" t="s">
        <v>131</v>
      </c>
      <c r="M4027" t="s">
        <v>300</v>
      </c>
      <c r="N4027" t="s">
        <v>11892</v>
      </c>
      <c r="O4027" t="s">
        <v>6</v>
      </c>
    </row>
    <row r="4028" spans="1:15" x14ac:dyDescent="0.25">
      <c r="A4028" t="s">
        <v>529</v>
      </c>
      <c r="B4028" t="s">
        <v>4699</v>
      </c>
      <c r="C4028" t="s">
        <v>101</v>
      </c>
      <c r="D4028" t="s">
        <v>102</v>
      </c>
      <c r="E4028" t="str">
        <f t="shared" si="62"/>
        <v>MethylamineEisenbergiella</v>
      </c>
      <c r="F4028">
        <f>COUNTIF($E:$E,E4028)</f>
        <v>2</v>
      </c>
      <c r="G4028">
        <f>COUNTIF($A:$A,A4028)</f>
        <v>120</v>
      </c>
      <c r="H4028">
        <f>COUNTIF($B:$B,B4028)</f>
        <v>91</v>
      </c>
      <c r="I4028" t="s">
        <v>2203</v>
      </c>
      <c r="J4028">
        <v>6</v>
      </c>
      <c r="K4028" t="s">
        <v>2955</v>
      </c>
      <c r="L4028" t="s">
        <v>4757</v>
      </c>
      <c r="M4028" t="s">
        <v>1420</v>
      </c>
      <c r="N4028" t="s">
        <v>11892</v>
      </c>
      <c r="O4028" t="s">
        <v>11</v>
      </c>
    </row>
    <row r="4029" spans="1:15" x14ac:dyDescent="0.25">
      <c r="A4029" t="s">
        <v>529</v>
      </c>
      <c r="B4029" t="s">
        <v>4699</v>
      </c>
      <c r="C4029" t="s">
        <v>101</v>
      </c>
      <c r="D4029" t="s">
        <v>102</v>
      </c>
      <c r="E4029" t="str">
        <f t="shared" si="62"/>
        <v>MethylamineEisenbergiella</v>
      </c>
      <c r="F4029">
        <f>COUNTIF($E:$E,E4029)</f>
        <v>2</v>
      </c>
      <c r="G4029">
        <f>COUNTIF($A:$A,A4029)</f>
        <v>120</v>
      </c>
      <c r="H4029">
        <f>COUNTIF($B:$B,B4029)</f>
        <v>91</v>
      </c>
      <c r="I4029" t="s">
        <v>840</v>
      </c>
      <c r="J4029">
        <v>6</v>
      </c>
      <c r="K4029" t="s">
        <v>841</v>
      </c>
      <c r="L4029" t="s">
        <v>708</v>
      </c>
      <c r="M4029" t="s">
        <v>842</v>
      </c>
      <c r="N4029" t="s">
        <v>11893</v>
      </c>
      <c r="O4029" s="82" t="s">
        <v>3</v>
      </c>
    </row>
    <row r="4030" spans="1:15" x14ac:dyDescent="0.25">
      <c r="A4030" t="s">
        <v>529</v>
      </c>
      <c r="B4030" t="s">
        <v>4698</v>
      </c>
      <c r="C4030" t="s">
        <v>101</v>
      </c>
      <c r="D4030" t="s">
        <v>102</v>
      </c>
      <c r="E4030" t="str">
        <f t="shared" si="62"/>
        <v>MethylamineAcidaminococcus</v>
      </c>
      <c r="F4030">
        <f>COUNTIF($E:$E,E4030)</f>
        <v>3</v>
      </c>
      <c r="G4030">
        <f>COUNTIF($A:$A,A4030)</f>
        <v>120</v>
      </c>
      <c r="H4030">
        <f>COUNTIF($B:$B,B4030)</f>
        <v>91</v>
      </c>
      <c r="I4030" t="s">
        <v>1148</v>
      </c>
      <c r="J4030">
        <v>4</v>
      </c>
      <c r="K4030" t="s">
        <v>4758</v>
      </c>
      <c r="L4030" t="s">
        <v>128</v>
      </c>
      <c r="M4030" t="s">
        <v>975</v>
      </c>
      <c r="N4030" t="s">
        <v>11893</v>
      </c>
      <c r="O4030" t="s">
        <v>5</v>
      </c>
    </row>
    <row r="4031" spans="1:15" x14ac:dyDescent="0.25">
      <c r="A4031" t="s">
        <v>550</v>
      </c>
      <c r="B4031" t="s">
        <v>4698</v>
      </c>
      <c r="C4031" t="s">
        <v>101</v>
      </c>
      <c r="D4031" t="s">
        <v>102</v>
      </c>
      <c r="E4031" t="str">
        <f t="shared" si="62"/>
        <v>IsovalerateAcidaminococcus</v>
      </c>
      <c r="F4031">
        <f>COUNTIF($E:$E,E4031)</f>
        <v>4</v>
      </c>
      <c r="G4031">
        <f>COUNTIF($A:$A,A4031)</f>
        <v>119</v>
      </c>
      <c r="H4031">
        <f>COUNTIF($B:$B,B4031)</f>
        <v>91</v>
      </c>
      <c r="I4031" t="s">
        <v>1441</v>
      </c>
      <c r="J4031">
        <v>6</v>
      </c>
      <c r="K4031" t="s">
        <v>4759</v>
      </c>
      <c r="L4031" t="s">
        <v>4760</v>
      </c>
      <c r="M4031" t="s">
        <v>1966</v>
      </c>
      <c r="N4031" t="s">
        <v>11892</v>
      </c>
      <c r="O4031" t="s">
        <v>7</v>
      </c>
    </row>
    <row r="4032" spans="1:15" x14ac:dyDescent="0.25">
      <c r="A4032" t="s">
        <v>550</v>
      </c>
      <c r="B4032" t="s">
        <v>4698</v>
      </c>
      <c r="C4032" t="s">
        <v>101</v>
      </c>
      <c r="D4032" t="s">
        <v>102</v>
      </c>
      <c r="E4032" t="str">
        <f t="shared" si="62"/>
        <v>IsovalerateAcidaminococcus</v>
      </c>
      <c r="F4032">
        <f>COUNTIF($E:$E,E4032)</f>
        <v>4</v>
      </c>
      <c r="G4032">
        <f>COUNTIF($A:$A,A4032)</f>
        <v>119</v>
      </c>
      <c r="H4032">
        <f>COUNTIF($B:$B,B4032)</f>
        <v>91</v>
      </c>
      <c r="I4032" t="s">
        <v>2286</v>
      </c>
      <c r="J4032">
        <v>7</v>
      </c>
      <c r="K4032" t="s">
        <v>4761</v>
      </c>
      <c r="L4032" t="s">
        <v>198</v>
      </c>
      <c r="M4032" t="s">
        <v>1863</v>
      </c>
      <c r="N4032" t="s">
        <v>11893</v>
      </c>
      <c r="O4032" s="82" t="s">
        <v>8</v>
      </c>
    </row>
    <row r="4033" spans="1:15" x14ac:dyDescent="0.25">
      <c r="A4033" t="s">
        <v>550</v>
      </c>
      <c r="B4033" t="s">
        <v>4698</v>
      </c>
      <c r="C4033" t="s">
        <v>101</v>
      </c>
      <c r="D4033" t="s">
        <v>102</v>
      </c>
      <c r="E4033" t="str">
        <f t="shared" si="62"/>
        <v>IsovalerateAcidaminococcus</v>
      </c>
      <c r="F4033">
        <f>COUNTIF($E:$E,E4033)</f>
        <v>4</v>
      </c>
      <c r="G4033">
        <f>COUNTIF($A:$A,A4033)</f>
        <v>119</v>
      </c>
      <c r="H4033">
        <f>COUNTIF($B:$B,B4033)</f>
        <v>91</v>
      </c>
      <c r="I4033" t="s">
        <v>881</v>
      </c>
      <c r="J4033">
        <v>4</v>
      </c>
      <c r="K4033" t="s">
        <v>4762</v>
      </c>
      <c r="L4033" t="s">
        <v>184</v>
      </c>
      <c r="M4033" t="s">
        <v>845</v>
      </c>
      <c r="N4033" t="s">
        <v>11893</v>
      </c>
      <c r="O4033" t="s">
        <v>5</v>
      </c>
    </row>
    <row r="4034" spans="1:15" x14ac:dyDescent="0.25">
      <c r="A4034" t="s">
        <v>550</v>
      </c>
      <c r="B4034" t="s">
        <v>4698</v>
      </c>
      <c r="C4034" t="s">
        <v>101</v>
      </c>
      <c r="D4034" t="s">
        <v>102</v>
      </c>
      <c r="E4034" t="str">
        <f t="shared" si="62"/>
        <v>IsovalerateAcidaminococcus</v>
      </c>
      <c r="F4034">
        <f>COUNTIF($E:$E,E4034)</f>
        <v>4</v>
      </c>
      <c r="G4034">
        <f>COUNTIF($A:$A,A4034)</f>
        <v>119</v>
      </c>
      <c r="H4034">
        <f>COUNTIF($B:$B,B4034)</f>
        <v>91</v>
      </c>
      <c r="I4034" t="s">
        <v>2910</v>
      </c>
      <c r="J4034">
        <v>6</v>
      </c>
      <c r="K4034" t="s">
        <v>1302</v>
      </c>
      <c r="L4034" t="s">
        <v>740</v>
      </c>
      <c r="M4034" t="s">
        <v>1490</v>
      </c>
      <c r="N4034" t="s">
        <v>11893</v>
      </c>
      <c r="O4034" s="82" t="s">
        <v>11896</v>
      </c>
    </row>
    <row r="4035" spans="1:15" x14ac:dyDescent="0.25">
      <c r="A4035" t="s">
        <v>558</v>
      </c>
      <c r="B4035" t="s">
        <v>4699</v>
      </c>
      <c r="C4035" t="s">
        <v>101</v>
      </c>
      <c r="D4035" t="s">
        <v>102</v>
      </c>
      <c r="E4035" t="str">
        <f t="shared" si="62"/>
        <v>MethanolEisenbergiella</v>
      </c>
      <c r="F4035">
        <f>COUNTIF($E:$E,E4035)</f>
        <v>1</v>
      </c>
      <c r="G4035">
        <f>COUNTIF($A:$A,A4035)</f>
        <v>118</v>
      </c>
      <c r="H4035">
        <f>COUNTIF($B:$B,B4035)</f>
        <v>91</v>
      </c>
      <c r="I4035" t="s">
        <v>294</v>
      </c>
      <c r="J4035">
        <v>6</v>
      </c>
      <c r="K4035" t="s">
        <v>852</v>
      </c>
      <c r="L4035" t="s">
        <v>125</v>
      </c>
      <c r="M4035" t="s">
        <v>100</v>
      </c>
      <c r="N4035" t="s">
        <v>11893</v>
      </c>
      <c r="O4035" s="82" t="s">
        <v>3</v>
      </c>
    </row>
    <row r="4036" spans="1:15" x14ac:dyDescent="0.25">
      <c r="A4036" t="s">
        <v>558</v>
      </c>
      <c r="B4036" t="s">
        <v>4698</v>
      </c>
      <c r="C4036" t="s">
        <v>101</v>
      </c>
      <c r="D4036" t="s">
        <v>102</v>
      </c>
      <c r="E4036" t="str">
        <f t="shared" si="62"/>
        <v>MethanolAcidaminococcus</v>
      </c>
      <c r="F4036">
        <f>COUNTIF($E:$E,E4036)</f>
        <v>1</v>
      </c>
      <c r="G4036">
        <f>COUNTIF($A:$A,A4036)</f>
        <v>118</v>
      </c>
      <c r="H4036">
        <f>COUNTIF($B:$B,B4036)</f>
        <v>91</v>
      </c>
      <c r="I4036" t="s">
        <v>2189</v>
      </c>
      <c r="J4036">
        <v>7</v>
      </c>
      <c r="K4036" t="s">
        <v>2190</v>
      </c>
      <c r="L4036" t="s">
        <v>270</v>
      </c>
      <c r="M4036" t="s">
        <v>1745</v>
      </c>
      <c r="N4036" t="s">
        <v>11892</v>
      </c>
      <c r="O4036" s="82" t="s">
        <v>11895</v>
      </c>
    </row>
    <row r="4037" spans="1:15" x14ac:dyDescent="0.25">
      <c r="A4037" t="s">
        <v>568</v>
      </c>
      <c r="B4037" t="s">
        <v>4699</v>
      </c>
      <c r="C4037" t="s">
        <v>101</v>
      </c>
      <c r="D4037" t="s">
        <v>102</v>
      </c>
      <c r="E4037" t="str">
        <f t="shared" si="62"/>
        <v>HistidineEisenbergiella</v>
      </c>
      <c r="F4037">
        <f>COUNTIF($E:$E,E4037)</f>
        <v>1</v>
      </c>
      <c r="G4037">
        <f>COUNTIF($A:$A,A4037)</f>
        <v>116</v>
      </c>
      <c r="H4037">
        <f>COUNTIF($B:$B,B4037)</f>
        <v>91</v>
      </c>
      <c r="I4037" t="s">
        <v>108</v>
      </c>
      <c r="J4037">
        <v>6</v>
      </c>
      <c r="K4037" t="s">
        <v>289</v>
      </c>
      <c r="L4037">
        <v>10000</v>
      </c>
      <c r="M4037" t="s">
        <v>100</v>
      </c>
      <c r="N4037" t="s">
        <v>11893</v>
      </c>
      <c r="O4037" s="82" t="s">
        <v>3</v>
      </c>
    </row>
    <row r="4038" spans="1:15" x14ac:dyDescent="0.25">
      <c r="A4038" t="s">
        <v>569</v>
      </c>
      <c r="B4038" t="s">
        <v>4699</v>
      </c>
      <c r="C4038" t="s">
        <v>101</v>
      </c>
      <c r="D4038" t="s">
        <v>102</v>
      </c>
      <c r="E4038" t="str">
        <f t="shared" ref="E4038:E4101" si="63">CONCATENATE(A4038,B4038)</f>
        <v>TyrosineEisenbergiella</v>
      </c>
      <c r="F4038">
        <f>COUNTIF($E:$E,E4038)</f>
        <v>1</v>
      </c>
      <c r="G4038">
        <f>COUNTIF($A:$A,A4038)</f>
        <v>116</v>
      </c>
      <c r="H4038">
        <f>COUNTIF($B:$B,B4038)</f>
        <v>91</v>
      </c>
      <c r="I4038" t="s">
        <v>853</v>
      </c>
      <c r="J4038">
        <v>6</v>
      </c>
      <c r="K4038" t="s">
        <v>854</v>
      </c>
      <c r="L4038" t="s">
        <v>377</v>
      </c>
      <c r="M4038" t="s">
        <v>166</v>
      </c>
      <c r="N4038" t="s">
        <v>11893</v>
      </c>
      <c r="O4038" s="82" t="s">
        <v>3</v>
      </c>
    </row>
    <row r="4039" spans="1:15" x14ac:dyDescent="0.25">
      <c r="A4039" t="s">
        <v>568</v>
      </c>
      <c r="B4039" t="s">
        <v>4698</v>
      </c>
      <c r="C4039" t="s">
        <v>101</v>
      </c>
      <c r="D4039" t="s">
        <v>102</v>
      </c>
      <c r="E4039" t="str">
        <f t="shared" si="63"/>
        <v>HistidineAcidaminococcus</v>
      </c>
      <c r="F4039">
        <f>COUNTIF($E:$E,E4039)</f>
        <v>2</v>
      </c>
      <c r="G4039">
        <f>COUNTIF($A:$A,A4039)</f>
        <v>116</v>
      </c>
      <c r="H4039">
        <f>COUNTIF($B:$B,B4039)</f>
        <v>91</v>
      </c>
      <c r="I4039" t="s">
        <v>4122</v>
      </c>
      <c r="J4039">
        <v>4</v>
      </c>
      <c r="K4039" t="s">
        <v>4763</v>
      </c>
      <c r="L4039" t="s">
        <v>98</v>
      </c>
      <c r="M4039" t="s">
        <v>1057</v>
      </c>
      <c r="N4039" t="s">
        <v>11893</v>
      </c>
      <c r="O4039" t="s">
        <v>5</v>
      </c>
    </row>
    <row r="4040" spans="1:15" x14ac:dyDescent="0.25">
      <c r="A4040" t="s">
        <v>569</v>
      </c>
      <c r="B4040" t="s">
        <v>4698</v>
      </c>
      <c r="C4040" t="s">
        <v>101</v>
      </c>
      <c r="D4040" t="s">
        <v>102</v>
      </c>
      <c r="E4040" t="str">
        <f t="shared" si="63"/>
        <v>TyrosineAcidaminococcus</v>
      </c>
      <c r="F4040">
        <f>COUNTIF($E:$E,E4040)</f>
        <v>2</v>
      </c>
      <c r="G4040">
        <f>COUNTIF($A:$A,A4040)</f>
        <v>116</v>
      </c>
      <c r="H4040">
        <f>COUNTIF($B:$B,B4040)</f>
        <v>91</v>
      </c>
      <c r="I4040" t="s">
        <v>1832</v>
      </c>
      <c r="J4040">
        <v>7</v>
      </c>
      <c r="K4040" t="s">
        <v>175</v>
      </c>
      <c r="L4040" t="s">
        <v>796</v>
      </c>
      <c r="M4040" t="s">
        <v>1833</v>
      </c>
      <c r="N4040" t="s">
        <v>11893</v>
      </c>
      <c r="O4040" t="s">
        <v>11</v>
      </c>
    </row>
    <row r="4041" spans="1:15" x14ac:dyDescent="0.25">
      <c r="A4041" t="s">
        <v>568</v>
      </c>
      <c r="B4041" t="s">
        <v>4698</v>
      </c>
      <c r="C4041" t="s">
        <v>101</v>
      </c>
      <c r="D4041" t="s">
        <v>102</v>
      </c>
      <c r="E4041" t="str">
        <f t="shared" si="63"/>
        <v>HistidineAcidaminococcus</v>
      </c>
      <c r="F4041">
        <f>COUNTIF($E:$E,E4041)</f>
        <v>2</v>
      </c>
      <c r="G4041">
        <f>COUNTIF($A:$A,A4041)</f>
        <v>116</v>
      </c>
      <c r="H4041">
        <f>COUNTIF($B:$B,B4041)</f>
        <v>91</v>
      </c>
      <c r="I4041" t="s">
        <v>2193</v>
      </c>
      <c r="J4041">
        <v>7</v>
      </c>
      <c r="K4041" t="s">
        <v>2194</v>
      </c>
      <c r="L4041" t="s">
        <v>2195</v>
      </c>
      <c r="M4041" t="s">
        <v>878</v>
      </c>
      <c r="N4041" t="s">
        <v>11892</v>
      </c>
      <c r="O4041" s="82" t="s">
        <v>11895</v>
      </c>
    </row>
    <row r="4042" spans="1:15" x14ac:dyDescent="0.25">
      <c r="A4042" t="s">
        <v>569</v>
      </c>
      <c r="B4042" t="s">
        <v>4698</v>
      </c>
      <c r="C4042" t="s">
        <v>101</v>
      </c>
      <c r="D4042" t="s">
        <v>102</v>
      </c>
      <c r="E4042" t="str">
        <f t="shared" si="63"/>
        <v>TyrosineAcidaminococcus</v>
      </c>
      <c r="F4042">
        <f>COUNTIF($E:$E,E4042)</f>
        <v>2</v>
      </c>
      <c r="G4042">
        <f>COUNTIF($A:$A,A4042)</f>
        <v>116</v>
      </c>
      <c r="H4042">
        <f>COUNTIF($B:$B,B4042)</f>
        <v>91</v>
      </c>
      <c r="I4042" t="s">
        <v>1037</v>
      </c>
      <c r="J4042">
        <v>5</v>
      </c>
      <c r="K4042" t="s">
        <v>4764</v>
      </c>
      <c r="L4042" t="s">
        <v>276</v>
      </c>
      <c r="M4042" t="s">
        <v>260</v>
      </c>
      <c r="N4042" t="s">
        <v>11893</v>
      </c>
      <c r="O4042" t="s">
        <v>6</v>
      </c>
    </row>
    <row r="4043" spans="1:15" x14ac:dyDescent="0.25">
      <c r="A4043" t="s">
        <v>583</v>
      </c>
      <c r="B4043" t="s">
        <v>4699</v>
      </c>
      <c r="C4043" t="s">
        <v>101</v>
      </c>
      <c r="D4043" t="s">
        <v>102</v>
      </c>
      <c r="E4043" t="str">
        <f t="shared" si="63"/>
        <v>AcetoacetateEisenbergiella</v>
      </c>
      <c r="F4043">
        <f>COUNTIF($E:$E,E4043)</f>
        <v>1</v>
      </c>
      <c r="G4043">
        <f>COUNTIF($A:$A,A4043)</f>
        <v>115</v>
      </c>
      <c r="H4043">
        <f>COUNTIF($B:$B,B4043)</f>
        <v>91</v>
      </c>
      <c r="I4043" t="s">
        <v>1981</v>
      </c>
      <c r="J4043">
        <v>6</v>
      </c>
      <c r="K4043" t="s">
        <v>1568</v>
      </c>
      <c r="L4043" t="s">
        <v>191</v>
      </c>
      <c r="M4043" t="s">
        <v>132</v>
      </c>
      <c r="N4043" t="s">
        <v>11893</v>
      </c>
      <c r="O4043" s="82" t="s">
        <v>11896</v>
      </c>
    </row>
    <row r="4044" spans="1:15" x14ac:dyDescent="0.25">
      <c r="A4044" t="s">
        <v>583</v>
      </c>
      <c r="B4044" t="s">
        <v>4698</v>
      </c>
      <c r="C4044" t="s">
        <v>101</v>
      </c>
      <c r="D4044" t="s">
        <v>102</v>
      </c>
      <c r="E4044" t="str">
        <f t="shared" si="63"/>
        <v>AcetoacetateAcidaminococcus</v>
      </c>
      <c r="F4044">
        <f>COUNTIF($E:$E,E4044)</f>
        <v>2</v>
      </c>
      <c r="G4044">
        <f>COUNTIF($A:$A,A4044)</f>
        <v>115</v>
      </c>
      <c r="H4044">
        <f>COUNTIF($B:$B,B4044)</f>
        <v>91</v>
      </c>
      <c r="I4044" t="s">
        <v>360</v>
      </c>
      <c r="J4044">
        <v>5</v>
      </c>
      <c r="K4044" t="s">
        <v>4765</v>
      </c>
      <c r="L4044" t="s">
        <v>193</v>
      </c>
      <c r="M4044" t="s">
        <v>2319</v>
      </c>
      <c r="N4044" t="s">
        <v>11893</v>
      </c>
      <c r="O4044" t="s">
        <v>6</v>
      </c>
    </row>
    <row r="4045" spans="1:15" x14ac:dyDescent="0.25">
      <c r="A4045" t="s">
        <v>583</v>
      </c>
      <c r="B4045" t="s">
        <v>4698</v>
      </c>
      <c r="C4045" t="s">
        <v>101</v>
      </c>
      <c r="D4045" t="s">
        <v>102</v>
      </c>
      <c r="E4045" t="str">
        <f t="shared" si="63"/>
        <v>AcetoacetateAcidaminococcus</v>
      </c>
      <c r="F4045">
        <f>COUNTIF($E:$E,E4045)</f>
        <v>2</v>
      </c>
      <c r="G4045">
        <f>COUNTIF($A:$A,A4045)</f>
        <v>115</v>
      </c>
      <c r="H4045">
        <f>COUNTIF($B:$B,B4045)</f>
        <v>91</v>
      </c>
      <c r="I4045" t="s">
        <v>4766</v>
      </c>
      <c r="J4045">
        <v>6</v>
      </c>
      <c r="K4045" t="s">
        <v>1482</v>
      </c>
      <c r="L4045" t="s">
        <v>4767</v>
      </c>
      <c r="M4045" t="s">
        <v>1605</v>
      </c>
      <c r="N4045" t="s">
        <v>11892</v>
      </c>
      <c r="O4045" s="82" t="s">
        <v>4</v>
      </c>
    </row>
    <row r="4046" spans="1:15" x14ac:dyDescent="0.25">
      <c r="A4046" t="s">
        <v>587</v>
      </c>
      <c r="B4046" t="s">
        <v>4699</v>
      </c>
      <c r="C4046" t="s">
        <v>101</v>
      </c>
      <c r="D4046" t="s">
        <v>102</v>
      </c>
      <c r="E4046" t="str">
        <f t="shared" si="63"/>
        <v>XanthineEisenbergiella</v>
      </c>
      <c r="F4046">
        <f>COUNTIF($E:$E,E4046)</f>
        <v>1</v>
      </c>
      <c r="G4046">
        <f>COUNTIF($A:$A,A4046)</f>
        <v>114</v>
      </c>
      <c r="H4046">
        <f>COUNTIF($B:$B,B4046)</f>
        <v>91</v>
      </c>
      <c r="I4046" t="s">
        <v>403</v>
      </c>
      <c r="J4046">
        <v>6</v>
      </c>
      <c r="K4046" t="s">
        <v>757</v>
      </c>
      <c r="L4046" t="s">
        <v>201</v>
      </c>
      <c r="M4046" t="s">
        <v>100</v>
      </c>
      <c r="N4046" t="s">
        <v>11893</v>
      </c>
      <c r="O4046" s="82" t="s">
        <v>3</v>
      </c>
    </row>
    <row r="4047" spans="1:15" x14ac:dyDescent="0.25">
      <c r="A4047" t="s">
        <v>586</v>
      </c>
      <c r="B4047" t="s">
        <v>4699</v>
      </c>
      <c r="C4047" t="s">
        <v>101</v>
      </c>
      <c r="D4047" t="s">
        <v>102</v>
      </c>
      <c r="E4047" t="str">
        <f t="shared" si="63"/>
        <v>GlutamateEisenbergiella</v>
      </c>
      <c r="F4047">
        <f>COUNTIF($E:$E,E4047)</f>
        <v>1</v>
      </c>
      <c r="G4047">
        <f>COUNTIF($A:$A,A4047)</f>
        <v>114</v>
      </c>
      <c r="H4047">
        <f>COUNTIF($B:$B,B4047)</f>
        <v>91</v>
      </c>
      <c r="I4047" t="s">
        <v>860</v>
      </c>
      <c r="J4047">
        <v>6</v>
      </c>
      <c r="K4047" t="s">
        <v>861</v>
      </c>
      <c r="L4047" t="s">
        <v>633</v>
      </c>
      <c r="M4047" t="s">
        <v>862</v>
      </c>
      <c r="N4047" t="s">
        <v>11893</v>
      </c>
      <c r="O4047" s="82" t="s">
        <v>3</v>
      </c>
    </row>
    <row r="4048" spans="1:15" x14ac:dyDescent="0.25">
      <c r="A4048" t="s">
        <v>587</v>
      </c>
      <c r="B4048" t="s">
        <v>4698</v>
      </c>
      <c r="C4048" t="s">
        <v>101</v>
      </c>
      <c r="D4048" t="s">
        <v>102</v>
      </c>
      <c r="E4048" t="str">
        <f t="shared" si="63"/>
        <v>XanthineAcidaminococcus</v>
      </c>
      <c r="F4048">
        <f>COUNTIF($E:$E,E4048)</f>
        <v>1</v>
      </c>
      <c r="G4048">
        <f>COUNTIF($A:$A,A4048)</f>
        <v>114</v>
      </c>
      <c r="H4048">
        <f>COUNTIF($B:$B,B4048)</f>
        <v>91</v>
      </c>
      <c r="I4048" t="s">
        <v>2200</v>
      </c>
      <c r="J4048">
        <v>7</v>
      </c>
      <c r="K4048" t="s">
        <v>2201</v>
      </c>
      <c r="L4048" t="s">
        <v>530</v>
      </c>
      <c r="M4048" t="s">
        <v>960</v>
      </c>
      <c r="N4048" t="s">
        <v>11892</v>
      </c>
      <c r="O4048" s="82" t="s">
        <v>11895</v>
      </c>
    </row>
    <row r="4049" spans="1:15" x14ac:dyDescent="0.25">
      <c r="A4049" t="s">
        <v>597</v>
      </c>
      <c r="B4049" t="s">
        <v>4699</v>
      </c>
      <c r="C4049" t="s">
        <v>101</v>
      </c>
      <c r="D4049" t="s">
        <v>102</v>
      </c>
      <c r="E4049" t="str">
        <f t="shared" si="63"/>
        <v>3-HydroxybutyrateEisenbergiella</v>
      </c>
      <c r="F4049">
        <f>COUNTIF($E:$E,E4049)</f>
        <v>2</v>
      </c>
      <c r="G4049">
        <f>COUNTIF($A:$A,A4049)</f>
        <v>112</v>
      </c>
      <c r="H4049">
        <f>COUNTIF($B:$B,B4049)</f>
        <v>91</v>
      </c>
      <c r="I4049" t="s">
        <v>787</v>
      </c>
      <c r="J4049">
        <v>6</v>
      </c>
      <c r="K4049" t="s">
        <v>866</v>
      </c>
      <c r="L4049" t="s">
        <v>548</v>
      </c>
      <c r="M4049" t="s">
        <v>867</v>
      </c>
      <c r="N4049" t="s">
        <v>11893</v>
      </c>
      <c r="O4049" s="82" t="s">
        <v>3</v>
      </c>
    </row>
    <row r="4050" spans="1:15" x14ac:dyDescent="0.25">
      <c r="A4050" t="s">
        <v>597</v>
      </c>
      <c r="B4050" t="s">
        <v>4698</v>
      </c>
      <c r="C4050" t="s">
        <v>101</v>
      </c>
      <c r="D4050" t="s">
        <v>102</v>
      </c>
      <c r="E4050" t="str">
        <f t="shared" si="63"/>
        <v>3-HydroxybutyrateAcidaminococcus</v>
      </c>
      <c r="F4050">
        <f>COUNTIF($E:$E,E4050)</f>
        <v>2</v>
      </c>
      <c r="G4050">
        <f>COUNTIF($A:$A,A4050)</f>
        <v>112</v>
      </c>
      <c r="H4050">
        <f>COUNTIF($B:$B,B4050)</f>
        <v>91</v>
      </c>
      <c r="I4050" t="s">
        <v>638</v>
      </c>
      <c r="J4050">
        <v>7</v>
      </c>
      <c r="K4050" t="s">
        <v>1837</v>
      </c>
      <c r="L4050" t="s">
        <v>640</v>
      </c>
      <c r="M4050" t="s">
        <v>641</v>
      </c>
      <c r="N4050" t="s">
        <v>11893</v>
      </c>
      <c r="O4050" t="s">
        <v>11</v>
      </c>
    </row>
    <row r="4051" spans="1:15" x14ac:dyDescent="0.25">
      <c r="A4051" t="s">
        <v>1836</v>
      </c>
      <c r="B4051" t="s">
        <v>4699</v>
      </c>
      <c r="C4051" t="s">
        <v>101</v>
      </c>
      <c r="D4051" t="s">
        <v>102</v>
      </c>
      <c r="E4051" t="str">
        <f t="shared" si="63"/>
        <v>AcetateEisenbergiella</v>
      </c>
      <c r="F4051">
        <f>COUNTIF($E:$E,E4051)</f>
        <v>1</v>
      </c>
      <c r="G4051">
        <f>COUNTIF($A:$A,A4051)</f>
        <v>112</v>
      </c>
      <c r="H4051">
        <f>COUNTIF($B:$B,B4051)</f>
        <v>91</v>
      </c>
      <c r="I4051" t="s">
        <v>4768</v>
      </c>
      <c r="J4051">
        <v>6</v>
      </c>
      <c r="K4051" t="s">
        <v>2830</v>
      </c>
      <c r="L4051" t="s">
        <v>4769</v>
      </c>
      <c r="M4051" t="s">
        <v>1939</v>
      </c>
      <c r="N4051" t="s">
        <v>11892</v>
      </c>
      <c r="O4051" t="s">
        <v>11</v>
      </c>
    </row>
    <row r="4052" spans="1:15" x14ac:dyDescent="0.25">
      <c r="A4052" t="s">
        <v>597</v>
      </c>
      <c r="B4052" t="s">
        <v>4699</v>
      </c>
      <c r="C4052" t="s">
        <v>101</v>
      </c>
      <c r="D4052" t="s">
        <v>102</v>
      </c>
      <c r="E4052" t="str">
        <f t="shared" si="63"/>
        <v>3-HydroxybutyrateEisenbergiella</v>
      </c>
      <c r="F4052">
        <f>COUNTIF($E:$E,E4052)</f>
        <v>2</v>
      </c>
      <c r="G4052">
        <f>COUNTIF($A:$A,A4052)</f>
        <v>112</v>
      </c>
      <c r="H4052">
        <f>COUNTIF($B:$B,B4052)</f>
        <v>91</v>
      </c>
      <c r="I4052" t="s">
        <v>604</v>
      </c>
      <c r="J4052">
        <v>6</v>
      </c>
      <c r="K4052" t="s">
        <v>605</v>
      </c>
      <c r="L4052" t="s">
        <v>606</v>
      </c>
      <c r="M4052" t="s">
        <v>607</v>
      </c>
      <c r="N4052" t="s">
        <v>11892</v>
      </c>
      <c r="O4052" t="s">
        <v>10</v>
      </c>
    </row>
    <row r="4053" spans="1:15" x14ac:dyDescent="0.25">
      <c r="A4053" t="s">
        <v>1836</v>
      </c>
      <c r="B4053" t="s">
        <v>4698</v>
      </c>
      <c r="C4053" t="s">
        <v>101</v>
      </c>
      <c r="D4053" t="s">
        <v>102</v>
      </c>
      <c r="E4053" t="str">
        <f t="shared" si="63"/>
        <v>AcetateAcidaminococcus</v>
      </c>
      <c r="F4053">
        <f>COUNTIF($E:$E,E4053)</f>
        <v>1</v>
      </c>
      <c r="G4053">
        <f>COUNTIF($A:$A,A4053)</f>
        <v>112</v>
      </c>
      <c r="H4053">
        <f>COUNTIF($B:$B,B4053)</f>
        <v>91</v>
      </c>
      <c r="I4053" t="s">
        <v>1838</v>
      </c>
      <c r="J4053">
        <v>7</v>
      </c>
      <c r="K4053" t="s">
        <v>1839</v>
      </c>
      <c r="L4053" t="s">
        <v>1840</v>
      </c>
      <c r="M4053" t="s">
        <v>1841</v>
      </c>
      <c r="N4053" t="s">
        <v>11893</v>
      </c>
      <c r="O4053" t="s">
        <v>11</v>
      </c>
    </row>
    <row r="4054" spans="1:15" x14ac:dyDescent="0.25">
      <c r="A4054" t="s">
        <v>597</v>
      </c>
      <c r="B4054" t="s">
        <v>4698</v>
      </c>
      <c r="C4054" t="s">
        <v>101</v>
      </c>
      <c r="D4054" t="s">
        <v>102</v>
      </c>
      <c r="E4054" t="str">
        <f t="shared" si="63"/>
        <v>3-HydroxybutyrateAcidaminococcus</v>
      </c>
      <c r="F4054">
        <f>COUNTIF($E:$E,E4054)</f>
        <v>2</v>
      </c>
      <c r="G4054">
        <f>COUNTIF($A:$A,A4054)</f>
        <v>112</v>
      </c>
      <c r="H4054">
        <f>COUNTIF($B:$B,B4054)</f>
        <v>91</v>
      </c>
      <c r="I4054" t="s">
        <v>4770</v>
      </c>
      <c r="J4054">
        <v>6</v>
      </c>
      <c r="K4054" t="s">
        <v>2871</v>
      </c>
      <c r="L4054" t="s">
        <v>4771</v>
      </c>
      <c r="M4054" t="s">
        <v>2313</v>
      </c>
      <c r="N4054" t="s">
        <v>11892</v>
      </c>
      <c r="O4054" s="82" t="s">
        <v>4</v>
      </c>
    </row>
    <row r="4055" spans="1:15" x14ac:dyDescent="0.25">
      <c r="A4055" t="s">
        <v>611</v>
      </c>
      <c r="B4055" t="s">
        <v>4699</v>
      </c>
      <c r="C4055" t="s">
        <v>101</v>
      </c>
      <c r="D4055" t="s">
        <v>102</v>
      </c>
      <c r="E4055" t="str">
        <f t="shared" si="63"/>
        <v>OrnithineEisenbergiella</v>
      </c>
      <c r="F4055">
        <f>COUNTIF($E:$E,E4055)</f>
        <v>1</v>
      </c>
      <c r="G4055">
        <f>COUNTIF($A:$A,A4055)</f>
        <v>110</v>
      </c>
      <c r="H4055">
        <f>COUNTIF($B:$B,B4055)</f>
        <v>91</v>
      </c>
      <c r="I4055" t="s">
        <v>870</v>
      </c>
      <c r="J4055">
        <v>6</v>
      </c>
      <c r="K4055" t="s">
        <v>871</v>
      </c>
      <c r="L4055" t="s">
        <v>135</v>
      </c>
      <c r="M4055" t="s">
        <v>515</v>
      </c>
      <c r="N4055" t="s">
        <v>11893</v>
      </c>
      <c r="O4055" s="82" t="s">
        <v>3</v>
      </c>
    </row>
    <row r="4056" spans="1:15" x14ac:dyDescent="0.25">
      <c r="A4056" t="s">
        <v>608</v>
      </c>
      <c r="B4056" t="s">
        <v>4699</v>
      </c>
      <c r="C4056" t="s">
        <v>101</v>
      </c>
      <c r="D4056" t="s">
        <v>102</v>
      </c>
      <c r="E4056" t="str">
        <f t="shared" si="63"/>
        <v>GlucoseEisenbergiella</v>
      </c>
      <c r="F4056">
        <f>COUNTIF($E:$E,E4056)</f>
        <v>2</v>
      </c>
      <c r="G4056">
        <f>COUNTIF($A:$A,A4056)</f>
        <v>110</v>
      </c>
      <c r="H4056">
        <f>COUNTIF($B:$B,B4056)</f>
        <v>91</v>
      </c>
      <c r="I4056" t="s">
        <v>876</v>
      </c>
      <c r="J4056">
        <v>6</v>
      </c>
      <c r="K4056" t="s">
        <v>877</v>
      </c>
      <c r="L4056" t="s">
        <v>103</v>
      </c>
      <c r="M4056" t="s">
        <v>878</v>
      </c>
      <c r="N4056" t="s">
        <v>11893</v>
      </c>
      <c r="O4056" s="82" t="s">
        <v>3</v>
      </c>
    </row>
    <row r="4057" spans="1:15" x14ac:dyDescent="0.25">
      <c r="A4057" t="s">
        <v>611</v>
      </c>
      <c r="B4057" t="s">
        <v>4698</v>
      </c>
      <c r="C4057" t="s">
        <v>101</v>
      </c>
      <c r="D4057" t="s">
        <v>102</v>
      </c>
      <c r="E4057" t="str">
        <f t="shared" si="63"/>
        <v>OrnithineAcidaminococcus</v>
      </c>
      <c r="F4057">
        <f>COUNTIF($E:$E,E4057)</f>
        <v>2</v>
      </c>
      <c r="G4057">
        <f>COUNTIF($A:$A,A4057)</f>
        <v>110</v>
      </c>
      <c r="H4057">
        <f>COUNTIF($B:$B,B4057)</f>
        <v>91</v>
      </c>
      <c r="I4057" t="s">
        <v>2212</v>
      </c>
      <c r="J4057">
        <v>7</v>
      </c>
      <c r="K4057" t="s">
        <v>2213</v>
      </c>
      <c r="L4057" t="s">
        <v>451</v>
      </c>
      <c r="M4057" t="s">
        <v>1761</v>
      </c>
      <c r="N4057" t="s">
        <v>11892</v>
      </c>
      <c r="O4057" s="82" t="s">
        <v>11895</v>
      </c>
    </row>
    <row r="4058" spans="1:15" x14ac:dyDescent="0.25">
      <c r="A4058" t="s">
        <v>608</v>
      </c>
      <c r="B4058" t="s">
        <v>4699</v>
      </c>
      <c r="C4058" t="s">
        <v>101</v>
      </c>
      <c r="D4058" t="s">
        <v>102</v>
      </c>
      <c r="E4058" t="str">
        <f t="shared" si="63"/>
        <v>GlucoseEisenbergiella</v>
      </c>
      <c r="F4058">
        <f>COUNTIF($E:$E,E4058)</f>
        <v>2</v>
      </c>
      <c r="G4058">
        <f>COUNTIF($A:$A,A4058)</f>
        <v>110</v>
      </c>
      <c r="H4058">
        <f>COUNTIF($B:$B,B4058)</f>
        <v>91</v>
      </c>
      <c r="I4058" t="s">
        <v>4772</v>
      </c>
      <c r="J4058">
        <v>4</v>
      </c>
      <c r="K4058" t="s">
        <v>4773</v>
      </c>
      <c r="L4058" t="s">
        <v>283</v>
      </c>
      <c r="M4058" t="s">
        <v>2996</v>
      </c>
      <c r="N4058" t="s">
        <v>11893</v>
      </c>
      <c r="O4058" t="s">
        <v>5</v>
      </c>
    </row>
    <row r="4059" spans="1:15" x14ac:dyDescent="0.25">
      <c r="A4059" t="s">
        <v>611</v>
      </c>
      <c r="B4059" t="s">
        <v>4698</v>
      </c>
      <c r="C4059" t="s">
        <v>101</v>
      </c>
      <c r="D4059" t="s">
        <v>102</v>
      </c>
      <c r="E4059" t="str">
        <f t="shared" si="63"/>
        <v>OrnithineAcidaminococcus</v>
      </c>
      <c r="F4059">
        <f>COUNTIF($E:$E,E4059)</f>
        <v>2</v>
      </c>
      <c r="G4059">
        <f>COUNTIF($A:$A,A4059)</f>
        <v>110</v>
      </c>
      <c r="H4059">
        <f>COUNTIF($B:$B,B4059)</f>
        <v>91</v>
      </c>
      <c r="I4059" t="s">
        <v>1982</v>
      </c>
      <c r="J4059">
        <v>5</v>
      </c>
      <c r="K4059" t="s">
        <v>4774</v>
      </c>
      <c r="L4059" t="s">
        <v>741</v>
      </c>
      <c r="M4059" t="s">
        <v>773</v>
      </c>
      <c r="N4059" t="s">
        <v>11893</v>
      </c>
      <c r="O4059" t="s">
        <v>6</v>
      </c>
    </row>
    <row r="4060" spans="1:15" x14ac:dyDescent="0.25">
      <c r="A4060" t="s">
        <v>627</v>
      </c>
      <c r="B4060" t="s">
        <v>4698</v>
      </c>
      <c r="C4060" t="s">
        <v>101</v>
      </c>
      <c r="D4060" t="s">
        <v>102</v>
      </c>
      <c r="E4060" t="str">
        <f t="shared" si="63"/>
        <v>IsoleucineAcidaminococcus</v>
      </c>
      <c r="F4060">
        <f>COUNTIF($E:$E,E4060)</f>
        <v>1</v>
      </c>
      <c r="G4060">
        <f>COUNTIF($A:$A,A4060)</f>
        <v>109</v>
      </c>
      <c r="H4060">
        <f>COUNTIF($B:$B,B4060)</f>
        <v>91</v>
      </c>
      <c r="I4060" t="s">
        <v>1844</v>
      </c>
      <c r="J4060">
        <v>7</v>
      </c>
      <c r="K4060" t="s">
        <v>1845</v>
      </c>
      <c r="L4060" t="s">
        <v>533</v>
      </c>
      <c r="M4060" t="s">
        <v>132</v>
      </c>
      <c r="N4060" t="s">
        <v>11893</v>
      </c>
      <c r="O4060" t="s">
        <v>11</v>
      </c>
    </row>
    <row r="4061" spans="1:15" x14ac:dyDescent="0.25">
      <c r="A4061" t="s">
        <v>630</v>
      </c>
      <c r="B4061" t="s">
        <v>4699</v>
      </c>
      <c r="C4061" t="s">
        <v>101</v>
      </c>
      <c r="D4061" t="s">
        <v>102</v>
      </c>
      <c r="E4061" t="str">
        <f t="shared" si="63"/>
        <v>PropionateEisenbergiella</v>
      </c>
      <c r="F4061">
        <f>COUNTIF($E:$E,E4061)</f>
        <v>1</v>
      </c>
      <c r="G4061">
        <f>COUNTIF($A:$A,A4061)</f>
        <v>109</v>
      </c>
      <c r="H4061">
        <f>COUNTIF($B:$B,B4061)</f>
        <v>91</v>
      </c>
      <c r="I4061" t="s">
        <v>3425</v>
      </c>
      <c r="J4061">
        <v>7</v>
      </c>
      <c r="K4061" t="s">
        <v>3816</v>
      </c>
      <c r="L4061" t="s">
        <v>852</v>
      </c>
      <c r="M4061" t="s">
        <v>242</v>
      </c>
      <c r="N4061" t="s">
        <v>11893</v>
      </c>
      <c r="O4061" s="82" t="s">
        <v>8</v>
      </c>
    </row>
    <row r="4062" spans="1:15" x14ac:dyDescent="0.25">
      <c r="A4062" t="s">
        <v>624</v>
      </c>
      <c r="B4062" t="s">
        <v>4698</v>
      </c>
      <c r="C4062" t="s">
        <v>101</v>
      </c>
      <c r="D4062" t="s">
        <v>102</v>
      </c>
      <c r="E4062" t="str">
        <f t="shared" si="63"/>
        <v>AdipateAcidaminococcus</v>
      </c>
      <c r="F4062">
        <f>COUNTIF($E:$E,E4062)</f>
        <v>1</v>
      </c>
      <c r="G4062">
        <f>COUNTIF($A:$A,A4062)</f>
        <v>109</v>
      </c>
      <c r="H4062">
        <f>COUNTIF($B:$B,B4062)</f>
        <v>91</v>
      </c>
      <c r="I4062" t="s">
        <v>2424</v>
      </c>
      <c r="J4062">
        <v>5</v>
      </c>
      <c r="K4062" t="s">
        <v>4775</v>
      </c>
      <c r="L4062" t="s">
        <v>241</v>
      </c>
      <c r="M4062" t="s">
        <v>922</v>
      </c>
      <c r="N4062" t="s">
        <v>11893</v>
      </c>
      <c r="O4062" t="s">
        <v>6</v>
      </c>
    </row>
    <row r="4063" spans="1:15" x14ac:dyDescent="0.25">
      <c r="A4063" t="s">
        <v>630</v>
      </c>
      <c r="B4063" t="s">
        <v>4698</v>
      </c>
      <c r="C4063" t="s">
        <v>101</v>
      </c>
      <c r="D4063" t="s">
        <v>102</v>
      </c>
      <c r="E4063" t="str">
        <f t="shared" si="63"/>
        <v>PropionateAcidaminococcus</v>
      </c>
      <c r="F4063">
        <f>COUNTIF($E:$E,E4063)</f>
        <v>1</v>
      </c>
      <c r="G4063">
        <f>COUNTIF($A:$A,A4063)</f>
        <v>109</v>
      </c>
      <c r="H4063">
        <f>COUNTIF($B:$B,B4063)</f>
        <v>91</v>
      </c>
      <c r="I4063" t="s">
        <v>4776</v>
      </c>
      <c r="J4063">
        <v>5</v>
      </c>
      <c r="K4063" t="s">
        <v>2005</v>
      </c>
      <c r="L4063" t="s">
        <v>625</v>
      </c>
      <c r="M4063" t="s">
        <v>4354</v>
      </c>
      <c r="N4063" t="s">
        <v>11893</v>
      </c>
      <c r="O4063" t="s">
        <v>6</v>
      </c>
    </row>
    <row r="4064" spans="1:15" x14ac:dyDescent="0.25">
      <c r="A4064" t="s">
        <v>624</v>
      </c>
      <c r="B4064" t="s">
        <v>4699</v>
      </c>
      <c r="C4064" t="s">
        <v>101</v>
      </c>
      <c r="D4064" t="s">
        <v>102</v>
      </c>
      <c r="E4064" t="str">
        <f t="shared" si="63"/>
        <v>AdipateEisenbergiella</v>
      </c>
      <c r="F4064">
        <f>COUNTIF($E:$E,E4064)</f>
        <v>1</v>
      </c>
      <c r="G4064">
        <f>COUNTIF($A:$A,A4064)</f>
        <v>109</v>
      </c>
      <c r="H4064">
        <f>COUNTIF($B:$B,B4064)</f>
        <v>91</v>
      </c>
      <c r="I4064" t="s">
        <v>4777</v>
      </c>
      <c r="J4064">
        <v>6</v>
      </c>
      <c r="K4064" t="s">
        <v>615</v>
      </c>
      <c r="L4064" t="s">
        <v>310</v>
      </c>
      <c r="M4064" t="s">
        <v>2799</v>
      </c>
      <c r="N4064" t="s">
        <v>11892</v>
      </c>
      <c r="O4064" s="82" t="s">
        <v>4</v>
      </c>
    </row>
    <row r="4065" spans="1:15" x14ac:dyDescent="0.25">
      <c r="A4065" t="s">
        <v>654</v>
      </c>
      <c r="B4065" t="s">
        <v>4699</v>
      </c>
      <c r="C4065" t="s">
        <v>101</v>
      </c>
      <c r="D4065" t="s">
        <v>102</v>
      </c>
      <c r="E4065" t="str">
        <f t="shared" si="63"/>
        <v>IsobutyrateEisenbergiella</v>
      </c>
      <c r="F4065">
        <f>COUNTIF($E:$E,E4065)</f>
        <v>1</v>
      </c>
      <c r="G4065">
        <f>COUNTIF($A:$A,A4065)</f>
        <v>103</v>
      </c>
      <c r="H4065">
        <f>COUNTIF($B:$B,B4065)</f>
        <v>91</v>
      </c>
      <c r="I4065" t="s">
        <v>326</v>
      </c>
      <c r="J4065">
        <v>5</v>
      </c>
      <c r="K4065" t="s">
        <v>656</v>
      </c>
      <c r="L4065" t="s">
        <v>283</v>
      </c>
      <c r="M4065" t="s">
        <v>657</v>
      </c>
      <c r="N4065" t="s">
        <v>11892</v>
      </c>
      <c r="O4065" s="82" t="s">
        <v>9</v>
      </c>
    </row>
    <row r="4066" spans="1:15" x14ac:dyDescent="0.25">
      <c r="A4066" t="s">
        <v>664</v>
      </c>
      <c r="B4066" t="s">
        <v>4699</v>
      </c>
      <c r="C4066" t="s">
        <v>101</v>
      </c>
      <c r="D4066" t="s">
        <v>102</v>
      </c>
      <c r="E4066" t="str">
        <f t="shared" si="63"/>
        <v>3-HydroxyphenylacetateEisenbergiella</v>
      </c>
      <c r="F4066">
        <f>COUNTIF($E:$E,E4066)</f>
        <v>1</v>
      </c>
      <c r="G4066">
        <f>COUNTIF($A:$A,A4066)</f>
        <v>101</v>
      </c>
      <c r="H4066">
        <f>COUNTIF($B:$B,B4066)</f>
        <v>91</v>
      </c>
      <c r="I4066" t="s">
        <v>895</v>
      </c>
      <c r="J4066">
        <v>6</v>
      </c>
      <c r="K4066" t="s">
        <v>896</v>
      </c>
      <c r="L4066" t="s">
        <v>328</v>
      </c>
      <c r="M4066" t="s">
        <v>148</v>
      </c>
      <c r="N4066" t="s">
        <v>11893</v>
      </c>
      <c r="O4066" s="82" t="s">
        <v>3</v>
      </c>
    </row>
    <row r="4067" spans="1:15" x14ac:dyDescent="0.25">
      <c r="A4067" t="s">
        <v>667</v>
      </c>
      <c r="B4067" t="s">
        <v>4699</v>
      </c>
      <c r="C4067" t="s">
        <v>101</v>
      </c>
      <c r="D4067" t="s">
        <v>102</v>
      </c>
      <c r="E4067" t="str">
        <f t="shared" si="63"/>
        <v>UreaEisenbergiella</v>
      </c>
      <c r="F4067">
        <f>COUNTIF($E:$E,E4067)</f>
        <v>1</v>
      </c>
      <c r="G4067">
        <f>COUNTIF($A:$A,A4067)</f>
        <v>65</v>
      </c>
      <c r="H4067">
        <f>COUNTIF($B:$B,B4067)</f>
        <v>91</v>
      </c>
      <c r="I4067" t="s">
        <v>668</v>
      </c>
      <c r="J4067">
        <v>6</v>
      </c>
      <c r="K4067" t="s">
        <v>669</v>
      </c>
      <c r="L4067" t="s">
        <v>457</v>
      </c>
      <c r="M4067" t="s">
        <v>447</v>
      </c>
      <c r="N4067" t="s">
        <v>11892</v>
      </c>
      <c r="O4067" t="s">
        <v>10</v>
      </c>
    </row>
    <row r="4068" spans="1:15" x14ac:dyDescent="0.25">
      <c r="A4068" t="s">
        <v>97</v>
      </c>
      <c r="B4068" t="s">
        <v>4778</v>
      </c>
      <c r="C4068" t="s">
        <v>101</v>
      </c>
      <c r="D4068" t="s">
        <v>102</v>
      </c>
      <c r="E4068" t="str">
        <f t="shared" si="63"/>
        <v>FormateDenitrobacterium</v>
      </c>
      <c r="F4068">
        <f>COUNTIF($E:$E,E4068)</f>
        <v>2</v>
      </c>
      <c r="G4068">
        <f>COUNTIF($A:$A,A4068)</f>
        <v>178</v>
      </c>
      <c r="H4068">
        <f>COUNTIF($B:$B,B4068)</f>
        <v>89</v>
      </c>
      <c r="I4068" t="s">
        <v>2134</v>
      </c>
      <c r="J4068">
        <v>5</v>
      </c>
      <c r="K4068" t="s">
        <v>4779</v>
      </c>
      <c r="L4068" t="s">
        <v>179</v>
      </c>
      <c r="M4068" t="s">
        <v>1054</v>
      </c>
      <c r="N4068" t="s">
        <v>11892</v>
      </c>
      <c r="O4068" s="82" t="s">
        <v>9</v>
      </c>
    </row>
    <row r="4069" spans="1:15" x14ac:dyDescent="0.25">
      <c r="A4069" t="s">
        <v>97</v>
      </c>
      <c r="B4069" t="s">
        <v>4778</v>
      </c>
      <c r="C4069" t="s">
        <v>101</v>
      </c>
      <c r="D4069" t="s">
        <v>102</v>
      </c>
      <c r="E4069" t="str">
        <f t="shared" si="63"/>
        <v>FormateDenitrobacterium</v>
      </c>
      <c r="F4069">
        <f>COUNTIF($E:$E,E4069)</f>
        <v>2</v>
      </c>
      <c r="G4069">
        <f>COUNTIF($A:$A,A4069)</f>
        <v>178</v>
      </c>
      <c r="H4069">
        <f>COUNTIF($B:$B,B4069)</f>
        <v>89</v>
      </c>
      <c r="I4069" t="s">
        <v>3064</v>
      </c>
      <c r="J4069">
        <v>6</v>
      </c>
      <c r="K4069" t="s">
        <v>3065</v>
      </c>
      <c r="L4069" t="s">
        <v>737</v>
      </c>
      <c r="M4069" t="s">
        <v>782</v>
      </c>
      <c r="N4069" t="s">
        <v>11893</v>
      </c>
      <c r="O4069" s="82" t="s">
        <v>11896</v>
      </c>
    </row>
    <row r="4070" spans="1:15" x14ac:dyDescent="0.25">
      <c r="A4070" t="s">
        <v>97</v>
      </c>
      <c r="B4070" t="s">
        <v>4780</v>
      </c>
      <c r="C4070" t="s">
        <v>101</v>
      </c>
      <c r="D4070" t="s">
        <v>102</v>
      </c>
      <c r="E4070" t="str">
        <f t="shared" si="63"/>
        <v>FormatePorphyromonas</v>
      </c>
      <c r="F4070">
        <f>COUNTIF($E:$E,E4070)</f>
        <v>3</v>
      </c>
      <c r="G4070">
        <f>COUNTIF($A:$A,A4070)</f>
        <v>178</v>
      </c>
      <c r="H4070">
        <f>COUNTIF($B:$B,B4070)</f>
        <v>89</v>
      </c>
      <c r="I4070" t="s">
        <v>98</v>
      </c>
      <c r="J4070">
        <v>6</v>
      </c>
      <c r="K4070" t="s">
        <v>99</v>
      </c>
      <c r="L4070">
        <v>10000</v>
      </c>
      <c r="M4070" t="s">
        <v>100</v>
      </c>
      <c r="N4070" t="s">
        <v>11893</v>
      </c>
      <c r="O4070" s="82" t="s">
        <v>11895</v>
      </c>
    </row>
    <row r="4071" spans="1:15" x14ac:dyDescent="0.25">
      <c r="A4071" t="s">
        <v>97</v>
      </c>
      <c r="B4071" t="s">
        <v>4780</v>
      </c>
      <c r="C4071" t="s">
        <v>101</v>
      </c>
      <c r="D4071" t="s">
        <v>102</v>
      </c>
      <c r="E4071" t="str">
        <f t="shared" si="63"/>
        <v>FormatePorphyromonas</v>
      </c>
      <c r="F4071">
        <f>COUNTIF($E:$E,E4071)</f>
        <v>3</v>
      </c>
      <c r="G4071">
        <f>COUNTIF($A:$A,A4071)</f>
        <v>178</v>
      </c>
      <c r="H4071">
        <f>COUNTIF($B:$B,B4071)</f>
        <v>89</v>
      </c>
      <c r="I4071" t="s">
        <v>1332</v>
      </c>
      <c r="J4071">
        <v>7</v>
      </c>
      <c r="K4071" t="s">
        <v>1108</v>
      </c>
      <c r="L4071" t="s">
        <v>1176</v>
      </c>
      <c r="M4071" t="s">
        <v>1015</v>
      </c>
      <c r="N4071" t="s">
        <v>11893</v>
      </c>
      <c r="O4071" t="s">
        <v>11</v>
      </c>
    </row>
    <row r="4072" spans="1:15" x14ac:dyDescent="0.25">
      <c r="A4072" t="s">
        <v>97</v>
      </c>
      <c r="B4072" t="s">
        <v>4780</v>
      </c>
      <c r="C4072" t="s">
        <v>101</v>
      </c>
      <c r="D4072" t="s">
        <v>102</v>
      </c>
      <c r="E4072" t="str">
        <f t="shared" si="63"/>
        <v>FormatePorphyromonas</v>
      </c>
      <c r="F4072">
        <f>COUNTIF($E:$E,E4072)</f>
        <v>3</v>
      </c>
      <c r="G4072">
        <f>COUNTIF($A:$A,A4072)</f>
        <v>178</v>
      </c>
      <c r="H4072">
        <f>COUNTIF($B:$B,B4072)</f>
        <v>89</v>
      </c>
      <c r="I4072" t="s">
        <v>3932</v>
      </c>
      <c r="J4072">
        <v>6</v>
      </c>
      <c r="K4072" t="s">
        <v>4781</v>
      </c>
      <c r="L4072" t="s">
        <v>588</v>
      </c>
      <c r="M4072" t="s">
        <v>641</v>
      </c>
      <c r="N4072" t="s">
        <v>11893</v>
      </c>
      <c r="O4072" s="82" t="s">
        <v>11896</v>
      </c>
    </row>
    <row r="4073" spans="1:15" x14ac:dyDescent="0.25">
      <c r="A4073" t="s">
        <v>114</v>
      </c>
      <c r="B4073" t="s">
        <v>4780</v>
      </c>
      <c r="C4073" t="s">
        <v>101</v>
      </c>
      <c r="D4073" t="s">
        <v>102</v>
      </c>
      <c r="E4073" t="str">
        <f t="shared" si="63"/>
        <v>CholinePorphyromonas</v>
      </c>
      <c r="F4073">
        <f>COUNTIF($E:$E,E4073)</f>
        <v>3</v>
      </c>
      <c r="G4073">
        <f>COUNTIF($A:$A,A4073)</f>
        <v>173</v>
      </c>
      <c r="H4073">
        <f>COUNTIF($B:$B,B4073)</f>
        <v>89</v>
      </c>
      <c r="I4073" t="s">
        <v>108</v>
      </c>
      <c r="J4073">
        <v>6</v>
      </c>
      <c r="K4073" t="s">
        <v>115</v>
      </c>
      <c r="L4073">
        <v>10000</v>
      </c>
      <c r="M4073" t="s">
        <v>100</v>
      </c>
      <c r="N4073" t="s">
        <v>11893</v>
      </c>
      <c r="O4073" s="82" t="s">
        <v>11895</v>
      </c>
    </row>
    <row r="4074" spans="1:15" x14ac:dyDescent="0.25">
      <c r="A4074" t="s">
        <v>114</v>
      </c>
      <c r="B4074" t="s">
        <v>4778</v>
      </c>
      <c r="C4074" t="s">
        <v>101</v>
      </c>
      <c r="D4074" t="s">
        <v>102</v>
      </c>
      <c r="E4074" t="str">
        <f t="shared" si="63"/>
        <v>CholineDenitrobacterium</v>
      </c>
      <c r="F4074">
        <f>COUNTIF($E:$E,E4074)</f>
        <v>2</v>
      </c>
      <c r="G4074">
        <f>COUNTIF($A:$A,A4074)</f>
        <v>173</v>
      </c>
      <c r="H4074">
        <f>COUNTIF($B:$B,B4074)</f>
        <v>89</v>
      </c>
      <c r="I4074" t="s">
        <v>1965</v>
      </c>
      <c r="J4074">
        <v>5</v>
      </c>
      <c r="K4074" t="s">
        <v>3066</v>
      </c>
      <c r="L4074" t="s">
        <v>359</v>
      </c>
      <c r="M4074" t="s">
        <v>968</v>
      </c>
      <c r="N4074" t="s">
        <v>11893</v>
      </c>
      <c r="O4074" t="s">
        <v>6</v>
      </c>
    </row>
    <row r="4075" spans="1:15" x14ac:dyDescent="0.25">
      <c r="A4075" t="s">
        <v>114</v>
      </c>
      <c r="B4075" t="s">
        <v>4780</v>
      </c>
      <c r="C4075" t="s">
        <v>101</v>
      </c>
      <c r="D4075" t="s">
        <v>102</v>
      </c>
      <c r="E4075" t="str">
        <f t="shared" si="63"/>
        <v>CholinePorphyromonas</v>
      </c>
      <c r="F4075">
        <f>COUNTIF($E:$E,E4075)</f>
        <v>3</v>
      </c>
      <c r="G4075">
        <f>COUNTIF($A:$A,A4075)</f>
        <v>173</v>
      </c>
      <c r="H4075">
        <f>COUNTIF($B:$B,B4075)</f>
        <v>89</v>
      </c>
      <c r="I4075" t="s">
        <v>1965</v>
      </c>
      <c r="J4075">
        <v>5</v>
      </c>
      <c r="K4075" t="s">
        <v>3066</v>
      </c>
      <c r="L4075" t="s">
        <v>359</v>
      </c>
      <c r="M4075" t="s">
        <v>968</v>
      </c>
      <c r="N4075" t="s">
        <v>11893</v>
      </c>
      <c r="O4075" t="s">
        <v>6</v>
      </c>
    </row>
    <row r="4076" spans="1:15" x14ac:dyDescent="0.25">
      <c r="A4076" t="s">
        <v>114</v>
      </c>
      <c r="B4076" t="s">
        <v>4780</v>
      </c>
      <c r="C4076" t="s">
        <v>101</v>
      </c>
      <c r="D4076" t="s">
        <v>102</v>
      </c>
      <c r="E4076" t="str">
        <f t="shared" si="63"/>
        <v>CholinePorphyromonas</v>
      </c>
      <c r="F4076">
        <f>COUNTIF($E:$E,E4076)</f>
        <v>3</v>
      </c>
      <c r="G4076">
        <f>COUNTIF($A:$A,A4076)</f>
        <v>173</v>
      </c>
      <c r="H4076">
        <f>COUNTIF($B:$B,B4076)</f>
        <v>89</v>
      </c>
      <c r="I4076" t="s">
        <v>4782</v>
      </c>
      <c r="J4076">
        <v>7</v>
      </c>
      <c r="K4076" t="s">
        <v>4783</v>
      </c>
      <c r="L4076" t="s">
        <v>474</v>
      </c>
      <c r="M4076" t="s">
        <v>2848</v>
      </c>
      <c r="N4076" t="s">
        <v>11893</v>
      </c>
      <c r="O4076" t="s">
        <v>11</v>
      </c>
    </row>
    <row r="4077" spans="1:15" x14ac:dyDescent="0.25">
      <c r="A4077" t="s">
        <v>114</v>
      </c>
      <c r="B4077" t="s">
        <v>4778</v>
      </c>
      <c r="C4077" t="s">
        <v>101</v>
      </c>
      <c r="D4077" t="s">
        <v>102</v>
      </c>
      <c r="E4077" t="str">
        <f t="shared" si="63"/>
        <v>CholineDenitrobacterium</v>
      </c>
      <c r="F4077">
        <f>COUNTIF($E:$E,E4077)</f>
        <v>2</v>
      </c>
      <c r="G4077">
        <f>COUNTIF($A:$A,A4077)</f>
        <v>173</v>
      </c>
      <c r="H4077">
        <f>COUNTIF($B:$B,B4077)</f>
        <v>89</v>
      </c>
      <c r="I4077" t="s">
        <v>2243</v>
      </c>
      <c r="J4077">
        <v>6</v>
      </c>
      <c r="K4077" t="s">
        <v>4784</v>
      </c>
      <c r="L4077" t="s">
        <v>2977</v>
      </c>
      <c r="M4077" t="s">
        <v>1307</v>
      </c>
      <c r="N4077" t="s">
        <v>11892</v>
      </c>
      <c r="O4077" t="s">
        <v>10</v>
      </c>
    </row>
    <row r="4078" spans="1:15" x14ac:dyDescent="0.25">
      <c r="A4078" t="s">
        <v>127</v>
      </c>
      <c r="B4078" t="s">
        <v>4780</v>
      </c>
      <c r="C4078" t="s">
        <v>101</v>
      </c>
      <c r="D4078" t="s">
        <v>102</v>
      </c>
      <c r="E4078" t="str">
        <f t="shared" si="63"/>
        <v>FumaratePorphyromonas</v>
      </c>
      <c r="F4078">
        <f>COUNTIF($E:$E,E4078)</f>
        <v>1</v>
      </c>
      <c r="G4078">
        <f>COUNTIF($A:$A,A4078)</f>
        <v>166</v>
      </c>
      <c r="H4078">
        <f>COUNTIF($B:$B,B4078)</f>
        <v>89</v>
      </c>
      <c r="I4078" t="s">
        <v>129</v>
      </c>
      <c r="J4078">
        <v>6</v>
      </c>
      <c r="K4078" t="s">
        <v>130</v>
      </c>
      <c r="L4078" t="s">
        <v>131</v>
      </c>
      <c r="M4078" t="s">
        <v>132</v>
      </c>
      <c r="N4078" t="s">
        <v>11893</v>
      </c>
      <c r="O4078" s="82" t="s">
        <v>11895</v>
      </c>
    </row>
    <row r="4079" spans="1:15" x14ac:dyDescent="0.25">
      <c r="A4079" t="s">
        <v>127</v>
      </c>
      <c r="B4079" t="s">
        <v>4778</v>
      </c>
      <c r="C4079" t="s">
        <v>101</v>
      </c>
      <c r="D4079" t="s">
        <v>102</v>
      </c>
      <c r="E4079" t="str">
        <f t="shared" si="63"/>
        <v>FumarateDenitrobacterium</v>
      </c>
      <c r="F4079">
        <f>COUNTIF($E:$E,E4079)</f>
        <v>6</v>
      </c>
      <c r="G4079">
        <f>COUNTIF($A:$A,A4079)</f>
        <v>166</v>
      </c>
      <c r="H4079">
        <f>COUNTIF($B:$B,B4079)</f>
        <v>89</v>
      </c>
      <c r="I4079" t="s">
        <v>387</v>
      </c>
      <c r="J4079">
        <v>5</v>
      </c>
      <c r="K4079" t="s">
        <v>2296</v>
      </c>
      <c r="L4079" t="s">
        <v>98</v>
      </c>
      <c r="M4079" t="s">
        <v>148</v>
      </c>
      <c r="N4079" t="s">
        <v>11893</v>
      </c>
      <c r="O4079" s="82" t="s">
        <v>9</v>
      </c>
    </row>
    <row r="4080" spans="1:15" x14ac:dyDescent="0.25">
      <c r="A4080" t="s">
        <v>127</v>
      </c>
      <c r="B4080" t="s">
        <v>4778</v>
      </c>
      <c r="C4080" t="s">
        <v>101</v>
      </c>
      <c r="D4080" t="s">
        <v>102</v>
      </c>
      <c r="E4080" t="str">
        <f t="shared" si="63"/>
        <v>FumarateDenitrobacterium</v>
      </c>
      <c r="F4080">
        <f>COUNTIF($E:$E,E4080)</f>
        <v>6</v>
      </c>
      <c r="G4080">
        <f>COUNTIF($A:$A,A4080)</f>
        <v>166</v>
      </c>
      <c r="H4080">
        <f>COUNTIF($B:$B,B4080)</f>
        <v>89</v>
      </c>
      <c r="I4080" t="s">
        <v>1247</v>
      </c>
      <c r="J4080">
        <v>6</v>
      </c>
      <c r="K4080" t="s">
        <v>3481</v>
      </c>
      <c r="L4080" t="s">
        <v>237</v>
      </c>
      <c r="M4080" t="s">
        <v>615</v>
      </c>
      <c r="N4080" t="s">
        <v>11892</v>
      </c>
      <c r="O4080" s="82" t="s">
        <v>11896</v>
      </c>
    </row>
    <row r="4081" spans="1:15" x14ac:dyDescent="0.25">
      <c r="A4081" t="s">
        <v>127</v>
      </c>
      <c r="B4081" t="s">
        <v>4778</v>
      </c>
      <c r="C4081" t="s">
        <v>101</v>
      </c>
      <c r="D4081" t="s">
        <v>102</v>
      </c>
      <c r="E4081" t="str">
        <f t="shared" si="63"/>
        <v>FumarateDenitrobacterium</v>
      </c>
      <c r="F4081">
        <f>COUNTIF($E:$E,E4081)</f>
        <v>6</v>
      </c>
      <c r="G4081">
        <f>COUNTIF($A:$A,A4081)</f>
        <v>166</v>
      </c>
      <c r="H4081">
        <f>COUNTIF($B:$B,B4081)</f>
        <v>89</v>
      </c>
      <c r="I4081" t="s">
        <v>2750</v>
      </c>
      <c r="J4081">
        <v>6</v>
      </c>
      <c r="K4081" t="s">
        <v>3067</v>
      </c>
      <c r="L4081" t="s">
        <v>118</v>
      </c>
      <c r="M4081" t="s">
        <v>1438</v>
      </c>
      <c r="N4081" t="s">
        <v>11893</v>
      </c>
      <c r="O4081" s="82" t="s">
        <v>11896</v>
      </c>
    </row>
    <row r="4082" spans="1:15" x14ac:dyDescent="0.25">
      <c r="A4082" t="s">
        <v>127</v>
      </c>
      <c r="B4082" t="s">
        <v>4778</v>
      </c>
      <c r="C4082" t="s">
        <v>101</v>
      </c>
      <c r="D4082" t="s">
        <v>102</v>
      </c>
      <c r="E4082" t="str">
        <f t="shared" si="63"/>
        <v>FumarateDenitrobacterium</v>
      </c>
      <c r="F4082">
        <f>COUNTIF($E:$E,E4082)</f>
        <v>6</v>
      </c>
      <c r="G4082">
        <f>COUNTIF($A:$A,A4082)</f>
        <v>166</v>
      </c>
      <c r="H4082">
        <f>COUNTIF($B:$B,B4082)</f>
        <v>89</v>
      </c>
      <c r="I4082" t="s">
        <v>2266</v>
      </c>
      <c r="J4082">
        <v>6</v>
      </c>
      <c r="K4082" t="s">
        <v>4785</v>
      </c>
      <c r="L4082" t="s">
        <v>382</v>
      </c>
      <c r="M4082" t="s">
        <v>1213</v>
      </c>
      <c r="N4082" t="s">
        <v>11892</v>
      </c>
      <c r="O4082" t="s">
        <v>5</v>
      </c>
    </row>
    <row r="4083" spans="1:15" x14ac:dyDescent="0.25">
      <c r="A4083" t="s">
        <v>127</v>
      </c>
      <c r="B4083" t="s">
        <v>4778</v>
      </c>
      <c r="C4083" t="s">
        <v>101</v>
      </c>
      <c r="D4083" t="s">
        <v>102</v>
      </c>
      <c r="E4083" t="str">
        <f t="shared" si="63"/>
        <v>FumarateDenitrobacterium</v>
      </c>
      <c r="F4083">
        <f>COUNTIF($E:$E,E4083)</f>
        <v>6</v>
      </c>
      <c r="G4083">
        <f>COUNTIF($A:$A,A4083)</f>
        <v>166</v>
      </c>
      <c r="H4083">
        <f>COUNTIF($B:$B,B4083)</f>
        <v>89</v>
      </c>
      <c r="I4083" t="s">
        <v>4328</v>
      </c>
      <c r="J4083">
        <v>5</v>
      </c>
      <c r="K4083" t="s">
        <v>3964</v>
      </c>
      <c r="L4083" t="s">
        <v>288</v>
      </c>
      <c r="M4083" t="s">
        <v>391</v>
      </c>
      <c r="N4083" t="s">
        <v>11893</v>
      </c>
      <c r="O4083" t="s">
        <v>10</v>
      </c>
    </row>
    <row r="4084" spans="1:15" x14ac:dyDescent="0.25">
      <c r="A4084" t="s">
        <v>127</v>
      </c>
      <c r="B4084" t="s">
        <v>4778</v>
      </c>
      <c r="C4084" t="s">
        <v>101</v>
      </c>
      <c r="D4084" t="s">
        <v>102</v>
      </c>
      <c r="E4084" t="str">
        <f t="shared" si="63"/>
        <v>FumarateDenitrobacterium</v>
      </c>
      <c r="F4084">
        <f>COUNTIF($E:$E,E4084)</f>
        <v>6</v>
      </c>
      <c r="G4084">
        <f>COUNTIF($A:$A,A4084)</f>
        <v>166</v>
      </c>
      <c r="H4084">
        <f>COUNTIF($B:$B,B4084)</f>
        <v>89</v>
      </c>
      <c r="I4084" t="s">
        <v>3406</v>
      </c>
      <c r="J4084">
        <v>5</v>
      </c>
      <c r="K4084" t="s">
        <v>148</v>
      </c>
      <c r="L4084" t="s">
        <v>699</v>
      </c>
      <c r="M4084" t="s">
        <v>3129</v>
      </c>
      <c r="N4084" t="s">
        <v>11892</v>
      </c>
      <c r="O4084" t="s">
        <v>6</v>
      </c>
    </row>
    <row r="4085" spans="1:15" x14ac:dyDescent="0.25">
      <c r="A4085" t="s">
        <v>141</v>
      </c>
      <c r="B4085" t="s">
        <v>4780</v>
      </c>
      <c r="C4085" t="s">
        <v>101</v>
      </c>
      <c r="D4085" t="s">
        <v>102</v>
      </c>
      <c r="E4085" t="str">
        <f t="shared" si="63"/>
        <v>ProlinePorphyromonas</v>
      </c>
      <c r="F4085">
        <f>COUNTIF($E:$E,E4085)</f>
        <v>1</v>
      </c>
      <c r="G4085">
        <f>COUNTIF($A:$A,A4085)</f>
        <v>165</v>
      </c>
      <c r="H4085">
        <f>COUNTIF($B:$B,B4085)</f>
        <v>89</v>
      </c>
      <c r="I4085">
        <v>10000</v>
      </c>
      <c r="J4085">
        <v>6</v>
      </c>
      <c r="K4085" t="s">
        <v>125</v>
      </c>
      <c r="L4085">
        <v>10000</v>
      </c>
      <c r="M4085" t="s">
        <v>100</v>
      </c>
      <c r="N4085" t="s">
        <v>11893</v>
      </c>
      <c r="O4085" s="82" t="s">
        <v>11895</v>
      </c>
    </row>
    <row r="4086" spans="1:15" x14ac:dyDescent="0.25">
      <c r="A4086" t="s">
        <v>141</v>
      </c>
      <c r="B4086" t="s">
        <v>4778</v>
      </c>
      <c r="C4086" t="s">
        <v>101</v>
      </c>
      <c r="D4086" t="s">
        <v>102</v>
      </c>
      <c r="E4086" t="str">
        <f t="shared" si="63"/>
        <v>ProlineDenitrobacterium</v>
      </c>
      <c r="F4086">
        <f>COUNTIF($E:$E,E4086)</f>
        <v>2</v>
      </c>
      <c r="G4086">
        <f>COUNTIF($A:$A,A4086)</f>
        <v>165</v>
      </c>
      <c r="H4086">
        <f>COUNTIF($B:$B,B4086)</f>
        <v>89</v>
      </c>
      <c r="I4086" t="s">
        <v>142</v>
      </c>
      <c r="J4086">
        <v>7</v>
      </c>
      <c r="K4086" t="s">
        <v>143</v>
      </c>
      <c r="L4086" t="s">
        <v>144</v>
      </c>
      <c r="M4086" t="s">
        <v>100</v>
      </c>
      <c r="N4086" t="s">
        <v>11893</v>
      </c>
      <c r="O4086" t="s">
        <v>11</v>
      </c>
    </row>
    <row r="4087" spans="1:15" x14ac:dyDescent="0.25">
      <c r="A4087" t="s">
        <v>141</v>
      </c>
      <c r="B4087" t="s">
        <v>4778</v>
      </c>
      <c r="C4087" t="s">
        <v>101</v>
      </c>
      <c r="D4087" t="s">
        <v>102</v>
      </c>
      <c r="E4087" t="str">
        <f t="shared" si="63"/>
        <v>ProlineDenitrobacterium</v>
      </c>
      <c r="F4087">
        <f>COUNTIF($E:$E,E4087)</f>
        <v>2</v>
      </c>
      <c r="G4087">
        <f>COUNTIF($A:$A,A4087)</f>
        <v>165</v>
      </c>
      <c r="H4087">
        <f>COUNTIF($B:$B,B4087)</f>
        <v>89</v>
      </c>
      <c r="I4087" t="s">
        <v>1526</v>
      </c>
      <c r="J4087">
        <v>6</v>
      </c>
      <c r="K4087" t="s">
        <v>4786</v>
      </c>
      <c r="L4087" t="s">
        <v>517</v>
      </c>
      <c r="M4087" t="s">
        <v>1880</v>
      </c>
      <c r="N4087" t="s">
        <v>11892</v>
      </c>
      <c r="O4087" t="s">
        <v>10</v>
      </c>
    </row>
    <row r="4088" spans="1:15" x14ac:dyDescent="0.25">
      <c r="A4088" t="s">
        <v>157</v>
      </c>
      <c r="B4088" t="s">
        <v>4780</v>
      </c>
      <c r="C4088" t="s">
        <v>101</v>
      </c>
      <c r="D4088" t="s">
        <v>102</v>
      </c>
      <c r="E4088" t="str">
        <f t="shared" si="63"/>
        <v>AspartatePorphyromonas</v>
      </c>
      <c r="F4088">
        <f>COUNTIF($E:$E,E4088)</f>
        <v>1</v>
      </c>
      <c r="G4088">
        <f>COUNTIF($A:$A,A4088)</f>
        <v>159</v>
      </c>
      <c r="H4088">
        <f>COUNTIF($B:$B,B4088)</f>
        <v>89</v>
      </c>
      <c r="I4088" t="s">
        <v>128</v>
      </c>
      <c r="J4088">
        <v>6</v>
      </c>
      <c r="K4088" t="s">
        <v>158</v>
      </c>
      <c r="L4088">
        <v>10000</v>
      </c>
      <c r="M4088" t="s">
        <v>100</v>
      </c>
      <c r="N4088" t="s">
        <v>11893</v>
      </c>
      <c r="O4088" s="82" t="s">
        <v>11895</v>
      </c>
    </row>
    <row r="4089" spans="1:15" x14ac:dyDescent="0.25">
      <c r="A4089" t="s">
        <v>157</v>
      </c>
      <c r="B4089" t="s">
        <v>4778</v>
      </c>
      <c r="C4089" t="s">
        <v>101</v>
      </c>
      <c r="D4089" t="s">
        <v>102</v>
      </c>
      <c r="E4089" t="str">
        <f t="shared" si="63"/>
        <v>AspartateDenitrobacterium</v>
      </c>
      <c r="F4089">
        <f>COUNTIF($E:$E,E4089)</f>
        <v>1</v>
      </c>
      <c r="G4089">
        <f>COUNTIF($A:$A,A4089)</f>
        <v>159</v>
      </c>
      <c r="H4089">
        <f>COUNTIF($B:$B,B4089)</f>
        <v>89</v>
      </c>
      <c r="I4089" t="s">
        <v>2156</v>
      </c>
      <c r="J4089">
        <v>6</v>
      </c>
      <c r="K4089" t="s">
        <v>4787</v>
      </c>
      <c r="L4089" t="s">
        <v>848</v>
      </c>
      <c r="M4089" t="s">
        <v>1605</v>
      </c>
      <c r="N4089" t="s">
        <v>11892</v>
      </c>
      <c r="O4089" t="s">
        <v>10</v>
      </c>
    </row>
    <row r="4090" spans="1:15" x14ac:dyDescent="0.25">
      <c r="A4090" t="s">
        <v>178</v>
      </c>
      <c r="B4090" t="s">
        <v>4780</v>
      </c>
      <c r="C4090" t="s">
        <v>101</v>
      </c>
      <c r="D4090" t="s">
        <v>102</v>
      </c>
      <c r="E4090" t="str">
        <f t="shared" si="63"/>
        <v>RibosePorphyromonas</v>
      </c>
      <c r="F4090">
        <f>COUNTIF($E:$E,E4090)</f>
        <v>1</v>
      </c>
      <c r="G4090">
        <f>COUNTIF($A:$A,A4090)</f>
        <v>158</v>
      </c>
      <c r="H4090">
        <f>COUNTIF($B:$B,B4090)</f>
        <v>89</v>
      </c>
      <c r="I4090" t="s">
        <v>108</v>
      </c>
      <c r="J4090">
        <v>6</v>
      </c>
      <c r="K4090" t="s">
        <v>179</v>
      </c>
      <c r="L4090">
        <v>10000</v>
      </c>
      <c r="M4090" t="s">
        <v>100</v>
      </c>
      <c r="N4090" t="s">
        <v>11893</v>
      </c>
      <c r="O4090" s="82" t="s">
        <v>11895</v>
      </c>
    </row>
    <row r="4091" spans="1:15" x14ac:dyDescent="0.25">
      <c r="A4091" t="s">
        <v>178</v>
      </c>
      <c r="B4091" t="s">
        <v>4778</v>
      </c>
      <c r="C4091" t="s">
        <v>101</v>
      </c>
      <c r="D4091" t="s">
        <v>102</v>
      </c>
      <c r="E4091" t="str">
        <f t="shared" si="63"/>
        <v>RiboseDenitrobacterium</v>
      </c>
      <c r="F4091">
        <f>COUNTIF($E:$E,E4091)</f>
        <v>1</v>
      </c>
      <c r="G4091">
        <f>COUNTIF($A:$A,A4091)</f>
        <v>158</v>
      </c>
      <c r="H4091">
        <f>COUNTIF($B:$B,B4091)</f>
        <v>89</v>
      </c>
      <c r="I4091" t="s">
        <v>196</v>
      </c>
      <c r="J4091">
        <v>7</v>
      </c>
      <c r="K4091" t="s">
        <v>197</v>
      </c>
      <c r="L4091" t="s">
        <v>198</v>
      </c>
      <c r="M4091" t="s">
        <v>199</v>
      </c>
      <c r="N4091" t="s">
        <v>11893</v>
      </c>
      <c r="O4091" t="s">
        <v>11</v>
      </c>
    </row>
    <row r="4092" spans="1:15" x14ac:dyDescent="0.25">
      <c r="A4092" t="s">
        <v>200</v>
      </c>
      <c r="B4092" t="s">
        <v>4780</v>
      </c>
      <c r="C4092" t="s">
        <v>101</v>
      </c>
      <c r="D4092" t="s">
        <v>102</v>
      </c>
      <c r="E4092" t="str">
        <f t="shared" si="63"/>
        <v>1,3-DihydroxyacetonePorphyromonas</v>
      </c>
      <c r="F4092">
        <f>COUNTIF($E:$E,E4092)</f>
        <v>2</v>
      </c>
      <c r="G4092">
        <f>COUNTIF($A:$A,A4092)</f>
        <v>154</v>
      </c>
      <c r="H4092">
        <f>COUNTIF($B:$B,B4092)</f>
        <v>89</v>
      </c>
      <c r="I4092" t="s">
        <v>125</v>
      </c>
      <c r="J4092">
        <v>6</v>
      </c>
      <c r="K4092" t="s">
        <v>201</v>
      </c>
      <c r="L4092">
        <v>10000</v>
      </c>
      <c r="M4092" t="s">
        <v>100</v>
      </c>
      <c r="N4092" t="s">
        <v>11893</v>
      </c>
      <c r="O4092" s="82" t="s">
        <v>11895</v>
      </c>
    </row>
    <row r="4093" spans="1:15" x14ac:dyDescent="0.25">
      <c r="A4093" t="s">
        <v>202</v>
      </c>
      <c r="B4093" t="s">
        <v>4780</v>
      </c>
      <c r="C4093" t="s">
        <v>101</v>
      </c>
      <c r="D4093" t="s">
        <v>102</v>
      </c>
      <c r="E4093" t="str">
        <f t="shared" si="63"/>
        <v>IsopropanolPorphyromonas</v>
      </c>
      <c r="F4093">
        <f>COUNTIF($E:$E,E4093)</f>
        <v>2</v>
      </c>
      <c r="G4093">
        <f>COUNTIF($A:$A,A4093)</f>
        <v>154</v>
      </c>
      <c r="H4093">
        <f>COUNTIF($B:$B,B4093)</f>
        <v>89</v>
      </c>
      <c r="I4093" t="s">
        <v>187</v>
      </c>
      <c r="J4093">
        <v>6</v>
      </c>
      <c r="K4093" t="s">
        <v>203</v>
      </c>
      <c r="L4093" t="s">
        <v>125</v>
      </c>
      <c r="M4093" t="s">
        <v>100</v>
      </c>
      <c r="N4093" t="s">
        <v>11893</v>
      </c>
      <c r="O4093" s="82" t="s">
        <v>11895</v>
      </c>
    </row>
    <row r="4094" spans="1:15" x14ac:dyDescent="0.25">
      <c r="A4094" t="s">
        <v>200</v>
      </c>
      <c r="B4094" t="s">
        <v>4778</v>
      </c>
      <c r="C4094" t="s">
        <v>101</v>
      </c>
      <c r="D4094" t="s">
        <v>102</v>
      </c>
      <c r="E4094" t="str">
        <f t="shared" si="63"/>
        <v>1,3-DihydroxyacetoneDenitrobacterium</v>
      </c>
      <c r="F4094">
        <f>COUNTIF($E:$E,E4094)</f>
        <v>5</v>
      </c>
      <c r="G4094">
        <f>COUNTIF($A:$A,A4094)</f>
        <v>154</v>
      </c>
      <c r="H4094">
        <f>COUNTIF($B:$B,B4094)</f>
        <v>89</v>
      </c>
      <c r="I4094" t="s">
        <v>1100</v>
      </c>
      <c r="J4094">
        <v>6</v>
      </c>
      <c r="K4094" t="s">
        <v>1109</v>
      </c>
      <c r="L4094" t="s">
        <v>283</v>
      </c>
      <c r="M4094" t="s">
        <v>100</v>
      </c>
      <c r="N4094" t="s">
        <v>11892</v>
      </c>
      <c r="O4094" t="s">
        <v>10</v>
      </c>
    </row>
    <row r="4095" spans="1:15" x14ac:dyDescent="0.25">
      <c r="A4095" t="s">
        <v>200</v>
      </c>
      <c r="B4095" t="s">
        <v>4778</v>
      </c>
      <c r="C4095" t="s">
        <v>101</v>
      </c>
      <c r="D4095" t="s">
        <v>102</v>
      </c>
      <c r="E4095" t="str">
        <f t="shared" si="63"/>
        <v>1,3-DihydroxyacetoneDenitrobacterium</v>
      </c>
      <c r="F4095">
        <f>COUNTIF($E:$E,E4095)</f>
        <v>5</v>
      </c>
      <c r="G4095">
        <f>COUNTIF($A:$A,A4095)</f>
        <v>154</v>
      </c>
      <c r="H4095">
        <f>COUNTIF($B:$B,B4095)</f>
        <v>89</v>
      </c>
      <c r="I4095" t="s">
        <v>209</v>
      </c>
      <c r="J4095">
        <v>7</v>
      </c>
      <c r="K4095" t="s">
        <v>210</v>
      </c>
      <c r="L4095" t="s">
        <v>211</v>
      </c>
      <c r="M4095" t="s">
        <v>212</v>
      </c>
      <c r="N4095" t="s">
        <v>11893</v>
      </c>
      <c r="O4095" t="s">
        <v>11</v>
      </c>
    </row>
    <row r="4096" spans="1:15" x14ac:dyDescent="0.25">
      <c r="A4096" t="s">
        <v>202</v>
      </c>
      <c r="B4096" t="s">
        <v>4778</v>
      </c>
      <c r="C4096" t="s">
        <v>101</v>
      </c>
      <c r="D4096" t="s">
        <v>102</v>
      </c>
      <c r="E4096" t="str">
        <f t="shared" si="63"/>
        <v>IsopropanolDenitrobacterium</v>
      </c>
      <c r="F4096">
        <f>COUNTIF($E:$E,E4096)</f>
        <v>1</v>
      </c>
      <c r="G4096">
        <f>COUNTIF($A:$A,A4096)</f>
        <v>154</v>
      </c>
      <c r="H4096">
        <f>COUNTIF($B:$B,B4096)</f>
        <v>89</v>
      </c>
      <c r="I4096" t="s">
        <v>1185</v>
      </c>
      <c r="J4096">
        <v>5</v>
      </c>
      <c r="K4096" t="s">
        <v>4788</v>
      </c>
      <c r="L4096" t="s">
        <v>246</v>
      </c>
      <c r="M4096" t="s">
        <v>2050</v>
      </c>
      <c r="N4096" t="s">
        <v>11893</v>
      </c>
      <c r="O4096" t="s">
        <v>10</v>
      </c>
    </row>
    <row r="4097" spans="1:15" x14ac:dyDescent="0.25">
      <c r="A4097" t="s">
        <v>202</v>
      </c>
      <c r="B4097" t="s">
        <v>4780</v>
      </c>
      <c r="C4097" t="s">
        <v>101</v>
      </c>
      <c r="D4097" t="s">
        <v>102</v>
      </c>
      <c r="E4097" t="str">
        <f t="shared" si="63"/>
        <v>IsopropanolPorphyromonas</v>
      </c>
      <c r="F4097">
        <f>COUNTIF($E:$E,E4097)</f>
        <v>2</v>
      </c>
      <c r="G4097">
        <f>COUNTIF($A:$A,A4097)</f>
        <v>154</v>
      </c>
      <c r="H4097">
        <f>COUNTIF($B:$B,B4097)</f>
        <v>89</v>
      </c>
      <c r="I4097" t="s">
        <v>3371</v>
      </c>
      <c r="J4097">
        <v>7</v>
      </c>
      <c r="K4097" t="s">
        <v>4789</v>
      </c>
      <c r="L4097" t="s">
        <v>908</v>
      </c>
      <c r="M4097" t="s">
        <v>1906</v>
      </c>
      <c r="N4097" t="s">
        <v>11893</v>
      </c>
      <c r="O4097" t="s">
        <v>11</v>
      </c>
    </row>
    <row r="4098" spans="1:15" x14ac:dyDescent="0.25">
      <c r="A4098" t="s">
        <v>200</v>
      </c>
      <c r="B4098" t="s">
        <v>4778</v>
      </c>
      <c r="C4098" t="s">
        <v>101</v>
      </c>
      <c r="D4098" t="s">
        <v>102</v>
      </c>
      <c r="E4098" t="str">
        <f t="shared" si="63"/>
        <v>1,3-DihydroxyacetoneDenitrobacterium</v>
      </c>
      <c r="F4098">
        <f>COUNTIF($E:$E,E4098)</f>
        <v>5</v>
      </c>
      <c r="G4098">
        <f>COUNTIF($A:$A,A4098)</f>
        <v>154</v>
      </c>
      <c r="H4098">
        <f>COUNTIF($B:$B,B4098)</f>
        <v>89</v>
      </c>
      <c r="I4098" t="s">
        <v>897</v>
      </c>
      <c r="J4098">
        <v>6</v>
      </c>
      <c r="K4098" t="s">
        <v>4790</v>
      </c>
      <c r="L4098" t="s">
        <v>899</v>
      </c>
      <c r="M4098" t="s">
        <v>545</v>
      </c>
      <c r="N4098" t="s">
        <v>11892</v>
      </c>
      <c r="O4098" t="s">
        <v>11</v>
      </c>
    </row>
    <row r="4099" spans="1:15" x14ac:dyDescent="0.25">
      <c r="A4099" t="s">
        <v>200</v>
      </c>
      <c r="B4099" t="s">
        <v>4778</v>
      </c>
      <c r="C4099" t="s">
        <v>101</v>
      </c>
      <c r="D4099" t="s">
        <v>102</v>
      </c>
      <c r="E4099" t="str">
        <f t="shared" si="63"/>
        <v>1,3-DihydroxyacetoneDenitrobacterium</v>
      </c>
      <c r="F4099">
        <f>COUNTIF($E:$E,E4099)</f>
        <v>5</v>
      </c>
      <c r="G4099">
        <f>COUNTIF($A:$A,A4099)</f>
        <v>154</v>
      </c>
      <c r="H4099">
        <f>COUNTIF($B:$B,B4099)</f>
        <v>89</v>
      </c>
      <c r="I4099" t="s">
        <v>3709</v>
      </c>
      <c r="J4099">
        <v>5</v>
      </c>
      <c r="K4099" t="s">
        <v>3828</v>
      </c>
      <c r="L4099" t="s">
        <v>570</v>
      </c>
      <c r="M4099" t="s">
        <v>1856</v>
      </c>
      <c r="N4099" t="s">
        <v>11893</v>
      </c>
      <c r="O4099" s="82" t="s">
        <v>9</v>
      </c>
    </row>
    <row r="4100" spans="1:15" x14ac:dyDescent="0.25">
      <c r="A4100" t="s">
        <v>200</v>
      </c>
      <c r="B4100" t="s">
        <v>4778</v>
      </c>
      <c r="C4100" t="s">
        <v>101</v>
      </c>
      <c r="D4100" t="s">
        <v>102</v>
      </c>
      <c r="E4100" t="str">
        <f t="shared" si="63"/>
        <v>1,3-DihydroxyacetoneDenitrobacterium</v>
      </c>
      <c r="F4100">
        <f>COUNTIF($E:$E,E4100)</f>
        <v>5</v>
      </c>
      <c r="G4100">
        <f>COUNTIF($A:$A,A4100)</f>
        <v>154</v>
      </c>
      <c r="H4100">
        <f>COUNTIF($B:$B,B4100)</f>
        <v>89</v>
      </c>
      <c r="I4100" t="s">
        <v>4791</v>
      </c>
      <c r="J4100">
        <v>5</v>
      </c>
      <c r="K4100" t="s">
        <v>4792</v>
      </c>
      <c r="L4100" t="s">
        <v>303</v>
      </c>
      <c r="M4100" t="s">
        <v>2150</v>
      </c>
      <c r="N4100" t="s">
        <v>11893</v>
      </c>
      <c r="O4100" t="s">
        <v>10</v>
      </c>
    </row>
    <row r="4101" spans="1:15" x14ac:dyDescent="0.25">
      <c r="A4101" t="s">
        <v>200</v>
      </c>
      <c r="B4101" t="s">
        <v>4780</v>
      </c>
      <c r="C4101" t="s">
        <v>101</v>
      </c>
      <c r="D4101" t="s">
        <v>102</v>
      </c>
      <c r="E4101" t="str">
        <f t="shared" si="63"/>
        <v>1,3-DihydroxyacetonePorphyromonas</v>
      </c>
      <c r="F4101">
        <f>COUNTIF($E:$E,E4101)</f>
        <v>2</v>
      </c>
      <c r="G4101">
        <f>COUNTIF($A:$A,A4101)</f>
        <v>154</v>
      </c>
      <c r="H4101">
        <f>COUNTIF($B:$B,B4101)</f>
        <v>89</v>
      </c>
      <c r="I4101" t="s">
        <v>2019</v>
      </c>
      <c r="J4101">
        <v>6</v>
      </c>
      <c r="K4101" t="s">
        <v>480</v>
      </c>
      <c r="L4101" t="s">
        <v>1607</v>
      </c>
      <c r="M4101" t="s">
        <v>1608</v>
      </c>
      <c r="N4101" t="s">
        <v>11893</v>
      </c>
      <c r="O4101" s="82" t="s">
        <v>11896</v>
      </c>
    </row>
    <row r="4102" spans="1:15" x14ac:dyDescent="0.25">
      <c r="A4102" t="s">
        <v>232</v>
      </c>
      <c r="B4102" t="s">
        <v>4780</v>
      </c>
      <c r="C4102" t="s">
        <v>101</v>
      </c>
      <c r="D4102" t="s">
        <v>102</v>
      </c>
      <c r="E4102" t="str">
        <f t="shared" ref="E4102:E4165" si="64">CONCATENATE(A4102,B4102)</f>
        <v>LactatePorphyromonas</v>
      </c>
      <c r="F4102">
        <f>COUNTIF($E:$E,E4102)</f>
        <v>1</v>
      </c>
      <c r="G4102">
        <f>COUNTIF($A:$A,A4102)</f>
        <v>153</v>
      </c>
      <c r="H4102">
        <f>COUNTIF($B:$B,B4102)</f>
        <v>89</v>
      </c>
      <c r="I4102" t="s">
        <v>181</v>
      </c>
      <c r="J4102">
        <v>6</v>
      </c>
      <c r="K4102" t="s">
        <v>189</v>
      </c>
      <c r="L4102" t="s">
        <v>108</v>
      </c>
      <c r="M4102" t="s">
        <v>100</v>
      </c>
      <c r="N4102" t="s">
        <v>11893</v>
      </c>
      <c r="O4102" s="82" t="s">
        <v>11895</v>
      </c>
    </row>
    <row r="4103" spans="1:15" x14ac:dyDescent="0.25">
      <c r="A4103" t="s">
        <v>232</v>
      </c>
      <c r="B4103" t="s">
        <v>4778</v>
      </c>
      <c r="C4103" t="s">
        <v>101</v>
      </c>
      <c r="D4103" t="s">
        <v>102</v>
      </c>
      <c r="E4103" t="str">
        <f t="shared" si="64"/>
        <v>LactateDenitrobacterium</v>
      </c>
      <c r="F4103">
        <f>COUNTIF($E:$E,E4103)</f>
        <v>1</v>
      </c>
      <c r="G4103">
        <f>COUNTIF($A:$A,A4103)</f>
        <v>153</v>
      </c>
      <c r="H4103">
        <f>COUNTIF($B:$B,B4103)</f>
        <v>89</v>
      </c>
      <c r="I4103" t="s">
        <v>748</v>
      </c>
      <c r="J4103">
        <v>6</v>
      </c>
      <c r="K4103" t="s">
        <v>3513</v>
      </c>
      <c r="L4103" t="s">
        <v>719</v>
      </c>
      <c r="M4103" t="s">
        <v>750</v>
      </c>
      <c r="N4103" t="s">
        <v>11892</v>
      </c>
      <c r="O4103" s="82" t="s">
        <v>11896</v>
      </c>
    </row>
    <row r="4104" spans="1:15" x14ac:dyDescent="0.25">
      <c r="A4104" t="s">
        <v>243</v>
      </c>
      <c r="B4104" t="s">
        <v>4780</v>
      </c>
      <c r="C4104" t="s">
        <v>101</v>
      </c>
      <c r="D4104" t="s">
        <v>102</v>
      </c>
      <c r="E4104" t="str">
        <f t="shared" si="64"/>
        <v>SerinePorphyromonas</v>
      </c>
      <c r="F4104">
        <f>COUNTIF($E:$E,E4104)</f>
        <v>2</v>
      </c>
      <c r="G4104">
        <f>COUNTIF($A:$A,A4104)</f>
        <v>152</v>
      </c>
      <c r="H4104">
        <f>COUNTIF($B:$B,B4104)</f>
        <v>89</v>
      </c>
      <c r="I4104">
        <v>10000</v>
      </c>
      <c r="J4104">
        <v>6</v>
      </c>
      <c r="K4104" t="s">
        <v>108</v>
      </c>
      <c r="L4104">
        <v>10000</v>
      </c>
      <c r="M4104" t="s">
        <v>100</v>
      </c>
      <c r="N4104" t="s">
        <v>11893</v>
      </c>
      <c r="O4104" s="82" t="s">
        <v>11895</v>
      </c>
    </row>
    <row r="4105" spans="1:15" x14ac:dyDescent="0.25">
      <c r="A4105" t="s">
        <v>243</v>
      </c>
      <c r="B4105" t="s">
        <v>4778</v>
      </c>
      <c r="C4105" t="s">
        <v>101</v>
      </c>
      <c r="D4105" t="s">
        <v>102</v>
      </c>
      <c r="E4105" t="str">
        <f t="shared" si="64"/>
        <v>SerineDenitrobacterium</v>
      </c>
      <c r="F4105">
        <f>COUNTIF($E:$E,E4105)</f>
        <v>1</v>
      </c>
      <c r="G4105">
        <f>COUNTIF($A:$A,A4105)</f>
        <v>152</v>
      </c>
      <c r="H4105">
        <f>COUNTIF($B:$B,B4105)</f>
        <v>89</v>
      </c>
      <c r="I4105" t="s">
        <v>2891</v>
      </c>
      <c r="J4105">
        <v>6</v>
      </c>
      <c r="K4105" t="s">
        <v>4793</v>
      </c>
      <c r="L4105" t="s">
        <v>504</v>
      </c>
      <c r="M4105" t="s">
        <v>1149</v>
      </c>
      <c r="N4105" t="s">
        <v>11892</v>
      </c>
      <c r="O4105" t="s">
        <v>10</v>
      </c>
    </row>
    <row r="4106" spans="1:15" x14ac:dyDescent="0.25">
      <c r="A4106" t="s">
        <v>243</v>
      </c>
      <c r="B4106" t="s">
        <v>4780</v>
      </c>
      <c r="C4106" t="s">
        <v>101</v>
      </c>
      <c r="D4106" t="s">
        <v>102</v>
      </c>
      <c r="E4106" t="str">
        <f t="shared" si="64"/>
        <v>SerinePorphyromonas</v>
      </c>
      <c r="F4106">
        <f>COUNTIF($E:$E,E4106)</f>
        <v>2</v>
      </c>
      <c r="G4106">
        <f>COUNTIF($A:$A,A4106)</f>
        <v>152</v>
      </c>
      <c r="H4106">
        <f>COUNTIF($B:$B,B4106)</f>
        <v>89</v>
      </c>
      <c r="I4106" t="s">
        <v>3723</v>
      </c>
      <c r="J4106">
        <v>5</v>
      </c>
      <c r="K4106" t="s">
        <v>3724</v>
      </c>
      <c r="L4106" t="s">
        <v>303</v>
      </c>
      <c r="M4106" t="s">
        <v>1487</v>
      </c>
      <c r="N4106" t="s">
        <v>11893</v>
      </c>
      <c r="O4106" t="s">
        <v>10</v>
      </c>
    </row>
    <row r="4107" spans="1:15" x14ac:dyDescent="0.25">
      <c r="A4107" t="s">
        <v>261</v>
      </c>
      <c r="B4107" t="s">
        <v>4780</v>
      </c>
      <c r="C4107" t="s">
        <v>101</v>
      </c>
      <c r="D4107" t="s">
        <v>102</v>
      </c>
      <c r="E4107" t="str">
        <f t="shared" si="64"/>
        <v>CadaverinePorphyromonas</v>
      </c>
      <c r="F4107">
        <f>COUNTIF($E:$E,E4107)</f>
        <v>1</v>
      </c>
      <c r="G4107">
        <f>COUNTIF($A:$A,A4107)</f>
        <v>143</v>
      </c>
      <c r="H4107">
        <f>COUNTIF($B:$B,B4107)</f>
        <v>89</v>
      </c>
      <c r="I4107" t="s">
        <v>262</v>
      </c>
      <c r="J4107">
        <v>6</v>
      </c>
      <c r="K4107" t="s">
        <v>263</v>
      </c>
      <c r="L4107" t="s">
        <v>201</v>
      </c>
      <c r="M4107" t="s">
        <v>100</v>
      </c>
      <c r="N4107" t="s">
        <v>11893</v>
      </c>
      <c r="O4107" s="82" t="s">
        <v>11895</v>
      </c>
    </row>
    <row r="4108" spans="1:15" x14ac:dyDescent="0.25">
      <c r="A4108" t="s">
        <v>264</v>
      </c>
      <c r="B4108" t="s">
        <v>4780</v>
      </c>
      <c r="C4108" t="s">
        <v>101</v>
      </c>
      <c r="D4108" t="s">
        <v>102</v>
      </c>
      <c r="E4108" t="str">
        <f t="shared" si="64"/>
        <v>UracilPorphyromonas</v>
      </c>
      <c r="F4108">
        <f>COUNTIF($E:$E,E4108)</f>
        <v>1</v>
      </c>
      <c r="G4108">
        <f>COUNTIF($A:$A,A4108)</f>
        <v>143</v>
      </c>
      <c r="H4108">
        <f>COUNTIF($B:$B,B4108)</f>
        <v>89</v>
      </c>
      <c r="I4108" t="s">
        <v>265</v>
      </c>
      <c r="J4108">
        <v>6</v>
      </c>
      <c r="K4108" t="s">
        <v>266</v>
      </c>
      <c r="L4108" t="s">
        <v>128</v>
      </c>
      <c r="M4108" t="s">
        <v>100</v>
      </c>
      <c r="N4108" t="s">
        <v>11893</v>
      </c>
      <c r="O4108" s="82" t="s">
        <v>11895</v>
      </c>
    </row>
    <row r="4109" spans="1:15" x14ac:dyDescent="0.25">
      <c r="A4109" t="s">
        <v>264</v>
      </c>
      <c r="B4109" t="s">
        <v>4778</v>
      </c>
      <c r="C4109" t="s">
        <v>101</v>
      </c>
      <c r="D4109" t="s">
        <v>102</v>
      </c>
      <c r="E4109" t="str">
        <f t="shared" si="64"/>
        <v>UracilDenitrobacterium</v>
      </c>
      <c r="F4109">
        <f>COUNTIF($E:$E,E4109)</f>
        <v>4</v>
      </c>
      <c r="G4109">
        <f>COUNTIF($A:$A,A4109)</f>
        <v>143</v>
      </c>
      <c r="H4109">
        <f>COUNTIF($B:$B,B4109)</f>
        <v>89</v>
      </c>
      <c r="I4109" t="s">
        <v>181</v>
      </c>
      <c r="J4109">
        <v>5</v>
      </c>
      <c r="K4109" t="s">
        <v>598</v>
      </c>
      <c r="L4109" t="s">
        <v>125</v>
      </c>
      <c r="M4109" t="s">
        <v>358</v>
      </c>
      <c r="N4109" t="s">
        <v>11893</v>
      </c>
      <c r="O4109" s="82" t="s">
        <v>9</v>
      </c>
    </row>
    <row r="4110" spans="1:15" x14ac:dyDescent="0.25">
      <c r="A4110" t="s">
        <v>264</v>
      </c>
      <c r="B4110" t="s">
        <v>4778</v>
      </c>
      <c r="C4110" t="s">
        <v>101</v>
      </c>
      <c r="D4110" t="s">
        <v>102</v>
      </c>
      <c r="E4110" t="str">
        <f t="shared" si="64"/>
        <v>UracilDenitrobacterium</v>
      </c>
      <c r="F4110">
        <f>COUNTIF($E:$E,E4110)</f>
        <v>4</v>
      </c>
      <c r="G4110">
        <f>COUNTIF($A:$A,A4110)</f>
        <v>143</v>
      </c>
      <c r="H4110">
        <f>COUNTIF($B:$B,B4110)</f>
        <v>89</v>
      </c>
      <c r="I4110" t="s">
        <v>338</v>
      </c>
      <c r="J4110">
        <v>5</v>
      </c>
      <c r="K4110" t="s">
        <v>840</v>
      </c>
      <c r="L4110" t="s">
        <v>201</v>
      </c>
      <c r="M4110" t="s">
        <v>297</v>
      </c>
      <c r="N4110" t="s">
        <v>11893</v>
      </c>
      <c r="O4110" t="s">
        <v>10</v>
      </c>
    </row>
    <row r="4111" spans="1:15" x14ac:dyDescent="0.25">
      <c r="A4111" t="s">
        <v>264</v>
      </c>
      <c r="B4111" t="s">
        <v>4778</v>
      </c>
      <c r="C4111" t="s">
        <v>101</v>
      </c>
      <c r="D4111" t="s">
        <v>102</v>
      </c>
      <c r="E4111" t="str">
        <f t="shared" si="64"/>
        <v>UracilDenitrobacterium</v>
      </c>
      <c r="F4111">
        <f>COUNTIF($E:$E,E4111)</f>
        <v>4</v>
      </c>
      <c r="G4111">
        <f>COUNTIF($A:$A,A4111)</f>
        <v>143</v>
      </c>
      <c r="H4111">
        <f>COUNTIF($B:$B,B4111)</f>
        <v>89</v>
      </c>
      <c r="I4111" t="s">
        <v>3072</v>
      </c>
      <c r="J4111">
        <v>6</v>
      </c>
      <c r="K4111" t="s">
        <v>3073</v>
      </c>
      <c r="L4111" t="s">
        <v>372</v>
      </c>
      <c r="M4111" t="s">
        <v>1578</v>
      </c>
      <c r="N4111" t="s">
        <v>11893</v>
      </c>
      <c r="O4111" s="82" t="s">
        <v>11896</v>
      </c>
    </row>
    <row r="4112" spans="1:15" x14ac:dyDescent="0.25">
      <c r="A4112" t="s">
        <v>264</v>
      </c>
      <c r="B4112" t="s">
        <v>4778</v>
      </c>
      <c r="C4112" t="s">
        <v>101</v>
      </c>
      <c r="D4112" t="s">
        <v>102</v>
      </c>
      <c r="E4112" t="str">
        <f t="shared" si="64"/>
        <v>UracilDenitrobacterium</v>
      </c>
      <c r="F4112">
        <f>COUNTIF($E:$E,E4112)</f>
        <v>4</v>
      </c>
      <c r="G4112">
        <f>COUNTIF($A:$A,A4112)</f>
        <v>143</v>
      </c>
      <c r="H4112">
        <f>COUNTIF($B:$B,B4112)</f>
        <v>89</v>
      </c>
      <c r="I4112" t="s">
        <v>3527</v>
      </c>
      <c r="J4112">
        <v>6</v>
      </c>
      <c r="K4112" t="s">
        <v>3528</v>
      </c>
      <c r="L4112" t="s">
        <v>681</v>
      </c>
      <c r="M4112" t="s">
        <v>2411</v>
      </c>
      <c r="N4112" t="s">
        <v>11892</v>
      </c>
      <c r="O4112" s="82" t="s">
        <v>11896</v>
      </c>
    </row>
    <row r="4113" spans="1:15" x14ac:dyDescent="0.25">
      <c r="A4113" t="s">
        <v>261</v>
      </c>
      <c r="B4113" t="s">
        <v>4778</v>
      </c>
      <c r="C4113" t="s">
        <v>101</v>
      </c>
      <c r="D4113" t="s">
        <v>102</v>
      </c>
      <c r="E4113" t="str">
        <f t="shared" si="64"/>
        <v>CadaverineDenitrobacterium</v>
      </c>
      <c r="F4113">
        <f>COUNTIF($E:$E,E4113)</f>
        <v>1</v>
      </c>
      <c r="G4113">
        <f>COUNTIF($A:$A,A4113)</f>
        <v>143</v>
      </c>
      <c r="H4113">
        <f>COUNTIF($B:$B,B4113)</f>
        <v>89</v>
      </c>
      <c r="I4113" t="s">
        <v>604</v>
      </c>
      <c r="J4113">
        <v>6</v>
      </c>
      <c r="K4113" t="s">
        <v>4794</v>
      </c>
      <c r="L4113" t="s">
        <v>606</v>
      </c>
      <c r="M4113" t="s">
        <v>607</v>
      </c>
      <c r="N4113" t="s">
        <v>11892</v>
      </c>
      <c r="O4113" t="s">
        <v>11</v>
      </c>
    </row>
    <row r="4114" spans="1:15" x14ac:dyDescent="0.25">
      <c r="A4114" t="s">
        <v>285</v>
      </c>
      <c r="B4114" t="s">
        <v>4780</v>
      </c>
      <c r="C4114" t="s">
        <v>101</v>
      </c>
      <c r="D4114" t="s">
        <v>102</v>
      </c>
      <c r="E4114" t="str">
        <f t="shared" si="64"/>
        <v>LysinePorphyromonas</v>
      </c>
      <c r="F4114">
        <f>COUNTIF($E:$E,E4114)</f>
        <v>2</v>
      </c>
      <c r="G4114">
        <f>COUNTIF($A:$A,A4114)</f>
        <v>140</v>
      </c>
      <c r="H4114">
        <f>COUNTIF($B:$B,B4114)</f>
        <v>89</v>
      </c>
      <c r="I4114" t="s">
        <v>179</v>
      </c>
      <c r="J4114">
        <v>6</v>
      </c>
      <c r="K4114" t="s">
        <v>286</v>
      </c>
      <c r="L4114" t="s">
        <v>108</v>
      </c>
      <c r="M4114" t="s">
        <v>100</v>
      </c>
      <c r="N4114" t="s">
        <v>11893</v>
      </c>
      <c r="O4114" s="82" t="s">
        <v>11895</v>
      </c>
    </row>
    <row r="4115" spans="1:15" x14ac:dyDescent="0.25">
      <c r="A4115" t="s">
        <v>287</v>
      </c>
      <c r="B4115" t="s">
        <v>4780</v>
      </c>
      <c r="C4115" t="s">
        <v>101</v>
      </c>
      <c r="D4115" t="s">
        <v>102</v>
      </c>
      <c r="E4115" t="str">
        <f t="shared" si="64"/>
        <v>SuccinatePorphyromonas</v>
      </c>
      <c r="F4115">
        <f>COUNTIF($E:$E,E4115)</f>
        <v>1</v>
      </c>
      <c r="G4115">
        <f>COUNTIF($A:$A,A4115)</f>
        <v>140</v>
      </c>
      <c r="H4115">
        <f>COUNTIF($B:$B,B4115)</f>
        <v>89</v>
      </c>
      <c r="I4115" t="s">
        <v>98</v>
      </c>
      <c r="J4115">
        <v>6</v>
      </c>
      <c r="K4115" t="s">
        <v>288</v>
      </c>
      <c r="L4115">
        <v>10000</v>
      </c>
      <c r="M4115" t="s">
        <v>100</v>
      </c>
      <c r="N4115" t="s">
        <v>11893</v>
      </c>
      <c r="O4115" s="82" t="s">
        <v>11895</v>
      </c>
    </row>
    <row r="4116" spans="1:15" x14ac:dyDescent="0.25">
      <c r="A4116" t="s">
        <v>307</v>
      </c>
      <c r="B4116" t="s">
        <v>4780</v>
      </c>
      <c r="C4116" t="s">
        <v>101</v>
      </c>
      <c r="D4116" t="s">
        <v>102</v>
      </c>
      <c r="E4116" t="str">
        <f t="shared" si="64"/>
        <v>AllantoinPorphyromonas</v>
      </c>
      <c r="F4116">
        <f>COUNTIF($E:$E,E4116)</f>
        <v>1</v>
      </c>
      <c r="G4116">
        <f>COUNTIF($A:$A,A4116)</f>
        <v>140</v>
      </c>
      <c r="H4116">
        <f>COUNTIF($B:$B,B4116)</f>
        <v>89</v>
      </c>
      <c r="I4116" t="s">
        <v>4795</v>
      </c>
      <c r="J4116">
        <v>6</v>
      </c>
      <c r="K4116" t="s">
        <v>4796</v>
      </c>
      <c r="L4116" t="s">
        <v>403</v>
      </c>
      <c r="M4116" t="s">
        <v>388</v>
      </c>
      <c r="N4116" t="s">
        <v>11893</v>
      </c>
      <c r="O4116" s="82" t="s">
        <v>11896</v>
      </c>
    </row>
    <row r="4117" spans="1:15" x14ac:dyDescent="0.25">
      <c r="A4117" t="s">
        <v>307</v>
      </c>
      <c r="B4117" t="s">
        <v>4778</v>
      </c>
      <c r="C4117" t="s">
        <v>101</v>
      </c>
      <c r="D4117" t="s">
        <v>102</v>
      </c>
      <c r="E4117" t="str">
        <f t="shared" si="64"/>
        <v>AllantoinDenitrobacterium</v>
      </c>
      <c r="F4117">
        <f>COUNTIF($E:$E,E4117)</f>
        <v>5</v>
      </c>
      <c r="G4117">
        <f>COUNTIF($A:$A,A4117)</f>
        <v>140</v>
      </c>
      <c r="H4117">
        <f>COUNTIF($B:$B,B4117)</f>
        <v>89</v>
      </c>
      <c r="I4117" t="s">
        <v>1834</v>
      </c>
      <c r="J4117">
        <v>5</v>
      </c>
      <c r="K4117" t="s">
        <v>3835</v>
      </c>
      <c r="L4117" t="s">
        <v>269</v>
      </c>
      <c r="M4117" t="s">
        <v>1424</v>
      </c>
      <c r="N4117" t="s">
        <v>11893</v>
      </c>
      <c r="O4117" s="82" t="s">
        <v>9</v>
      </c>
    </row>
    <row r="4118" spans="1:15" x14ac:dyDescent="0.25">
      <c r="A4118" t="s">
        <v>307</v>
      </c>
      <c r="B4118" t="s">
        <v>4778</v>
      </c>
      <c r="C4118" t="s">
        <v>101</v>
      </c>
      <c r="D4118" t="s">
        <v>102</v>
      </c>
      <c r="E4118" t="str">
        <f t="shared" si="64"/>
        <v>AllantoinDenitrobacterium</v>
      </c>
      <c r="F4118">
        <f>COUNTIF($E:$E,E4118)</f>
        <v>5</v>
      </c>
      <c r="G4118">
        <f>COUNTIF($A:$A,A4118)</f>
        <v>140</v>
      </c>
      <c r="H4118">
        <f>COUNTIF($B:$B,B4118)</f>
        <v>89</v>
      </c>
      <c r="I4118" t="s">
        <v>2014</v>
      </c>
      <c r="J4118">
        <v>6</v>
      </c>
      <c r="K4118" t="s">
        <v>3541</v>
      </c>
      <c r="L4118" t="s">
        <v>464</v>
      </c>
      <c r="M4118" t="s">
        <v>1891</v>
      </c>
      <c r="N4118" t="s">
        <v>11892</v>
      </c>
      <c r="O4118" s="82" t="s">
        <v>11896</v>
      </c>
    </row>
    <row r="4119" spans="1:15" x14ac:dyDescent="0.25">
      <c r="A4119" t="s">
        <v>307</v>
      </c>
      <c r="B4119" t="s">
        <v>4778</v>
      </c>
      <c r="C4119" t="s">
        <v>101</v>
      </c>
      <c r="D4119" t="s">
        <v>102</v>
      </c>
      <c r="E4119" t="str">
        <f t="shared" si="64"/>
        <v>AllantoinDenitrobacterium</v>
      </c>
      <c r="F4119">
        <f>COUNTIF($E:$E,E4119)</f>
        <v>5</v>
      </c>
      <c r="G4119">
        <f>COUNTIF($A:$A,A4119)</f>
        <v>140</v>
      </c>
      <c r="H4119">
        <f>COUNTIF($B:$B,B4119)</f>
        <v>89</v>
      </c>
      <c r="I4119" t="s">
        <v>4797</v>
      </c>
      <c r="J4119">
        <v>6</v>
      </c>
      <c r="K4119" t="s">
        <v>4414</v>
      </c>
      <c r="L4119" t="s">
        <v>1953</v>
      </c>
      <c r="M4119" t="s">
        <v>3479</v>
      </c>
      <c r="N4119" t="s">
        <v>11892</v>
      </c>
      <c r="O4119" t="s">
        <v>10</v>
      </c>
    </row>
    <row r="4120" spans="1:15" x14ac:dyDescent="0.25">
      <c r="A4120" t="s">
        <v>285</v>
      </c>
      <c r="B4120" t="s">
        <v>4780</v>
      </c>
      <c r="C4120" t="s">
        <v>101</v>
      </c>
      <c r="D4120" t="s">
        <v>102</v>
      </c>
      <c r="E4120" t="str">
        <f t="shared" si="64"/>
        <v>LysinePorphyromonas</v>
      </c>
      <c r="F4120">
        <f>COUNTIF($E:$E,E4120)</f>
        <v>2</v>
      </c>
      <c r="G4120">
        <f>COUNTIF($A:$A,A4120)</f>
        <v>140</v>
      </c>
      <c r="H4120">
        <f>COUNTIF($B:$B,B4120)</f>
        <v>89</v>
      </c>
      <c r="I4120" t="s">
        <v>327</v>
      </c>
      <c r="J4120">
        <v>5</v>
      </c>
      <c r="K4120" t="s">
        <v>3758</v>
      </c>
      <c r="L4120" t="s">
        <v>135</v>
      </c>
      <c r="M4120" t="s">
        <v>3759</v>
      </c>
      <c r="N4120" t="s">
        <v>11893</v>
      </c>
      <c r="O4120" t="s">
        <v>10</v>
      </c>
    </row>
    <row r="4121" spans="1:15" x14ac:dyDescent="0.25">
      <c r="A4121" t="s">
        <v>287</v>
      </c>
      <c r="B4121" t="s">
        <v>4778</v>
      </c>
      <c r="C4121" t="s">
        <v>101</v>
      </c>
      <c r="D4121" t="s">
        <v>102</v>
      </c>
      <c r="E4121" t="str">
        <f t="shared" si="64"/>
        <v>SuccinateDenitrobacterium</v>
      </c>
      <c r="F4121">
        <f>COUNTIF($E:$E,E4121)</f>
        <v>1</v>
      </c>
      <c r="G4121">
        <f>COUNTIF($A:$A,A4121)</f>
        <v>140</v>
      </c>
      <c r="H4121">
        <f>COUNTIF($B:$B,B4121)</f>
        <v>89</v>
      </c>
      <c r="I4121" t="s">
        <v>3709</v>
      </c>
      <c r="J4121">
        <v>5</v>
      </c>
      <c r="K4121" t="s">
        <v>4798</v>
      </c>
      <c r="L4121" t="s">
        <v>570</v>
      </c>
      <c r="M4121" t="s">
        <v>1856</v>
      </c>
      <c r="N4121" t="s">
        <v>11893</v>
      </c>
      <c r="O4121" t="s">
        <v>10</v>
      </c>
    </row>
    <row r="4122" spans="1:15" x14ac:dyDescent="0.25">
      <c r="A4122" t="s">
        <v>307</v>
      </c>
      <c r="B4122" t="s">
        <v>4778</v>
      </c>
      <c r="C4122" t="s">
        <v>101</v>
      </c>
      <c r="D4122" t="s">
        <v>102</v>
      </c>
      <c r="E4122" t="str">
        <f t="shared" si="64"/>
        <v>AllantoinDenitrobacterium</v>
      </c>
      <c r="F4122">
        <f>COUNTIF($E:$E,E4122)</f>
        <v>5</v>
      </c>
      <c r="G4122">
        <f>COUNTIF($A:$A,A4122)</f>
        <v>140</v>
      </c>
      <c r="H4122">
        <f>COUNTIF($B:$B,B4122)</f>
        <v>89</v>
      </c>
      <c r="I4122" t="s">
        <v>3080</v>
      </c>
      <c r="J4122">
        <v>6</v>
      </c>
      <c r="K4122" t="s">
        <v>3081</v>
      </c>
      <c r="L4122" t="s">
        <v>606</v>
      </c>
      <c r="M4122" t="s">
        <v>1926</v>
      </c>
      <c r="N4122" t="s">
        <v>11893</v>
      </c>
      <c r="O4122" s="82" t="s">
        <v>11896</v>
      </c>
    </row>
    <row r="4123" spans="1:15" x14ac:dyDescent="0.25">
      <c r="A4123" t="s">
        <v>307</v>
      </c>
      <c r="B4123" t="s">
        <v>4778</v>
      </c>
      <c r="C4123" t="s">
        <v>101</v>
      </c>
      <c r="D4123" t="s">
        <v>102</v>
      </c>
      <c r="E4123" t="str">
        <f t="shared" si="64"/>
        <v>AllantoinDenitrobacterium</v>
      </c>
      <c r="F4123">
        <f>COUNTIF($E:$E,E4123)</f>
        <v>5</v>
      </c>
      <c r="G4123">
        <f>COUNTIF($A:$A,A4123)</f>
        <v>140</v>
      </c>
      <c r="H4123">
        <f>COUNTIF($B:$B,B4123)</f>
        <v>89</v>
      </c>
      <c r="I4123" t="s">
        <v>1151</v>
      </c>
      <c r="J4123">
        <v>5</v>
      </c>
      <c r="K4123" t="s">
        <v>3115</v>
      </c>
      <c r="L4123" t="s">
        <v>717</v>
      </c>
      <c r="M4123" t="s">
        <v>1801</v>
      </c>
      <c r="N4123" t="s">
        <v>11893</v>
      </c>
      <c r="O4123" t="s">
        <v>10</v>
      </c>
    </row>
    <row r="4124" spans="1:15" x14ac:dyDescent="0.25">
      <c r="A4124" t="s">
        <v>325</v>
      </c>
      <c r="B4124" t="s">
        <v>4780</v>
      </c>
      <c r="C4124" t="s">
        <v>101</v>
      </c>
      <c r="D4124" t="s">
        <v>102</v>
      </c>
      <c r="E4124" t="str">
        <f t="shared" si="64"/>
        <v>4-HydroxybutyratePorphyromonas</v>
      </c>
      <c r="F4124">
        <f>COUNTIF($E:$E,E4124)</f>
        <v>2</v>
      </c>
      <c r="G4124">
        <f>COUNTIF($A:$A,A4124)</f>
        <v>139</v>
      </c>
      <c r="H4124">
        <f>COUNTIF($B:$B,B4124)</f>
        <v>89</v>
      </c>
      <c r="I4124" t="s">
        <v>125</v>
      </c>
      <c r="J4124">
        <v>6</v>
      </c>
      <c r="K4124" t="s">
        <v>201</v>
      </c>
      <c r="L4124">
        <v>10000</v>
      </c>
      <c r="M4124" t="s">
        <v>100</v>
      </c>
      <c r="N4124" t="s">
        <v>11893</v>
      </c>
      <c r="O4124" s="82" t="s">
        <v>11895</v>
      </c>
    </row>
    <row r="4125" spans="1:15" x14ac:dyDescent="0.25">
      <c r="A4125" t="s">
        <v>325</v>
      </c>
      <c r="B4125" t="s">
        <v>4780</v>
      </c>
      <c r="C4125" t="s">
        <v>101</v>
      </c>
      <c r="D4125" t="s">
        <v>102</v>
      </c>
      <c r="E4125" t="str">
        <f t="shared" si="64"/>
        <v>4-HydroxybutyratePorphyromonas</v>
      </c>
      <c r="F4125">
        <f>COUNTIF($E:$E,E4125)</f>
        <v>2</v>
      </c>
      <c r="G4125">
        <f>COUNTIF($A:$A,A4125)</f>
        <v>139</v>
      </c>
      <c r="H4125">
        <f>COUNTIF($B:$B,B4125)</f>
        <v>89</v>
      </c>
      <c r="I4125" t="s">
        <v>757</v>
      </c>
      <c r="J4125">
        <v>5</v>
      </c>
      <c r="K4125" t="s">
        <v>3760</v>
      </c>
      <c r="L4125" t="s">
        <v>486</v>
      </c>
      <c r="M4125" t="s">
        <v>332</v>
      </c>
      <c r="N4125" t="s">
        <v>11893</v>
      </c>
      <c r="O4125" t="s">
        <v>10</v>
      </c>
    </row>
    <row r="4126" spans="1:15" x14ac:dyDescent="0.25">
      <c r="A4126" t="s">
        <v>335</v>
      </c>
      <c r="B4126" t="s">
        <v>4778</v>
      </c>
      <c r="C4126" t="s">
        <v>101</v>
      </c>
      <c r="D4126" t="s">
        <v>102</v>
      </c>
      <c r="E4126" t="str">
        <f t="shared" si="64"/>
        <v>TrimethylamineDenitrobacterium</v>
      </c>
      <c r="F4126">
        <f>COUNTIF($E:$E,E4126)</f>
        <v>1</v>
      </c>
      <c r="G4126">
        <f>COUNTIF($A:$A,A4126)</f>
        <v>139</v>
      </c>
      <c r="H4126">
        <f>COUNTIF($B:$B,B4126)</f>
        <v>89</v>
      </c>
      <c r="I4126" t="s">
        <v>1770</v>
      </c>
      <c r="J4126">
        <v>4</v>
      </c>
      <c r="K4126" t="s">
        <v>1220</v>
      </c>
      <c r="L4126" t="s">
        <v>1771</v>
      </c>
      <c r="M4126" t="s">
        <v>1358</v>
      </c>
      <c r="N4126" t="s">
        <v>11893</v>
      </c>
      <c r="O4126" s="82" t="s">
        <v>4</v>
      </c>
    </row>
    <row r="4127" spans="1:15" x14ac:dyDescent="0.25">
      <c r="A4127" t="s">
        <v>325</v>
      </c>
      <c r="B4127" t="s">
        <v>4778</v>
      </c>
      <c r="C4127" t="s">
        <v>101</v>
      </c>
      <c r="D4127" t="s">
        <v>102</v>
      </c>
      <c r="E4127" t="str">
        <f t="shared" si="64"/>
        <v>4-HydroxybutyrateDenitrobacterium</v>
      </c>
      <c r="F4127">
        <f>COUNTIF($E:$E,E4127)</f>
        <v>2</v>
      </c>
      <c r="G4127">
        <f>COUNTIF($A:$A,A4127)</f>
        <v>139</v>
      </c>
      <c r="H4127">
        <f>COUNTIF($B:$B,B4127)</f>
        <v>89</v>
      </c>
      <c r="I4127" t="s">
        <v>2743</v>
      </c>
      <c r="J4127">
        <v>5</v>
      </c>
      <c r="K4127" t="s">
        <v>4799</v>
      </c>
      <c r="L4127" t="s">
        <v>648</v>
      </c>
      <c r="M4127" t="s">
        <v>890</v>
      </c>
      <c r="N4127" t="s">
        <v>11892</v>
      </c>
      <c r="O4127" s="82" t="s">
        <v>9</v>
      </c>
    </row>
    <row r="4128" spans="1:15" x14ac:dyDescent="0.25">
      <c r="A4128" t="s">
        <v>325</v>
      </c>
      <c r="B4128" t="s">
        <v>4778</v>
      </c>
      <c r="C4128" t="s">
        <v>101</v>
      </c>
      <c r="D4128" t="s">
        <v>102</v>
      </c>
      <c r="E4128" t="str">
        <f t="shared" si="64"/>
        <v>4-HydroxybutyrateDenitrobacterium</v>
      </c>
      <c r="F4128">
        <f>COUNTIF($E:$E,E4128)</f>
        <v>2</v>
      </c>
      <c r="G4128">
        <f>COUNTIF($A:$A,A4128)</f>
        <v>139</v>
      </c>
      <c r="H4128">
        <f>COUNTIF($B:$B,B4128)</f>
        <v>89</v>
      </c>
      <c r="I4128" t="s">
        <v>340</v>
      </c>
      <c r="J4128">
        <v>7</v>
      </c>
      <c r="K4128" t="s">
        <v>341</v>
      </c>
      <c r="L4128" t="s">
        <v>342</v>
      </c>
      <c r="M4128" t="s">
        <v>343</v>
      </c>
      <c r="N4128" t="s">
        <v>11893</v>
      </c>
      <c r="O4128" t="s">
        <v>11</v>
      </c>
    </row>
    <row r="4129" spans="1:15" x14ac:dyDescent="0.25">
      <c r="A4129" t="s">
        <v>344</v>
      </c>
      <c r="B4129" t="s">
        <v>4780</v>
      </c>
      <c r="C4129" t="s">
        <v>101</v>
      </c>
      <c r="D4129" t="s">
        <v>102</v>
      </c>
      <c r="E4129" t="str">
        <f t="shared" si="64"/>
        <v>PimelatePorphyromonas</v>
      </c>
      <c r="F4129">
        <f>COUNTIF($E:$E,E4129)</f>
        <v>1</v>
      </c>
      <c r="G4129">
        <f>COUNTIF($A:$A,A4129)</f>
        <v>137</v>
      </c>
      <c r="H4129">
        <f>COUNTIF($B:$B,B4129)</f>
        <v>89</v>
      </c>
      <c r="I4129" t="s">
        <v>345</v>
      </c>
      <c r="J4129">
        <v>6</v>
      </c>
      <c r="K4129" t="s">
        <v>346</v>
      </c>
      <c r="L4129" t="s">
        <v>347</v>
      </c>
      <c r="M4129" t="s">
        <v>100</v>
      </c>
      <c r="N4129" t="s">
        <v>11893</v>
      </c>
      <c r="O4129" s="82" t="s">
        <v>11895</v>
      </c>
    </row>
    <row r="4130" spans="1:15" x14ac:dyDescent="0.25">
      <c r="A4130" t="s">
        <v>344</v>
      </c>
      <c r="B4130" t="s">
        <v>4778</v>
      </c>
      <c r="C4130" t="s">
        <v>101</v>
      </c>
      <c r="D4130" t="s">
        <v>102</v>
      </c>
      <c r="E4130" t="str">
        <f t="shared" si="64"/>
        <v>PimelateDenitrobacterium</v>
      </c>
      <c r="F4130">
        <f>COUNTIF($E:$E,E4130)</f>
        <v>1</v>
      </c>
      <c r="G4130">
        <f>COUNTIF($A:$A,A4130)</f>
        <v>137</v>
      </c>
      <c r="H4130">
        <f>COUNTIF($B:$B,B4130)</f>
        <v>89</v>
      </c>
      <c r="I4130" t="s">
        <v>139</v>
      </c>
      <c r="J4130">
        <v>6</v>
      </c>
      <c r="K4130" t="s">
        <v>4800</v>
      </c>
      <c r="L4130" t="s">
        <v>359</v>
      </c>
      <c r="M4130" t="s">
        <v>431</v>
      </c>
      <c r="N4130" t="s">
        <v>11892</v>
      </c>
      <c r="O4130" s="82" t="s">
        <v>4</v>
      </c>
    </row>
    <row r="4131" spans="1:15" x14ac:dyDescent="0.25">
      <c r="A4131" t="s">
        <v>354</v>
      </c>
      <c r="B4131" t="s">
        <v>4780</v>
      </c>
      <c r="C4131" t="s">
        <v>101</v>
      </c>
      <c r="D4131" t="s">
        <v>102</v>
      </c>
      <c r="E4131" t="str">
        <f t="shared" si="64"/>
        <v>N-nitrosodimethylaminePorphyromonas</v>
      </c>
      <c r="F4131">
        <f>COUNTIF($E:$E,E4131)</f>
        <v>2</v>
      </c>
      <c r="G4131">
        <f>COUNTIF($A:$A,A4131)</f>
        <v>136</v>
      </c>
      <c r="H4131">
        <f>COUNTIF($B:$B,B4131)</f>
        <v>89</v>
      </c>
      <c r="I4131" t="s">
        <v>187</v>
      </c>
      <c r="J4131">
        <v>6</v>
      </c>
      <c r="K4131" t="s">
        <v>203</v>
      </c>
      <c r="L4131" t="s">
        <v>125</v>
      </c>
      <c r="M4131" t="s">
        <v>100</v>
      </c>
      <c r="N4131" t="s">
        <v>11893</v>
      </c>
      <c r="O4131" s="82" t="s">
        <v>11895</v>
      </c>
    </row>
    <row r="4132" spans="1:15" x14ac:dyDescent="0.25">
      <c r="A4132" t="s">
        <v>354</v>
      </c>
      <c r="B4132" t="s">
        <v>4780</v>
      </c>
      <c r="C4132" t="s">
        <v>101</v>
      </c>
      <c r="D4132" t="s">
        <v>102</v>
      </c>
      <c r="E4132" t="str">
        <f t="shared" si="64"/>
        <v>N-nitrosodimethylaminePorphyromonas</v>
      </c>
      <c r="F4132">
        <f>COUNTIF($E:$E,E4132)</f>
        <v>2</v>
      </c>
      <c r="G4132">
        <f>COUNTIF($A:$A,A4132)</f>
        <v>136</v>
      </c>
      <c r="H4132">
        <f>COUNTIF($B:$B,B4132)</f>
        <v>89</v>
      </c>
      <c r="I4132" t="s">
        <v>3771</v>
      </c>
      <c r="J4132">
        <v>5</v>
      </c>
      <c r="K4132" t="s">
        <v>3772</v>
      </c>
      <c r="L4132" t="s">
        <v>570</v>
      </c>
      <c r="M4132" t="s">
        <v>498</v>
      </c>
      <c r="N4132" t="s">
        <v>11893</v>
      </c>
      <c r="O4132" t="s">
        <v>10</v>
      </c>
    </row>
    <row r="4133" spans="1:15" x14ac:dyDescent="0.25">
      <c r="A4133" t="s">
        <v>365</v>
      </c>
      <c r="B4133" t="s">
        <v>4780</v>
      </c>
      <c r="C4133" t="s">
        <v>101</v>
      </c>
      <c r="D4133" t="s">
        <v>102</v>
      </c>
      <c r="E4133" t="str">
        <f t="shared" si="64"/>
        <v>PhenylacetatePorphyromonas</v>
      </c>
      <c r="F4133">
        <f>COUNTIF($E:$E,E4133)</f>
        <v>1</v>
      </c>
      <c r="G4133">
        <f>COUNTIF($A:$A,A4133)</f>
        <v>134</v>
      </c>
      <c r="H4133">
        <f>COUNTIF($B:$B,B4133)</f>
        <v>89</v>
      </c>
      <c r="I4133" t="s">
        <v>366</v>
      </c>
      <c r="J4133">
        <v>6</v>
      </c>
      <c r="K4133" t="s">
        <v>367</v>
      </c>
      <c r="L4133" t="s">
        <v>184</v>
      </c>
      <c r="M4133" t="s">
        <v>100</v>
      </c>
      <c r="N4133" t="s">
        <v>11893</v>
      </c>
      <c r="O4133" s="82" t="s">
        <v>11895</v>
      </c>
    </row>
    <row r="4134" spans="1:15" x14ac:dyDescent="0.25">
      <c r="A4134" t="s">
        <v>365</v>
      </c>
      <c r="B4134" t="s">
        <v>4778</v>
      </c>
      <c r="C4134" t="s">
        <v>101</v>
      </c>
      <c r="D4134" t="s">
        <v>102</v>
      </c>
      <c r="E4134" t="str">
        <f t="shared" si="64"/>
        <v>PhenylacetateDenitrobacterium</v>
      </c>
      <c r="F4134">
        <f>COUNTIF($E:$E,E4134)</f>
        <v>3</v>
      </c>
      <c r="G4134">
        <f>COUNTIF($A:$A,A4134)</f>
        <v>134</v>
      </c>
      <c r="H4134">
        <f>COUNTIF($B:$B,B4134)</f>
        <v>89</v>
      </c>
      <c r="I4134" t="s">
        <v>421</v>
      </c>
      <c r="J4134">
        <v>6</v>
      </c>
      <c r="K4134" t="s">
        <v>3086</v>
      </c>
      <c r="L4134" t="s">
        <v>237</v>
      </c>
      <c r="M4134" t="s">
        <v>2240</v>
      </c>
      <c r="N4134" t="s">
        <v>11893</v>
      </c>
      <c r="O4134" s="82" t="s">
        <v>11896</v>
      </c>
    </row>
    <row r="4135" spans="1:15" x14ac:dyDescent="0.25">
      <c r="A4135" t="s">
        <v>365</v>
      </c>
      <c r="B4135" t="s">
        <v>4778</v>
      </c>
      <c r="C4135" t="s">
        <v>101</v>
      </c>
      <c r="D4135" t="s">
        <v>102</v>
      </c>
      <c r="E4135" t="str">
        <f t="shared" si="64"/>
        <v>PhenylacetateDenitrobacterium</v>
      </c>
      <c r="F4135">
        <f>COUNTIF($E:$E,E4135)</f>
        <v>3</v>
      </c>
      <c r="G4135">
        <f>COUNTIF($A:$A,A4135)</f>
        <v>134</v>
      </c>
      <c r="H4135">
        <f>COUNTIF($B:$B,B4135)</f>
        <v>89</v>
      </c>
      <c r="I4135" t="s">
        <v>1346</v>
      </c>
      <c r="J4135">
        <v>5</v>
      </c>
      <c r="K4135" t="s">
        <v>4801</v>
      </c>
      <c r="L4135" t="s">
        <v>272</v>
      </c>
      <c r="M4135" t="s">
        <v>2448</v>
      </c>
      <c r="N4135" t="s">
        <v>11893</v>
      </c>
      <c r="O4135" t="s">
        <v>10</v>
      </c>
    </row>
    <row r="4136" spans="1:15" x14ac:dyDescent="0.25">
      <c r="A4136" t="s">
        <v>365</v>
      </c>
      <c r="B4136" t="s">
        <v>4778</v>
      </c>
      <c r="C4136" t="s">
        <v>101</v>
      </c>
      <c r="D4136" t="s">
        <v>102</v>
      </c>
      <c r="E4136" t="str">
        <f t="shared" si="64"/>
        <v>PhenylacetateDenitrobacterium</v>
      </c>
      <c r="F4136">
        <f>COUNTIF($E:$E,E4136)</f>
        <v>3</v>
      </c>
      <c r="G4136">
        <f>COUNTIF($A:$A,A4136)</f>
        <v>134</v>
      </c>
      <c r="H4136">
        <f>COUNTIF($B:$B,B4136)</f>
        <v>89</v>
      </c>
      <c r="I4136" t="s">
        <v>2777</v>
      </c>
      <c r="J4136">
        <v>5</v>
      </c>
      <c r="K4136" t="s">
        <v>3848</v>
      </c>
      <c r="L4136" t="s">
        <v>357</v>
      </c>
      <c r="M4136" t="s">
        <v>109</v>
      </c>
      <c r="N4136" t="s">
        <v>11893</v>
      </c>
      <c r="O4136" s="82" t="s">
        <v>9</v>
      </c>
    </row>
    <row r="4137" spans="1:15" x14ac:dyDescent="0.25">
      <c r="A4137" t="s">
        <v>374</v>
      </c>
      <c r="B4137" t="s">
        <v>4780</v>
      </c>
      <c r="C4137" t="s">
        <v>101</v>
      </c>
      <c r="D4137" t="s">
        <v>102</v>
      </c>
      <c r="E4137" t="str">
        <f t="shared" si="64"/>
        <v>CaffeinePorphyromonas</v>
      </c>
      <c r="F4137">
        <f>COUNTIF($E:$E,E4137)</f>
        <v>1</v>
      </c>
      <c r="G4137">
        <f>COUNTIF($A:$A,A4137)</f>
        <v>133</v>
      </c>
      <c r="H4137">
        <f>COUNTIF($B:$B,B4137)</f>
        <v>89</v>
      </c>
      <c r="I4137">
        <v>10000</v>
      </c>
      <c r="J4137">
        <v>6</v>
      </c>
      <c r="K4137" t="s">
        <v>125</v>
      </c>
      <c r="L4137">
        <v>10000</v>
      </c>
      <c r="M4137" t="s">
        <v>100</v>
      </c>
      <c r="N4137" t="s">
        <v>11893</v>
      </c>
      <c r="O4137" s="82" t="s">
        <v>11895</v>
      </c>
    </row>
    <row r="4138" spans="1:15" x14ac:dyDescent="0.25">
      <c r="A4138" t="s">
        <v>375</v>
      </c>
      <c r="B4138" t="s">
        <v>4780</v>
      </c>
      <c r="C4138" t="s">
        <v>101</v>
      </c>
      <c r="D4138" t="s">
        <v>102</v>
      </c>
      <c r="E4138" t="str">
        <f t="shared" si="64"/>
        <v>HypoxanthinePorphyromonas</v>
      </c>
      <c r="F4138">
        <f>COUNTIF($E:$E,E4138)</f>
        <v>3</v>
      </c>
      <c r="G4138">
        <f>COUNTIF($A:$A,A4138)</f>
        <v>133</v>
      </c>
      <c r="H4138">
        <f>COUNTIF($B:$B,B4138)</f>
        <v>89</v>
      </c>
      <c r="I4138" t="s">
        <v>125</v>
      </c>
      <c r="J4138">
        <v>6</v>
      </c>
      <c r="K4138" t="s">
        <v>201</v>
      </c>
      <c r="L4138">
        <v>10000</v>
      </c>
      <c r="M4138" t="s">
        <v>100</v>
      </c>
      <c r="N4138" t="s">
        <v>11893</v>
      </c>
      <c r="O4138" s="82" t="s">
        <v>11895</v>
      </c>
    </row>
    <row r="4139" spans="1:15" x14ac:dyDescent="0.25">
      <c r="A4139" t="s">
        <v>376</v>
      </c>
      <c r="B4139" t="s">
        <v>4780</v>
      </c>
      <c r="C4139" t="s">
        <v>101</v>
      </c>
      <c r="D4139" t="s">
        <v>102</v>
      </c>
      <c r="E4139" t="str">
        <f t="shared" si="64"/>
        <v>ValeratePorphyromonas</v>
      </c>
      <c r="F4139">
        <f>COUNTIF($E:$E,E4139)</f>
        <v>1</v>
      </c>
      <c r="G4139">
        <f>COUNTIF($A:$A,A4139)</f>
        <v>133</v>
      </c>
      <c r="H4139">
        <f>COUNTIF($B:$B,B4139)</f>
        <v>89</v>
      </c>
      <c r="I4139" t="s">
        <v>377</v>
      </c>
      <c r="J4139">
        <v>6</v>
      </c>
      <c r="K4139" t="s">
        <v>378</v>
      </c>
      <c r="L4139" t="s">
        <v>184</v>
      </c>
      <c r="M4139" t="s">
        <v>100</v>
      </c>
      <c r="N4139" t="s">
        <v>11893</v>
      </c>
      <c r="O4139" s="82" t="s">
        <v>11895</v>
      </c>
    </row>
    <row r="4140" spans="1:15" x14ac:dyDescent="0.25">
      <c r="A4140" t="s">
        <v>376</v>
      </c>
      <c r="B4140" t="s">
        <v>4778</v>
      </c>
      <c r="C4140" t="s">
        <v>101</v>
      </c>
      <c r="D4140" t="s">
        <v>102</v>
      </c>
      <c r="E4140" t="str">
        <f t="shared" si="64"/>
        <v>ValerateDenitrobacterium</v>
      </c>
      <c r="F4140">
        <f>COUNTIF($E:$E,E4140)</f>
        <v>2</v>
      </c>
      <c r="G4140">
        <f>COUNTIF($A:$A,A4140)</f>
        <v>133</v>
      </c>
      <c r="H4140">
        <f>COUNTIF($B:$B,B4140)</f>
        <v>89</v>
      </c>
      <c r="I4140" t="s">
        <v>4707</v>
      </c>
      <c r="J4140">
        <v>6</v>
      </c>
      <c r="K4140" t="s">
        <v>4802</v>
      </c>
      <c r="L4140" t="s">
        <v>158</v>
      </c>
      <c r="M4140" t="s">
        <v>988</v>
      </c>
      <c r="N4140" t="s">
        <v>11892</v>
      </c>
      <c r="O4140" s="82" t="s">
        <v>4</v>
      </c>
    </row>
    <row r="4141" spans="1:15" x14ac:dyDescent="0.25">
      <c r="A4141" t="s">
        <v>375</v>
      </c>
      <c r="B4141" t="s">
        <v>4778</v>
      </c>
      <c r="C4141" t="s">
        <v>101</v>
      </c>
      <c r="D4141" t="s">
        <v>102</v>
      </c>
      <c r="E4141" t="str">
        <f t="shared" si="64"/>
        <v>HypoxanthineDenitrobacterium</v>
      </c>
      <c r="F4141">
        <f>COUNTIF($E:$E,E4141)</f>
        <v>1</v>
      </c>
      <c r="G4141">
        <f>COUNTIF($A:$A,A4141)</f>
        <v>133</v>
      </c>
      <c r="H4141">
        <f>COUNTIF($B:$B,B4141)</f>
        <v>89</v>
      </c>
      <c r="I4141" t="s">
        <v>696</v>
      </c>
      <c r="J4141">
        <v>5</v>
      </c>
      <c r="K4141" t="s">
        <v>2212</v>
      </c>
      <c r="L4141" t="s">
        <v>294</v>
      </c>
      <c r="M4141" t="s">
        <v>1808</v>
      </c>
      <c r="N4141" t="s">
        <v>11893</v>
      </c>
      <c r="O4141" t="s">
        <v>10</v>
      </c>
    </row>
    <row r="4142" spans="1:15" x14ac:dyDescent="0.25">
      <c r="A4142" t="s">
        <v>375</v>
      </c>
      <c r="B4142" t="s">
        <v>4780</v>
      </c>
      <c r="C4142" t="s">
        <v>101</v>
      </c>
      <c r="D4142" t="s">
        <v>102</v>
      </c>
      <c r="E4142" t="str">
        <f t="shared" si="64"/>
        <v>HypoxanthinePorphyromonas</v>
      </c>
      <c r="F4142">
        <f>COUNTIF($E:$E,E4142)</f>
        <v>3</v>
      </c>
      <c r="G4142">
        <f>COUNTIF($A:$A,A4142)</f>
        <v>133</v>
      </c>
      <c r="H4142">
        <f>COUNTIF($B:$B,B4142)</f>
        <v>89</v>
      </c>
      <c r="I4142" t="s">
        <v>4803</v>
      </c>
      <c r="J4142">
        <v>6</v>
      </c>
      <c r="K4142" t="s">
        <v>4804</v>
      </c>
      <c r="L4142" t="s">
        <v>292</v>
      </c>
      <c r="M4142" t="s">
        <v>1704</v>
      </c>
      <c r="N4142" t="s">
        <v>11893</v>
      </c>
      <c r="O4142" s="82" t="s">
        <v>11896</v>
      </c>
    </row>
    <row r="4143" spans="1:15" x14ac:dyDescent="0.25">
      <c r="A4143" t="s">
        <v>375</v>
      </c>
      <c r="B4143" t="s">
        <v>4780</v>
      </c>
      <c r="C4143" t="s">
        <v>101</v>
      </c>
      <c r="D4143" t="s">
        <v>102</v>
      </c>
      <c r="E4143" t="str">
        <f t="shared" si="64"/>
        <v>HypoxanthinePorphyromonas</v>
      </c>
      <c r="F4143">
        <f>COUNTIF($E:$E,E4143)</f>
        <v>3</v>
      </c>
      <c r="G4143">
        <f>COUNTIF($A:$A,A4143)</f>
        <v>133</v>
      </c>
      <c r="H4143">
        <f>COUNTIF($B:$B,B4143)</f>
        <v>89</v>
      </c>
      <c r="I4143" t="s">
        <v>331</v>
      </c>
      <c r="J4143">
        <v>4</v>
      </c>
      <c r="K4143" t="s">
        <v>4805</v>
      </c>
      <c r="L4143" t="s">
        <v>108</v>
      </c>
      <c r="M4143" t="s">
        <v>1475</v>
      </c>
      <c r="N4143" t="s">
        <v>11893</v>
      </c>
      <c r="O4143" t="s">
        <v>5</v>
      </c>
    </row>
    <row r="4144" spans="1:15" x14ac:dyDescent="0.25">
      <c r="A4144" t="s">
        <v>374</v>
      </c>
      <c r="B4144" t="s">
        <v>4778</v>
      </c>
      <c r="C4144" t="s">
        <v>101</v>
      </c>
      <c r="D4144" t="s">
        <v>102</v>
      </c>
      <c r="E4144" t="str">
        <f t="shared" si="64"/>
        <v>CaffeineDenitrobacterium</v>
      </c>
      <c r="F4144">
        <f>COUNTIF($E:$E,E4144)</f>
        <v>1</v>
      </c>
      <c r="G4144">
        <f>COUNTIF($A:$A,A4144)</f>
        <v>133</v>
      </c>
      <c r="H4144">
        <f>COUNTIF($B:$B,B4144)</f>
        <v>89</v>
      </c>
      <c r="I4144" t="s">
        <v>743</v>
      </c>
      <c r="J4144">
        <v>5</v>
      </c>
      <c r="K4144" t="s">
        <v>3852</v>
      </c>
      <c r="L4144" t="s">
        <v>500</v>
      </c>
      <c r="M4144" t="s">
        <v>1780</v>
      </c>
      <c r="N4144" t="s">
        <v>11893</v>
      </c>
      <c r="O4144" s="82" t="s">
        <v>9</v>
      </c>
    </row>
    <row r="4145" spans="1:15" x14ac:dyDescent="0.25">
      <c r="A4145" t="s">
        <v>376</v>
      </c>
      <c r="B4145" t="s">
        <v>4778</v>
      </c>
      <c r="C4145" t="s">
        <v>101</v>
      </c>
      <c r="D4145" t="s">
        <v>102</v>
      </c>
      <c r="E4145" t="str">
        <f t="shared" si="64"/>
        <v>ValerateDenitrobacterium</v>
      </c>
      <c r="F4145">
        <f>COUNTIF($E:$E,E4145)</f>
        <v>2</v>
      </c>
      <c r="G4145">
        <f>COUNTIF($A:$A,A4145)</f>
        <v>133</v>
      </c>
      <c r="H4145">
        <f>COUNTIF($B:$B,B4145)</f>
        <v>89</v>
      </c>
      <c r="I4145" t="s">
        <v>1778</v>
      </c>
      <c r="J4145">
        <v>4</v>
      </c>
      <c r="K4145" t="s">
        <v>1779</v>
      </c>
      <c r="L4145" t="s">
        <v>294</v>
      </c>
      <c r="M4145" t="s">
        <v>1780</v>
      </c>
      <c r="N4145" t="s">
        <v>11893</v>
      </c>
      <c r="O4145" s="82" t="s">
        <v>4</v>
      </c>
    </row>
    <row r="4146" spans="1:15" x14ac:dyDescent="0.25">
      <c r="A4146" t="s">
        <v>396</v>
      </c>
      <c r="B4146" t="s">
        <v>4780</v>
      </c>
      <c r="C4146" t="s">
        <v>101</v>
      </c>
      <c r="D4146" t="s">
        <v>102</v>
      </c>
      <c r="E4146" t="str">
        <f t="shared" si="64"/>
        <v>AcetonePorphyromonas</v>
      </c>
      <c r="F4146">
        <f>COUNTIF($E:$E,E4146)</f>
        <v>4</v>
      </c>
      <c r="G4146">
        <f>COUNTIF($A:$A,A4146)</f>
        <v>132</v>
      </c>
      <c r="H4146">
        <f>COUNTIF($B:$B,B4146)</f>
        <v>89</v>
      </c>
      <c r="I4146" t="s">
        <v>288</v>
      </c>
      <c r="J4146">
        <v>6</v>
      </c>
      <c r="K4146" t="s">
        <v>397</v>
      </c>
      <c r="L4146" t="s">
        <v>98</v>
      </c>
      <c r="M4146" t="s">
        <v>100</v>
      </c>
      <c r="N4146" t="s">
        <v>11893</v>
      </c>
      <c r="O4146" s="82" t="s">
        <v>11895</v>
      </c>
    </row>
    <row r="4147" spans="1:15" x14ac:dyDescent="0.25">
      <c r="A4147" t="s">
        <v>396</v>
      </c>
      <c r="B4147" t="s">
        <v>4780</v>
      </c>
      <c r="C4147" t="s">
        <v>101</v>
      </c>
      <c r="D4147" t="s">
        <v>102</v>
      </c>
      <c r="E4147" t="str">
        <f t="shared" si="64"/>
        <v>AcetonePorphyromonas</v>
      </c>
      <c r="F4147">
        <f>COUNTIF($E:$E,E4147)</f>
        <v>4</v>
      </c>
      <c r="G4147">
        <f>COUNTIF($A:$A,A4147)</f>
        <v>132</v>
      </c>
      <c r="H4147">
        <f>COUNTIF($B:$B,B4147)</f>
        <v>89</v>
      </c>
      <c r="I4147" t="s">
        <v>3952</v>
      </c>
      <c r="J4147">
        <v>7</v>
      </c>
      <c r="K4147" t="s">
        <v>3953</v>
      </c>
      <c r="L4147" t="s">
        <v>368</v>
      </c>
      <c r="M4147" t="s">
        <v>1030</v>
      </c>
      <c r="N4147" t="s">
        <v>11893</v>
      </c>
      <c r="O4147" t="s">
        <v>11</v>
      </c>
    </row>
    <row r="4148" spans="1:15" x14ac:dyDescent="0.25">
      <c r="A4148" t="s">
        <v>396</v>
      </c>
      <c r="B4148" t="s">
        <v>4780</v>
      </c>
      <c r="C4148" t="s">
        <v>101</v>
      </c>
      <c r="D4148" t="s">
        <v>102</v>
      </c>
      <c r="E4148" t="str">
        <f t="shared" si="64"/>
        <v>AcetonePorphyromonas</v>
      </c>
      <c r="F4148">
        <f>COUNTIF($E:$E,E4148)</f>
        <v>4</v>
      </c>
      <c r="G4148">
        <f>COUNTIF($A:$A,A4148)</f>
        <v>132</v>
      </c>
      <c r="H4148">
        <f>COUNTIF($B:$B,B4148)</f>
        <v>89</v>
      </c>
      <c r="I4148" t="s">
        <v>3779</v>
      </c>
      <c r="J4148">
        <v>5</v>
      </c>
      <c r="K4148" t="s">
        <v>3488</v>
      </c>
      <c r="L4148" t="s">
        <v>401</v>
      </c>
      <c r="M4148" t="s">
        <v>3753</v>
      </c>
      <c r="N4148" t="s">
        <v>11893</v>
      </c>
      <c r="O4148" t="s">
        <v>10</v>
      </c>
    </row>
    <row r="4149" spans="1:15" x14ac:dyDescent="0.25">
      <c r="A4149" t="s">
        <v>396</v>
      </c>
      <c r="B4149" t="s">
        <v>4780</v>
      </c>
      <c r="C4149" t="s">
        <v>101</v>
      </c>
      <c r="D4149" t="s">
        <v>102</v>
      </c>
      <c r="E4149" t="str">
        <f t="shared" si="64"/>
        <v>AcetonePorphyromonas</v>
      </c>
      <c r="F4149">
        <f>COUNTIF($E:$E,E4149)</f>
        <v>4</v>
      </c>
      <c r="G4149">
        <f>COUNTIF($A:$A,A4149)</f>
        <v>132</v>
      </c>
      <c r="H4149">
        <f>COUNTIF($B:$B,B4149)</f>
        <v>89</v>
      </c>
      <c r="I4149" t="s">
        <v>4732</v>
      </c>
      <c r="J4149">
        <v>5</v>
      </c>
      <c r="K4149" t="s">
        <v>3443</v>
      </c>
      <c r="L4149" t="s">
        <v>4733</v>
      </c>
      <c r="M4149" t="s">
        <v>484</v>
      </c>
      <c r="N4149" t="s">
        <v>11893</v>
      </c>
      <c r="O4149" t="s">
        <v>12</v>
      </c>
    </row>
    <row r="4150" spans="1:15" x14ac:dyDescent="0.25">
      <c r="A4150" t="s">
        <v>400</v>
      </c>
      <c r="B4150" t="s">
        <v>4780</v>
      </c>
      <c r="C4150" t="s">
        <v>101</v>
      </c>
      <c r="D4150" t="s">
        <v>102</v>
      </c>
      <c r="E4150" t="str">
        <f t="shared" si="64"/>
        <v>BenzoatePorphyromonas</v>
      </c>
      <c r="F4150">
        <f>COUNTIF($E:$E,E4150)</f>
        <v>1</v>
      </c>
      <c r="G4150">
        <f>COUNTIF($A:$A,A4150)</f>
        <v>131</v>
      </c>
      <c r="H4150">
        <f>COUNTIF($B:$B,B4150)</f>
        <v>89</v>
      </c>
      <c r="I4150" t="s">
        <v>128</v>
      </c>
      <c r="J4150">
        <v>6</v>
      </c>
      <c r="K4150" t="s">
        <v>401</v>
      </c>
      <c r="L4150">
        <v>10000</v>
      </c>
      <c r="M4150" t="s">
        <v>100</v>
      </c>
      <c r="N4150" t="s">
        <v>11893</v>
      </c>
      <c r="O4150" s="82" t="s">
        <v>11895</v>
      </c>
    </row>
    <row r="4151" spans="1:15" x14ac:dyDescent="0.25">
      <c r="A4151" t="s">
        <v>402</v>
      </c>
      <c r="B4151" t="s">
        <v>4780</v>
      </c>
      <c r="C4151" t="s">
        <v>101</v>
      </c>
      <c r="D4151" t="s">
        <v>102</v>
      </c>
      <c r="E4151" t="str">
        <f t="shared" si="64"/>
        <v>ValinePorphyromonas</v>
      </c>
      <c r="F4151">
        <f>COUNTIF($E:$E,E4151)</f>
        <v>3</v>
      </c>
      <c r="G4151">
        <f>COUNTIF($A:$A,A4151)</f>
        <v>131</v>
      </c>
      <c r="H4151">
        <f>COUNTIF($B:$B,B4151)</f>
        <v>89</v>
      </c>
      <c r="I4151" t="s">
        <v>98</v>
      </c>
      <c r="J4151">
        <v>6</v>
      </c>
      <c r="K4151" t="s">
        <v>272</v>
      </c>
      <c r="L4151">
        <v>10000</v>
      </c>
      <c r="M4151" t="s">
        <v>100</v>
      </c>
      <c r="N4151" t="s">
        <v>11893</v>
      </c>
      <c r="O4151" s="82" t="s">
        <v>11895</v>
      </c>
    </row>
    <row r="4152" spans="1:15" x14ac:dyDescent="0.25">
      <c r="A4152" t="s">
        <v>400</v>
      </c>
      <c r="B4152" t="s">
        <v>4778</v>
      </c>
      <c r="C4152" t="s">
        <v>101</v>
      </c>
      <c r="D4152" t="s">
        <v>102</v>
      </c>
      <c r="E4152" t="str">
        <f t="shared" si="64"/>
        <v>BenzoateDenitrobacterium</v>
      </c>
      <c r="F4152">
        <f>COUNTIF($E:$E,E4152)</f>
        <v>5</v>
      </c>
      <c r="G4152">
        <f>COUNTIF($A:$A,A4152)</f>
        <v>131</v>
      </c>
      <c r="H4152">
        <f>COUNTIF($B:$B,B4152)</f>
        <v>89</v>
      </c>
      <c r="I4152" t="s">
        <v>380</v>
      </c>
      <c r="J4152">
        <v>5</v>
      </c>
      <c r="K4152" t="s">
        <v>4806</v>
      </c>
      <c r="L4152" t="s">
        <v>283</v>
      </c>
      <c r="M4152" t="s">
        <v>988</v>
      </c>
      <c r="N4152" t="s">
        <v>11893</v>
      </c>
      <c r="O4152" t="s">
        <v>10</v>
      </c>
    </row>
    <row r="4153" spans="1:15" x14ac:dyDescent="0.25">
      <c r="A4153" t="s">
        <v>400</v>
      </c>
      <c r="B4153" t="s">
        <v>4778</v>
      </c>
      <c r="C4153" t="s">
        <v>101</v>
      </c>
      <c r="D4153" t="s">
        <v>102</v>
      </c>
      <c r="E4153" t="str">
        <f t="shared" si="64"/>
        <v>BenzoateDenitrobacterium</v>
      </c>
      <c r="F4153">
        <f>COUNTIF($E:$E,E4153)</f>
        <v>5</v>
      </c>
      <c r="G4153">
        <f>COUNTIF($A:$A,A4153)</f>
        <v>131</v>
      </c>
      <c r="H4153">
        <f>COUNTIF($B:$B,B4153)</f>
        <v>89</v>
      </c>
      <c r="I4153" t="s">
        <v>1163</v>
      </c>
      <c r="J4153">
        <v>6</v>
      </c>
      <c r="K4153" t="s">
        <v>3581</v>
      </c>
      <c r="L4153" t="s">
        <v>123</v>
      </c>
      <c r="M4153" t="s">
        <v>195</v>
      </c>
      <c r="N4153" t="s">
        <v>11892</v>
      </c>
      <c r="O4153" s="82" t="s">
        <v>11896</v>
      </c>
    </row>
    <row r="4154" spans="1:15" x14ac:dyDescent="0.25">
      <c r="A4154" t="s">
        <v>400</v>
      </c>
      <c r="B4154" t="s">
        <v>4778</v>
      </c>
      <c r="C4154" t="s">
        <v>101</v>
      </c>
      <c r="D4154" t="s">
        <v>102</v>
      </c>
      <c r="E4154" t="str">
        <f t="shared" si="64"/>
        <v>BenzoateDenitrobacterium</v>
      </c>
      <c r="F4154">
        <f>COUNTIF($E:$E,E4154)</f>
        <v>5</v>
      </c>
      <c r="G4154">
        <f>COUNTIF($A:$A,A4154)</f>
        <v>131</v>
      </c>
      <c r="H4154">
        <f>COUNTIF($B:$B,B4154)</f>
        <v>89</v>
      </c>
      <c r="I4154" t="s">
        <v>2944</v>
      </c>
      <c r="J4154">
        <v>6</v>
      </c>
      <c r="K4154" t="s">
        <v>4807</v>
      </c>
      <c r="L4154" t="s">
        <v>793</v>
      </c>
      <c r="M4154" t="s">
        <v>1583</v>
      </c>
      <c r="N4154" t="s">
        <v>11892</v>
      </c>
      <c r="O4154" t="s">
        <v>5</v>
      </c>
    </row>
    <row r="4155" spans="1:15" x14ac:dyDescent="0.25">
      <c r="A4155" t="s">
        <v>400</v>
      </c>
      <c r="B4155" t="s">
        <v>4778</v>
      </c>
      <c r="C4155" t="s">
        <v>101</v>
      </c>
      <c r="D4155" t="s">
        <v>102</v>
      </c>
      <c r="E4155" t="str">
        <f t="shared" si="64"/>
        <v>BenzoateDenitrobacterium</v>
      </c>
      <c r="F4155">
        <f>COUNTIF($E:$E,E4155)</f>
        <v>5</v>
      </c>
      <c r="G4155">
        <f>COUNTIF($A:$A,A4155)</f>
        <v>131</v>
      </c>
      <c r="H4155">
        <f>COUNTIF($B:$B,B4155)</f>
        <v>89</v>
      </c>
      <c r="I4155" t="s">
        <v>1959</v>
      </c>
      <c r="J4155">
        <v>6</v>
      </c>
      <c r="K4155" t="s">
        <v>1960</v>
      </c>
      <c r="L4155" t="s">
        <v>793</v>
      </c>
      <c r="M4155" t="s">
        <v>253</v>
      </c>
      <c r="N4155" t="s">
        <v>11892</v>
      </c>
      <c r="O4155" t="s">
        <v>11</v>
      </c>
    </row>
    <row r="4156" spans="1:15" x14ac:dyDescent="0.25">
      <c r="A4156" t="s">
        <v>400</v>
      </c>
      <c r="B4156" t="s">
        <v>4778</v>
      </c>
      <c r="C4156" t="s">
        <v>101</v>
      </c>
      <c r="D4156" t="s">
        <v>102</v>
      </c>
      <c r="E4156" t="str">
        <f t="shared" si="64"/>
        <v>BenzoateDenitrobacterium</v>
      </c>
      <c r="F4156">
        <f>COUNTIF($E:$E,E4156)</f>
        <v>5</v>
      </c>
      <c r="G4156">
        <f>COUNTIF($A:$A,A4156)</f>
        <v>131</v>
      </c>
      <c r="H4156">
        <f>COUNTIF($B:$B,B4156)</f>
        <v>89</v>
      </c>
      <c r="I4156" t="s">
        <v>3853</v>
      </c>
      <c r="J4156">
        <v>5</v>
      </c>
      <c r="K4156" t="s">
        <v>3854</v>
      </c>
      <c r="L4156" t="s">
        <v>222</v>
      </c>
      <c r="M4156" t="s">
        <v>1077</v>
      </c>
      <c r="N4156" t="s">
        <v>11893</v>
      </c>
      <c r="O4156" s="82" t="s">
        <v>9</v>
      </c>
    </row>
    <row r="4157" spans="1:15" x14ac:dyDescent="0.25">
      <c r="A4157" t="s">
        <v>402</v>
      </c>
      <c r="B4157" t="s">
        <v>4780</v>
      </c>
      <c r="C4157" t="s">
        <v>101</v>
      </c>
      <c r="D4157" t="s">
        <v>102</v>
      </c>
      <c r="E4157" t="str">
        <f t="shared" si="64"/>
        <v>ValinePorphyromonas</v>
      </c>
      <c r="F4157">
        <f>COUNTIF($E:$E,E4157)</f>
        <v>3</v>
      </c>
      <c r="G4157">
        <f>COUNTIF($A:$A,A4157)</f>
        <v>131</v>
      </c>
      <c r="H4157">
        <f>COUNTIF($B:$B,B4157)</f>
        <v>89</v>
      </c>
      <c r="I4157" t="s">
        <v>2793</v>
      </c>
      <c r="J4157">
        <v>7</v>
      </c>
      <c r="K4157" t="s">
        <v>4808</v>
      </c>
      <c r="L4157" t="s">
        <v>1844</v>
      </c>
      <c r="M4157" t="s">
        <v>675</v>
      </c>
      <c r="N4157" t="s">
        <v>11893</v>
      </c>
      <c r="O4157" t="s">
        <v>11</v>
      </c>
    </row>
    <row r="4158" spans="1:15" x14ac:dyDescent="0.25">
      <c r="A4158" t="s">
        <v>402</v>
      </c>
      <c r="B4158" t="s">
        <v>4780</v>
      </c>
      <c r="C4158" t="s">
        <v>101</v>
      </c>
      <c r="D4158" t="s">
        <v>102</v>
      </c>
      <c r="E4158" t="str">
        <f t="shared" si="64"/>
        <v>ValinePorphyromonas</v>
      </c>
      <c r="F4158">
        <f>COUNTIF($E:$E,E4158)</f>
        <v>3</v>
      </c>
      <c r="G4158">
        <f>COUNTIF($A:$A,A4158)</f>
        <v>131</v>
      </c>
      <c r="H4158">
        <f>COUNTIF($B:$B,B4158)</f>
        <v>89</v>
      </c>
      <c r="I4158" t="s">
        <v>3780</v>
      </c>
      <c r="J4158">
        <v>5</v>
      </c>
      <c r="K4158" t="s">
        <v>3781</v>
      </c>
      <c r="L4158" t="s">
        <v>699</v>
      </c>
      <c r="M4158" t="s">
        <v>1506</v>
      </c>
      <c r="N4158" t="s">
        <v>11893</v>
      </c>
      <c r="O4158" t="s">
        <v>10</v>
      </c>
    </row>
    <row r="4159" spans="1:15" x14ac:dyDescent="0.25">
      <c r="A4159" t="s">
        <v>415</v>
      </c>
      <c r="B4159" t="s">
        <v>4780</v>
      </c>
      <c r="C4159" t="s">
        <v>101</v>
      </c>
      <c r="D4159" t="s">
        <v>102</v>
      </c>
      <c r="E4159" t="str">
        <f t="shared" si="64"/>
        <v>AlaninePorphyromonas</v>
      </c>
      <c r="F4159">
        <f>COUNTIF($E:$E,E4159)</f>
        <v>1</v>
      </c>
      <c r="G4159">
        <f>COUNTIF($A:$A,A4159)</f>
        <v>130</v>
      </c>
      <c r="H4159">
        <f>COUNTIF($B:$B,B4159)</f>
        <v>89</v>
      </c>
      <c r="I4159" t="s">
        <v>290</v>
      </c>
      <c r="J4159">
        <v>6</v>
      </c>
      <c r="K4159" t="s">
        <v>416</v>
      </c>
      <c r="L4159" t="s">
        <v>347</v>
      </c>
      <c r="M4159" t="s">
        <v>100</v>
      </c>
      <c r="N4159" t="s">
        <v>11893</v>
      </c>
      <c r="O4159" s="82" t="s">
        <v>11895</v>
      </c>
    </row>
    <row r="4160" spans="1:15" x14ac:dyDescent="0.25">
      <c r="A4160" t="s">
        <v>417</v>
      </c>
      <c r="B4160" t="s">
        <v>4780</v>
      </c>
      <c r="C4160" t="s">
        <v>101</v>
      </c>
      <c r="D4160" t="s">
        <v>102</v>
      </c>
      <c r="E4160" t="str">
        <f t="shared" si="64"/>
        <v>CarnitinePorphyromonas</v>
      </c>
      <c r="F4160">
        <f>COUNTIF($E:$E,E4160)</f>
        <v>3</v>
      </c>
      <c r="G4160">
        <f>COUNTIF($A:$A,A4160)</f>
        <v>130</v>
      </c>
      <c r="H4160">
        <f>COUNTIF($B:$B,B4160)</f>
        <v>89</v>
      </c>
      <c r="I4160">
        <v>10000</v>
      </c>
      <c r="J4160">
        <v>6</v>
      </c>
      <c r="K4160" t="s">
        <v>98</v>
      </c>
      <c r="L4160">
        <v>10000</v>
      </c>
      <c r="M4160" t="s">
        <v>100</v>
      </c>
      <c r="N4160" t="s">
        <v>11893</v>
      </c>
      <c r="O4160" s="82" t="s">
        <v>11895</v>
      </c>
    </row>
    <row r="4161" spans="1:15" x14ac:dyDescent="0.25">
      <c r="A4161" t="s">
        <v>418</v>
      </c>
      <c r="B4161" t="s">
        <v>4780</v>
      </c>
      <c r="C4161" t="s">
        <v>101</v>
      </c>
      <c r="D4161" t="s">
        <v>102</v>
      </c>
      <c r="E4161" t="str">
        <f t="shared" si="64"/>
        <v>GlycerolPorphyromonas</v>
      </c>
      <c r="F4161">
        <f>COUNTIF($E:$E,E4161)</f>
        <v>1</v>
      </c>
      <c r="G4161">
        <f>COUNTIF($A:$A,A4161)</f>
        <v>130</v>
      </c>
      <c r="H4161">
        <f>COUNTIF($B:$B,B4161)</f>
        <v>89</v>
      </c>
      <c r="I4161">
        <v>10000</v>
      </c>
      <c r="J4161">
        <v>6</v>
      </c>
      <c r="K4161" t="s">
        <v>125</v>
      </c>
      <c r="L4161">
        <v>10000</v>
      </c>
      <c r="M4161" t="s">
        <v>100</v>
      </c>
      <c r="N4161" t="s">
        <v>11893</v>
      </c>
      <c r="O4161" s="82" t="s">
        <v>11895</v>
      </c>
    </row>
    <row r="4162" spans="1:15" x14ac:dyDescent="0.25">
      <c r="A4162" t="s">
        <v>419</v>
      </c>
      <c r="B4162" t="s">
        <v>4780</v>
      </c>
      <c r="C4162" t="s">
        <v>101</v>
      </c>
      <c r="D4162" t="s">
        <v>102</v>
      </c>
      <c r="E4162" t="str">
        <f t="shared" si="64"/>
        <v>ImidazolePorphyromonas</v>
      </c>
      <c r="F4162">
        <f>COUNTIF($E:$E,E4162)</f>
        <v>1</v>
      </c>
      <c r="G4162">
        <f>COUNTIF($A:$A,A4162)</f>
        <v>130</v>
      </c>
      <c r="H4162">
        <f>COUNTIF($B:$B,B4162)</f>
        <v>89</v>
      </c>
      <c r="I4162" t="s">
        <v>125</v>
      </c>
      <c r="J4162">
        <v>6</v>
      </c>
      <c r="K4162" t="s">
        <v>283</v>
      </c>
      <c r="L4162">
        <v>10000</v>
      </c>
      <c r="M4162" t="s">
        <v>100</v>
      </c>
      <c r="N4162" t="s">
        <v>11893</v>
      </c>
      <c r="O4162" s="82" t="s">
        <v>11895</v>
      </c>
    </row>
    <row r="4163" spans="1:15" x14ac:dyDescent="0.25">
      <c r="A4163" t="s">
        <v>420</v>
      </c>
      <c r="B4163" t="s">
        <v>4780</v>
      </c>
      <c r="C4163" t="s">
        <v>101</v>
      </c>
      <c r="D4163" t="s">
        <v>102</v>
      </c>
      <c r="E4163" t="str">
        <f t="shared" si="64"/>
        <v>LeucinePorphyromonas</v>
      </c>
      <c r="F4163">
        <f>COUNTIF($E:$E,E4163)</f>
        <v>2</v>
      </c>
      <c r="G4163">
        <f>COUNTIF($A:$A,A4163)</f>
        <v>130</v>
      </c>
      <c r="H4163">
        <f>COUNTIF($B:$B,B4163)</f>
        <v>89</v>
      </c>
      <c r="I4163" t="s">
        <v>237</v>
      </c>
      <c r="J4163">
        <v>6</v>
      </c>
      <c r="K4163" t="s">
        <v>421</v>
      </c>
      <c r="L4163" t="s">
        <v>201</v>
      </c>
      <c r="M4163" t="s">
        <v>100</v>
      </c>
      <c r="N4163" t="s">
        <v>11893</v>
      </c>
      <c r="O4163" s="82" t="s">
        <v>11895</v>
      </c>
    </row>
    <row r="4164" spans="1:15" x14ac:dyDescent="0.25">
      <c r="A4164" t="s">
        <v>417</v>
      </c>
      <c r="B4164" t="s">
        <v>4780</v>
      </c>
      <c r="C4164" t="s">
        <v>101</v>
      </c>
      <c r="D4164" t="s">
        <v>102</v>
      </c>
      <c r="E4164" t="str">
        <f t="shared" si="64"/>
        <v>CarnitinePorphyromonas</v>
      </c>
      <c r="F4164">
        <f>COUNTIF($E:$E,E4164)</f>
        <v>3</v>
      </c>
      <c r="G4164">
        <f>COUNTIF($A:$A,A4164)</f>
        <v>130</v>
      </c>
      <c r="H4164">
        <f>COUNTIF($B:$B,B4164)</f>
        <v>89</v>
      </c>
      <c r="I4164" t="s">
        <v>483</v>
      </c>
      <c r="J4164">
        <v>7</v>
      </c>
      <c r="K4164" t="s">
        <v>4809</v>
      </c>
      <c r="L4164" t="s">
        <v>272</v>
      </c>
      <c r="M4164" t="s">
        <v>358</v>
      </c>
      <c r="N4164" t="s">
        <v>11893</v>
      </c>
      <c r="O4164" t="s">
        <v>11</v>
      </c>
    </row>
    <row r="4165" spans="1:15" x14ac:dyDescent="0.25">
      <c r="A4165" t="s">
        <v>419</v>
      </c>
      <c r="B4165" t="s">
        <v>4778</v>
      </c>
      <c r="C4165" t="s">
        <v>101</v>
      </c>
      <c r="D4165" t="s">
        <v>102</v>
      </c>
      <c r="E4165" t="str">
        <f t="shared" si="64"/>
        <v>ImidazoleDenitrobacterium</v>
      </c>
      <c r="F4165">
        <f>COUNTIF($E:$E,E4165)</f>
        <v>3</v>
      </c>
      <c r="G4165">
        <f>COUNTIF($A:$A,A4165)</f>
        <v>130</v>
      </c>
      <c r="H4165">
        <f>COUNTIF($B:$B,B4165)</f>
        <v>89</v>
      </c>
      <c r="I4165" t="s">
        <v>648</v>
      </c>
      <c r="J4165">
        <v>5</v>
      </c>
      <c r="K4165" t="s">
        <v>3889</v>
      </c>
      <c r="L4165" t="s">
        <v>128</v>
      </c>
      <c r="M4165" t="s">
        <v>136</v>
      </c>
      <c r="N4165" t="s">
        <v>11893</v>
      </c>
      <c r="O4165" t="s">
        <v>10</v>
      </c>
    </row>
    <row r="4166" spans="1:15" x14ac:dyDescent="0.25">
      <c r="A4166" t="s">
        <v>420</v>
      </c>
      <c r="B4166" t="s">
        <v>4780</v>
      </c>
      <c r="C4166" t="s">
        <v>101</v>
      </c>
      <c r="D4166" t="s">
        <v>102</v>
      </c>
      <c r="E4166" t="str">
        <f t="shared" ref="E4166:E4229" si="65">CONCATENATE(A4166,B4166)</f>
        <v>LeucinePorphyromonas</v>
      </c>
      <c r="F4166">
        <f>COUNTIF($E:$E,E4166)</f>
        <v>2</v>
      </c>
      <c r="G4166">
        <f>COUNTIF($A:$A,A4166)</f>
        <v>130</v>
      </c>
      <c r="H4166">
        <f>COUNTIF($B:$B,B4166)</f>
        <v>89</v>
      </c>
      <c r="I4166" t="s">
        <v>1093</v>
      </c>
      <c r="J4166">
        <v>5</v>
      </c>
      <c r="K4166" t="s">
        <v>991</v>
      </c>
      <c r="L4166" t="s">
        <v>283</v>
      </c>
      <c r="M4166" t="s">
        <v>657</v>
      </c>
      <c r="N4166" t="s">
        <v>11893</v>
      </c>
      <c r="O4166" t="s">
        <v>10</v>
      </c>
    </row>
    <row r="4167" spans="1:15" x14ac:dyDescent="0.25">
      <c r="A4167" t="s">
        <v>415</v>
      </c>
      <c r="B4167" t="s">
        <v>4778</v>
      </c>
      <c r="C4167" t="s">
        <v>101</v>
      </c>
      <c r="D4167" t="s">
        <v>102</v>
      </c>
      <c r="E4167" t="str">
        <f t="shared" si="65"/>
        <v>AlanineDenitrobacterium</v>
      </c>
      <c r="F4167">
        <f>COUNTIF($E:$E,E4167)</f>
        <v>2</v>
      </c>
      <c r="G4167">
        <f>COUNTIF($A:$A,A4167)</f>
        <v>130</v>
      </c>
      <c r="H4167">
        <f>COUNTIF($B:$B,B4167)</f>
        <v>89</v>
      </c>
      <c r="I4167" t="s">
        <v>1778</v>
      </c>
      <c r="J4167">
        <v>6</v>
      </c>
      <c r="K4167" t="s">
        <v>3599</v>
      </c>
      <c r="L4167" t="s">
        <v>430</v>
      </c>
      <c r="M4167" t="s">
        <v>1015</v>
      </c>
      <c r="N4167" t="s">
        <v>11892</v>
      </c>
      <c r="O4167" s="82" t="s">
        <v>11896</v>
      </c>
    </row>
    <row r="4168" spans="1:15" x14ac:dyDescent="0.25">
      <c r="A4168" t="s">
        <v>415</v>
      </c>
      <c r="B4168" t="s">
        <v>4778</v>
      </c>
      <c r="C4168" t="s">
        <v>101</v>
      </c>
      <c r="D4168" t="s">
        <v>102</v>
      </c>
      <c r="E4168" t="str">
        <f t="shared" si="65"/>
        <v>AlanineDenitrobacterium</v>
      </c>
      <c r="F4168">
        <f>COUNTIF($E:$E,E4168)</f>
        <v>2</v>
      </c>
      <c r="G4168">
        <f>COUNTIF($A:$A,A4168)</f>
        <v>130</v>
      </c>
      <c r="H4168">
        <f>COUNTIF($B:$B,B4168)</f>
        <v>89</v>
      </c>
      <c r="I4168" t="s">
        <v>1635</v>
      </c>
      <c r="J4168">
        <v>5</v>
      </c>
      <c r="K4168" t="s">
        <v>4810</v>
      </c>
      <c r="L4168" t="s">
        <v>105</v>
      </c>
      <c r="M4168" t="s">
        <v>1334</v>
      </c>
      <c r="N4168" t="s">
        <v>11893</v>
      </c>
      <c r="O4168" t="s">
        <v>10</v>
      </c>
    </row>
    <row r="4169" spans="1:15" x14ac:dyDescent="0.25">
      <c r="A4169" t="s">
        <v>417</v>
      </c>
      <c r="B4169" t="s">
        <v>4780</v>
      </c>
      <c r="C4169" t="s">
        <v>101</v>
      </c>
      <c r="D4169" t="s">
        <v>102</v>
      </c>
      <c r="E4169" t="str">
        <f t="shared" si="65"/>
        <v>CarnitinePorphyromonas</v>
      </c>
      <c r="F4169">
        <f>COUNTIF($E:$E,E4169)</f>
        <v>3</v>
      </c>
      <c r="G4169">
        <f>COUNTIF($A:$A,A4169)</f>
        <v>130</v>
      </c>
      <c r="H4169">
        <f>COUNTIF($B:$B,B4169)</f>
        <v>89</v>
      </c>
      <c r="I4169" t="s">
        <v>4737</v>
      </c>
      <c r="J4169">
        <v>5</v>
      </c>
      <c r="K4169" t="s">
        <v>1516</v>
      </c>
      <c r="L4169" t="s">
        <v>4738</v>
      </c>
      <c r="M4169" t="s">
        <v>1475</v>
      </c>
      <c r="N4169" t="s">
        <v>11893</v>
      </c>
      <c r="O4169" t="s">
        <v>12</v>
      </c>
    </row>
    <row r="4170" spans="1:15" x14ac:dyDescent="0.25">
      <c r="A4170" t="s">
        <v>419</v>
      </c>
      <c r="B4170" t="s">
        <v>4778</v>
      </c>
      <c r="C4170" t="s">
        <v>101</v>
      </c>
      <c r="D4170" t="s">
        <v>102</v>
      </c>
      <c r="E4170" t="str">
        <f t="shared" si="65"/>
        <v>ImidazoleDenitrobacterium</v>
      </c>
      <c r="F4170">
        <f>COUNTIF($E:$E,E4170)</f>
        <v>3</v>
      </c>
      <c r="G4170">
        <f>COUNTIF($A:$A,A4170)</f>
        <v>130</v>
      </c>
      <c r="H4170">
        <f>COUNTIF($B:$B,B4170)</f>
        <v>89</v>
      </c>
      <c r="I4170" t="s">
        <v>3861</v>
      </c>
      <c r="J4170">
        <v>5</v>
      </c>
      <c r="K4170" t="s">
        <v>3862</v>
      </c>
      <c r="L4170" t="s">
        <v>430</v>
      </c>
      <c r="M4170" t="s">
        <v>875</v>
      </c>
      <c r="N4170" t="s">
        <v>11893</v>
      </c>
      <c r="O4170" s="82" t="s">
        <v>9</v>
      </c>
    </row>
    <row r="4171" spans="1:15" x14ac:dyDescent="0.25">
      <c r="A4171" t="s">
        <v>448</v>
      </c>
      <c r="B4171" t="s">
        <v>4778</v>
      </c>
      <c r="C4171" t="s">
        <v>101</v>
      </c>
      <c r="D4171" t="s">
        <v>102</v>
      </c>
      <c r="E4171" t="str">
        <f t="shared" si="65"/>
        <v>DimethylamineDenitrobacterium</v>
      </c>
      <c r="F4171">
        <f>COUNTIF($E:$E,E4171)</f>
        <v>2</v>
      </c>
      <c r="G4171">
        <f>COUNTIF($A:$A,A4171)</f>
        <v>130</v>
      </c>
      <c r="H4171">
        <f>COUNTIF($B:$B,B4171)</f>
        <v>89</v>
      </c>
      <c r="I4171" t="s">
        <v>1647</v>
      </c>
      <c r="J4171">
        <v>5</v>
      </c>
      <c r="K4171" t="s">
        <v>4811</v>
      </c>
      <c r="L4171" t="s">
        <v>237</v>
      </c>
      <c r="M4171" t="s">
        <v>1649</v>
      </c>
      <c r="N4171" t="s">
        <v>11893</v>
      </c>
      <c r="O4171" t="s">
        <v>10</v>
      </c>
    </row>
    <row r="4172" spans="1:15" x14ac:dyDescent="0.25">
      <c r="A4172" t="s">
        <v>448</v>
      </c>
      <c r="B4172" t="s">
        <v>4778</v>
      </c>
      <c r="C4172" t="s">
        <v>101</v>
      </c>
      <c r="D4172" t="s">
        <v>102</v>
      </c>
      <c r="E4172" t="str">
        <f t="shared" si="65"/>
        <v>DimethylamineDenitrobacterium</v>
      </c>
      <c r="F4172">
        <f>COUNTIF($E:$E,E4172)</f>
        <v>2</v>
      </c>
      <c r="G4172">
        <f>COUNTIF($A:$A,A4172)</f>
        <v>130</v>
      </c>
      <c r="H4172">
        <f>COUNTIF($B:$B,B4172)</f>
        <v>89</v>
      </c>
      <c r="I4172" t="s">
        <v>4812</v>
      </c>
      <c r="J4172">
        <v>6</v>
      </c>
      <c r="K4172" t="s">
        <v>2783</v>
      </c>
      <c r="L4172" t="s">
        <v>4813</v>
      </c>
      <c r="M4172" t="s">
        <v>1833</v>
      </c>
      <c r="N4172" t="s">
        <v>11893</v>
      </c>
      <c r="O4172" s="82" t="s">
        <v>3</v>
      </c>
    </row>
    <row r="4173" spans="1:15" x14ac:dyDescent="0.25">
      <c r="A4173" t="s">
        <v>418</v>
      </c>
      <c r="B4173" t="s">
        <v>4778</v>
      </c>
      <c r="C4173" t="s">
        <v>101</v>
      </c>
      <c r="D4173" t="s">
        <v>102</v>
      </c>
      <c r="E4173" t="str">
        <f t="shared" si="65"/>
        <v>GlycerolDenitrobacterium</v>
      </c>
      <c r="F4173">
        <f>COUNTIF($E:$E,E4173)</f>
        <v>1</v>
      </c>
      <c r="G4173">
        <f>COUNTIF($A:$A,A4173)</f>
        <v>130</v>
      </c>
      <c r="H4173">
        <f>COUNTIF($B:$B,B4173)</f>
        <v>89</v>
      </c>
      <c r="I4173" t="s">
        <v>4673</v>
      </c>
      <c r="J4173">
        <v>5</v>
      </c>
      <c r="K4173" t="s">
        <v>4814</v>
      </c>
      <c r="L4173" t="s">
        <v>118</v>
      </c>
      <c r="M4173" t="s">
        <v>3993</v>
      </c>
      <c r="N4173" t="s">
        <v>11893</v>
      </c>
      <c r="O4173" t="s">
        <v>10</v>
      </c>
    </row>
    <row r="4174" spans="1:15" x14ac:dyDescent="0.25">
      <c r="A4174" t="s">
        <v>419</v>
      </c>
      <c r="B4174" t="s">
        <v>4778</v>
      </c>
      <c r="C4174" t="s">
        <v>101</v>
      </c>
      <c r="D4174" t="s">
        <v>102</v>
      </c>
      <c r="E4174" t="str">
        <f t="shared" si="65"/>
        <v>ImidazoleDenitrobacterium</v>
      </c>
      <c r="F4174">
        <f>COUNTIF($E:$E,E4174)</f>
        <v>3</v>
      </c>
      <c r="G4174">
        <f>COUNTIF($A:$A,A4174)</f>
        <v>130</v>
      </c>
      <c r="H4174">
        <f>COUNTIF($B:$B,B4174)</f>
        <v>89</v>
      </c>
      <c r="I4174" t="s">
        <v>3103</v>
      </c>
      <c r="J4174">
        <v>6</v>
      </c>
      <c r="K4174" t="s">
        <v>3104</v>
      </c>
      <c r="L4174" t="s">
        <v>652</v>
      </c>
      <c r="M4174" t="s">
        <v>284</v>
      </c>
      <c r="N4174" t="s">
        <v>11893</v>
      </c>
      <c r="O4174" s="82" t="s">
        <v>11896</v>
      </c>
    </row>
    <row r="4175" spans="1:15" x14ac:dyDescent="0.25">
      <c r="A4175" t="s">
        <v>420</v>
      </c>
      <c r="B4175" t="s">
        <v>4778</v>
      </c>
      <c r="C4175" t="s">
        <v>101</v>
      </c>
      <c r="D4175" t="s">
        <v>102</v>
      </c>
      <c r="E4175" t="str">
        <f t="shared" si="65"/>
        <v>LeucineDenitrobacterium</v>
      </c>
      <c r="F4175">
        <f>COUNTIF($E:$E,E4175)</f>
        <v>1</v>
      </c>
      <c r="G4175">
        <f>COUNTIF($A:$A,A4175)</f>
        <v>130</v>
      </c>
      <c r="H4175">
        <f>COUNTIF($B:$B,B4175)</f>
        <v>89</v>
      </c>
      <c r="I4175" t="s">
        <v>4815</v>
      </c>
      <c r="J4175">
        <v>6</v>
      </c>
      <c r="K4175" t="s">
        <v>1770</v>
      </c>
      <c r="L4175" t="s">
        <v>3575</v>
      </c>
      <c r="M4175" t="s">
        <v>2768</v>
      </c>
      <c r="N4175" t="s">
        <v>11892</v>
      </c>
      <c r="O4175" t="s">
        <v>10</v>
      </c>
    </row>
    <row r="4176" spans="1:15" x14ac:dyDescent="0.25">
      <c r="A4176" t="s">
        <v>448</v>
      </c>
      <c r="B4176" t="s">
        <v>4780</v>
      </c>
      <c r="C4176" t="s">
        <v>101</v>
      </c>
      <c r="D4176" t="s">
        <v>102</v>
      </c>
      <c r="E4176" t="str">
        <f t="shared" si="65"/>
        <v>DimethylaminePorphyromonas</v>
      </c>
      <c r="F4176">
        <f>COUNTIF($E:$E,E4176)</f>
        <v>1</v>
      </c>
      <c r="G4176">
        <f>COUNTIF($A:$A,A4176)</f>
        <v>130</v>
      </c>
      <c r="H4176">
        <f>COUNTIF($B:$B,B4176)</f>
        <v>89</v>
      </c>
      <c r="I4176" t="s">
        <v>4816</v>
      </c>
      <c r="J4176">
        <v>7</v>
      </c>
      <c r="K4176" t="s">
        <v>3574</v>
      </c>
      <c r="L4176" t="s">
        <v>4817</v>
      </c>
      <c r="M4176" t="s">
        <v>3846</v>
      </c>
      <c r="N4176" t="s">
        <v>11893</v>
      </c>
      <c r="O4176" t="s">
        <v>11</v>
      </c>
    </row>
    <row r="4177" spans="1:15" x14ac:dyDescent="0.25">
      <c r="A4177" t="s">
        <v>456</v>
      </c>
      <c r="B4177" t="s">
        <v>4780</v>
      </c>
      <c r="C4177" t="s">
        <v>101</v>
      </c>
      <c r="D4177" t="s">
        <v>102</v>
      </c>
      <c r="E4177" t="str">
        <f t="shared" si="65"/>
        <v>EthanolPorphyromonas</v>
      </c>
      <c r="F4177">
        <f>COUNTIF($E:$E,E4177)</f>
        <v>2</v>
      </c>
      <c r="G4177">
        <f>COUNTIF($A:$A,A4177)</f>
        <v>129</v>
      </c>
      <c r="H4177">
        <f>COUNTIF($B:$B,B4177)</f>
        <v>89</v>
      </c>
      <c r="I4177" t="s">
        <v>108</v>
      </c>
      <c r="J4177">
        <v>6</v>
      </c>
      <c r="K4177" t="s">
        <v>179</v>
      </c>
      <c r="L4177">
        <v>10000</v>
      </c>
      <c r="M4177" t="s">
        <v>100</v>
      </c>
      <c r="N4177" t="s">
        <v>11893</v>
      </c>
      <c r="O4177" s="82" t="s">
        <v>11895</v>
      </c>
    </row>
    <row r="4178" spans="1:15" x14ac:dyDescent="0.25">
      <c r="A4178" t="s">
        <v>456</v>
      </c>
      <c r="B4178" t="s">
        <v>4780</v>
      </c>
      <c r="C4178" t="s">
        <v>101</v>
      </c>
      <c r="D4178" t="s">
        <v>102</v>
      </c>
      <c r="E4178" t="str">
        <f t="shared" si="65"/>
        <v>EthanolPorphyromonas</v>
      </c>
      <c r="F4178">
        <f>COUNTIF($E:$E,E4178)</f>
        <v>2</v>
      </c>
      <c r="G4178">
        <f>COUNTIF($A:$A,A4178)</f>
        <v>129</v>
      </c>
      <c r="H4178">
        <f>COUNTIF($B:$B,B4178)</f>
        <v>89</v>
      </c>
      <c r="I4178" t="s">
        <v>3492</v>
      </c>
      <c r="J4178">
        <v>7</v>
      </c>
      <c r="K4178" t="s">
        <v>4818</v>
      </c>
      <c r="L4178" t="s">
        <v>233</v>
      </c>
      <c r="M4178" t="s">
        <v>1020</v>
      </c>
      <c r="N4178" t="s">
        <v>11893</v>
      </c>
      <c r="O4178" t="s">
        <v>11</v>
      </c>
    </row>
    <row r="4179" spans="1:15" x14ac:dyDescent="0.25">
      <c r="A4179" t="s">
        <v>461</v>
      </c>
      <c r="B4179" t="s">
        <v>4780</v>
      </c>
      <c r="C4179" t="s">
        <v>101</v>
      </c>
      <c r="D4179" t="s">
        <v>102</v>
      </c>
      <c r="E4179" t="str">
        <f t="shared" si="65"/>
        <v>2-PhenylpropionatePorphyromonas</v>
      </c>
      <c r="F4179">
        <f>COUNTIF($E:$E,E4179)</f>
        <v>1</v>
      </c>
      <c r="G4179">
        <f>COUNTIF($A:$A,A4179)</f>
        <v>127</v>
      </c>
      <c r="H4179">
        <f>COUNTIF($B:$B,B4179)</f>
        <v>89</v>
      </c>
      <c r="I4179" t="s">
        <v>115</v>
      </c>
      <c r="J4179">
        <v>6</v>
      </c>
      <c r="K4179" t="s">
        <v>233</v>
      </c>
      <c r="L4179" t="s">
        <v>108</v>
      </c>
      <c r="M4179" t="s">
        <v>100</v>
      </c>
      <c r="N4179" t="s">
        <v>11893</v>
      </c>
      <c r="O4179" s="82" t="s">
        <v>11895</v>
      </c>
    </row>
    <row r="4180" spans="1:15" x14ac:dyDescent="0.25">
      <c r="A4180" t="s">
        <v>462</v>
      </c>
      <c r="B4180" t="s">
        <v>4780</v>
      </c>
      <c r="C4180" t="s">
        <v>101</v>
      </c>
      <c r="D4180" t="s">
        <v>102</v>
      </c>
      <c r="E4180" t="str">
        <f t="shared" si="65"/>
        <v>N-PhenylacetylglycinePorphyromonas</v>
      </c>
      <c r="F4180">
        <f>COUNTIF($E:$E,E4180)</f>
        <v>1</v>
      </c>
      <c r="G4180">
        <f>COUNTIF($A:$A,A4180)</f>
        <v>127</v>
      </c>
      <c r="H4180">
        <f>COUNTIF($B:$B,B4180)</f>
        <v>89</v>
      </c>
      <c r="I4180">
        <v>10000</v>
      </c>
      <c r="J4180">
        <v>6</v>
      </c>
      <c r="K4180" t="s">
        <v>125</v>
      </c>
      <c r="L4180">
        <v>10000</v>
      </c>
      <c r="M4180" t="s">
        <v>100</v>
      </c>
      <c r="N4180" t="s">
        <v>11893</v>
      </c>
      <c r="O4180" s="82" t="s">
        <v>11895</v>
      </c>
    </row>
    <row r="4181" spans="1:15" x14ac:dyDescent="0.25">
      <c r="A4181" t="s">
        <v>466</v>
      </c>
      <c r="B4181" t="s">
        <v>4778</v>
      </c>
      <c r="C4181" t="s">
        <v>101</v>
      </c>
      <c r="D4181" t="s">
        <v>102</v>
      </c>
      <c r="E4181" t="str">
        <f t="shared" si="65"/>
        <v>GlycineDenitrobacterium</v>
      </c>
      <c r="F4181">
        <f>COUNTIF($E:$E,E4181)</f>
        <v>3</v>
      </c>
      <c r="G4181">
        <f>COUNTIF($A:$A,A4181)</f>
        <v>127</v>
      </c>
      <c r="H4181">
        <f>COUNTIF($B:$B,B4181)</f>
        <v>89</v>
      </c>
      <c r="I4181" t="s">
        <v>142</v>
      </c>
      <c r="J4181">
        <v>6</v>
      </c>
      <c r="K4181" t="s">
        <v>1348</v>
      </c>
      <c r="L4181" t="s">
        <v>283</v>
      </c>
      <c r="M4181" t="s">
        <v>100</v>
      </c>
      <c r="N4181" t="s">
        <v>11893</v>
      </c>
      <c r="O4181" s="82" t="s">
        <v>11896</v>
      </c>
    </row>
    <row r="4182" spans="1:15" x14ac:dyDescent="0.25">
      <c r="A4182" t="s">
        <v>466</v>
      </c>
      <c r="B4182" t="s">
        <v>4778</v>
      </c>
      <c r="C4182" t="s">
        <v>101</v>
      </c>
      <c r="D4182" t="s">
        <v>102</v>
      </c>
      <c r="E4182" t="str">
        <f t="shared" si="65"/>
        <v>GlycineDenitrobacterium</v>
      </c>
      <c r="F4182">
        <f>COUNTIF($E:$E,E4182)</f>
        <v>3</v>
      </c>
      <c r="G4182">
        <f>COUNTIF($A:$A,A4182)</f>
        <v>127</v>
      </c>
      <c r="H4182">
        <f>COUNTIF($B:$B,B4182)</f>
        <v>89</v>
      </c>
      <c r="I4182" t="s">
        <v>328</v>
      </c>
      <c r="J4182">
        <v>4</v>
      </c>
      <c r="K4182" t="s">
        <v>1805</v>
      </c>
      <c r="L4182">
        <v>10000</v>
      </c>
      <c r="M4182" t="s">
        <v>988</v>
      </c>
      <c r="N4182" t="s">
        <v>11893</v>
      </c>
      <c r="O4182" s="82" t="s">
        <v>4</v>
      </c>
    </row>
    <row r="4183" spans="1:15" x14ac:dyDescent="0.25">
      <c r="A4183" t="s">
        <v>466</v>
      </c>
      <c r="B4183" t="s">
        <v>4778</v>
      </c>
      <c r="C4183" t="s">
        <v>101</v>
      </c>
      <c r="D4183" t="s">
        <v>102</v>
      </c>
      <c r="E4183" t="str">
        <f t="shared" si="65"/>
        <v>GlycineDenitrobacterium</v>
      </c>
      <c r="F4183">
        <f>COUNTIF($E:$E,E4183)</f>
        <v>3</v>
      </c>
      <c r="G4183">
        <f>COUNTIF($A:$A,A4183)</f>
        <v>127</v>
      </c>
      <c r="H4183">
        <f>COUNTIF($B:$B,B4183)</f>
        <v>89</v>
      </c>
      <c r="I4183" t="s">
        <v>3017</v>
      </c>
      <c r="J4183">
        <v>6</v>
      </c>
      <c r="K4183" t="s">
        <v>4819</v>
      </c>
      <c r="L4183" t="s">
        <v>548</v>
      </c>
      <c r="M4183" t="s">
        <v>867</v>
      </c>
      <c r="N4183" t="s">
        <v>11893</v>
      </c>
      <c r="O4183" s="82" t="s">
        <v>3</v>
      </c>
    </row>
    <row r="4184" spans="1:15" x14ac:dyDescent="0.25">
      <c r="A4184" t="s">
        <v>461</v>
      </c>
      <c r="B4184" t="s">
        <v>4778</v>
      </c>
      <c r="C4184" t="s">
        <v>101</v>
      </c>
      <c r="D4184" t="s">
        <v>102</v>
      </c>
      <c r="E4184" t="str">
        <f t="shared" si="65"/>
        <v>2-PhenylpropionateDenitrobacterium</v>
      </c>
      <c r="F4184">
        <f>COUNTIF($E:$E,E4184)</f>
        <v>1</v>
      </c>
      <c r="G4184">
        <f>COUNTIF($A:$A,A4184)</f>
        <v>127</v>
      </c>
      <c r="H4184">
        <f>COUNTIF($B:$B,B4184)</f>
        <v>89</v>
      </c>
      <c r="I4184" t="s">
        <v>1011</v>
      </c>
      <c r="J4184">
        <v>5</v>
      </c>
      <c r="K4184" t="s">
        <v>3869</v>
      </c>
      <c r="L4184" t="s">
        <v>288</v>
      </c>
      <c r="M4184" t="s">
        <v>662</v>
      </c>
      <c r="N4184" t="s">
        <v>11893</v>
      </c>
      <c r="O4184" s="82" t="s">
        <v>9</v>
      </c>
    </row>
    <row r="4185" spans="1:15" x14ac:dyDescent="0.25">
      <c r="A4185" t="s">
        <v>462</v>
      </c>
      <c r="B4185" t="s">
        <v>4778</v>
      </c>
      <c r="C4185" t="s">
        <v>101</v>
      </c>
      <c r="D4185" t="s">
        <v>102</v>
      </c>
      <c r="E4185" t="str">
        <f t="shared" si="65"/>
        <v>N-PhenylacetylglycineDenitrobacterium</v>
      </c>
      <c r="F4185">
        <f>COUNTIF($E:$E,E4185)</f>
        <v>1</v>
      </c>
      <c r="G4185">
        <f>COUNTIF($A:$A,A4185)</f>
        <v>127</v>
      </c>
      <c r="H4185">
        <f>COUNTIF($B:$B,B4185)</f>
        <v>89</v>
      </c>
      <c r="I4185" t="s">
        <v>4820</v>
      </c>
      <c r="J4185">
        <v>6</v>
      </c>
      <c r="K4185" t="s">
        <v>4821</v>
      </c>
      <c r="L4185" t="s">
        <v>155</v>
      </c>
      <c r="M4185" t="s">
        <v>2171</v>
      </c>
      <c r="N4185" t="s">
        <v>11892</v>
      </c>
      <c r="O4185" t="s">
        <v>11</v>
      </c>
    </row>
    <row r="4186" spans="1:15" x14ac:dyDescent="0.25">
      <c r="A4186" t="s">
        <v>466</v>
      </c>
      <c r="B4186" t="s">
        <v>4780</v>
      </c>
      <c r="C4186" t="s">
        <v>101</v>
      </c>
      <c r="D4186" t="s">
        <v>102</v>
      </c>
      <c r="E4186" t="str">
        <f t="shared" si="65"/>
        <v>GlycinePorphyromonas</v>
      </c>
      <c r="F4186">
        <f>COUNTIF($E:$E,E4186)</f>
        <v>2</v>
      </c>
      <c r="G4186">
        <f>COUNTIF($A:$A,A4186)</f>
        <v>127</v>
      </c>
      <c r="H4186">
        <f>COUNTIF($B:$B,B4186)</f>
        <v>89</v>
      </c>
      <c r="I4186" t="s">
        <v>604</v>
      </c>
      <c r="J4186">
        <v>6</v>
      </c>
      <c r="K4186" t="s">
        <v>4822</v>
      </c>
      <c r="L4186" t="s">
        <v>606</v>
      </c>
      <c r="M4186" t="s">
        <v>607</v>
      </c>
      <c r="N4186" t="s">
        <v>11893</v>
      </c>
      <c r="O4186" s="82" t="s">
        <v>11896</v>
      </c>
    </row>
    <row r="4187" spans="1:15" x14ac:dyDescent="0.25">
      <c r="A4187" t="s">
        <v>466</v>
      </c>
      <c r="B4187" t="s">
        <v>4780</v>
      </c>
      <c r="C4187" t="s">
        <v>101</v>
      </c>
      <c r="D4187" t="s">
        <v>102</v>
      </c>
      <c r="E4187" t="str">
        <f t="shared" si="65"/>
        <v>GlycinePorphyromonas</v>
      </c>
      <c r="F4187">
        <f>COUNTIF($E:$E,E4187)</f>
        <v>2</v>
      </c>
      <c r="G4187">
        <f>COUNTIF($A:$A,A4187)</f>
        <v>127</v>
      </c>
      <c r="H4187">
        <f>COUNTIF($B:$B,B4187)</f>
        <v>89</v>
      </c>
      <c r="I4187" t="s">
        <v>481</v>
      </c>
      <c r="J4187">
        <v>6</v>
      </c>
      <c r="K4187" t="s">
        <v>482</v>
      </c>
      <c r="L4187" t="s">
        <v>483</v>
      </c>
      <c r="M4187" t="s">
        <v>484</v>
      </c>
      <c r="N4187" t="s">
        <v>11893</v>
      </c>
      <c r="O4187" s="82" t="s">
        <v>11895</v>
      </c>
    </row>
    <row r="4188" spans="1:15" x14ac:dyDescent="0.25">
      <c r="A4188" t="s">
        <v>485</v>
      </c>
      <c r="B4188" t="s">
        <v>4780</v>
      </c>
      <c r="C4188" t="s">
        <v>101</v>
      </c>
      <c r="D4188" t="s">
        <v>102</v>
      </c>
      <c r="E4188" t="str">
        <f t="shared" si="65"/>
        <v>ButyratePorphyromonas</v>
      </c>
      <c r="F4188">
        <f>COUNTIF($E:$E,E4188)</f>
        <v>2</v>
      </c>
      <c r="G4188">
        <f>COUNTIF($A:$A,A4188)</f>
        <v>126</v>
      </c>
      <c r="H4188">
        <f>COUNTIF($B:$B,B4188)</f>
        <v>89</v>
      </c>
      <c r="I4188" t="s">
        <v>486</v>
      </c>
      <c r="J4188">
        <v>6</v>
      </c>
      <c r="K4188" t="s">
        <v>487</v>
      </c>
      <c r="L4188" t="s">
        <v>98</v>
      </c>
      <c r="M4188" t="s">
        <v>100</v>
      </c>
      <c r="N4188" t="s">
        <v>11893</v>
      </c>
      <c r="O4188" s="82" t="s">
        <v>11895</v>
      </c>
    </row>
    <row r="4189" spans="1:15" x14ac:dyDescent="0.25">
      <c r="A4189" t="s">
        <v>488</v>
      </c>
      <c r="B4189" t="s">
        <v>4780</v>
      </c>
      <c r="C4189" t="s">
        <v>101</v>
      </c>
      <c r="D4189" t="s">
        <v>102</v>
      </c>
      <c r="E4189" t="str">
        <f t="shared" si="65"/>
        <v>PhenylalaninePorphyromonas</v>
      </c>
      <c r="F4189">
        <f>COUNTIF($E:$E,E4189)</f>
        <v>2</v>
      </c>
      <c r="G4189">
        <f>COUNTIF($A:$A,A4189)</f>
        <v>126</v>
      </c>
      <c r="H4189">
        <f>COUNTIF($B:$B,B4189)</f>
        <v>89</v>
      </c>
      <c r="I4189" t="s">
        <v>187</v>
      </c>
      <c r="J4189">
        <v>6</v>
      </c>
      <c r="K4189" t="s">
        <v>489</v>
      </c>
      <c r="L4189" t="s">
        <v>125</v>
      </c>
      <c r="M4189" t="s">
        <v>100</v>
      </c>
      <c r="N4189" t="s">
        <v>11893</v>
      </c>
      <c r="O4189" s="82" t="s">
        <v>11895</v>
      </c>
    </row>
    <row r="4190" spans="1:15" x14ac:dyDescent="0.25">
      <c r="A4190" t="s">
        <v>488</v>
      </c>
      <c r="B4190" t="s">
        <v>4778</v>
      </c>
      <c r="C4190" t="s">
        <v>101</v>
      </c>
      <c r="D4190" t="s">
        <v>102</v>
      </c>
      <c r="E4190" t="str">
        <f t="shared" si="65"/>
        <v>PhenylalanineDenitrobacterium</v>
      </c>
      <c r="F4190">
        <f>COUNTIF($E:$E,E4190)</f>
        <v>2</v>
      </c>
      <c r="G4190">
        <f>COUNTIF($A:$A,A4190)</f>
        <v>126</v>
      </c>
      <c r="H4190">
        <f>COUNTIF($B:$B,B4190)</f>
        <v>89</v>
      </c>
      <c r="I4190" t="s">
        <v>176</v>
      </c>
      <c r="J4190">
        <v>5</v>
      </c>
      <c r="K4190" t="s">
        <v>1427</v>
      </c>
      <c r="L4190" t="s">
        <v>187</v>
      </c>
      <c r="M4190" t="s">
        <v>188</v>
      </c>
      <c r="N4190" t="s">
        <v>11893</v>
      </c>
      <c r="O4190" t="s">
        <v>10</v>
      </c>
    </row>
    <row r="4191" spans="1:15" x14ac:dyDescent="0.25">
      <c r="A4191" t="s">
        <v>488</v>
      </c>
      <c r="B4191" t="s">
        <v>4778</v>
      </c>
      <c r="C4191" t="s">
        <v>101</v>
      </c>
      <c r="D4191" t="s">
        <v>102</v>
      </c>
      <c r="E4191" t="str">
        <f t="shared" si="65"/>
        <v>PhenylalanineDenitrobacterium</v>
      </c>
      <c r="F4191">
        <f>COUNTIF($E:$E,E4191)</f>
        <v>2</v>
      </c>
      <c r="G4191">
        <f>COUNTIF($A:$A,A4191)</f>
        <v>126</v>
      </c>
      <c r="H4191">
        <f>COUNTIF($B:$B,B4191)</f>
        <v>89</v>
      </c>
      <c r="I4191" t="s">
        <v>1046</v>
      </c>
      <c r="J4191">
        <v>5</v>
      </c>
      <c r="K4191" t="s">
        <v>3872</v>
      </c>
      <c r="L4191" t="s">
        <v>359</v>
      </c>
      <c r="M4191" t="s">
        <v>277</v>
      </c>
      <c r="N4191" t="s">
        <v>11893</v>
      </c>
      <c r="O4191" s="82" t="s">
        <v>9</v>
      </c>
    </row>
    <row r="4192" spans="1:15" x14ac:dyDescent="0.25">
      <c r="A4192" t="s">
        <v>485</v>
      </c>
      <c r="B4192" t="s">
        <v>4780</v>
      </c>
      <c r="C4192" t="s">
        <v>101</v>
      </c>
      <c r="D4192" t="s">
        <v>102</v>
      </c>
      <c r="E4192" t="str">
        <f t="shared" si="65"/>
        <v>ButyratePorphyromonas</v>
      </c>
      <c r="F4192">
        <f>COUNTIF($E:$E,E4192)</f>
        <v>2</v>
      </c>
      <c r="G4192">
        <f>COUNTIF($A:$A,A4192)</f>
        <v>126</v>
      </c>
      <c r="H4192">
        <f>COUNTIF($B:$B,B4192)</f>
        <v>89</v>
      </c>
      <c r="I4192" t="s">
        <v>983</v>
      </c>
      <c r="J4192">
        <v>7</v>
      </c>
      <c r="K4192" t="s">
        <v>4823</v>
      </c>
      <c r="L4192" t="s">
        <v>176</v>
      </c>
      <c r="M4192" t="s">
        <v>603</v>
      </c>
      <c r="N4192" t="s">
        <v>11893</v>
      </c>
      <c r="O4192" t="s">
        <v>11</v>
      </c>
    </row>
    <row r="4193" spans="1:15" x14ac:dyDescent="0.25">
      <c r="A4193" t="s">
        <v>485</v>
      </c>
      <c r="B4193" t="s">
        <v>4778</v>
      </c>
      <c r="C4193" t="s">
        <v>101</v>
      </c>
      <c r="D4193" t="s">
        <v>102</v>
      </c>
      <c r="E4193" t="str">
        <f t="shared" si="65"/>
        <v>ButyrateDenitrobacterium</v>
      </c>
      <c r="F4193">
        <f>COUNTIF($E:$E,E4193)</f>
        <v>1</v>
      </c>
      <c r="G4193">
        <f>COUNTIF($A:$A,A4193)</f>
        <v>126</v>
      </c>
      <c r="H4193">
        <f>COUNTIF($B:$B,B4193)</f>
        <v>89</v>
      </c>
      <c r="I4193" t="s">
        <v>644</v>
      </c>
      <c r="J4193">
        <v>4</v>
      </c>
      <c r="K4193" t="s">
        <v>1812</v>
      </c>
      <c r="L4193" t="s">
        <v>184</v>
      </c>
      <c r="M4193" t="s">
        <v>1813</v>
      </c>
      <c r="N4193" t="s">
        <v>11893</v>
      </c>
      <c r="O4193" s="82" t="s">
        <v>4</v>
      </c>
    </row>
    <row r="4194" spans="1:15" x14ac:dyDescent="0.25">
      <c r="A4194" t="s">
        <v>488</v>
      </c>
      <c r="B4194" t="s">
        <v>4780</v>
      </c>
      <c r="C4194" t="s">
        <v>101</v>
      </c>
      <c r="D4194" t="s">
        <v>102</v>
      </c>
      <c r="E4194" t="str">
        <f t="shared" si="65"/>
        <v>PhenylalaninePorphyromonas</v>
      </c>
      <c r="F4194">
        <f>COUNTIF($E:$E,E4194)</f>
        <v>2</v>
      </c>
      <c r="G4194">
        <f>COUNTIF($A:$A,A4194)</f>
        <v>126</v>
      </c>
      <c r="H4194">
        <f>COUNTIF($B:$B,B4194)</f>
        <v>89</v>
      </c>
      <c r="I4194" t="s">
        <v>4824</v>
      </c>
      <c r="J4194">
        <v>7</v>
      </c>
      <c r="K4194" t="s">
        <v>4825</v>
      </c>
      <c r="L4194" t="s">
        <v>2869</v>
      </c>
      <c r="M4194" t="s">
        <v>649</v>
      </c>
      <c r="N4194" t="s">
        <v>11893</v>
      </c>
      <c r="O4194" t="s">
        <v>11</v>
      </c>
    </row>
    <row r="4195" spans="1:15" x14ac:dyDescent="0.25">
      <c r="A4195" t="s">
        <v>499</v>
      </c>
      <c r="B4195" t="s">
        <v>4780</v>
      </c>
      <c r="C4195" t="s">
        <v>101</v>
      </c>
      <c r="D4195" t="s">
        <v>102</v>
      </c>
      <c r="E4195" t="str">
        <f t="shared" si="65"/>
        <v>FerulatePorphyromonas</v>
      </c>
      <c r="F4195">
        <f>COUNTIF($E:$E,E4195)</f>
        <v>1</v>
      </c>
      <c r="G4195">
        <f>COUNTIF($A:$A,A4195)</f>
        <v>124</v>
      </c>
      <c r="H4195">
        <f>COUNTIF($B:$B,B4195)</f>
        <v>89</v>
      </c>
      <c r="I4195" t="s">
        <v>500</v>
      </c>
      <c r="J4195">
        <v>6</v>
      </c>
      <c r="K4195" t="s">
        <v>501</v>
      </c>
      <c r="L4195" t="s">
        <v>283</v>
      </c>
      <c r="M4195" t="s">
        <v>100</v>
      </c>
      <c r="N4195" t="s">
        <v>11893</v>
      </c>
      <c r="O4195" s="82" t="s">
        <v>11895</v>
      </c>
    </row>
    <row r="4196" spans="1:15" x14ac:dyDescent="0.25">
      <c r="A4196" t="s">
        <v>502</v>
      </c>
      <c r="B4196" t="s">
        <v>4780</v>
      </c>
      <c r="C4196" t="s">
        <v>101</v>
      </c>
      <c r="D4196" t="s">
        <v>102</v>
      </c>
      <c r="E4196" t="str">
        <f t="shared" si="65"/>
        <v>MaltosePorphyromonas</v>
      </c>
      <c r="F4196">
        <f>COUNTIF($E:$E,E4196)</f>
        <v>1</v>
      </c>
      <c r="G4196">
        <f>COUNTIF($A:$A,A4196)</f>
        <v>124</v>
      </c>
      <c r="H4196">
        <f>COUNTIF($B:$B,B4196)</f>
        <v>89</v>
      </c>
      <c r="I4196" t="s">
        <v>262</v>
      </c>
      <c r="J4196">
        <v>6</v>
      </c>
      <c r="K4196" t="s">
        <v>503</v>
      </c>
      <c r="L4196" t="s">
        <v>201</v>
      </c>
      <c r="M4196" t="s">
        <v>100</v>
      </c>
      <c r="N4196" t="s">
        <v>11893</v>
      </c>
      <c r="O4196" s="82" t="s">
        <v>11895</v>
      </c>
    </row>
    <row r="4197" spans="1:15" x14ac:dyDescent="0.25">
      <c r="A4197" t="s">
        <v>502</v>
      </c>
      <c r="B4197" t="s">
        <v>4778</v>
      </c>
      <c r="C4197" t="s">
        <v>101</v>
      </c>
      <c r="D4197" t="s">
        <v>102</v>
      </c>
      <c r="E4197" t="str">
        <f t="shared" si="65"/>
        <v>MaltoseDenitrobacterium</v>
      </c>
      <c r="F4197">
        <f>COUNTIF($E:$E,E4197)</f>
        <v>1</v>
      </c>
      <c r="G4197">
        <f>COUNTIF($A:$A,A4197)</f>
        <v>124</v>
      </c>
      <c r="H4197">
        <f>COUNTIF($B:$B,B4197)</f>
        <v>89</v>
      </c>
      <c r="I4197" t="s">
        <v>530</v>
      </c>
      <c r="J4197">
        <v>5</v>
      </c>
      <c r="K4197" t="s">
        <v>4826</v>
      </c>
      <c r="L4197" t="s">
        <v>236</v>
      </c>
      <c r="M4197" t="s">
        <v>937</v>
      </c>
      <c r="N4197" t="s">
        <v>11893</v>
      </c>
      <c r="O4197" t="s">
        <v>10</v>
      </c>
    </row>
    <row r="4198" spans="1:15" x14ac:dyDescent="0.25">
      <c r="A4198" t="s">
        <v>499</v>
      </c>
      <c r="B4198" t="s">
        <v>4778</v>
      </c>
      <c r="C4198" t="s">
        <v>101</v>
      </c>
      <c r="D4198" t="s">
        <v>102</v>
      </c>
      <c r="E4198" t="str">
        <f t="shared" si="65"/>
        <v>FerulateDenitrobacterium</v>
      </c>
      <c r="F4198">
        <f>COUNTIF($E:$E,E4198)</f>
        <v>1</v>
      </c>
      <c r="G4198">
        <f>COUNTIF($A:$A,A4198)</f>
        <v>124</v>
      </c>
      <c r="H4198">
        <f>COUNTIF($B:$B,B4198)</f>
        <v>89</v>
      </c>
      <c r="I4198" t="s">
        <v>3659</v>
      </c>
      <c r="J4198">
        <v>6</v>
      </c>
      <c r="K4198" t="s">
        <v>3660</v>
      </c>
      <c r="L4198" t="s">
        <v>512</v>
      </c>
      <c r="M4198" t="s">
        <v>1223</v>
      </c>
      <c r="N4198" t="s">
        <v>11892</v>
      </c>
      <c r="O4198" s="82" t="s">
        <v>11896</v>
      </c>
    </row>
    <row r="4199" spans="1:15" x14ac:dyDescent="0.25">
      <c r="A4199" t="s">
        <v>511</v>
      </c>
      <c r="B4199" t="s">
        <v>4780</v>
      </c>
      <c r="C4199" t="s">
        <v>101</v>
      </c>
      <c r="D4199" t="s">
        <v>102</v>
      </c>
      <c r="E4199" t="str">
        <f t="shared" si="65"/>
        <v>NicotinatePorphyromonas</v>
      </c>
      <c r="F4199">
        <f>COUNTIF($E:$E,E4199)</f>
        <v>2</v>
      </c>
      <c r="G4199">
        <f>COUNTIF($A:$A,A4199)</f>
        <v>123</v>
      </c>
      <c r="H4199">
        <f>COUNTIF($B:$B,B4199)</f>
        <v>89</v>
      </c>
      <c r="I4199">
        <v>10000</v>
      </c>
      <c r="J4199">
        <v>6</v>
      </c>
      <c r="K4199">
        <v>10000</v>
      </c>
      <c r="L4199">
        <v>10000</v>
      </c>
      <c r="M4199" t="s">
        <v>100</v>
      </c>
      <c r="N4199" t="s">
        <v>11893</v>
      </c>
      <c r="O4199" s="82" t="s">
        <v>11895</v>
      </c>
    </row>
    <row r="4200" spans="1:15" x14ac:dyDescent="0.25">
      <c r="A4200" t="s">
        <v>511</v>
      </c>
      <c r="B4200" t="s">
        <v>4780</v>
      </c>
      <c r="C4200" t="s">
        <v>101</v>
      </c>
      <c r="D4200" t="s">
        <v>102</v>
      </c>
      <c r="E4200" t="str">
        <f t="shared" si="65"/>
        <v>NicotinatePorphyromonas</v>
      </c>
      <c r="F4200">
        <f>COUNTIF($E:$E,E4200)</f>
        <v>2</v>
      </c>
      <c r="G4200">
        <f>COUNTIF($A:$A,A4200)</f>
        <v>123</v>
      </c>
      <c r="H4200">
        <f>COUNTIF($B:$B,B4200)</f>
        <v>89</v>
      </c>
      <c r="I4200" t="s">
        <v>3623</v>
      </c>
      <c r="J4200">
        <v>7</v>
      </c>
      <c r="K4200" t="s">
        <v>4827</v>
      </c>
      <c r="L4200" t="s">
        <v>908</v>
      </c>
      <c r="M4200" t="s">
        <v>525</v>
      </c>
      <c r="N4200" t="s">
        <v>11893</v>
      </c>
      <c r="O4200" t="s">
        <v>11</v>
      </c>
    </row>
    <row r="4201" spans="1:15" x14ac:dyDescent="0.25">
      <c r="A4201" t="s">
        <v>511</v>
      </c>
      <c r="B4201" t="s">
        <v>4778</v>
      </c>
      <c r="C4201" t="s">
        <v>101</v>
      </c>
      <c r="D4201" t="s">
        <v>102</v>
      </c>
      <c r="E4201" t="str">
        <f t="shared" si="65"/>
        <v>NicotinateDenitrobacterium</v>
      </c>
      <c r="F4201">
        <f>COUNTIF($E:$E,E4201)</f>
        <v>1</v>
      </c>
      <c r="G4201">
        <f>COUNTIF($A:$A,A4201)</f>
        <v>123</v>
      </c>
      <c r="H4201">
        <f>COUNTIF($B:$B,B4201)</f>
        <v>89</v>
      </c>
      <c r="I4201" t="s">
        <v>1579</v>
      </c>
      <c r="J4201">
        <v>5</v>
      </c>
      <c r="K4201" t="s">
        <v>4828</v>
      </c>
      <c r="L4201" t="s">
        <v>118</v>
      </c>
      <c r="M4201" t="s">
        <v>916</v>
      </c>
      <c r="N4201" t="s">
        <v>11892</v>
      </c>
      <c r="O4201" s="82" t="s">
        <v>9</v>
      </c>
    </row>
    <row r="4202" spans="1:15" x14ac:dyDescent="0.25">
      <c r="A4202" t="s">
        <v>516</v>
      </c>
      <c r="B4202" t="s">
        <v>4780</v>
      </c>
      <c r="C4202" t="s">
        <v>101</v>
      </c>
      <c r="D4202" t="s">
        <v>102</v>
      </c>
      <c r="E4202" t="str">
        <f t="shared" si="65"/>
        <v>3-PhenylpropionatePorphyromonas</v>
      </c>
      <c r="F4202">
        <f>COUNTIF($E:$E,E4202)</f>
        <v>1</v>
      </c>
      <c r="G4202">
        <f>COUNTIF($A:$A,A4202)</f>
        <v>121</v>
      </c>
      <c r="H4202">
        <f>COUNTIF($B:$B,B4202)</f>
        <v>89</v>
      </c>
      <c r="I4202" t="s">
        <v>128</v>
      </c>
      <c r="J4202">
        <v>6</v>
      </c>
      <c r="K4202" t="s">
        <v>517</v>
      </c>
      <c r="L4202">
        <v>10000</v>
      </c>
      <c r="M4202" t="s">
        <v>100</v>
      </c>
      <c r="N4202" t="s">
        <v>11893</v>
      </c>
      <c r="O4202" s="82" t="s">
        <v>11895</v>
      </c>
    </row>
    <row r="4203" spans="1:15" x14ac:dyDescent="0.25">
      <c r="A4203" t="s">
        <v>516</v>
      </c>
      <c r="B4203" t="s">
        <v>4778</v>
      </c>
      <c r="C4203" t="s">
        <v>101</v>
      </c>
      <c r="D4203" t="s">
        <v>102</v>
      </c>
      <c r="E4203" t="str">
        <f t="shared" si="65"/>
        <v>3-PhenylpropionateDenitrobacterium</v>
      </c>
      <c r="F4203">
        <f>COUNTIF($E:$E,E4203)</f>
        <v>1</v>
      </c>
      <c r="G4203">
        <f>COUNTIF($A:$A,A4203)</f>
        <v>121</v>
      </c>
      <c r="H4203">
        <f>COUNTIF($B:$B,B4203)</f>
        <v>89</v>
      </c>
      <c r="I4203" t="s">
        <v>3487</v>
      </c>
      <c r="J4203">
        <v>5</v>
      </c>
      <c r="K4203" t="s">
        <v>3879</v>
      </c>
      <c r="L4203" t="s">
        <v>633</v>
      </c>
      <c r="M4203" t="s">
        <v>688</v>
      </c>
      <c r="N4203" t="s">
        <v>11893</v>
      </c>
      <c r="O4203" s="82" t="s">
        <v>9</v>
      </c>
    </row>
    <row r="4204" spans="1:15" x14ac:dyDescent="0.25">
      <c r="A4204" t="s">
        <v>529</v>
      </c>
      <c r="B4204" t="s">
        <v>4780</v>
      </c>
      <c r="C4204" t="s">
        <v>101</v>
      </c>
      <c r="D4204" t="s">
        <v>102</v>
      </c>
      <c r="E4204" t="str">
        <f t="shared" si="65"/>
        <v>MethylaminePorphyromonas</v>
      </c>
      <c r="F4204">
        <f>COUNTIF($E:$E,E4204)</f>
        <v>1</v>
      </c>
      <c r="G4204">
        <f>COUNTIF($A:$A,A4204)</f>
        <v>120</v>
      </c>
      <c r="H4204">
        <f>COUNTIF($B:$B,B4204)</f>
        <v>89</v>
      </c>
      <c r="I4204" t="s">
        <v>272</v>
      </c>
      <c r="J4204">
        <v>6</v>
      </c>
      <c r="K4204" t="s">
        <v>530</v>
      </c>
      <c r="L4204" t="s">
        <v>98</v>
      </c>
      <c r="M4204" t="s">
        <v>100</v>
      </c>
      <c r="N4204" t="s">
        <v>11893</v>
      </c>
      <c r="O4204" s="82" t="s">
        <v>11895</v>
      </c>
    </row>
    <row r="4205" spans="1:15" x14ac:dyDescent="0.25">
      <c r="A4205" t="s">
        <v>529</v>
      </c>
      <c r="B4205" t="s">
        <v>4778</v>
      </c>
      <c r="C4205" t="s">
        <v>101</v>
      </c>
      <c r="D4205" t="s">
        <v>102</v>
      </c>
      <c r="E4205" t="str">
        <f t="shared" si="65"/>
        <v>MethylamineDenitrobacterium</v>
      </c>
      <c r="F4205">
        <f>COUNTIF($E:$E,E4205)</f>
        <v>1</v>
      </c>
      <c r="G4205">
        <f>COUNTIF($A:$A,A4205)</f>
        <v>120</v>
      </c>
      <c r="H4205">
        <f>COUNTIF($B:$B,B4205)</f>
        <v>89</v>
      </c>
      <c r="I4205" t="s">
        <v>2282</v>
      </c>
      <c r="J4205">
        <v>5</v>
      </c>
      <c r="K4205" t="s">
        <v>3680</v>
      </c>
      <c r="L4205" t="s">
        <v>716</v>
      </c>
      <c r="M4205" t="s">
        <v>1622</v>
      </c>
      <c r="N4205" t="s">
        <v>11893</v>
      </c>
      <c r="O4205" t="s">
        <v>10</v>
      </c>
    </row>
    <row r="4206" spans="1:15" x14ac:dyDescent="0.25">
      <c r="A4206" t="s">
        <v>550</v>
      </c>
      <c r="B4206" t="s">
        <v>4780</v>
      </c>
      <c r="C4206" t="s">
        <v>101</v>
      </c>
      <c r="D4206" t="s">
        <v>102</v>
      </c>
      <c r="E4206" t="str">
        <f t="shared" si="65"/>
        <v>IsovaleratePorphyromonas</v>
      </c>
      <c r="F4206">
        <f>COUNTIF($E:$E,E4206)</f>
        <v>1</v>
      </c>
      <c r="G4206">
        <f>COUNTIF($A:$A,A4206)</f>
        <v>119</v>
      </c>
      <c r="H4206">
        <f>COUNTIF($B:$B,B4206)</f>
        <v>89</v>
      </c>
      <c r="I4206" t="s">
        <v>145</v>
      </c>
      <c r="J4206">
        <v>6</v>
      </c>
      <c r="K4206" t="s">
        <v>551</v>
      </c>
      <c r="L4206" t="s">
        <v>115</v>
      </c>
      <c r="M4206" t="s">
        <v>148</v>
      </c>
      <c r="N4206" t="s">
        <v>11893</v>
      </c>
      <c r="O4206" s="82" t="s">
        <v>11895</v>
      </c>
    </row>
    <row r="4207" spans="1:15" x14ac:dyDescent="0.25">
      <c r="A4207" t="s">
        <v>550</v>
      </c>
      <c r="B4207" t="s">
        <v>4778</v>
      </c>
      <c r="C4207" t="s">
        <v>101</v>
      </c>
      <c r="D4207" t="s">
        <v>102</v>
      </c>
      <c r="E4207" t="str">
        <f t="shared" si="65"/>
        <v>IsovalerateDenitrobacterium</v>
      </c>
      <c r="F4207">
        <f>COUNTIF($E:$E,E4207)</f>
        <v>1</v>
      </c>
      <c r="G4207">
        <f>COUNTIF($A:$A,A4207)</f>
        <v>119</v>
      </c>
      <c r="H4207">
        <f>COUNTIF($B:$B,B4207)</f>
        <v>89</v>
      </c>
      <c r="I4207" t="s">
        <v>2944</v>
      </c>
      <c r="J4207">
        <v>5</v>
      </c>
      <c r="K4207" t="s">
        <v>4829</v>
      </c>
      <c r="L4207" t="s">
        <v>345</v>
      </c>
      <c r="M4207" t="s">
        <v>2945</v>
      </c>
      <c r="N4207" t="s">
        <v>11893</v>
      </c>
      <c r="O4207" t="s">
        <v>10</v>
      </c>
    </row>
    <row r="4208" spans="1:15" x14ac:dyDescent="0.25">
      <c r="A4208" t="s">
        <v>558</v>
      </c>
      <c r="B4208" t="s">
        <v>4780</v>
      </c>
      <c r="C4208" t="s">
        <v>101</v>
      </c>
      <c r="D4208" t="s">
        <v>102</v>
      </c>
      <c r="E4208" t="str">
        <f t="shared" si="65"/>
        <v>MethanolPorphyromonas</v>
      </c>
      <c r="F4208">
        <f>COUNTIF($E:$E,E4208)</f>
        <v>1</v>
      </c>
      <c r="G4208">
        <f>COUNTIF($A:$A,A4208)</f>
        <v>118</v>
      </c>
      <c r="H4208">
        <f>COUNTIF($B:$B,B4208)</f>
        <v>89</v>
      </c>
      <c r="I4208">
        <v>10000</v>
      </c>
      <c r="J4208">
        <v>6</v>
      </c>
      <c r="K4208" t="s">
        <v>108</v>
      </c>
      <c r="L4208">
        <v>10000</v>
      </c>
      <c r="M4208" t="s">
        <v>100</v>
      </c>
      <c r="N4208" t="s">
        <v>11893</v>
      </c>
      <c r="O4208" s="82" t="s">
        <v>11895</v>
      </c>
    </row>
    <row r="4209" spans="1:15" x14ac:dyDescent="0.25">
      <c r="A4209" t="s">
        <v>558</v>
      </c>
      <c r="B4209" t="s">
        <v>4778</v>
      </c>
      <c r="C4209" t="s">
        <v>101</v>
      </c>
      <c r="D4209" t="s">
        <v>102</v>
      </c>
      <c r="E4209" t="str">
        <f t="shared" si="65"/>
        <v>MethanolDenitrobacterium</v>
      </c>
      <c r="F4209">
        <f>COUNTIF($E:$E,E4209)</f>
        <v>1</v>
      </c>
      <c r="G4209">
        <f>COUNTIF($A:$A,A4209)</f>
        <v>118</v>
      </c>
      <c r="H4209">
        <f>COUNTIF($B:$B,B4209)</f>
        <v>89</v>
      </c>
      <c r="I4209" t="s">
        <v>3887</v>
      </c>
      <c r="J4209">
        <v>5</v>
      </c>
      <c r="K4209" t="s">
        <v>3888</v>
      </c>
      <c r="L4209" t="s">
        <v>99</v>
      </c>
      <c r="M4209" t="s">
        <v>1177</v>
      </c>
      <c r="N4209" t="s">
        <v>11893</v>
      </c>
      <c r="O4209" s="82" t="s">
        <v>9</v>
      </c>
    </row>
    <row r="4210" spans="1:15" x14ac:dyDescent="0.25">
      <c r="A4210" t="s">
        <v>568</v>
      </c>
      <c r="B4210" t="s">
        <v>4780</v>
      </c>
      <c r="C4210" t="s">
        <v>101</v>
      </c>
      <c r="D4210" t="s">
        <v>102</v>
      </c>
      <c r="E4210" t="str">
        <f t="shared" si="65"/>
        <v>HistidinePorphyromonas</v>
      </c>
      <c r="F4210">
        <f>COUNTIF($E:$E,E4210)</f>
        <v>1</v>
      </c>
      <c r="G4210">
        <f>COUNTIF($A:$A,A4210)</f>
        <v>116</v>
      </c>
      <c r="H4210">
        <f>COUNTIF($B:$B,B4210)</f>
        <v>89</v>
      </c>
      <c r="I4210" t="s">
        <v>125</v>
      </c>
      <c r="J4210">
        <v>6</v>
      </c>
      <c r="K4210" t="s">
        <v>347</v>
      </c>
      <c r="L4210">
        <v>10000</v>
      </c>
      <c r="M4210" t="s">
        <v>100</v>
      </c>
      <c r="N4210" t="s">
        <v>11893</v>
      </c>
      <c r="O4210" s="82" t="s">
        <v>11895</v>
      </c>
    </row>
    <row r="4211" spans="1:15" x14ac:dyDescent="0.25">
      <c r="A4211" t="s">
        <v>569</v>
      </c>
      <c r="B4211" t="s">
        <v>4780</v>
      </c>
      <c r="C4211" t="s">
        <v>101</v>
      </c>
      <c r="D4211" t="s">
        <v>102</v>
      </c>
      <c r="E4211" t="str">
        <f t="shared" si="65"/>
        <v>TyrosinePorphyromonas</v>
      </c>
      <c r="F4211">
        <f>COUNTIF($E:$E,E4211)</f>
        <v>3</v>
      </c>
      <c r="G4211">
        <f>COUNTIF($A:$A,A4211)</f>
        <v>116</v>
      </c>
      <c r="H4211">
        <f>COUNTIF($B:$B,B4211)</f>
        <v>89</v>
      </c>
      <c r="I4211" t="s">
        <v>347</v>
      </c>
      <c r="J4211">
        <v>6</v>
      </c>
      <c r="K4211" t="s">
        <v>570</v>
      </c>
      <c r="L4211" t="s">
        <v>125</v>
      </c>
      <c r="M4211" t="s">
        <v>100</v>
      </c>
      <c r="N4211" t="s">
        <v>11893</v>
      </c>
      <c r="O4211" s="82" t="s">
        <v>11895</v>
      </c>
    </row>
    <row r="4212" spans="1:15" x14ac:dyDescent="0.25">
      <c r="A4212" t="s">
        <v>569</v>
      </c>
      <c r="B4212" t="s">
        <v>4778</v>
      </c>
      <c r="C4212" t="s">
        <v>101</v>
      </c>
      <c r="D4212" t="s">
        <v>102</v>
      </c>
      <c r="E4212" t="str">
        <f t="shared" si="65"/>
        <v>TyrosineDenitrobacterium</v>
      </c>
      <c r="F4212">
        <f>COUNTIF($E:$E,E4212)</f>
        <v>1</v>
      </c>
      <c r="G4212">
        <f>COUNTIF($A:$A,A4212)</f>
        <v>116</v>
      </c>
      <c r="H4212">
        <f>COUNTIF($B:$B,B4212)</f>
        <v>89</v>
      </c>
      <c r="I4212" t="s">
        <v>1033</v>
      </c>
      <c r="J4212">
        <v>6</v>
      </c>
      <c r="K4212" t="s">
        <v>3685</v>
      </c>
      <c r="L4212" t="s">
        <v>292</v>
      </c>
      <c r="M4212" t="s">
        <v>439</v>
      </c>
      <c r="N4212" t="s">
        <v>11892</v>
      </c>
      <c r="O4212" s="82" t="s">
        <v>11896</v>
      </c>
    </row>
    <row r="4213" spans="1:15" x14ac:dyDescent="0.25">
      <c r="A4213" t="s">
        <v>569</v>
      </c>
      <c r="B4213" t="s">
        <v>4780</v>
      </c>
      <c r="C4213" t="s">
        <v>101</v>
      </c>
      <c r="D4213" t="s">
        <v>102</v>
      </c>
      <c r="E4213" t="str">
        <f t="shared" si="65"/>
        <v>TyrosinePorphyromonas</v>
      </c>
      <c r="F4213">
        <f>COUNTIF($E:$E,E4213)</f>
        <v>3</v>
      </c>
      <c r="G4213">
        <f>COUNTIF($A:$A,A4213)</f>
        <v>116</v>
      </c>
      <c r="H4213">
        <f>COUNTIF($B:$B,B4213)</f>
        <v>89</v>
      </c>
      <c r="I4213" t="s">
        <v>4830</v>
      </c>
      <c r="J4213">
        <v>7</v>
      </c>
      <c r="K4213" t="s">
        <v>4831</v>
      </c>
      <c r="L4213" t="s">
        <v>2104</v>
      </c>
      <c r="M4213" t="s">
        <v>2885</v>
      </c>
      <c r="N4213" t="s">
        <v>11893</v>
      </c>
      <c r="O4213" t="s">
        <v>11</v>
      </c>
    </row>
    <row r="4214" spans="1:15" x14ac:dyDescent="0.25">
      <c r="A4214" t="s">
        <v>569</v>
      </c>
      <c r="B4214" t="s">
        <v>4780</v>
      </c>
      <c r="C4214" t="s">
        <v>101</v>
      </c>
      <c r="D4214" t="s">
        <v>102</v>
      </c>
      <c r="E4214" t="str">
        <f t="shared" si="65"/>
        <v>TyrosinePorphyromonas</v>
      </c>
      <c r="F4214">
        <f>COUNTIF($E:$E,E4214)</f>
        <v>3</v>
      </c>
      <c r="G4214">
        <f>COUNTIF($A:$A,A4214)</f>
        <v>116</v>
      </c>
      <c r="H4214">
        <f>COUNTIF($B:$B,B4214)</f>
        <v>89</v>
      </c>
      <c r="I4214" t="s">
        <v>3807</v>
      </c>
      <c r="J4214">
        <v>5</v>
      </c>
      <c r="K4214" t="s">
        <v>3808</v>
      </c>
      <c r="L4214" t="s">
        <v>135</v>
      </c>
      <c r="M4214" t="s">
        <v>3356</v>
      </c>
      <c r="N4214" t="s">
        <v>11893</v>
      </c>
      <c r="O4214" t="s">
        <v>10</v>
      </c>
    </row>
    <row r="4215" spans="1:15" x14ac:dyDescent="0.25">
      <c r="A4215" t="s">
        <v>583</v>
      </c>
      <c r="B4215" t="s">
        <v>4780</v>
      </c>
      <c r="C4215" t="s">
        <v>101</v>
      </c>
      <c r="D4215" t="s">
        <v>102</v>
      </c>
      <c r="E4215" t="str">
        <f t="shared" si="65"/>
        <v>AcetoacetatePorphyromonas</v>
      </c>
      <c r="F4215">
        <f>COUNTIF($E:$E,E4215)</f>
        <v>2</v>
      </c>
      <c r="G4215">
        <f>COUNTIF($A:$A,A4215)</f>
        <v>115</v>
      </c>
      <c r="H4215">
        <f>COUNTIF($B:$B,B4215)</f>
        <v>89</v>
      </c>
      <c r="I4215" t="s">
        <v>328</v>
      </c>
      <c r="J4215">
        <v>6</v>
      </c>
      <c r="K4215" t="s">
        <v>584</v>
      </c>
      <c r="L4215" t="s">
        <v>108</v>
      </c>
      <c r="M4215" t="s">
        <v>100</v>
      </c>
      <c r="N4215" t="s">
        <v>11893</v>
      </c>
      <c r="O4215" s="82" t="s">
        <v>11895</v>
      </c>
    </row>
    <row r="4216" spans="1:15" x14ac:dyDescent="0.25">
      <c r="A4216" t="s">
        <v>583</v>
      </c>
      <c r="B4216" t="s">
        <v>4778</v>
      </c>
      <c r="C4216" t="s">
        <v>101</v>
      </c>
      <c r="D4216" t="s">
        <v>102</v>
      </c>
      <c r="E4216" t="str">
        <f t="shared" si="65"/>
        <v>AcetoacetateDenitrobacterium</v>
      </c>
      <c r="F4216">
        <f>COUNTIF($E:$E,E4216)</f>
        <v>1</v>
      </c>
      <c r="G4216">
        <f>COUNTIF($A:$A,A4216)</f>
        <v>115</v>
      </c>
      <c r="H4216">
        <f>COUNTIF($B:$B,B4216)</f>
        <v>89</v>
      </c>
      <c r="I4216" t="s">
        <v>1981</v>
      </c>
      <c r="J4216">
        <v>6</v>
      </c>
      <c r="K4216" t="s">
        <v>1568</v>
      </c>
      <c r="L4216" t="s">
        <v>191</v>
      </c>
      <c r="M4216" t="s">
        <v>132</v>
      </c>
      <c r="N4216" t="s">
        <v>11893</v>
      </c>
      <c r="O4216" s="82" t="s">
        <v>11896</v>
      </c>
    </row>
    <row r="4217" spans="1:15" x14ac:dyDescent="0.25">
      <c r="A4217" t="s">
        <v>583</v>
      </c>
      <c r="B4217" t="s">
        <v>4780</v>
      </c>
      <c r="C4217" t="s">
        <v>101</v>
      </c>
      <c r="D4217" t="s">
        <v>102</v>
      </c>
      <c r="E4217" t="str">
        <f t="shared" si="65"/>
        <v>AcetoacetatePorphyromonas</v>
      </c>
      <c r="F4217">
        <f>COUNTIF($E:$E,E4217)</f>
        <v>2</v>
      </c>
      <c r="G4217">
        <f>COUNTIF($A:$A,A4217)</f>
        <v>115</v>
      </c>
      <c r="H4217">
        <f>COUNTIF($B:$B,B4217)</f>
        <v>89</v>
      </c>
      <c r="I4217" t="s">
        <v>1876</v>
      </c>
      <c r="J4217">
        <v>6</v>
      </c>
      <c r="K4217" t="s">
        <v>4832</v>
      </c>
      <c r="L4217" t="s">
        <v>895</v>
      </c>
      <c r="M4217" t="s">
        <v>1556</v>
      </c>
      <c r="N4217" t="s">
        <v>11893</v>
      </c>
      <c r="O4217" s="82" t="s">
        <v>11896</v>
      </c>
    </row>
    <row r="4218" spans="1:15" x14ac:dyDescent="0.25">
      <c r="A4218" t="s">
        <v>586</v>
      </c>
      <c r="B4218" t="s">
        <v>4780</v>
      </c>
      <c r="C4218" t="s">
        <v>101</v>
      </c>
      <c r="D4218" t="s">
        <v>102</v>
      </c>
      <c r="E4218" t="str">
        <f t="shared" si="65"/>
        <v>GlutamatePorphyromonas</v>
      </c>
      <c r="F4218">
        <f>COUNTIF($E:$E,E4218)</f>
        <v>2</v>
      </c>
      <c r="G4218">
        <f>COUNTIF($A:$A,A4218)</f>
        <v>114</v>
      </c>
      <c r="H4218">
        <f>COUNTIF($B:$B,B4218)</f>
        <v>89</v>
      </c>
      <c r="I4218" t="s">
        <v>131</v>
      </c>
      <c r="J4218">
        <v>6</v>
      </c>
      <c r="K4218" t="s">
        <v>234</v>
      </c>
      <c r="L4218" t="s">
        <v>125</v>
      </c>
      <c r="M4218" t="s">
        <v>100</v>
      </c>
      <c r="N4218" t="s">
        <v>11893</v>
      </c>
      <c r="O4218" s="82" t="s">
        <v>11895</v>
      </c>
    </row>
    <row r="4219" spans="1:15" x14ac:dyDescent="0.25">
      <c r="A4219" t="s">
        <v>587</v>
      </c>
      <c r="B4219" t="s">
        <v>4780</v>
      </c>
      <c r="C4219" t="s">
        <v>101</v>
      </c>
      <c r="D4219" t="s">
        <v>102</v>
      </c>
      <c r="E4219" t="str">
        <f t="shared" si="65"/>
        <v>XanthinePorphyromonas</v>
      </c>
      <c r="F4219">
        <f>COUNTIF($E:$E,E4219)</f>
        <v>1</v>
      </c>
      <c r="G4219">
        <f>COUNTIF($A:$A,A4219)</f>
        <v>114</v>
      </c>
      <c r="H4219">
        <f>COUNTIF($B:$B,B4219)</f>
        <v>89</v>
      </c>
      <c r="I4219" t="s">
        <v>191</v>
      </c>
      <c r="J4219">
        <v>6</v>
      </c>
      <c r="K4219" t="s">
        <v>588</v>
      </c>
      <c r="L4219" t="s">
        <v>125</v>
      </c>
      <c r="M4219" t="s">
        <v>100</v>
      </c>
      <c r="N4219" t="s">
        <v>11893</v>
      </c>
      <c r="O4219" s="82" t="s">
        <v>11895</v>
      </c>
    </row>
    <row r="4220" spans="1:15" x14ac:dyDescent="0.25">
      <c r="A4220" t="s">
        <v>587</v>
      </c>
      <c r="B4220" t="s">
        <v>4778</v>
      </c>
      <c r="C4220" t="s">
        <v>101</v>
      </c>
      <c r="D4220" t="s">
        <v>102</v>
      </c>
      <c r="E4220" t="str">
        <f t="shared" si="65"/>
        <v>XanthineDenitrobacterium</v>
      </c>
      <c r="F4220">
        <f>COUNTIF($E:$E,E4220)</f>
        <v>2</v>
      </c>
      <c r="G4220">
        <f>COUNTIF($A:$A,A4220)</f>
        <v>114</v>
      </c>
      <c r="H4220">
        <f>COUNTIF($B:$B,B4220)</f>
        <v>89</v>
      </c>
      <c r="I4220" t="s">
        <v>303</v>
      </c>
      <c r="J4220">
        <v>5</v>
      </c>
      <c r="K4220" t="s">
        <v>4538</v>
      </c>
      <c r="L4220" t="s">
        <v>128</v>
      </c>
      <c r="M4220" t="s">
        <v>384</v>
      </c>
      <c r="N4220" t="s">
        <v>11893</v>
      </c>
      <c r="O4220" t="s">
        <v>10</v>
      </c>
    </row>
    <row r="4221" spans="1:15" x14ac:dyDescent="0.25">
      <c r="A4221" t="s">
        <v>587</v>
      </c>
      <c r="B4221" t="s">
        <v>4778</v>
      </c>
      <c r="C4221" t="s">
        <v>101</v>
      </c>
      <c r="D4221" t="s">
        <v>102</v>
      </c>
      <c r="E4221" t="str">
        <f t="shared" si="65"/>
        <v>XanthineDenitrobacterium</v>
      </c>
      <c r="F4221">
        <f>COUNTIF($E:$E,E4221)</f>
        <v>2</v>
      </c>
      <c r="G4221">
        <f>COUNTIF($A:$A,A4221)</f>
        <v>114</v>
      </c>
      <c r="H4221">
        <f>COUNTIF($B:$B,B4221)</f>
        <v>89</v>
      </c>
      <c r="I4221" t="s">
        <v>4833</v>
      </c>
      <c r="J4221">
        <v>5</v>
      </c>
      <c r="K4221" t="s">
        <v>4834</v>
      </c>
      <c r="L4221" t="s">
        <v>272</v>
      </c>
      <c r="M4221" t="s">
        <v>1745</v>
      </c>
      <c r="N4221" t="s">
        <v>11892</v>
      </c>
      <c r="O4221" s="82" t="s">
        <v>8</v>
      </c>
    </row>
    <row r="4222" spans="1:15" x14ac:dyDescent="0.25">
      <c r="A4222" t="s">
        <v>586</v>
      </c>
      <c r="B4222" t="s">
        <v>4780</v>
      </c>
      <c r="C4222" t="s">
        <v>101</v>
      </c>
      <c r="D4222" t="s">
        <v>102</v>
      </c>
      <c r="E4222" t="str">
        <f t="shared" si="65"/>
        <v>GlutamatePorphyromonas</v>
      </c>
      <c r="F4222">
        <f>COUNTIF($E:$E,E4222)</f>
        <v>2</v>
      </c>
      <c r="G4222">
        <f>COUNTIF($A:$A,A4222)</f>
        <v>114</v>
      </c>
      <c r="H4222">
        <f>COUNTIF($B:$B,B4222)</f>
        <v>89</v>
      </c>
      <c r="I4222" t="s">
        <v>2305</v>
      </c>
      <c r="J4222">
        <v>5</v>
      </c>
      <c r="K4222" t="s">
        <v>2814</v>
      </c>
      <c r="L4222" t="s">
        <v>625</v>
      </c>
      <c r="M4222" t="s">
        <v>1848</v>
      </c>
      <c r="N4222" t="s">
        <v>11893</v>
      </c>
      <c r="O4222" t="s">
        <v>10</v>
      </c>
    </row>
    <row r="4223" spans="1:15" x14ac:dyDescent="0.25">
      <c r="A4223" t="s">
        <v>586</v>
      </c>
      <c r="B4223" t="s">
        <v>4778</v>
      </c>
      <c r="C4223" t="s">
        <v>101</v>
      </c>
      <c r="D4223" t="s">
        <v>102</v>
      </c>
      <c r="E4223" t="str">
        <f t="shared" si="65"/>
        <v>GlutamateDenitrobacterium</v>
      </c>
      <c r="F4223">
        <f>COUNTIF($E:$E,E4223)</f>
        <v>1</v>
      </c>
      <c r="G4223">
        <f>COUNTIF($A:$A,A4223)</f>
        <v>114</v>
      </c>
      <c r="H4223">
        <f>COUNTIF($B:$B,B4223)</f>
        <v>89</v>
      </c>
      <c r="I4223" t="s">
        <v>593</v>
      </c>
      <c r="J4223">
        <v>7</v>
      </c>
      <c r="K4223" t="s">
        <v>594</v>
      </c>
      <c r="L4223" t="s">
        <v>595</v>
      </c>
      <c r="M4223" t="s">
        <v>596</v>
      </c>
      <c r="N4223" t="s">
        <v>11893</v>
      </c>
      <c r="O4223" t="s">
        <v>11</v>
      </c>
    </row>
    <row r="4224" spans="1:15" x14ac:dyDescent="0.25">
      <c r="A4224" t="s">
        <v>597</v>
      </c>
      <c r="B4224" t="s">
        <v>4780</v>
      </c>
      <c r="C4224" t="s">
        <v>101</v>
      </c>
      <c r="D4224" t="s">
        <v>102</v>
      </c>
      <c r="E4224" t="str">
        <f t="shared" si="65"/>
        <v>3-HydroxybutyratePorphyromonas</v>
      </c>
      <c r="F4224">
        <f>COUNTIF($E:$E,E4224)</f>
        <v>2</v>
      </c>
      <c r="G4224">
        <f>COUNTIF($A:$A,A4224)</f>
        <v>112</v>
      </c>
      <c r="H4224">
        <f>COUNTIF($B:$B,B4224)</f>
        <v>89</v>
      </c>
      <c r="I4224" t="s">
        <v>151</v>
      </c>
      <c r="J4224">
        <v>6</v>
      </c>
      <c r="K4224" t="s">
        <v>451</v>
      </c>
      <c r="L4224" t="s">
        <v>98</v>
      </c>
      <c r="M4224" t="s">
        <v>100</v>
      </c>
      <c r="N4224" t="s">
        <v>11893</v>
      </c>
      <c r="O4224" s="82" t="s">
        <v>11895</v>
      </c>
    </row>
    <row r="4225" spans="1:15" x14ac:dyDescent="0.25">
      <c r="A4225" t="s">
        <v>1836</v>
      </c>
      <c r="B4225" t="s">
        <v>4778</v>
      </c>
      <c r="C4225" t="s">
        <v>101</v>
      </c>
      <c r="D4225" t="s">
        <v>102</v>
      </c>
      <c r="E4225" t="str">
        <f t="shared" si="65"/>
        <v>AcetateDenitrobacterium</v>
      </c>
      <c r="F4225">
        <f>COUNTIF($E:$E,E4225)</f>
        <v>2</v>
      </c>
      <c r="G4225">
        <f>COUNTIF($A:$A,A4225)</f>
        <v>112</v>
      </c>
      <c r="H4225">
        <f>COUNTIF($B:$B,B4225)</f>
        <v>89</v>
      </c>
      <c r="I4225" t="s">
        <v>108</v>
      </c>
      <c r="J4225">
        <v>4</v>
      </c>
      <c r="K4225" t="s">
        <v>708</v>
      </c>
      <c r="L4225">
        <v>10000</v>
      </c>
      <c r="M4225" t="s">
        <v>132</v>
      </c>
      <c r="N4225" t="s">
        <v>11893</v>
      </c>
      <c r="O4225" s="82" t="s">
        <v>4</v>
      </c>
    </row>
    <row r="4226" spans="1:15" x14ac:dyDescent="0.25">
      <c r="A4226" t="s">
        <v>1836</v>
      </c>
      <c r="B4226" t="s">
        <v>4778</v>
      </c>
      <c r="C4226" t="s">
        <v>101</v>
      </c>
      <c r="D4226" t="s">
        <v>102</v>
      </c>
      <c r="E4226" t="str">
        <f t="shared" si="65"/>
        <v>AcetateDenitrobacterium</v>
      </c>
      <c r="F4226">
        <f>COUNTIF($E:$E,E4226)</f>
        <v>2</v>
      </c>
      <c r="G4226">
        <f>COUNTIF($A:$A,A4226)</f>
        <v>112</v>
      </c>
      <c r="H4226">
        <f>COUNTIF($B:$B,B4226)</f>
        <v>89</v>
      </c>
      <c r="I4226" t="s">
        <v>1445</v>
      </c>
      <c r="J4226">
        <v>6</v>
      </c>
      <c r="K4226" t="s">
        <v>1446</v>
      </c>
      <c r="L4226" t="s">
        <v>345</v>
      </c>
      <c r="M4226" t="s">
        <v>637</v>
      </c>
      <c r="N4226" t="s">
        <v>11893</v>
      </c>
      <c r="O4226" s="82" t="s">
        <v>3</v>
      </c>
    </row>
    <row r="4227" spans="1:15" x14ac:dyDescent="0.25">
      <c r="A4227" t="s">
        <v>597</v>
      </c>
      <c r="B4227" t="s">
        <v>4780</v>
      </c>
      <c r="C4227" t="s">
        <v>101</v>
      </c>
      <c r="D4227" t="s">
        <v>102</v>
      </c>
      <c r="E4227" t="str">
        <f t="shared" si="65"/>
        <v>3-HydroxybutyratePorphyromonas</v>
      </c>
      <c r="F4227">
        <f>COUNTIF($E:$E,E4227)</f>
        <v>2</v>
      </c>
      <c r="G4227">
        <f>COUNTIF($A:$A,A4227)</f>
        <v>112</v>
      </c>
      <c r="H4227">
        <f>COUNTIF($B:$B,B4227)</f>
        <v>89</v>
      </c>
      <c r="I4227" t="s">
        <v>2371</v>
      </c>
      <c r="J4227">
        <v>7</v>
      </c>
      <c r="K4227" t="s">
        <v>2372</v>
      </c>
      <c r="L4227" t="s">
        <v>2373</v>
      </c>
      <c r="M4227" t="s">
        <v>521</v>
      </c>
      <c r="N4227" t="s">
        <v>11893</v>
      </c>
      <c r="O4227" t="s">
        <v>11</v>
      </c>
    </row>
    <row r="4228" spans="1:15" x14ac:dyDescent="0.25">
      <c r="A4228" t="s">
        <v>1836</v>
      </c>
      <c r="B4228" t="s">
        <v>4780</v>
      </c>
      <c r="C4228" t="s">
        <v>101</v>
      </c>
      <c r="D4228" t="s">
        <v>102</v>
      </c>
      <c r="E4228" t="str">
        <f t="shared" si="65"/>
        <v>AcetatePorphyromonas</v>
      </c>
      <c r="F4228">
        <f>COUNTIF($E:$E,E4228)</f>
        <v>1</v>
      </c>
      <c r="G4228">
        <f>COUNTIF($A:$A,A4228)</f>
        <v>112</v>
      </c>
      <c r="H4228">
        <f>COUNTIF($B:$B,B4228)</f>
        <v>89</v>
      </c>
      <c r="I4228" t="s">
        <v>4835</v>
      </c>
      <c r="J4228">
        <v>7</v>
      </c>
      <c r="K4228" t="s">
        <v>4836</v>
      </c>
      <c r="L4228" t="s">
        <v>4707</v>
      </c>
      <c r="M4228" t="s">
        <v>2292</v>
      </c>
      <c r="N4228" t="s">
        <v>11893</v>
      </c>
      <c r="O4228" t="s">
        <v>11</v>
      </c>
    </row>
    <row r="4229" spans="1:15" x14ac:dyDescent="0.25">
      <c r="A4229" t="s">
        <v>608</v>
      </c>
      <c r="B4229" t="s">
        <v>4780</v>
      </c>
      <c r="C4229" t="s">
        <v>101</v>
      </c>
      <c r="D4229" t="s">
        <v>102</v>
      </c>
      <c r="E4229" t="str">
        <f t="shared" si="65"/>
        <v>GlucosePorphyromonas</v>
      </c>
      <c r="F4229">
        <f>COUNTIF($E:$E,E4229)</f>
        <v>1</v>
      </c>
      <c r="G4229">
        <f>COUNTIF($A:$A,A4229)</f>
        <v>110</v>
      </c>
      <c r="H4229">
        <f>COUNTIF($B:$B,B4229)</f>
        <v>89</v>
      </c>
      <c r="I4229" t="s">
        <v>357</v>
      </c>
      <c r="J4229">
        <v>6</v>
      </c>
      <c r="K4229" t="s">
        <v>609</v>
      </c>
      <c r="L4229" t="s">
        <v>98</v>
      </c>
      <c r="M4229" t="s">
        <v>100</v>
      </c>
      <c r="N4229" t="s">
        <v>11893</v>
      </c>
      <c r="O4229" s="82" t="s">
        <v>11895</v>
      </c>
    </row>
    <row r="4230" spans="1:15" x14ac:dyDescent="0.25">
      <c r="A4230" t="s">
        <v>611</v>
      </c>
      <c r="B4230" t="s">
        <v>4780</v>
      </c>
      <c r="C4230" t="s">
        <v>101</v>
      </c>
      <c r="D4230" t="s">
        <v>102</v>
      </c>
      <c r="E4230" t="str">
        <f t="shared" ref="E4230:E4293" si="66">CONCATENATE(A4230,B4230)</f>
        <v>OrnithinePorphyromonas</v>
      </c>
      <c r="F4230">
        <f>COUNTIF($E:$E,E4230)</f>
        <v>1</v>
      </c>
      <c r="G4230">
        <f>COUNTIF($A:$A,A4230)</f>
        <v>110</v>
      </c>
      <c r="H4230">
        <f>COUNTIF($B:$B,B4230)</f>
        <v>89</v>
      </c>
      <c r="I4230" t="s">
        <v>176</v>
      </c>
      <c r="J4230">
        <v>6</v>
      </c>
      <c r="K4230" t="s">
        <v>612</v>
      </c>
      <c r="L4230" t="s">
        <v>236</v>
      </c>
      <c r="M4230" t="s">
        <v>148</v>
      </c>
      <c r="N4230" t="s">
        <v>11893</v>
      </c>
      <c r="O4230" s="82" t="s">
        <v>11895</v>
      </c>
    </row>
    <row r="4231" spans="1:15" x14ac:dyDescent="0.25">
      <c r="A4231" t="s">
        <v>624</v>
      </c>
      <c r="B4231" t="s">
        <v>4780</v>
      </c>
      <c r="C4231" t="s">
        <v>101</v>
      </c>
      <c r="D4231" t="s">
        <v>102</v>
      </c>
      <c r="E4231" t="str">
        <f t="shared" si="66"/>
        <v>AdipatePorphyromonas</v>
      </c>
      <c r="F4231">
        <f>COUNTIF($E:$E,E4231)</f>
        <v>1</v>
      </c>
      <c r="G4231">
        <f>COUNTIF($A:$A,A4231)</f>
        <v>109</v>
      </c>
      <c r="H4231">
        <f>COUNTIF($B:$B,B4231)</f>
        <v>89</v>
      </c>
      <c r="I4231" t="s">
        <v>625</v>
      </c>
      <c r="J4231">
        <v>6</v>
      </c>
      <c r="K4231" t="s">
        <v>626</v>
      </c>
      <c r="L4231" t="s">
        <v>184</v>
      </c>
      <c r="M4231" t="s">
        <v>100</v>
      </c>
      <c r="N4231" t="s">
        <v>11893</v>
      </c>
      <c r="O4231" s="82" t="s">
        <v>11895</v>
      </c>
    </row>
    <row r="4232" spans="1:15" x14ac:dyDescent="0.25">
      <c r="A4232" t="s">
        <v>627</v>
      </c>
      <c r="B4232" t="s">
        <v>4780</v>
      </c>
      <c r="C4232" t="s">
        <v>101</v>
      </c>
      <c r="D4232" t="s">
        <v>102</v>
      </c>
      <c r="E4232" t="str">
        <f t="shared" si="66"/>
        <v>IsoleucinePorphyromonas</v>
      </c>
      <c r="F4232">
        <f>COUNTIF($E:$E,E4232)</f>
        <v>2</v>
      </c>
      <c r="G4232">
        <f>COUNTIF($A:$A,A4232)</f>
        <v>109</v>
      </c>
      <c r="H4232">
        <f>COUNTIF($B:$B,B4232)</f>
        <v>89</v>
      </c>
      <c r="I4232" t="s">
        <v>98</v>
      </c>
      <c r="J4232">
        <v>6</v>
      </c>
      <c r="K4232" t="s">
        <v>288</v>
      </c>
      <c r="L4232">
        <v>10000</v>
      </c>
      <c r="M4232" t="s">
        <v>100</v>
      </c>
      <c r="N4232" t="s">
        <v>11893</v>
      </c>
      <c r="O4232" s="82" t="s">
        <v>11895</v>
      </c>
    </row>
    <row r="4233" spans="1:15" x14ac:dyDescent="0.25">
      <c r="A4233" t="s">
        <v>630</v>
      </c>
      <c r="B4233" t="s">
        <v>4780</v>
      </c>
      <c r="C4233" t="s">
        <v>101</v>
      </c>
      <c r="D4233" t="s">
        <v>102</v>
      </c>
      <c r="E4233" t="str">
        <f t="shared" si="66"/>
        <v>PropionatePorphyromonas</v>
      </c>
      <c r="F4233">
        <f>COUNTIF($E:$E,E4233)</f>
        <v>1</v>
      </c>
      <c r="G4233">
        <f>COUNTIF($A:$A,A4233)</f>
        <v>109</v>
      </c>
      <c r="H4233">
        <f>COUNTIF($B:$B,B4233)</f>
        <v>89</v>
      </c>
      <c r="I4233" t="s">
        <v>256</v>
      </c>
      <c r="J4233">
        <v>6</v>
      </c>
      <c r="K4233" t="s">
        <v>336</v>
      </c>
      <c r="L4233" t="s">
        <v>131</v>
      </c>
      <c r="M4233" t="s">
        <v>132</v>
      </c>
      <c r="N4233" t="s">
        <v>11893</v>
      </c>
      <c r="O4233" s="82" t="s">
        <v>11895</v>
      </c>
    </row>
    <row r="4234" spans="1:15" x14ac:dyDescent="0.25">
      <c r="A4234" t="s">
        <v>627</v>
      </c>
      <c r="B4234" t="s">
        <v>4780</v>
      </c>
      <c r="C4234" t="s">
        <v>101</v>
      </c>
      <c r="D4234" t="s">
        <v>102</v>
      </c>
      <c r="E4234" t="str">
        <f t="shared" si="66"/>
        <v>IsoleucinePorphyromonas</v>
      </c>
      <c r="F4234">
        <f>COUNTIF($E:$E,E4234)</f>
        <v>2</v>
      </c>
      <c r="G4234">
        <f>COUNTIF($A:$A,A4234)</f>
        <v>109</v>
      </c>
      <c r="H4234">
        <f>COUNTIF($B:$B,B4234)</f>
        <v>89</v>
      </c>
      <c r="I4234" t="s">
        <v>3142</v>
      </c>
      <c r="J4234">
        <v>7</v>
      </c>
      <c r="K4234" t="s">
        <v>693</v>
      </c>
      <c r="L4234" t="s">
        <v>247</v>
      </c>
      <c r="M4234" t="s">
        <v>132</v>
      </c>
      <c r="N4234" t="s">
        <v>11893</v>
      </c>
      <c r="O4234" t="s">
        <v>11</v>
      </c>
    </row>
    <row r="4235" spans="1:15" x14ac:dyDescent="0.25">
      <c r="A4235" t="s">
        <v>630</v>
      </c>
      <c r="B4235" t="s">
        <v>4778</v>
      </c>
      <c r="C4235" t="s">
        <v>101</v>
      </c>
      <c r="D4235" t="s">
        <v>102</v>
      </c>
      <c r="E4235" t="str">
        <f t="shared" si="66"/>
        <v>PropionateDenitrobacterium</v>
      </c>
      <c r="F4235">
        <f>COUNTIF($E:$E,E4235)</f>
        <v>2</v>
      </c>
      <c r="G4235">
        <f>COUNTIF($A:$A,A4235)</f>
        <v>109</v>
      </c>
      <c r="H4235">
        <f>COUNTIF($B:$B,B4235)</f>
        <v>89</v>
      </c>
      <c r="I4235" t="s">
        <v>638</v>
      </c>
      <c r="J4235">
        <v>7</v>
      </c>
      <c r="K4235" t="s">
        <v>639</v>
      </c>
      <c r="L4235" t="s">
        <v>640</v>
      </c>
      <c r="M4235" t="s">
        <v>641</v>
      </c>
      <c r="N4235" t="s">
        <v>11893</v>
      </c>
      <c r="O4235" t="s">
        <v>11</v>
      </c>
    </row>
    <row r="4236" spans="1:15" x14ac:dyDescent="0.25">
      <c r="A4236" t="s">
        <v>630</v>
      </c>
      <c r="B4236" t="s">
        <v>4778</v>
      </c>
      <c r="C4236" t="s">
        <v>101</v>
      </c>
      <c r="D4236" t="s">
        <v>102</v>
      </c>
      <c r="E4236" t="str">
        <f t="shared" si="66"/>
        <v>PropionateDenitrobacterium</v>
      </c>
      <c r="F4236">
        <f>COUNTIF($E:$E,E4236)</f>
        <v>2</v>
      </c>
      <c r="G4236">
        <f>COUNTIF($A:$A,A4236)</f>
        <v>109</v>
      </c>
      <c r="H4236">
        <f>COUNTIF($B:$B,B4236)</f>
        <v>89</v>
      </c>
      <c r="I4236" t="s">
        <v>1846</v>
      </c>
      <c r="J4236">
        <v>4</v>
      </c>
      <c r="K4236" t="s">
        <v>1847</v>
      </c>
      <c r="L4236" t="s">
        <v>283</v>
      </c>
      <c r="M4236" t="s">
        <v>1848</v>
      </c>
      <c r="N4236" t="s">
        <v>11893</v>
      </c>
      <c r="O4236" s="82" t="s">
        <v>4</v>
      </c>
    </row>
    <row r="4237" spans="1:15" x14ac:dyDescent="0.25">
      <c r="A4237" t="s">
        <v>654</v>
      </c>
      <c r="B4237" t="s">
        <v>4780</v>
      </c>
      <c r="C4237" t="s">
        <v>101</v>
      </c>
      <c r="D4237" t="s">
        <v>102</v>
      </c>
      <c r="E4237" t="str">
        <f t="shared" si="66"/>
        <v>IsobutyratePorphyromonas</v>
      </c>
      <c r="F4237">
        <f>COUNTIF($E:$E,E4237)</f>
        <v>1</v>
      </c>
      <c r="G4237">
        <f>COUNTIF($A:$A,A4237)</f>
        <v>103</v>
      </c>
      <c r="H4237">
        <f>COUNTIF($B:$B,B4237)</f>
        <v>89</v>
      </c>
      <c r="I4237" t="s">
        <v>382</v>
      </c>
      <c r="J4237">
        <v>6</v>
      </c>
      <c r="K4237" t="s">
        <v>655</v>
      </c>
      <c r="L4237" t="s">
        <v>294</v>
      </c>
      <c r="M4237" t="s">
        <v>358</v>
      </c>
      <c r="N4237" t="s">
        <v>11893</v>
      </c>
      <c r="O4237" s="82" t="s">
        <v>11895</v>
      </c>
    </row>
    <row r="4238" spans="1:15" x14ac:dyDescent="0.25">
      <c r="A4238" t="s">
        <v>654</v>
      </c>
      <c r="B4238" t="s">
        <v>4778</v>
      </c>
      <c r="C4238" t="s">
        <v>101</v>
      </c>
      <c r="D4238" t="s">
        <v>102</v>
      </c>
      <c r="E4238" t="str">
        <f t="shared" si="66"/>
        <v>IsobutyrateDenitrobacterium</v>
      </c>
      <c r="F4238">
        <f>COUNTIF($E:$E,E4238)</f>
        <v>1</v>
      </c>
      <c r="G4238">
        <f>COUNTIF($A:$A,A4238)</f>
        <v>103</v>
      </c>
      <c r="H4238">
        <f>COUNTIF($B:$B,B4238)</f>
        <v>89</v>
      </c>
      <c r="I4238" t="s">
        <v>4837</v>
      </c>
      <c r="J4238">
        <v>6</v>
      </c>
      <c r="K4238" t="s">
        <v>188</v>
      </c>
      <c r="L4238" t="s">
        <v>310</v>
      </c>
      <c r="M4238" t="s">
        <v>3261</v>
      </c>
      <c r="N4238" t="s">
        <v>11892</v>
      </c>
      <c r="O4238" t="s">
        <v>10</v>
      </c>
    </row>
    <row r="4239" spans="1:15" x14ac:dyDescent="0.25">
      <c r="A4239" t="s">
        <v>664</v>
      </c>
      <c r="B4239" t="s">
        <v>4780</v>
      </c>
      <c r="C4239" t="s">
        <v>101</v>
      </c>
      <c r="D4239" t="s">
        <v>102</v>
      </c>
      <c r="E4239" t="str">
        <f t="shared" si="66"/>
        <v>3-HydroxyphenylacetatePorphyromonas</v>
      </c>
      <c r="F4239">
        <f>COUNTIF($E:$E,E4239)</f>
        <v>1</v>
      </c>
      <c r="G4239">
        <f>COUNTIF($A:$A,A4239)</f>
        <v>101</v>
      </c>
      <c r="H4239">
        <f>COUNTIF($B:$B,B4239)</f>
        <v>89</v>
      </c>
      <c r="I4239" t="s">
        <v>246</v>
      </c>
      <c r="J4239">
        <v>6</v>
      </c>
      <c r="K4239" t="s">
        <v>665</v>
      </c>
      <c r="L4239" t="s">
        <v>108</v>
      </c>
      <c r="M4239" t="s">
        <v>100</v>
      </c>
      <c r="N4239" t="s">
        <v>11893</v>
      </c>
      <c r="O4239" s="82" t="s">
        <v>11895</v>
      </c>
    </row>
    <row r="4240" spans="1:15" x14ac:dyDescent="0.25">
      <c r="A4240" t="s">
        <v>664</v>
      </c>
      <c r="B4240" t="s">
        <v>4778</v>
      </c>
      <c r="C4240" t="s">
        <v>101</v>
      </c>
      <c r="D4240" t="s">
        <v>102</v>
      </c>
      <c r="E4240" t="str">
        <f t="shared" si="66"/>
        <v>3-HydroxyphenylacetateDenitrobacterium</v>
      </c>
      <c r="F4240">
        <f>COUNTIF($E:$E,E4240)</f>
        <v>1</v>
      </c>
      <c r="G4240">
        <f>COUNTIF($A:$A,A4240)</f>
        <v>101</v>
      </c>
      <c r="H4240">
        <f>COUNTIF($B:$B,B4240)</f>
        <v>89</v>
      </c>
      <c r="I4240" t="s">
        <v>1363</v>
      </c>
      <c r="J4240">
        <v>6</v>
      </c>
      <c r="K4240" t="s">
        <v>4838</v>
      </c>
      <c r="L4240" t="s">
        <v>2222</v>
      </c>
      <c r="M4240" t="s">
        <v>1833</v>
      </c>
      <c r="N4240" t="s">
        <v>11892</v>
      </c>
      <c r="O4240" t="s">
        <v>11</v>
      </c>
    </row>
    <row r="4241" spans="1:15" x14ac:dyDescent="0.25">
      <c r="A4241" t="s">
        <v>667</v>
      </c>
      <c r="B4241" t="s">
        <v>4778</v>
      </c>
      <c r="C4241" t="s">
        <v>101</v>
      </c>
      <c r="D4241" t="s">
        <v>102</v>
      </c>
      <c r="E4241" t="str">
        <f t="shared" si="66"/>
        <v>UreaDenitrobacterium</v>
      </c>
      <c r="F4241">
        <f>COUNTIF($E:$E,E4241)</f>
        <v>5</v>
      </c>
      <c r="G4241">
        <f>COUNTIF($A:$A,A4241)</f>
        <v>65</v>
      </c>
      <c r="H4241">
        <f>COUNTIF($B:$B,B4241)</f>
        <v>89</v>
      </c>
      <c r="I4241" t="s">
        <v>1890</v>
      </c>
      <c r="J4241">
        <v>5</v>
      </c>
      <c r="K4241" t="s">
        <v>4839</v>
      </c>
      <c r="L4241" t="s">
        <v>359</v>
      </c>
      <c r="M4241" t="s">
        <v>515</v>
      </c>
      <c r="N4241" t="s">
        <v>11892</v>
      </c>
      <c r="O4241" s="82" t="s">
        <v>8</v>
      </c>
    </row>
    <row r="4242" spans="1:15" x14ac:dyDescent="0.25">
      <c r="A4242" t="s">
        <v>667</v>
      </c>
      <c r="B4242" t="s">
        <v>4778</v>
      </c>
      <c r="C4242" t="s">
        <v>101</v>
      </c>
      <c r="D4242" t="s">
        <v>102</v>
      </c>
      <c r="E4242" t="str">
        <f t="shared" si="66"/>
        <v>UreaDenitrobacterium</v>
      </c>
      <c r="F4242">
        <f>COUNTIF($E:$E,E4242)</f>
        <v>5</v>
      </c>
      <c r="G4242">
        <f>COUNTIF($A:$A,A4242)</f>
        <v>65</v>
      </c>
      <c r="H4242">
        <f>COUNTIF($B:$B,B4242)</f>
        <v>89</v>
      </c>
      <c r="I4242" t="s">
        <v>407</v>
      </c>
      <c r="J4242">
        <v>6</v>
      </c>
      <c r="K4242" t="s">
        <v>3741</v>
      </c>
      <c r="L4242" t="s">
        <v>409</v>
      </c>
      <c r="M4242" t="s">
        <v>410</v>
      </c>
      <c r="N4242" t="s">
        <v>11892</v>
      </c>
      <c r="O4242" s="82" t="s">
        <v>11896</v>
      </c>
    </row>
    <row r="4243" spans="1:15" x14ac:dyDescent="0.25">
      <c r="A4243" t="s">
        <v>667</v>
      </c>
      <c r="B4243" t="s">
        <v>4778</v>
      </c>
      <c r="C4243" t="s">
        <v>101</v>
      </c>
      <c r="D4243" t="s">
        <v>102</v>
      </c>
      <c r="E4243" t="str">
        <f t="shared" si="66"/>
        <v>UreaDenitrobacterium</v>
      </c>
      <c r="F4243">
        <f>COUNTIF($E:$E,E4243)</f>
        <v>5</v>
      </c>
      <c r="G4243">
        <f>COUNTIF($A:$A,A4243)</f>
        <v>65</v>
      </c>
      <c r="H4243">
        <f>COUNTIF($B:$B,B4243)</f>
        <v>89</v>
      </c>
      <c r="I4243" t="s">
        <v>3566</v>
      </c>
      <c r="J4243">
        <v>6</v>
      </c>
      <c r="K4243" t="s">
        <v>4840</v>
      </c>
      <c r="L4243" t="s">
        <v>155</v>
      </c>
      <c r="M4243" t="s">
        <v>2171</v>
      </c>
      <c r="N4243" t="s">
        <v>11892</v>
      </c>
      <c r="O4243" t="s">
        <v>5</v>
      </c>
    </row>
    <row r="4244" spans="1:15" x14ac:dyDescent="0.25">
      <c r="A4244" t="s">
        <v>667</v>
      </c>
      <c r="B4244" t="s">
        <v>4778</v>
      </c>
      <c r="C4244" t="s">
        <v>101</v>
      </c>
      <c r="D4244" t="s">
        <v>102</v>
      </c>
      <c r="E4244" t="str">
        <f t="shared" si="66"/>
        <v>UreaDenitrobacterium</v>
      </c>
      <c r="F4244">
        <f>COUNTIF($E:$E,E4244)</f>
        <v>5</v>
      </c>
      <c r="G4244">
        <f>COUNTIF($A:$A,A4244)</f>
        <v>65</v>
      </c>
      <c r="H4244">
        <f>COUNTIF($B:$B,B4244)</f>
        <v>89</v>
      </c>
      <c r="I4244" t="s">
        <v>4841</v>
      </c>
      <c r="J4244">
        <v>6</v>
      </c>
      <c r="K4244" t="s">
        <v>4842</v>
      </c>
      <c r="L4244" t="s">
        <v>4122</v>
      </c>
      <c r="M4244" t="s">
        <v>1367</v>
      </c>
      <c r="N4244" t="s">
        <v>11892</v>
      </c>
      <c r="O4244" t="s">
        <v>10</v>
      </c>
    </row>
    <row r="4245" spans="1:15" x14ac:dyDescent="0.25">
      <c r="A4245" t="s">
        <v>667</v>
      </c>
      <c r="B4245" t="s">
        <v>4778</v>
      </c>
      <c r="C4245" t="s">
        <v>101</v>
      </c>
      <c r="D4245" t="s">
        <v>102</v>
      </c>
      <c r="E4245" t="str">
        <f t="shared" si="66"/>
        <v>UreaDenitrobacterium</v>
      </c>
      <c r="F4245">
        <f>COUNTIF($E:$E,E4245)</f>
        <v>5</v>
      </c>
      <c r="G4245">
        <f>COUNTIF($A:$A,A4245)</f>
        <v>65</v>
      </c>
      <c r="H4245">
        <f>COUNTIF($B:$B,B4245)</f>
        <v>89</v>
      </c>
      <c r="I4245" t="s">
        <v>4843</v>
      </c>
      <c r="J4245">
        <v>5</v>
      </c>
      <c r="K4245" t="s">
        <v>596</v>
      </c>
      <c r="L4245" t="s">
        <v>625</v>
      </c>
      <c r="M4245" t="s">
        <v>482</v>
      </c>
      <c r="N4245" t="s">
        <v>11892</v>
      </c>
      <c r="O4245" t="s">
        <v>6</v>
      </c>
    </row>
    <row r="4246" spans="1:15" x14ac:dyDescent="0.25">
      <c r="A4246" t="s">
        <v>97</v>
      </c>
      <c r="B4246" t="s">
        <v>7510</v>
      </c>
      <c r="C4246" t="s">
        <v>101</v>
      </c>
      <c r="D4246" t="s">
        <v>102</v>
      </c>
      <c r="E4246" t="str">
        <f t="shared" si="66"/>
        <v>FormateUncl. Bacteroidia</v>
      </c>
      <c r="F4246">
        <f>COUNTIF($E:$E,E4246)</f>
        <v>4</v>
      </c>
      <c r="G4246">
        <f>COUNTIF($A:$A,A4246)</f>
        <v>178</v>
      </c>
      <c r="H4246">
        <f>COUNTIF($B:$B,B4246)</f>
        <v>87</v>
      </c>
      <c r="I4246" t="s">
        <v>2828</v>
      </c>
      <c r="J4246">
        <v>4</v>
      </c>
      <c r="K4246" t="s">
        <v>4844</v>
      </c>
      <c r="L4246" t="s">
        <v>108</v>
      </c>
      <c r="M4246" t="s">
        <v>1581</v>
      </c>
      <c r="N4246" t="s">
        <v>11893</v>
      </c>
      <c r="O4246" s="82" t="s">
        <v>4</v>
      </c>
    </row>
    <row r="4247" spans="1:15" x14ac:dyDescent="0.25">
      <c r="A4247" t="s">
        <v>97</v>
      </c>
      <c r="B4247" t="s">
        <v>7510</v>
      </c>
      <c r="C4247" t="s">
        <v>101</v>
      </c>
      <c r="D4247" t="s">
        <v>102</v>
      </c>
      <c r="E4247" t="str">
        <f t="shared" si="66"/>
        <v>FormateUncl. Bacteroidia</v>
      </c>
      <c r="F4247">
        <f>COUNTIF($E:$E,E4247)</f>
        <v>4</v>
      </c>
      <c r="G4247">
        <f>COUNTIF($A:$A,A4247)</f>
        <v>178</v>
      </c>
      <c r="H4247">
        <f>COUNTIF($B:$B,B4247)</f>
        <v>87</v>
      </c>
      <c r="I4247" t="s">
        <v>4845</v>
      </c>
      <c r="J4247">
        <v>6</v>
      </c>
      <c r="K4247" t="s">
        <v>904</v>
      </c>
      <c r="L4247" t="s">
        <v>4846</v>
      </c>
      <c r="M4247" t="s">
        <v>1234</v>
      </c>
      <c r="N4247" t="s">
        <v>11892</v>
      </c>
      <c r="O4247" s="82" t="s">
        <v>3</v>
      </c>
    </row>
    <row r="4248" spans="1:15" x14ac:dyDescent="0.25">
      <c r="A4248" t="s">
        <v>97</v>
      </c>
      <c r="B4248" t="s">
        <v>7510</v>
      </c>
      <c r="C4248" t="s">
        <v>101</v>
      </c>
      <c r="D4248" t="s">
        <v>102</v>
      </c>
      <c r="E4248" t="str">
        <f t="shared" si="66"/>
        <v>FormateUncl. Bacteroidia</v>
      </c>
      <c r="F4248">
        <f>COUNTIF($E:$E,E4248)</f>
        <v>4</v>
      </c>
      <c r="G4248">
        <f>COUNTIF($A:$A,A4248)</f>
        <v>178</v>
      </c>
      <c r="H4248">
        <f>COUNTIF($B:$B,B4248)</f>
        <v>87</v>
      </c>
      <c r="I4248" t="s">
        <v>4619</v>
      </c>
      <c r="J4248">
        <v>6</v>
      </c>
      <c r="K4248" t="s">
        <v>4847</v>
      </c>
      <c r="L4248" t="s">
        <v>129</v>
      </c>
      <c r="M4248" t="s">
        <v>314</v>
      </c>
      <c r="N4248" t="s">
        <v>11892</v>
      </c>
      <c r="O4248" t="s">
        <v>10</v>
      </c>
    </row>
    <row r="4249" spans="1:15" x14ac:dyDescent="0.25">
      <c r="A4249" t="s">
        <v>97</v>
      </c>
      <c r="B4249" t="s">
        <v>7510</v>
      </c>
      <c r="C4249" t="s">
        <v>101</v>
      </c>
      <c r="D4249" t="s">
        <v>102</v>
      </c>
      <c r="E4249" t="str">
        <f t="shared" si="66"/>
        <v>FormateUncl. Bacteroidia</v>
      </c>
      <c r="F4249">
        <f>COUNTIF($E:$E,E4249)</f>
        <v>4</v>
      </c>
      <c r="G4249">
        <f>COUNTIF($A:$A,A4249)</f>
        <v>178</v>
      </c>
      <c r="H4249">
        <f>COUNTIF($B:$B,B4249)</f>
        <v>87</v>
      </c>
      <c r="I4249" t="s">
        <v>4848</v>
      </c>
      <c r="J4249">
        <v>6</v>
      </c>
      <c r="K4249" t="s">
        <v>4849</v>
      </c>
      <c r="L4249" t="s">
        <v>4850</v>
      </c>
      <c r="M4249" t="s">
        <v>4275</v>
      </c>
      <c r="N4249" t="s">
        <v>11892</v>
      </c>
      <c r="O4249" t="s">
        <v>7</v>
      </c>
    </row>
    <row r="4250" spans="1:15" x14ac:dyDescent="0.25">
      <c r="A4250" t="s">
        <v>114</v>
      </c>
      <c r="B4250" t="s">
        <v>7510</v>
      </c>
      <c r="C4250" t="s">
        <v>101</v>
      </c>
      <c r="D4250" t="s">
        <v>102</v>
      </c>
      <c r="E4250" t="str">
        <f t="shared" si="66"/>
        <v>CholineUncl. Bacteroidia</v>
      </c>
      <c r="F4250">
        <f>COUNTIF($E:$E,E4250)</f>
        <v>2</v>
      </c>
      <c r="G4250">
        <f>COUNTIF($A:$A,A4250)</f>
        <v>173</v>
      </c>
      <c r="H4250">
        <f>COUNTIF($B:$B,B4250)</f>
        <v>87</v>
      </c>
      <c r="I4250" t="s">
        <v>4851</v>
      </c>
      <c r="J4250">
        <v>6</v>
      </c>
      <c r="K4250" t="s">
        <v>4852</v>
      </c>
      <c r="L4250" t="s">
        <v>430</v>
      </c>
      <c r="M4250" t="s">
        <v>1015</v>
      </c>
      <c r="N4250" t="s">
        <v>11892</v>
      </c>
      <c r="O4250" s="82" t="s">
        <v>4</v>
      </c>
    </row>
    <row r="4251" spans="1:15" x14ac:dyDescent="0.25">
      <c r="A4251" t="s">
        <v>114</v>
      </c>
      <c r="B4251" t="s">
        <v>7510</v>
      </c>
      <c r="C4251" t="s">
        <v>101</v>
      </c>
      <c r="D4251" t="s">
        <v>102</v>
      </c>
      <c r="E4251" t="str">
        <f t="shared" si="66"/>
        <v>CholineUncl. Bacteroidia</v>
      </c>
      <c r="F4251">
        <f>COUNTIF($E:$E,E4251)</f>
        <v>2</v>
      </c>
      <c r="G4251">
        <f>COUNTIF($A:$A,A4251)</f>
        <v>173</v>
      </c>
      <c r="H4251">
        <f>COUNTIF($B:$B,B4251)</f>
        <v>87</v>
      </c>
      <c r="I4251" t="s">
        <v>426</v>
      </c>
      <c r="J4251">
        <v>4</v>
      </c>
      <c r="K4251" t="s">
        <v>4853</v>
      </c>
      <c r="L4251" t="s">
        <v>201</v>
      </c>
      <c r="M4251" t="s">
        <v>980</v>
      </c>
      <c r="N4251" t="s">
        <v>11893</v>
      </c>
      <c r="O4251" s="82" t="s">
        <v>4</v>
      </c>
    </row>
    <row r="4252" spans="1:15" x14ac:dyDescent="0.25">
      <c r="A4252" t="s">
        <v>141</v>
      </c>
      <c r="B4252" t="s">
        <v>7510</v>
      </c>
      <c r="C4252" t="s">
        <v>101</v>
      </c>
      <c r="D4252" t="s">
        <v>102</v>
      </c>
      <c r="E4252" t="str">
        <f t="shared" si="66"/>
        <v>ProlineUncl. Bacteroidia</v>
      </c>
      <c r="F4252">
        <f>COUNTIF($E:$E,E4252)</f>
        <v>2</v>
      </c>
      <c r="G4252">
        <f>COUNTIF($A:$A,A4252)</f>
        <v>165</v>
      </c>
      <c r="H4252">
        <f>COUNTIF($B:$B,B4252)</f>
        <v>87</v>
      </c>
      <c r="I4252" t="s">
        <v>366</v>
      </c>
      <c r="J4252">
        <v>4</v>
      </c>
      <c r="K4252" t="s">
        <v>4854</v>
      </c>
      <c r="L4252" t="s">
        <v>125</v>
      </c>
      <c r="M4252" t="s">
        <v>1285</v>
      </c>
      <c r="N4252" t="s">
        <v>11893</v>
      </c>
      <c r="O4252" s="82" t="s">
        <v>4</v>
      </c>
    </row>
    <row r="4253" spans="1:15" x14ac:dyDescent="0.25">
      <c r="A4253" t="s">
        <v>141</v>
      </c>
      <c r="B4253" t="s">
        <v>7510</v>
      </c>
      <c r="C4253" t="s">
        <v>101</v>
      </c>
      <c r="D4253" t="s">
        <v>102</v>
      </c>
      <c r="E4253" t="str">
        <f t="shared" si="66"/>
        <v>ProlineUncl. Bacteroidia</v>
      </c>
      <c r="F4253">
        <f>COUNTIF($E:$E,E4253)</f>
        <v>2</v>
      </c>
      <c r="G4253">
        <f>COUNTIF($A:$A,A4253)</f>
        <v>165</v>
      </c>
      <c r="H4253">
        <f>COUNTIF($B:$B,B4253)</f>
        <v>87</v>
      </c>
      <c r="I4253" t="s">
        <v>4855</v>
      </c>
      <c r="J4253">
        <v>6</v>
      </c>
      <c r="K4253" t="s">
        <v>4856</v>
      </c>
      <c r="L4253" t="s">
        <v>874</v>
      </c>
      <c r="M4253" t="s">
        <v>2431</v>
      </c>
      <c r="N4253" t="s">
        <v>11892</v>
      </c>
      <c r="O4253" s="82" t="s">
        <v>3</v>
      </c>
    </row>
    <row r="4254" spans="1:15" x14ac:dyDescent="0.25">
      <c r="A4254" t="s">
        <v>157</v>
      </c>
      <c r="B4254" t="s">
        <v>7510</v>
      </c>
      <c r="C4254" t="s">
        <v>101</v>
      </c>
      <c r="D4254" t="s">
        <v>102</v>
      </c>
      <c r="E4254" t="str">
        <f t="shared" si="66"/>
        <v>AspartateUncl. Bacteroidia</v>
      </c>
      <c r="F4254">
        <f>COUNTIF($E:$E,E4254)</f>
        <v>2</v>
      </c>
      <c r="G4254">
        <f>COUNTIF($A:$A,A4254)</f>
        <v>159</v>
      </c>
      <c r="H4254">
        <f>COUNTIF($B:$B,B4254)</f>
        <v>87</v>
      </c>
      <c r="I4254" t="s">
        <v>908</v>
      </c>
      <c r="J4254">
        <v>4</v>
      </c>
      <c r="K4254" t="s">
        <v>4857</v>
      </c>
      <c r="L4254" t="s">
        <v>201</v>
      </c>
      <c r="M4254" t="s">
        <v>545</v>
      </c>
      <c r="N4254" t="s">
        <v>11893</v>
      </c>
      <c r="O4254" s="82" t="s">
        <v>4</v>
      </c>
    </row>
    <row r="4255" spans="1:15" x14ac:dyDescent="0.25">
      <c r="A4255" t="s">
        <v>157</v>
      </c>
      <c r="B4255" t="s">
        <v>7510</v>
      </c>
      <c r="C4255" t="s">
        <v>101</v>
      </c>
      <c r="D4255" t="s">
        <v>102</v>
      </c>
      <c r="E4255" t="str">
        <f t="shared" si="66"/>
        <v>AspartateUncl. Bacteroidia</v>
      </c>
      <c r="F4255">
        <f>COUNTIF($E:$E,E4255)</f>
        <v>2</v>
      </c>
      <c r="G4255">
        <f>COUNTIF($A:$A,A4255)</f>
        <v>159</v>
      </c>
      <c r="H4255">
        <f>COUNTIF($B:$B,B4255)</f>
        <v>87</v>
      </c>
      <c r="I4255" t="s">
        <v>4858</v>
      </c>
      <c r="J4255">
        <v>6</v>
      </c>
      <c r="K4255" t="s">
        <v>4792</v>
      </c>
      <c r="L4255" t="s">
        <v>1618</v>
      </c>
      <c r="M4255" t="s">
        <v>1461</v>
      </c>
      <c r="N4255" t="s">
        <v>11892</v>
      </c>
      <c r="O4255" s="82" t="s">
        <v>3</v>
      </c>
    </row>
    <row r="4256" spans="1:15" x14ac:dyDescent="0.25">
      <c r="A4256" t="s">
        <v>178</v>
      </c>
      <c r="B4256" t="s">
        <v>7510</v>
      </c>
      <c r="C4256" t="s">
        <v>101</v>
      </c>
      <c r="D4256" t="s">
        <v>102</v>
      </c>
      <c r="E4256" t="str">
        <f t="shared" si="66"/>
        <v>RiboseUncl. Bacteroidia</v>
      </c>
      <c r="F4256">
        <f>COUNTIF($E:$E,E4256)</f>
        <v>1</v>
      </c>
      <c r="G4256">
        <f>COUNTIF($A:$A,A4256)</f>
        <v>158</v>
      </c>
      <c r="H4256">
        <f>COUNTIF($B:$B,B4256)</f>
        <v>87</v>
      </c>
      <c r="I4256" t="s">
        <v>380</v>
      </c>
      <c r="J4256">
        <v>4</v>
      </c>
      <c r="K4256" t="s">
        <v>2329</v>
      </c>
      <c r="L4256" t="s">
        <v>98</v>
      </c>
      <c r="M4256" t="s">
        <v>2848</v>
      </c>
      <c r="N4256" t="s">
        <v>11893</v>
      </c>
      <c r="O4256" s="82" t="s">
        <v>4</v>
      </c>
    </row>
    <row r="4257" spans="1:15" x14ac:dyDescent="0.25">
      <c r="A4257" t="s">
        <v>202</v>
      </c>
      <c r="B4257" t="s">
        <v>7510</v>
      </c>
      <c r="C4257" t="s">
        <v>101</v>
      </c>
      <c r="D4257" t="s">
        <v>102</v>
      </c>
      <c r="E4257" t="str">
        <f t="shared" si="66"/>
        <v>IsopropanolUncl. Bacteroidia</v>
      </c>
      <c r="F4257">
        <f>COUNTIF($E:$E,E4257)</f>
        <v>1</v>
      </c>
      <c r="G4257">
        <f>COUNTIF($A:$A,A4257)</f>
        <v>154</v>
      </c>
      <c r="H4257">
        <f>COUNTIF($B:$B,B4257)</f>
        <v>87</v>
      </c>
      <c r="I4257" t="s">
        <v>517</v>
      </c>
      <c r="J4257">
        <v>4</v>
      </c>
      <c r="K4257" t="s">
        <v>4051</v>
      </c>
      <c r="L4257" t="s">
        <v>125</v>
      </c>
      <c r="M4257" t="s">
        <v>968</v>
      </c>
      <c r="N4257" t="s">
        <v>11893</v>
      </c>
      <c r="O4257" s="82" t="s">
        <v>4</v>
      </c>
    </row>
    <row r="4258" spans="1:15" x14ac:dyDescent="0.25">
      <c r="A4258" t="s">
        <v>200</v>
      </c>
      <c r="B4258" t="s">
        <v>7510</v>
      </c>
      <c r="C4258" t="s">
        <v>101</v>
      </c>
      <c r="D4258" t="s">
        <v>102</v>
      </c>
      <c r="E4258" t="str">
        <f t="shared" si="66"/>
        <v>1,3-DihydroxyacetoneUncl. Bacteroidia</v>
      </c>
      <c r="F4258">
        <f>COUNTIF($E:$E,E4258)</f>
        <v>3</v>
      </c>
      <c r="G4258">
        <f>COUNTIF($A:$A,A4258)</f>
        <v>154</v>
      </c>
      <c r="H4258">
        <f>COUNTIF($B:$B,B4258)</f>
        <v>87</v>
      </c>
      <c r="I4258" t="s">
        <v>572</v>
      </c>
      <c r="J4258">
        <v>6</v>
      </c>
      <c r="K4258" t="s">
        <v>4859</v>
      </c>
      <c r="L4258" t="s">
        <v>129</v>
      </c>
      <c r="M4258" t="s">
        <v>2527</v>
      </c>
      <c r="N4258" t="s">
        <v>11892</v>
      </c>
      <c r="O4258" s="82" t="s">
        <v>3</v>
      </c>
    </row>
    <row r="4259" spans="1:15" x14ac:dyDescent="0.25">
      <c r="A4259" t="s">
        <v>200</v>
      </c>
      <c r="B4259" t="s">
        <v>7510</v>
      </c>
      <c r="C4259" t="s">
        <v>101</v>
      </c>
      <c r="D4259" t="s">
        <v>102</v>
      </c>
      <c r="E4259" t="str">
        <f t="shared" si="66"/>
        <v>1,3-DihydroxyacetoneUncl. Bacteroidia</v>
      </c>
      <c r="F4259">
        <f>COUNTIF($E:$E,E4259)</f>
        <v>3</v>
      </c>
      <c r="G4259">
        <f>COUNTIF($A:$A,A4259)</f>
        <v>154</v>
      </c>
      <c r="H4259">
        <f>COUNTIF($B:$B,B4259)</f>
        <v>87</v>
      </c>
      <c r="I4259" t="s">
        <v>1042</v>
      </c>
      <c r="J4259">
        <v>4</v>
      </c>
      <c r="K4259" t="s">
        <v>4860</v>
      </c>
      <c r="L4259" t="s">
        <v>201</v>
      </c>
      <c r="M4259" t="s">
        <v>2259</v>
      </c>
      <c r="N4259" t="s">
        <v>11893</v>
      </c>
      <c r="O4259" s="82" t="s">
        <v>4</v>
      </c>
    </row>
    <row r="4260" spans="1:15" x14ac:dyDescent="0.25">
      <c r="A4260" t="s">
        <v>200</v>
      </c>
      <c r="B4260" t="s">
        <v>7510</v>
      </c>
      <c r="C4260" t="s">
        <v>101</v>
      </c>
      <c r="D4260" t="s">
        <v>102</v>
      </c>
      <c r="E4260" t="str">
        <f t="shared" si="66"/>
        <v>1,3-DihydroxyacetoneUncl. Bacteroidia</v>
      </c>
      <c r="F4260">
        <f>COUNTIF($E:$E,E4260)</f>
        <v>3</v>
      </c>
      <c r="G4260">
        <f>COUNTIF($A:$A,A4260)</f>
        <v>154</v>
      </c>
      <c r="H4260">
        <f>COUNTIF($B:$B,B4260)</f>
        <v>87</v>
      </c>
      <c r="I4260" t="s">
        <v>751</v>
      </c>
      <c r="J4260">
        <v>6</v>
      </c>
      <c r="K4260" t="s">
        <v>884</v>
      </c>
      <c r="L4260" t="s">
        <v>422</v>
      </c>
      <c r="M4260" t="s">
        <v>753</v>
      </c>
      <c r="N4260" t="s">
        <v>11892</v>
      </c>
      <c r="O4260" t="s">
        <v>11</v>
      </c>
    </row>
    <row r="4261" spans="1:15" x14ac:dyDescent="0.25">
      <c r="A4261" t="s">
        <v>243</v>
      </c>
      <c r="B4261" t="s">
        <v>7510</v>
      </c>
      <c r="C4261" t="s">
        <v>101</v>
      </c>
      <c r="D4261" t="s">
        <v>102</v>
      </c>
      <c r="E4261" t="str">
        <f t="shared" si="66"/>
        <v>SerineUncl. Bacteroidia</v>
      </c>
      <c r="F4261">
        <f>COUNTIF($E:$E,E4261)</f>
        <v>4</v>
      </c>
      <c r="G4261">
        <f>COUNTIF($A:$A,A4261)</f>
        <v>152</v>
      </c>
      <c r="H4261">
        <f>COUNTIF($B:$B,B4261)</f>
        <v>87</v>
      </c>
      <c r="I4261" t="s">
        <v>2034</v>
      </c>
      <c r="J4261">
        <v>6</v>
      </c>
      <c r="K4261" t="s">
        <v>4861</v>
      </c>
      <c r="L4261" t="s">
        <v>504</v>
      </c>
      <c r="M4261" t="s">
        <v>1149</v>
      </c>
      <c r="N4261" t="s">
        <v>11892</v>
      </c>
      <c r="O4261" s="82" t="s">
        <v>3</v>
      </c>
    </row>
    <row r="4262" spans="1:15" x14ac:dyDescent="0.25">
      <c r="A4262" t="s">
        <v>243</v>
      </c>
      <c r="B4262" t="s">
        <v>7510</v>
      </c>
      <c r="C4262" t="s">
        <v>101</v>
      </c>
      <c r="D4262" t="s">
        <v>102</v>
      </c>
      <c r="E4262" t="str">
        <f t="shared" si="66"/>
        <v>SerineUncl. Bacteroidia</v>
      </c>
      <c r="F4262">
        <f>COUNTIF($E:$E,E4262)</f>
        <v>4</v>
      </c>
      <c r="G4262">
        <f>COUNTIF($A:$A,A4262)</f>
        <v>152</v>
      </c>
      <c r="H4262">
        <f>COUNTIF($B:$B,B4262)</f>
        <v>87</v>
      </c>
      <c r="I4262" t="s">
        <v>705</v>
      </c>
      <c r="J4262">
        <v>4</v>
      </c>
      <c r="K4262" t="s">
        <v>4862</v>
      </c>
      <c r="L4262" t="s">
        <v>128</v>
      </c>
      <c r="M4262" t="s">
        <v>156</v>
      </c>
      <c r="N4262" t="s">
        <v>11893</v>
      </c>
      <c r="O4262" s="82" t="s">
        <v>4</v>
      </c>
    </row>
    <row r="4263" spans="1:15" x14ac:dyDescent="0.25">
      <c r="A4263" t="s">
        <v>243</v>
      </c>
      <c r="B4263" t="s">
        <v>7510</v>
      </c>
      <c r="C4263" t="s">
        <v>101</v>
      </c>
      <c r="D4263" t="s">
        <v>102</v>
      </c>
      <c r="E4263" t="str">
        <f t="shared" si="66"/>
        <v>SerineUncl. Bacteroidia</v>
      </c>
      <c r="F4263">
        <f>COUNTIF($E:$E,E4263)</f>
        <v>4</v>
      </c>
      <c r="G4263">
        <f>COUNTIF($A:$A,A4263)</f>
        <v>152</v>
      </c>
      <c r="H4263">
        <f>COUNTIF($B:$B,B4263)</f>
        <v>87</v>
      </c>
      <c r="I4263" t="s">
        <v>258</v>
      </c>
      <c r="J4263">
        <v>6</v>
      </c>
      <c r="K4263" t="s">
        <v>259</v>
      </c>
      <c r="L4263" t="s">
        <v>211</v>
      </c>
      <c r="M4263" t="s">
        <v>260</v>
      </c>
      <c r="N4263" t="s">
        <v>11892</v>
      </c>
      <c r="O4263" t="s">
        <v>11</v>
      </c>
    </row>
    <row r="4264" spans="1:15" x14ac:dyDescent="0.25">
      <c r="A4264" t="s">
        <v>243</v>
      </c>
      <c r="B4264" t="s">
        <v>7510</v>
      </c>
      <c r="C4264" t="s">
        <v>101</v>
      </c>
      <c r="D4264" t="s">
        <v>102</v>
      </c>
      <c r="E4264" t="str">
        <f t="shared" si="66"/>
        <v>SerineUncl. Bacteroidia</v>
      </c>
      <c r="F4264">
        <f>COUNTIF($E:$E,E4264)</f>
        <v>4</v>
      </c>
      <c r="G4264">
        <f>COUNTIF($A:$A,A4264)</f>
        <v>152</v>
      </c>
      <c r="H4264">
        <f>COUNTIF($B:$B,B4264)</f>
        <v>87</v>
      </c>
      <c r="I4264" t="s">
        <v>3492</v>
      </c>
      <c r="J4264">
        <v>5</v>
      </c>
      <c r="K4264" t="s">
        <v>4863</v>
      </c>
      <c r="L4264" t="s">
        <v>377</v>
      </c>
      <c r="M4264" t="s">
        <v>2856</v>
      </c>
      <c r="N4264" t="s">
        <v>11893</v>
      </c>
      <c r="O4264" t="s">
        <v>10</v>
      </c>
    </row>
    <row r="4265" spans="1:15" x14ac:dyDescent="0.25">
      <c r="A4265" t="s">
        <v>261</v>
      </c>
      <c r="B4265" t="s">
        <v>7510</v>
      </c>
      <c r="C4265" t="s">
        <v>101</v>
      </c>
      <c r="D4265" t="s">
        <v>102</v>
      </c>
      <c r="E4265" t="str">
        <f t="shared" si="66"/>
        <v>CadaverineUncl. Bacteroidia</v>
      </c>
      <c r="F4265">
        <f>COUNTIF($E:$E,E4265)</f>
        <v>3</v>
      </c>
      <c r="G4265">
        <f>COUNTIF($A:$A,A4265)</f>
        <v>143</v>
      </c>
      <c r="H4265">
        <f>COUNTIF($B:$B,B4265)</f>
        <v>87</v>
      </c>
      <c r="I4265" t="s">
        <v>4864</v>
      </c>
      <c r="J4265">
        <v>6</v>
      </c>
      <c r="K4265" t="s">
        <v>4865</v>
      </c>
      <c r="L4265" t="s">
        <v>962</v>
      </c>
      <c r="M4265" t="s">
        <v>649</v>
      </c>
      <c r="N4265" t="s">
        <v>11892</v>
      </c>
      <c r="O4265" s="82" t="s">
        <v>4</v>
      </c>
    </row>
    <row r="4266" spans="1:15" x14ac:dyDescent="0.25">
      <c r="A4266" t="s">
        <v>261</v>
      </c>
      <c r="B4266" t="s">
        <v>7510</v>
      </c>
      <c r="C4266" t="s">
        <v>101</v>
      </c>
      <c r="D4266" t="s">
        <v>102</v>
      </c>
      <c r="E4266" t="str">
        <f t="shared" si="66"/>
        <v>CadaverineUncl. Bacteroidia</v>
      </c>
      <c r="F4266">
        <f>COUNTIF($E:$E,E4266)</f>
        <v>3</v>
      </c>
      <c r="G4266">
        <f>COUNTIF($A:$A,A4266)</f>
        <v>143</v>
      </c>
      <c r="H4266">
        <f>COUNTIF($B:$B,B4266)</f>
        <v>87</v>
      </c>
      <c r="I4266" t="s">
        <v>4866</v>
      </c>
      <c r="J4266">
        <v>4</v>
      </c>
      <c r="K4266" t="s">
        <v>1486</v>
      </c>
      <c r="L4266" t="s">
        <v>410</v>
      </c>
      <c r="M4266" t="s">
        <v>1064</v>
      </c>
      <c r="N4266" t="s">
        <v>11893</v>
      </c>
      <c r="O4266" t="s">
        <v>5</v>
      </c>
    </row>
    <row r="4267" spans="1:15" x14ac:dyDescent="0.25">
      <c r="A4267" t="s">
        <v>261</v>
      </c>
      <c r="B4267" t="s">
        <v>7510</v>
      </c>
      <c r="C4267" t="s">
        <v>101</v>
      </c>
      <c r="D4267" t="s">
        <v>102</v>
      </c>
      <c r="E4267" t="str">
        <f t="shared" si="66"/>
        <v>CadaverineUncl. Bacteroidia</v>
      </c>
      <c r="F4267">
        <f>COUNTIF($E:$E,E4267)</f>
        <v>3</v>
      </c>
      <c r="G4267">
        <f>COUNTIF($A:$A,A4267)</f>
        <v>143</v>
      </c>
      <c r="H4267">
        <f>COUNTIF($B:$B,B4267)</f>
        <v>87</v>
      </c>
      <c r="I4267" t="s">
        <v>4867</v>
      </c>
      <c r="J4267">
        <v>7</v>
      </c>
      <c r="K4267" t="s">
        <v>4868</v>
      </c>
      <c r="L4267" t="s">
        <v>3674</v>
      </c>
      <c r="M4267" t="s">
        <v>3675</v>
      </c>
      <c r="N4267" t="s">
        <v>11893</v>
      </c>
      <c r="O4267" s="82" t="s">
        <v>8</v>
      </c>
    </row>
    <row r="4268" spans="1:15" x14ac:dyDescent="0.25">
      <c r="A4268" t="s">
        <v>287</v>
      </c>
      <c r="B4268" t="s">
        <v>7510</v>
      </c>
      <c r="C4268" t="s">
        <v>101</v>
      </c>
      <c r="D4268" t="s">
        <v>102</v>
      </c>
      <c r="E4268" t="str">
        <f t="shared" si="66"/>
        <v>SuccinateUncl. Bacteroidia</v>
      </c>
      <c r="F4268">
        <f>COUNTIF($E:$E,E4268)</f>
        <v>4</v>
      </c>
      <c r="G4268">
        <f>COUNTIF($A:$A,A4268)</f>
        <v>140</v>
      </c>
      <c r="H4268">
        <f>COUNTIF($B:$B,B4268)</f>
        <v>87</v>
      </c>
      <c r="I4268" t="s">
        <v>1981</v>
      </c>
      <c r="J4268">
        <v>4</v>
      </c>
      <c r="K4268" t="s">
        <v>4869</v>
      </c>
      <c r="L4268" t="s">
        <v>108</v>
      </c>
      <c r="M4268" t="s">
        <v>1005</v>
      </c>
      <c r="N4268" t="s">
        <v>11893</v>
      </c>
      <c r="O4268" s="82" t="s">
        <v>4</v>
      </c>
    </row>
    <row r="4269" spans="1:15" x14ac:dyDescent="0.25">
      <c r="A4269" t="s">
        <v>287</v>
      </c>
      <c r="B4269" t="s">
        <v>7510</v>
      </c>
      <c r="C4269" t="s">
        <v>101</v>
      </c>
      <c r="D4269" t="s">
        <v>102</v>
      </c>
      <c r="E4269" t="str">
        <f t="shared" si="66"/>
        <v>SuccinateUncl. Bacteroidia</v>
      </c>
      <c r="F4269">
        <f>COUNTIF($E:$E,E4269)</f>
        <v>4</v>
      </c>
      <c r="G4269">
        <f>COUNTIF($A:$A,A4269)</f>
        <v>140</v>
      </c>
      <c r="H4269">
        <f>COUNTIF($B:$B,B4269)</f>
        <v>87</v>
      </c>
      <c r="I4269" t="s">
        <v>4870</v>
      </c>
      <c r="J4269">
        <v>7</v>
      </c>
      <c r="K4269" t="s">
        <v>1204</v>
      </c>
      <c r="L4269" t="s">
        <v>4871</v>
      </c>
      <c r="M4269" t="s">
        <v>140</v>
      </c>
      <c r="N4269" t="s">
        <v>11893</v>
      </c>
      <c r="O4269" s="82" t="s">
        <v>8</v>
      </c>
    </row>
    <row r="4270" spans="1:15" x14ac:dyDescent="0.25">
      <c r="A4270" t="s">
        <v>287</v>
      </c>
      <c r="B4270" t="s">
        <v>7510</v>
      </c>
      <c r="C4270" t="s">
        <v>101</v>
      </c>
      <c r="D4270" t="s">
        <v>102</v>
      </c>
      <c r="E4270" t="str">
        <f t="shared" si="66"/>
        <v>SuccinateUncl. Bacteroidia</v>
      </c>
      <c r="F4270">
        <f>COUNTIF($E:$E,E4270)</f>
        <v>4</v>
      </c>
      <c r="G4270">
        <f>COUNTIF($A:$A,A4270)</f>
        <v>140</v>
      </c>
      <c r="H4270">
        <f>COUNTIF($B:$B,B4270)</f>
        <v>87</v>
      </c>
      <c r="I4270" t="s">
        <v>4872</v>
      </c>
      <c r="J4270">
        <v>6</v>
      </c>
      <c r="K4270" t="s">
        <v>2572</v>
      </c>
      <c r="L4270" t="s">
        <v>4873</v>
      </c>
      <c r="M4270" t="s">
        <v>3098</v>
      </c>
      <c r="N4270" t="s">
        <v>11892</v>
      </c>
      <c r="O4270" t="s">
        <v>7</v>
      </c>
    </row>
    <row r="4271" spans="1:15" x14ac:dyDescent="0.25">
      <c r="A4271" t="s">
        <v>287</v>
      </c>
      <c r="B4271" t="s">
        <v>7510</v>
      </c>
      <c r="C4271" t="s">
        <v>101</v>
      </c>
      <c r="D4271" t="s">
        <v>102</v>
      </c>
      <c r="E4271" t="str">
        <f t="shared" si="66"/>
        <v>SuccinateUncl. Bacteroidia</v>
      </c>
      <c r="F4271">
        <f>COUNTIF($E:$E,E4271)</f>
        <v>4</v>
      </c>
      <c r="G4271">
        <f>COUNTIF($A:$A,A4271)</f>
        <v>140</v>
      </c>
      <c r="H4271">
        <f>COUNTIF($B:$B,B4271)</f>
        <v>87</v>
      </c>
      <c r="I4271" t="s">
        <v>4323</v>
      </c>
      <c r="J4271">
        <v>4</v>
      </c>
      <c r="K4271" t="s">
        <v>1897</v>
      </c>
      <c r="L4271" t="s">
        <v>4874</v>
      </c>
      <c r="M4271" t="s">
        <v>1926</v>
      </c>
      <c r="N4271" t="s">
        <v>11893</v>
      </c>
      <c r="O4271" t="s">
        <v>5</v>
      </c>
    </row>
    <row r="4272" spans="1:15" x14ac:dyDescent="0.25">
      <c r="A4272" t="s">
        <v>307</v>
      </c>
      <c r="B4272" t="s">
        <v>7510</v>
      </c>
      <c r="C4272" t="s">
        <v>101</v>
      </c>
      <c r="D4272" t="s">
        <v>102</v>
      </c>
      <c r="E4272" t="str">
        <f t="shared" si="66"/>
        <v>AllantoinUncl. Bacteroidia</v>
      </c>
      <c r="F4272">
        <f>COUNTIF($E:$E,E4272)</f>
        <v>2</v>
      </c>
      <c r="G4272">
        <f>COUNTIF($A:$A,A4272)</f>
        <v>140</v>
      </c>
      <c r="H4272">
        <f>COUNTIF($B:$B,B4272)</f>
        <v>87</v>
      </c>
      <c r="I4272" t="s">
        <v>2277</v>
      </c>
      <c r="J4272">
        <v>6</v>
      </c>
      <c r="K4272" t="s">
        <v>2027</v>
      </c>
      <c r="L4272" t="s">
        <v>4875</v>
      </c>
      <c r="M4272" t="s">
        <v>1797</v>
      </c>
      <c r="N4272" t="s">
        <v>11892</v>
      </c>
      <c r="O4272" s="82" t="s">
        <v>3</v>
      </c>
    </row>
    <row r="4273" spans="1:15" x14ac:dyDescent="0.25">
      <c r="A4273" t="s">
        <v>307</v>
      </c>
      <c r="B4273" t="s">
        <v>7510</v>
      </c>
      <c r="C4273" t="s">
        <v>101</v>
      </c>
      <c r="D4273" t="s">
        <v>102</v>
      </c>
      <c r="E4273" t="str">
        <f t="shared" si="66"/>
        <v>AllantoinUncl. Bacteroidia</v>
      </c>
      <c r="F4273">
        <f>COUNTIF($E:$E,E4273)</f>
        <v>2</v>
      </c>
      <c r="G4273">
        <f>COUNTIF($A:$A,A4273)</f>
        <v>140</v>
      </c>
      <c r="H4273">
        <f>COUNTIF($B:$B,B4273)</f>
        <v>87</v>
      </c>
      <c r="I4273" t="s">
        <v>2691</v>
      </c>
      <c r="J4273">
        <v>5</v>
      </c>
      <c r="K4273" t="s">
        <v>1796</v>
      </c>
      <c r="L4273" t="s">
        <v>292</v>
      </c>
      <c r="M4273" t="s">
        <v>849</v>
      </c>
      <c r="N4273" t="s">
        <v>11893</v>
      </c>
      <c r="O4273" t="s">
        <v>6</v>
      </c>
    </row>
    <row r="4274" spans="1:15" x14ac:dyDescent="0.25">
      <c r="A4274" t="s">
        <v>325</v>
      </c>
      <c r="B4274" t="s">
        <v>7510</v>
      </c>
      <c r="C4274" t="s">
        <v>101</v>
      </c>
      <c r="D4274" t="s">
        <v>102</v>
      </c>
      <c r="E4274" t="str">
        <f t="shared" si="66"/>
        <v>4-HydroxybutyrateUncl. Bacteroidia</v>
      </c>
      <c r="F4274">
        <f>COUNTIF($E:$E,E4274)</f>
        <v>2</v>
      </c>
      <c r="G4274">
        <f>COUNTIF($A:$A,A4274)</f>
        <v>139</v>
      </c>
      <c r="H4274">
        <f>COUNTIF($B:$B,B4274)</f>
        <v>87</v>
      </c>
      <c r="I4274" t="s">
        <v>4659</v>
      </c>
      <c r="J4274">
        <v>5</v>
      </c>
      <c r="K4274" t="s">
        <v>4876</v>
      </c>
      <c r="L4274" t="s">
        <v>377</v>
      </c>
      <c r="M4274" t="s">
        <v>1381</v>
      </c>
      <c r="N4274" t="s">
        <v>11893</v>
      </c>
      <c r="O4274" t="s">
        <v>10</v>
      </c>
    </row>
    <row r="4275" spans="1:15" x14ac:dyDescent="0.25">
      <c r="A4275" t="s">
        <v>325</v>
      </c>
      <c r="B4275" t="s">
        <v>7510</v>
      </c>
      <c r="C4275" t="s">
        <v>101</v>
      </c>
      <c r="D4275" t="s">
        <v>102</v>
      </c>
      <c r="E4275" t="str">
        <f t="shared" si="66"/>
        <v>4-HydroxybutyrateUncl. Bacteroidia</v>
      </c>
      <c r="F4275">
        <f>COUNTIF($E:$E,E4275)</f>
        <v>2</v>
      </c>
      <c r="G4275">
        <f>COUNTIF($A:$A,A4275)</f>
        <v>139</v>
      </c>
      <c r="H4275">
        <f>COUNTIF($B:$B,B4275)</f>
        <v>87</v>
      </c>
      <c r="I4275" t="s">
        <v>4342</v>
      </c>
      <c r="J4275">
        <v>4</v>
      </c>
      <c r="K4275" t="s">
        <v>4877</v>
      </c>
      <c r="L4275" t="s">
        <v>283</v>
      </c>
      <c r="M4275" t="s">
        <v>4354</v>
      </c>
      <c r="N4275" t="s">
        <v>11893</v>
      </c>
      <c r="O4275" s="82" t="s">
        <v>4</v>
      </c>
    </row>
    <row r="4276" spans="1:15" x14ac:dyDescent="0.25">
      <c r="A4276" t="s">
        <v>344</v>
      </c>
      <c r="B4276" t="s">
        <v>7510</v>
      </c>
      <c r="C4276" t="s">
        <v>101</v>
      </c>
      <c r="D4276" t="s">
        <v>102</v>
      </c>
      <c r="E4276" t="str">
        <f t="shared" si="66"/>
        <v>PimelateUncl. Bacteroidia</v>
      </c>
      <c r="F4276">
        <f>COUNTIF($E:$E,E4276)</f>
        <v>1</v>
      </c>
      <c r="G4276">
        <f>COUNTIF($A:$A,A4276)</f>
        <v>137</v>
      </c>
      <c r="H4276">
        <f>COUNTIF($B:$B,B4276)</f>
        <v>87</v>
      </c>
      <c r="I4276" t="s">
        <v>2602</v>
      </c>
      <c r="J4276">
        <v>5</v>
      </c>
      <c r="K4276" t="s">
        <v>2477</v>
      </c>
      <c r="L4276" t="s">
        <v>4878</v>
      </c>
      <c r="M4276" t="s">
        <v>2604</v>
      </c>
      <c r="N4276" t="s">
        <v>11892</v>
      </c>
      <c r="O4276" s="82" t="s">
        <v>9</v>
      </c>
    </row>
    <row r="4277" spans="1:15" x14ac:dyDescent="0.25">
      <c r="A4277" t="s">
        <v>354</v>
      </c>
      <c r="B4277" t="s">
        <v>7510</v>
      </c>
      <c r="C4277" t="s">
        <v>101</v>
      </c>
      <c r="D4277" t="s">
        <v>102</v>
      </c>
      <c r="E4277" t="str">
        <f t="shared" si="66"/>
        <v>N-nitrosodimethylamineUncl. Bacteroidia</v>
      </c>
      <c r="F4277">
        <f>COUNTIF($E:$E,E4277)</f>
        <v>1</v>
      </c>
      <c r="G4277">
        <f>COUNTIF($A:$A,A4277)</f>
        <v>136</v>
      </c>
      <c r="H4277">
        <f>COUNTIF($B:$B,B4277)</f>
        <v>87</v>
      </c>
      <c r="I4277" t="s">
        <v>234</v>
      </c>
      <c r="J4277">
        <v>4</v>
      </c>
      <c r="K4277" t="s">
        <v>1395</v>
      </c>
      <c r="L4277" t="s">
        <v>108</v>
      </c>
      <c r="M4277" t="s">
        <v>332</v>
      </c>
      <c r="N4277" t="s">
        <v>11893</v>
      </c>
      <c r="O4277" s="82" t="s">
        <v>4</v>
      </c>
    </row>
    <row r="4278" spans="1:15" x14ac:dyDescent="0.25">
      <c r="A4278" t="s">
        <v>365</v>
      </c>
      <c r="B4278" t="s">
        <v>7510</v>
      </c>
      <c r="C4278" t="s">
        <v>101</v>
      </c>
      <c r="D4278" t="s">
        <v>102</v>
      </c>
      <c r="E4278" t="str">
        <f t="shared" si="66"/>
        <v>PhenylacetateUncl. Bacteroidia</v>
      </c>
      <c r="F4278">
        <f>COUNTIF($E:$E,E4278)</f>
        <v>1</v>
      </c>
      <c r="G4278">
        <f>COUNTIF($A:$A,A4278)</f>
        <v>134</v>
      </c>
      <c r="H4278">
        <f>COUNTIF($B:$B,B4278)</f>
        <v>87</v>
      </c>
      <c r="I4278" t="s">
        <v>3464</v>
      </c>
      <c r="J4278">
        <v>6</v>
      </c>
      <c r="K4278" t="s">
        <v>3465</v>
      </c>
      <c r="L4278" t="s">
        <v>3466</v>
      </c>
      <c r="M4278" t="s">
        <v>1506</v>
      </c>
      <c r="N4278" t="s">
        <v>11892</v>
      </c>
      <c r="O4278" t="s">
        <v>7</v>
      </c>
    </row>
    <row r="4279" spans="1:15" x14ac:dyDescent="0.25">
      <c r="A4279" t="s">
        <v>374</v>
      </c>
      <c r="B4279" t="s">
        <v>7510</v>
      </c>
      <c r="C4279" t="s">
        <v>101</v>
      </c>
      <c r="D4279" t="s">
        <v>102</v>
      </c>
      <c r="E4279" t="str">
        <f t="shared" si="66"/>
        <v>CaffeineUncl. Bacteroidia</v>
      </c>
      <c r="F4279">
        <f>COUNTIF($E:$E,E4279)</f>
        <v>1</v>
      </c>
      <c r="G4279">
        <f>COUNTIF($A:$A,A4279)</f>
        <v>133</v>
      </c>
      <c r="H4279">
        <f>COUNTIF($B:$B,B4279)</f>
        <v>87</v>
      </c>
      <c r="I4279" t="s">
        <v>169</v>
      </c>
      <c r="J4279">
        <v>4</v>
      </c>
      <c r="K4279" t="s">
        <v>4879</v>
      </c>
      <c r="L4279" t="s">
        <v>125</v>
      </c>
      <c r="M4279" t="s">
        <v>1015</v>
      </c>
      <c r="N4279" t="s">
        <v>11893</v>
      </c>
      <c r="O4279" s="82" t="s">
        <v>4</v>
      </c>
    </row>
    <row r="4280" spans="1:15" x14ac:dyDescent="0.25">
      <c r="A4280" t="s">
        <v>376</v>
      </c>
      <c r="B4280" t="s">
        <v>7510</v>
      </c>
      <c r="C4280" t="s">
        <v>101</v>
      </c>
      <c r="D4280" t="s">
        <v>102</v>
      </c>
      <c r="E4280" t="str">
        <f t="shared" si="66"/>
        <v>ValerateUncl. Bacteroidia</v>
      </c>
      <c r="F4280">
        <f>COUNTIF($E:$E,E4280)</f>
        <v>1</v>
      </c>
      <c r="G4280">
        <f>COUNTIF($A:$A,A4280)</f>
        <v>133</v>
      </c>
      <c r="H4280">
        <f>COUNTIF($B:$B,B4280)</f>
        <v>87</v>
      </c>
      <c r="I4280" t="s">
        <v>463</v>
      </c>
      <c r="J4280">
        <v>6</v>
      </c>
      <c r="K4280" t="s">
        <v>4880</v>
      </c>
      <c r="L4280" t="s">
        <v>372</v>
      </c>
      <c r="M4280" t="s">
        <v>373</v>
      </c>
      <c r="N4280" t="s">
        <v>11892</v>
      </c>
      <c r="O4280" t="s">
        <v>10</v>
      </c>
    </row>
    <row r="4281" spans="1:15" x14ac:dyDescent="0.25">
      <c r="A4281" t="s">
        <v>375</v>
      </c>
      <c r="B4281" t="s">
        <v>7510</v>
      </c>
      <c r="C4281" t="s">
        <v>101</v>
      </c>
      <c r="D4281" t="s">
        <v>102</v>
      </c>
      <c r="E4281" t="str">
        <f t="shared" si="66"/>
        <v>HypoxanthineUncl. Bacteroidia</v>
      </c>
      <c r="F4281">
        <f>COUNTIF($E:$E,E4281)</f>
        <v>3</v>
      </c>
      <c r="G4281">
        <f>COUNTIF($A:$A,A4281)</f>
        <v>133</v>
      </c>
      <c r="H4281">
        <f>COUNTIF($B:$B,B4281)</f>
        <v>87</v>
      </c>
      <c r="I4281" t="s">
        <v>189</v>
      </c>
      <c r="J4281">
        <v>4</v>
      </c>
      <c r="K4281" t="s">
        <v>4881</v>
      </c>
      <c r="L4281" t="s">
        <v>128</v>
      </c>
      <c r="M4281" t="s">
        <v>2527</v>
      </c>
      <c r="N4281" t="s">
        <v>11893</v>
      </c>
      <c r="O4281" s="82" t="s">
        <v>4</v>
      </c>
    </row>
    <row r="4282" spans="1:15" x14ac:dyDescent="0.25">
      <c r="A4282" t="s">
        <v>375</v>
      </c>
      <c r="B4282" t="s">
        <v>7510</v>
      </c>
      <c r="C4282" t="s">
        <v>101</v>
      </c>
      <c r="D4282" t="s">
        <v>102</v>
      </c>
      <c r="E4282" t="str">
        <f t="shared" si="66"/>
        <v>HypoxanthineUncl. Bacteroidia</v>
      </c>
      <c r="F4282">
        <f>COUNTIF($E:$E,E4282)</f>
        <v>3</v>
      </c>
      <c r="G4282">
        <f>COUNTIF($A:$A,A4282)</f>
        <v>133</v>
      </c>
      <c r="H4282">
        <f>COUNTIF($B:$B,B4282)</f>
        <v>87</v>
      </c>
      <c r="I4282" t="s">
        <v>4858</v>
      </c>
      <c r="J4282">
        <v>6</v>
      </c>
      <c r="K4282" t="s">
        <v>4792</v>
      </c>
      <c r="L4282" t="s">
        <v>1618</v>
      </c>
      <c r="M4282" t="s">
        <v>1461</v>
      </c>
      <c r="N4282" t="s">
        <v>11892</v>
      </c>
      <c r="O4282" s="82" t="s">
        <v>11896</v>
      </c>
    </row>
    <row r="4283" spans="1:15" x14ac:dyDescent="0.25">
      <c r="A4283" t="s">
        <v>375</v>
      </c>
      <c r="B4283" t="s">
        <v>7510</v>
      </c>
      <c r="C4283" t="s">
        <v>101</v>
      </c>
      <c r="D4283" t="s">
        <v>102</v>
      </c>
      <c r="E4283" t="str">
        <f t="shared" si="66"/>
        <v>HypoxanthineUncl. Bacteroidia</v>
      </c>
      <c r="F4283">
        <f>COUNTIF($E:$E,E4283)</f>
        <v>3</v>
      </c>
      <c r="G4283">
        <f>COUNTIF($A:$A,A4283)</f>
        <v>133</v>
      </c>
      <c r="H4283">
        <f>COUNTIF($B:$B,B4283)</f>
        <v>87</v>
      </c>
      <c r="I4283" t="s">
        <v>224</v>
      </c>
      <c r="J4283">
        <v>6</v>
      </c>
      <c r="K4283" t="s">
        <v>251</v>
      </c>
      <c r="L4283" t="s">
        <v>4882</v>
      </c>
      <c r="M4283" t="s">
        <v>3620</v>
      </c>
      <c r="N4283" t="s">
        <v>11892</v>
      </c>
      <c r="O4283" t="s">
        <v>7</v>
      </c>
    </row>
    <row r="4284" spans="1:15" x14ac:dyDescent="0.25">
      <c r="A4284" t="s">
        <v>396</v>
      </c>
      <c r="B4284" t="s">
        <v>7510</v>
      </c>
      <c r="C4284" t="s">
        <v>101</v>
      </c>
      <c r="D4284" t="s">
        <v>102</v>
      </c>
      <c r="E4284" t="str">
        <f t="shared" si="66"/>
        <v>AcetoneUncl. Bacteroidia</v>
      </c>
      <c r="F4284">
        <f>COUNTIF($E:$E,E4284)</f>
        <v>2</v>
      </c>
      <c r="G4284">
        <f>COUNTIF($A:$A,A4284)</f>
        <v>132</v>
      </c>
      <c r="H4284">
        <f>COUNTIF($B:$B,B4284)</f>
        <v>87</v>
      </c>
      <c r="I4284" t="s">
        <v>4883</v>
      </c>
      <c r="J4284">
        <v>6</v>
      </c>
      <c r="K4284" t="s">
        <v>1718</v>
      </c>
      <c r="L4284" t="s">
        <v>4884</v>
      </c>
      <c r="M4284" t="s">
        <v>1550</v>
      </c>
      <c r="N4284" t="s">
        <v>11892</v>
      </c>
      <c r="O4284" t="s">
        <v>7</v>
      </c>
    </row>
    <row r="4285" spans="1:15" x14ac:dyDescent="0.25">
      <c r="A4285" t="s">
        <v>396</v>
      </c>
      <c r="B4285" t="s">
        <v>7510</v>
      </c>
      <c r="C4285" t="s">
        <v>101</v>
      </c>
      <c r="D4285" t="s">
        <v>102</v>
      </c>
      <c r="E4285" t="str">
        <f t="shared" si="66"/>
        <v>AcetoneUncl. Bacteroidia</v>
      </c>
      <c r="F4285">
        <f>COUNTIF($E:$E,E4285)</f>
        <v>2</v>
      </c>
      <c r="G4285">
        <f>COUNTIF($A:$A,A4285)</f>
        <v>132</v>
      </c>
      <c r="H4285">
        <f>COUNTIF($B:$B,B4285)</f>
        <v>87</v>
      </c>
      <c r="I4285" t="s">
        <v>2509</v>
      </c>
      <c r="J4285">
        <v>5</v>
      </c>
      <c r="K4285" t="s">
        <v>4885</v>
      </c>
      <c r="L4285" t="s">
        <v>1330</v>
      </c>
      <c r="M4285" t="s">
        <v>4575</v>
      </c>
      <c r="N4285" t="s">
        <v>11893</v>
      </c>
      <c r="O4285" t="s">
        <v>10</v>
      </c>
    </row>
    <row r="4286" spans="1:15" x14ac:dyDescent="0.25">
      <c r="A4286" t="s">
        <v>400</v>
      </c>
      <c r="B4286" t="s">
        <v>7510</v>
      </c>
      <c r="C4286" t="s">
        <v>101</v>
      </c>
      <c r="D4286" t="s">
        <v>102</v>
      </c>
      <c r="E4286" t="str">
        <f t="shared" si="66"/>
        <v>BenzoateUncl. Bacteroidia</v>
      </c>
      <c r="F4286">
        <f>COUNTIF($E:$E,E4286)</f>
        <v>2</v>
      </c>
      <c r="G4286">
        <f>COUNTIF($A:$A,A4286)</f>
        <v>131</v>
      </c>
      <c r="H4286">
        <f>COUNTIF($B:$B,B4286)</f>
        <v>87</v>
      </c>
      <c r="I4286" t="s">
        <v>4886</v>
      </c>
      <c r="J4286">
        <v>6</v>
      </c>
      <c r="K4286" t="s">
        <v>4887</v>
      </c>
      <c r="L4286" t="s">
        <v>940</v>
      </c>
      <c r="M4286" t="s">
        <v>941</v>
      </c>
      <c r="N4286" t="s">
        <v>11893</v>
      </c>
      <c r="O4286" s="82" t="s">
        <v>11896</v>
      </c>
    </row>
    <row r="4287" spans="1:15" x14ac:dyDescent="0.25">
      <c r="A4287" t="s">
        <v>402</v>
      </c>
      <c r="B4287" t="s">
        <v>7510</v>
      </c>
      <c r="C4287" t="s">
        <v>101</v>
      </c>
      <c r="D4287" t="s">
        <v>102</v>
      </c>
      <c r="E4287" t="str">
        <f t="shared" si="66"/>
        <v>ValineUncl. Bacteroidia</v>
      </c>
      <c r="F4287">
        <f>COUNTIF($E:$E,E4287)</f>
        <v>1</v>
      </c>
      <c r="G4287">
        <f>COUNTIF($A:$A,A4287)</f>
        <v>131</v>
      </c>
      <c r="H4287">
        <f>COUNTIF($B:$B,B4287)</f>
        <v>87</v>
      </c>
      <c r="I4287" t="s">
        <v>780</v>
      </c>
      <c r="J4287">
        <v>5</v>
      </c>
      <c r="K4287" t="s">
        <v>4888</v>
      </c>
      <c r="L4287" t="s">
        <v>230</v>
      </c>
      <c r="M4287" t="s">
        <v>2785</v>
      </c>
      <c r="N4287" t="s">
        <v>11893</v>
      </c>
      <c r="O4287" t="s">
        <v>10</v>
      </c>
    </row>
    <row r="4288" spans="1:15" x14ac:dyDescent="0.25">
      <c r="A4288" t="s">
        <v>400</v>
      </c>
      <c r="B4288" t="s">
        <v>7510</v>
      </c>
      <c r="C4288" t="s">
        <v>101</v>
      </c>
      <c r="D4288" t="s">
        <v>102</v>
      </c>
      <c r="E4288" t="str">
        <f t="shared" si="66"/>
        <v>BenzoateUncl. Bacteroidia</v>
      </c>
      <c r="F4288">
        <f>COUNTIF($E:$E,E4288)</f>
        <v>2</v>
      </c>
      <c r="G4288">
        <f>COUNTIF($A:$A,A4288)</f>
        <v>131</v>
      </c>
      <c r="H4288">
        <f>COUNTIF($B:$B,B4288)</f>
        <v>87</v>
      </c>
      <c r="I4288" t="s">
        <v>4193</v>
      </c>
      <c r="J4288">
        <v>6</v>
      </c>
      <c r="K4288" t="s">
        <v>4747</v>
      </c>
      <c r="L4288" t="s">
        <v>267</v>
      </c>
      <c r="M4288" t="s">
        <v>645</v>
      </c>
      <c r="N4288" t="s">
        <v>11892</v>
      </c>
      <c r="O4288" t="s">
        <v>11</v>
      </c>
    </row>
    <row r="4289" spans="1:15" x14ac:dyDescent="0.25">
      <c r="A4289" t="s">
        <v>419</v>
      </c>
      <c r="B4289" t="s">
        <v>7510</v>
      </c>
      <c r="C4289" t="s">
        <v>101</v>
      </c>
      <c r="D4289" t="s">
        <v>102</v>
      </c>
      <c r="E4289" t="str">
        <f t="shared" si="66"/>
        <v>ImidazoleUncl. Bacteroidia</v>
      </c>
      <c r="F4289">
        <f>COUNTIF($E:$E,E4289)</f>
        <v>2</v>
      </c>
      <c r="G4289">
        <f>COUNTIF($A:$A,A4289)</f>
        <v>130</v>
      </c>
      <c r="H4289">
        <f>COUNTIF($B:$B,B4289)</f>
        <v>87</v>
      </c>
      <c r="I4289" t="s">
        <v>169</v>
      </c>
      <c r="J4289">
        <v>4</v>
      </c>
      <c r="K4289" t="s">
        <v>4889</v>
      </c>
      <c r="L4289" t="s">
        <v>125</v>
      </c>
      <c r="M4289" t="s">
        <v>1015</v>
      </c>
      <c r="N4289" t="s">
        <v>11893</v>
      </c>
      <c r="O4289" s="82" t="s">
        <v>4</v>
      </c>
    </row>
    <row r="4290" spans="1:15" x14ac:dyDescent="0.25">
      <c r="A4290" t="s">
        <v>448</v>
      </c>
      <c r="B4290" t="s">
        <v>7510</v>
      </c>
      <c r="C4290" t="s">
        <v>101</v>
      </c>
      <c r="D4290" t="s">
        <v>102</v>
      </c>
      <c r="E4290" t="str">
        <f t="shared" si="66"/>
        <v>DimethylamineUncl. Bacteroidia</v>
      </c>
      <c r="F4290">
        <f>COUNTIF($E:$E,E4290)</f>
        <v>2</v>
      </c>
      <c r="G4290">
        <f>COUNTIF($A:$A,A4290)</f>
        <v>130</v>
      </c>
      <c r="H4290">
        <f>COUNTIF($B:$B,B4290)</f>
        <v>87</v>
      </c>
      <c r="I4290" t="s">
        <v>2392</v>
      </c>
      <c r="J4290">
        <v>5</v>
      </c>
      <c r="K4290" t="s">
        <v>2154</v>
      </c>
      <c r="L4290" t="s">
        <v>4890</v>
      </c>
      <c r="M4290" t="s">
        <v>192</v>
      </c>
      <c r="N4290" t="s">
        <v>11892</v>
      </c>
      <c r="O4290" s="82" t="s">
        <v>9</v>
      </c>
    </row>
    <row r="4291" spans="1:15" x14ac:dyDescent="0.25">
      <c r="A4291" t="s">
        <v>420</v>
      </c>
      <c r="B4291" t="s">
        <v>7510</v>
      </c>
      <c r="C4291" t="s">
        <v>101</v>
      </c>
      <c r="D4291" t="s">
        <v>102</v>
      </c>
      <c r="E4291" t="str">
        <f t="shared" si="66"/>
        <v>LeucineUncl. Bacteroidia</v>
      </c>
      <c r="F4291">
        <f>COUNTIF($E:$E,E4291)</f>
        <v>2</v>
      </c>
      <c r="G4291">
        <f>COUNTIF($A:$A,A4291)</f>
        <v>130</v>
      </c>
      <c r="H4291">
        <f>COUNTIF($B:$B,B4291)</f>
        <v>87</v>
      </c>
      <c r="I4291" t="s">
        <v>2090</v>
      </c>
      <c r="J4291">
        <v>5</v>
      </c>
      <c r="K4291" t="s">
        <v>4020</v>
      </c>
      <c r="L4291" t="s">
        <v>678</v>
      </c>
      <c r="M4291" t="s">
        <v>2736</v>
      </c>
      <c r="N4291" t="s">
        <v>11893</v>
      </c>
      <c r="O4291" t="s">
        <v>10</v>
      </c>
    </row>
    <row r="4292" spans="1:15" x14ac:dyDescent="0.25">
      <c r="A4292" t="s">
        <v>418</v>
      </c>
      <c r="B4292" t="s">
        <v>7510</v>
      </c>
      <c r="C4292" t="s">
        <v>101</v>
      </c>
      <c r="D4292" t="s">
        <v>102</v>
      </c>
      <c r="E4292" t="str">
        <f t="shared" si="66"/>
        <v>GlycerolUncl. Bacteroidia</v>
      </c>
      <c r="F4292">
        <f>COUNTIF($E:$E,E4292)</f>
        <v>2</v>
      </c>
      <c r="G4292">
        <f>COUNTIF($A:$A,A4292)</f>
        <v>130</v>
      </c>
      <c r="H4292">
        <f>COUNTIF($B:$B,B4292)</f>
        <v>87</v>
      </c>
      <c r="I4292" t="s">
        <v>3943</v>
      </c>
      <c r="J4292">
        <v>4</v>
      </c>
      <c r="K4292" t="s">
        <v>1493</v>
      </c>
      <c r="L4292" t="s">
        <v>3045</v>
      </c>
      <c r="M4292" t="s">
        <v>1149</v>
      </c>
      <c r="N4292" t="s">
        <v>11893</v>
      </c>
      <c r="O4292" t="s">
        <v>5</v>
      </c>
    </row>
    <row r="4293" spans="1:15" x14ac:dyDescent="0.25">
      <c r="A4293" t="s">
        <v>418</v>
      </c>
      <c r="B4293" t="s">
        <v>7510</v>
      </c>
      <c r="C4293" t="s">
        <v>101</v>
      </c>
      <c r="D4293" t="s">
        <v>102</v>
      </c>
      <c r="E4293" t="str">
        <f t="shared" si="66"/>
        <v>GlycerolUncl. Bacteroidia</v>
      </c>
      <c r="F4293">
        <f>COUNTIF($E:$E,E4293)</f>
        <v>2</v>
      </c>
      <c r="G4293">
        <f>COUNTIF($A:$A,A4293)</f>
        <v>130</v>
      </c>
      <c r="H4293">
        <f>COUNTIF($B:$B,B4293)</f>
        <v>87</v>
      </c>
      <c r="I4293" t="s">
        <v>139</v>
      </c>
      <c r="J4293">
        <v>4</v>
      </c>
      <c r="K4293" t="s">
        <v>4891</v>
      </c>
      <c r="L4293" t="s">
        <v>98</v>
      </c>
      <c r="M4293" t="s">
        <v>2905</v>
      </c>
      <c r="N4293" t="s">
        <v>11893</v>
      </c>
      <c r="O4293" s="82" t="s">
        <v>4</v>
      </c>
    </row>
    <row r="4294" spans="1:15" x14ac:dyDescent="0.25">
      <c r="A4294" t="s">
        <v>417</v>
      </c>
      <c r="B4294" t="s">
        <v>7510</v>
      </c>
      <c r="C4294" t="s">
        <v>101</v>
      </c>
      <c r="D4294" t="s">
        <v>102</v>
      </c>
      <c r="E4294" t="str">
        <f t="shared" ref="E4294:E4357" si="67">CONCATENATE(A4294,B4294)</f>
        <v>CarnitineUncl. Bacteroidia</v>
      </c>
      <c r="F4294">
        <f>COUNTIF($E:$E,E4294)</f>
        <v>2</v>
      </c>
      <c r="G4294">
        <f>COUNTIF($A:$A,A4294)</f>
        <v>130</v>
      </c>
      <c r="H4294">
        <f>COUNTIF($B:$B,B4294)</f>
        <v>87</v>
      </c>
      <c r="I4294" t="s">
        <v>1398</v>
      </c>
      <c r="J4294">
        <v>4</v>
      </c>
      <c r="K4294" t="s">
        <v>1220</v>
      </c>
      <c r="L4294" t="s">
        <v>4892</v>
      </c>
      <c r="M4294" t="s">
        <v>1094</v>
      </c>
      <c r="N4294" t="s">
        <v>11893</v>
      </c>
      <c r="O4294" t="s">
        <v>5</v>
      </c>
    </row>
    <row r="4295" spans="1:15" x14ac:dyDescent="0.25">
      <c r="A4295" t="s">
        <v>417</v>
      </c>
      <c r="B4295" t="s">
        <v>7510</v>
      </c>
      <c r="C4295" t="s">
        <v>101</v>
      </c>
      <c r="D4295" t="s">
        <v>102</v>
      </c>
      <c r="E4295" t="str">
        <f t="shared" si="67"/>
        <v>CarnitineUncl. Bacteroidia</v>
      </c>
      <c r="F4295">
        <f>COUNTIF($E:$E,E4295)</f>
        <v>2</v>
      </c>
      <c r="G4295">
        <f>COUNTIF($A:$A,A4295)</f>
        <v>130</v>
      </c>
      <c r="H4295">
        <f>COUNTIF($B:$B,B4295)</f>
        <v>87</v>
      </c>
      <c r="I4295" t="s">
        <v>4893</v>
      </c>
      <c r="J4295">
        <v>7</v>
      </c>
      <c r="K4295" t="s">
        <v>4894</v>
      </c>
      <c r="L4295" t="s">
        <v>4895</v>
      </c>
      <c r="M4295" t="s">
        <v>2441</v>
      </c>
      <c r="N4295" t="s">
        <v>11893</v>
      </c>
      <c r="O4295" s="82" t="s">
        <v>8</v>
      </c>
    </row>
    <row r="4296" spans="1:15" x14ac:dyDescent="0.25">
      <c r="A4296" t="s">
        <v>415</v>
      </c>
      <c r="B4296" t="s">
        <v>7510</v>
      </c>
      <c r="C4296" t="s">
        <v>101</v>
      </c>
      <c r="D4296" t="s">
        <v>102</v>
      </c>
      <c r="E4296" t="str">
        <f t="shared" si="67"/>
        <v>AlanineUncl. Bacteroidia</v>
      </c>
      <c r="F4296">
        <f>COUNTIF($E:$E,E4296)</f>
        <v>1</v>
      </c>
      <c r="G4296">
        <f>COUNTIF($A:$A,A4296)</f>
        <v>130</v>
      </c>
      <c r="H4296">
        <f>COUNTIF($B:$B,B4296)</f>
        <v>87</v>
      </c>
      <c r="I4296" t="s">
        <v>4896</v>
      </c>
      <c r="J4296">
        <v>4</v>
      </c>
      <c r="K4296" t="s">
        <v>1658</v>
      </c>
      <c r="L4296" t="s">
        <v>4897</v>
      </c>
      <c r="M4296" t="s">
        <v>1500</v>
      </c>
      <c r="N4296" t="s">
        <v>11893</v>
      </c>
      <c r="O4296" t="s">
        <v>5</v>
      </c>
    </row>
    <row r="4297" spans="1:15" x14ac:dyDescent="0.25">
      <c r="A4297" t="s">
        <v>420</v>
      </c>
      <c r="B4297" t="s">
        <v>7510</v>
      </c>
      <c r="C4297" t="s">
        <v>101</v>
      </c>
      <c r="D4297" t="s">
        <v>102</v>
      </c>
      <c r="E4297" t="str">
        <f t="shared" si="67"/>
        <v>LeucineUncl. Bacteroidia</v>
      </c>
      <c r="F4297">
        <f>COUNTIF($E:$E,E4297)</f>
        <v>2</v>
      </c>
      <c r="G4297">
        <f>COUNTIF($A:$A,A4297)</f>
        <v>130</v>
      </c>
      <c r="H4297">
        <f>COUNTIF($B:$B,B4297)</f>
        <v>87</v>
      </c>
      <c r="I4297" t="s">
        <v>4898</v>
      </c>
      <c r="J4297">
        <v>6</v>
      </c>
      <c r="K4297" t="s">
        <v>1392</v>
      </c>
      <c r="L4297" t="s">
        <v>4899</v>
      </c>
      <c r="M4297" t="s">
        <v>1281</v>
      </c>
      <c r="N4297" t="s">
        <v>11892</v>
      </c>
      <c r="O4297" t="s">
        <v>7</v>
      </c>
    </row>
    <row r="4298" spans="1:15" x14ac:dyDescent="0.25">
      <c r="A4298" t="s">
        <v>448</v>
      </c>
      <c r="B4298" t="s">
        <v>7510</v>
      </c>
      <c r="C4298" t="s">
        <v>101</v>
      </c>
      <c r="D4298" t="s">
        <v>102</v>
      </c>
      <c r="E4298" t="str">
        <f t="shared" si="67"/>
        <v>DimethylamineUncl. Bacteroidia</v>
      </c>
      <c r="F4298">
        <f>COUNTIF($E:$E,E4298)</f>
        <v>2</v>
      </c>
      <c r="G4298">
        <f>COUNTIF($A:$A,A4298)</f>
        <v>130</v>
      </c>
      <c r="H4298">
        <f>COUNTIF($B:$B,B4298)</f>
        <v>87</v>
      </c>
      <c r="I4298" t="s">
        <v>4900</v>
      </c>
      <c r="J4298">
        <v>6</v>
      </c>
      <c r="K4298" t="s">
        <v>3993</v>
      </c>
      <c r="L4298" t="s">
        <v>405</v>
      </c>
      <c r="M4298" t="s">
        <v>4301</v>
      </c>
      <c r="N4298" t="s">
        <v>11892</v>
      </c>
      <c r="O4298" t="s">
        <v>10</v>
      </c>
    </row>
    <row r="4299" spans="1:15" x14ac:dyDescent="0.25">
      <c r="A4299" t="s">
        <v>419</v>
      </c>
      <c r="B4299" t="s">
        <v>7510</v>
      </c>
      <c r="C4299" t="s">
        <v>101</v>
      </c>
      <c r="D4299" t="s">
        <v>102</v>
      </c>
      <c r="E4299" t="str">
        <f t="shared" si="67"/>
        <v>ImidazoleUncl. Bacteroidia</v>
      </c>
      <c r="F4299">
        <f>COUNTIF($E:$E,E4299)</f>
        <v>2</v>
      </c>
      <c r="G4299">
        <f>COUNTIF($A:$A,A4299)</f>
        <v>130</v>
      </c>
      <c r="H4299">
        <f>COUNTIF($B:$B,B4299)</f>
        <v>87</v>
      </c>
      <c r="I4299" t="s">
        <v>4901</v>
      </c>
      <c r="J4299">
        <v>6</v>
      </c>
      <c r="K4299" t="s">
        <v>251</v>
      </c>
      <c r="L4299" t="s">
        <v>4902</v>
      </c>
      <c r="M4299" t="s">
        <v>3846</v>
      </c>
      <c r="N4299" t="s">
        <v>11892</v>
      </c>
      <c r="O4299" s="82" t="s">
        <v>3</v>
      </c>
    </row>
    <row r="4300" spans="1:15" x14ac:dyDescent="0.25">
      <c r="A4300" t="s">
        <v>456</v>
      </c>
      <c r="B4300" t="s">
        <v>7510</v>
      </c>
      <c r="C4300" t="s">
        <v>101</v>
      </c>
      <c r="D4300" t="s">
        <v>102</v>
      </c>
      <c r="E4300" t="str">
        <f t="shared" si="67"/>
        <v>EthanolUncl. Bacteroidia</v>
      </c>
      <c r="F4300">
        <f>COUNTIF($E:$E,E4300)</f>
        <v>1</v>
      </c>
      <c r="G4300">
        <f>COUNTIF($A:$A,A4300)</f>
        <v>129</v>
      </c>
      <c r="H4300">
        <f>COUNTIF($B:$B,B4300)</f>
        <v>87</v>
      </c>
      <c r="I4300" t="s">
        <v>2173</v>
      </c>
      <c r="J4300">
        <v>4</v>
      </c>
      <c r="K4300" t="s">
        <v>4903</v>
      </c>
      <c r="L4300" t="s">
        <v>4904</v>
      </c>
      <c r="M4300" t="s">
        <v>1131</v>
      </c>
      <c r="N4300" t="s">
        <v>11893</v>
      </c>
      <c r="O4300" t="s">
        <v>5</v>
      </c>
    </row>
    <row r="4301" spans="1:15" x14ac:dyDescent="0.25">
      <c r="A4301" t="s">
        <v>466</v>
      </c>
      <c r="B4301" t="s">
        <v>7510</v>
      </c>
      <c r="C4301" t="s">
        <v>101</v>
      </c>
      <c r="D4301" t="s">
        <v>102</v>
      </c>
      <c r="E4301" t="str">
        <f t="shared" si="67"/>
        <v>GlycineUncl. Bacteroidia</v>
      </c>
      <c r="F4301">
        <f>COUNTIF($E:$E,E4301)</f>
        <v>2</v>
      </c>
      <c r="G4301">
        <f>COUNTIF($A:$A,A4301)</f>
        <v>127</v>
      </c>
      <c r="H4301">
        <f>COUNTIF($B:$B,B4301)</f>
        <v>87</v>
      </c>
      <c r="I4301" t="s">
        <v>2875</v>
      </c>
      <c r="J4301">
        <v>6</v>
      </c>
      <c r="K4301" t="s">
        <v>2876</v>
      </c>
      <c r="L4301" t="s">
        <v>4905</v>
      </c>
      <c r="M4301" t="s">
        <v>833</v>
      </c>
      <c r="N4301" t="s">
        <v>11892</v>
      </c>
      <c r="O4301" t="s">
        <v>7</v>
      </c>
    </row>
    <row r="4302" spans="1:15" x14ac:dyDescent="0.25">
      <c r="A4302" t="s">
        <v>461</v>
      </c>
      <c r="B4302" t="s">
        <v>7510</v>
      </c>
      <c r="C4302" t="s">
        <v>101</v>
      </c>
      <c r="D4302" t="s">
        <v>102</v>
      </c>
      <c r="E4302" t="str">
        <f t="shared" si="67"/>
        <v>2-PhenylpropionateUncl. Bacteroidia</v>
      </c>
      <c r="F4302">
        <f>COUNTIF($E:$E,E4302)</f>
        <v>1</v>
      </c>
      <c r="G4302">
        <f>COUNTIF($A:$A,A4302)</f>
        <v>127</v>
      </c>
      <c r="H4302">
        <f>COUNTIF($B:$B,B4302)</f>
        <v>87</v>
      </c>
      <c r="I4302" t="s">
        <v>895</v>
      </c>
      <c r="J4302">
        <v>4</v>
      </c>
      <c r="K4302" t="s">
        <v>4906</v>
      </c>
      <c r="L4302" t="s">
        <v>98</v>
      </c>
      <c r="M4302" t="s">
        <v>3305</v>
      </c>
      <c r="N4302" t="s">
        <v>11893</v>
      </c>
      <c r="O4302" s="82" t="s">
        <v>4</v>
      </c>
    </row>
    <row r="4303" spans="1:15" x14ac:dyDescent="0.25">
      <c r="A4303" t="s">
        <v>462</v>
      </c>
      <c r="B4303" t="s">
        <v>7510</v>
      </c>
      <c r="C4303" t="s">
        <v>101</v>
      </c>
      <c r="D4303" t="s">
        <v>102</v>
      </c>
      <c r="E4303" t="str">
        <f t="shared" si="67"/>
        <v>N-PhenylacetylglycineUncl. Bacteroidia</v>
      </c>
      <c r="F4303">
        <f>COUNTIF($E:$E,E4303)</f>
        <v>2</v>
      </c>
      <c r="G4303">
        <f>COUNTIF($A:$A,A4303)</f>
        <v>127</v>
      </c>
      <c r="H4303">
        <f>COUNTIF($B:$B,B4303)</f>
        <v>87</v>
      </c>
      <c r="I4303" t="s">
        <v>3611</v>
      </c>
      <c r="J4303">
        <v>6</v>
      </c>
      <c r="K4303" t="s">
        <v>1621</v>
      </c>
      <c r="L4303" t="s">
        <v>708</v>
      </c>
      <c r="M4303" t="s">
        <v>1765</v>
      </c>
      <c r="N4303" t="s">
        <v>11892</v>
      </c>
      <c r="O4303" t="s">
        <v>11</v>
      </c>
    </row>
    <row r="4304" spans="1:15" x14ac:dyDescent="0.25">
      <c r="A4304" t="s">
        <v>462</v>
      </c>
      <c r="B4304" t="s">
        <v>7510</v>
      </c>
      <c r="C4304" t="s">
        <v>101</v>
      </c>
      <c r="D4304" t="s">
        <v>102</v>
      </c>
      <c r="E4304" t="str">
        <f t="shared" si="67"/>
        <v>N-PhenylacetylglycineUncl. Bacteroidia</v>
      </c>
      <c r="F4304">
        <f>COUNTIF($E:$E,E4304)</f>
        <v>2</v>
      </c>
      <c r="G4304">
        <f>COUNTIF($A:$A,A4304)</f>
        <v>127</v>
      </c>
      <c r="H4304">
        <f>COUNTIF($B:$B,B4304)</f>
        <v>87</v>
      </c>
      <c r="I4304" t="s">
        <v>805</v>
      </c>
      <c r="J4304">
        <v>4</v>
      </c>
      <c r="K4304" t="s">
        <v>4907</v>
      </c>
      <c r="L4304" t="s">
        <v>201</v>
      </c>
      <c r="M4304" t="s">
        <v>2943</v>
      </c>
      <c r="N4304" t="s">
        <v>11893</v>
      </c>
      <c r="O4304" s="82" t="s">
        <v>4</v>
      </c>
    </row>
    <row r="4305" spans="1:15" x14ac:dyDescent="0.25">
      <c r="A4305" t="s">
        <v>466</v>
      </c>
      <c r="B4305" t="s">
        <v>7510</v>
      </c>
      <c r="C4305" t="s">
        <v>101</v>
      </c>
      <c r="D4305" t="s">
        <v>102</v>
      </c>
      <c r="E4305" t="str">
        <f t="shared" si="67"/>
        <v>GlycineUncl. Bacteroidia</v>
      </c>
      <c r="F4305">
        <f>COUNTIF($E:$E,E4305)</f>
        <v>2</v>
      </c>
      <c r="G4305">
        <f>COUNTIF($A:$A,A4305)</f>
        <v>127</v>
      </c>
      <c r="H4305">
        <f>COUNTIF($B:$B,B4305)</f>
        <v>87</v>
      </c>
      <c r="I4305" t="s">
        <v>4076</v>
      </c>
      <c r="J4305">
        <v>5</v>
      </c>
      <c r="K4305" t="s">
        <v>686</v>
      </c>
      <c r="L4305" t="s">
        <v>4908</v>
      </c>
      <c r="M4305" t="s">
        <v>2749</v>
      </c>
      <c r="N4305" t="s">
        <v>11893</v>
      </c>
      <c r="O4305" t="s">
        <v>6</v>
      </c>
    </row>
    <row r="4306" spans="1:15" x14ac:dyDescent="0.25">
      <c r="A4306" t="s">
        <v>488</v>
      </c>
      <c r="B4306" t="s">
        <v>7510</v>
      </c>
      <c r="C4306" t="s">
        <v>101</v>
      </c>
      <c r="D4306" t="s">
        <v>102</v>
      </c>
      <c r="E4306" t="str">
        <f t="shared" si="67"/>
        <v>PhenylalanineUncl. Bacteroidia</v>
      </c>
      <c r="F4306">
        <f>COUNTIF($E:$E,E4306)</f>
        <v>1</v>
      </c>
      <c r="G4306">
        <f>COUNTIF($A:$A,A4306)</f>
        <v>126</v>
      </c>
      <c r="H4306">
        <f>COUNTIF($B:$B,B4306)</f>
        <v>87</v>
      </c>
      <c r="I4306" t="s">
        <v>2038</v>
      </c>
      <c r="J4306">
        <v>6</v>
      </c>
      <c r="K4306" t="s">
        <v>2039</v>
      </c>
      <c r="L4306" t="s">
        <v>4909</v>
      </c>
      <c r="M4306" t="s">
        <v>968</v>
      </c>
      <c r="N4306" t="s">
        <v>11892</v>
      </c>
      <c r="O4306" t="s">
        <v>7</v>
      </c>
    </row>
    <row r="4307" spans="1:15" x14ac:dyDescent="0.25">
      <c r="A4307" t="s">
        <v>499</v>
      </c>
      <c r="B4307" t="s">
        <v>7510</v>
      </c>
      <c r="C4307" t="s">
        <v>101</v>
      </c>
      <c r="D4307" t="s">
        <v>102</v>
      </c>
      <c r="E4307" t="str">
        <f t="shared" si="67"/>
        <v>FerulateUncl. Bacteroidia</v>
      </c>
      <c r="F4307">
        <f>COUNTIF($E:$E,E4307)</f>
        <v>2</v>
      </c>
      <c r="G4307">
        <f>COUNTIF($A:$A,A4307)</f>
        <v>124</v>
      </c>
      <c r="H4307">
        <f>COUNTIF($B:$B,B4307)</f>
        <v>87</v>
      </c>
      <c r="I4307" t="s">
        <v>387</v>
      </c>
      <c r="J4307">
        <v>4</v>
      </c>
      <c r="K4307" t="s">
        <v>4910</v>
      </c>
      <c r="L4307" t="s">
        <v>125</v>
      </c>
      <c r="M4307" t="s">
        <v>637</v>
      </c>
      <c r="N4307" t="s">
        <v>11893</v>
      </c>
      <c r="O4307" s="82" t="s">
        <v>4</v>
      </c>
    </row>
    <row r="4308" spans="1:15" x14ac:dyDescent="0.25">
      <c r="A4308" t="s">
        <v>499</v>
      </c>
      <c r="B4308" t="s">
        <v>7510</v>
      </c>
      <c r="C4308" t="s">
        <v>101</v>
      </c>
      <c r="D4308" t="s">
        <v>102</v>
      </c>
      <c r="E4308" t="str">
        <f t="shared" si="67"/>
        <v>FerulateUncl. Bacteroidia</v>
      </c>
      <c r="F4308">
        <f>COUNTIF($E:$E,E4308)</f>
        <v>2</v>
      </c>
      <c r="G4308">
        <f>COUNTIF($A:$A,A4308)</f>
        <v>124</v>
      </c>
      <c r="H4308">
        <f>COUNTIF($B:$B,B4308)</f>
        <v>87</v>
      </c>
      <c r="I4308" t="s">
        <v>213</v>
      </c>
      <c r="J4308">
        <v>4</v>
      </c>
      <c r="K4308" t="s">
        <v>4911</v>
      </c>
      <c r="L4308" t="s">
        <v>98</v>
      </c>
      <c r="M4308" t="s">
        <v>215</v>
      </c>
      <c r="N4308" t="s">
        <v>11893</v>
      </c>
      <c r="O4308" t="s">
        <v>5</v>
      </c>
    </row>
    <row r="4309" spans="1:15" x14ac:dyDescent="0.25">
      <c r="A4309" t="s">
        <v>511</v>
      </c>
      <c r="B4309" t="s">
        <v>7510</v>
      </c>
      <c r="C4309" t="s">
        <v>101</v>
      </c>
      <c r="D4309" t="s">
        <v>102</v>
      </c>
      <c r="E4309" t="str">
        <f t="shared" si="67"/>
        <v>NicotinateUncl. Bacteroidia</v>
      </c>
      <c r="F4309">
        <f>COUNTIF($E:$E,E4309)</f>
        <v>1</v>
      </c>
      <c r="G4309">
        <f>COUNTIF($A:$A,A4309)</f>
        <v>123</v>
      </c>
      <c r="H4309">
        <f>COUNTIF($B:$B,B4309)</f>
        <v>87</v>
      </c>
      <c r="I4309" t="s">
        <v>1905</v>
      </c>
      <c r="J4309">
        <v>4</v>
      </c>
      <c r="K4309" t="s">
        <v>4912</v>
      </c>
      <c r="L4309" t="s">
        <v>108</v>
      </c>
      <c r="M4309" t="s">
        <v>779</v>
      </c>
      <c r="N4309" t="s">
        <v>11893</v>
      </c>
      <c r="O4309" s="82" t="s">
        <v>4</v>
      </c>
    </row>
    <row r="4310" spans="1:15" x14ac:dyDescent="0.25">
      <c r="A4310" t="s">
        <v>516</v>
      </c>
      <c r="B4310" t="s">
        <v>7510</v>
      </c>
      <c r="C4310" t="s">
        <v>101</v>
      </c>
      <c r="D4310" t="s">
        <v>102</v>
      </c>
      <c r="E4310" t="str">
        <f t="shared" si="67"/>
        <v>3-PhenylpropionateUncl. Bacteroidia</v>
      </c>
      <c r="F4310">
        <f>COUNTIF($E:$E,E4310)</f>
        <v>3</v>
      </c>
      <c r="G4310">
        <f>COUNTIF($A:$A,A4310)</f>
        <v>121</v>
      </c>
      <c r="H4310">
        <f>COUNTIF($B:$B,B4310)</f>
        <v>87</v>
      </c>
      <c r="I4310" t="s">
        <v>4913</v>
      </c>
      <c r="J4310">
        <v>7</v>
      </c>
      <c r="K4310" t="s">
        <v>2027</v>
      </c>
      <c r="L4310" t="s">
        <v>4914</v>
      </c>
      <c r="M4310" t="s">
        <v>444</v>
      </c>
      <c r="N4310" t="s">
        <v>11893</v>
      </c>
      <c r="O4310" s="82" t="s">
        <v>8</v>
      </c>
    </row>
    <row r="4311" spans="1:15" x14ac:dyDescent="0.25">
      <c r="A4311" t="s">
        <v>516</v>
      </c>
      <c r="B4311" t="s">
        <v>7510</v>
      </c>
      <c r="C4311" t="s">
        <v>101</v>
      </c>
      <c r="D4311" t="s">
        <v>102</v>
      </c>
      <c r="E4311" t="str">
        <f t="shared" si="67"/>
        <v>3-PhenylpropionateUncl. Bacteroidia</v>
      </c>
      <c r="F4311">
        <f>COUNTIF($E:$E,E4311)</f>
        <v>3</v>
      </c>
      <c r="G4311">
        <f>COUNTIF($A:$A,A4311)</f>
        <v>121</v>
      </c>
      <c r="H4311">
        <f>COUNTIF($B:$B,B4311)</f>
        <v>87</v>
      </c>
      <c r="I4311" t="s">
        <v>4005</v>
      </c>
      <c r="J4311">
        <v>6</v>
      </c>
      <c r="K4311" t="s">
        <v>2852</v>
      </c>
      <c r="L4311" t="s">
        <v>464</v>
      </c>
      <c r="M4311" t="s">
        <v>473</v>
      </c>
      <c r="N4311" t="s">
        <v>11892</v>
      </c>
      <c r="O4311" s="82" t="s">
        <v>4</v>
      </c>
    </row>
    <row r="4312" spans="1:15" x14ac:dyDescent="0.25">
      <c r="A4312" t="s">
        <v>516</v>
      </c>
      <c r="B4312" t="s">
        <v>7510</v>
      </c>
      <c r="C4312" t="s">
        <v>101</v>
      </c>
      <c r="D4312" t="s">
        <v>102</v>
      </c>
      <c r="E4312" t="str">
        <f t="shared" si="67"/>
        <v>3-PhenylpropionateUncl. Bacteroidia</v>
      </c>
      <c r="F4312">
        <f>COUNTIF($E:$E,E4312)</f>
        <v>3</v>
      </c>
      <c r="G4312">
        <f>COUNTIF($A:$A,A4312)</f>
        <v>121</v>
      </c>
      <c r="H4312">
        <f>COUNTIF($B:$B,B4312)</f>
        <v>87</v>
      </c>
      <c r="I4312" t="s">
        <v>4915</v>
      </c>
      <c r="J4312">
        <v>6</v>
      </c>
      <c r="K4312" t="s">
        <v>4916</v>
      </c>
      <c r="L4312" t="s">
        <v>4917</v>
      </c>
      <c r="M4312" t="s">
        <v>1681</v>
      </c>
      <c r="N4312" t="s">
        <v>11892</v>
      </c>
      <c r="O4312" s="82" t="s">
        <v>3</v>
      </c>
    </row>
    <row r="4313" spans="1:15" x14ac:dyDescent="0.25">
      <c r="A4313" t="s">
        <v>550</v>
      </c>
      <c r="B4313" t="s">
        <v>7510</v>
      </c>
      <c r="C4313" t="s">
        <v>101</v>
      </c>
      <c r="D4313" t="s">
        <v>102</v>
      </c>
      <c r="E4313" t="str">
        <f t="shared" si="67"/>
        <v>IsovalerateUncl. Bacteroidia</v>
      </c>
      <c r="F4313">
        <f>COUNTIF($E:$E,E4313)</f>
        <v>3</v>
      </c>
      <c r="G4313">
        <f>COUNTIF($A:$A,A4313)</f>
        <v>119</v>
      </c>
      <c r="H4313">
        <f>COUNTIF($B:$B,B4313)</f>
        <v>87</v>
      </c>
      <c r="I4313" t="s">
        <v>4751</v>
      </c>
      <c r="J4313">
        <v>4</v>
      </c>
      <c r="K4313" t="s">
        <v>2505</v>
      </c>
      <c r="L4313" t="s">
        <v>4918</v>
      </c>
      <c r="M4313" t="s">
        <v>2050</v>
      </c>
      <c r="N4313" t="s">
        <v>11893</v>
      </c>
      <c r="O4313" t="s">
        <v>5</v>
      </c>
    </row>
    <row r="4314" spans="1:15" x14ac:dyDescent="0.25">
      <c r="A4314" t="s">
        <v>550</v>
      </c>
      <c r="B4314" t="s">
        <v>7510</v>
      </c>
      <c r="C4314" t="s">
        <v>101</v>
      </c>
      <c r="D4314" t="s">
        <v>102</v>
      </c>
      <c r="E4314" t="str">
        <f t="shared" si="67"/>
        <v>IsovalerateUncl. Bacteroidia</v>
      </c>
      <c r="F4314">
        <f>COUNTIF($E:$E,E4314)</f>
        <v>3</v>
      </c>
      <c r="G4314">
        <f>COUNTIF($A:$A,A4314)</f>
        <v>119</v>
      </c>
      <c r="H4314">
        <f>COUNTIF($B:$B,B4314)</f>
        <v>87</v>
      </c>
      <c r="I4314" t="s">
        <v>4919</v>
      </c>
      <c r="J4314">
        <v>6</v>
      </c>
      <c r="K4314" t="s">
        <v>1339</v>
      </c>
      <c r="L4314" t="s">
        <v>4920</v>
      </c>
      <c r="M4314" t="s">
        <v>975</v>
      </c>
      <c r="N4314" t="s">
        <v>11892</v>
      </c>
      <c r="O4314" t="s">
        <v>7</v>
      </c>
    </row>
    <row r="4315" spans="1:15" x14ac:dyDescent="0.25">
      <c r="A4315" t="s">
        <v>550</v>
      </c>
      <c r="B4315" t="s">
        <v>7510</v>
      </c>
      <c r="C4315" t="s">
        <v>101</v>
      </c>
      <c r="D4315" t="s">
        <v>102</v>
      </c>
      <c r="E4315" t="str">
        <f t="shared" si="67"/>
        <v>IsovalerateUncl. Bacteroidia</v>
      </c>
      <c r="F4315">
        <f>COUNTIF($E:$E,E4315)</f>
        <v>3</v>
      </c>
      <c r="G4315">
        <f>COUNTIF($A:$A,A4315)</f>
        <v>119</v>
      </c>
      <c r="H4315">
        <f>COUNTIF($B:$B,B4315)</f>
        <v>87</v>
      </c>
      <c r="I4315" t="s">
        <v>4921</v>
      </c>
      <c r="J4315">
        <v>7</v>
      </c>
      <c r="K4315" t="s">
        <v>4695</v>
      </c>
      <c r="L4315" t="s">
        <v>4922</v>
      </c>
      <c r="M4315" t="s">
        <v>1700</v>
      </c>
      <c r="N4315" t="s">
        <v>11893</v>
      </c>
      <c r="O4315" s="82" t="s">
        <v>8</v>
      </c>
    </row>
    <row r="4316" spans="1:15" x14ac:dyDescent="0.25">
      <c r="A4316" t="s">
        <v>558</v>
      </c>
      <c r="B4316" t="s">
        <v>7510</v>
      </c>
      <c r="C4316" t="s">
        <v>101</v>
      </c>
      <c r="D4316" t="s">
        <v>102</v>
      </c>
      <c r="E4316" t="str">
        <f t="shared" si="67"/>
        <v>MethanolUncl. Bacteroidia</v>
      </c>
      <c r="F4316">
        <f>COUNTIF($E:$E,E4316)</f>
        <v>1</v>
      </c>
      <c r="G4316">
        <f>COUNTIF($A:$A,A4316)</f>
        <v>118</v>
      </c>
      <c r="H4316">
        <f>COUNTIF($B:$B,B4316)</f>
        <v>87</v>
      </c>
      <c r="I4316" t="s">
        <v>678</v>
      </c>
      <c r="J4316">
        <v>4</v>
      </c>
      <c r="K4316" t="s">
        <v>2197</v>
      </c>
      <c r="L4316" t="s">
        <v>125</v>
      </c>
      <c r="M4316" t="s">
        <v>388</v>
      </c>
      <c r="N4316" t="s">
        <v>11893</v>
      </c>
      <c r="O4316" s="82" t="s">
        <v>4</v>
      </c>
    </row>
    <row r="4317" spans="1:15" x14ac:dyDescent="0.25">
      <c r="A4317" t="s">
        <v>568</v>
      </c>
      <c r="B4317" t="s">
        <v>7510</v>
      </c>
      <c r="C4317" t="s">
        <v>101</v>
      </c>
      <c r="D4317" t="s">
        <v>102</v>
      </c>
      <c r="E4317" t="str">
        <f t="shared" si="67"/>
        <v>HistidineUncl. Bacteroidia</v>
      </c>
      <c r="F4317">
        <f>COUNTIF($E:$E,E4317)</f>
        <v>1</v>
      </c>
      <c r="G4317">
        <f>COUNTIF($A:$A,A4317)</f>
        <v>116</v>
      </c>
      <c r="H4317">
        <f>COUNTIF($B:$B,B4317)</f>
        <v>87</v>
      </c>
      <c r="I4317" t="s">
        <v>246</v>
      </c>
      <c r="J4317">
        <v>4</v>
      </c>
      <c r="K4317" t="s">
        <v>1089</v>
      </c>
      <c r="L4317">
        <v>10000</v>
      </c>
      <c r="M4317" t="s">
        <v>188</v>
      </c>
      <c r="N4317" t="s">
        <v>11893</v>
      </c>
      <c r="O4317" s="82" t="s">
        <v>4</v>
      </c>
    </row>
    <row r="4318" spans="1:15" x14ac:dyDescent="0.25">
      <c r="A4318" t="s">
        <v>586</v>
      </c>
      <c r="B4318" t="s">
        <v>7510</v>
      </c>
      <c r="C4318" t="s">
        <v>101</v>
      </c>
      <c r="D4318" t="s">
        <v>102</v>
      </c>
      <c r="E4318" t="str">
        <f t="shared" si="67"/>
        <v>GlutamateUncl. Bacteroidia</v>
      </c>
      <c r="F4318">
        <f>COUNTIF($E:$E,E4318)</f>
        <v>2</v>
      </c>
      <c r="G4318">
        <f>COUNTIF($A:$A,A4318)</f>
        <v>114</v>
      </c>
      <c r="H4318">
        <f>COUNTIF($B:$B,B4318)</f>
        <v>87</v>
      </c>
      <c r="I4318" t="s">
        <v>4923</v>
      </c>
      <c r="J4318">
        <v>6</v>
      </c>
      <c r="K4318" t="s">
        <v>4924</v>
      </c>
      <c r="L4318" t="s">
        <v>848</v>
      </c>
      <c r="M4318" t="s">
        <v>4002</v>
      </c>
      <c r="N4318" t="s">
        <v>11892</v>
      </c>
      <c r="O4318" s="82" t="s">
        <v>4</v>
      </c>
    </row>
    <row r="4319" spans="1:15" x14ac:dyDescent="0.25">
      <c r="A4319" t="s">
        <v>586</v>
      </c>
      <c r="B4319" t="s">
        <v>7510</v>
      </c>
      <c r="C4319" t="s">
        <v>101</v>
      </c>
      <c r="D4319" t="s">
        <v>102</v>
      </c>
      <c r="E4319" t="str">
        <f t="shared" si="67"/>
        <v>GlutamateUncl. Bacteroidia</v>
      </c>
      <c r="F4319">
        <f>COUNTIF($E:$E,E4319)</f>
        <v>2</v>
      </c>
      <c r="G4319">
        <f>COUNTIF($A:$A,A4319)</f>
        <v>114</v>
      </c>
      <c r="H4319">
        <f>COUNTIF($B:$B,B4319)</f>
        <v>87</v>
      </c>
      <c r="I4319" t="s">
        <v>3766</v>
      </c>
      <c r="J4319">
        <v>5</v>
      </c>
      <c r="K4319" t="s">
        <v>3712</v>
      </c>
      <c r="L4319" t="s">
        <v>4925</v>
      </c>
      <c r="M4319" t="s">
        <v>2685</v>
      </c>
      <c r="N4319" t="s">
        <v>11893</v>
      </c>
      <c r="O4319" t="s">
        <v>6</v>
      </c>
    </row>
    <row r="4320" spans="1:15" x14ac:dyDescent="0.25">
      <c r="A4320" t="s">
        <v>611</v>
      </c>
      <c r="B4320" t="s">
        <v>7510</v>
      </c>
      <c r="C4320" t="s">
        <v>101</v>
      </c>
      <c r="D4320" t="s">
        <v>102</v>
      </c>
      <c r="E4320" t="str">
        <f t="shared" si="67"/>
        <v>OrnithineUncl. Bacteroidia</v>
      </c>
      <c r="F4320">
        <f>COUNTIF($E:$E,E4320)</f>
        <v>2</v>
      </c>
      <c r="G4320">
        <f>COUNTIF($A:$A,A4320)</f>
        <v>110</v>
      </c>
      <c r="H4320">
        <f>COUNTIF($B:$B,B4320)</f>
        <v>87</v>
      </c>
      <c r="I4320" t="s">
        <v>4926</v>
      </c>
      <c r="J4320">
        <v>6</v>
      </c>
      <c r="K4320" t="s">
        <v>2490</v>
      </c>
      <c r="L4320" t="s">
        <v>4927</v>
      </c>
      <c r="M4320" t="s">
        <v>163</v>
      </c>
      <c r="N4320" t="s">
        <v>11892</v>
      </c>
      <c r="O4320" t="s">
        <v>7</v>
      </c>
    </row>
    <row r="4321" spans="1:15" x14ac:dyDescent="0.25">
      <c r="A4321" t="s">
        <v>611</v>
      </c>
      <c r="B4321" t="s">
        <v>7510</v>
      </c>
      <c r="C4321" t="s">
        <v>101</v>
      </c>
      <c r="D4321" t="s">
        <v>102</v>
      </c>
      <c r="E4321" t="str">
        <f t="shared" si="67"/>
        <v>OrnithineUncl. Bacteroidia</v>
      </c>
      <c r="F4321">
        <f>COUNTIF($E:$E,E4321)</f>
        <v>2</v>
      </c>
      <c r="G4321">
        <f>COUNTIF($A:$A,A4321)</f>
        <v>110</v>
      </c>
      <c r="H4321">
        <f>COUNTIF($B:$B,B4321)</f>
        <v>87</v>
      </c>
      <c r="I4321" t="s">
        <v>1463</v>
      </c>
      <c r="J4321">
        <v>4</v>
      </c>
      <c r="K4321" t="s">
        <v>1220</v>
      </c>
      <c r="L4321" t="s">
        <v>4928</v>
      </c>
      <c r="M4321" t="s">
        <v>528</v>
      </c>
      <c r="N4321" t="s">
        <v>11893</v>
      </c>
      <c r="O4321" t="s">
        <v>5</v>
      </c>
    </row>
    <row r="4322" spans="1:15" x14ac:dyDescent="0.25">
      <c r="A4322" t="s">
        <v>608</v>
      </c>
      <c r="B4322" t="s">
        <v>7510</v>
      </c>
      <c r="C4322" t="s">
        <v>101</v>
      </c>
      <c r="D4322" t="s">
        <v>102</v>
      </c>
      <c r="E4322" t="str">
        <f t="shared" si="67"/>
        <v>GlucoseUncl. Bacteroidia</v>
      </c>
      <c r="F4322">
        <f>COUNTIF($E:$E,E4322)</f>
        <v>1</v>
      </c>
      <c r="G4322">
        <f>COUNTIF($A:$A,A4322)</f>
        <v>110</v>
      </c>
      <c r="H4322">
        <f>COUNTIF($B:$B,B4322)</f>
        <v>87</v>
      </c>
      <c r="I4322" t="s">
        <v>4929</v>
      </c>
      <c r="J4322">
        <v>6</v>
      </c>
      <c r="K4322" t="s">
        <v>4930</v>
      </c>
      <c r="L4322" t="s">
        <v>267</v>
      </c>
      <c r="M4322" t="s">
        <v>649</v>
      </c>
      <c r="N4322" t="s">
        <v>11893</v>
      </c>
      <c r="O4322" s="82" t="s">
        <v>11896</v>
      </c>
    </row>
    <row r="4323" spans="1:15" x14ac:dyDescent="0.25">
      <c r="A4323" t="s">
        <v>630</v>
      </c>
      <c r="B4323" t="s">
        <v>7510</v>
      </c>
      <c r="C4323" t="s">
        <v>101</v>
      </c>
      <c r="D4323" t="s">
        <v>102</v>
      </c>
      <c r="E4323" t="str">
        <f t="shared" si="67"/>
        <v>PropionateUncl. Bacteroidia</v>
      </c>
      <c r="F4323">
        <f>COUNTIF($E:$E,E4323)</f>
        <v>2</v>
      </c>
      <c r="G4323">
        <f>COUNTIF($A:$A,A4323)</f>
        <v>109</v>
      </c>
      <c r="H4323">
        <f>COUNTIF($B:$B,B4323)</f>
        <v>87</v>
      </c>
      <c r="I4323" t="s">
        <v>2830</v>
      </c>
      <c r="J4323">
        <v>5</v>
      </c>
      <c r="K4323" t="s">
        <v>1987</v>
      </c>
      <c r="L4323" t="s">
        <v>4931</v>
      </c>
      <c r="M4323" t="s">
        <v>510</v>
      </c>
      <c r="N4323" t="s">
        <v>11892</v>
      </c>
      <c r="O4323" s="82" t="s">
        <v>9</v>
      </c>
    </row>
    <row r="4324" spans="1:15" x14ac:dyDescent="0.25">
      <c r="A4324" t="s">
        <v>624</v>
      </c>
      <c r="B4324" t="s">
        <v>7510</v>
      </c>
      <c r="C4324" t="s">
        <v>101</v>
      </c>
      <c r="D4324" t="s">
        <v>102</v>
      </c>
      <c r="E4324" t="str">
        <f t="shared" si="67"/>
        <v>AdipateUncl. Bacteroidia</v>
      </c>
      <c r="F4324">
        <f>COUNTIF($E:$E,E4324)</f>
        <v>2</v>
      </c>
      <c r="G4324">
        <f>COUNTIF($A:$A,A4324)</f>
        <v>109</v>
      </c>
      <c r="H4324">
        <f>COUNTIF($B:$B,B4324)</f>
        <v>87</v>
      </c>
      <c r="I4324" t="s">
        <v>3590</v>
      </c>
      <c r="J4324">
        <v>7</v>
      </c>
      <c r="K4324" t="s">
        <v>1621</v>
      </c>
      <c r="L4324" t="s">
        <v>1620</v>
      </c>
      <c r="M4324" t="s">
        <v>280</v>
      </c>
      <c r="N4324" t="s">
        <v>11893</v>
      </c>
      <c r="O4324" s="82" t="s">
        <v>8</v>
      </c>
    </row>
    <row r="4325" spans="1:15" x14ac:dyDescent="0.25">
      <c r="A4325" t="s">
        <v>624</v>
      </c>
      <c r="B4325" t="s">
        <v>7510</v>
      </c>
      <c r="C4325" t="s">
        <v>101</v>
      </c>
      <c r="D4325" t="s">
        <v>102</v>
      </c>
      <c r="E4325" t="str">
        <f t="shared" si="67"/>
        <v>AdipateUncl. Bacteroidia</v>
      </c>
      <c r="F4325">
        <f>COUNTIF($E:$E,E4325)</f>
        <v>2</v>
      </c>
      <c r="G4325">
        <f>COUNTIF($A:$A,A4325)</f>
        <v>109</v>
      </c>
      <c r="H4325">
        <f>COUNTIF($B:$B,B4325)</f>
        <v>87</v>
      </c>
      <c r="I4325" t="s">
        <v>4932</v>
      </c>
      <c r="J4325">
        <v>6</v>
      </c>
      <c r="K4325" t="s">
        <v>4482</v>
      </c>
      <c r="L4325" t="s">
        <v>256</v>
      </c>
      <c r="M4325" t="s">
        <v>257</v>
      </c>
      <c r="N4325" t="s">
        <v>11892</v>
      </c>
      <c r="O4325" t="s">
        <v>10</v>
      </c>
    </row>
    <row r="4326" spans="1:15" x14ac:dyDescent="0.25">
      <c r="A4326" t="s">
        <v>630</v>
      </c>
      <c r="B4326" t="s">
        <v>7510</v>
      </c>
      <c r="C4326" t="s">
        <v>101</v>
      </c>
      <c r="D4326" t="s">
        <v>102</v>
      </c>
      <c r="E4326" t="str">
        <f t="shared" si="67"/>
        <v>PropionateUncl. Bacteroidia</v>
      </c>
      <c r="F4326">
        <f>COUNTIF($E:$E,E4326)</f>
        <v>2</v>
      </c>
      <c r="G4326">
        <f>COUNTIF($A:$A,A4326)</f>
        <v>109</v>
      </c>
      <c r="H4326">
        <f>COUNTIF($B:$B,B4326)</f>
        <v>87</v>
      </c>
      <c r="I4326" t="s">
        <v>4933</v>
      </c>
      <c r="J4326">
        <v>6</v>
      </c>
      <c r="K4326" t="s">
        <v>3230</v>
      </c>
      <c r="L4326" t="s">
        <v>4934</v>
      </c>
      <c r="M4326" t="s">
        <v>1677</v>
      </c>
      <c r="N4326" t="s">
        <v>11892</v>
      </c>
      <c r="O4326" t="s">
        <v>7</v>
      </c>
    </row>
    <row r="4327" spans="1:15" x14ac:dyDescent="0.25">
      <c r="A4327" t="s">
        <v>627</v>
      </c>
      <c r="B4327" t="s">
        <v>7510</v>
      </c>
      <c r="C4327" t="s">
        <v>101</v>
      </c>
      <c r="D4327" t="s">
        <v>102</v>
      </c>
      <c r="E4327" t="str">
        <f t="shared" si="67"/>
        <v>IsoleucineUncl. Bacteroidia</v>
      </c>
      <c r="F4327">
        <f>COUNTIF($E:$E,E4327)</f>
        <v>1</v>
      </c>
      <c r="G4327">
        <f>COUNTIF($A:$A,A4327)</f>
        <v>109</v>
      </c>
      <c r="H4327">
        <f>COUNTIF($B:$B,B4327)</f>
        <v>87</v>
      </c>
      <c r="I4327" t="s">
        <v>318</v>
      </c>
      <c r="J4327">
        <v>6</v>
      </c>
      <c r="K4327" t="s">
        <v>4935</v>
      </c>
      <c r="L4327" t="s">
        <v>320</v>
      </c>
      <c r="M4327" t="s">
        <v>321</v>
      </c>
      <c r="N4327" t="s">
        <v>11892</v>
      </c>
      <c r="O4327" s="82" t="s">
        <v>4</v>
      </c>
    </row>
    <row r="4328" spans="1:15" x14ac:dyDescent="0.25">
      <c r="A4328" t="s">
        <v>654</v>
      </c>
      <c r="B4328" t="s">
        <v>7510</v>
      </c>
      <c r="C4328" t="s">
        <v>101</v>
      </c>
      <c r="D4328" t="s">
        <v>102</v>
      </c>
      <c r="E4328" t="str">
        <f t="shared" si="67"/>
        <v>IsobutyrateUncl. Bacteroidia</v>
      </c>
      <c r="F4328">
        <f>COUNTIF($E:$E,E4328)</f>
        <v>2</v>
      </c>
      <c r="G4328">
        <f>COUNTIF($A:$A,A4328)</f>
        <v>103</v>
      </c>
      <c r="H4328">
        <f>COUNTIF($B:$B,B4328)</f>
        <v>87</v>
      </c>
      <c r="I4328" t="s">
        <v>852</v>
      </c>
      <c r="J4328">
        <v>5</v>
      </c>
      <c r="K4328" t="s">
        <v>4936</v>
      </c>
      <c r="L4328" t="s">
        <v>201</v>
      </c>
      <c r="M4328" t="s">
        <v>435</v>
      </c>
      <c r="N4328" t="s">
        <v>11893</v>
      </c>
      <c r="O4328" t="s">
        <v>6</v>
      </c>
    </row>
    <row r="4329" spans="1:15" x14ac:dyDescent="0.25">
      <c r="A4329" t="s">
        <v>654</v>
      </c>
      <c r="B4329" t="s">
        <v>7510</v>
      </c>
      <c r="C4329" t="s">
        <v>101</v>
      </c>
      <c r="D4329" t="s">
        <v>102</v>
      </c>
      <c r="E4329" t="str">
        <f t="shared" si="67"/>
        <v>IsobutyrateUncl. Bacteroidia</v>
      </c>
      <c r="F4329">
        <f>COUNTIF($E:$E,E4329)</f>
        <v>2</v>
      </c>
      <c r="G4329">
        <f>COUNTIF($A:$A,A4329)</f>
        <v>103</v>
      </c>
      <c r="H4329">
        <f>COUNTIF($B:$B,B4329)</f>
        <v>87</v>
      </c>
      <c r="I4329" t="s">
        <v>4937</v>
      </c>
      <c r="J4329">
        <v>6</v>
      </c>
      <c r="K4329" t="s">
        <v>1624</v>
      </c>
      <c r="L4329" t="s">
        <v>4938</v>
      </c>
      <c r="M4329" t="s">
        <v>1597</v>
      </c>
      <c r="N4329" t="s">
        <v>11892</v>
      </c>
      <c r="O4329" t="s">
        <v>7</v>
      </c>
    </row>
    <row r="4330" spans="1:15" x14ac:dyDescent="0.25">
      <c r="A4330" t="s">
        <v>664</v>
      </c>
      <c r="B4330" t="s">
        <v>7510</v>
      </c>
      <c r="C4330" t="s">
        <v>101</v>
      </c>
      <c r="D4330" t="s">
        <v>102</v>
      </c>
      <c r="E4330" t="str">
        <f t="shared" si="67"/>
        <v>3-HydroxyphenylacetateUncl. Bacteroidia</v>
      </c>
      <c r="F4330">
        <f>COUNTIF($E:$E,E4330)</f>
        <v>2</v>
      </c>
      <c r="G4330">
        <f>COUNTIF($A:$A,A4330)</f>
        <v>101</v>
      </c>
      <c r="H4330">
        <f>COUNTIF($B:$B,B4330)</f>
        <v>87</v>
      </c>
      <c r="I4330" t="s">
        <v>4939</v>
      </c>
      <c r="J4330">
        <v>6</v>
      </c>
      <c r="K4330" t="s">
        <v>4940</v>
      </c>
      <c r="L4330" t="s">
        <v>520</v>
      </c>
      <c r="M4330" t="s">
        <v>1060</v>
      </c>
      <c r="N4330" t="s">
        <v>11892</v>
      </c>
      <c r="O4330" t="s">
        <v>11</v>
      </c>
    </row>
    <row r="4331" spans="1:15" x14ac:dyDescent="0.25">
      <c r="A4331" t="s">
        <v>664</v>
      </c>
      <c r="B4331" t="s">
        <v>7510</v>
      </c>
      <c r="C4331" t="s">
        <v>101</v>
      </c>
      <c r="D4331" t="s">
        <v>102</v>
      </c>
      <c r="E4331" t="str">
        <f t="shared" si="67"/>
        <v>3-HydroxyphenylacetateUncl. Bacteroidia</v>
      </c>
      <c r="F4331">
        <f>COUNTIF($E:$E,E4331)</f>
        <v>2</v>
      </c>
      <c r="G4331">
        <f>COUNTIF($A:$A,A4331)</f>
        <v>101</v>
      </c>
      <c r="H4331">
        <f>COUNTIF($B:$B,B4331)</f>
        <v>87</v>
      </c>
      <c r="I4331" t="s">
        <v>3153</v>
      </c>
      <c r="J4331">
        <v>5</v>
      </c>
      <c r="K4331" t="s">
        <v>1715</v>
      </c>
      <c r="L4331" t="s">
        <v>4941</v>
      </c>
      <c r="M4331" t="s">
        <v>980</v>
      </c>
      <c r="N4331" t="s">
        <v>11893</v>
      </c>
      <c r="O4331" t="s">
        <v>6</v>
      </c>
    </row>
    <row r="4332" spans="1:15" x14ac:dyDescent="0.25">
      <c r="A4332" t="s">
        <v>667</v>
      </c>
      <c r="B4332" t="s">
        <v>7510</v>
      </c>
      <c r="C4332" t="s">
        <v>101</v>
      </c>
      <c r="D4332" t="s">
        <v>102</v>
      </c>
      <c r="E4332" t="str">
        <f t="shared" si="67"/>
        <v>UreaUncl. Bacteroidia</v>
      </c>
      <c r="F4332">
        <f>COUNTIF($E:$E,E4332)</f>
        <v>1</v>
      </c>
      <c r="G4332">
        <f>COUNTIF($A:$A,A4332)</f>
        <v>65</v>
      </c>
      <c r="H4332">
        <f>COUNTIF($B:$B,B4332)</f>
        <v>87</v>
      </c>
      <c r="I4332" t="s">
        <v>4942</v>
      </c>
      <c r="J4332">
        <v>6</v>
      </c>
      <c r="K4332" t="s">
        <v>3893</v>
      </c>
      <c r="L4332" t="s">
        <v>4943</v>
      </c>
      <c r="M4332" t="s">
        <v>2404</v>
      </c>
      <c r="N4332" t="s">
        <v>11892</v>
      </c>
      <c r="O4332" s="82" t="s">
        <v>3</v>
      </c>
    </row>
    <row r="4333" spans="1:15" x14ac:dyDescent="0.25">
      <c r="A4333" t="s">
        <v>97</v>
      </c>
      <c r="B4333" t="s">
        <v>7511</v>
      </c>
      <c r="C4333" t="s">
        <v>101</v>
      </c>
      <c r="D4333" t="s">
        <v>102</v>
      </c>
      <c r="E4333" t="str">
        <f t="shared" si="67"/>
        <v>FormateUncl. Spirochaetaceae</v>
      </c>
      <c r="F4333">
        <f>COUNTIF($E:$E,E4333)</f>
        <v>2</v>
      </c>
      <c r="G4333">
        <f>COUNTIF($A:$A,A4333)</f>
        <v>178</v>
      </c>
      <c r="H4333">
        <f>COUNTIF($B:$B,B4333)</f>
        <v>86</v>
      </c>
      <c r="I4333" t="s">
        <v>2041</v>
      </c>
      <c r="J4333">
        <v>7</v>
      </c>
      <c r="K4333" t="s">
        <v>2042</v>
      </c>
      <c r="L4333" t="s">
        <v>570</v>
      </c>
      <c r="M4333" t="s">
        <v>136</v>
      </c>
      <c r="N4333" t="s">
        <v>11892</v>
      </c>
      <c r="O4333" s="82" t="s">
        <v>11895</v>
      </c>
    </row>
    <row r="4334" spans="1:15" x14ac:dyDescent="0.25">
      <c r="A4334" t="s">
        <v>97</v>
      </c>
      <c r="B4334" t="s">
        <v>7511</v>
      </c>
      <c r="C4334" t="s">
        <v>101</v>
      </c>
      <c r="D4334" t="s">
        <v>102</v>
      </c>
      <c r="E4334" t="str">
        <f t="shared" si="67"/>
        <v>FormateUncl. Spirochaetaceae</v>
      </c>
      <c r="F4334">
        <f>COUNTIF($E:$E,E4334)</f>
        <v>2</v>
      </c>
      <c r="G4334">
        <f>COUNTIF($A:$A,A4334)</f>
        <v>178</v>
      </c>
      <c r="H4334">
        <f>COUNTIF($B:$B,B4334)</f>
        <v>86</v>
      </c>
      <c r="I4334" t="s">
        <v>4523</v>
      </c>
      <c r="J4334">
        <v>6</v>
      </c>
      <c r="K4334" t="s">
        <v>4524</v>
      </c>
      <c r="L4334" t="s">
        <v>213</v>
      </c>
      <c r="M4334" t="s">
        <v>1649</v>
      </c>
      <c r="N4334" t="s">
        <v>11893</v>
      </c>
      <c r="O4334" s="82" t="s">
        <v>11896</v>
      </c>
    </row>
    <row r="4335" spans="1:15" x14ac:dyDescent="0.25">
      <c r="A4335" t="s">
        <v>127</v>
      </c>
      <c r="B4335" t="s">
        <v>7511</v>
      </c>
      <c r="C4335" t="s">
        <v>101</v>
      </c>
      <c r="D4335" t="s">
        <v>102</v>
      </c>
      <c r="E4335" t="str">
        <f t="shared" si="67"/>
        <v>FumarateUncl. Spirochaetaceae</v>
      </c>
      <c r="F4335">
        <f>COUNTIF($E:$E,E4335)</f>
        <v>1</v>
      </c>
      <c r="G4335">
        <f>COUNTIF($A:$A,A4335)</f>
        <v>166</v>
      </c>
      <c r="H4335">
        <f>COUNTIF($B:$B,B4335)</f>
        <v>86</v>
      </c>
      <c r="I4335" t="s">
        <v>137</v>
      </c>
      <c r="J4335">
        <v>6</v>
      </c>
      <c r="K4335" t="s">
        <v>138</v>
      </c>
      <c r="L4335" t="s">
        <v>139</v>
      </c>
      <c r="M4335" t="s">
        <v>140</v>
      </c>
      <c r="N4335" t="s">
        <v>11892</v>
      </c>
      <c r="O4335" t="s">
        <v>10</v>
      </c>
    </row>
    <row r="4336" spans="1:15" x14ac:dyDescent="0.25">
      <c r="A4336" t="s">
        <v>141</v>
      </c>
      <c r="B4336" t="s">
        <v>7511</v>
      </c>
      <c r="C4336" t="s">
        <v>101</v>
      </c>
      <c r="D4336" t="s">
        <v>102</v>
      </c>
      <c r="E4336" t="str">
        <f t="shared" si="67"/>
        <v>ProlineUncl. Spirochaetaceae</v>
      </c>
      <c r="F4336">
        <f>COUNTIF($E:$E,E4336)</f>
        <v>3</v>
      </c>
      <c r="G4336">
        <f>COUNTIF($A:$A,A4336)</f>
        <v>165</v>
      </c>
      <c r="H4336">
        <f>COUNTIF($B:$B,B4336)</f>
        <v>86</v>
      </c>
      <c r="I4336" t="s">
        <v>142</v>
      </c>
      <c r="J4336">
        <v>7</v>
      </c>
      <c r="K4336" t="s">
        <v>143</v>
      </c>
      <c r="L4336" t="s">
        <v>144</v>
      </c>
      <c r="M4336" t="s">
        <v>100</v>
      </c>
      <c r="N4336" t="s">
        <v>11893</v>
      </c>
      <c r="O4336" t="s">
        <v>11</v>
      </c>
    </row>
    <row r="4337" spans="1:15" x14ac:dyDescent="0.25">
      <c r="A4337" t="s">
        <v>141</v>
      </c>
      <c r="B4337" t="s">
        <v>7511</v>
      </c>
      <c r="C4337" t="s">
        <v>101</v>
      </c>
      <c r="D4337" t="s">
        <v>102</v>
      </c>
      <c r="E4337" t="str">
        <f t="shared" si="67"/>
        <v>ProlineUncl. Spirochaetaceae</v>
      </c>
      <c r="F4337">
        <f>COUNTIF($E:$E,E4337)</f>
        <v>3</v>
      </c>
      <c r="G4337">
        <f>COUNTIF($A:$A,A4337)</f>
        <v>165</v>
      </c>
      <c r="H4337">
        <f>COUNTIF($B:$B,B4337)</f>
        <v>86</v>
      </c>
      <c r="I4337" t="s">
        <v>552</v>
      </c>
      <c r="J4337">
        <v>6</v>
      </c>
      <c r="K4337" t="s">
        <v>4944</v>
      </c>
      <c r="L4337" t="s">
        <v>671</v>
      </c>
      <c r="M4337" t="s">
        <v>1020</v>
      </c>
      <c r="N4337" t="s">
        <v>11892</v>
      </c>
      <c r="O4337" s="82" t="s">
        <v>4</v>
      </c>
    </row>
    <row r="4338" spans="1:15" x14ac:dyDescent="0.25">
      <c r="A4338" t="s">
        <v>141</v>
      </c>
      <c r="B4338" t="s">
        <v>7511</v>
      </c>
      <c r="C4338" t="s">
        <v>101</v>
      </c>
      <c r="D4338" t="s">
        <v>102</v>
      </c>
      <c r="E4338" t="str">
        <f t="shared" si="67"/>
        <v>ProlineUncl. Spirochaetaceae</v>
      </c>
      <c r="F4338">
        <f>COUNTIF($E:$E,E4338)</f>
        <v>3</v>
      </c>
      <c r="G4338">
        <f>COUNTIF($A:$A,A4338)</f>
        <v>165</v>
      </c>
      <c r="H4338">
        <f>COUNTIF($B:$B,B4338)</f>
        <v>86</v>
      </c>
      <c r="I4338" t="s">
        <v>2053</v>
      </c>
      <c r="J4338">
        <v>7</v>
      </c>
      <c r="K4338" t="s">
        <v>2054</v>
      </c>
      <c r="L4338" t="s">
        <v>813</v>
      </c>
      <c r="M4338" t="s">
        <v>177</v>
      </c>
      <c r="N4338" t="s">
        <v>11892</v>
      </c>
      <c r="O4338" s="82" t="s">
        <v>11895</v>
      </c>
    </row>
    <row r="4339" spans="1:15" x14ac:dyDescent="0.25">
      <c r="A4339" t="s">
        <v>157</v>
      </c>
      <c r="B4339" t="s">
        <v>7511</v>
      </c>
      <c r="C4339" t="s">
        <v>101</v>
      </c>
      <c r="D4339" t="s">
        <v>102</v>
      </c>
      <c r="E4339" t="str">
        <f t="shared" si="67"/>
        <v>AspartateUncl. Spirochaetaceae</v>
      </c>
      <c r="F4339">
        <f>COUNTIF($E:$E,E4339)</f>
        <v>2</v>
      </c>
      <c r="G4339">
        <f>COUNTIF($A:$A,A4339)</f>
        <v>159</v>
      </c>
      <c r="H4339">
        <f>COUNTIF($B:$B,B4339)</f>
        <v>86</v>
      </c>
      <c r="I4339" t="s">
        <v>1058</v>
      </c>
      <c r="J4339">
        <v>6</v>
      </c>
      <c r="K4339" t="s">
        <v>4945</v>
      </c>
      <c r="L4339" t="s">
        <v>135</v>
      </c>
      <c r="M4339" t="s">
        <v>968</v>
      </c>
      <c r="N4339" t="s">
        <v>11892</v>
      </c>
      <c r="O4339" s="82" t="s">
        <v>4</v>
      </c>
    </row>
    <row r="4340" spans="1:15" x14ac:dyDescent="0.25">
      <c r="A4340" t="s">
        <v>157</v>
      </c>
      <c r="B4340" t="s">
        <v>7511</v>
      </c>
      <c r="C4340" t="s">
        <v>101</v>
      </c>
      <c r="D4340" t="s">
        <v>102</v>
      </c>
      <c r="E4340" t="str">
        <f t="shared" si="67"/>
        <v>AspartateUncl. Spirochaetaceae</v>
      </c>
      <c r="F4340">
        <f>COUNTIF($E:$E,E4340)</f>
        <v>2</v>
      </c>
      <c r="G4340">
        <f>COUNTIF($A:$A,A4340)</f>
        <v>159</v>
      </c>
      <c r="H4340">
        <f>COUNTIF($B:$B,B4340)</f>
        <v>86</v>
      </c>
      <c r="I4340" t="s">
        <v>2056</v>
      </c>
      <c r="J4340">
        <v>7</v>
      </c>
      <c r="K4340" t="s">
        <v>2057</v>
      </c>
      <c r="L4340" t="s">
        <v>1618</v>
      </c>
      <c r="M4340" t="s">
        <v>373</v>
      </c>
      <c r="N4340" t="s">
        <v>11892</v>
      </c>
      <c r="O4340" s="82" t="s">
        <v>11895</v>
      </c>
    </row>
    <row r="4341" spans="1:15" x14ac:dyDescent="0.25">
      <c r="A4341" t="s">
        <v>178</v>
      </c>
      <c r="B4341" t="s">
        <v>7511</v>
      </c>
      <c r="C4341" t="s">
        <v>101</v>
      </c>
      <c r="D4341" t="s">
        <v>102</v>
      </c>
      <c r="E4341" t="str">
        <f t="shared" si="67"/>
        <v>RiboseUncl. Spirochaetaceae</v>
      </c>
      <c r="F4341">
        <f>COUNTIF($E:$E,E4341)</f>
        <v>3</v>
      </c>
      <c r="G4341">
        <f>COUNTIF($A:$A,A4341)</f>
        <v>158</v>
      </c>
      <c r="H4341">
        <f>COUNTIF($B:$B,B4341)</f>
        <v>86</v>
      </c>
      <c r="I4341" t="s">
        <v>196</v>
      </c>
      <c r="J4341">
        <v>7</v>
      </c>
      <c r="K4341" t="s">
        <v>197</v>
      </c>
      <c r="L4341" t="s">
        <v>198</v>
      </c>
      <c r="M4341" t="s">
        <v>199</v>
      </c>
      <c r="N4341" t="s">
        <v>11893</v>
      </c>
      <c r="O4341" t="s">
        <v>11</v>
      </c>
    </row>
    <row r="4342" spans="1:15" x14ac:dyDescent="0.25">
      <c r="A4342" t="s">
        <v>178</v>
      </c>
      <c r="B4342" t="s">
        <v>7511</v>
      </c>
      <c r="C4342" t="s">
        <v>101</v>
      </c>
      <c r="D4342" t="s">
        <v>102</v>
      </c>
      <c r="E4342" t="str">
        <f t="shared" si="67"/>
        <v>RiboseUncl. Spirochaetaceae</v>
      </c>
      <c r="F4342">
        <f>COUNTIF($E:$E,E4342)</f>
        <v>3</v>
      </c>
      <c r="G4342">
        <f>COUNTIF($A:$A,A4342)</f>
        <v>158</v>
      </c>
      <c r="H4342">
        <f>COUNTIF($B:$B,B4342)</f>
        <v>86</v>
      </c>
      <c r="I4342" t="s">
        <v>2117</v>
      </c>
      <c r="J4342">
        <v>5</v>
      </c>
      <c r="K4342" t="s">
        <v>4946</v>
      </c>
      <c r="L4342" t="s">
        <v>345</v>
      </c>
      <c r="M4342" t="s">
        <v>1813</v>
      </c>
      <c r="N4342" t="s">
        <v>11892</v>
      </c>
      <c r="O4342" t="s">
        <v>6</v>
      </c>
    </row>
    <row r="4343" spans="1:15" x14ac:dyDescent="0.25">
      <c r="A4343" t="s">
        <v>178</v>
      </c>
      <c r="B4343" t="s">
        <v>7511</v>
      </c>
      <c r="C4343" t="s">
        <v>101</v>
      </c>
      <c r="D4343" t="s">
        <v>102</v>
      </c>
      <c r="E4343" t="str">
        <f t="shared" si="67"/>
        <v>RiboseUncl. Spirochaetaceae</v>
      </c>
      <c r="F4343">
        <f>COUNTIF($E:$E,E4343)</f>
        <v>3</v>
      </c>
      <c r="G4343">
        <f>COUNTIF($A:$A,A4343)</f>
        <v>158</v>
      </c>
      <c r="H4343">
        <f>COUNTIF($B:$B,B4343)</f>
        <v>86</v>
      </c>
      <c r="I4343" t="s">
        <v>4334</v>
      </c>
      <c r="J4343">
        <v>6</v>
      </c>
      <c r="K4343" t="s">
        <v>2455</v>
      </c>
      <c r="L4343" t="s">
        <v>4947</v>
      </c>
      <c r="M4343" t="s">
        <v>343</v>
      </c>
      <c r="N4343" t="s">
        <v>11892</v>
      </c>
      <c r="O4343" s="82" t="s">
        <v>3</v>
      </c>
    </row>
    <row r="4344" spans="1:15" x14ac:dyDescent="0.25">
      <c r="A4344" t="s">
        <v>200</v>
      </c>
      <c r="B4344" t="s">
        <v>7511</v>
      </c>
      <c r="C4344" t="s">
        <v>101</v>
      </c>
      <c r="D4344" t="s">
        <v>102</v>
      </c>
      <c r="E4344" t="str">
        <f t="shared" si="67"/>
        <v>1,3-DihydroxyacetoneUncl. Spirochaetaceae</v>
      </c>
      <c r="F4344">
        <f>COUNTIF($E:$E,E4344)</f>
        <v>5</v>
      </c>
      <c r="G4344">
        <f>COUNTIF($A:$A,A4344)</f>
        <v>154</v>
      </c>
      <c r="H4344">
        <f>COUNTIF($B:$B,B4344)</f>
        <v>86</v>
      </c>
      <c r="I4344" t="s">
        <v>4948</v>
      </c>
      <c r="J4344">
        <v>6</v>
      </c>
      <c r="K4344" t="s">
        <v>4949</v>
      </c>
      <c r="L4344" t="s">
        <v>671</v>
      </c>
      <c r="M4344" t="s">
        <v>1020</v>
      </c>
      <c r="N4344" t="s">
        <v>11892</v>
      </c>
      <c r="O4344" s="82" t="s">
        <v>4</v>
      </c>
    </row>
    <row r="4345" spans="1:15" x14ac:dyDescent="0.25">
      <c r="A4345" t="s">
        <v>200</v>
      </c>
      <c r="B4345" t="s">
        <v>7511</v>
      </c>
      <c r="C4345" t="s">
        <v>101</v>
      </c>
      <c r="D4345" t="s">
        <v>102</v>
      </c>
      <c r="E4345" t="str">
        <f t="shared" si="67"/>
        <v>1,3-DihydroxyacetoneUncl. Spirochaetaceae</v>
      </c>
      <c r="F4345">
        <f>COUNTIF($E:$E,E4345)</f>
        <v>5</v>
      </c>
      <c r="G4345">
        <f>COUNTIF($A:$A,A4345)</f>
        <v>154</v>
      </c>
      <c r="H4345">
        <f>COUNTIF($B:$B,B4345)</f>
        <v>86</v>
      </c>
      <c r="I4345" t="s">
        <v>209</v>
      </c>
      <c r="J4345">
        <v>7</v>
      </c>
      <c r="K4345" t="s">
        <v>210</v>
      </c>
      <c r="L4345" t="s">
        <v>211</v>
      </c>
      <c r="M4345" t="s">
        <v>212</v>
      </c>
      <c r="N4345" t="s">
        <v>11893</v>
      </c>
      <c r="O4345" t="s">
        <v>11</v>
      </c>
    </row>
    <row r="4346" spans="1:15" x14ac:dyDescent="0.25">
      <c r="A4346" t="s">
        <v>200</v>
      </c>
      <c r="B4346" t="s">
        <v>7511</v>
      </c>
      <c r="C4346" t="s">
        <v>101</v>
      </c>
      <c r="D4346" t="s">
        <v>102</v>
      </c>
      <c r="E4346" t="str">
        <f t="shared" si="67"/>
        <v>1,3-DihydroxyacetoneUncl. Spirochaetaceae</v>
      </c>
      <c r="F4346">
        <f>COUNTIF($E:$E,E4346)</f>
        <v>5</v>
      </c>
      <c r="G4346">
        <f>COUNTIF($A:$A,A4346)</f>
        <v>154</v>
      </c>
      <c r="H4346">
        <f>COUNTIF($B:$B,B4346)</f>
        <v>86</v>
      </c>
      <c r="I4346" t="s">
        <v>2062</v>
      </c>
      <c r="J4346">
        <v>7</v>
      </c>
      <c r="K4346" t="s">
        <v>2063</v>
      </c>
      <c r="L4346" t="s">
        <v>2064</v>
      </c>
      <c r="M4346" t="s">
        <v>170</v>
      </c>
      <c r="N4346" t="s">
        <v>11892</v>
      </c>
      <c r="O4346" s="82" t="s">
        <v>11895</v>
      </c>
    </row>
    <row r="4347" spans="1:15" x14ac:dyDescent="0.25">
      <c r="A4347" t="s">
        <v>202</v>
      </c>
      <c r="B4347" t="s">
        <v>7511</v>
      </c>
      <c r="C4347" t="s">
        <v>101</v>
      </c>
      <c r="D4347" t="s">
        <v>102</v>
      </c>
      <c r="E4347" t="str">
        <f t="shared" si="67"/>
        <v>IsopropanolUncl. Spirochaetaceae</v>
      </c>
      <c r="F4347">
        <f>COUNTIF($E:$E,E4347)</f>
        <v>1</v>
      </c>
      <c r="G4347">
        <f>COUNTIF($A:$A,A4347)</f>
        <v>154</v>
      </c>
      <c r="H4347">
        <f>COUNTIF($B:$B,B4347)</f>
        <v>86</v>
      </c>
      <c r="I4347" t="s">
        <v>880</v>
      </c>
      <c r="J4347">
        <v>5</v>
      </c>
      <c r="K4347" t="s">
        <v>4950</v>
      </c>
      <c r="L4347" t="s">
        <v>193</v>
      </c>
      <c r="M4347" t="s">
        <v>3155</v>
      </c>
      <c r="N4347" t="s">
        <v>11892</v>
      </c>
      <c r="O4347" t="s">
        <v>6</v>
      </c>
    </row>
    <row r="4348" spans="1:15" x14ac:dyDescent="0.25">
      <c r="A4348" t="s">
        <v>200</v>
      </c>
      <c r="B4348" t="s">
        <v>7511</v>
      </c>
      <c r="C4348" t="s">
        <v>101</v>
      </c>
      <c r="D4348" t="s">
        <v>102</v>
      </c>
      <c r="E4348" t="str">
        <f t="shared" si="67"/>
        <v>1,3-DihydroxyacetoneUncl. Spirochaetaceae</v>
      </c>
      <c r="F4348">
        <f>COUNTIF($E:$E,E4348)</f>
        <v>5</v>
      </c>
      <c r="G4348">
        <f>COUNTIF($A:$A,A4348)</f>
        <v>154</v>
      </c>
      <c r="H4348">
        <f>COUNTIF($B:$B,B4348)</f>
        <v>86</v>
      </c>
      <c r="I4348" t="s">
        <v>315</v>
      </c>
      <c r="J4348">
        <v>4</v>
      </c>
      <c r="K4348" t="s">
        <v>4951</v>
      </c>
      <c r="L4348" t="s">
        <v>201</v>
      </c>
      <c r="M4348" t="s">
        <v>317</v>
      </c>
      <c r="N4348" t="s">
        <v>11893</v>
      </c>
      <c r="O4348" s="82" t="s">
        <v>4</v>
      </c>
    </row>
    <row r="4349" spans="1:15" x14ac:dyDescent="0.25">
      <c r="A4349" t="s">
        <v>200</v>
      </c>
      <c r="B4349" t="s">
        <v>7511</v>
      </c>
      <c r="C4349" t="s">
        <v>101</v>
      </c>
      <c r="D4349" t="s">
        <v>102</v>
      </c>
      <c r="E4349" t="str">
        <f t="shared" si="67"/>
        <v>1,3-DihydroxyacetoneUncl. Spirochaetaceae</v>
      </c>
      <c r="F4349">
        <f>COUNTIF($E:$E,E4349)</f>
        <v>5</v>
      </c>
      <c r="G4349">
        <f>COUNTIF($A:$A,A4349)</f>
        <v>154</v>
      </c>
      <c r="H4349">
        <f>COUNTIF($B:$B,B4349)</f>
        <v>86</v>
      </c>
      <c r="I4349" t="s">
        <v>356</v>
      </c>
      <c r="J4349">
        <v>6</v>
      </c>
      <c r="K4349" t="s">
        <v>4952</v>
      </c>
      <c r="L4349" t="s">
        <v>278</v>
      </c>
      <c r="M4349" t="s">
        <v>4114</v>
      </c>
      <c r="N4349" t="s">
        <v>11893</v>
      </c>
      <c r="O4349" s="82" t="s">
        <v>11896</v>
      </c>
    </row>
    <row r="4350" spans="1:15" x14ac:dyDescent="0.25">
      <c r="A4350" t="s">
        <v>232</v>
      </c>
      <c r="B4350" t="s">
        <v>7511</v>
      </c>
      <c r="C4350" t="s">
        <v>101</v>
      </c>
      <c r="D4350" t="s">
        <v>102</v>
      </c>
      <c r="E4350" t="str">
        <f t="shared" si="67"/>
        <v>LactateUncl. Spirochaetaceae</v>
      </c>
      <c r="F4350">
        <f>COUNTIF($E:$E,E4350)</f>
        <v>2</v>
      </c>
      <c r="G4350">
        <f>COUNTIF($A:$A,A4350)</f>
        <v>153</v>
      </c>
      <c r="H4350">
        <f>COUNTIF($B:$B,B4350)</f>
        <v>86</v>
      </c>
      <c r="I4350" t="s">
        <v>4953</v>
      </c>
      <c r="J4350">
        <v>6</v>
      </c>
      <c r="K4350" t="s">
        <v>2907</v>
      </c>
      <c r="L4350" t="s">
        <v>4954</v>
      </c>
      <c r="M4350" t="s">
        <v>260</v>
      </c>
      <c r="N4350" t="s">
        <v>11892</v>
      </c>
      <c r="O4350" s="82" t="s">
        <v>3</v>
      </c>
    </row>
    <row r="4351" spans="1:15" x14ac:dyDescent="0.25">
      <c r="A4351" t="s">
        <v>232</v>
      </c>
      <c r="B4351" t="s">
        <v>7511</v>
      </c>
      <c r="C4351" t="s">
        <v>101</v>
      </c>
      <c r="D4351" t="s">
        <v>102</v>
      </c>
      <c r="E4351" t="str">
        <f t="shared" si="67"/>
        <v>LactateUncl. Spirochaetaceae</v>
      </c>
      <c r="F4351">
        <f>COUNTIF($E:$E,E4351)</f>
        <v>2</v>
      </c>
      <c r="G4351">
        <f>COUNTIF($A:$A,A4351)</f>
        <v>153</v>
      </c>
      <c r="H4351">
        <f>COUNTIF($B:$B,B4351)</f>
        <v>86</v>
      </c>
      <c r="I4351" t="s">
        <v>4538</v>
      </c>
      <c r="J4351">
        <v>5</v>
      </c>
      <c r="K4351" t="s">
        <v>3094</v>
      </c>
      <c r="L4351" t="s">
        <v>303</v>
      </c>
      <c r="M4351" t="s">
        <v>1461</v>
      </c>
      <c r="N4351" t="s">
        <v>11892</v>
      </c>
      <c r="O4351" t="s">
        <v>6</v>
      </c>
    </row>
    <row r="4352" spans="1:15" x14ac:dyDescent="0.25">
      <c r="A4352" t="s">
        <v>243</v>
      </c>
      <c r="B4352" t="s">
        <v>7511</v>
      </c>
      <c r="C4352" t="s">
        <v>101</v>
      </c>
      <c r="D4352" t="s">
        <v>102</v>
      </c>
      <c r="E4352" t="str">
        <f t="shared" si="67"/>
        <v>SerineUncl. Spirochaetaceae</v>
      </c>
      <c r="F4352">
        <f>COUNTIF($E:$E,E4352)</f>
        <v>2</v>
      </c>
      <c r="G4352">
        <f>COUNTIF($A:$A,A4352)</f>
        <v>152</v>
      </c>
      <c r="H4352">
        <f>COUNTIF($B:$B,B4352)</f>
        <v>86</v>
      </c>
      <c r="I4352" t="s">
        <v>1723</v>
      </c>
      <c r="J4352">
        <v>6</v>
      </c>
      <c r="K4352" t="s">
        <v>4955</v>
      </c>
      <c r="L4352" t="s">
        <v>303</v>
      </c>
      <c r="M4352" t="s">
        <v>126</v>
      </c>
      <c r="N4352" t="s">
        <v>11892</v>
      </c>
      <c r="O4352" s="82" t="s">
        <v>4</v>
      </c>
    </row>
    <row r="4353" spans="1:15" x14ac:dyDescent="0.25">
      <c r="A4353" t="s">
        <v>243</v>
      </c>
      <c r="B4353" t="s">
        <v>7511</v>
      </c>
      <c r="C4353" t="s">
        <v>101</v>
      </c>
      <c r="D4353" t="s">
        <v>102</v>
      </c>
      <c r="E4353" t="str">
        <f t="shared" si="67"/>
        <v>SerineUncl. Spirochaetaceae</v>
      </c>
      <c r="F4353">
        <f>COUNTIF($E:$E,E4353)</f>
        <v>2</v>
      </c>
      <c r="G4353">
        <f>COUNTIF($A:$A,A4353)</f>
        <v>152</v>
      </c>
      <c r="H4353">
        <f>COUNTIF($B:$B,B4353)</f>
        <v>86</v>
      </c>
      <c r="I4353" t="s">
        <v>258</v>
      </c>
      <c r="J4353">
        <v>6</v>
      </c>
      <c r="K4353" t="s">
        <v>259</v>
      </c>
      <c r="L4353" t="s">
        <v>211</v>
      </c>
      <c r="M4353" t="s">
        <v>260</v>
      </c>
      <c r="N4353" t="s">
        <v>11892</v>
      </c>
      <c r="O4353" t="s">
        <v>10</v>
      </c>
    </row>
    <row r="4354" spans="1:15" x14ac:dyDescent="0.25">
      <c r="A4354" t="s">
        <v>261</v>
      </c>
      <c r="B4354" t="s">
        <v>7511</v>
      </c>
      <c r="C4354" t="s">
        <v>101</v>
      </c>
      <c r="D4354" t="s">
        <v>102</v>
      </c>
      <c r="E4354" t="str">
        <f t="shared" si="67"/>
        <v>CadaverineUncl. Spirochaetaceae</v>
      </c>
      <c r="F4354">
        <f>COUNTIF($E:$E,E4354)</f>
        <v>3</v>
      </c>
      <c r="G4354">
        <f>COUNTIF($A:$A,A4354)</f>
        <v>143</v>
      </c>
      <c r="H4354">
        <f>COUNTIF($B:$B,B4354)</f>
        <v>86</v>
      </c>
      <c r="I4354" t="s">
        <v>3568</v>
      </c>
      <c r="J4354">
        <v>5</v>
      </c>
      <c r="K4354" t="s">
        <v>1289</v>
      </c>
      <c r="L4354" t="s">
        <v>338</v>
      </c>
      <c r="M4354" t="s">
        <v>3058</v>
      </c>
      <c r="N4354" t="s">
        <v>11892</v>
      </c>
      <c r="O4354" t="s">
        <v>6</v>
      </c>
    </row>
    <row r="4355" spans="1:15" x14ac:dyDescent="0.25">
      <c r="A4355" t="s">
        <v>261</v>
      </c>
      <c r="B4355" t="s">
        <v>7511</v>
      </c>
      <c r="C4355" t="s">
        <v>101</v>
      </c>
      <c r="D4355" t="s">
        <v>102</v>
      </c>
      <c r="E4355" t="str">
        <f t="shared" si="67"/>
        <v>CadaverineUncl. Spirochaetaceae</v>
      </c>
      <c r="F4355">
        <f>COUNTIF($E:$E,E4355)</f>
        <v>3</v>
      </c>
      <c r="G4355">
        <f>COUNTIF($A:$A,A4355)</f>
        <v>143</v>
      </c>
      <c r="H4355">
        <f>COUNTIF($B:$B,B4355)</f>
        <v>86</v>
      </c>
      <c r="I4355" t="s">
        <v>4956</v>
      </c>
      <c r="J4355">
        <v>4</v>
      </c>
      <c r="K4355" t="s">
        <v>1987</v>
      </c>
      <c r="L4355" t="s">
        <v>2426</v>
      </c>
      <c r="M4355" t="s">
        <v>623</v>
      </c>
      <c r="N4355" t="s">
        <v>11893</v>
      </c>
      <c r="O4355" t="s">
        <v>5</v>
      </c>
    </row>
    <row r="4356" spans="1:15" x14ac:dyDescent="0.25">
      <c r="A4356" t="s">
        <v>261</v>
      </c>
      <c r="B4356" t="s">
        <v>7511</v>
      </c>
      <c r="C4356" t="s">
        <v>101</v>
      </c>
      <c r="D4356" t="s">
        <v>102</v>
      </c>
      <c r="E4356" t="str">
        <f t="shared" si="67"/>
        <v>CadaverineUncl. Spirochaetaceae</v>
      </c>
      <c r="F4356">
        <f>COUNTIF($E:$E,E4356)</f>
        <v>3</v>
      </c>
      <c r="G4356">
        <f>COUNTIF($A:$A,A4356)</f>
        <v>143</v>
      </c>
      <c r="H4356">
        <f>COUNTIF($B:$B,B4356)</f>
        <v>86</v>
      </c>
      <c r="I4356" t="s">
        <v>4687</v>
      </c>
      <c r="J4356">
        <v>6</v>
      </c>
      <c r="K4356" t="s">
        <v>1765</v>
      </c>
      <c r="L4356" t="s">
        <v>691</v>
      </c>
      <c r="M4356" t="s">
        <v>3958</v>
      </c>
      <c r="N4356" t="s">
        <v>11892</v>
      </c>
      <c r="O4356" s="82" t="s">
        <v>4</v>
      </c>
    </row>
    <row r="4357" spans="1:15" x14ac:dyDescent="0.25">
      <c r="A4357" t="s">
        <v>264</v>
      </c>
      <c r="B4357" t="s">
        <v>7511</v>
      </c>
      <c r="C4357" t="s">
        <v>101</v>
      </c>
      <c r="D4357" t="s">
        <v>102</v>
      </c>
      <c r="E4357" t="str">
        <f t="shared" si="67"/>
        <v>UracilUncl. Spirochaetaceae</v>
      </c>
      <c r="F4357">
        <f>COUNTIF($E:$E,E4357)</f>
        <v>1</v>
      </c>
      <c r="G4357">
        <f>COUNTIF($A:$A,A4357)</f>
        <v>143</v>
      </c>
      <c r="H4357">
        <f>COUNTIF($B:$B,B4357)</f>
        <v>86</v>
      </c>
      <c r="I4357" t="s">
        <v>2092</v>
      </c>
      <c r="J4357">
        <v>7</v>
      </c>
      <c r="K4357" t="s">
        <v>277</v>
      </c>
      <c r="L4357" t="s">
        <v>2093</v>
      </c>
      <c r="M4357" t="s">
        <v>2094</v>
      </c>
      <c r="N4357" t="s">
        <v>11892</v>
      </c>
      <c r="O4357" s="82" t="s">
        <v>11895</v>
      </c>
    </row>
    <row r="4358" spans="1:15" x14ac:dyDescent="0.25">
      <c r="A4358" t="s">
        <v>307</v>
      </c>
      <c r="B4358" t="s">
        <v>7511</v>
      </c>
      <c r="C4358" t="s">
        <v>101</v>
      </c>
      <c r="D4358" t="s">
        <v>102</v>
      </c>
      <c r="E4358" t="str">
        <f t="shared" ref="E4358:E4421" si="68">CONCATENATE(A4358,B4358)</f>
        <v>AllantoinUncl. Spirochaetaceae</v>
      </c>
      <c r="F4358">
        <f>COUNTIF($E:$E,E4358)</f>
        <v>2</v>
      </c>
      <c r="G4358">
        <f>COUNTIF($A:$A,A4358)</f>
        <v>140</v>
      </c>
      <c r="H4358">
        <f>COUNTIF($B:$B,B4358)</f>
        <v>86</v>
      </c>
      <c r="I4358" t="s">
        <v>3348</v>
      </c>
      <c r="J4358">
        <v>6</v>
      </c>
      <c r="K4358" t="s">
        <v>4957</v>
      </c>
      <c r="L4358" t="s">
        <v>885</v>
      </c>
      <c r="M4358" t="s">
        <v>937</v>
      </c>
      <c r="N4358" t="s">
        <v>11893</v>
      </c>
      <c r="O4358" s="82" t="s">
        <v>11896</v>
      </c>
    </row>
    <row r="4359" spans="1:15" x14ac:dyDescent="0.25">
      <c r="A4359" t="s">
        <v>285</v>
      </c>
      <c r="B4359" t="s">
        <v>7511</v>
      </c>
      <c r="C4359" t="s">
        <v>101</v>
      </c>
      <c r="D4359" t="s">
        <v>102</v>
      </c>
      <c r="E4359" t="str">
        <f t="shared" si="68"/>
        <v>LysineUncl. Spirochaetaceae</v>
      </c>
      <c r="F4359">
        <f>COUNTIF($E:$E,E4359)</f>
        <v>2</v>
      </c>
      <c r="G4359">
        <f>COUNTIF($A:$A,A4359)</f>
        <v>140</v>
      </c>
      <c r="H4359">
        <f>COUNTIF($B:$B,B4359)</f>
        <v>86</v>
      </c>
      <c r="I4359" t="s">
        <v>2100</v>
      </c>
      <c r="J4359">
        <v>7</v>
      </c>
      <c r="K4359" t="s">
        <v>2101</v>
      </c>
      <c r="L4359" t="s">
        <v>908</v>
      </c>
      <c r="M4359" t="s">
        <v>1906</v>
      </c>
      <c r="N4359" t="s">
        <v>11892</v>
      </c>
      <c r="O4359" s="82" t="s">
        <v>11895</v>
      </c>
    </row>
    <row r="4360" spans="1:15" x14ac:dyDescent="0.25">
      <c r="A4360" t="s">
        <v>287</v>
      </c>
      <c r="B4360" t="s">
        <v>7511</v>
      </c>
      <c r="C4360" t="s">
        <v>101</v>
      </c>
      <c r="D4360" t="s">
        <v>102</v>
      </c>
      <c r="E4360" t="str">
        <f t="shared" si="68"/>
        <v>SuccinateUncl. Spirochaetaceae</v>
      </c>
      <c r="F4360">
        <f>COUNTIF($E:$E,E4360)</f>
        <v>1</v>
      </c>
      <c r="G4360">
        <f>COUNTIF($A:$A,A4360)</f>
        <v>140</v>
      </c>
      <c r="H4360">
        <f>COUNTIF($B:$B,B4360)</f>
        <v>86</v>
      </c>
      <c r="I4360" t="s">
        <v>4958</v>
      </c>
      <c r="J4360">
        <v>6</v>
      </c>
      <c r="K4360" t="s">
        <v>2616</v>
      </c>
      <c r="L4360" t="s">
        <v>4959</v>
      </c>
      <c r="M4360" t="s">
        <v>1891</v>
      </c>
      <c r="N4360" t="s">
        <v>11892</v>
      </c>
      <c r="O4360" t="s">
        <v>7</v>
      </c>
    </row>
    <row r="4361" spans="1:15" x14ac:dyDescent="0.25">
      <c r="A4361" t="s">
        <v>285</v>
      </c>
      <c r="B4361" t="s">
        <v>7511</v>
      </c>
      <c r="C4361" t="s">
        <v>101</v>
      </c>
      <c r="D4361" t="s">
        <v>102</v>
      </c>
      <c r="E4361" t="str">
        <f t="shared" si="68"/>
        <v>LysineUncl. Spirochaetaceae</v>
      </c>
      <c r="F4361">
        <f>COUNTIF($E:$E,E4361)</f>
        <v>2</v>
      </c>
      <c r="G4361">
        <f>COUNTIF($A:$A,A4361)</f>
        <v>140</v>
      </c>
      <c r="H4361">
        <f>COUNTIF($B:$B,B4361)</f>
        <v>86</v>
      </c>
      <c r="I4361" t="s">
        <v>4960</v>
      </c>
      <c r="J4361">
        <v>7</v>
      </c>
      <c r="K4361" t="s">
        <v>4217</v>
      </c>
      <c r="L4361" t="s">
        <v>2622</v>
      </c>
      <c r="M4361" t="s">
        <v>1367</v>
      </c>
      <c r="N4361" t="s">
        <v>11893</v>
      </c>
      <c r="O4361" s="82" t="s">
        <v>8</v>
      </c>
    </row>
    <row r="4362" spans="1:15" x14ac:dyDescent="0.25">
      <c r="A4362" t="s">
        <v>307</v>
      </c>
      <c r="B4362" t="s">
        <v>7511</v>
      </c>
      <c r="C4362" t="s">
        <v>101</v>
      </c>
      <c r="D4362" t="s">
        <v>102</v>
      </c>
      <c r="E4362" t="str">
        <f t="shared" si="68"/>
        <v>AllantoinUncl. Spirochaetaceae</v>
      </c>
      <c r="F4362">
        <f>COUNTIF($E:$E,E4362)</f>
        <v>2</v>
      </c>
      <c r="G4362">
        <f>COUNTIF($A:$A,A4362)</f>
        <v>140</v>
      </c>
      <c r="H4362">
        <f>COUNTIF($B:$B,B4362)</f>
        <v>86</v>
      </c>
      <c r="I4362" t="s">
        <v>318</v>
      </c>
      <c r="J4362">
        <v>6</v>
      </c>
      <c r="K4362" t="s">
        <v>319</v>
      </c>
      <c r="L4362" t="s">
        <v>320</v>
      </c>
      <c r="M4362" t="s">
        <v>321</v>
      </c>
      <c r="N4362" t="s">
        <v>11892</v>
      </c>
      <c r="O4362" t="s">
        <v>10</v>
      </c>
    </row>
    <row r="4363" spans="1:15" x14ac:dyDescent="0.25">
      <c r="A4363" t="s">
        <v>335</v>
      </c>
      <c r="B4363" t="s">
        <v>7511</v>
      </c>
      <c r="C4363" t="s">
        <v>101</v>
      </c>
      <c r="D4363" t="s">
        <v>102</v>
      </c>
      <c r="E4363" t="str">
        <f t="shared" si="68"/>
        <v>TrimethylamineUncl. Spirochaetaceae</v>
      </c>
      <c r="F4363">
        <f>COUNTIF($E:$E,E4363)</f>
        <v>2</v>
      </c>
      <c r="G4363">
        <f>COUNTIF($A:$A,A4363)</f>
        <v>139</v>
      </c>
      <c r="H4363">
        <f>COUNTIF($B:$B,B4363)</f>
        <v>86</v>
      </c>
      <c r="I4363" t="s">
        <v>648</v>
      </c>
      <c r="J4363">
        <v>5</v>
      </c>
      <c r="K4363" t="s">
        <v>4961</v>
      </c>
      <c r="L4363" t="s">
        <v>128</v>
      </c>
      <c r="M4363" t="s">
        <v>136</v>
      </c>
      <c r="N4363" t="s">
        <v>11892</v>
      </c>
      <c r="O4363" t="s">
        <v>6</v>
      </c>
    </row>
    <row r="4364" spans="1:15" x14ac:dyDescent="0.25">
      <c r="A4364" t="s">
        <v>325</v>
      </c>
      <c r="B4364" t="s">
        <v>7511</v>
      </c>
      <c r="C4364" t="s">
        <v>101</v>
      </c>
      <c r="D4364" t="s">
        <v>102</v>
      </c>
      <c r="E4364" t="str">
        <f t="shared" si="68"/>
        <v>4-HydroxybutyrateUncl. Spirochaetaceae</v>
      </c>
      <c r="F4364">
        <f>COUNTIF($E:$E,E4364)</f>
        <v>2</v>
      </c>
      <c r="G4364">
        <f>COUNTIF($A:$A,A4364)</f>
        <v>139</v>
      </c>
      <c r="H4364">
        <f>COUNTIF($B:$B,B4364)</f>
        <v>86</v>
      </c>
      <c r="I4364" t="s">
        <v>2107</v>
      </c>
      <c r="J4364">
        <v>7</v>
      </c>
      <c r="K4364" t="s">
        <v>2108</v>
      </c>
      <c r="L4364" t="s">
        <v>2109</v>
      </c>
      <c r="M4364" t="s">
        <v>700</v>
      </c>
      <c r="N4364" t="s">
        <v>11892</v>
      </c>
      <c r="O4364" s="82" t="s">
        <v>11895</v>
      </c>
    </row>
    <row r="4365" spans="1:15" x14ac:dyDescent="0.25">
      <c r="A4365" t="s">
        <v>335</v>
      </c>
      <c r="B4365" t="s">
        <v>7511</v>
      </c>
      <c r="C4365" t="s">
        <v>101</v>
      </c>
      <c r="D4365" t="s">
        <v>102</v>
      </c>
      <c r="E4365" t="str">
        <f t="shared" si="68"/>
        <v>TrimethylamineUncl. Spirochaetaceae</v>
      </c>
      <c r="F4365">
        <f>COUNTIF($E:$E,E4365)</f>
        <v>2</v>
      </c>
      <c r="G4365">
        <f>COUNTIF($A:$A,A4365)</f>
        <v>139</v>
      </c>
      <c r="H4365">
        <f>COUNTIF($B:$B,B4365)</f>
        <v>86</v>
      </c>
      <c r="I4365" t="s">
        <v>4962</v>
      </c>
      <c r="J4365">
        <v>6</v>
      </c>
      <c r="K4365" t="s">
        <v>3772</v>
      </c>
      <c r="L4365" t="s">
        <v>457</v>
      </c>
      <c r="M4365" t="s">
        <v>1792</v>
      </c>
      <c r="N4365" t="s">
        <v>11893</v>
      </c>
      <c r="O4365" s="82" t="s">
        <v>3</v>
      </c>
    </row>
    <row r="4366" spans="1:15" x14ac:dyDescent="0.25">
      <c r="A4366" t="s">
        <v>325</v>
      </c>
      <c r="B4366" t="s">
        <v>7511</v>
      </c>
      <c r="C4366" t="s">
        <v>101</v>
      </c>
      <c r="D4366" t="s">
        <v>102</v>
      </c>
      <c r="E4366" t="str">
        <f t="shared" si="68"/>
        <v>4-HydroxybutyrateUncl. Spirochaetaceae</v>
      </c>
      <c r="F4366">
        <f>COUNTIF($E:$E,E4366)</f>
        <v>2</v>
      </c>
      <c r="G4366">
        <f>COUNTIF($A:$A,A4366)</f>
        <v>139</v>
      </c>
      <c r="H4366">
        <f>COUNTIF($B:$B,B4366)</f>
        <v>86</v>
      </c>
      <c r="I4366" t="s">
        <v>340</v>
      </c>
      <c r="J4366">
        <v>7</v>
      </c>
      <c r="K4366" t="s">
        <v>341</v>
      </c>
      <c r="L4366" t="s">
        <v>342</v>
      </c>
      <c r="M4366" t="s">
        <v>343</v>
      </c>
      <c r="N4366" t="s">
        <v>11893</v>
      </c>
      <c r="O4366" t="s">
        <v>11</v>
      </c>
    </row>
    <row r="4367" spans="1:15" x14ac:dyDescent="0.25">
      <c r="A4367" t="s">
        <v>344</v>
      </c>
      <c r="B4367" t="s">
        <v>7511</v>
      </c>
      <c r="C4367" t="s">
        <v>101</v>
      </c>
      <c r="D4367" t="s">
        <v>102</v>
      </c>
      <c r="E4367" t="str">
        <f t="shared" si="68"/>
        <v>PimelateUncl. Spirochaetaceae</v>
      </c>
      <c r="F4367">
        <f>COUNTIF($E:$E,E4367)</f>
        <v>1</v>
      </c>
      <c r="G4367">
        <f>COUNTIF($A:$A,A4367)</f>
        <v>137</v>
      </c>
      <c r="H4367">
        <f>COUNTIF($B:$B,B4367)</f>
        <v>86</v>
      </c>
      <c r="I4367" t="s">
        <v>4963</v>
      </c>
      <c r="J4367">
        <v>6</v>
      </c>
      <c r="K4367" t="s">
        <v>3378</v>
      </c>
      <c r="L4367" t="s">
        <v>4964</v>
      </c>
      <c r="M4367" t="s">
        <v>454</v>
      </c>
      <c r="N4367" t="s">
        <v>11892</v>
      </c>
      <c r="O4367" s="82" t="s">
        <v>3</v>
      </c>
    </row>
    <row r="4368" spans="1:15" x14ac:dyDescent="0.25">
      <c r="A4368" t="s">
        <v>354</v>
      </c>
      <c r="B4368" t="s">
        <v>7511</v>
      </c>
      <c r="C4368" t="s">
        <v>101</v>
      </c>
      <c r="D4368" t="s">
        <v>102</v>
      </c>
      <c r="E4368" t="str">
        <f t="shared" si="68"/>
        <v>N-nitrosodimethylamineUncl. Spirochaetaceae</v>
      </c>
      <c r="F4368">
        <f>COUNTIF($E:$E,E4368)</f>
        <v>2</v>
      </c>
      <c r="G4368">
        <f>COUNTIF($A:$A,A4368)</f>
        <v>136</v>
      </c>
      <c r="H4368">
        <f>COUNTIF($B:$B,B4368)</f>
        <v>86</v>
      </c>
      <c r="I4368" t="s">
        <v>361</v>
      </c>
      <c r="J4368">
        <v>6</v>
      </c>
      <c r="K4368" t="s">
        <v>362</v>
      </c>
      <c r="L4368" t="s">
        <v>363</v>
      </c>
      <c r="M4368" t="s">
        <v>364</v>
      </c>
      <c r="N4368" t="s">
        <v>11892</v>
      </c>
      <c r="O4368" t="s">
        <v>10</v>
      </c>
    </row>
    <row r="4369" spans="1:15" x14ac:dyDescent="0.25">
      <c r="A4369" t="s">
        <v>354</v>
      </c>
      <c r="B4369" t="s">
        <v>7511</v>
      </c>
      <c r="C4369" t="s">
        <v>101</v>
      </c>
      <c r="D4369" t="s">
        <v>102</v>
      </c>
      <c r="E4369" t="str">
        <f t="shared" si="68"/>
        <v>N-nitrosodimethylamineUncl. Spirochaetaceae</v>
      </c>
      <c r="F4369">
        <f>COUNTIF($E:$E,E4369)</f>
        <v>2</v>
      </c>
      <c r="G4369">
        <f>COUNTIF($A:$A,A4369)</f>
        <v>136</v>
      </c>
      <c r="H4369">
        <f>COUNTIF($B:$B,B4369)</f>
        <v>86</v>
      </c>
      <c r="I4369" t="s">
        <v>4965</v>
      </c>
      <c r="J4369">
        <v>6</v>
      </c>
      <c r="K4369" t="s">
        <v>1689</v>
      </c>
      <c r="L4369" t="s">
        <v>4966</v>
      </c>
      <c r="M4369" t="s">
        <v>337</v>
      </c>
      <c r="N4369" t="s">
        <v>11892</v>
      </c>
      <c r="O4369" s="82" t="s">
        <v>3</v>
      </c>
    </row>
    <row r="4370" spans="1:15" x14ac:dyDescent="0.25">
      <c r="A4370" t="s">
        <v>365</v>
      </c>
      <c r="B4370" t="s">
        <v>7511</v>
      </c>
      <c r="C4370" t="s">
        <v>101</v>
      </c>
      <c r="D4370" t="s">
        <v>102</v>
      </c>
      <c r="E4370" t="str">
        <f t="shared" si="68"/>
        <v>PhenylacetateUncl. Spirochaetaceae</v>
      </c>
      <c r="F4370">
        <f>COUNTIF($E:$E,E4370)</f>
        <v>2</v>
      </c>
      <c r="G4370">
        <f>COUNTIF($A:$A,A4370)</f>
        <v>134</v>
      </c>
      <c r="H4370">
        <f>COUNTIF($B:$B,B4370)</f>
        <v>86</v>
      </c>
      <c r="I4370" t="s">
        <v>4967</v>
      </c>
      <c r="J4370">
        <v>6</v>
      </c>
      <c r="K4370" t="s">
        <v>4968</v>
      </c>
      <c r="L4370" t="s">
        <v>4969</v>
      </c>
      <c r="M4370" t="s">
        <v>941</v>
      </c>
      <c r="N4370" t="s">
        <v>11892</v>
      </c>
      <c r="O4370" t="s">
        <v>7</v>
      </c>
    </row>
    <row r="4371" spans="1:15" x14ac:dyDescent="0.25">
      <c r="A4371" t="s">
        <v>365</v>
      </c>
      <c r="B4371" t="s">
        <v>7511</v>
      </c>
      <c r="C4371" t="s">
        <v>101</v>
      </c>
      <c r="D4371" t="s">
        <v>102</v>
      </c>
      <c r="E4371" t="str">
        <f t="shared" si="68"/>
        <v>PhenylacetateUncl. Spirochaetaceae</v>
      </c>
      <c r="F4371">
        <f>COUNTIF($E:$E,E4371)</f>
        <v>2</v>
      </c>
      <c r="G4371">
        <f>COUNTIF($A:$A,A4371)</f>
        <v>134</v>
      </c>
      <c r="H4371">
        <f>COUNTIF($B:$B,B4371)</f>
        <v>86</v>
      </c>
      <c r="I4371" t="s">
        <v>4970</v>
      </c>
      <c r="J4371">
        <v>4</v>
      </c>
      <c r="K4371" t="s">
        <v>4971</v>
      </c>
      <c r="L4371" t="s">
        <v>187</v>
      </c>
      <c r="M4371" t="s">
        <v>2814</v>
      </c>
      <c r="N4371" t="s">
        <v>11893</v>
      </c>
      <c r="O4371" s="82" t="s">
        <v>4</v>
      </c>
    </row>
    <row r="4372" spans="1:15" x14ac:dyDescent="0.25">
      <c r="A4372" t="s">
        <v>375</v>
      </c>
      <c r="B4372" t="s">
        <v>7511</v>
      </c>
      <c r="C4372" t="s">
        <v>101</v>
      </c>
      <c r="D4372" t="s">
        <v>102</v>
      </c>
      <c r="E4372" t="str">
        <f t="shared" si="68"/>
        <v>HypoxanthineUncl. Spirochaetaceae</v>
      </c>
      <c r="F4372">
        <f>COUNTIF($E:$E,E4372)</f>
        <v>2</v>
      </c>
      <c r="G4372">
        <f>COUNTIF($A:$A,A4372)</f>
        <v>133</v>
      </c>
      <c r="H4372">
        <f>COUNTIF($B:$B,B4372)</f>
        <v>86</v>
      </c>
      <c r="I4372" t="s">
        <v>4679</v>
      </c>
      <c r="J4372">
        <v>6</v>
      </c>
      <c r="K4372" t="s">
        <v>4972</v>
      </c>
      <c r="L4372" t="s">
        <v>290</v>
      </c>
      <c r="M4372" t="s">
        <v>2335</v>
      </c>
      <c r="N4372" t="s">
        <v>11893</v>
      </c>
      <c r="O4372" s="82" t="s">
        <v>11896</v>
      </c>
    </row>
    <row r="4373" spans="1:15" x14ac:dyDescent="0.25">
      <c r="A4373" t="s">
        <v>375</v>
      </c>
      <c r="B4373" t="s">
        <v>7511</v>
      </c>
      <c r="C4373" t="s">
        <v>101</v>
      </c>
      <c r="D4373" t="s">
        <v>102</v>
      </c>
      <c r="E4373" t="str">
        <f t="shared" si="68"/>
        <v>HypoxanthineUncl. Spirochaetaceae</v>
      </c>
      <c r="F4373">
        <f>COUNTIF($E:$E,E4373)</f>
        <v>2</v>
      </c>
      <c r="G4373">
        <f>COUNTIF($A:$A,A4373)</f>
        <v>133</v>
      </c>
      <c r="H4373">
        <f>COUNTIF($B:$B,B4373)</f>
        <v>86</v>
      </c>
      <c r="I4373" t="s">
        <v>2058</v>
      </c>
      <c r="J4373">
        <v>7</v>
      </c>
      <c r="K4373" t="s">
        <v>2120</v>
      </c>
      <c r="L4373" t="s">
        <v>176</v>
      </c>
      <c r="M4373" t="s">
        <v>306</v>
      </c>
      <c r="N4373" t="s">
        <v>11892</v>
      </c>
      <c r="O4373" s="82" t="s">
        <v>11895</v>
      </c>
    </row>
    <row r="4374" spans="1:15" x14ac:dyDescent="0.25">
      <c r="A4374" t="s">
        <v>374</v>
      </c>
      <c r="B4374" t="s">
        <v>7511</v>
      </c>
      <c r="C4374" t="s">
        <v>101</v>
      </c>
      <c r="D4374" t="s">
        <v>102</v>
      </c>
      <c r="E4374" t="str">
        <f t="shared" si="68"/>
        <v>CaffeineUncl. Spirochaetaceae</v>
      </c>
      <c r="F4374">
        <f>COUNTIF($E:$E,E4374)</f>
        <v>1</v>
      </c>
      <c r="G4374">
        <f>COUNTIF($A:$A,A4374)</f>
        <v>133</v>
      </c>
      <c r="H4374">
        <f>COUNTIF($B:$B,B4374)</f>
        <v>86</v>
      </c>
      <c r="I4374" t="s">
        <v>2121</v>
      </c>
      <c r="J4374">
        <v>7</v>
      </c>
      <c r="K4374" t="s">
        <v>2122</v>
      </c>
      <c r="L4374" t="s">
        <v>298</v>
      </c>
      <c r="M4374" t="s">
        <v>2123</v>
      </c>
      <c r="N4374" t="s">
        <v>11892</v>
      </c>
      <c r="O4374" s="82" t="s">
        <v>11895</v>
      </c>
    </row>
    <row r="4375" spans="1:15" x14ac:dyDescent="0.25">
      <c r="A4375" t="s">
        <v>376</v>
      </c>
      <c r="B4375" t="s">
        <v>7511</v>
      </c>
      <c r="C4375" t="s">
        <v>101</v>
      </c>
      <c r="D4375" t="s">
        <v>102</v>
      </c>
      <c r="E4375" t="str">
        <f t="shared" si="68"/>
        <v>ValerateUncl. Spirochaetaceae</v>
      </c>
      <c r="F4375">
        <f>COUNTIF($E:$E,E4375)</f>
        <v>2</v>
      </c>
      <c r="G4375">
        <f>COUNTIF($A:$A,A4375)</f>
        <v>133</v>
      </c>
      <c r="H4375">
        <f>COUNTIF($B:$B,B4375)</f>
        <v>86</v>
      </c>
      <c r="I4375" t="s">
        <v>1777</v>
      </c>
      <c r="J4375">
        <v>5</v>
      </c>
      <c r="K4375" t="s">
        <v>4973</v>
      </c>
      <c r="L4375" t="s">
        <v>262</v>
      </c>
      <c r="M4375" t="s">
        <v>1502</v>
      </c>
      <c r="N4375" t="s">
        <v>11892</v>
      </c>
      <c r="O4375" t="s">
        <v>6</v>
      </c>
    </row>
    <row r="4376" spans="1:15" x14ac:dyDescent="0.25">
      <c r="A4376" t="s">
        <v>376</v>
      </c>
      <c r="B4376" t="s">
        <v>7511</v>
      </c>
      <c r="C4376" t="s">
        <v>101</v>
      </c>
      <c r="D4376" t="s">
        <v>102</v>
      </c>
      <c r="E4376" t="str">
        <f t="shared" si="68"/>
        <v>ValerateUncl. Spirochaetaceae</v>
      </c>
      <c r="F4376">
        <f>COUNTIF($E:$E,E4376)</f>
        <v>2</v>
      </c>
      <c r="G4376">
        <f>COUNTIF($A:$A,A4376)</f>
        <v>133</v>
      </c>
      <c r="H4376">
        <f>COUNTIF($B:$B,B4376)</f>
        <v>86</v>
      </c>
      <c r="I4376" t="s">
        <v>4974</v>
      </c>
      <c r="J4376">
        <v>6</v>
      </c>
      <c r="K4376" t="s">
        <v>1155</v>
      </c>
      <c r="L4376" t="s">
        <v>4975</v>
      </c>
      <c r="M4376" t="s">
        <v>1660</v>
      </c>
      <c r="N4376" t="s">
        <v>11892</v>
      </c>
      <c r="O4376" s="82" t="s">
        <v>3</v>
      </c>
    </row>
    <row r="4377" spans="1:15" x14ac:dyDescent="0.25">
      <c r="A4377" t="s">
        <v>396</v>
      </c>
      <c r="B4377" t="s">
        <v>7511</v>
      </c>
      <c r="C4377" t="s">
        <v>101</v>
      </c>
      <c r="D4377" t="s">
        <v>102</v>
      </c>
      <c r="E4377" t="str">
        <f t="shared" si="68"/>
        <v>AcetoneUncl. Spirochaetaceae</v>
      </c>
      <c r="F4377">
        <f>COUNTIF($E:$E,E4377)</f>
        <v>1</v>
      </c>
      <c r="G4377">
        <f>COUNTIF($A:$A,A4377)</f>
        <v>132</v>
      </c>
      <c r="H4377">
        <f>COUNTIF($B:$B,B4377)</f>
        <v>86</v>
      </c>
      <c r="I4377" t="s">
        <v>4976</v>
      </c>
      <c r="J4377">
        <v>6</v>
      </c>
      <c r="K4377" t="s">
        <v>2871</v>
      </c>
      <c r="L4377" t="s">
        <v>4977</v>
      </c>
      <c r="M4377" t="s">
        <v>2252</v>
      </c>
      <c r="N4377" t="s">
        <v>11892</v>
      </c>
      <c r="O4377" t="s">
        <v>7</v>
      </c>
    </row>
    <row r="4378" spans="1:15" x14ac:dyDescent="0.25">
      <c r="A4378" t="s">
        <v>402</v>
      </c>
      <c r="B4378" t="s">
        <v>7511</v>
      </c>
      <c r="C4378" t="s">
        <v>101</v>
      </c>
      <c r="D4378" t="s">
        <v>102</v>
      </c>
      <c r="E4378" t="str">
        <f t="shared" si="68"/>
        <v>ValineUncl. Spirochaetaceae</v>
      </c>
      <c r="F4378">
        <f>COUNTIF($E:$E,E4378)</f>
        <v>1</v>
      </c>
      <c r="G4378">
        <f>COUNTIF($A:$A,A4378)</f>
        <v>131</v>
      </c>
      <c r="H4378">
        <f>COUNTIF($B:$B,B4378)</f>
        <v>86</v>
      </c>
      <c r="I4378" t="s">
        <v>2128</v>
      </c>
      <c r="J4378">
        <v>7</v>
      </c>
      <c r="K4378" t="s">
        <v>2129</v>
      </c>
      <c r="L4378" t="s">
        <v>2130</v>
      </c>
      <c r="M4378" t="s">
        <v>1631</v>
      </c>
      <c r="N4378" t="s">
        <v>11892</v>
      </c>
      <c r="O4378" s="82" t="s">
        <v>11895</v>
      </c>
    </row>
    <row r="4379" spans="1:15" x14ac:dyDescent="0.25">
      <c r="A4379" t="s">
        <v>448</v>
      </c>
      <c r="B4379" t="s">
        <v>7511</v>
      </c>
      <c r="C4379" t="s">
        <v>101</v>
      </c>
      <c r="D4379" t="s">
        <v>102</v>
      </c>
      <c r="E4379" t="str">
        <f t="shared" si="68"/>
        <v>DimethylamineUncl. Spirochaetaceae</v>
      </c>
      <c r="F4379">
        <f>COUNTIF($E:$E,E4379)</f>
        <v>2</v>
      </c>
      <c r="G4379">
        <f>COUNTIF($A:$A,A4379)</f>
        <v>130</v>
      </c>
      <c r="H4379">
        <f>COUNTIF($B:$B,B4379)</f>
        <v>86</v>
      </c>
      <c r="I4379" t="s">
        <v>1185</v>
      </c>
      <c r="J4379">
        <v>7</v>
      </c>
      <c r="K4379" t="s">
        <v>2138</v>
      </c>
      <c r="L4379" t="s">
        <v>290</v>
      </c>
      <c r="M4379" t="s">
        <v>119</v>
      </c>
      <c r="N4379" t="s">
        <v>11892</v>
      </c>
      <c r="O4379" s="82" t="s">
        <v>11895</v>
      </c>
    </row>
    <row r="4380" spans="1:15" x14ac:dyDescent="0.25">
      <c r="A4380" t="s">
        <v>419</v>
      </c>
      <c r="B4380" t="s">
        <v>7511</v>
      </c>
      <c r="C4380" t="s">
        <v>101</v>
      </c>
      <c r="D4380" t="s">
        <v>102</v>
      </c>
      <c r="E4380" t="str">
        <f t="shared" si="68"/>
        <v>ImidazoleUncl. Spirochaetaceae</v>
      </c>
      <c r="F4380">
        <f>COUNTIF($E:$E,E4380)</f>
        <v>1</v>
      </c>
      <c r="G4380">
        <f>COUNTIF($A:$A,A4380)</f>
        <v>130</v>
      </c>
      <c r="H4380">
        <f>COUNTIF($B:$B,B4380)</f>
        <v>86</v>
      </c>
      <c r="I4380" t="s">
        <v>1191</v>
      </c>
      <c r="J4380">
        <v>7</v>
      </c>
      <c r="K4380" t="s">
        <v>2139</v>
      </c>
      <c r="L4380" t="s">
        <v>413</v>
      </c>
      <c r="M4380" t="s">
        <v>119</v>
      </c>
      <c r="N4380" t="s">
        <v>11892</v>
      </c>
      <c r="O4380" s="82" t="s">
        <v>11895</v>
      </c>
    </row>
    <row r="4381" spans="1:15" x14ac:dyDescent="0.25">
      <c r="A4381" t="s">
        <v>418</v>
      </c>
      <c r="B4381" t="s">
        <v>7511</v>
      </c>
      <c r="C4381" t="s">
        <v>101</v>
      </c>
      <c r="D4381" t="s">
        <v>102</v>
      </c>
      <c r="E4381" t="str">
        <f t="shared" si="68"/>
        <v>GlycerolUncl. Spirochaetaceae</v>
      </c>
      <c r="F4381">
        <f>COUNTIF($E:$E,E4381)</f>
        <v>1</v>
      </c>
      <c r="G4381">
        <f>COUNTIF($A:$A,A4381)</f>
        <v>130</v>
      </c>
      <c r="H4381">
        <f>COUNTIF($B:$B,B4381)</f>
        <v>86</v>
      </c>
      <c r="I4381" t="s">
        <v>4413</v>
      </c>
      <c r="J4381">
        <v>6</v>
      </c>
      <c r="K4381" t="s">
        <v>4978</v>
      </c>
      <c r="L4381" t="s">
        <v>1953</v>
      </c>
      <c r="M4381" t="s">
        <v>3479</v>
      </c>
      <c r="N4381" t="s">
        <v>11892</v>
      </c>
      <c r="O4381" s="82" t="s">
        <v>4</v>
      </c>
    </row>
    <row r="4382" spans="1:15" x14ac:dyDescent="0.25">
      <c r="A4382" t="s">
        <v>448</v>
      </c>
      <c r="B4382" t="s">
        <v>7511</v>
      </c>
      <c r="C4382" t="s">
        <v>101</v>
      </c>
      <c r="D4382" t="s">
        <v>102</v>
      </c>
      <c r="E4382" t="str">
        <f t="shared" si="68"/>
        <v>DimethylamineUncl. Spirochaetaceae</v>
      </c>
      <c r="F4382">
        <f>COUNTIF($E:$E,E4382)</f>
        <v>2</v>
      </c>
      <c r="G4382">
        <f>COUNTIF($A:$A,A4382)</f>
        <v>130</v>
      </c>
      <c r="H4382">
        <f>COUNTIF($B:$B,B4382)</f>
        <v>86</v>
      </c>
      <c r="I4382" t="s">
        <v>4979</v>
      </c>
      <c r="J4382">
        <v>6</v>
      </c>
      <c r="K4382" t="s">
        <v>3088</v>
      </c>
      <c r="L4382" t="s">
        <v>4980</v>
      </c>
      <c r="M4382" t="s">
        <v>1926</v>
      </c>
      <c r="N4382" t="s">
        <v>11892</v>
      </c>
      <c r="O4382" s="82" t="s">
        <v>3</v>
      </c>
    </row>
    <row r="4383" spans="1:15" x14ac:dyDescent="0.25">
      <c r="A4383" t="s">
        <v>415</v>
      </c>
      <c r="B4383" t="s">
        <v>7511</v>
      </c>
      <c r="C4383" t="s">
        <v>101</v>
      </c>
      <c r="D4383" t="s">
        <v>102</v>
      </c>
      <c r="E4383" t="str">
        <f t="shared" si="68"/>
        <v>AlanineUncl. Spirochaetaceae</v>
      </c>
      <c r="F4383">
        <f>COUNTIF($E:$E,E4383)</f>
        <v>3</v>
      </c>
      <c r="G4383">
        <f>COUNTIF($A:$A,A4383)</f>
        <v>130</v>
      </c>
      <c r="H4383">
        <f>COUNTIF($B:$B,B4383)</f>
        <v>86</v>
      </c>
      <c r="I4383" t="s">
        <v>3276</v>
      </c>
      <c r="J4383">
        <v>4</v>
      </c>
      <c r="K4383" t="s">
        <v>1897</v>
      </c>
      <c r="L4383" t="s">
        <v>3277</v>
      </c>
      <c r="M4383" t="s">
        <v>734</v>
      </c>
      <c r="N4383" t="s">
        <v>11893</v>
      </c>
      <c r="O4383" t="s">
        <v>5</v>
      </c>
    </row>
    <row r="4384" spans="1:15" x14ac:dyDescent="0.25">
      <c r="A4384" t="s">
        <v>415</v>
      </c>
      <c r="B4384" t="s">
        <v>7511</v>
      </c>
      <c r="C4384" t="s">
        <v>101</v>
      </c>
      <c r="D4384" t="s">
        <v>102</v>
      </c>
      <c r="E4384" t="str">
        <f t="shared" si="68"/>
        <v>AlanineUncl. Spirochaetaceae</v>
      </c>
      <c r="F4384">
        <f>COUNTIF($E:$E,E4384)</f>
        <v>3</v>
      </c>
      <c r="G4384">
        <f>COUNTIF($A:$A,A4384)</f>
        <v>130</v>
      </c>
      <c r="H4384">
        <f>COUNTIF($B:$B,B4384)</f>
        <v>86</v>
      </c>
      <c r="I4384" t="s">
        <v>4981</v>
      </c>
      <c r="J4384">
        <v>6</v>
      </c>
      <c r="K4384" t="s">
        <v>4488</v>
      </c>
      <c r="L4384" t="s">
        <v>4982</v>
      </c>
      <c r="M4384" t="s">
        <v>1377</v>
      </c>
      <c r="N4384" t="s">
        <v>11892</v>
      </c>
      <c r="O4384" t="s">
        <v>7</v>
      </c>
    </row>
    <row r="4385" spans="1:15" x14ac:dyDescent="0.25">
      <c r="A4385" t="s">
        <v>415</v>
      </c>
      <c r="B4385" t="s">
        <v>7511</v>
      </c>
      <c r="C4385" t="s">
        <v>101</v>
      </c>
      <c r="D4385" t="s">
        <v>102</v>
      </c>
      <c r="E4385" t="str">
        <f t="shared" si="68"/>
        <v>AlanineUncl. Spirochaetaceae</v>
      </c>
      <c r="F4385">
        <f>COUNTIF($E:$E,E4385)</f>
        <v>3</v>
      </c>
      <c r="G4385">
        <f>COUNTIF($A:$A,A4385)</f>
        <v>130</v>
      </c>
      <c r="H4385">
        <f>COUNTIF($B:$B,B4385)</f>
        <v>86</v>
      </c>
      <c r="I4385" t="s">
        <v>4983</v>
      </c>
      <c r="J4385">
        <v>5</v>
      </c>
      <c r="K4385" t="s">
        <v>949</v>
      </c>
      <c r="L4385" t="s">
        <v>142</v>
      </c>
      <c r="M4385" t="s">
        <v>1866</v>
      </c>
      <c r="N4385" t="s">
        <v>11892</v>
      </c>
      <c r="O4385" t="s">
        <v>6</v>
      </c>
    </row>
    <row r="4386" spans="1:15" x14ac:dyDescent="0.25">
      <c r="A4386" t="s">
        <v>456</v>
      </c>
      <c r="B4386" t="s">
        <v>7511</v>
      </c>
      <c r="C4386" t="s">
        <v>101</v>
      </c>
      <c r="D4386" t="s">
        <v>102</v>
      </c>
      <c r="E4386" t="str">
        <f t="shared" si="68"/>
        <v>EthanolUncl. Spirochaetaceae</v>
      </c>
      <c r="F4386">
        <f>COUNTIF($E:$E,E4386)</f>
        <v>1</v>
      </c>
      <c r="G4386">
        <f>COUNTIF($A:$A,A4386)</f>
        <v>129</v>
      </c>
      <c r="H4386">
        <f>COUNTIF($B:$B,B4386)</f>
        <v>86</v>
      </c>
      <c r="I4386" t="s">
        <v>432</v>
      </c>
      <c r="J4386">
        <v>7</v>
      </c>
      <c r="K4386" t="s">
        <v>2150</v>
      </c>
      <c r="L4386" t="s">
        <v>112</v>
      </c>
      <c r="M4386" t="s">
        <v>484</v>
      </c>
      <c r="N4386" t="s">
        <v>11892</v>
      </c>
      <c r="O4386" s="82" t="s">
        <v>11895</v>
      </c>
    </row>
    <row r="4387" spans="1:15" x14ac:dyDescent="0.25">
      <c r="A4387" t="s">
        <v>461</v>
      </c>
      <c r="B4387" t="s">
        <v>7511</v>
      </c>
      <c r="C4387" t="s">
        <v>101</v>
      </c>
      <c r="D4387" t="s">
        <v>102</v>
      </c>
      <c r="E4387" t="str">
        <f t="shared" si="68"/>
        <v>2-PhenylpropionateUncl. Spirochaetaceae</v>
      </c>
      <c r="F4387">
        <f>COUNTIF($E:$E,E4387)</f>
        <v>1</v>
      </c>
      <c r="G4387">
        <f>COUNTIF($A:$A,A4387)</f>
        <v>127</v>
      </c>
      <c r="H4387">
        <f>COUNTIF($B:$B,B4387)</f>
        <v>86</v>
      </c>
      <c r="I4387" t="s">
        <v>4984</v>
      </c>
      <c r="J4387">
        <v>6</v>
      </c>
      <c r="K4387" t="s">
        <v>2392</v>
      </c>
      <c r="L4387" t="s">
        <v>4985</v>
      </c>
      <c r="M4387" t="s">
        <v>1569</v>
      </c>
      <c r="N4387" t="s">
        <v>11892</v>
      </c>
      <c r="O4387" t="s">
        <v>7</v>
      </c>
    </row>
    <row r="4388" spans="1:15" x14ac:dyDescent="0.25">
      <c r="A4388" t="s">
        <v>488</v>
      </c>
      <c r="B4388" t="s">
        <v>7511</v>
      </c>
      <c r="C4388" t="s">
        <v>101</v>
      </c>
      <c r="D4388" t="s">
        <v>102</v>
      </c>
      <c r="E4388" t="str">
        <f t="shared" si="68"/>
        <v>PhenylalanineUncl. Spirochaetaceae</v>
      </c>
      <c r="F4388">
        <f>COUNTIF($E:$E,E4388)</f>
        <v>1</v>
      </c>
      <c r="G4388">
        <f>COUNTIF($A:$A,A4388)</f>
        <v>126</v>
      </c>
      <c r="H4388">
        <f>COUNTIF($B:$B,B4388)</f>
        <v>86</v>
      </c>
      <c r="I4388" t="s">
        <v>4986</v>
      </c>
      <c r="J4388">
        <v>6</v>
      </c>
      <c r="K4388" t="s">
        <v>4987</v>
      </c>
      <c r="L4388" t="s">
        <v>4988</v>
      </c>
      <c r="M4388" t="s">
        <v>960</v>
      </c>
      <c r="N4388" t="s">
        <v>11892</v>
      </c>
      <c r="O4388" t="s">
        <v>7</v>
      </c>
    </row>
    <row r="4389" spans="1:15" x14ac:dyDescent="0.25">
      <c r="A4389" t="s">
        <v>485</v>
      </c>
      <c r="B4389" t="s">
        <v>7511</v>
      </c>
      <c r="C4389" t="s">
        <v>101</v>
      </c>
      <c r="D4389" t="s">
        <v>102</v>
      </c>
      <c r="E4389" t="str">
        <f t="shared" si="68"/>
        <v>ButyrateUncl. Spirochaetaceae</v>
      </c>
      <c r="F4389">
        <f>COUNTIF($E:$E,E4389)</f>
        <v>1</v>
      </c>
      <c r="G4389">
        <f>COUNTIF($A:$A,A4389)</f>
        <v>126</v>
      </c>
      <c r="H4389">
        <f>COUNTIF($B:$B,B4389)</f>
        <v>86</v>
      </c>
      <c r="I4389" t="s">
        <v>3783</v>
      </c>
      <c r="J4389">
        <v>5</v>
      </c>
      <c r="K4389" t="s">
        <v>762</v>
      </c>
      <c r="L4389" t="s">
        <v>717</v>
      </c>
      <c r="M4389" t="s">
        <v>1345</v>
      </c>
      <c r="N4389" t="s">
        <v>11892</v>
      </c>
      <c r="O4389" t="s">
        <v>6</v>
      </c>
    </row>
    <row r="4390" spans="1:15" x14ac:dyDescent="0.25">
      <c r="A4390" t="s">
        <v>502</v>
      </c>
      <c r="B4390" t="s">
        <v>7511</v>
      </c>
      <c r="C4390" t="s">
        <v>101</v>
      </c>
      <c r="D4390" t="s">
        <v>102</v>
      </c>
      <c r="E4390" t="str">
        <f t="shared" si="68"/>
        <v>MaltoseUncl. Spirochaetaceae</v>
      </c>
      <c r="F4390">
        <f>COUNTIF($E:$E,E4390)</f>
        <v>1</v>
      </c>
      <c r="G4390">
        <f>COUNTIF($A:$A,A4390)</f>
        <v>124</v>
      </c>
      <c r="H4390">
        <f>COUNTIF($B:$B,B4390)</f>
        <v>86</v>
      </c>
      <c r="I4390" t="s">
        <v>1927</v>
      </c>
      <c r="J4390">
        <v>7</v>
      </c>
      <c r="K4390" t="s">
        <v>2169</v>
      </c>
      <c r="L4390" t="s">
        <v>2170</v>
      </c>
      <c r="M4390" t="s">
        <v>2171</v>
      </c>
      <c r="N4390" t="s">
        <v>11892</v>
      </c>
      <c r="O4390" s="82" t="s">
        <v>11895</v>
      </c>
    </row>
    <row r="4391" spans="1:15" x14ac:dyDescent="0.25">
      <c r="A4391" t="s">
        <v>511</v>
      </c>
      <c r="B4391" t="s">
        <v>7511</v>
      </c>
      <c r="C4391" t="s">
        <v>101</v>
      </c>
      <c r="D4391" t="s">
        <v>102</v>
      </c>
      <c r="E4391" t="str">
        <f t="shared" si="68"/>
        <v>NicotinateUncl. Spirochaetaceae</v>
      </c>
      <c r="F4391">
        <f>COUNTIF($E:$E,E4391)</f>
        <v>1</v>
      </c>
      <c r="G4391">
        <f>COUNTIF($A:$A,A4391)</f>
        <v>123</v>
      </c>
      <c r="H4391">
        <f>COUNTIF($B:$B,B4391)</f>
        <v>86</v>
      </c>
      <c r="I4391" t="s">
        <v>2175</v>
      </c>
      <c r="J4391">
        <v>7</v>
      </c>
      <c r="K4391" t="s">
        <v>2176</v>
      </c>
      <c r="L4391" t="s">
        <v>628</v>
      </c>
      <c r="M4391" t="s">
        <v>710</v>
      </c>
      <c r="N4391" t="s">
        <v>11892</v>
      </c>
      <c r="O4391" s="82" t="s">
        <v>11895</v>
      </c>
    </row>
    <row r="4392" spans="1:15" x14ac:dyDescent="0.25">
      <c r="A4392" t="s">
        <v>516</v>
      </c>
      <c r="B4392" t="s">
        <v>7511</v>
      </c>
      <c r="C4392" t="s">
        <v>101</v>
      </c>
      <c r="D4392" t="s">
        <v>102</v>
      </c>
      <c r="E4392" t="str">
        <f t="shared" si="68"/>
        <v>3-PhenylpropionateUncl. Spirochaetaceae</v>
      </c>
      <c r="F4392">
        <f>COUNTIF($E:$E,E4392)</f>
        <v>1</v>
      </c>
      <c r="G4392">
        <f>COUNTIF($A:$A,A4392)</f>
        <v>121</v>
      </c>
      <c r="H4392">
        <f>COUNTIF($B:$B,B4392)</f>
        <v>86</v>
      </c>
      <c r="I4392" t="s">
        <v>2789</v>
      </c>
      <c r="J4392">
        <v>7</v>
      </c>
      <c r="K4392" t="s">
        <v>4989</v>
      </c>
      <c r="L4392" t="s">
        <v>4990</v>
      </c>
      <c r="M4392" t="s">
        <v>1060</v>
      </c>
      <c r="N4392" t="s">
        <v>11893</v>
      </c>
      <c r="O4392" s="82" t="s">
        <v>8</v>
      </c>
    </row>
    <row r="4393" spans="1:15" x14ac:dyDescent="0.25">
      <c r="A4393" t="s">
        <v>529</v>
      </c>
      <c r="B4393" t="s">
        <v>7511</v>
      </c>
      <c r="C4393" t="s">
        <v>101</v>
      </c>
      <c r="D4393" t="s">
        <v>102</v>
      </c>
      <c r="E4393" t="str">
        <f t="shared" si="68"/>
        <v>MethylamineUncl. Spirochaetaceae</v>
      </c>
      <c r="F4393">
        <f>COUNTIF($E:$E,E4393)</f>
        <v>4</v>
      </c>
      <c r="G4393">
        <f>COUNTIF($A:$A,A4393)</f>
        <v>120</v>
      </c>
      <c r="H4393">
        <f>COUNTIF($B:$B,B4393)</f>
        <v>86</v>
      </c>
      <c r="I4393" t="s">
        <v>397</v>
      </c>
      <c r="J4393">
        <v>7</v>
      </c>
      <c r="K4393" t="s">
        <v>2181</v>
      </c>
      <c r="L4393" t="s">
        <v>241</v>
      </c>
      <c r="M4393" t="s">
        <v>132</v>
      </c>
      <c r="N4393" t="s">
        <v>11892</v>
      </c>
      <c r="O4393" s="82" t="s">
        <v>11895</v>
      </c>
    </row>
    <row r="4394" spans="1:15" x14ac:dyDescent="0.25">
      <c r="A4394" t="s">
        <v>529</v>
      </c>
      <c r="B4394" t="s">
        <v>7511</v>
      </c>
      <c r="C4394" t="s">
        <v>101</v>
      </c>
      <c r="D4394" t="s">
        <v>102</v>
      </c>
      <c r="E4394" t="str">
        <f t="shared" si="68"/>
        <v>MethylamineUncl. Spirochaetaceae</v>
      </c>
      <c r="F4394">
        <f>COUNTIF($E:$E,E4394)</f>
        <v>4</v>
      </c>
      <c r="G4394">
        <f>COUNTIF($A:$A,A4394)</f>
        <v>120</v>
      </c>
      <c r="H4394">
        <f>COUNTIF($B:$B,B4394)</f>
        <v>86</v>
      </c>
      <c r="I4394" t="s">
        <v>4991</v>
      </c>
      <c r="J4394">
        <v>6</v>
      </c>
      <c r="K4394" t="s">
        <v>3630</v>
      </c>
      <c r="L4394" t="s">
        <v>4992</v>
      </c>
      <c r="M4394" t="s">
        <v>865</v>
      </c>
      <c r="N4394" t="s">
        <v>11892</v>
      </c>
      <c r="O4394" s="82" t="s">
        <v>3</v>
      </c>
    </row>
    <row r="4395" spans="1:15" x14ac:dyDescent="0.25">
      <c r="A4395" t="s">
        <v>529</v>
      </c>
      <c r="B4395" t="s">
        <v>7511</v>
      </c>
      <c r="C4395" t="s">
        <v>101</v>
      </c>
      <c r="D4395" t="s">
        <v>102</v>
      </c>
      <c r="E4395" t="str">
        <f t="shared" si="68"/>
        <v>MethylamineUncl. Spirochaetaceae</v>
      </c>
      <c r="F4395">
        <f>COUNTIF($E:$E,E4395)</f>
        <v>4</v>
      </c>
      <c r="G4395">
        <f>COUNTIF($A:$A,A4395)</f>
        <v>120</v>
      </c>
      <c r="H4395">
        <f>COUNTIF($B:$B,B4395)</f>
        <v>86</v>
      </c>
      <c r="I4395" t="s">
        <v>2800</v>
      </c>
      <c r="J4395">
        <v>5</v>
      </c>
      <c r="K4395" t="s">
        <v>4993</v>
      </c>
      <c r="L4395" t="s">
        <v>469</v>
      </c>
      <c r="M4395" t="s">
        <v>2158</v>
      </c>
      <c r="N4395" t="s">
        <v>11892</v>
      </c>
      <c r="O4395" t="s">
        <v>6</v>
      </c>
    </row>
    <row r="4396" spans="1:15" x14ac:dyDescent="0.25">
      <c r="A4396" t="s">
        <v>529</v>
      </c>
      <c r="B4396" t="s">
        <v>7511</v>
      </c>
      <c r="C4396" t="s">
        <v>101</v>
      </c>
      <c r="D4396" t="s">
        <v>102</v>
      </c>
      <c r="E4396" t="str">
        <f t="shared" si="68"/>
        <v>MethylamineUncl. Spirochaetaceae</v>
      </c>
      <c r="F4396">
        <f>COUNTIF($E:$E,E4396)</f>
        <v>4</v>
      </c>
      <c r="G4396">
        <f>COUNTIF($A:$A,A4396)</f>
        <v>120</v>
      </c>
      <c r="H4396">
        <f>COUNTIF($B:$B,B4396)</f>
        <v>86</v>
      </c>
      <c r="I4396" t="s">
        <v>4994</v>
      </c>
      <c r="J4396">
        <v>7</v>
      </c>
      <c r="K4396" t="s">
        <v>1202</v>
      </c>
      <c r="L4396" t="s">
        <v>4995</v>
      </c>
      <c r="M4396" t="s">
        <v>2648</v>
      </c>
      <c r="N4396" t="s">
        <v>11893</v>
      </c>
      <c r="O4396" t="s">
        <v>7</v>
      </c>
    </row>
    <row r="4397" spans="1:15" x14ac:dyDescent="0.25">
      <c r="A4397" t="s">
        <v>550</v>
      </c>
      <c r="B4397" t="s">
        <v>7511</v>
      </c>
      <c r="C4397" t="s">
        <v>101</v>
      </c>
      <c r="D4397" t="s">
        <v>102</v>
      </c>
      <c r="E4397" t="str">
        <f t="shared" si="68"/>
        <v>IsovalerateUncl. Spirochaetaceae</v>
      </c>
      <c r="F4397">
        <f>COUNTIF($E:$E,E4397)</f>
        <v>2</v>
      </c>
      <c r="G4397">
        <f>COUNTIF($A:$A,A4397)</f>
        <v>119</v>
      </c>
      <c r="H4397">
        <f>COUNTIF($B:$B,B4397)</f>
        <v>86</v>
      </c>
      <c r="I4397" t="s">
        <v>1896</v>
      </c>
      <c r="J4397">
        <v>6</v>
      </c>
      <c r="K4397" t="s">
        <v>2900</v>
      </c>
      <c r="L4397" t="s">
        <v>4996</v>
      </c>
      <c r="M4397" t="s">
        <v>988</v>
      </c>
      <c r="N4397" t="s">
        <v>11892</v>
      </c>
      <c r="O4397" t="s">
        <v>7</v>
      </c>
    </row>
    <row r="4398" spans="1:15" x14ac:dyDescent="0.25">
      <c r="A4398" t="s">
        <v>550</v>
      </c>
      <c r="B4398" t="s">
        <v>7511</v>
      </c>
      <c r="C4398" t="s">
        <v>101</v>
      </c>
      <c r="D4398" t="s">
        <v>102</v>
      </c>
      <c r="E4398" t="str">
        <f t="shared" si="68"/>
        <v>IsovalerateUncl. Spirochaetaceae</v>
      </c>
      <c r="F4398">
        <f>COUNTIF($E:$E,E4398)</f>
        <v>2</v>
      </c>
      <c r="G4398">
        <f>COUNTIF($A:$A,A4398)</f>
        <v>119</v>
      </c>
      <c r="H4398">
        <f>COUNTIF($B:$B,B4398)</f>
        <v>86</v>
      </c>
      <c r="I4398" t="s">
        <v>4997</v>
      </c>
      <c r="J4398">
        <v>4</v>
      </c>
      <c r="K4398" t="s">
        <v>1486</v>
      </c>
      <c r="L4398" t="s">
        <v>1870</v>
      </c>
      <c r="M4398" t="s">
        <v>324</v>
      </c>
      <c r="N4398" t="s">
        <v>11893</v>
      </c>
      <c r="O4398" t="s">
        <v>5</v>
      </c>
    </row>
    <row r="4399" spans="1:15" x14ac:dyDescent="0.25">
      <c r="A4399" t="s">
        <v>558</v>
      </c>
      <c r="B4399" t="s">
        <v>7511</v>
      </c>
      <c r="C4399" t="s">
        <v>101</v>
      </c>
      <c r="D4399" t="s">
        <v>102</v>
      </c>
      <c r="E4399" t="str">
        <f t="shared" si="68"/>
        <v>MethanolUncl. Spirochaetaceae</v>
      </c>
      <c r="F4399">
        <f>COUNTIF($E:$E,E4399)</f>
        <v>3</v>
      </c>
      <c r="G4399">
        <f>COUNTIF($A:$A,A4399)</f>
        <v>118</v>
      </c>
      <c r="H4399">
        <f>COUNTIF($B:$B,B4399)</f>
        <v>86</v>
      </c>
      <c r="I4399" t="s">
        <v>2189</v>
      </c>
      <c r="J4399">
        <v>7</v>
      </c>
      <c r="K4399" t="s">
        <v>2190</v>
      </c>
      <c r="L4399" t="s">
        <v>270</v>
      </c>
      <c r="M4399" t="s">
        <v>1745</v>
      </c>
      <c r="N4399" t="s">
        <v>11892</v>
      </c>
      <c r="O4399" s="82" t="s">
        <v>11895</v>
      </c>
    </row>
    <row r="4400" spans="1:15" x14ac:dyDescent="0.25">
      <c r="A4400" t="s">
        <v>558</v>
      </c>
      <c r="B4400" t="s">
        <v>7511</v>
      </c>
      <c r="C4400" t="s">
        <v>101</v>
      </c>
      <c r="D4400" t="s">
        <v>102</v>
      </c>
      <c r="E4400" t="str">
        <f t="shared" si="68"/>
        <v>MethanolUncl. Spirochaetaceae</v>
      </c>
      <c r="F4400">
        <f>COUNTIF($E:$E,E4400)</f>
        <v>3</v>
      </c>
      <c r="G4400">
        <f>COUNTIF($A:$A,A4400)</f>
        <v>118</v>
      </c>
      <c r="H4400">
        <f>COUNTIF($B:$B,B4400)</f>
        <v>86</v>
      </c>
      <c r="I4400" t="s">
        <v>4998</v>
      </c>
      <c r="J4400">
        <v>5</v>
      </c>
      <c r="K4400" t="s">
        <v>1415</v>
      </c>
      <c r="L4400" t="s">
        <v>4999</v>
      </c>
      <c r="M4400" t="s">
        <v>975</v>
      </c>
      <c r="N4400" t="s">
        <v>11893</v>
      </c>
      <c r="O4400" t="s">
        <v>6</v>
      </c>
    </row>
    <row r="4401" spans="1:15" x14ac:dyDescent="0.25">
      <c r="A4401" t="s">
        <v>558</v>
      </c>
      <c r="B4401" t="s">
        <v>7511</v>
      </c>
      <c r="C4401" t="s">
        <v>101</v>
      </c>
      <c r="D4401" t="s">
        <v>102</v>
      </c>
      <c r="E4401" t="str">
        <f t="shared" si="68"/>
        <v>MethanolUncl. Spirochaetaceae</v>
      </c>
      <c r="F4401">
        <f>COUNTIF($E:$E,E4401)</f>
        <v>3</v>
      </c>
      <c r="G4401">
        <f>COUNTIF($A:$A,A4401)</f>
        <v>118</v>
      </c>
      <c r="H4401">
        <f>COUNTIF($B:$B,B4401)</f>
        <v>86</v>
      </c>
      <c r="I4401" t="s">
        <v>406</v>
      </c>
      <c r="J4401">
        <v>6</v>
      </c>
      <c r="K4401" t="s">
        <v>5000</v>
      </c>
      <c r="L4401" t="s">
        <v>1026</v>
      </c>
      <c r="M4401" t="s">
        <v>1939</v>
      </c>
      <c r="N4401" t="s">
        <v>11892</v>
      </c>
      <c r="O4401" s="82" t="s">
        <v>4</v>
      </c>
    </row>
    <row r="4402" spans="1:15" x14ac:dyDescent="0.25">
      <c r="A4402" t="s">
        <v>569</v>
      </c>
      <c r="B4402" t="s">
        <v>7511</v>
      </c>
      <c r="C4402" t="s">
        <v>101</v>
      </c>
      <c r="D4402" t="s">
        <v>102</v>
      </c>
      <c r="E4402" t="str">
        <f t="shared" si="68"/>
        <v>TyrosineUncl. Spirochaetaceae</v>
      </c>
      <c r="F4402">
        <f>COUNTIF($E:$E,E4402)</f>
        <v>1</v>
      </c>
      <c r="G4402">
        <f>COUNTIF($A:$A,A4402)</f>
        <v>116</v>
      </c>
      <c r="H4402">
        <f>COUNTIF($B:$B,B4402)</f>
        <v>86</v>
      </c>
      <c r="I4402" t="s">
        <v>5001</v>
      </c>
      <c r="J4402">
        <v>6</v>
      </c>
      <c r="K4402" t="s">
        <v>2616</v>
      </c>
      <c r="L4402" t="s">
        <v>5002</v>
      </c>
      <c r="M4402" t="s">
        <v>473</v>
      </c>
      <c r="N4402" t="s">
        <v>11892</v>
      </c>
      <c r="O4402" t="s">
        <v>7</v>
      </c>
    </row>
    <row r="4403" spans="1:15" x14ac:dyDescent="0.25">
      <c r="A4403" t="s">
        <v>568</v>
      </c>
      <c r="B4403" t="s">
        <v>7511</v>
      </c>
      <c r="C4403" t="s">
        <v>101</v>
      </c>
      <c r="D4403" t="s">
        <v>102</v>
      </c>
      <c r="E4403" t="str">
        <f t="shared" si="68"/>
        <v>HistidineUncl. Spirochaetaceae</v>
      </c>
      <c r="F4403">
        <f>COUNTIF($E:$E,E4403)</f>
        <v>1</v>
      </c>
      <c r="G4403">
        <f>COUNTIF($A:$A,A4403)</f>
        <v>116</v>
      </c>
      <c r="H4403">
        <f>COUNTIF($B:$B,B4403)</f>
        <v>86</v>
      </c>
      <c r="I4403" t="s">
        <v>2193</v>
      </c>
      <c r="J4403">
        <v>7</v>
      </c>
      <c r="K4403" t="s">
        <v>2194</v>
      </c>
      <c r="L4403" t="s">
        <v>2195</v>
      </c>
      <c r="M4403" t="s">
        <v>878</v>
      </c>
      <c r="N4403" t="s">
        <v>11892</v>
      </c>
      <c r="O4403" s="82" t="s">
        <v>11895</v>
      </c>
    </row>
    <row r="4404" spans="1:15" x14ac:dyDescent="0.25">
      <c r="A4404" t="s">
        <v>583</v>
      </c>
      <c r="B4404" t="s">
        <v>7511</v>
      </c>
      <c r="C4404" t="s">
        <v>101</v>
      </c>
      <c r="D4404" t="s">
        <v>102</v>
      </c>
      <c r="E4404" t="str">
        <f t="shared" si="68"/>
        <v>AcetoacetateUncl. Spirochaetaceae</v>
      </c>
      <c r="F4404">
        <f>COUNTIF($E:$E,E4404)</f>
        <v>1</v>
      </c>
      <c r="G4404">
        <f>COUNTIF($A:$A,A4404)</f>
        <v>115</v>
      </c>
      <c r="H4404">
        <f>COUNTIF($B:$B,B4404)</f>
        <v>86</v>
      </c>
      <c r="I4404" t="s">
        <v>5003</v>
      </c>
      <c r="J4404">
        <v>6</v>
      </c>
      <c r="K4404" t="s">
        <v>4249</v>
      </c>
      <c r="L4404" t="s">
        <v>5004</v>
      </c>
      <c r="M4404" t="s">
        <v>1745</v>
      </c>
      <c r="N4404" t="s">
        <v>11892</v>
      </c>
      <c r="O4404" s="82" t="s">
        <v>3</v>
      </c>
    </row>
    <row r="4405" spans="1:15" x14ac:dyDescent="0.25">
      <c r="A4405" t="s">
        <v>587</v>
      </c>
      <c r="B4405" t="s">
        <v>7511</v>
      </c>
      <c r="C4405" t="s">
        <v>101</v>
      </c>
      <c r="D4405" t="s">
        <v>102</v>
      </c>
      <c r="E4405" t="str">
        <f t="shared" si="68"/>
        <v>XanthineUncl. Spirochaetaceae</v>
      </c>
      <c r="F4405">
        <f>COUNTIF($E:$E,E4405)</f>
        <v>1</v>
      </c>
      <c r="G4405">
        <f>COUNTIF($A:$A,A4405)</f>
        <v>114</v>
      </c>
      <c r="H4405">
        <f>COUNTIF($B:$B,B4405)</f>
        <v>86</v>
      </c>
      <c r="I4405" t="s">
        <v>2200</v>
      </c>
      <c r="J4405">
        <v>7</v>
      </c>
      <c r="K4405" t="s">
        <v>2201</v>
      </c>
      <c r="L4405" t="s">
        <v>530</v>
      </c>
      <c r="M4405" t="s">
        <v>960</v>
      </c>
      <c r="N4405" t="s">
        <v>11892</v>
      </c>
      <c r="O4405" s="82" t="s">
        <v>11895</v>
      </c>
    </row>
    <row r="4406" spans="1:15" x14ac:dyDescent="0.25">
      <c r="A4406" t="s">
        <v>586</v>
      </c>
      <c r="B4406" t="s">
        <v>7511</v>
      </c>
      <c r="C4406" t="s">
        <v>101</v>
      </c>
      <c r="D4406" t="s">
        <v>102</v>
      </c>
      <c r="E4406" t="str">
        <f t="shared" si="68"/>
        <v>GlutamateUncl. Spirochaetaceae</v>
      </c>
      <c r="F4406">
        <f>COUNTIF($E:$E,E4406)</f>
        <v>2</v>
      </c>
      <c r="G4406">
        <f>COUNTIF($A:$A,A4406)</f>
        <v>114</v>
      </c>
      <c r="H4406">
        <f>COUNTIF($B:$B,B4406)</f>
        <v>86</v>
      </c>
      <c r="I4406" t="s">
        <v>5005</v>
      </c>
      <c r="J4406">
        <v>6</v>
      </c>
      <c r="K4406" t="s">
        <v>3169</v>
      </c>
      <c r="L4406" t="s">
        <v>5006</v>
      </c>
      <c r="M4406" t="s">
        <v>3144</v>
      </c>
      <c r="N4406" t="s">
        <v>11892</v>
      </c>
      <c r="O4406" t="s">
        <v>7</v>
      </c>
    </row>
    <row r="4407" spans="1:15" x14ac:dyDescent="0.25">
      <c r="A4407" t="s">
        <v>586</v>
      </c>
      <c r="B4407" t="s">
        <v>7511</v>
      </c>
      <c r="C4407" t="s">
        <v>101</v>
      </c>
      <c r="D4407" t="s">
        <v>102</v>
      </c>
      <c r="E4407" t="str">
        <f t="shared" si="68"/>
        <v>GlutamateUncl. Spirochaetaceae</v>
      </c>
      <c r="F4407">
        <f>COUNTIF($E:$E,E4407)</f>
        <v>2</v>
      </c>
      <c r="G4407">
        <f>COUNTIF($A:$A,A4407)</f>
        <v>114</v>
      </c>
      <c r="H4407">
        <f>COUNTIF($B:$B,B4407)</f>
        <v>86</v>
      </c>
      <c r="I4407" t="s">
        <v>593</v>
      </c>
      <c r="J4407">
        <v>7</v>
      </c>
      <c r="K4407" t="s">
        <v>594</v>
      </c>
      <c r="L4407" t="s">
        <v>595</v>
      </c>
      <c r="M4407" t="s">
        <v>596</v>
      </c>
      <c r="N4407" t="s">
        <v>11893</v>
      </c>
      <c r="O4407" t="s">
        <v>11</v>
      </c>
    </row>
    <row r="4408" spans="1:15" x14ac:dyDescent="0.25">
      <c r="A4408" t="s">
        <v>597</v>
      </c>
      <c r="B4408" t="s">
        <v>7511</v>
      </c>
      <c r="C4408" t="s">
        <v>101</v>
      </c>
      <c r="D4408" t="s">
        <v>102</v>
      </c>
      <c r="E4408" t="str">
        <f t="shared" si="68"/>
        <v>3-HydroxybutyrateUncl. Spirochaetaceae</v>
      </c>
      <c r="F4408">
        <f>COUNTIF($E:$E,E4408)</f>
        <v>2</v>
      </c>
      <c r="G4408">
        <f>COUNTIF($A:$A,A4408)</f>
        <v>112</v>
      </c>
      <c r="H4408">
        <f>COUNTIF($B:$B,B4408)</f>
        <v>86</v>
      </c>
      <c r="I4408" t="s">
        <v>3597</v>
      </c>
      <c r="J4408">
        <v>4</v>
      </c>
      <c r="K4408" t="s">
        <v>5007</v>
      </c>
      <c r="L4408" t="s">
        <v>108</v>
      </c>
      <c r="M4408" t="s">
        <v>4052</v>
      </c>
      <c r="N4408" t="s">
        <v>11893</v>
      </c>
      <c r="O4408" s="82" t="s">
        <v>4</v>
      </c>
    </row>
    <row r="4409" spans="1:15" x14ac:dyDescent="0.25">
      <c r="A4409" t="s">
        <v>597</v>
      </c>
      <c r="B4409" t="s">
        <v>7511</v>
      </c>
      <c r="C4409" t="s">
        <v>101</v>
      </c>
      <c r="D4409" t="s">
        <v>102</v>
      </c>
      <c r="E4409" t="str">
        <f t="shared" si="68"/>
        <v>3-HydroxybutyrateUncl. Spirochaetaceae</v>
      </c>
      <c r="F4409">
        <f>COUNTIF($E:$E,E4409)</f>
        <v>2</v>
      </c>
      <c r="G4409">
        <f>COUNTIF($A:$A,A4409)</f>
        <v>112</v>
      </c>
      <c r="H4409">
        <f>COUNTIF($B:$B,B4409)</f>
        <v>86</v>
      </c>
      <c r="I4409" t="s">
        <v>604</v>
      </c>
      <c r="J4409">
        <v>6</v>
      </c>
      <c r="K4409" t="s">
        <v>605</v>
      </c>
      <c r="L4409" t="s">
        <v>606</v>
      </c>
      <c r="M4409" t="s">
        <v>607</v>
      </c>
      <c r="N4409" t="s">
        <v>11892</v>
      </c>
      <c r="O4409" t="s">
        <v>10</v>
      </c>
    </row>
    <row r="4410" spans="1:15" x14ac:dyDescent="0.25">
      <c r="A4410" t="s">
        <v>611</v>
      </c>
      <c r="B4410" t="s">
        <v>7511</v>
      </c>
      <c r="C4410" t="s">
        <v>101</v>
      </c>
      <c r="D4410" t="s">
        <v>102</v>
      </c>
      <c r="E4410" t="str">
        <f t="shared" si="68"/>
        <v>OrnithineUncl. Spirochaetaceae</v>
      </c>
      <c r="F4410">
        <f>COUNTIF($E:$E,E4410)</f>
        <v>2</v>
      </c>
      <c r="G4410">
        <f>COUNTIF($A:$A,A4410)</f>
        <v>110</v>
      </c>
      <c r="H4410">
        <f>COUNTIF($B:$B,B4410)</f>
        <v>86</v>
      </c>
      <c r="I4410" t="s">
        <v>2212</v>
      </c>
      <c r="J4410">
        <v>7</v>
      </c>
      <c r="K4410" t="s">
        <v>2213</v>
      </c>
      <c r="L4410" t="s">
        <v>451</v>
      </c>
      <c r="M4410" t="s">
        <v>1761</v>
      </c>
      <c r="N4410" t="s">
        <v>11892</v>
      </c>
      <c r="O4410" s="82" t="s">
        <v>11895</v>
      </c>
    </row>
    <row r="4411" spans="1:15" x14ac:dyDescent="0.25">
      <c r="A4411" t="s">
        <v>611</v>
      </c>
      <c r="B4411" t="s">
        <v>7511</v>
      </c>
      <c r="C4411" t="s">
        <v>101</v>
      </c>
      <c r="D4411" t="s">
        <v>102</v>
      </c>
      <c r="E4411" t="str">
        <f t="shared" si="68"/>
        <v>OrnithineUncl. Spirochaetaceae</v>
      </c>
      <c r="F4411">
        <f>COUNTIF($E:$E,E4411)</f>
        <v>2</v>
      </c>
      <c r="G4411">
        <f>COUNTIF($A:$A,A4411)</f>
        <v>110</v>
      </c>
      <c r="H4411">
        <f>COUNTIF($B:$B,B4411)</f>
        <v>86</v>
      </c>
      <c r="I4411" t="s">
        <v>4904</v>
      </c>
      <c r="J4411">
        <v>6</v>
      </c>
      <c r="K4411" t="s">
        <v>1463</v>
      </c>
      <c r="L4411" t="s">
        <v>5008</v>
      </c>
      <c r="M4411" t="s">
        <v>2604</v>
      </c>
      <c r="N4411" t="s">
        <v>11892</v>
      </c>
      <c r="O4411" t="s">
        <v>7</v>
      </c>
    </row>
    <row r="4412" spans="1:15" x14ac:dyDescent="0.25">
      <c r="A4412" t="s">
        <v>630</v>
      </c>
      <c r="B4412" t="s">
        <v>7511</v>
      </c>
      <c r="C4412" t="s">
        <v>101</v>
      </c>
      <c r="D4412" t="s">
        <v>102</v>
      </c>
      <c r="E4412" t="str">
        <f t="shared" si="68"/>
        <v>PropionateUncl. Spirochaetaceae</v>
      </c>
      <c r="F4412">
        <f>COUNTIF($E:$E,E4412)</f>
        <v>3</v>
      </c>
      <c r="G4412">
        <f>COUNTIF($A:$A,A4412)</f>
        <v>109</v>
      </c>
      <c r="H4412">
        <f>COUNTIF($B:$B,B4412)</f>
        <v>86</v>
      </c>
      <c r="I4412" t="s">
        <v>638</v>
      </c>
      <c r="J4412">
        <v>7</v>
      </c>
      <c r="K4412" t="s">
        <v>639</v>
      </c>
      <c r="L4412" t="s">
        <v>640</v>
      </c>
      <c r="M4412" t="s">
        <v>641</v>
      </c>
      <c r="N4412" t="s">
        <v>11893</v>
      </c>
      <c r="O4412" t="s">
        <v>11</v>
      </c>
    </row>
    <row r="4413" spans="1:15" x14ac:dyDescent="0.25">
      <c r="A4413" t="s">
        <v>624</v>
      </c>
      <c r="B4413" t="s">
        <v>7511</v>
      </c>
      <c r="C4413" t="s">
        <v>101</v>
      </c>
      <c r="D4413" t="s">
        <v>102</v>
      </c>
      <c r="E4413" t="str">
        <f t="shared" si="68"/>
        <v>AdipateUncl. Spirochaetaceae</v>
      </c>
      <c r="F4413">
        <f>COUNTIF($E:$E,E4413)</f>
        <v>1</v>
      </c>
      <c r="G4413">
        <f>COUNTIF($A:$A,A4413)</f>
        <v>109</v>
      </c>
      <c r="H4413">
        <f>COUNTIF($B:$B,B4413)</f>
        <v>86</v>
      </c>
      <c r="I4413" t="s">
        <v>5009</v>
      </c>
      <c r="J4413">
        <v>7</v>
      </c>
      <c r="K4413" t="s">
        <v>5010</v>
      </c>
      <c r="L4413" t="s">
        <v>665</v>
      </c>
      <c r="M4413" t="s">
        <v>2402</v>
      </c>
      <c r="N4413" t="s">
        <v>11893</v>
      </c>
      <c r="O4413" s="82" t="s">
        <v>8</v>
      </c>
    </row>
    <row r="4414" spans="1:15" x14ac:dyDescent="0.25">
      <c r="A4414" t="s">
        <v>630</v>
      </c>
      <c r="B4414" t="s">
        <v>7511</v>
      </c>
      <c r="C4414" t="s">
        <v>101</v>
      </c>
      <c r="D4414" t="s">
        <v>102</v>
      </c>
      <c r="E4414" t="str">
        <f t="shared" si="68"/>
        <v>PropionateUncl. Spirochaetaceae</v>
      </c>
      <c r="F4414">
        <f>COUNTIF($E:$E,E4414)</f>
        <v>3</v>
      </c>
      <c r="G4414">
        <f>COUNTIF($A:$A,A4414)</f>
        <v>109</v>
      </c>
      <c r="H4414">
        <f>COUNTIF($B:$B,B4414)</f>
        <v>86</v>
      </c>
      <c r="I4414" t="s">
        <v>2665</v>
      </c>
      <c r="J4414">
        <v>6</v>
      </c>
      <c r="K4414" t="s">
        <v>1540</v>
      </c>
      <c r="L4414" t="s">
        <v>5011</v>
      </c>
      <c r="M4414" t="s">
        <v>1906</v>
      </c>
      <c r="N4414" t="s">
        <v>11892</v>
      </c>
      <c r="O4414" t="s">
        <v>7</v>
      </c>
    </row>
    <row r="4415" spans="1:15" x14ac:dyDescent="0.25">
      <c r="A4415" t="s">
        <v>630</v>
      </c>
      <c r="B4415" t="s">
        <v>7511</v>
      </c>
      <c r="C4415" t="s">
        <v>101</v>
      </c>
      <c r="D4415" t="s">
        <v>102</v>
      </c>
      <c r="E4415" t="str">
        <f t="shared" si="68"/>
        <v>PropionateUncl. Spirochaetaceae</v>
      </c>
      <c r="F4415">
        <f>COUNTIF($E:$E,E4415)</f>
        <v>3</v>
      </c>
      <c r="G4415">
        <f>COUNTIF($A:$A,A4415)</f>
        <v>109</v>
      </c>
      <c r="H4415">
        <f>COUNTIF($B:$B,B4415)</f>
        <v>86</v>
      </c>
      <c r="I4415" t="s">
        <v>5012</v>
      </c>
      <c r="J4415">
        <v>7</v>
      </c>
      <c r="K4415" t="s">
        <v>5013</v>
      </c>
      <c r="L4415" t="s">
        <v>768</v>
      </c>
      <c r="M4415" t="s">
        <v>3792</v>
      </c>
      <c r="N4415" t="s">
        <v>11893</v>
      </c>
      <c r="O4415" t="s">
        <v>7</v>
      </c>
    </row>
    <row r="4416" spans="1:15" x14ac:dyDescent="0.25">
      <c r="A4416" t="s">
        <v>654</v>
      </c>
      <c r="B4416" t="s">
        <v>7511</v>
      </c>
      <c r="C4416" t="s">
        <v>101</v>
      </c>
      <c r="D4416" t="s">
        <v>102</v>
      </c>
      <c r="E4416" t="str">
        <f t="shared" si="68"/>
        <v>IsobutyrateUncl. Spirochaetaceae</v>
      </c>
      <c r="F4416">
        <f>COUNTIF($E:$E,E4416)</f>
        <v>2</v>
      </c>
      <c r="G4416">
        <f>COUNTIF($A:$A,A4416)</f>
        <v>103</v>
      </c>
      <c r="H4416">
        <f>COUNTIF($B:$B,B4416)</f>
        <v>86</v>
      </c>
      <c r="I4416" t="s">
        <v>2265</v>
      </c>
      <c r="J4416">
        <v>7</v>
      </c>
      <c r="K4416" t="s">
        <v>5014</v>
      </c>
      <c r="L4416" t="s">
        <v>273</v>
      </c>
      <c r="M4416" t="s">
        <v>1544</v>
      </c>
      <c r="N4416" t="s">
        <v>11893</v>
      </c>
      <c r="O4416" t="s">
        <v>7</v>
      </c>
    </row>
    <row r="4417" spans="1:15" x14ac:dyDescent="0.25">
      <c r="A4417" t="s">
        <v>654</v>
      </c>
      <c r="B4417" t="s">
        <v>7511</v>
      </c>
      <c r="C4417" t="s">
        <v>101</v>
      </c>
      <c r="D4417" t="s">
        <v>102</v>
      </c>
      <c r="E4417" t="str">
        <f t="shared" si="68"/>
        <v>IsobutyrateUncl. Spirochaetaceae</v>
      </c>
      <c r="F4417">
        <f>COUNTIF($E:$E,E4417)</f>
        <v>2</v>
      </c>
      <c r="G4417">
        <f>COUNTIF($A:$A,A4417)</f>
        <v>103</v>
      </c>
      <c r="H4417">
        <f>COUNTIF($B:$B,B4417)</f>
        <v>86</v>
      </c>
      <c r="I4417" t="s">
        <v>5015</v>
      </c>
      <c r="J4417">
        <v>6</v>
      </c>
      <c r="K4417" t="s">
        <v>1718</v>
      </c>
      <c r="L4417" t="s">
        <v>5016</v>
      </c>
      <c r="M4417" t="s">
        <v>2396</v>
      </c>
      <c r="N4417" t="s">
        <v>11892</v>
      </c>
      <c r="O4417" t="s">
        <v>7</v>
      </c>
    </row>
    <row r="4418" spans="1:15" x14ac:dyDescent="0.25">
      <c r="A4418" t="s">
        <v>667</v>
      </c>
      <c r="B4418" t="s">
        <v>7511</v>
      </c>
      <c r="C4418" t="s">
        <v>101</v>
      </c>
      <c r="D4418" t="s">
        <v>102</v>
      </c>
      <c r="E4418" t="str">
        <f t="shared" si="68"/>
        <v>UreaUncl. Spirochaetaceae</v>
      </c>
      <c r="F4418">
        <f>COUNTIF($E:$E,E4418)</f>
        <v>1</v>
      </c>
      <c r="G4418">
        <f>COUNTIF($A:$A,A4418)</f>
        <v>65</v>
      </c>
      <c r="H4418">
        <f>COUNTIF($B:$B,B4418)</f>
        <v>86</v>
      </c>
      <c r="I4418" t="s">
        <v>668</v>
      </c>
      <c r="J4418">
        <v>6</v>
      </c>
      <c r="K4418" t="s">
        <v>669</v>
      </c>
      <c r="L4418" t="s">
        <v>457</v>
      </c>
      <c r="M4418" t="s">
        <v>447</v>
      </c>
      <c r="N4418" t="s">
        <v>11892</v>
      </c>
      <c r="O4418" t="s">
        <v>10</v>
      </c>
    </row>
    <row r="4419" spans="1:15" x14ac:dyDescent="0.25">
      <c r="A4419" t="s">
        <v>97</v>
      </c>
      <c r="B4419" t="s">
        <v>5017</v>
      </c>
      <c r="C4419" t="s">
        <v>101</v>
      </c>
      <c r="D4419" t="s">
        <v>102</v>
      </c>
      <c r="E4419" t="str">
        <f t="shared" si="68"/>
        <v>FormateAnaeroplasma</v>
      </c>
      <c r="F4419">
        <f>COUNTIF($E:$E,E4419)</f>
        <v>1</v>
      </c>
      <c r="G4419">
        <f>COUNTIF($A:$A,A4419)</f>
        <v>178</v>
      </c>
      <c r="H4419">
        <f>COUNTIF($B:$B,B4419)</f>
        <v>85</v>
      </c>
      <c r="I4419" t="s">
        <v>234</v>
      </c>
      <c r="J4419">
        <v>4</v>
      </c>
      <c r="K4419" t="s">
        <v>5018</v>
      </c>
      <c r="L4419" t="s">
        <v>108</v>
      </c>
      <c r="M4419" t="s">
        <v>332</v>
      </c>
      <c r="N4419" t="s">
        <v>11893</v>
      </c>
      <c r="O4419" s="82" t="s">
        <v>4</v>
      </c>
    </row>
    <row r="4420" spans="1:15" x14ac:dyDescent="0.25">
      <c r="A4420" t="s">
        <v>114</v>
      </c>
      <c r="B4420" t="s">
        <v>5017</v>
      </c>
      <c r="C4420" t="s">
        <v>101</v>
      </c>
      <c r="D4420" t="s">
        <v>102</v>
      </c>
      <c r="E4420" t="str">
        <f t="shared" si="68"/>
        <v>CholineAnaeroplasma</v>
      </c>
      <c r="F4420">
        <f>COUNTIF($E:$E,E4420)</f>
        <v>2</v>
      </c>
      <c r="G4420">
        <f>COUNTIF($A:$A,A4420)</f>
        <v>173</v>
      </c>
      <c r="H4420">
        <f>COUNTIF($B:$B,B4420)</f>
        <v>85</v>
      </c>
      <c r="I4420" t="s">
        <v>5019</v>
      </c>
      <c r="J4420">
        <v>6</v>
      </c>
      <c r="K4420" t="s">
        <v>3859</v>
      </c>
      <c r="L4420" t="s">
        <v>5020</v>
      </c>
      <c r="M4420" t="s">
        <v>3115</v>
      </c>
      <c r="N4420" t="s">
        <v>11892</v>
      </c>
      <c r="O4420" s="82" t="s">
        <v>11896</v>
      </c>
    </row>
    <row r="4421" spans="1:15" x14ac:dyDescent="0.25">
      <c r="A4421" t="s">
        <v>114</v>
      </c>
      <c r="B4421" t="s">
        <v>5017</v>
      </c>
      <c r="C4421" t="s">
        <v>101</v>
      </c>
      <c r="D4421" t="s">
        <v>102</v>
      </c>
      <c r="E4421" t="str">
        <f t="shared" si="68"/>
        <v>CholineAnaeroplasma</v>
      </c>
      <c r="F4421">
        <f>COUNTIF($E:$E,E4421)</f>
        <v>2</v>
      </c>
      <c r="G4421">
        <f>COUNTIF($A:$A,A4421)</f>
        <v>173</v>
      </c>
      <c r="H4421">
        <f>COUNTIF($B:$B,B4421)</f>
        <v>85</v>
      </c>
      <c r="I4421" t="s">
        <v>1965</v>
      </c>
      <c r="J4421">
        <v>4</v>
      </c>
      <c r="K4421" t="s">
        <v>5021</v>
      </c>
      <c r="L4421" t="s">
        <v>201</v>
      </c>
      <c r="M4421" t="s">
        <v>3155</v>
      </c>
      <c r="N4421" t="s">
        <v>11893</v>
      </c>
      <c r="O4421" s="82" t="s">
        <v>4</v>
      </c>
    </row>
    <row r="4422" spans="1:15" x14ac:dyDescent="0.25">
      <c r="A4422" t="s">
        <v>141</v>
      </c>
      <c r="B4422" t="s">
        <v>5017</v>
      </c>
      <c r="C4422" t="s">
        <v>101</v>
      </c>
      <c r="D4422" t="s">
        <v>102</v>
      </c>
      <c r="E4422" t="str">
        <f t="shared" ref="E4422:E4485" si="69">CONCATENATE(A4422,B4422)</f>
        <v>ProlineAnaeroplasma</v>
      </c>
      <c r="F4422">
        <f>COUNTIF($E:$E,E4422)</f>
        <v>5</v>
      </c>
      <c r="G4422">
        <f>COUNTIF($A:$A,A4422)</f>
        <v>165</v>
      </c>
      <c r="H4422">
        <f>COUNTIF($B:$B,B4422)</f>
        <v>85</v>
      </c>
      <c r="I4422" t="s">
        <v>292</v>
      </c>
      <c r="J4422">
        <v>4</v>
      </c>
      <c r="K4422" t="s">
        <v>5022</v>
      </c>
      <c r="L4422" t="s">
        <v>125</v>
      </c>
      <c r="M4422" t="s">
        <v>1036</v>
      </c>
      <c r="N4422" t="s">
        <v>11893</v>
      </c>
      <c r="O4422" s="82" t="s">
        <v>4</v>
      </c>
    </row>
    <row r="4423" spans="1:15" x14ac:dyDescent="0.25">
      <c r="A4423" t="s">
        <v>141</v>
      </c>
      <c r="B4423" t="s">
        <v>5017</v>
      </c>
      <c r="C4423" t="s">
        <v>101</v>
      </c>
      <c r="D4423" t="s">
        <v>102</v>
      </c>
      <c r="E4423" t="str">
        <f t="shared" si="69"/>
        <v>ProlineAnaeroplasma</v>
      </c>
      <c r="F4423">
        <f>COUNTIF($E:$E,E4423)</f>
        <v>5</v>
      </c>
      <c r="G4423">
        <f>COUNTIF($A:$A,A4423)</f>
        <v>165</v>
      </c>
      <c r="H4423">
        <f>COUNTIF($B:$B,B4423)</f>
        <v>85</v>
      </c>
      <c r="I4423" t="s">
        <v>4995</v>
      </c>
      <c r="J4423">
        <v>5</v>
      </c>
      <c r="K4423" t="s">
        <v>5023</v>
      </c>
      <c r="L4423" t="s">
        <v>246</v>
      </c>
      <c r="M4423" t="s">
        <v>444</v>
      </c>
      <c r="N4423" t="s">
        <v>11892</v>
      </c>
      <c r="O4423" t="s">
        <v>6</v>
      </c>
    </row>
    <row r="4424" spans="1:15" x14ac:dyDescent="0.25">
      <c r="A4424" t="s">
        <v>141</v>
      </c>
      <c r="B4424" t="s">
        <v>5017</v>
      </c>
      <c r="C4424" t="s">
        <v>101</v>
      </c>
      <c r="D4424" t="s">
        <v>102</v>
      </c>
      <c r="E4424" t="str">
        <f t="shared" si="69"/>
        <v>ProlineAnaeroplasma</v>
      </c>
      <c r="F4424">
        <f>COUNTIF($E:$E,E4424)</f>
        <v>5</v>
      </c>
      <c r="G4424">
        <f>COUNTIF($A:$A,A4424)</f>
        <v>165</v>
      </c>
      <c r="H4424">
        <f>COUNTIF($B:$B,B4424)</f>
        <v>85</v>
      </c>
      <c r="I4424" t="s">
        <v>5024</v>
      </c>
      <c r="J4424">
        <v>6</v>
      </c>
      <c r="K4424" t="s">
        <v>4249</v>
      </c>
      <c r="L4424" t="s">
        <v>5025</v>
      </c>
      <c r="M4424" t="s">
        <v>1537</v>
      </c>
      <c r="N4424" t="s">
        <v>11892</v>
      </c>
      <c r="O4424" s="82" t="s">
        <v>11896</v>
      </c>
    </row>
    <row r="4425" spans="1:15" x14ac:dyDescent="0.25">
      <c r="A4425" t="s">
        <v>141</v>
      </c>
      <c r="B4425" t="s">
        <v>5017</v>
      </c>
      <c r="C4425" t="s">
        <v>101</v>
      </c>
      <c r="D4425" t="s">
        <v>102</v>
      </c>
      <c r="E4425" t="str">
        <f t="shared" si="69"/>
        <v>ProlineAnaeroplasma</v>
      </c>
      <c r="F4425">
        <f>COUNTIF($E:$E,E4425)</f>
        <v>5</v>
      </c>
      <c r="G4425">
        <f>COUNTIF($A:$A,A4425)</f>
        <v>165</v>
      </c>
      <c r="H4425">
        <f>COUNTIF($B:$B,B4425)</f>
        <v>85</v>
      </c>
      <c r="I4425" t="s">
        <v>3562</v>
      </c>
      <c r="J4425">
        <v>6</v>
      </c>
      <c r="K4425" t="s">
        <v>5026</v>
      </c>
      <c r="L4425" t="s">
        <v>368</v>
      </c>
      <c r="M4425" t="s">
        <v>537</v>
      </c>
      <c r="N4425" t="s">
        <v>11893</v>
      </c>
      <c r="O4425" s="82" t="s">
        <v>11896</v>
      </c>
    </row>
    <row r="4426" spans="1:15" x14ac:dyDescent="0.25">
      <c r="A4426" t="s">
        <v>141</v>
      </c>
      <c r="B4426" t="s">
        <v>5017</v>
      </c>
      <c r="C4426" t="s">
        <v>101</v>
      </c>
      <c r="D4426" t="s">
        <v>102</v>
      </c>
      <c r="E4426" t="str">
        <f t="shared" si="69"/>
        <v>ProlineAnaeroplasma</v>
      </c>
      <c r="F4426">
        <f>COUNTIF($E:$E,E4426)</f>
        <v>5</v>
      </c>
      <c r="G4426">
        <f>COUNTIF($A:$A,A4426)</f>
        <v>165</v>
      </c>
      <c r="H4426">
        <f>COUNTIF($B:$B,B4426)</f>
        <v>85</v>
      </c>
      <c r="I4426" t="s">
        <v>5027</v>
      </c>
      <c r="J4426">
        <v>6</v>
      </c>
      <c r="K4426" t="s">
        <v>435</v>
      </c>
      <c r="L4426" t="s">
        <v>1233</v>
      </c>
      <c r="M4426" t="s">
        <v>2094</v>
      </c>
      <c r="N4426" t="s">
        <v>11892</v>
      </c>
      <c r="O4426" t="s">
        <v>5</v>
      </c>
    </row>
    <row r="4427" spans="1:15" x14ac:dyDescent="0.25">
      <c r="A4427" t="s">
        <v>157</v>
      </c>
      <c r="B4427" t="s">
        <v>5017</v>
      </c>
      <c r="C4427" t="s">
        <v>101</v>
      </c>
      <c r="D4427" t="s">
        <v>102</v>
      </c>
      <c r="E4427" t="str">
        <f t="shared" si="69"/>
        <v>AspartateAnaeroplasma</v>
      </c>
      <c r="F4427">
        <f>COUNTIF($E:$E,E4427)</f>
        <v>2</v>
      </c>
      <c r="G4427">
        <f>COUNTIF($A:$A,A4427)</f>
        <v>159</v>
      </c>
      <c r="H4427">
        <f>COUNTIF($B:$B,B4427)</f>
        <v>85</v>
      </c>
      <c r="I4427" t="s">
        <v>2654</v>
      </c>
      <c r="J4427">
        <v>6</v>
      </c>
      <c r="K4427" t="s">
        <v>2588</v>
      </c>
      <c r="L4427" t="s">
        <v>5028</v>
      </c>
      <c r="M4427" t="s">
        <v>2448</v>
      </c>
      <c r="N4427" t="s">
        <v>11892</v>
      </c>
      <c r="O4427" s="82" t="s">
        <v>11896</v>
      </c>
    </row>
    <row r="4428" spans="1:15" x14ac:dyDescent="0.25">
      <c r="A4428" t="s">
        <v>157</v>
      </c>
      <c r="B4428" t="s">
        <v>5017</v>
      </c>
      <c r="C4428" t="s">
        <v>101</v>
      </c>
      <c r="D4428" t="s">
        <v>102</v>
      </c>
      <c r="E4428" t="str">
        <f t="shared" si="69"/>
        <v>AspartateAnaeroplasma</v>
      </c>
      <c r="F4428">
        <f>COUNTIF($E:$E,E4428)</f>
        <v>2</v>
      </c>
      <c r="G4428">
        <f>COUNTIF($A:$A,A4428)</f>
        <v>159</v>
      </c>
      <c r="H4428">
        <f>COUNTIF($B:$B,B4428)</f>
        <v>85</v>
      </c>
      <c r="I4428" t="s">
        <v>806</v>
      </c>
      <c r="J4428">
        <v>4</v>
      </c>
      <c r="K4428" t="s">
        <v>5029</v>
      </c>
      <c r="L4428" t="s">
        <v>201</v>
      </c>
      <c r="M4428" t="s">
        <v>541</v>
      </c>
      <c r="N4428" t="s">
        <v>11893</v>
      </c>
      <c r="O4428" s="82" t="s">
        <v>4</v>
      </c>
    </row>
    <row r="4429" spans="1:15" x14ac:dyDescent="0.25">
      <c r="A4429" t="s">
        <v>178</v>
      </c>
      <c r="B4429" t="s">
        <v>5017</v>
      </c>
      <c r="C4429" t="s">
        <v>101</v>
      </c>
      <c r="D4429" t="s">
        <v>102</v>
      </c>
      <c r="E4429" t="str">
        <f t="shared" si="69"/>
        <v>RiboseAnaeroplasma</v>
      </c>
      <c r="F4429">
        <f>COUNTIF($E:$E,E4429)</f>
        <v>2</v>
      </c>
      <c r="G4429">
        <f>COUNTIF($A:$A,A4429)</f>
        <v>158</v>
      </c>
      <c r="H4429">
        <f>COUNTIF($B:$B,B4429)</f>
        <v>85</v>
      </c>
      <c r="I4429" t="s">
        <v>4122</v>
      </c>
      <c r="J4429">
        <v>4</v>
      </c>
      <c r="K4429" t="s">
        <v>5030</v>
      </c>
      <c r="L4429" t="s">
        <v>98</v>
      </c>
      <c r="M4429" t="s">
        <v>1057</v>
      </c>
      <c r="N4429" t="s">
        <v>11893</v>
      </c>
      <c r="O4429" s="82" t="s">
        <v>4</v>
      </c>
    </row>
    <row r="4430" spans="1:15" x14ac:dyDescent="0.25">
      <c r="A4430" t="s">
        <v>178</v>
      </c>
      <c r="B4430" t="s">
        <v>5017</v>
      </c>
      <c r="C4430" t="s">
        <v>101</v>
      </c>
      <c r="D4430" t="s">
        <v>102</v>
      </c>
      <c r="E4430" t="str">
        <f t="shared" si="69"/>
        <v>RiboseAnaeroplasma</v>
      </c>
      <c r="F4430">
        <f>COUNTIF($E:$E,E4430)</f>
        <v>2</v>
      </c>
      <c r="G4430">
        <f>COUNTIF($A:$A,A4430)</f>
        <v>158</v>
      </c>
      <c r="H4430">
        <f>COUNTIF($B:$B,B4430)</f>
        <v>85</v>
      </c>
      <c r="I4430" t="s">
        <v>685</v>
      </c>
      <c r="J4430">
        <v>6</v>
      </c>
      <c r="K4430" t="s">
        <v>2570</v>
      </c>
      <c r="L4430" t="s">
        <v>5031</v>
      </c>
      <c r="M4430" t="s">
        <v>1199</v>
      </c>
      <c r="N4430" t="s">
        <v>11892</v>
      </c>
      <c r="O4430" s="82" t="s">
        <v>11896</v>
      </c>
    </row>
    <row r="4431" spans="1:15" x14ac:dyDescent="0.25">
      <c r="A4431" t="s">
        <v>200</v>
      </c>
      <c r="B4431" t="s">
        <v>5017</v>
      </c>
      <c r="C4431" t="s">
        <v>101</v>
      </c>
      <c r="D4431" t="s">
        <v>102</v>
      </c>
      <c r="E4431" t="str">
        <f t="shared" si="69"/>
        <v>1,3-DihydroxyacetoneAnaeroplasma</v>
      </c>
      <c r="F4431">
        <f>COUNTIF($E:$E,E4431)</f>
        <v>3</v>
      </c>
      <c r="G4431">
        <f>COUNTIF($A:$A,A4431)</f>
        <v>154</v>
      </c>
      <c r="H4431">
        <f>COUNTIF($B:$B,B4431)</f>
        <v>85</v>
      </c>
      <c r="I4431" t="s">
        <v>974</v>
      </c>
      <c r="J4431">
        <v>5</v>
      </c>
      <c r="K4431" t="s">
        <v>5032</v>
      </c>
      <c r="L4431" t="s">
        <v>236</v>
      </c>
      <c r="M4431" t="s">
        <v>937</v>
      </c>
      <c r="N4431" t="s">
        <v>11892</v>
      </c>
      <c r="O4431" t="s">
        <v>6</v>
      </c>
    </row>
    <row r="4432" spans="1:15" x14ac:dyDescent="0.25">
      <c r="A4432" t="s">
        <v>202</v>
      </c>
      <c r="B4432" t="s">
        <v>5017</v>
      </c>
      <c r="C4432" t="s">
        <v>101</v>
      </c>
      <c r="D4432" t="s">
        <v>102</v>
      </c>
      <c r="E4432" t="str">
        <f t="shared" si="69"/>
        <v>IsopropanolAnaeroplasma</v>
      </c>
      <c r="F4432">
        <f>COUNTIF($E:$E,E4432)</f>
        <v>3</v>
      </c>
      <c r="G4432">
        <f>COUNTIF($A:$A,A4432)</f>
        <v>154</v>
      </c>
      <c r="H4432">
        <f>COUNTIF($B:$B,B4432)</f>
        <v>85</v>
      </c>
      <c r="I4432" t="s">
        <v>413</v>
      </c>
      <c r="J4432">
        <v>4</v>
      </c>
      <c r="K4432" t="s">
        <v>5033</v>
      </c>
      <c r="L4432" t="s">
        <v>125</v>
      </c>
      <c r="M4432" t="s">
        <v>820</v>
      </c>
      <c r="N4432" t="s">
        <v>11893</v>
      </c>
      <c r="O4432" s="82" t="s">
        <v>4</v>
      </c>
    </row>
    <row r="4433" spans="1:15" x14ac:dyDescent="0.25">
      <c r="A4433" t="s">
        <v>202</v>
      </c>
      <c r="B4433" t="s">
        <v>5017</v>
      </c>
      <c r="C4433" t="s">
        <v>101</v>
      </c>
      <c r="D4433" t="s">
        <v>102</v>
      </c>
      <c r="E4433" t="str">
        <f t="shared" si="69"/>
        <v>IsopropanolAnaeroplasma</v>
      </c>
      <c r="F4433">
        <f>COUNTIF($E:$E,E4433)</f>
        <v>3</v>
      </c>
      <c r="G4433">
        <f>COUNTIF($A:$A,A4433)</f>
        <v>154</v>
      </c>
      <c r="H4433">
        <f>COUNTIF($B:$B,B4433)</f>
        <v>85</v>
      </c>
      <c r="I4433" t="s">
        <v>5034</v>
      </c>
      <c r="J4433">
        <v>6</v>
      </c>
      <c r="K4433" t="s">
        <v>3767</v>
      </c>
      <c r="L4433" t="s">
        <v>5035</v>
      </c>
      <c r="M4433" t="s">
        <v>5036</v>
      </c>
      <c r="N4433" t="s">
        <v>11892</v>
      </c>
      <c r="O4433" t="s">
        <v>7</v>
      </c>
    </row>
    <row r="4434" spans="1:15" x14ac:dyDescent="0.25">
      <c r="A4434" t="s">
        <v>200</v>
      </c>
      <c r="B4434" t="s">
        <v>5017</v>
      </c>
      <c r="C4434" t="s">
        <v>101</v>
      </c>
      <c r="D4434" t="s">
        <v>102</v>
      </c>
      <c r="E4434" t="str">
        <f t="shared" si="69"/>
        <v>1,3-DihydroxyacetoneAnaeroplasma</v>
      </c>
      <c r="F4434">
        <f>COUNTIF($E:$E,E4434)</f>
        <v>3</v>
      </c>
      <c r="G4434">
        <f>COUNTIF($A:$A,A4434)</f>
        <v>154</v>
      </c>
      <c r="H4434">
        <f>COUNTIF($B:$B,B4434)</f>
        <v>85</v>
      </c>
      <c r="I4434" t="s">
        <v>1890</v>
      </c>
      <c r="J4434">
        <v>4</v>
      </c>
      <c r="K4434" t="s">
        <v>3422</v>
      </c>
      <c r="L4434" t="s">
        <v>201</v>
      </c>
      <c r="M4434" t="s">
        <v>1367</v>
      </c>
      <c r="N4434" t="s">
        <v>11893</v>
      </c>
      <c r="O4434" s="82" t="s">
        <v>4</v>
      </c>
    </row>
    <row r="4435" spans="1:15" x14ac:dyDescent="0.25">
      <c r="A4435" t="s">
        <v>200</v>
      </c>
      <c r="B4435" t="s">
        <v>5017</v>
      </c>
      <c r="C4435" t="s">
        <v>101</v>
      </c>
      <c r="D4435" t="s">
        <v>102</v>
      </c>
      <c r="E4435" t="str">
        <f t="shared" si="69"/>
        <v>1,3-DihydroxyacetoneAnaeroplasma</v>
      </c>
      <c r="F4435">
        <f>COUNTIF($E:$E,E4435)</f>
        <v>3</v>
      </c>
      <c r="G4435">
        <f>COUNTIF($A:$A,A4435)</f>
        <v>154</v>
      </c>
      <c r="H4435">
        <f>COUNTIF($B:$B,B4435)</f>
        <v>85</v>
      </c>
      <c r="I4435" t="s">
        <v>5037</v>
      </c>
      <c r="J4435">
        <v>6</v>
      </c>
      <c r="K4435" t="s">
        <v>5038</v>
      </c>
      <c r="L4435" t="s">
        <v>5039</v>
      </c>
      <c r="M4435" t="s">
        <v>3815</v>
      </c>
      <c r="N4435" t="s">
        <v>11892</v>
      </c>
      <c r="O4435" s="82" t="s">
        <v>11896</v>
      </c>
    </row>
    <row r="4436" spans="1:15" x14ac:dyDescent="0.25">
      <c r="A4436" t="s">
        <v>202</v>
      </c>
      <c r="B4436" t="s">
        <v>5017</v>
      </c>
      <c r="C4436" t="s">
        <v>101</v>
      </c>
      <c r="D4436" t="s">
        <v>102</v>
      </c>
      <c r="E4436" t="str">
        <f t="shared" si="69"/>
        <v>IsopropanolAnaeroplasma</v>
      </c>
      <c r="F4436">
        <f>COUNTIF($E:$E,E4436)</f>
        <v>3</v>
      </c>
      <c r="G4436">
        <f>COUNTIF($A:$A,A4436)</f>
        <v>154</v>
      </c>
      <c r="H4436">
        <f>COUNTIF($B:$B,B4436)</f>
        <v>85</v>
      </c>
      <c r="I4436" t="s">
        <v>2166</v>
      </c>
      <c r="J4436">
        <v>5</v>
      </c>
      <c r="K4436" t="s">
        <v>3408</v>
      </c>
      <c r="L4436" t="s">
        <v>1330</v>
      </c>
      <c r="M4436" t="s">
        <v>1550</v>
      </c>
      <c r="N4436" t="s">
        <v>11893</v>
      </c>
      <c r="O4436" t="s">
        <v>12</v>
      </c>
    </row>
    <row r="4437" spans="1:15" x14ac:dyDescent="0.25">
      <c r="A4437" t="s">
        <v>243</v>
      </c>
      <c r="B4437" t="s">
        <v>5017</v>
      </c>
      <c r="C4437" t="s">
        <v>101</v>
      </c>
      <c r="D4437" t="s">
        <v>102</v>
      </c>
      <c r="E4437" t="str">
        <f t="shared" si="69"/>
        <v>SerineAnaeroplasma</v>
      </c>
      <c r="F4437">
        <f>COUNTIF($E:$E,E4437)</f>
        <v>3</v>
      </c>
      <c r="G4437">
        <f>COUNTIF($A:$A,A4437)</f>
        <v>152</v>
      </c>
      <c r="H4437">
        <f>COUNTIF($B:$B,B4437)</f>
        <v>85</v>
      </c>
      <c r="I4437" t="s">
        <v>2566</v>
      </c>
      <c r="J4437">
        <v>5</v>
      </c>
      <c r="K4437" t="s">
        <v>5040</v>
      </c>
      <c r="L4437" t="s">
        <v>161</v>
      </c>
      <c r="M4437" t="s">
        <v>126</v>
      </c>
      <c r="N4437" t="s">
        <v>11892</v>
      </c>
      <c r="O4437" t="s">
        <v>6</v>
      </c>
    </row>
    <row r="4438" spans="1:15" x14ac:dyDescent="0.25">
      <c r="A4438" t="s">
        <v>243</v>
      </c>
      <c r="B4438" t="s">
        <v>5017</v>
      </c>
      <c r="C4438" t="s">
        <v>101</v>
      </c>
      <c r="D4438" t="s">
        <v>102</v>
      </c>
      <c r="E4438" t="str">
        <f t="shared" si="69"/>
        <v>SerineAnaeroplasma</v>
      </c>
      <c r="F4438">
        <f>COUNTIF($E:$E,E4438)</f>
        <v>3</v>
      </c>
      <c r="G4438">
        <f>COUNTIF($A:$A,A4438)</f>
        <v>152</v>
      </c>
      <c r="H4438">
        <f>COUNTIF($B:$B,B4438)</f>
        <v>85</v>
      </c>
      <c r="I4438" t="s">
        <v>2763</v>
      </c>
      <c r="J4438">
        <v>6</v>
      </c>
      <c r="K4438" t="s">
        <v>1614</v>
      </c>
      <c r="L4438" t="s">
        <v>5041</v>
      </c>
      <c r="M4438" t="s">
        <v>1583</v>
      </c>
      <c r="N4438" t="s">
        <v>11892</v>
      </c>
      <c r="O4438" s="82" t="s">
        <v>11896</v>
      </c>
    </row>
    <row r="4439" spans="1:15" x14ac:dyDescent="0.25">
      <c r="A4439" t="s">
        <v>243</v>
      </c>
      <c r="B4439" t="s">
        <v>5017</v>
      </c>
      <c r="C4439" t="s">
        <v>101</v>
      </c>
      <c r="D4439" t="s">
        <v>102</v>
      </c>
      <c r="E4439" t="str">
        <f t="shared" si="69"/>
        <v>SerineAnaeroplasma</v>
      </c>
      <c r="F4439">
        <f>COUNTIF($E:$E,E4439)</f>
        <v>3</v>
      </c>
      <c r="G4439">
        <f>COUNTIF($A:$A,A4439)</f>
        <v>152</v>
      </c>
      <c r="H4439">
        <f>COUNTIF($B:$B,B4439)</f>
        <v>85</v>
      </c>
      <c r="I4439" t="s">
        <v>512</v>
      </c>
      <c r="J4439">
        <v>4</v>
      </c>
      <c r="K4439" t="s">
        <v>5042</v>
      </c>
      <c r="L4439" t="s">
        <v>98</v>
      </c>
      <c r="M4439" t="s">
        <v>833</v>
      </c>
      <c r="N4439" t="s">
        <v>11893</v>
      </c>
      <c r="O4439" s="82" t="s">
        <v>4</v>
      </c>
    </row>
    <row r="4440" spans="1:15" x14ac:dyDescent="0.25">
      <c r="A4440" t="s">
        <v>261</v>
      </c>
      <c r="B4440" t="s">
        <v>5017</v>
      </c>
      <c r="C4440" t="s">
        <v>101</v>
      </c>
      <c r="D4440" t="s">
        <v>102</v>
      </c>
      <c r="E4440" t="str">
        <f t="shared" si="69"/>
        <v>CadaverineAnaeroplasma</v>
      </c>
      <c r="F4440">
        <f>COUNTIF($E:$E,E4440)</f>
        <v>2</v>
      </c>
      <c r="G4440">
        <f>COUNTIF($A:$A,A4440)</f>
        <v>143</v>
      </c>
      <c r="H4440">
        <f>COUNTIF($B:$B,B4440)</f>
        <v>85</v>
      </c>
      <c r="I4440" t="s">
        <v>5043</v>
      </c>
      <c r="J4440">
        <v>6</v>
      </c>
      <c r="K4440" t="s">
        <v>1215</v>
      </c>
      <c r="L4440" t="s">
        <v>5044</v>
      </c>
      <c r="M4440" t="s">
        <v>1713</v>
      </c>
      <c r="N4440" t="s">
        <v>11892</v>
      </c>
      <c r="O4440" s="82" t="s">
        <v>11896</v>
      </c>
    </row>
    <row r="4441" spans="1:15" x14ac:dyDescent="0.25">
      <c r="A4441" t="s">
        <v>261</v>
      </c>
      <c r="B4441" t="s">
        <v>5017</v>
      </c>
      <c r="C4441" t="s">
        <v>101</v>
      </c>
      <c r="D4441" t="s">
        <v>102</v>
      </c>
      <c r="E4441" t="str">
        <f t="shared" si="69"/>
        <v>CadaverineAnaeroplasma</v>
      </c>
      <c r="F4441">
        <f>COUNTIF($E:$E,E4441)</f>
        <v>2</v>
      </c>
      <c r="G4441">
        <f>COUNTIF($A:$A,A4441)</f>
        <v>143</v>
      </c>
      <c r="H4441">
        <f>COUNTIF($B:$B,B4441)</f>
        <v>85</v>
      </c>
      <c r="I4441" t="s">
        <v>5045</v>
      </c>
      <c r="J4441">
        <v>6</v>
      </c>
      <c r="K4441" t="s">
        <v>3910</v>
      </c>
      <c r="L4441" t="s">
        <v>5046</v>
      </c>
      <c r="M4441" t="s">
        <v>3714</v>
      </c>
      <c r="N4441" t="s">
        <v>11892</v>
      </c>
      <c r="O4441" t="s">
        <v>10</v>
      </c>
    </row>
    <row r="4442" spans="1:15" x14ac:dyDescent="0.25">
      <c r="A4442" t="s">
        <v>285</v>
      </c>
      <c r="B4442" t="s">
        <v>5017</v>
      </c>
      <c r="C4442" t="s">
        <v>101</v>
      </c>
      <c r="D4442" t="s">
        <v>102</v>
      </c>
      <c r="E4442" t="str">
        <f t="shared" si="69"/>
        <v>LysineAnaeroplasma</v>
      </c>
      <c r="F4442">
        <f>COUNTIF($E:$E,E4442)</f>
        <v>2</v>
      </c>
      <c r="G4442">
        <f>COUNTIF($A:$A,A4442)</f>
        <v>140</v>
      </c>
      <c r="H4442">
        <f>COUNTIF($B:$B,B4442)</f>
        <v>85</v>
      </c>
      <c r="I4442" t="s">
        <v>5047</v>
      </c>
      <c r="J4442">
        <v>6</v>
      </c>
      <c r="K4442" t="s">
        <v>3443</v>
      </c>
      <c r="L4442" t="s">
        <v>5048</v>
      </c>
      <c r="M4442" t="s">
        <v>828</v>
      </c>
      <c r="N4442" t="s">
        <v>11892</v>
      </c>
      <c r="O4442" s="82" t="s">
        <v>11896</v>
      </c>
    </row>
    <row r="4443" spans="1:15" x14ac:dyDescent="0.25">
      <c r="A4443" t="s">
        <v>287</v>
      </c>
      <c r="B4443" t="s">
        <v>5017</v>
      </c>
      <c r="C4443" t="s">
        <v>101</v>
      </c>
      <c r="D4443" t="s">
        <v>102</v>
      </c>
      <c r="E4443" t="str">
        <f t="shared" si="69"/>
        <v>SuccinateAnaeroplasma</v>
      </c>
      <c r="F4443">
        <f>COUNTIF($E:$E,E4443)</f>
        <v>2</v>
      </c>
      <c r="G4443">
        <f>COUNTIF($A:$A,A4443)</f>
        <v>140</v>
      </c>
      <c r="H4443">
        <f>COUNTIF($B:$B,B4443)</f>
        <v>85</v>
      </c>
      <c r="I4443" t="s">
        <v>5049</v>
      </c>
      <c r="J4443">
        <v>6</v>
      </c>
      <c r="K4443" t="s">
        <v>5050</v>
      </c>
      <c r="L4443" t="s">
        <v>5051</v>
      </c>
      <c r="M4443" t="s">
        <v>1475</v>
      </c>
      <c r="N4443" t="s">
        <v>11892</v>
      </c>
      <c r="O4443" t="s">
        <v>7</v>
      </c>
    </row>
    <row r="4444" spans="1:15" x14ac:dyDescent="0.25">
      <c r="A4444" t="s">
        <v>307</v>
      </c>
      <c r="B4444" t="s">
        <v>5017</v>
      </c>
      <c r="C4444" t="s">
        <v>101</v>
      </c>
      <c r="D4444" t="s">
        <v>102</v>
      </c>
      <c r="E4444" t="str">
        <f t="shared" si="69"/>
        <v>AllantoinAnaeroplasma</v>
      </c>
      <c r="F4444">
        <f>COUNTIF($E:$E,E4444)</f>
        <v>1</v>
      </c>
      <c r="G4444">
        <f>COUNTIF($A:$A,A4444)</f>
        <v>140</v>
      </c>
      <c r="H4444">
        <f>COUNTIF($B:$B,B4444)</f>
        <v>85</v>
      </c>
      <c r="I4444" t="s">
        <v>326</v>
      </c>
      <c r="J4444">
        <v>4</v>
      </c>
      <c r="K4444" t="s">
        <v>5052</v>
      </c>
      <c r="L4444" t="s">
        <v>98</v>
      </c>
      <c r="M4444" t="s">
        <v>945</v>
      </c>
      <c r="N4444" t="s">
        <v>11893</v>
      </c>
      <c r="O4444" t="s">
        <v>5</v>
      </c>
    </row>
    <row r="4445" spans="1:15" x14ac:dyDescent="0.25">
      <c r="A4445" t="s">
        <v>287</v>
      </c>
      <c r="B4445" t="s">
        <v>5017</v>
      </c>
      <c r="C4445" t="s">
        <v>101</v>
      </c>
      <c r="D4445" t="s">
        <v>102</v>
      </c>
      <c r="E4445" t="str">
        <f t="shared" si="69"/>
        <v>SuccinateAnaeroplasma</v>
      </c>
      <c r="F4445">
        <f>COUNTIF($E:$E,E4445)</f>
        <v>2</v>
      </c>
      <c r="G4445">
        <f>COUNTIF($A:$A,A4445)</f>
        <v>140</v>
      </c>
      <c r="H4445">
        <f>COUNTIF($B:$B,B4445)</f>
        <v>85</v>
      </c>
      <c r="I4445" t="s">
        <v>3342</v>
      </c>
      <c r="J4445">
        <v>4</v>
      </c>
      <c r="K4445" t="s">
        <v>3981</v>
      </c>
      <c r="L4445" t="s">
        <v>98</v>
      </c>
      <c r="M4445" t="s">
        <v>932</v>
      </c>
      <c r="N4445" t="s">
        <v>11893</v>
      </c>
      <c r="O4445" s="82" t="s">
        <v>4</v>
      </c>
    </row>
    <row r="4446" spans="1:15" x14ac:dyDescent="0.25">
      <c r="A4446" t="s">
        <v>285</v>
      </c>
      <c r="B4446" t="s">
        <v>5017</v>
      </c>
      <c r="C4446" t="s">
        <v>101</v>
      </c>
      <c r="D4446" t="s">
        <v>102</v>
      </c>
      <c r="E4446" t="str">
        <f t="shared" si="69"/>
        <v>LysineAnaeroplasma</v>
      </c>
      <c r="F4446">
        <f>COUNTIF($E:$E,E4446)</f>
        <v>2</v>
      </c>
      <c r="G4446">
        <f>COUNTIF($A:$A,A4446)</f>
        <v>140</v>
      </c>
      <c r="H4446">
        <f>COUNTIF($B:$B,B4446)</f>
        <v>85</v>
      </c>
      <c r="I4446" t="s">
        <v>5053</v>
      </c>
      <c r="J4446">
        <v>6</v>
      </c>
      <c r="K4446" t="s">
        <v>2153</v>
      </c>
      <c r="L4446" t="s">
        <v>5054</v>
      </c>
      <c r="M4446" t="s">
        <v>2253</v>
      </c>
      <c r="N4446" t="s">
        <v>11892</v>
      </c>
      <c r="O4446" t="s">
        <v>10</v>
      </c>
    </row>
    <row r="4447" spans="1:15" x14ac:dyDescent="0.25">
      <c r="A4447" t="s">
        <v>335</v>
      </c>
      <c r="B4447" t="s">
        <v>5017</v>
      </c>
      <c r="C4447" t="s">
        <v>101</v>
      </c>
      <c r="D4447" t="s">
        <v>102</v>
      </c>
      <c r="E4447" t="str">
        <f t="shared" si="69"/>
        <v>TrimethylamineAnaeroplasma</v>
      </c>
      <c r="F4447">
        <f>COUNTIF($E:$E,E4447)</f>
        <v>2</v>
      </c>
      <c r="G4447">
        <f>COUNTIF($A:$A,A4447)</f>
        <v>139</v>
      </c>
      <c r="H4447">
        <f>COUNTIF($B:$B,B4447)</f>
        <v>85</v>
      </c>
      <c r="I4447" t="s">
        <v>1618</v>
      </c>
      <c r="J4447">
        <v>5</v>
      </c>
      <c r="K4447" t="s">
        <v>5055</v>
      </c>
      <c r="L4447" t="s">
        <v>191</v>
      </c>
      <c r="M4447" t="s">
        <v>388</v>
      </c>
      <c r="N4447" t="s">
        <v>11893</v>
      </c>
      <c r="O4447" t="s">
        <v>6</v>
      </c>
    </row>
    <row r="4448" spans="1:15" x14ac:dyDescent="0.25">
      <c r="A4448" t="s">
        <v>325</v>
      </c>
      <c r="B4448" t="s">
        <v>5017</v>
      </c>
      <c r="C4448" t="s">
        <v>101</v>
      </c>
      <c r="D4448" t="s">
        <v>102</v>
      </c>
      <c r="E4448" t="str">
        <f t="shared" si="69"/>
        <v>4-HydroxybutyrateAnaeroplasma</v>
      </c>
      <c r="F4448">
        <f>COUNTIF($E:$E,E4448)</f>
        <v>3</v>
      </c>
      <c r="G4448">
        <f>COUNTIF($A:$A,A4448)</f>
        <v>139</v>
      </c>
      <c r="H4448">
        <f>COUNTIF($B:$B,B4448)</f>
        <v>85</v>
      </c>
      <c r="I4448" t="s">
        <v>5056</v>
      </c>
      <c r="J4448">
        <v>6</v>
      </c>
      <c r="K4448" t="s">
        <v>3210</v>
      </c>
      <c r="L4448" t="s">
        <v>5057</v>
      </c>
      <c r="M4448" t="s">
        <v>3316</v>
      </c>
      <c r="N4448" t="s">
        <v>11892</v>
      </c>
      <c r="O4448" t="s">
        <v>11</v>
      </c>
    </row>
    <row r="4449" spans="1:15" x14ac:dyDescent="0.25">
      <c r="A4449" t="s">
        <v>325</v>
      </c>
      <c r="B4449" t="s">
        <v>5017</v>
      </c>
      <c r="C4449" t="s">
        <v>101</v>
      </c>
      <c r="D4449" t="s">
        <v>102</v>
      </c>
      <c r="E4449" t="str">
        <f t="shared" si="69"/>
        <v>4-HydroxybutyrateAnaeroplasma</v>
      </c>
      <c r="F4449">
        <f>COUNTIF($E:$E,E4449)</f>
        <v>3</v>
      </c>
      <c r="G4449">
        <f>COUNTIF($A:$A,A4449)</f>
        <v>139</v>
      </c>
      <c r="H4449">
        <f>COUNTIF($B:$B,B4449)</f>
        <v>85</v>
      </c>
      <c r="I4449" t="s">
        <v>2954</v>
      </c>
      <c r="J4449">
        <v>6</v>
      </c>
      <c r="K4449" t="s">
        <v>5058</v>
      </c>
      <c r="L4449" t="s">
        <v>5059</v>
      </c>
      <c r="M4449" t="s">
        <v>1478</v>
      </c>
      <c r="N4449" t="s">
        <v>11892</v>
      </c>
      <c r="O4449" s="82" t="s">
        <v>11896</v>
      </c>
    </row>
    <row r="4450" spans="1:15" x14ac:dyDescent="0.25">
      <c r="A4450" t="s">
        <v>335</v>
      </c>
      <c r="B4450" t="s">
        <v>5017</v>
      </c>
      <c r="C4450" t="s">
        <v>101</v>
      </c>
      <c r="D4450" t="s">
        <v>102</v>
      </c>
      <c r="E4450" t="str">
        <f t="shared" si="69"/>
        <v>TrimethylamineAnaeroplasma</v>
      </c>
      <c r="F4450">
        <f>COUNTIF($E:$E,E4450)</f>
        <v>2</v>
      </c>
      <c r="G4450">
        <f>COUNTIF($A:$A,A4450)</f>
        <v>139</v>
      </c>
      <c r="H4450">
        <f>COUNTIF($B:$B,B4450)</f>
        <v>85</v>
      </c>
      <c r="I4450" t="s">
        <v>5060</v>
      </c>
      <c r="J4450">
        <v>7</v>
      </c>
      <c r="K4450" t="s">
        <v>5061</v>
      </c>
      <c r="L4450" t="s">
        <v>2869</v>
      </c>
      <c r="M4450" t="s">
        <v>3811</v>
      </c>
      <c r="N4450" t="s">
        <v>11893</v>
      </c>
      <c r="O4450" t="s">
        <v>11</v>
      </c>
    </row>
    <row r="4451" spans="1:15" x14ac:dyDescent="0.25">
      <c r="A4451" t="s">
        <v>325</v>
      </c>
      <c r="B4451" t="s">
        <v>5017</v>
      </c>
      <c r="C4451" t="s">
        <v>101</v>
      </c>
      <c r="D4451" t="s">
        <v>102</v>
      </c>
      <c r="E4451" t="str">
        <f t="shared" si="69"/>
        <v>4-HydroxybutyrateAnaeroplasma</v>
      </c>
      <c r="F4451">
        <f>COUNTIF($E:$E,E4451)</f>
        <v>3</v>
      </c>
      <c r="G4451">
        <f>COUNTIF($A:$A,A4451)</f>
        <v>139</v>
      </c>
      <c r="H4451">
        <f>COUNTIF($B:$B,B4451)</f>
        <v>85</v>
      </c>
      <c r="I4451" t="s">
        <v>585</v>
      </c>
      <c r="J4451">
        <v>4</v>
      </c>
      <c r="K4451" t="s">
        <v>5062</v>
      </c>
      <c r="L4451" t="s">
        <v>294</v>
      </c>
      <c r="M4451" t="s">
        <v>4165</v>
      </c>
      <c r="N4451" t="s">
        <v>11893</v>
      </c>
      <c r="O4451" s="82" t="s">
        <v>4</v>
      </c>
    </row>
    <row r="4452" spans="1:15" x14ac:dyDescent="0.25">
      <c r="A4452" t="s">
        <v>344</v>
      </c>
      <c r="B4452" t="s">
        <v>5017</v>
      </c>
      <c r="C4452" t="s">
        <v>101</v>
      </c>
      <c r="D4452" t="s">
        <v>102</v>
      </c>
      <c r="E4452" t="str">
        <f t="shared" si="69"/>
        <v>PimelateAnaeroplasma</v>
      </c>
      <c r="F4452">
        <f>COUNTIF($E:$E,E4452)</f>
        <v>1</v>
      </c>
      <c r="G4452">
        <f>COUNTIF($A:$A,A4452)</f>
        <v>137</v>
      </c>
      <c r="H4452">
        <f>COUNTIF($B:$B,B4452)</f>
        <v>85</v>
      </c>
      <c r="I4452" t="s">
        <v>5063</v>
      </c>
      <c r="J4452">
        <v>5</v>
      </c>
      <c r="K4452" t="s">
        <v>2649</v>
      </c>
      <c r="L4452" t="s">
        <v>5064</v>
      </c>
      <c r="M4452" t="s">
        <v>5065</v>
      </c>
      <c r="N4452" t="s">
        <v>11892</v>
      </c>
      <c r="O4452" s="82" t="s">
        <v>9</v>
      </c>
    </row>
    <row r="4453" spans="1:15" x14ac:dyDescent="0.25">
      <c r="A4453" t="s">
        <v>354</v>
      </c>
      <c r="B4453" t="s">
        <v>5017</v>
      </c>
      <c r="C4453" t="s">
        <v>101</v>
      </c>
      <c r="D4453" t="s">
        <v>102</v>
      </c>
      <c r="E4453" t="str">
        <f t="shared" si="69"/>
        <v>N-nitrosodimethylamineAnaeroplasma</v>
      </c>
      <c r="F4453">
        <f>COUNTIF($E:$E,E4453)</f>
        <v>3</v>
      </c>
      <c r="G4453">
        <f>COUNTIF($A:$A,A4453)</f>
        <v>136</v>
      </c>
      <c r="H4453">
        <f>COUNTIF($B:$B,B4453)</f>
        <v>85</v>
      </c>
      <c r="I4453" t="s">
        <v>5066</v>
      </c>
      <c r="J4453">
        <v>6</v>
      </c>
      <c r="K4453" t="s">
        <v>4249</v>
      </c>
      <c r="L4453" t="s">
        <v>4714</v>
      </c>
      <c r="M4453" t="s">
        <v>755</v>
      </c>
      <c r="N4453" t="s">
        <v>11892</v>
      </c>
      <c r="O4453" s="82" t="s">
        <v>11896</v>
      </c>
    </row>
    <row r="4454" spans="1:15" x14ac:dyDescent="0.25">
      <c r="A4454" t="s">
        <v>354</v>
      </c>
      <c r="B4454" t="s">
        <v>5017</v>
      </c>
      <c r="C4454" t="s">
        <v>101</v>
      </c>
      <c r="D4454" t="s">
        <v>102</v>
      </c>
      <c r="E4454" t="str">
        <f t="shared" si="69"/>
        <v>N-nitrosodimethylamineAnaeroplasma</v>
      </c>
      <c r="F4454">
        <f>COUNTIF($E:$E,E4454)</f>
        <v>3</v>
      </c>
      <c r="G4454">
        <f>COUNTIF($A:$A,A4454)</f>
        <v>136</v>
      </c>
      <c r="H4454">
        <f>COUNTIF($B:$B,B4454)</f>
        <v>85</v>
      </c>
      <c r="I4454" t="s">
        <v>106</v>
      </c>
      <c r="J4454">
        <v>4</v>
      </c>
      <c r="K4454" t="s">
        <v>5067</v>
      </c>
      <c r="L4454" t="s">
        <v>108</v>
      </c>
      <c r="M4454" t="s">
        <v>109</v>
      </c>
      <c r="N4454" t="s">
        <v>11893</v>
      </c>
      <c r="O4454" s="82" t="s">
        <v>4</v>
      </c>
    </row>
    <row r="4455" spans="1:15" x14ac:dyDescent="0.25">
      <c r="A4455" t="s">
        <v>354</v>
      </c>
      <c r="B4455" t="s">
        <v>5017</v>
      </c>
      <c r="C4455" t="s">
        <v>101</v>
      </c>
      <c r="D4455" t="s">
        <v>102</v>
      </c>
      <c r="E4455" t="str">
        <f t="shared" si="69"/>
        <v>N-nitrosodimethylamineAnaeroplasma</v>
      </c>
      <c r="F4455">
        <f>COUNTIF($E:$E,E4455)</f>
        <v>3</v>
      </c>
      <c r="G4455">
        <f>COUNTIF($A:$A,A4455)</f>
        <v>136</v>
      </c>
      <c r="H4455">
        <f>COUNTIF($B:$B,B4455)</f>
        <v>85</v>
      </c>
      <c r="I4455" t="s">
        <v>3240</v>
      </c>
      <c r="J4455">
        <v>5</v>
      </c>
      <c r="K4455" t="s">
        <v>5068</v>
      </c>
      <c r="L4455" t="s">
        <v>699</v>
      </c>
      <c r="M4455" t="s">
        <v>2513</v>
      </c>
      <c r="N4455" t="s">
        <v>11892</v>
      </c>
      <c r="O4455" t="s">
        <v>6</v>
      </c>
    </row>
    <row r="4456" spans="1:15" x14ac:dyDescent="0.25">
      <c r="A4456" t="s">
        <v>365</v>
      </c>
      <c r="B4456" t="s">
        <v>5017</v>
      </c>
      <c r="C4456" t="s">
        <v>101</v>
      </c>
      <c r="D4456" t="s">
        <v>102</v>
      </c>
      <c r="E4456" t="str">
        <f t="shared" si="69"/>
        <v>PhenylacetateAnaeroplasma</v>
      </c>
      <c r="F4456">
        <f>COUNTIF($E:$E,E4456)</f>
        <v>1</v>
      </c>
      <c r="G4456">
        <f>COUNTIF($A:$A,A4456)</f>
        <v>134</v>
      </c>
      <c r="H4456">
        <f>COUNTIF($B:$B,B4456)</f>
        <v>85</v>
      </c>
      <c r="I4456" t="s">
        <v>5069</v>
      </c>
      <c r="J4456">
        <v>6</v>
      </c>
      <c r="K4456" t="s">
        <v>3893</v>
      </c>
      <c r="L4456" t="s">
        <v>5070</v>
      </c>
      <c r="M4456" t="s">
        <v>1202</v>
      </c>
      <c r="N4456" t="s">
        <v>11892</v>
      </c>
      <c r="O4456" t="s">
        <v>7</v>
      </c>
    </row>
    <row r="4457" spans="1:15" x14ac:dyDescent="0.25">
      <c r="A4457" t="s">
        <v>374</v>
      </c>
      <c r="B4457" t="s">
        <v>5017</v>
      </c>
      <c r="C4457" t="s">
        <v>101</v>
      </c>
      <c r="D4457" t="s">
        <v>102</v>
      </c>
      <c r="E4457" t="str">
        <f t="shared" si="69"/>
        <v>CaffeineAnaeroplasma</v>
      </c>
      <c r="F4457">
        <f>COUNTIF($E:$E,E4457)</f>
        <v>4</v>
      </c>
      <c r="G4457">
        <f>COUNTIF($A:$A,A4457)</f>
        <v>133</v>
      </c>
      <c r="H4457">
        <f>COUNTIF($B:$B,B4457)</f>
        <v>85</v>
      </c>
      <c r="I4457" t="s">
        <v>272</v>
      </c>
      <c r="J4457">
        <v>4</v>
      </c>
      <c r="K4457" t="s">
        <v>436</v>
      </c>
      <c r="L4457" t="s">
        <v>125</v>
      </c>
      <c r="M4457" t="s">
        <v>282</v>
      </c>
      <c r="N4457" t="s">
        <v>11893</v>
      </c>
      <c r="O4457" s="82" t="s">
        <v>4</v>
      </c>
    </row>
    <row r="4458" spans="1:15" x14ac:dyDescent="0.25">
      <c r="A4458" t="s">
        <v>374</v>
      </c>
      <c r="B4458" t="s">
        <v>5017</v>
      </c>
      <c r="C4458" t="s">
        <v>101</v>
      </c>
      <c r="D4458" t="s">
        <v>102</v>
      </c>
      <c r="E4458" t="str">
        <f t="shared" si="69"/>
        <v>CaffeineAnaeroplasma</v>
      </c>
      <c r="F4458">
        <f>COUNTIF($E:$E,E4458)</f>
        <v>4</v>
      </c>
      <c r="G4458">
        <f>COUNTIF($A:$A,A4458)</f>
        <v>133</v>
      </c>
      <c r="H4458">
        <f>COUNTIF($B:$B,B4458)</f>
        <v>85</v>
      </c>
      <c r="I4458" t="s">
        <v>5071</v>
      </c>
      <c r="J4458">
        <v>6</v>
      </c>
      <c r="K4458" t="s">
        <v>5072</v>
      </c>
      <c r="L4458" t="s">
        <v>5073</v>
      </c>
      <c r="M4458" t="s">
        <v>1390</v>
      </c>
      <c r="N4458" t="s">
        <v>11892</v>
      </c>
      <c r="O4458" s="82" t="s">
        <v>3</v>
      </c>
    </row>
    <row r="4459" spans="1:15" x14ac:dyDescent="0.25">
      <c r="A4459" t="s">
        <v>375</v>
      </c>
      <c r="B4459" t="s">
        <v>5017</v>
      </c>
      <c r="C4459" t="s">
        <v>101</v>
      </c>
      <c r="D4459" t="s">
        <v>102</v>
      </c>
      <c r="E4459" t="str">
        <f t="shared" si="69"/>
        <v>HypoxanthineAnaeroplasma</v>
      </c>
      <c r="F4459">
        <f>COUNTIF($E:$E,E4459)</f>
        <v>2</v>
      </c>
      <c r="G4459">
        <f>COUNTIF($A:$A,A4459)</f>
        <v>133</v>
      </c>
      <c r="H4459">
        <f>COUNTIF($B:$B,B4459)</f>
        <v>85</v>
      </c>
      <c r="I4459" t="s">
        <v>944</v>
      </c>
      <c r="J4459">
        <v>4</v>
      </c>
      <c r="K4459" t="s">
        <v>5074</v>
      </c>
      <c r="L4459" t="s">
        <v>128</v>
      </c>
      <c r="M4459" t="s">
        <v>1984</v>
      </c>
      <c r="N4459" t="s">
        <v>11893</v>
      </c>
      <c r="O4459" s="82" t="s">
        <v>4</v>
      </c>
    </row>
    <row r="4460" spans="1:15" x14ac:dyDescent="0.25">
      <c r="A4460" t="s">
        <v>374</v>
      </c>
      <c r="B4460" t="s">
        <v>5017</v>
      </c>
      <c r="C4460" t="s">
        <v>101</v>
      </c>
      <c r="D4460" t="s">
        <v>102</v>
      </c>
      <c r="E4460" t="str">
        <f t="shared" si="69"/>
        <v>CaffeineAnaeroplasma</v>
      </c>
      <c r="F4460">
        <f>COUNTIF($E:$E,E4460)</f>
        <v>4</v>
      </c>
      <c r="G4460">
        <f>COUNTIF($A:$A,A4460)</f>
        <v>133</v>
      </c>
      <c r="H4460">
        <f>COUNTIF($B:$B,B4460)</f>
        <v>85</v>
      </c>
      <c r="I4460" t="s">
        <v>1211</v>
      </c>
      <c r="J4460">
        <v>5</v>
      </c>
      <c r="K4460" t="s">
        <v>5075</v>
      </c>
      <c r="L4460" t="s">
        <v>403</v>
      </c>
      <c r="M4460" t="s">
        <v>2943</v>
      </c>
      <c r="N4460" t="s">
        <v>11892</v>
      </c>
      <c r="O4460" t="s">
        <v>6</v>
      </c>
    </row>
    <row r="4461" spans="1:15" x14ac:dyDescent="0.25">
      <c r="A4461" t="s">
        <v>375</v>
      </c>
      <c r="B4461" t="s">
        <v>5017</v>
      </c>
      <c r="C4461" t="s">
        <v>101</v>
      </c>
      <c r="D4461" t="s">
        <v>102</v>
      </c>
      <c r="E4461" t="str">
        <f t="shared" si="69"/>
        <v>HypoxanthineAnaeroplasma</v>
      </c>
      <c r="F4461">
        <f>COUNTIF($E:$E,E4461)</f>
        <v>2</v>
      </c>
      <c r="G4461">
        <f>COUNTIF($A:$A,A4461)</f>
        <v>133</v>
      </c>
      <c r="H4461">
        <f>COUNTIF($B:$B,B4461)</f>
        <v>85</v>
      </c>
      <c r="I4461" t="s">
        <v>4338</v>
      </c>
      <c r="J4461">
        <v>5</v>
      </c>
      <c r="K4461" t="s">
        <v>5076</v>
      </c>
      <c r="L4461" t="s">
        <v>237</v>
      </c>
      <c r="M4461" t="s">
        <v>1520</v>
      </c>
      <c r="N4461" t="s">
        <v>11892</v>
      </c>
      <c r="O4461" t="s">
        <v>6</v>
      </c>
    </row>
    <row r="4462" spans="1:15" x14ac:dyDescent="0.25">
      <c r="A4462" t="s">
        <v>374</v>
      </c>
      <c r="B4462" t="s">
        <v>5017</v>
      </c>
      <c r="C4462" t="s">
        <v>101</v>
      </c>
      <c r="D4462" t="s">
        <v>102</v>
      </c>
      <c r="E4462" t="str">
        <f t="shared" si="69"/>
        <v>CaffeineAnaeroplasma</v>
      </c>
      <c r="F4462">
        <f>COUNTIF($E:$E,E4462)</f>
        <v>4</v>
      </c>
      <c r="G4462">
        <f>COUNTIF($A:$A,A4462)</f>
        <v>133</v>
      </c>
      <c r="H4462">
        <f>COUNTIF($B:$B,B4462)</f>
        <v>85</v>
      </c>
      <c r="I4462" t="s">
        <v>5077</v>
      </c>
      <c r="J4462">
        <v>6</v>
      </c>
      <c r="K4462" t="s">
        <v>2017</v>
      </c>
      <c r="L4462" t="s">
        <v>1659</v>
      </c>
      <c r="M4462" t="s">
        <v>1668</v>
      </c>
      <c r="N4462" t="s">
        <v>11892</v>
      </c>
      <c r="O4462" s="82" t="s">
        <v>11896</v>
      </c>
    </row>
    <row r="4463" spans="1:15" x14ac:dyDescent="0.25">
      <c r="A4463" t="s">
        <v>376</v>
      </c>
      <c r="B4463" t="s">
        <v>5017</v>
      </c>
      <c r="C4463" t="s">
        <v>101</v>
      </c>
      <c r="D4463" t="s">
        <v>102</v>
      </c>
      <c r="E4463" t="str">
        <f t="shared" si="69"/>
        <v>ValerateAnaeroplasma</v>
      </c>
      <c r="F4463">
        <f>COUNTIF($E:$E,E4463)</f>
        <v>1</v>
      </c>
      <c r="G4463">
        <f>COUNTIF($A:$A,A4463)</f>
        <v>133</v>
      </c>
      <c r="H4463">
        <f>COUNTIF($B:$B,B4463)</f>
        <v>85</v>
      </c>
      <c r="I4463" t="s">
        <v>5078</v>
      </c>
      <c r="J4463">
        <v>5</v>
      </c>
      <c r="K4463" t="s">
        <v>1442</v>
      </c>
      <c r="L4463" t="s">
        <v>5079</v>
      </c>
      <c r="M4463" t="s">
        <v>1567</v>
      </c>
      <c r="N4463" t="s">
        <v>11892</v>
      </c>
      <c r="O4463" s="82" t="s">
        <v>9</v>
      </c>
    </row>
    <row r="4464" spans="1:15" x14ac:dyDescent="0.25">
      <c r="A4464" t="s">
        <v>396</v>
      </c>
      <c r="B4464" t="s">
        <v>5017</v>
      </c>
      <c r="C4464" t="s">
        <v>101</v>
      </c>
      <c r="D4464" t="s">
        <v>102</v>
      </c>
      <c r="E4464" t="str">
        <f t="shared" si="69"/>
        <v>AcetoneAnaeroplasma</v>
      </c>
      <c r="F4464">
        <f>COUNTIF($E:$E,E4464)</f>
        <v>2</v>
      </c>
      <c r="G4464">
        <f>COUNTIF($A:$A,A4464)</f>
        <v>132</v>
      </c>
      <c r="H4464">
        <f>COUNTIF($B:$B,B4464)</f>
        <v>85</v>
      </c>
      <c r="I4464" t="s">
        <v>3584</v>
      </c>
      <c r="J4464">
        <v>6</v>
      </c>
      <c r="K4464" t="s">
        <v>1406</v>
      </c>
      <c r="L4464" t="s">
        <v>5080</v>
      </c>
      <c r="M4464" t="s">
        <v>1097</v>
      </c>
      <c r="N4464" t="s">
        <v>11892</v>
      </c>
      <c r="O4464" t="s">
        <v>7</v>
      </c>
    </row>
    <row r="4465" spans="1:15" x14ac:dyDescent="0.25">
      <c r="A4465" t="s">
        <v>396</v>
      </c>
      <c r="B4465" t="s">
        <v>5017</v>
      </c>
      <c r="C4465" t="s">
        <v>101</v>
      </c>
      <c r="D4465" t="s">
        <v>102</v>
      </c>
      <c r="E4465" t="str">
        <f t="shared" si="69"/>
        <v>AcetoneAnaeroplasma</v>
      </c>
      <c r="F4465">
        <f>COUNTIF($E:$E,E4465)</f>
        <v>2</v>
      </c>
      <c r="G4465">
        <f>COUNTIF($A:$A,A4465)</f>
        <v>132</v>
      </c>
      <c r="H4465">
        <f>COUNTIF($B:$B,B4465)</f>
        <v>85</v>
      </c>
      <c r="I4465" t="s">
        <v>5081</v>
      </c>
      <c r="J4465">
        <v>4</v>
      </c>
      <c r="K4465" t="s">
        <v>2208</v>
      </c>
      <c r="L4465" t="s">
        <v>5082</v>
      </c>
      <c r="M4465" t="s">
        <v>480</v>
      </c>
      <c r="N4465" t="s">
        <v>11893</v>
      </c>
      <c r="O4465" t="s">
        <v>5</v>
      </c>
    </row>
    <row r="4466" spans="1:15" x14ac:dyDescent="0.25">
      <c r="A4466" t="s">
        <v>419</v>
      </c>
      <c r="B4466" t="s">
        <v>5017</v>
      </c>
      <c r="C4466" t="s">
        <v>101</v>
      </c>
      <c r="D4466" t="s">
        <v>102</v>
      </c>
      <c r="E4466" t="str">
        <f t="shared" si="69"/>
        <v>ImidazoleAnaeroplasma</v>
      </c>
      <c r="F4466">
        <f>COUNTIF($E:$E,E4466)</f>
        <v>1</v>
      </c>
      <c r="G4466">
        <f>COUNTIF($A:$A,A4466)</f>
        <v>130</v>
      </c>
      <c r="H4466">
        <f>COUNTIF($B:$B,B4466)</f>
        <v>85</v>
      </c>
      <c r="I4466" t="s">
        <v>179</v>
      </c>
      <c r="J4466">
        <v>4</v>
      </c>
      <c r="K4466" t="s">
        <v>1174</v>
      </c>
      <c r="L4466">
        <v>10000</v>
      </c>
      <c r="M4466" t="s">
        <v>2021</v>
      </c>
      <c r="N4466" t="s">
        <v>11893</v>
      </c>
      <c r="O4466" s="82" t="s">
        <v>4</v>
      </c>
    </row>
    <row r="4467" spans="1:15" x14ac:dyDescent="0.25">
      <c r="A4467" t="s">
        <v>448</v>
      </c>
      <c r="B4467" t="s">
        <v>5017</v>
      </c>
      <c r="C4467" t="s">
        <v>101</v>
      </c>
      <c r="D4467" t="s">
        <v>102</v>
      </c>
      <c r="E4467" t="str">
        <f t="shared" si="69"/>
        <v>DimethylamineAnaeroplasma</v>
      </c>
      <c r="F4467">
        <f>COUNTIF($E:$E,E4467)</f>
        <v>3</v>
      </c>
      <c r="G4467">
        <f>COUNTIF($A:$A,A4467)</f>
        <v>130</v>
      </c>
      <c r="H4467">
        <f>COUNTIF($B:$B,B4467)</f>
        <v>85</v>
      </c>
      <c r="I4467" t="s">
        <v>394</v>
      </c>
      <c r="J4467">
        <v>5</v>
      </c>
      <c r="K4467" t="s">
        <v>5083</v>
      </c>
      <c r="L4467" t="s">
        <v>181</v>
      </c>
      <c r="M4467" t="s">
        <v>306</v>
      </c>
      <c r="N4467" t="s">
        <v>11893</v>
      </c>
      <c r="O4467" t="s">
        <v>6</v>
      </c>
    </row>
    <row r="4468" spans="1:15" x14ac:dyDescent="0.25">
      <c r="A4468" t="s">
        <v>418</v>
      </c>
      <c r="B4468" t="s">
        <v>5017</v>
      </c>
      <c r="C4468" t="s">
        <v>101</v>
      </c>
      <c r="D4468" t="s">
        <v>102</v>
      </c>
      <c r="E4468" t="str">
        <f t="shared" si="69"/>
        <v>GlycerolAnaeroplasma</v>
      </c>
      <c r="F4468">
        <f>COUNTIF($E:$E,E4468)</f>
        <v>3</v>
      </c>
      <c r="G4468">
        <f>COUNTIF($A:$A,A4468)</f>
        <v>130</v>
      </c>
      <c r="H4468">
        <f>COUNTIF($B:$B,B4468)</f>
        <v>85</v>
      </c>
      <c r="I4468" t="s">
        <v>5084</v>
      </c>
      <c r="J4468">
        <v>6</v>
      </c>
      <c r="K4468" t="s">
        <v>3131</v>
      </c>
      <c r="L4468" t="s">
        <v>5085</v>
      </c>
      <c r="M4468" t="s">
        <v>712</v>
      </c>
      <c r="N4468" t="s">
        <v>11892</v>
      </c>
      <c r="O4468" s="82" t="s">
        <v>11896</v>
      </c>
    </row>
    <row r="4469" spans="1:15" x14ac:dyDescent="0.25">
      <c r="A4469" t="s">
        <v>418</v>
      </c>
      <c r="B4469" t="s">
        <v>5017</v>
      </c>
      <c r="C4469" t="s">
        <v>101</v>
      </c>
      <c r="D4469" t="s">
        <v>102</v>
      </c>
      <c r="E4469" t="str">
        <f t="shared" si="69"/>
        <v>GlycerolAnaeroplasma</v>
      </c>
      <c r="F4469">
        <f>COUNTIF($E:$E,E4469)</f>
        <v>3</v>
      </c>
      <c r="G4469">
        <f>COUNTIF($A:$A,A4469)</f>
        <v>130</v>
      </c>
      <c r="H4469">
        <f>COUNTIF($B:$B,B4469)</f>
        <v>85</v>
      </c>
      <c r="I4469" t="s">
        <v>278</v>
      </c>
      <c r="J4469">
        <v>4</v>
      </c>
      <c r="K4469" t="s">
        <v>3603</v>
      </c>
      <c r="L4469" t="s">
        <v>98</v>
      </c>
      <c r="M4469" t="s">
        <v>280</v>
      </c>
      <c r="N4469" t="s">
        <v>11893</v>
      </c>
      <c r="O4469" s="82" t="s">
        <v>4</v>
      </c>
    </row>
    <row r="4470" spans="1:15" x14ac:dyDescent="0.25">
      <c r="A4470" t="s">
        <v>418</v>
      </c>
      <c r="B4470" t="s">
        <v>5017</v>
      </c>
      <c r="C4470" t="s">
        <v>101</v>
      </c>
      <c r="D4470" t="s">
        <v>102</v>
      </c>
      <c r="E4470" t="str">
        <f t="shared" si="69"/>
        <v>GlycerolAnaeroplasma</v>
      </c>
      <c r="F4470">
        <f>COUNTIF($E:$E,E4470)</f>
        <v>3</v>
      </c>
      <c r="G4470">
        <f>COUNTIF($A:$A,A4470)</f>
        <v>130</v>
      </c>
      <c r="H4470">
        <f>COUNTIF($B:$B,B4470)</f>
        <v>85</v>
      </c>
      <c r="I4470" t="s">
        <v>5086</v>
      </c>
      <c r="J4470">
        <v>5</v>
      </c>
      <c r="K4470" t="s">
        <v>5087</v>
      </c>
      <c r="L4470" t="s">
        <v>237</v>
      </c>
      <c r="M4470" t="s">
        <v>993</v>
      </c>
      <c r="N4470" t="s">
        <v>11892</v>
      </c>
      <c r="O4470" t="s">
        <v>6</v>
      </c>
    </row>
    <row r="4471" spans="1:15" x14ac:dyDescent="0.25">
      <c r="A4471" t="s">
        <v>448</v>
      </c>
      <c r="B4471" t="s">
        <v>5017</v>
      </c>
      <c r="C4471" t="s">
        <v>101</v>
      </c>
      <c r="D4471" t="s">
        <v>102</v>
      </c>
      <c r="E4471" t="str">
        <f t="shared" si="69"/>
        <v>DimethylamineAnaeroplasma</v>
      </c>
      <c r="F4471">
        <f>COUNTIF($E:$E,E4471)</f>
        <v>3</v>
      </c>
      <c r="G4471">
        <f>COUNTIF($A:$A,A4471)</f>
        <v>130</v>
      </c>
      <c r="H4471">
        <f>COUNTIF($B:$B,B4471)</f>
        <v>85</v>
      </c>
      <c r="I4471" t="s">
        <v>5088</v>
      </c>
      <c r="J4471">
        <v>7</v>
      </c>
      <c r="K4471" t="s">
        <v>5089</v>
      </c>
      <c r="L4471" t="s">
        <v>5090</v>
      </c>
      <c r="M4471" t="s">
        <v>890</v>
      </c>
      <c r="N4471" t="s">
        <v>11893</v>
      </c>
      <c r="O4471" t="s">
        <v>11</v>
      </c>
    </row>
    <row r="4472" spans="1:15" x14ac:dyDescent="0.25">
      <c r="A4472" t="s">
        <v>417</v>
      </c>
      <c r="B4472" t="s">
        <v>5017</v>
      </c>
      <c r="C4472" t="s">
        <v>101</v>
      </c>
      <c r="D4472" t="s">
        <v>102</v>
      </c>
      <c r="E4472" t="str">
        <f t="shared" si="69"/>
        <v>CarnitineAnaeroplasma</v>
      </c>
      <c r="F4472">
        <f>COUNTIF($E:$E,E4472)</f>
        <v>1</v>
      </c>
      <c r="G4472">
        <f>COUNTIF($A:$A,A4472)</f>
        <v>130</v>
      </c>
      <c r="H4472">
        <f>COUNTIF($B:$B,B4472)</f>
        <v>85</v>
      </c>
      <c r="I4472" t="s">
        <v>5091</v>
      </c>
      <c r="J4472">
        <v>6</v>
      </c>
      <c r="K4472" t="s">
        <v>1398</v>
      </c>
      <c r="L4472" t="s">
        <v>5092</v>
      </c>
      <c r="M4472" t="s">
        <v>1128</v>
      </c>
      <c r="N4472" t="s">
        <v>11892</v>
      </c>
      <c r="O4472" s="82" t="s">
        <v>11896</v>
      </c>
    </row>
    <row r="4473" spans="1:15" x14ac:dyDescent="0.25">
      <c r="A4473" t="s">
        <v>448</v>
      </c>
      <c r="B4473" t="s">
        <v>5017</v>
      </c>
      <c r="C4473" t="s">
        <v>101</v>
      </c>
      <c r="D4473" t="s">
        <v>102</v>
      </c>
      <c r="E4473" t="str">
        <f t="shared" si="69"/>
        <v>DimethylamineAnaeroplasma</v>
      </c>
      <c r="F4473">
        <f>COUNTIF($E:$E,E4473)</f>
        <v>3</v>
      </c>
      <c r="G4473">
        <f>COUNTIF($A:$A,A4473)</f>
        <v>130</v>
      </c>
      <c r="H4473">
        <f>COUNTIF($B:$B,B4473)</f>
        <v>85</v>
      </c>
      <c r="I4473" t="s">
        <v>5093</v>
      </c>
      <c r="J4473">
        <v>6</v>
      </c>
      <c r="K4473" t="s">
        <v>3465</v>
      </c>
      <c r="L4473" t="s">
        <v>5094</v>
      </c>
      <c r="M4473" t="s">
        <v>2513</v>
      </c>
      <c r="N4473" t="s">
        <v>11892</v>
      </c>
      <c r="O4473" s="82" t="s">
        <v>11896</v>
      </c>
    </row>
    <row r="4474" spans="1:15" x14ac:dyDescent="0.25">
      <c r="A4474" t="s">
        <v>466</v>
      </c>
      <c r="B4474" t="s">
        <v>5017</v>
      </c>
      <c r="C4474" t="s">
        <v>101</v>
      </c>
      <c r="D4474" t="s">
        <v>102</v>
      </c>
      <c r="E4474" t="str">
        <f t="shared" si="69"/>
        <v>GlycineAnaeroplasma</v>
      </c>
      <c r="F4474">
        <f>COUNTIF($E:$E,E4474)</f>
        <v>2</v>
      </c>
      <c r="G4474">
        <f>COUNTIF($A:$A,A4474)</f>
        <v>127</v>
      </c>
      <c r="H4474">
        <f>COUNTIF($B:$B,B4474)</f>
        <v>85</v>
      </c>
      <c r="I4474" t="s">
        <v>5095</v>
      </c>
      <c r="J4474">
        <v>5</v>
      </c>
      <c r="K4474" t="s">
        <v>2382</v>
      </c>
      <c r="L4474" t="s">
        <v>5096</v>
      </c>
      <c r="M4474" t="s">
        <v>314</v>
      </c>
      <c r="N4474" t="s">
        <v>11893</v>
      </c>
      <c r="O4474" t="s">
        <v>6</v>
      </c>
    </row>
    <row r="4475" spans="1:15" x14ac:dyDescent="0.25">
      <c r="A4475" t="s">
        <v>461</v>
      </c>
      <c r="B4475" t="s">
        <v>5017</v>
      </c>
      <c r="C4475" t="s">
        <v>101</v>
      </c>
      <c r="D4475" t="s">
        <v>102</v>
      </c>
      <c r="E4475" t="str">
        <f t="shared" si="69"/>
        <v>2-PhenylpropionateAnaeroplasma</v>
      </c>
      <c r="F4475">
        <f>COUNTIF($E:$E,E4475)</f>
        <v>1</v>
      </c>
      <c r="G4475">
        <f>COUNTIF($A:$A,A4475)</f>
        <v>127</v>
      </c>
      <c r="H4475">
        <f>COUNTIF($B:$B,B4475)</f>
        <v>85</v>
      </c>
      <c r="I4475" t="s">
        <v>740</v>
      </c>
      <c r="J4475">
        <v>4</v>
      </c>
      <c r="K4475" t="s">
        <v>3694</v>
      </c>
      <c r="L4475" t="s">
        <v>128</v>
      </c>
      <c r="M4475" t="s">
        <v>3753</v>
      </c>
      <c r="N4475" t="s">
        <v>11893</v>
      </c>
      <c r="O4475" s="82" t="s">
        <v>4</v>
      </c>
    </row>
    <row r="4476" spans="1:15" x14ac:dyDescent="0.25">
      <c r="A4476" t="s">
        <v>462</v>
      </c>
      <c r="B4476" t="s">
        <v>5017</v>
      </c>
      <c r="C4476" t="s">
        <v>101</v>
      </c>
      <c r="D4476" t="s">
        <v>102</v>
      </c>
      <c r="E4476" t="str">
        <f t="shared" si="69"/>
        <v>N-PhenylacetylglycineAnaeroplasma</v>
      </c>
      <c r="F4476">
        <f>COUNTIF($E:$E,E4476)</f>
        <v>1</v>
      </c>
      <c r="G4476">
        <f>COUNTIF($A:$A,A4476)</f>
        <v>127</v>
      </c>
      <c r="H4476">
        <f>COUNTIF($B:$B,B4476)</f>
        <v>85</v>
      </c>
      <c r="I4476" t="s">
        <v>2622</v>
      </c>
      <c r="J4476">
        <v>4</v>
      </c>
      <c r="K4476" t="s">
        <v>5097</v>
      </c>
      <c r="L4476" t="s">
        <v>201</v>
      </c>
      <c r="M4476" t="s">
        <v>2785</v>
      </c>
      <c r="N4476" t="s">
        <v>11893</v>
      </c>
      <c r="O4476" s="82" t="s">
        <v>4</v>
      </c>
    </row>
    <row r="4477" spans="1:15" x14ac:dyDescent="0.25">
      <c r="A4477" t="s">
        <v>466</v>
      </c>
      <c r="B4477" t="s">
        <v>5017</v>
      </c>
      <c r="C4477" t="s">
        <v>101</v>
      </c>
      <c r="D4477" t="s">
        <v>102</v>
      </c>
      <c r="E4477" t="str">
        <f t="shared" si="69"/>
        <v>GlycineAnaeroplasma</v>
      </c>
      <c r="F4477">
        <f>COUNTIF($E:$E,E4477)</f>
        <v>2</v>
      </c>
      <c r="G4477">
        <f>COUNTIF($A:$A,A4477)</f>
        <v>127</v>
      </c>
      <c r="H4477">
        <f>COUNTIF($B:$B,B4477)</f>
        <v>85</v>
      </c>
      <c r="I4477" t="s">
        <v>3445</v>
      </c>
      <c r="J4477">
        <v>5</v>
      </c>
      <c r="K4477" t="s">
        <v>1899</v>
      </c>
      <c r="L4477" t="s">
        <v>671</v>
      </c>
      <c r="M4477" t="s">
        <v>2551</v>
      </c>
      <c r="N4477" t="s">
        <v>11892</v>
      </c>
      <c r="O4477" t="s">
        <v>6</v>
      </c>
    </row>
    <row r="4478" spans="1:15" x14ac:dyDescent="0.25">
      <c r="A4478" t="s">
        <v>488</v>
      </c>
      <c r="B4478" t="s">
        <v>5017</v>
      </c>
      <c r="C4478" t="s">
        <v>101</v>
      </c>
      <c r="D4478" t="s">
        <v>102</v>
      </c>
      <c r="E4478" t="str">
        <f t="shared" si="69"/>
        <v>PhenylalanineAnaeroplasma</v>
      </c>
      <c r="F4478">
        <f>COUNTIF($E:$E,E4478)</f>
        <v>1</v>
      </c>
      <c r="G4478">
        <f>COUNTIF($A:$A,A4478)</f>
        <v>126</v>
      </c>
      <c r="H4478">
        <f>COUNTIF($B:$B,B4478)</f>
        <v>85</v>
      </c>
      <c r="I4478" t="s">
        <v>3512</v>
      </c>
      <c r="J4478">
        <v>6</v>
      </c>
      <c r="K4478" t="s">
        <v>5098</v>
      </c>
      <c r="L4478" t="s">
        <v>948</v>
      </c>
      <c r="M4478" t="s">
        <v>955</v>
      </c>
      <c r="N4478" t="s">
        <v>11892</v>
      </c>
      <c r="O4478" s="82" t="s">
        <v>11896</v>
      </c>
    </row>
    <row r="4479" spans="1:15" x14ac:dyDescent="0.25">
      <c r="A4479" t="s">
        <v>502</v>
      </c>
      <c r="B4479" t="s">
        <v>5017</v>
      </c>
      <c r="C4479" t="s">
        <v>101</v>
      </c>
      <c r="D4479" t="s">
        <v>102</v>
      </c>
      <c r="E4479" t="str">
        <f t="shared" si="69"/>
        <v>MaltoseAnaeroplasma</v>
      </c>
      <c r="F4479">
        <f>COUNTIF($E:$E,E4479)</f>
        <v>3</v>
      </c>
      <c r="G4479">
        <f>COUNTIF($A:$A,A4479)</f>
        <v>124</v>
      </c>
      <c r="H4479">
        <f>COUNTIF($B:$B,B4479)</f>
        <v>85</v>
      </c>
      <c r="I4479" t="s">
        <v>508</v>
      </c>
      <c r="J4479">
        <v>6</v>
      </c>
      <c r="K4479" t="s">
        <v>5099</v>
      </c>
      <c r="L4479" t="s">
        <v>265</v>
      </c>
      <c r="M4479" t="s">
        <v>510</v>
      </c>
      <c r="N4479" t="s">
        <v>11892</v>
      </c>
      <c r="O4479" s="82" t="s">
        <v>4</v>
      </c>
    </row>
    <row r="4480" spans="1:15" x14ac:dyDescent="0.25">
      <c r="A4480" t="s">
        <v>499</v>
      </c>
      <c r="B4480" t="s">
        <v>5017</v>
      </c>
      <c r="C4480" t="s">
        <v>101</v>
      </c>
      <c r="D4480" t="s">
        <v>102</v>
      </c>
      <c r="E4480" t="str">
        <f t="shared" si="69"/>
        <v>FerulateAnaeroplasma</v>
      </c>
      <c r="F4480">
        <f>COUNTIF($E:$E,E4480)</f>
        <v>1</v>
      </c>
      <c r="G4480">
        <f>COUNTIF($A:$A,A4480)</f>
        <v>124</v>
      </c>
      <c r="H4480">
        <f>COUNTIF($B:$B,B4480)</f>
        <v>85</v>
      </c>
      <c r="I4480" t="s">
        <v>387</v>
      </c>
      <c r="J4480">
        <v>4</v>
      </c>
      <c r="K4480" t="s">
        <v>2233</v>
      </c>
      <c r="L4480" t="s">
        <v>125</v>
      </c>
      <c r="M4480" t="s">
        <v>637</v>
      </c>
      <c r="N4480" t="s">
        <v>11893</v>
      </c>
      <c r="O4480" s="82" t="s">
        <v>4</v>
      </c>
    </row>
    <row r="4481" spans="1:15" x14ac:dyDescent="0.25">
      <c r="A4481" t="s">
        <v>502</v>
      </c>
      <c r="B4481" t="s">
        <v>5017</v>
      </c>
      <c r="C4481" t="s">
        <v>101</v>
      </c>
      <c r="D4481" t="s">
        <v>102</v>
      </c>
      <c r="E4481" t="str">
        <f t="shared" si="69"/>
        <v>MaltoseAnaeroplasma</v>
      </c>
      <c r="F4481">
        <f>COUNTIF($E:$E,E4481)</f>
        <v>3</v>
      </c>
      <c r="G4481">
        <f>COUNTIF($A:$A,A4481)</f>
        <v>124</v>
      </c>
      <c r="H4481">
        <f>COUNTIF($B:$B,B4481)</f>
        <v>85</v>
      </c>
      <c r="I4481" t="s">
        <v>5100</v>
      </c>
      <c r="J4481">
        <v>6</v>
      </c>
      <c r="K4481" t="s">
        <v>1118</v>
      </c>
      <c r="L4481" t="s">
        <v>5101</v>
      </c>
      <c r="M4481" t="s">
        <v>1358</v>
      </c>
      <c r="N4481" t="s">
        <v>11892</v>
      </c>
      <c r="O4481" s="82" t="s">
        <v>11896</v>
      </c>
    </row>
    <row r="4482" spans="1:15" x14ac:dyDescent="0.25">
      <c r="A4482" t="s">
        <v>502</v>
      </c>
      <c r="B4482" t="s">
        <v>5017</v>
      </c>
      <c r="C4482" t="s">
        <v>101</v>
      </c>
      <c r="D4482" t="s">
        <v>102</v>
      </c>
      <c r="E4482" t="str">
        <f t="shared" si="69"/>
        <v>MaltoseAnaeroplasma</v>
      </c>
      <c r="F4482">
        <f>COUNTIF($E:$E,E4482)</f>
        <v>3</v>
      </c>
      <c r="G4482">
        <f>COUNTIF($A:$A,A4482)</f>
        <v>124</v>
      </c>
      <c r="H4482">
        <f>COUNTIF($B:$B,B4482)</f>
        <v>85</v>
      </c>
      <c r="I4482" t="s">
        <v>1459</v>
      </c>
      <c r="J4482">
        <v>5</v>
      </c>
      <c r="K4482" t="s">
        <v>3510</v>
      </c>
      <c r="L4482" t="s">
        <v>303</v>
      </c>
      <c r="M4482" t="s">
        <v>1461</v>
      </c>
      <c r="N4482" t="s">
        <v>11892</v>
      </c>
      <c r="O4482" t="s">
        <v>6</v>
      </c>
    </row>
    <row r="4483" spans="1:15" x14ac:dyDescent="0.25">
      <c r="A4483" t="s">
        <v>511</v>
      </c>
      <c r="B4483" t="s">
        <v>5017</v>
      </c>
      <c r="C4483" t="s">
        <v>101</v>
      </c>
      <c r="D4483" t="s">
        <v>102</v>
      </c>
      <c r="E4483" t="str">
        <f t="shared" si="69"/>
        <v>NicotinateAnaeroplasma</v>
      </c>
      <c r="F4483">
        <f>COUNTIF($E:$E,E4483)</f>
        <v>1</v>
      </c>
      <c r="G4483">
        <f>COUNTIF($A:$A,A4483)</f>
        <v>123</v>
      </c>
      <c r="H4483">
        <f>COUNTIF($B:$B,B4483)</f>
        <v>85</v>
      </c>
      <c r="I4483" t="s">
        <v>1153</v>
      </c>
      <c r="J4483">
        <v>4</v>
      </c>
      <c r="K4483" t="s">
        <v>5102</v>
      </c>
      <c r="L4483" t="s">
        <v>108</v>
      </c>
      <c r="M4483" t="s">
        <v>1583</v>
      </c>
      <c r="N4483" t="s">
        <v>11893</v>
      </c>
      <c r="O4483" s="82" t="s">
        <v>4</v>
      </c>
    </row>
    <row r="4484" spans="1:15" x14ac:dyDescent="0.25">
      <c r="A4484" t="s">
        <v>550</v>
      </c>
      <c r="B4484" t="s">
        <v>5017</v>
      </c>
      <c r="C4484" t="s">
        <v>101</v>
      </c>
      <c r="D4484" t="s">
        <v>102</v>
      </c>
      <c r="E4484" t="str">
        <f t="shared" si="69"/>
        <v>IsovalerateAnaeroplasma</v>
      </c>
      <c r="F4484">
        <f>COUNTIF($E:$E,E4484)</f>
        <v>2</v>
      </c>
      <c r="G4484">
        <f>COUNTIF($A:$A,A4484)</f>
        <v>119</v>
      </c>
      <c r="H4484">
        <f>COUNTIF($B:$B,B4484)</f>
        <v>85</v>
      </c>
      <c r="I4484" t="s">
        <v>5103</v>
      </c>
      <c r="J4484">
        <v>6</v>
      </c>
      <c r="K4484" t="s">
        <v>2113</v>
      </c>
      <c r="L4484" t="s">
        <v>3278</v>
      </c>
      <c r="M4484" t="s">
        <v>937</v>
      </c>
      <c r="N4484" t="s">
        <v>11892</v>
      </c>
      <c r="O4484" t="s">
        <v>7</v>
      </c>
    </row>
    <row r="4485" spans="1:15" x14ac:dyDescent="0.25">
      <c r="A4485" t="s">
        <v>550</v>
      </c>
      <c r="B4485" t="s">
        <v>5017</v>
      </c>
      <c r="C4485" t="s">
        <v>101</v>
      </c>
      <c r="D4485" t="s">
        <v>102</v>
      </c>
      <c r="E4485" t="str">
        <f t="shared" si="69"/>
        <v>IsovalerateAnaeroplasma</v>
      </c>
      <c r="F4485">
        <f>COUNTIF($E:$E,E4485)</f>
        <v>2</v>
      </c>
      <c r="G4485">
        <f>COUNTIF($A:$A,A4485)</f>
        <v>119</v>
      </c>
      <c r="H4485">
        <f>COUNTIF($B:$B,B4485)</f>
        <v>85</v>
      </c>
      <c r="I4485" t="s">
        <v>5104</v>
      </c>
      <c r="J4485">
        <v>6</v>
      </c>
      <c r="K4485" t="s">
        <v>2775</v>
      </c>
      <c r="L4485" t="s">
        <v>355</v>
      </c>
      <c r="M4485" t="s">
        <v>3714</v>
      </c>
      <c r="N4485" t="s">
        <v>11892</v>
      </c>
      <c r="O4485" s="82" t="s">
        <v>4</v>
      </c>
    </row>
    <row r="4486" spans="1:15" x14ac:dyDescent="0.25">
      <c r="A4486" t="s">
        <v>558</v>
      </c>
      <c r="B4486" t="s">
        <v>5017</v>
      </c>
      <c r="C4486" t="s">
        <v>101</v>
      </c>
      <c r="D4486" t="s">
        <v>102</v>
      </c>
      <c r="E4486" t="str">
        <f t="shared" ref="E4486:E4549" si="70">CONCATENATE(A4486,B4486)</f>
        <v>MethanolAnaeroplasma</v>
      </c>
      <c r="F4486">
        <f>COUNTIF($E:$E,E4486)</f>
        <v>3</v>
      </c>
      <c r="G4486">
        <f>COUNTIF($A:$A,A4486)</f>
        <v>118</v>
      </c>
      <c r="H4486">
        <f>COUNTIF($B:$B,B4486)</f>
        <v>85</v>
      </c>
      <c r="I4486" t="s">
        <v>272</v>
      </c>
      <c r="J4486">
        <v>4</v>
      </c>
      <c r="K4486" t="s">
        <v>271</v>
      </c>
      <c r="L4486" t="s">
        <v>125</v>
      </c>
      <c r="M4486" t="s">
        <v>282</v>
      </c>
      <c r="N4486" t="s">
        <v>11893</v>
      </c>
      <c r="O4486" s="82" t="s">
        <v>4</v>
      </c>
    </row>
    <row r="4487" spans="1:15" x14ac:dyDescent="0.25">
      <c r="A4487" t="s">
        <v>558</v>
      </c>
      <c r="B4487" t="s">
        <v>5017</v>
      </c>
      <c r="C4487" t="s">
        <v>101</v>
      </c>
      <c r="D4487" t="s">
        <v>102</v>
      </c>
      <c r="E4487" t="str">
        <f t="shared" si="70"/>
        <v>MethanolAnaeroplasma</v>
      </c>
      <c r="F4487">
        <f>COUNTIF($E:$E,E4487)</f>
        <v>3</v>
      </c>
      <c r="G4487">
        <f>COUNTIF($A:$A,A4487)</f>
        <v>118</v>
      </c>
      <c r="H4487">
        <f>COUNTIF($B:$B,B4487)</f>
        <v>85</v>
      </c>
      <c r="I4487" t="s">
        <v>540</v>
      </c>
      <c r="J4487">
        <v>5</v>
      </c>
      <c r="K4487" t="s">
        <v>5105</v>
      </c>
      <c r="L4487" t="s">
        <v>236</v>
      </c>
      <c r="M4487" t="s">
        <v>439</v>
      </c>
      <c r="N4487" t="s">
        <v>11892</v>
      </c>
      <c r="O4487" t="s">
        <v>6</v>
      </c>
    </row>
    <row r="4488" spans="1:15" x14ac:dyDescent="0.25">
      <c r="A4488" t="s">
        <v>558</v>
      </c>
      <c r="B4488" t="s">
        <v>5017</v>
      </c>
      <c r="C4488" t="s">
        <v>101</v>
      </c>
      <c r="D4488" t="s">
        <v>102</v>
      </c>
      <c r="E4488" t="str">
        <f t="shared" si="70"/>
        <v>MethanolAnaeroplasma</v>
      </c>
      <c r="F4488">
        <f>COUNTIF($E:$E,E4488)</f>
        <v>3</v>
      </c>
      <c r="G4488">
        <f>COUNTIF($A:$A,A4488)</f>
        <v>118</v>
      </c>
      <c r="H4488">
        <f>COUNTIF($B:$B,B4488)</f>
        <v>85</v>
      </c>
      <c r="I4488" t="s">
        <v>5106</v>
      </c>
      <c r="J4488">
        <v>6</v>
      </c>
      <c r="K4488" t="s">
        <v>5058</v>
      </c>
      <c r="L4488" t="s">
        <v>5107</v>
      </c>
      <c r="M4488" t="s">
        <v>341</v>
      </c>
      <c r="N4488" t="s">
        <v>11892</v>
      </c>
      <c r="O4488" s="82" t="s">
        <v>11896</v>
      </c>
    </row>
    <row r="4489" spans="1:15" x14ac:dyDescent="0.25">
      <c r="A4489" t="s">
        <v>568</v>
      </c>
      <c r="B4489" t="s">
        <v>5017</v>
      </c>
      <c r="C4489" t="s">
        <v>101</v>
      </c>
      <c r="D4489" t="s">
        <v>102</v>
      </c>
      <c r="E4489" t="str">
        <f t="shared" si="70"/>
        <v>HistidineAnaeroplasma</v>
      </c>
      <c r="F4489">
        <f>COUNTIF($E:$E,E4489)</f>
        <v>2</v>
      </c>
      <c r="G4489">
        <f>COUNTIF($A:$A,A4489)</f>
        <v>116</v>
      </c>
      <c r="H4489">
        <f>COUNTIF($B:$B,B4489)</f>
        <v>85</v>
      </c>
      <c r="I4489" t="s">
        <v>181</v>
      </c>
      <c r="J4489">
        <v>4</v>
      </c>
      <c r="K4489" t="s">
        <v>883</v>
      </c>
      <c r="L4489">
        <v>10000</v>
      </c>
      <c r="M4489" t="s">
        <v>470</v>
      </c>
      <c r="N4489" t="s">
        <v>11893</v>
      </c>
      <c r="O4489" s="82" t="s">
        <v>4</v>
      </c>
    </row>
    <row r="4490" spans="1:15" x14ac:dyDescent="0.25">
      <c r="A4490" t="s">
        <v>568</v>
      </c>
      <c r="B4490" t="s">
        <v>5017</v>
      </c>
      <c r="C4490" t="s">
        <v>101</v>
      </c>
      <c r="D4490" t="s">
        <v>102</v>
      </c>
      <c r="E4490" t="str">
        <f t="shared" si="70"/>
        <v>HistidineAnaeroplasma</v>
      </c>
      <c r="F4490">
        <f>COUNTIF($E:$E,E4490)</f>
        <v>2</v>
      </c>
      <c r="G4490">
        <f>COUNTIF($A:$A,A4490)</f>
        <v>116</v>
      </c>
      <c r="H4490">
        <f>COUNTIF($B:$B,B4490)</f>
        <v>85</v>
      </c>
      <c r="I4490" t="s">
        <v>5108</v>
      </c>
      <c r="J4490">
        <v>6</v>
      </c>
      <c r="K4490" t="s">
        <v>2806</v>
      </c>
      <c r="L4490" t="s">
        <v>5109</v>
      </c>
      <c r="M4490" t="s">
        <v>2441</v>
      </c>
      <c r="N4490" t="s">
        <v>11893</v>
      </c>
      <c r="O4490" s="82" t="s">
        <v>11896</v>
      </c>
    </row>
    <row r="4491" spans="1:15" x14ac:dyDescent="0.25">
      <c r="A4491" t="s">
        <v>583</v>
      </c>
      <c r="B4491" t="s">
        <v>5017</v>
      </c>
      <c r="C4491" t="s">
        <v>101</v>
      </c>
      <c r="D4491" t="s">
        <v>102</v>
      </c>
      <c r="E4491" t="str">
        <f t="shared" si="70"/>
        <v>AcetoacetateAnaeroplasma</v>
      </c>
      <c r="F4491">
        <f>COUNTIF($E:$E,E4491)</f>
        <v>1</v>
      </c>
      <c r="G4491">
        <f>COUNTIF($A:$A,A4491)</f>
        <v>115</v>
      </c>
      <c r="H4491">
        <f>COUNTIF($B:$B,B4491)</f>
        <v>85</v>
      </c>
      <c r="I4491" t="s">
        <v>3839</v>
      </c>
      <c r="J4491">
        <v>6</v>
      </c>
      <c r="K4491" t="s">
        <v>2570</v>
      </c>
      <c r="L4491" t="s">
        <v>5110</v>
      </c>
      <c r="M4491" t="s">
        <v>1199</v>
      </c>
      <c r="N4491" t="s">
        <v>11892</v>
      </c>
      <c r="O4491" s="82" t="s">
        <v>11896</v>
      </c>
    </row>
    <row r="4492" spans="1:15" x14ac:dyDescent="0.25">
      <c r="A4492" t="s">
        <v>586</v>
      </c>
      <c r="B4492" t="s">
        <v>5017</v>
      </c>
      <c r="C4492" t="s">
        <v>101</v>
      </c>
      <c r="D4492" t="s">
        <v>102</v>
      </c>
      <c r="E4492" t="str">
        <f t="shared" si="70"/>
        <v>GlutamateAnaeroplasma</v>
      </c>
      <c r="F4492">
        <f>COUNTIF($E:$E,E4492)</f>
        <v>2</v>
      </c>
      <c r="G4492">
        <f>COUNTIF($A:$A,A4492)</f>
        <v>114</v>
      </c>
      <c r="H4492">
        <f>COUNTIF($B:$B,B4492)</f>
        <v>85</v>
      </c>
      <c r="I4492" t="s">
        <v>5111</v>
      </c>
      <c r="J4492">
        <v>6</v>
      </c>
      <c r="K4492" t="s">
        <v>2250</v>
      </c>
      <c r="L4492" t="s">
        <v>5112</v>
      </c>
      <c r="M4492" t="s">
        <v>442</v>
      </c>
      <c r="N4492" t="s">
        <v>11892</v>
      </c>
      <c r="O4492" s="82" t="s">
        <v>11896</v>
      </c>
    </row>
    <row r="4493" spans="1:15" x14ac:dyDescent="0.25">
      <c r="A4493" t="s">
        <v>586</v>
      </c>
      <c r="B4493" t="s">
        <v>5017</v>
      </c>
      <c r="C4493" t="s">
        <v>101</v>
      </c>
      <c r="D4493" t="s">
        <v>102</v>
      </c>
      <c r="E4493" t="str">
        <f t="shared" si="70"/>
        <v>GlutamateAnaeroplasma</v>
      </c>
      <c r="F4493">
        <f>COUNTIF($E:$E,E4493)</f>
        <v>2</v>
      </c>
      <c r="G4493">
        <f>COUNTIF($A:$A,A4493)</f>
        <v>114</v>
      </c>
      <c r="H4493">
        <f>COUNTIF($B:$B,B4493)</f>
        <v>85</v>
      </c>
      <c r="I4493" t="s">
        <v>5113</v>
      </c>
      <c r="J4493">
        <v>6</v>
      </c>
      <c r="K4493" t="s">
        <v>5114</v>
      </c>
      <c r="L4493" t="s">
        <v>5115</v>
      </c>
      <c r="M4493" t="s">
        <v>5116</v>
      </c>
      <c r="N4493" t="s">
        <v>11892</v>
      </c>
      <c r="O4493" t="s">
        <v>11</v>
      </c>
    </row>
    <row r="4494" spans="1:15" x14ac:dyDescent="0.25">
      <c r="A4494" t="s">
        <v>587</v>
      </c>
      <c r="B4494" t="s">
        <v>5017</v>
      </c>
      <c r="C4494" t="s">
        <v>101</v>
      </c>
      <c r="D4494" t="s">
        <v>102</v>
      </c>
      <c r="E4494" t="str">
        <f t="shared" si="70"/>
        <v>XanthineAnaeroplasma</v>
      </c>
      <c r="F4494">
        <f>COUNTIF($E:$E,E4494)</f>
        <v>1</v>
      </c>
      <c r="G4494">
        <f>COUNTIF($A:$A,A4494)</f>
        <v>114</v>
      </c>
      <c r="H4494">
        <f>COUNTIF($B:$B,B4494)</f>
        <v>85</v>
      </c>
      <c r="I4494" t="s">
        <v>1766</v>
      </c>
      <c r="J4494">
        <v>5</v>
      </c>
      <c r="K4494" t="s">
        <v>5117</v>
      </c>
      <c r="L4494" t="s">
        <v>413</v>
      </c>
      <c r="M4494" t="s">
        <v>177</v>
      </c>
      <c r="N4494" t="s">
        <v>11892</v>
      </c>
      <c r="O4494" t="s">
        <v>6</v>
      </c>
    </row>
    <row r="4495" spans="1:15" x14ac:dyDescent="0.25">
      <c r="A4495" t="s">
        <v>1836</v>
      </c>
      <c r="B4495" t="s">
        <v>5017</v>
      </c>
      <c r="C4495" t="s">
        <v>101</v>
      </c>
      <c r="D4495" t="s">
        <v>102</v>
      </c>
      <c r="E4495" t="str">
        <f t="shared" si="70"/>
        <v>AcetateAnaeroplasma</v>
      </c>
      <c r="F4495">
        <f>COUNTIF($E:$E,E4495)</f>
        <v>1</v>
      </c>
      <c r="G4495">
        <f>COUNTIF($A:$A,A4495)</f>
        <v>112</v>
      </c>
      <c r="H4495">
        <f>COUNTIF($B:$B,B4495)</f>
        <v>85</v>
      </c>
      <c r="I4495" t="s">
        <v>5118</v>
      </c>
      <c r="J4495">
        <v>5</v>
      </c>
      <c r="K4495" t="s">
        <v>1406</v>
      </c>
      <c r="L4495" t="s">
        <v>4543</v>
      </c>
      <c r="M4495" t="s">
        <v>1383</v>
      </c>
      <c r="N4495" t="s">
        <v>11892</v>
      </c>
      <c r="O4495" t="s">
        <v>6</v>
      </c>
    </row>
    <row r="4496" spans="1:15" x14ac:dyDescent="0.25">
      <c r="A4496" t="s">
        <v>611</v>
      </c>
      <c r="B4496" t="s">
        <v>5017</v>
      </c>
      <c r="C4496" t="s">
        <v>101</v>
      </c>
      <c r="D4496" t="s">
        <v>102</v>
      </c>
      <c r="E4496" t="str">
        <f t="shared" si="70"/>
        <v>OrnithineAnaeroplasma</v>
      </c>
      <c r="F4496">
        <f>COUNTIF($E:$E,E4496)</f>
        <v>1</v>
      </c>
      <c r="G4496">
        <f>COUNTIF($A:$A,A4496)</f>
        <v>110</v>
      </c>
      <c r="H4496">
        <f>COUNTIF($B:$B,B4496)</f>
        <v>85</v>
      </c>
      <c r="I4496" t="s">
        <v>5119</v>
      </c>
      <c r="J4496">
        <v>6</v>
      </c>
      <c r="K4496" t="s">
        <v>5120</v>
      </c>
      <c r="L4496" t="s">
        <v>5121</v>
      </c>
      <c r="M4496" t="s">
        <v>596</v>
      </c>
      <c r="N4496" t="s">
        <v>11892</v>
      </c>
      <c r="O4496" t="s">
        <v>7</v>
      </c>
    </row>
    <row r="4497" spans="1:15" x14ac:dyDescent="0.25">
      <c r="A4497" t="s">
        <v>630</v>
      </c>
      <c r="B4497" t="s">
        <v>5017</v>
      </c>
      <c r="C4497" t="s">
        <v>101</v>
      </c>
      <c r="D4497" t="s">
        <v>102</v>
      </c>
      <c r="E4497" t="str">
        <f t="shared" si="70"/>
        <v>PropionateAnaeroplasma</v>
      </c>
      <c r="F4497">
        <f>COUNTIF($E:$E,E4497)</f>
        <v>2</v>
      </c>
      <c r="G4497">
        <f>COUNTIF($A:$A,A4497)</f>
        <v>109</v>
      </c>
      <c r="H4497">
        <f>COUNTIF($B:$B,B4497)</f>
        <v>85</v>
      </c>
      <c r="I4497" t="s">
        <v>1687</v>
      </c>
      <c r="J4497">
        <v>5</v>
      </c>
      <c r="K4497" t="s">
        <v>1516</v>
      </c>
      <c r="L4497" t="s">
        <v>5122</v>
      </c>
      <c r="M4497" t="s">
        <v>373</v>
      </c>
      <c r="N4497" t="s">
        <v>11892</v>
      </c>
      <c r="O4497" s="82" t="s">
        <v>9</v>
      </c>
    </row>
    <row r="4498" spans="1:15" x14ac:dyDescent="0.25">
      <c r="A4498" t="s">
        <v>627</v>
      </c>
      <c r="B4498" t="s">
        <v>5017</v>
      </c>
      <c r="C4498" t="s">
        <v>101</v>
      </c>
      <c r="D4498" t="s">
        <v>102</v>
      </c>
      <c r="E4498" t="str">
        <f t="shared" si="70"/>
        <v>IsoleucineAnaeroplasma</v>
      </c>
      <c r="F4498">
        <f>COUNTIF($E:$E,E4498)</f>
        <v>2</v>
      </c>
      <c r="G4498">
        <f>COUNTIF($A:$A,A4498)</f>
        <v>109</v>
      </c>
      <c r="H4498">
        <f>COUNTIF($B:$B,B4498)</f>
        <v>85</v>
      </c>
      <c r="I4498" t="s">
        <v>422</v>
      </c>
      <c r="J4498">
        <v>4</v>
      </c>
      <c r="K4498" t="s">
        <v>1059</v>
      </c>
      <c r="L4498" t="s">
        <v>98</v>
      </c>
      <c r="M4498" t="s">
        <v>1047</v>
      </c>
      <c r="N4498" t="s">
        <v>11893</v>
      </c>
      <c r="O4498" t="s">
        <v>5</v>
      </c>
    </row>
    <row r="4499" spans="1:15" x14ac:dyDescent="0.25">
      <c r="A4499" t="s">
        <v>627</v>
      </c>
      <c r="B4499" t="s">
        <v>5017</v>
      </c>
      <c r="C4499" t="s">
        <v>101</v>
      </c>
      <c r="D4499" t="s">
        <v>102</v>
      </c>
      <c r="E4499" t="str">
        <f t="shared" si="70"/>
        <v>IsoleucineAnaeroplasma</v>
      </c>
      <c r="F4499">
        <f>COUNTIF($E:$E,E4499)</f>
        <v>2</v>
      </c>
      <c r="G4499">
        <f>COUNTIF($A:$A,A4499)</f>
        <v>109</v>
      </c>
      <c r="H4499">
        <f>COUNTIF($B:$B,B4499)</f>
        <v>85</v>
      </c>
      <c r="I4499" t="s">
        <v>5123</v>
      </c>
      <c r="J4499">
        <v>6</v>
      </c>
      <c r="K4499" t="s">
        <v>2609</v>
      </c>
      <c r="L4499" t="s">
        <v>5124</v>
      </c>
      <c r="M4499" t="s">
        <v>3819</v>
      </c>
      <c r="N4499" t="s">
        <v>11892</v>
      </c>
      <c r="O4499" s="82" t="s">
        <v>11896</v>
      </c>
    </row>
    <row r="4500" spans="1:15" x14ac:dyDescent="0.25">
      <c r="A4500" t="s">
        <v>630</v>
      </c>
      <c r="B4500" t="s">
        <v>5017</v>
      </c>
      <c r="C4500" t="s">
        <v>101</v>
      </c>
      <c r="D4500" t="s">
        <v>102</v>
      </c>
      <c r="E4500" t="str">
        <f t="shared" si="70"/>
        <v>PropionateAnaeroplasma</v>
      </c>
      <c r="F4500">
        <f>COUNTIF($E:$E,E4500)</f>
        <v>2</v>
      </c>
      <c r="G4500">
        <f>COUNTIF($A:$A,A4500)</f>
        <v>109</v>
      </c>
      <c r="H4500">
        <f>COUNTIF($B:$B,B4500)</f>
        <v>85</v>
      </c>
      <c r="I4500" t="s">
        <v>5125</v>
      </c>
      <c r="J4500">
        <v>6</v>
      </c>
      <c r="K4500" t="s">
        <v>1727</v>
      </c>
      <c r="L4500" t="s">
        <v>5126</v>
      </c>
      <c r="M4500" t="s">
        <v>1859</v>
      </c>
      <c r="N4500" t="s">
        <v>11892</v>
      </c>
      <c r="O4500" t="s">
        <v>7</v>
      </c>
    </row>
    <row r="4501" spans="1:15" x14ac:dyDescent="0.25">
      <c r="A4501" t="s">
        <v>654</v>
      </c>
      <c r="B4501" t="s">
        <v>5017</v>
      </c>
      <c r="C4501" t="s">
        <v>101</v>
      </c>
      <c r="D4501" t="s">
        <v>102</v>
      </c>
      <c r="E4501" t="str">
        <f t="shared" si="70"/>
        <v>IsobutyrateAnaeroplasma</v>
      </c>
      <c r="F4501">
        <f>COUNTIF($E:$E,E4501)</f>
        <v>2</v>
      </c>
      <c r="G4501">
        <f>COUNTIF($A:$A,A4501)</f>
        <v>103</v>
      </c>
      <c r="H4501">
        <f>COUNTIF($B:$B,B4501)</f>
        <v>85</v>
      </c>
      <c r="I4501" t="s">
        <v>5127</v>
      </c>
      <c r="J4501">
        <v>6</v>
      </c>
      <c r="K4501" t="s">
        <v>1266</v>
      </c>
      <c r="L4501" t="s">
        <v>5128</v>
      </c>
      <c r="M4501" t="s">
        <v>439</v>
      </c>
      <c r="N4501" t="s">
        <v>11892</v>
      </c>
      <c r="O4501" t="s">
        <v>7</v>
      </c>
    </row>
    <row r="4502" spans="1:15" x14ac:dyDescent="0.25">
      <c r="A4502" t="s">
        <v>654</v>
      </c>
      <c r="B4502" t="s">
        <v>5017</v>
      </c>
      <c r="C4502" t="s">
        <v>101</v>
      </c>
      <c r="D4502" t="s">
        <v>102</v>
      </c>
      <c r="E4502" t="str">
        <f t="shared" si="70"/>
        <v>IsobutyrateAnaeroplasma</v>
      </c>
      <c r="F4502">
        <f>COUNTIF($E:$E,E4502)</f>
        <v>2</v>
      </c>
      <c r="G4502">
        <f>COUNTIF($A:$A,A4502)</f>
        <v>103</v>
      </c>
      <c r="H4502">
        <f>COUNTIF($B:$B,B4502)</f>
        <v>85</v>
      </c>
      <c r="I4502" t="s">
        <v>5129</v>
      </c>
      <c r="J4502">
        <v>6</v>
      </c>
      <c r="K4502" t="s">
        <v>3393</v>
      </c>
      <c r="L4502" t="s">
        <v>119</v>
      </c>
      <c r="M4502" t="s">
        <v>2306</v>
      </c>
      <c r="N4502" t="s">
        <v>11892</v>
      </c>
      <c r="O4502" s="82" t="s">
        <v>11896</v>
      </c>
    </row>
    <row r="4503" spans="1:15" x14ac:dyDescent="0.25">
      <c r="A4503" t="s">
        <v>667</v>
      </c>
      <c r="B4503" t="s">
        <v>5017</v>
      </c>
      <c r="C4503" t="s">
        <v>101</v>
      </c>
      <c r="D4503" t="s">
        <v>102</v>
      </c>
      <c r="E4503" t="str">
        <f t="shared" si="70"/>
        <v>UreaAnaeroplasma</v>
      </c>
      <c r="F4503">
        <f>COUNTIF($E:$E,E4503)</f>
        <v>1</v>
      </c>
      <c r="G4503">
        <f>COUNTIF($A:$A,A4503)</f>
        <v>65</v>
      </c>
      <c r="H4503">
        <f>COUNTIF($B:$B,B4503)</f>
        <v>85</v>
      </c>
      <c r="I4503" t="s">
        <v>5130</v>
      </c>
      <c r="J4503">
        <v>6</v>
      </c>
      <c r="K4503" t="s">
        <v>5131</v>
      </c>
      <c r="L4503" t="s">
        <v>5132</v>
      </c>
      <c r="M4503" t="s">
        <v>5133</v>
      </c>
      <c r="N4503" t="s">
        <v>11892</v>
      </c>
      <c r="O4503" t="s">
        <v>5</v>
      </c>
    </row>
    <row r="4504" spans="1:15" x14ac:dyDescent="0.25">
      <c r="A4504" t="s">
        <v>97</v>
      </c>
      <c r="B4504" t="s">
        <v>5134</v>
      </c>
      <c r="C4504" t="s">
        <v>101</v>
      </c>
      <c r="D4504" t="s">
        <v>102</v>
      </c>
      <c r="E4504" t="str">
        <f t="shared" si="70"/>
        <v>FormateCorynebacterium</v>
      </c>
      <c r="F4504">
        <f>COUNTIF($E:$E,E4504)</f>
        <v>3</v>
      </c>
      <c r="G4504">
        <f>COUNTIF($A:$A,A4504)</f>
        <v>178</v>
      </c>
      <c r="H4504">
        <f>COUNTIF($B:$B,B4504)</f>
        <v>84</v>
      </c>
      <c r="I4504" t="s">
        <v>5135</v>
      </c>
      <c r="J4504">
        <v>5</v>
      </c>
      <c r="K4504" t="s">
        <v>4004</v>
      </c>
      <c r="L4504" t="s">
        <v>486</v>
      </c>
      <c r="M4504" t="s">
        <v>1912</v>
      </c>
      <c r="N4504" t="s">
        <v>11893</v>
      </c>
      <c r="O4504" t="s">
        <v>10</v>
      </c>
    </row>
    <row r="4505" spans="1:15" x14ac:dyDescent="0.25">
      <c r="A4505" t="s">
        <v>97</v>
      </c>
      <c r="B4505" t="s">
        <v>5134</v>
      </c>
      <c r="C4505" t="s">
        <v>101</v>
      </c>
      <c r="D4505" t="s">
        <v>102</v>
      </c>
      <c r="E4505" t="str">
        <f t="shared" si="70"/>
        <v>FormateCorynebacterium</v>
      </c>
      <c r="F4505">
        <f>COUNTIF($E:$E,E4505)</f>
        <v>3</v>
      </c>
      <c r="G4505">
        <f>COUNTIF($A:$A,A4505)</f>
        <v>178</v>
      </c>
      <c r="H4505">
        <f>COUNTIF($B:$B,B4505)</f>
        <v>84</v>
      </c>
      <c r="I4505" t="s">
        <v>672</v>
      </c>
      <c r="J4505">
        <v>5</v>
      </c>
      <c r="K4505" t="s">
        <v>673</v>
      </c>
      <c r="L4505" t="s">
        <v>674</v>
      </c>
      <c r="M4505" t="s">
        <v>675</v>
      </c>
      <c r="N4505" t="s">
        <v>11892</v>
      </c>
      <c r="O4505" s="82" t="s">
        <v>8</v>
      </c>
    </row>
    <row r="4506" spans="1:15" x14ac:dyDescent="0.25">
      <c r="A4506" t="s">
        <v>97</v>
      </c>
      <c r="B4506" t="s">
        <v>5134</v>
      </c>
      <c r="C4506" t="s">
        <v>101</v>
      </c>
      <c r="D4506" t="s">
        <v>102</v>
      </c>
      <c r="E4506" t="str">
        <f t="shared" si="70"/>
        <v>FormateCorynebacterium</v>
      </c>
      <c r="F4506">
        <f>COUNTIF($E:$E,E4506)</f>
        <v>3</v>
      </c>
      <c r="G4506">
        <f>COUNTIF($A:$A,A4506)</f>
        <v>178</v>
      </c>
      <c r="H4506">
        <f>COUNTIF($B:$B,B4506)</f>
        <v>84</v>
      </c>
      <c r="I4506" t="s">
        <v>3064</v>
      </c>
      <c r="J4506">
        <v>6</v>
      </c>
      <c r="K4506" t="s">
        <v>3065</v>
      </c>
      <c r="L4506" t="s">
        <v>737</v>
      </c>
      <c r="M4506" t="s">
        <v>782</v>
      </c>
      <c r="N4506" t="s">
        <v>11893</v>
      </c>
      <c r="O4506" s="82" t="s">
        <v>11896</v>
      </c>
    </row>
    <row r="4507" spans="1:15" x14ac:dyDescent="0.25">
      <c r="A4507" t="s">
        <v>97</v>
      </c>
      <c r="B4507" t="s">
        <v>7512</v>
      </c>
      <c r="C4507" t="s">
        <v>101</v>
      </c>
      <c r="D4507" t="s">
        <v>102</v>
      </c>
      <c r="E4507" t="str">
        <f t="shared" si="70"/>
        <v>FormateUncl. Selenomonadales</v>
      </c>
      <c r="F4507">
        <f>COUNTIF($E:$E,E4507)</f>
        <v>3</v>
      </c>
      <c r="G4507">
        <f>COUNTIF($A:$A,A4507)</f>
        <v>178</v>
      </c>
      <c r="H4507">
        <f>COUNTIF($B:$B,B4507)</f>
        <v>84</v>
      </c>
      <c r="I4507" t="s">
        <v>2004</v>
      </c>
      <c r="J4507">
        <v>7</v>
      </c>
      <c r="K4507" t="s">
        <v>5136</v>
      </c>
      <c r="L4507" t="s">
        <v>512</v>
      </c>
      <c r="M4507" t="s">
        <v>1334</v>
      </c>
      <c r="N4507" t="s">
        <v>11893</v>
      </c>
      <c r="O4507" s="82" t="s">
        <v>8</v>
      </c>
    </row>
    <row r="4508" spans="1:15" x14ac:dyDescent="0.25">
      <c r="A4508" t="s">
        <v>97</v>
      </c>
      <c r="B4508" t="s">
        <v>7512</v>
      </c>
      <c r="C4508" t="s">
        <v>101</v>
      </c>
      <c r="D4508" t="s">
        <v>102</v>
      </c>
      <c r="E4508" t="str">
        <f t="shared" si="70"/>
        <v>FormateUncl. Selenomonadales</v>
      </c>
      <c r="F4508">
        <f>COUNTIF($E:$E,E4508)</f>
        <v>3</v>
      </c>
      <c r="G4508">
        <f>COUNTIF($A:$A,A4508)</f>
        <v>178</v>
      </c>
      <c r="H4508">
        <f>COUNTIF($B:$B,B4508)</f>
        <v>84</v>
      </c>
      <c r="I4508" t="s">
        <v>5137</v>
      </c>
      <c r="J4508">
        <v>5</v>
      </c>
      <c r="K4508" t="s">
        <v>2561</v>
      </c>
      <c r="L4508" t="s">
        <v>5138</v>
      </c>
      <c r="M4508" t="s">
        <v>2861</v>
      </c>
      <c r="N4508" t="s">
        <v>11892</v>
      </c>
      <c r="O4508" s="82" t="s">
        <v>8</v>
      </c>
    </row>
    <row r="4509" spans="1:15" x14ac:dyDescent="0.25">
      <c r="A4509" t="s">
        <v>97</v>
      </c>
      <c r="B4509" t="s">
        <v>7512</v>
      </c>
      <c r="C4509" t="s">
        <v>101</v>
      </c>
      <c r="D4509" t="s">
        <v>102</v>
      </c>
      <c r="E4509" t="str">
        <f t="shared" si="70"/>
        <v>FormateUncl. Selenomonadales</v>
      </c>
      <c r="F4509">
        <f>COUNTIF($E:$E,E4509)</f>
        <v>3</v>
      </c>
      <c r="G4509">
        <f>COUNTIF($A:$A,A4509)</f>
        <v>178</v>
      </c>
      <c r="H4509">
        <f>COUNTIF($B:$B,B4509)</f>
        <v>84</v>
      </c>
      <c r="I4509" t="s">
        <v>658</v>
      </c>
      <c r="J4509">
        <v>5</v>
      </c>
      <c r="K4509" t="s">
        <v>111</v>
      </c>
      <c r="L4509" t="s">
        <v>500</v>
      </c>
      <c r="M4509" t="s">
        <v>1780</v>
      </c>
      <c r="N4509" t="s">
        <v>11893</v>
      </c>
      <c r="O4509" t="s">
        <v>6</v>
      </c>
    </row>
    <row r="4510" spans="1:15" x14ac:dyDescent="0.25">
      <c r="A4510" t="s">
        <v>114</v>
      </c>
      <c r="B4510" t="s">
        <v>7512</v>
      </c>
      <c r="C4510" t="s">
        <v>101</v>
      </c>
      <c r="D4510" t="s">
        <v>102</v>
      </c>
      <c r="E4510" t="str">
        <f t="shared" si="70"/>
        <v>CholineUncl. Selenomonadales</v>
      </c>
      <c r="F4510">
        <f>COUNTIF($E:$E,E4510)</f>
        <v>3</v>
      </c>
      <c r="G4510">
        <f>COUNTIF($A:$A,A4510)</f>
        <v>173</v>
      </c>
      <c r="H4510">
        <f>COUNTIF($B:$B,B4510)</f>
        <v>84</v>
      </c>
      <c r="I4510" t="s">
        <v>3807</v>
      </c>
      <c r="J4510">
        <v>5</v>
      </c>
      <c r="K4510" t="s">
        <v>4180</v>
      </c>
      <c r="L4510" t="s">
        <v>135</v>
      </c>
      <c r="M4510" t="s">
        <v>3356</v>
      </c>
      <c r="N4510" t="s">
        <v>11892</v>
      </c>
      <c r="O4510" t="s">
        <v>6</v>
      </c>
    </row>
    <row r="4511" spans="1:15" x14ac:dyDescent="0.25">
      <c r="A4511" t="s">
        <v>114</v>
      </c>
      <c r="B4511" t="s">
        <v>7512</v>
      </c>
      <c r="C4511" t="s">
        <v>101</v>
      </c>
      <c r="D4511" t="s">
        <v>102</v>
      </c>
      <c r="E4511" t="str">
        <f t="shared" si="70"/>
        <v>CholineUncl. Selenomonadales</v>
      </c>
      <c r="F4511">
        <f>COUNTIF($E:$E,E4511)</f>
        <v>3</v>
      </c>
      <c r="G4511">
        <f>COUNTIF($A:$A,A4511)</f>
        <v>173</v>
      </c>
      <c r="H4511">
        <f>COUNTIF($B:$B,B4511)</f>
        <v>84</v>
      </c>
      <c r="I4511" t="s">
        <v>2286</v>
      </c>
      <c r="J4511">
        <v>7</v>
      </c>
      <c r="K4511" t="s">
        <v>5139</v>
      </c>
      <c r="L4511" t="s">
        <v>198</v>
      </c>
      <c r="M4511" t="s">
        <v>1863</v>
      </c>
      <c r="N4511" t="s">
        <v>11893</v>
      </c>
      <c r="O4511" s="82" t="s">
        <v>8</v>
      </c>
    </row>
    <row r="4512" spans="1:15" x14ac:dyDescent="0.25">
      <c r="A4512" t="s">
        <v>114</v>
      </c>
      <c r="B4512" t="s">
        <v>7512</v>
      </c>
      <c r="C4512" t="s">
        <v>101</v>
      </c>
      <c r="D4512" t="s">
        <v>102</v>
      </c>
      <c r="E4512" t="str">
        <f t="shared" si="70"/>
        <v>CholineUncl. Selenomonadales</v>
      </c>
      <c r="F4512">
        <f>COUNTIF($E:$E,E4512)</f>
        <v>3</v>
      </c>
      <c r="G4512">
        <f>COUNTIF($A:$A,A4512)</f>
        <v>173</v>
      </c>
      <c r="H4512">
        <f>COUNTIF($B:$B,B4512)</f>
        <v>84</v>
      </c>
      <c r="I4512" t="s">
        <v>5140</v>
      </c>
      <c r="J4512">
        <v>4</v>
      </c>
      <c r="K4512" t="s">
        <v>5141</v>
      </c>
      <c r="L4512" t="s">
        <v>184</v>
      </c>
      <c r="M4512" t="s">
        <v>2972</v>
      </c>
      <c r="N4512" t="s">
        <v>11893</v>
      </c>
      <c r="O4512" t="s">
        <v>5</v>
      </c>
    </row>
    <row r="4513" spans="1:15" x14ac:dyDescent="0.25">
      <c r="A4513" t="s">
        <v>127</v>
      </c>
      <c r="B4513" t="s">
        <v>5134</v>
      </c>
      <c r="C4513" t="s">
        <v>101</v>
      </c>
      <c r="D4513" t="s">
        <v>102</v>
      </c>
      <c r="E4513" t="str">
        <f t="shared" si="70"/>
        <v>FumarateCorynebacterium</v>
      </c>
      <c r="F4513">
        <f>COUNTIF($E:$E,E4513)</f>
        <v>4</v>
      </c>
      <c r="G4513">
        <f>COUNTIF($A:$A,A4513)</f>
        <v>166</v>
      </c>
      <c r="H4513">
        <f>COUNTIF($B:$B,B4513)</f>
        <v>84</v>
      </c>
      <c r="I4513" t="s">
        <v>4359</v>
      </c>
      <c r="J4513">
        <v>7</v>
      </c>
      <c r="K4513" t="s">
        <v>4360</v>
      </c>
      <c r="L4513" t="s">
        <v>2975</v>
      </c>
      <c r="M4513" t="s">
        <v>2021</v>
      </c>
      <c r="N4513" t="s">
        <v>11893</v>
      </c>
      <c r="O4513" t="s">
        <v>11</v>
      </c>
    </row>
    <row r="4514" spans="1:15" x14ac:dyDescent="0.25">
      <c r="A4514" t="s">
        <v>127</v>
      </c>
      <c r="B4514" t="s">
        <v>5134</v>
      </c>
      <c r="C4514" t="s">
        <v>101</v>
      </c>
      <c r="D4514" t="s">
        <v>102</v>
      </c>
      <c r="E4514" t="str">
        <f t="shared" si="70"/>
        <v>FumarateCorynebacterium</v>
      </c>
      <c r="F4514">
        <f>COUNTIF($E:$E,E4514)</f>
        <v>4</v>
      </c>
      <c r="G4514">
        <f>COUNTIF($A:$A,A4514)</f>
        <v>166</v>
      </c>
      <c r="H4514">
        <f>COUNTIF($B:$B,B4514)</f>
        <v>84</v>
      </c>
      <c r="I4514" t="s">
        <v>2750</v>
      </c>
      <c r="J4514">
        <v>6</v>
      </c>
      <c r="K4514" t="s">
        <v>3067</v>
      </c>
      <c r="L4514" t="s">
        <v>118</v>
      </c>
      <c r="M4514" t="s">
        <v>1438</v>
      </c>
      <c r="N4514" t="s">
        <v>11893</v>
      </c>
      <c r="O4514" s="82" t="s">
        <v>11896</v>
      </c>
    </row>
    <row r="4515" spans="1:15" x14ac:dyDescent="0.25">
      <c r="A4515" t="s">
        <v>127</v>
      </c>
      <c r="B4515" t="s">
        <v>7512</v>
      </c>
      <c r="C4515" t="s">
        <v>101</v>
      </c>
      <c r="D4515" t="s">
        <v>102</v>
      </c>
      <c r="E4515" t="str">
        <f t="shared" si="70"/>
        <v>FumarateUncl. Selenomonadales</v>
      </c>
      <c r="F4515">
        <f>COUNTIF($E:$E,E4515)</f>
        <v>1</v>
      </c>
      <c r="G4515">
        <f>COUNTIF($A:$A,A4515)</f>
        <v>166</v>
      </c>
      <c r="H4515">
        <f>COUNTIF($B:$B,B4515)</f>
        <v>84</v>
      </c>
      <c r="I4515" t="s">
        <v>5142</v>
      </c>
      <c r="J4515">
        <v>5</v>
      </c>
      <c r="K4515" t="s">
        <v>3950</v>
      </c>
      <c r="L4515" t="s">
        <v>5143</v>
      </c>
      <c r="M4515" t="s">
        <v>3115</v>
      </c>
      <c r="N4515" t="s">
        <v>11892</v>
      </c>
      <c r="O4515" s="82" t="s">
        <v>8</v>
      </c>
    </row>
    <row r="4516" spans="1:15" x14ac:dyDescent="0.25">
      <c r="A4516" t="s">
        <v>127</v>
      </c>
      <c r="B4516" t="s">
        <v>5134</v>
      </c>
      <c r="C4516" t="s">
        <v>101</v>
      </c>
      <c r="D4516" t="s">
        <v>102</v>
      </c>
      <c r="E4516" t="str">
        <f t="shared" si="70"/>
        <v>FumarateCorynebacterium</v>
      </c>
      <c r="F4516">
        <f>COUNTIF($E:$E,E4516)</f>
        <v>4</v>
      </c>
      <c r="G4516">
        <f>COUNTIF($A:$A,A4516)</f>
        <v>166</v>
      </c>
      <c r="H4516">
        <f>COUNTIF($B:$B,B4516)</f>
        <v>84</v>
      </c>
      <c r="I4516" t="s">
        <v>137</v>
      </c>
      <c r="J4516">
        <v>6</v>
      </c>
      <c r="K4516" t="s">
        <v>138</v>
      </c>
      <c r="L4516" t="s">
        <v>139</v>
      </c>
      <c r="M4516" t="s">
        <v>140</v>
      </c>
      <c r="N4516" t="s">
        <v>11892</v>
      </c>
      <c r="O4516" t="s">
        <v>10</v>
      </c>
    </row>
    <row r="4517" spans="1:15" x14ac:dyDescent="0.25">
      <c r="A4517" t="s">
        <v>127</v>
      </c>
      <c r="B4517" t="s">
        <v>5134</v>
      </c>
      <c r="C4517" t="s">
        <v>101</v>
      </c>
      <c r="D4517" t="s">
        <v>102</v>
      </c>
      <c r="E4517" t="str">
        <f t="shared" si="70"/>
        <v>FumarateCorynebacterium</v>
      </c>
      <c r="F4517">
        <f>COUNTIF($E:$E,E4517)</f>
        <v>4</v>
      </c>
      <c r="G4517">
        <f>COUNTIF($A:$A,A4517)</f>
        <v>166</v>
      </c>
      <c r="H4517">
        <f>COUNTIF($B:$B,B4517)</f>
        <v>84</v>
      </c>
      <c r="I4517" t="s">
        <v>685</v>
      </c>
      <c r="J4517">
        <v>5</v>
      </c>
      <c r="K4517" t="s">
        <v>686</v>
      </c>
      <c r="L4517" t="s">
        <v>687</v>
      </c>
      <c r="M4517" t="s">
        <v>688</v>
      </c>
      <c r="N4517" t="s">
        <v>11892</v>
      </c>
      <c r="O4517" s="82" t="s">
        <v>8</v>
      </c>
    </row>
    <row r="4518" spans="1:15" x14ac:dyDescent="0.25">
      <c r="A4518" t="s">
        <v>141</v>
      </c>
      <c r="B4518" t="s">
        <v>7512</v>
      </c>
      <c r="C4518" t="s">
        <v>101</v>
      </c>
      <c r="D4518" t="s">
        <v>102</v>
      </c>
      <c r="E4518" t="str">
        <f t="shared" si="70"/>
        <v>ProlineUncl. Selenomonadales</v>
      </c>
      <c r="F4518">
        <f>COUNTIF($E:$E,E4518)</f>
        <v>1</v>
      </c>
      <c r="G4518">
        <f>COUNTIF($A:$A,A4518)</f>
        <v>165</v>
      </c>
      <c r="H4518">
        <f>COUNTIF($B:$B,B4518)</f>
        <v>84</v>
      </c>
      <c r="I4518" t="s">
        <v>278</v>
      </c>
      <c r="J4518">
        <v>5</v>
      </c>
      <c r="K4518" t="s">
        <v>5144</v>
      </c>
      <c r="L4518" t="s">
        <v>187</v>
      </c>
      <c r="M4518" t="s">
        <v>510</v>
      </c>
      <c r="N4518" t="s">
        <v>11892</v>
      </c>
      <c r="O4518" t="s">
        <v>6</v>
      </c>
    </row>
    <row r="4519" spans="1:15" x14ac:dyDescent="0.25">
      <c r="A4519" t="s">
        <v>141</v>
      </c>
      <c r="B4519" t="s">
        <v>5134</v>
      </c>
      <c r="C4519" t="s">
        <v>101</v>
      </c>
      <c r="D4519" t="s">
        <v>102</v>
      </c>
      <c r="E4519" t="str">
        <f t="shared" si="70"/>
        <v>ProlineCorynebacterium</v>
      </c>
      <c r="F4519">
        <f>COUNTIF($E:$E,E4519)</f>
        <v>1</v>
      </c>
      <c r="G4519">
        <f>COUNTIF($A:$A,A4519)</f>
        <v>165</v>
      </c>
      <c r="H4519">
        <f>COUNTIF($B:$B,B4519)</f>
        <v>84</v>
      </c>
      <c r="I4519" t="s">
        <v>213</v>
      </c>
      <c r="J4519">
        <v>5</v>
      </c>
      <c r="K4519" t="s">
        <v>5145</v>
      </c>
      <c r="L4519" t="s">
        <v>294</v>
      </c>
      <c r="M4519" t="s">
        <v>510</v>
      </c>
      <c r="N4519" t="s">
        <v>11893</v>
      </c>
      <c r="O4519" t="s">
        <v>6</v>
      </c>
    </row>
    <row r="4520" spans="1:15" x14ac:dyDescent="0.25">
      <c r="A4520" t="s">
        <v>157</v>
      </c>
      <c r="B4520" t="s">
        <v>5134</v>
      </c>
      <c r="C4520" t="s">
        <v>101</v>
      </c>
      <c r="D4520" t="s">
        <v>102</v>
      </c>
      <c r="E4520" t="str">
        <f t="shared" si="70"/>
        <v>AspartateCorynebacterium</v>
      </c>
      <c r="F4520">
        <f>COUNTIF($E:$E,E4520)</f>
        <v>2</v>
      </c>
      <c r="G4520">
        <f>COUNTIF($A:$A,A4520)</f>
        <v>159</v>
      </c>
      <c r="H4520">
        <f>COUNTIF($B:$B,B4520)</f>
        <v>84</v>
      </c>
      <c r="I4520" t="s">
        <v>3597</v>
      </c>
      <c r="J4520">
        <v>5</v>
      </c>
      <c r="K4520" t="s">
        <v>5146</v>
      </c>
      <c r="L4520" t="s">
        <v>347</v>
      </c>
      <c r="M4520" t="s">
        <v>790</v>
      </c>
      <c r="N4520" t="s">
        <v>11893</v>
      </c>
      <c r="O4520" s="82" t="s">
        <v>9</v>
      </c>
    </row>
    <row r="4521" spans="1:15" x14ac:dyDescent="0.25">
      <c r="A4521" t="s">
        <v>157</v>
      </c>
      <c r="B4521" t="s">
        <v>5134</v>
      </c>
      <c r="C4521" t="s">
        <v>101</v>
      </c>
      <c r="D4521" t="s">
        <v>102</v>
      </c>
      <c r="E4521" t="str">
        <f t="shared" si="70"/>
        <v>AspartateCorynebacterium</v>
      </c>
      <c r="F4521">
        <f>COUNTIF($E:$E,E4521)</f>
        <v>2</v>
      </c>
      <c r="G4521">
        <f>COUNTIF($A:$A,A4521)</f>
        <v>159</v>
      </c>
      <c r="H4521">
        <f>COUNTIF($B:$B,B4521)</f>
        <v>84</v>
      </c>
      <c r="I4521" t="s">
        <v>5147</v>
      </c>
      <c r="J4521">
        <v>5</v>
      </c>
      <c r="K4521" t="s">
        <v>1835</v>
      </c>
      <c r="L4521" t="s">
        <v>359</v>
      </c>
      <c r="M4521" t="s">
        <v>771</v>
      </c>
      <c r="N4521" t="s">
        <v>11893</v>
      </c>
      <c r="O4521" t="s">
        <v>6</v>
      </c>
    </row>
    <row r="4522" spans="1:15" x14ac:dyDescent="0.25">
      <c r="A4522" t="s">
        <v>178</v>
      </c>
      <c r="B4522" t="s">
        <v>5134</v>
      </c>
      <c r="C4522" t="s">
        <v>101</v>
      </c>
      <c r="D4522" t="s">
        <v>102</v>
      </c>
      <c r="E4522" t="str">
        <f t="shared" si="70"/>
        <v>RiboseCorynebacterium</v>
      </c>
      <c r="F4522">
        <f>COUNTIF($E:$E,E4522)</f>
        <v>2</v>
      </c>
      <c r="G4522">
        <f>COUNTIF($A:$A,A4522)</f>
        <v>158</v>
      </c>
      <c r="H4522">
        <f>COUNTIF($B:$B,B4522)</f>
        <v>84</v>
      </c>
      <c r="I4522" t="s">
        <v>290</v>
      </c>
      <c r="J4522">
        <v>5</v>
      </c>
      <c r="K4522" t="s">
        <v>1948</v>
      </c>
      <c r="L4522" t="s">
        <v>98</v>
      </c>
      <c r="M4522" t="s">
        <v>119</v>
      </c>
      <c r="N4522" t="s">
        <v>11893</v>
      </c>
      <c r="O4522" t="s">
        <v>6</v>
      </c>
    </row>
    <row r="4523" spans="1:15" x14ac:dyDescent="0.25">
      <c r="A4523" t="s">
        <v>178</v>
      </c>
      <c r="B4523" t="s">
        <v>5134</v>
      </c>
      <c r="C4523" t="s">
        <v>101</v>
      </c>
      <c r="D4523" t="s">
        <v>102</v>
      </c>
      <c r="E4523" t="str">
        <f t="shared" si="70"/>
        <v>RiboseCorynebacterium</v>
      </c>
      <c r="F4523">
        <f>COUNTIF($E:$E,E4523)</f>
        <v>2</v>
      </c>
      <c r="G4523">
        <f>COUNTIF($A:$A,A4523)</f>
        <v>158</v>
      </c>
      <c r="H4523">
        <f>COUNTIF($B:$B,B4523)</f>
        <v>84</v>
      </c>
      <c r="I4523" t="s">
        <v>3363</v>
      </c>
      <c r="J4523">
        <v>5</v>
      </c>
      <c r="K4523" t="s">
        <v>5148</v>
      </c>
      <c r="L4523" t="s">
        <v>169</v>
      </c>
      <c r="M4523" t="s">
        <v>373</v>
      </c>
      <c r="N4523" t="s">
        <v>11893</v>
      </c>
      <c r="O4523" s="82" t="s">
        <v>9</v>
      </c>
    </row>
    <row r="4524" spans="1:15" x14ac:dyDescent="0.25">
      <c r="A4524" t="s">
        <v>200</v>
      </c>
      <c r="B4524" t="s">
        <v>7512</v>
      </c>
      <c r="C4524" t="s">
        <v>101</v>
      </c>
      <c r="D4524" t="s">
        <v>102</v>
      </c>
      <c r="E4524" t="str">
        <f t="shared" si="70"/>
        <v>1,3-DihydroxyacetoneUncl. Selenomonadales</v>
      </c>
      <c r="F4524">
        <f>COUNTIF($E:$E,E4524)</f>
        <v>2</v>
      </c>
      <c r="G4524">
        <f>COUNTIF($A:$A,A4524)</f>
        <v>154</v>
      </c>
      <c r="H4524">
        <f>COUNTIF($B:$B,B4524)</f>
        <v>84</v>
      </c>
      <c r="I4524" t="s">
        <v>3521</v>
      </c>
      <c r="J4524">
        <v>5</v>
      </c>
      <c r="K4524" t="s">
        <v>5149</v>
      </c>
      <c r="L4524" t="s">
        <v>289</v>
      </c>
      <c r="M4524" t="s">
        <v>496</v>
      </c>
      <c r="N4524" t="s">
        <v>11892</v>
      </c>
      <c r="O4524" t="s">
        <v>6</v>
      </c>
    </row>
    <row r="4525" spans="1:15" x14ac:dyDescent="0.25">
      <c r="A4525" t="s">
        <v>202</v>
      </c>
      <c r="B4525" t="s">
        <v>7512</v>
      </c>
      <c r="C4525" t="s">
        <v>101</v>
      </c>
      <c r="D4525" t="s">
        <v>102</v>
      </c>
      <c r="E4525" t="str">
        <f t="shared" si="70"/>
        <v>IsopropanolUncl. Selenomonadales</v>
      </c>
      <c r="F4525">
        <f>COUNTIF($E:$E,E4525)</f>
        <v>2</v>
      </c>
      <c r="G4525">
        <f>COUNTIF($A:$A,A4525)</f>
        <v>154</v>
      </c>
      <c r="H4525">
        <f>COUNTIF($B:$B,B4525)</f>
        <v>84</v>
      </c>
      <c r="I4525" t="s">
        <v>2022</v>
      </c>
      <c r="J4525">
        <v>7</v>
      </c>
      <c r="K4525" t="s">
        <v>5150</v>
      </c>
      <c r="L4525" t="s">
        <v>705</v>
      </c>
      <c r="M4525" t="s">
        <v>2559</v>
      </c>
      <c r="N4525" t="s">
        <v>11893</v>
      </c>
      <c r="O4525" s="82" t="s">
        <v>8</v>
      </c>
    </row>
    <row r="4526" spans="1:15" x14ac:dyDescent="0.25">
      <c r="A4526" t="s">
        <v>200</v>
      </c>
      <c r="B4526" t="s">
        <v>5134</v>
      </c>
      <c r="C4526" t="s">
        <v>101</v>
      </c>
      <c r="D4526" t="s">
        <v>102</v>
      </c>
      <c r="E4526" t="str">
        <f t="shared" si="70"/>
        <v>1,3-DihydroxyacetoneCorynebacterium</v>
      </c>
      <c r="F4526">
        <f>COUNTIF($E:$E,E4526)</f>
        <v>1</v>
      </c>
      <c r="G4526">
        <f>COUNTIF($A:$A,A4526)</f>
        <v>154</v>
      </c>
      <c r="H4526">
        <f>COUNTIF($B:$B,B4526)</f>
        <v>84</v>
      </c>
      <c r="I4526" t="s">
        <v>2282</v>
      </c>
      <c r="J4526">
        <v>5</v>
      </c>
      <c r="K4526" t="s">
        <v>5151</v>
      </c>
      <c r="L4526" t="s">
        <v>716</v>
      </c>
      <c r="M4526" t="s">
        <v>1622</v>
      </c>
      <c r="N4526" t="s">
        <v>11893</v>
      </c>
      <c r="O4526" t="s">
        <v>6</v>
      </c>
    </row>
    <row r="4527" spans="1:15" x14ac:dyDescent="0.25">
      <c r="A4527" t="s">
        <v>202</v>
      </c>
      <c r="B4527" t="s">
        <v>7512</v>
      </c>
      <c r="C4527" t="s">
        <v>101</v>
      </c>
      <c r="D4527" t="s">
        <v>102</v>
      </c>
      <c r="E4527" t="str">
        <f t="shared" si="70"/>
        <v>IsopropanolUncl. Selenomonadales</v>
      </c>
      <c r="F4527">
        <f>COUNTIF($E:$E,E4527)</f>
        <v>2</v>
      </c>
      <c r="G4527">
        <f>COUNTIF($A:$A,A4527)</f>
        <v>154</v>
      </c>
      <c r="H4527">
        <f>COUNTIF($B:$B,B4527)</f>
        <v>84</v>
      </c>
      <c r="I4527" t="s">
        <v>2988</v>
      </c>
      <c r="J4527">
        <v>4</v>
      </c>
      <c r="K4527" t="s">
        <v>4113</v>
      </c>
      <c r="L4527" t="s">
        <v>201</v>
      </c>
      <c r="M4527" t="s">
        <v>1374</v>
      </c>
      <c r="N4527" t="s">
        <v>11893</v>
      </c>
      <c r="O4527" t="s">
        <v>5</v>
      </c>
    </row>
    <row r="4528" spans="1:15" x14ac:dyDescent="0.25">
      <c r="A4528" t="s">
        <v>200</v>
      </c>
      <c r="B4528" t="s">
        <v>7512</v>
      </c>
      <c r="C4528" t="s">
        <v>101</v>
      </c>
      <c r="D4528" t="s">
        <v>102</v>
      </c>
      <c r="E4528" t="str">
        <f t="shared" si="70"/>
        <v>1,3-DihydroxyacetoneUncl. Selenomonadales</v>
      </c>
      <c r="F4528">
        <f>COUNTIF($E:$E,E4528)</f>
        <v>2</v>
      </c>
      <c r="G4528">
        <f>COUNTIF($A:$A,A4528)</f>
        <v>154</v>
      </c>
      <c r="H4528">
        <f>COUNTIF($B:$B,B4528)</f>
        <v>84</v>
      </c>
      <c r="I4528" t="s">
        <v>5152</v>
      </c>
      <c r="J4528">
        <v>7</v>
      </c>
      <c r="K4528" t="s">
        <v>1285</v>
      </c>
      <c r="L4528" t="s">
        <v>3042</v>
      </c>
      <c r="M4528" t="s">
        <v>5133</v>
      </c>
      <c r="N4528" t="s">
        <v>11893</v>
      </c>
      <c r="O4528" s="82" t="s">
        <v>8</v>
      </c>
    </row>
    <row r="4529" spans="1:15" x14ac:dyDescent="0.25">
      <c r="A4529" t="s">
        <v>232</v>
      </c>
      <c r="B4529" t="s">
        <v>5134</v>
      </c>
      <c r="C4529" t="s">
        <v>101</v>
      </c>
      <c r="D4529" t="s">
        <v>102</v>
      </c>
      <c r="E4529" t="str">
        <f t="shared" si="70"/>
        <v>LactateCorynebacterium</v>
      </c>
      <c r="F4529">
        <f>COUNTIF($E:$E,E4529)</f>
        <v>1</v>
      </c>
      <c r="G4529">
        <f>COUNTIF($A:$A,A4529)</f>
        <v>153</v>
      </c>
      <c r="H4529">
        <f>COUNTIF($B:$B,B4529)</f>
        <v>84</v>
      </c>
      <c r="I4529" t="s">
        <v>3447</v>
      </c>
      <c r="J4529">
        <v>5</v>
      </c>
      <c r="K4529" t="s">
        <v>5153</v>
      </c>
      <c r="L4529" t="s">
        <v>288</v>
      </c>
      <c r="M4529" t="s">
        <v>747</v>
      </c>
      <c r="N4529" t="s">
        <v>11893</v>
      </c>
      <c r="O4529" t="s">
        <v>6</v>
      </c>
    </row>
    <row r="4530" spans="1:15" x14ac:dyDescent="0.25">
      <c r="A4530" t="s">
        <v>232</v>
      </c>
      <c r="B4530" t="s">
        <v>7512</v>
      </c>
      <c r="C4530" t="s">
        <v>101</v>
      </c>
      <c r="D4530" t="s">
        <v>102</v>
      </c>
      <c r="E4530" t="str">
        <f t="shared" si="70"/>
        <v>LactateUncl. Selenomonadales</v>
      </c>
      <c r="F4530">
        <f>COUNTIF($E:$E,E4530)</f>
        <v>2</v>
      </c>
      <c r="G4530">
        <f>COUNTIF($A:$A,A4530)</f>
        <v>153</v>
      </c>
      <c r="H4530">
        <f>COUNTIF($B:$B,B4530)</f>
        <v>84</v>
      </c>
      <c r="I4530" t="s">
        <v>2288</v>
      </c>
      <c r="J4530">
        <v>7</v>
      </c>
      <c r="K4530" t="s">
        <v>5154</v>
      </c>
      <c r="L4530" t="s">
        <v>1620</v>
      </c>
      <c r="M4530" t="s">
        <v>280</v>
      </c>
      <c r="N4530" t="s">
        <v>11893</v>
      </c>
      <c r="O4530" s="82" t="s">
        <v>8</v>
      </c>
    </row>
    <row r="4531" spans="1:15" x14ac:dyDescent="0.25">
      <c r="A4531" t="s">
        <v>232</v>
      </c>
      <c r="B4531" t="s">
        <v>7512</v>
      </c>
      <c r="C4531" t="s">
        <v>101</v>
      </c>
      <c r="D4531" t="s">
        <v>102</v>
      </c>
      <c r="E4531" t="str">
        <f t="shared" si="70"/>
        <v>LactateUncl. Selenomonadales</v>
      </c>
      <c r="F4531">
        <f>COUNTIF($E:$E,E4531)</f>
        <v>2</v>
      </c>
      <c r="G4531">
        <f>COUNTIF($A:$A,A4531)</f>
        <v>153</v>
      </c>
      <c r="H4531">
        <f>COUNTIF($B:$B,B4531)</f>
        <v>84</v>
      </c>
      <c r="I4531" t="s">
        <v>3671</v>
      </c>
      <c r="J4531">
        <v>6</v>
      </c>
      <c r="K4531" t="s">
        <v>5155</v>
      </c>
      <c r="L4531" t="s">
        <v>1905</v>
      </c>
      <c r="M4531" t="s">
        <v>1906</v>
      </c>
      <c r="N4531" t="s">
        <v>11892</v>
      </c>
      <c r="O4531" t="s">
        <v>5</v>
      </c>
    </row>
    <row r="4532" spans="1:15" x14ac:dyDescent="0.25">
      <c r="A4532" t="s">
        <v>243</v>
      </c>
      <c r="B4532" t="s">
        <v>5134</v>
      </c>
      <c r="C4532" t="s">
        <v>101</v>
      </c>
      <c r="D4532" t="s">
        <v>102</v>
      </c>
      <c r="E4532" t="str">
        <f t="shared" si="70"/>
        <v>SerineCorynebacterium</v>
      </c>
      <c r="F4532">
        <f>COUNTIF($E:$E,E4532)</f>
        <v>3</v>
      </c>
      <c r="G4532">
        <f>COUNTIF($A:$A,A4532)</f>
        <v>152</v>
      </c>
      <c r="H4532">
        <f>COUNTIF($B:$B,B4532)</f>
        <v>84</v>
      </c>
      <c r="I4532" t="s">
        <v>123</v>
      </c>
      <c r="J4532">
        <v>5</v>
      </c>
      <c r="K4532" t="s">
        <v>3523</v>
      </c>
      <c r="L4532" t="s">
        <v>128</v>
      </c>
      <c r="M4532" t="s">
        <v>136</v>
      </c>
      <c r="N4532" t="s">
        <v>11893</v>
      </c>
      <c r="O4532" t="s">
        <v>6</v>
      </c>
    </row>
    <row r="4533" spans="1:15" x14ac:dyDescent="0.25">
      <c r="A4533" t="s">
        <v>243</v>
      </c>
      <c r="B4533" t="s">
        <v>5134</v>
      </c>
      <c r="C4533" t="s">
        <v>101</v>
      </c>
      <c r="D4533" t="s">
        <v>102</v>
      </c>
      <c r="E4533" t="str">
        <f t="shared" si="70"/>
        <v>SerineCorynebacterium</v>
      </c>
      <c r="F4533">
        <f>COUNTIF($E:$E,E4533)</f>
        <v>3</v>
      </c>
      <c r="G4533">
        <f>COUNTIF($A:$A,A4533)</f>
        <v>152</v>
      </c>
      <c r="H4533">
        <f>COUNTIF($B:$B,B4533)</f>
        <v>84</v>
      </c>
      <c r="I4533" t="s">
        <v>741</v>
      </c>
      <c r="J4533">
        <v>5</v>
      </c>
      <c r="K4533" t="s">
        <v>2206</v>
      </c>
      <c r="L4533" t="s">
        <v>201</v>
      </c>
      <c r="M4533" t="s">
        <v>435</v>
      </c>
      <c r="N4533" t="s">
        <v>11893</v>
      </c>
      <c r="O4533" s="82" t="s">
        <v>9</v>
      </c>
    </row>
    <row r="4534" spans="1:15" x14ac:dyDescent="0.25">
      <c r="A4534" t="s">
        <v>243</v>
      </c>
      <c r="B4534" t="s">
        <v>7512</v>
      </c>
      <c r="C4534" t="s">
        <v>101</v>
      </c>
      <c r="D4534" t="s">
        <v>102</v>
      </c>
      <c r="E4534" t="str">
        <f t="shared" si="70"/>
        <v>SerineUncl. Selenomonadales</v>
      </c>
      <c r="F4534">
        <f>COUNTIF($E:$E,E4534)</f>
        <v>1</v>
      </c>
      <c r="G4534">
        <f>COUNTIF($A:$A,A4534)</f>
        <v>152</v>
      </c>
      <c r="H4534">
        <f>COUNTIF($B:$B,B4534)</f>
        <v>84</v>
      </c>
      <c r="I4534" t="s">
        <v>380</v>
      </c>
      <c r="J4534">
        <v>5</v>
      </c>
      <c r="K4534" t="s">
        <v>5156</v>
      </c>
      <c r="L4534" t="s">
        <v>283</v>
      </c>
      <c r="M4534" t="s">
        <v>988</v>
      </c>
      <c r="N4534" t="s">
        <v>11892</v>
      </c>
      <c r="O4534" t="s">
        <v>6</v>
      </c>
    </row>
    <row r="4535" spans="1:15" x14ac:dyDescent="0.25">
      <c r="A4535" t="s">
        <v>243</v>
      </c>
      <c r="B4535" t="s">
        <v>5134</v>
      </c>
      <c r="C4535" t="s">
        <v>101</v>
      </c>
      <c r="D4535" t="s">
        <v>102</v>
      </c>
      <c r="E4535" t="str">
        <f t="shared" si="70"/>
        <v>SerineCorynebacterium</v>
      </c>
      <c r="F4535">
        <f>COUNTIF($E:$E,E4535)</f>
        <v>3</v>
      </c>
      <c r="G4535">
        <f>COUNTIF($A:$A,A4535)</f>
        <v>152</v>
      </c>
      <c r="H4535">
        <f>COUNTIF($B:$B,B4535)</f>
        <v>84</v>
      </c>
      <c r="I4535" t="s">
        <v>258</v>
      </c>
      <c r="J4535">
        <v>6</v>
      </c>
      <c r="K4535" t="s">
        <v>259</v>
      </c>
      <c r="L4535" t="s">
        <v>211</v>
      </c>
      <c r="M4535" t="s">
        <v>260</v>
      </c>
      <c r="N4535" t="s">
        <v>11892</v>
      </c>
      <c r="O4535" t="s">
        <v>10</v>
      </c>
    </row>
    <row r="4536" spans="1:15" x14ac:dyDescent="0.25">
      <c r="A4536" t="s">
        <v>261</v>
      </c>
      <c r="B4536" t="s">
        <v>7512</v>
      </c>
      <c r="C4536" t="s">
        <v>101</v>
      </c>
      <c r="D4536" t="s">
        <v>102</v>
      </c>
      <c r="E4536" t="str">
        <f t="shared" si="70"/>
        <v>CadaverineUncl. Selenomonadales</v>
      </c>
      <c r="F4536">
        <f>COUNTIF($E:$E,E4536)</f>
        <v>4</v>
      </c>
      <c r="G4536">
        <f>COUNTIF($A:$A,A4536)</f>
        <v>143</v>
      </c>
      <c r="H4536">
        <f>COUNTIF($B:$B,B4536)</f>
        <v>84</v>
      </c>
      <c r="I4536" t="s">
        <v>347</v>
      </c>
      <c r="J4536">
        <v>4</v>
      </c>
      <c r="K4536" t="s">
        <v>239</v>
      </c>
      <c r="L4536">
        <v>10000</v>
      </c>
      <c r="M4536" t="s">
        <v>136</v>
      </c>
      <c r="N4536" t="s">
        <v>11893</v>
      </c>
      <c r="O4536" t="s">
        <v>5</v>
      </c>
    </row>
    <row r="4537" spans="1:15" x14ac:dyDescent="0.25">
      <c r="A4537" t="s">
        <v>261</v>
      </c>
      <c r="B4537" t="s">
        <v>7512</v>
      </c>
      <c r="C4537" t="s">
        <v>101</v>
      </c>
      <c r="D4537" t="s">
        <v>102</v>
      </c>
      <c r="E4537" t="str">
        <f t="shared" si="70"/>
        <v>CadaverineUncl. Selenomonadales</v>
      </c>
      <c r="F4537">
        <f>COUNTIF($E:$E,E4537)</f>
        <v>4</v>
      </c>
      <c r="G4537">
        <f>COUNTIF($A:$A,A4537)</f>
        <v>143</v>
      </c>
      <c r="H4537">
        <f>COUNTIF($B:$B,B4537)</f>
        <v>84</v>
      </c>
      <c r="I4537" t="s">
        <v>2077</v>
      </c>
      <c r="J4537">
        <v>7</v>
      </c>
      <c r="K4537" t="s">
        <v>1895</v>
      </c>
      <c r="L4537" t="s">
        <v>256</v>
      </c>
      <c r="M4537" t="s">
        <v>2335</v>
      </c>
      <c r="N4537" t="s">
        <v>11893</v>
      </c>
      <c r="O4537" s="82" t="s">
        <v>8</v>
      </c>
    </row>
    <row r="4538" spans="1:15" x14ac:dyDescent="0.25">
      <c r="A4538" t="s">
        <v>261</v>
      </c>
      <c r="B4538" t="s">
        <v>7512</v>
      </c>
      <c r="C4538" t="s">
        <v>101</v>
      </c>
      <c r="D4538" t="s">
        <v>102</v>
      </c>
      <c r="E4538" t="str">
        <f t="shared" si="70"/>
        <v>CadaverineUncl. Selenomonadales</v>
      </c>
      <c r="F4538">
        <f>COUNTIF($E:$E,E4538)</f>
        <v>4</v>
      </c>
      <c r="G4538">
        <f>COUNTIF($A:$A,A4538)</f>
        <v>143</v>
      </c>
      <c r="H4538">
        <f>COUNTIF($B:$B,B4538)</f>
        <v>84</v>
      </c>
      <c r="I4538" t="s">
        <v>5157</v>
      </c>
      <c r="J4538">
        <v>6</v>
      </c>
      <c r="K4538" t="s">
        <v>5158</v>
      </c>
      <c r="L4538" t="s">
        <v>633</v>
      </c>
      <c r="M4538" t="s">
        <v>862</v>
      </c>
      <c r="N4538" t="s">
        <v>11892</v>
      </c>
      <c r="O4538" t="s">
        <v>5</v>
      </c>
    </row>
    <row r="4539" spans="1:15" x14ac:dyDescent="0.25">
      <c r="A4539" t="s">
        <v>264</v>
      </c>
      <c r="B4539" t="s">
        <v>5134</v>
      </c>
      <c r="C4539" t="s">
        <v>101</v>
      </c>
      <c r="D4539" t="s">
        <v>102</v>
      </c>
      <c r="E4539" t="str">
        <f t="shared" si="70"/>
        <v>UracilCorynebacterium</v>
      </c>
      <c r="F4539">
        <f>COUNTIF($E:$E,E4539)</f>
        <v>1</v>
      </c>
      <c r="G4539">
        <f>COUNTIF($A:$A,A4539)</f>
        <v>143</v>
      </c>
      <c r="H4539">
        <f>COUNTIF($B:$B,B4539)</f>
        <v>84</v>
      </c>
      <c r="I4539" t="s">
        <v>3072</v>
      </c>
      <c r="J4539">
        <v>6</v>
      </c>
      <c r="K4539" t="s">
        <v>3073</v>
      </c>
      <c r="L4539" t="s">
        <v>372</v>
      </c>
      <c r="M4539" t="s">
        <v>1578</v>
      </c>
      <c r="N4539" t="s">
        <v>11893</v>
      </c>
      <c r="O4539" s="82" t="s">
        <v>11896</v>
      </c>
    </row>
    <row r="4540" spans="1:15" x14ac:dyDescent="0.25">
      <c r="A4540" t="s">
        <v>264</v>
      </c>
      <c r="B4540" t="s">
        <v>7512</v>
      </c>
      <c r="C4540" t="s">
        <v>101</v>
      </c>
      <c r="D4540" t="s">
        <v>102</v>
      </c>
      <c r="E4540" t="str">
        <f t="shared" si="70"/>
        <v>UracilUncl. Selenomonadales</v>
      </c>
      <c r="F4540">
        <f>COUNTIF($E:$E,E4540)</f>
        <v>2</v>
      </c>
      <c r="G4540">
        <f>COUNTIF($A:$A,A4540)</f>
        <v>143</v>
      </c>
      <c r="H4540">
        <f>COUNTIF($B:$B,B4540)</f>
        <v>84</v>
      </c>
      <c r="I4540" t="s">
        <v>1089</v>
      </c>
      <c r="J4540">
        <v>6</v>
      </c>
      <c r="K4540" t="s">
        <v>1090</v>
      </c>
      <c r="L4540" t="s">
        <v>129</v>
      </c>
      <c r="M4540" t="s">
        <v>173</v>
      </c>
      <c r="N4540" t="s">
        <v>11892</v>
      </c>
      <c r="O4540" s="82" t="s">
        <v>3</v>
      </c>
    </row>
    <row r="4541" spans="1:15" x14ac:dyDescent="0.25">
      <c r="A4541" t="s">
        <v>264</v>
      </c>
      <c r="B4541" t="s">
        <v>7512</v>
      </c>
      <c r="C4541" t="s">
        <v>101</v>
      </c>
      <c r="D4541" t="s">
        <v>102</v>
      </c>
      <c r="E4541" t="str">
        <f t="shared" si="70"/>
        <v>UracilUncl. Selenomonadales</v>
      </c>
      <c r="F4541">
        <f>COUNTIF($E:$E,E4541)</f>
        <v>2</v>
      </c>
      <c r="G4541">
        <f>COUNTIF($A:$A,A4541)</f>
        <v>143</v>
      </c>
      <c r="H4541">
        <f>COUNTIF($B:$B,B4541)</f>
        <v>84</v>
      </c>
      <c r="I4541" t="s">
        <v>2408</v>
      </c>
      <c r="J4541">
        <v>7</v>
      </c>
      <c r="K4541" t="s">
        <v>5159</v>
      </c>
      <c r="L4541" t="s">
        <v>4385</v>
      </c>
      <c r="M4541" t="s">
        <v>4114</v>
      </c>
      <c r="N4541" t="s">
        <v>11893</v>
      </c>
      <c r="O4541" s="82" t="s">
        <v>8</v>
      </c>
    </row>
    <row r="4542" spans="1:15" x14ac:dyDescent="0.25">
      <c r="A4542" t="s">
        <v>261</v>
      </c>
      <c r="B4542" t="s">
        <v>7512</v>
      </c>
      <c r="C4542" t="s">
        <v>101</v>
      </c>
      <c r="D4542" t="s">
        <v>102</v>
      </c>
      <c r="E4542" t="str">
        <f t="shared" si="70"/>
        <v>CadaverineUncl. Selenomonadales</v>
      </c>
      <c r="F4542">
        <f>COUNTIF($E:$E,E4542)</f>
        <v>4</v>
      </c>
      <c r="G4542">
        <f>COUNTIF($A:$A,A4542)</f>
        <v>143</v>
      </c>
      <c r="H4542">
        <f>COUNTIF($B:$B,B4542)</f>
        <v>84</v>
      </c>
      <c r="I4542" t="s">
        <v>2797</v>
      </c>
      <c r="J4542">
        <v>5</v>
      </c>
      <c r="K4542" t="s">
        <v>2798</v>
      </c>
      <c r="L4542" t="s">
        <v>741</v>
      </c>
      <c r="M4542" t="s">
        <v>2799</v>
      </c>
      <c r="N4542" t="s">
        <v>11893</v>
      </c>
      <c r="O4542" t="s">
        <v>6</v>
      </c>
    </row>
    <row r="4543" spans="1:15" x14ac:dyDescent="0.25">
      <c r="A4543" t="s">
        <v>287</v>
      </c>
      <c r="B4543" t="s">
        <v>7512</v>
      </c>
      <c r="C4543" t="s">
        <v>101</v>
      </c>
      <c r="D4543" t="s">
        <v>102</v>
      </c>
      <c r="E4543" t="str">
        <f t="shared" si="70"/>
        <v>SuccinateUncl. Selenomonadales</v>
      </c>
      <c r="F4543">
        <f>COUNTIF($E:$E,E4543)</f>
        <v>2</v>
      </c>
      <c r="G4543">
        <f>COUNTIF($A:$A,A4543)</f>
        <v>140</v>
      </c>
      <c r="H4543">
        <f>COUNTIF($B:$B,B4543)</f>
        <v>84</v>
      </c>
      <c r="I4543" t="s">
        <v>1346</v>
      </c>
      <c r="J4543">
        <v>6</v>
      </c>
      <c r="K4543" t="s">
        <v>1661</v>
      </c>
      <c r="L4543" t="s">
        <v>716</v>
      </c>
      <c r="M4543" t="s">
        <v>282</v>
      </c>
      <c r="N4543" t="s">
        <v>11892</v>
      </c>
      <c r="O4543" s="82" t="s">
        <v>3</v>
      </c>
    </row>
    <row r="4544" spans="1:15" x14ac:dyDescent="0.25">
      <c r="A4544" t="s">
        <v>285</v>
      </c>
      <c r="B4544" t="s">
        <v>5134</v>
      </c>
      <c r="C4544" t="s">
        <v>101</v>
      </c>
      <c r="D4544" t="s">
        <v>102</v>
      </c>
      <c r="E4544" t="str">
        <f t="shared" si="70"/>
        <v>LysineCorynebacterium</v>
      </c>
      <c r="F4544">
        <f>COUNTIF($E:$E,E4544)</f>
        <v>1</v>
      </c>
      <c r="G4544">
        <f>COUNTIF($A:$A,A4544)</f>
        <v>140</v>
      </c>
      <c r="H4544">
        <f>COUNTIF($B:$B,B4544)</f>
        <v>84</v>
      </c>
      <c r="I4544" t="s">
        <v>1056</v>
      </c>
      <c r="J4544">
        <v>5</v>
      </c>
      <c r="K4544" t="s">
        <v>5160</v>
      </c>
      <c r="L4544" t="s">
        <v>350</v>
      </c>
      <c r="M4544" t="s">
        <v>1438</v>
      </c>
      <c r="N4544" t="s">
        <v>11893</v>
      </c>
      <c r="O4544" t="s">
        <v>6</v>
      </c>
    </row>
    <row r="4545" spans="1:15" x14ac:dyDescent="0.25">
      <c r="A4545" t="s">
        <v>287</v>
      </c>
      <c r="B4545" t="s">
        <v>5134</v>
      </c>
      <c r="C4545" t="s">
        <v>101</v>
      </c>
      <c r="D4545" t="s">
        <v>102</v>
      </c>
      <c r="E4545" t="str">
        <f t="shared" si="70"/>
        <v>SuccinateCorynebacterium</v>
      </c>
      <c r="F4545">
        <f>COUNTIF($E:$E,E4545)</f>
        <v>1</v>
      </c>
      <c r="G4545">
        <f>COUNTIF($A:$A,A4545)</f>
        <v>140</v>
      </c>
      <c r="H4545">
        <f>COUNTIF($B:$B,B4545)</f>
        <v>84</v>
      </c>
      <c r="I4545" t="s">
        <v>1488</v>
      </c>
      <c r="J4545">
        <v>5</v>
      </c>
      <c r="K4545" t="s">
        <v>5161</v>
      </c>
      <c r="L4545" t="s">
        <v>169</v>
      </c>
      <c r="M4545" t="s">
        <v>170</v>
      </c>
      <c r="N4545" t="s">
        <v>11893</v>
      </c>
      <c r="O4545" s="82" t="s">
        <v>9</v>
      </c>
    </row>
    <row r="4546" spans="1:15" x14ac:dyDescent="0.25">
      <c r="A4546" t="s">
        <v>285</v>
      </c>
      <c r="B4546" t="s">
        <v>7512</v>
      </c>
      <c r="C4546" t="s">
        <v>101</v>
      </c>
      <c r="D4546" t="s">
        <v>102</v>
      </c>
      <c r="E4546" t="str">
        <f t="shared" si="70"/>
        <v>LysineUncl. Selenomonadales</v>
      </c>
      <c r="F4546">
        <f>COUNTIF($E:$E,E4546)</f>
        <v>1</v>
      </c>
      <c r="G4546">
        <f>COUNTIF($A:$A,A4546)</f>
        <v>140</v>
      </c>
      <c r="H4546">
        <f>COUNTIF($B:$B,B4546)</f>
        <v>84</v>
      </c>
      <c r="I4546" t="s">
        <v>1174</v>
      </c>
      <c r="J4546">
        <v>6</v>
      </c>
      <c r="K4546" t="s">
        <v>5162</v>
      </c>
      <c r="L4546" t="s">
        <v>1176</v>
      </c>
      <c r="M4546" t="s">
        <v>1057</v>
      </c>
      <c r="N4546" t="s">
        <v>11892</v>
      </c>
      <c r="O4546" t="s">
        <v>5</v>
      </c>
    </row>
    <row r="4547" spans="1:15" x14ac:dyDescent="0.25">
      <c r="A4547" t="s">
        <v>307</v>
      </c>
      <c r="B4547" t="s">
        <v>5134</v>
      </c>
      <c r="C4547" t="s">
        <v>101</v>
      </c>
      <c r="D4547" t="s">
        <v>102</v>
      </c>
      <c r="E4547" t="str">
        <f t="shared" si="70"/>
        <v>AllantoinCorynebacterium</v>
      </c>
      <c r="F4547">
        <f>COUNTIF($E:$E,E4547)</f>
        <v>3</v>
      </c>
      <c r="G4547">
        <f>COUNTIF($A:$A,A4547)</f>
        <v>140</v>
      </c>
      <c r="H4547">
        <f>COUNTIF($B:$B,B4547)</f>
        <v>84</v>
      </c>
      <c r="I4547" t="s">
        <v>318</v>
      </c>
      <c r="J4547">
        <v>6</v>
      </c>
      <c r="K4547" t="s">
        <v>319</v>
      </c>
      <c r="L4547" t="s">
        <v>320</v>
      </c>
      <c r="M4547" t="s">
        <v>321</v>
      </c>
      <c r="N4547" t="s">
        <v>11892</v>
      </c>
      <c r="O4547" t="s">
        <v>10</v>
      </c>
    </row>
    <row r="4548" spans="1:15" x14ac:dyDescent="0.25">
      <c r="A4548" t="s">
        <v>287</v>
      </c>
      <c r="B4548" t="s">
        <v>7512</v>
      </c>
      <c r="C4548" t="s">
        <v>101</v>
      </c>
      <c r="D4548" t="s">
        <v>102</v>
      </c>
      <c r="E4548" t="str">
        <f t="shared" si="70"/>
        <v>SuccinateUncl. Selenomonadales</v>
      </c>
      <c r="F4548">
        <f>COUNTIF($E:$E,E4548)</f>
        <v>2</v>
      </c>
      <c r="G4548">
        <f>COUNTIF($A:$A,A4548)</f>
        <v>140</v>
      </c>
      <c r="H4548">
        <f>COUNTIF($B:$B,B4548)</f>
        <v>84</v>
      </c>
      <c r="I4548" t="s">
        <v>5163</v>
      </c>
      <c r="J4548">
        <v>7</v>
      </c>
      <c r="K4548" t="s">
        <v>4832</v>
      </c>
      <c r="L4548" t="s">
        <v>2487</v>
      </c>
      <c r="M4548" t="s">
        <v>260</v>
      </c>
      <c r="N4548" t="s">
        <v>11893</v>
      </c>
      <c r="O4548" s="82" t="s">
        <v>8</v>
      </c>
    </row>
    <row r="4549" spans="1:15" x14ac:dyDescent="0.25">
      <c r="A4549" t="s">
        <v>307</v>
      </c>
      <c r="B4549" t="s">
        <v>5134</v>
      </c>
      <c r="C4549" t="s">
        <v>101</v>
      </c>
      <c r="D4549" t="s">
        <v>102</v>
      </c>
      <c r="E4549" t="str">
        <f t="shared" si="70"/>
        <v>AllantoinCorynebacterium</v>
      </c>
      <c r="F4549">
        <f>COUNTIF($E:$E,E4549)</f>
        <v>3</v>
      </c>
      <c r="G4549">
        <f>COUNTIF($A:$A,A4549)</f>
        <v>140</v>
      </c>
      <c r="H4549">
        <f>COUNTIF($B:$B,B4549)</f>
        <v>84</v>
      </c>
      <c r="I4549" t="s">
        <v>3080</v>
      </c>
      <c r="J4549">
        <v>6</v>
      </c>
      <c r="K4549" t="s">
        <v>3081</v>
      </c>
      <c r="L4549" t="s">
        <v>606</v>
      </c>
      <c r="M4549" t="s">
        <v>1926</v>
      </c>
      <c r="N4549" t="s">
        <v>11893</v>
      </c>
      <c r="O4549" s="82" t="s">
        <v>11896</v>
      </c>
    </row>
    <row r="4550" spans="1:15" x14ac:dyDescent="0.25">
      <c r="A4550" t="s">
        <v>307</v>
      </c>
      <c r="B4550" t="s">
        <v>5134</v>
      </c>
      <c r="C4550" t="s">
        <v>101</v>
      </c>
      <c r="D4550" t="s">
        <v>102</v>
      </c>
      <c r="E4550" t="str">
        <f t="shared" ref="E4550:E4613" si="71">CONCATENATE(A4550,B4550)</f>
        <v>AllantoinCorynebacterium</v>
      </c>
      <c r="F4550">
        <f>COUNTIF($E:$E,E4550)</f>
        <v>3</v>
      </c>
      <c r="G4550">
        <f>COUNTIF($A:$A,A4550)</f>
        <v>140</v>
      </c>
      <c r="H4550">
        <f>COUNTIF($B:$B,B4550)</f>
        <v>84</v>
      </c>
      <c r="I4550" t="s">
        <v>5164</v>
      </c>
      <c r="J4550">
        <v>5</v>
      </c>
      <c r="K4550" t="s">
        <v>635</v>
      </c>
      <c r="L4550" t="s">
        <v>5165</v>
      </c>
      <c r="M4550" t="s">
        <v>1926</v>
      </c>
      <c r="N4550" t="s">
        <v>11893</v>
      </c>
      <c r="O4550" t="s">
        <v>6</v>
      </c>
    </row>
    <row r="4551" spans="1:15" x14ac:dyDescent="0.25">
      <c r="A4551" t="s">
        <v>335</v>
      </c>
      <c r="B4551" t="s">
        <v>7512</v>
      </c>
      <c r="C4551" t="s">
        <v>101</v>
      </c>
      <c r="D4551" t="s">
        <v>102</v>
      </c>
      <c r="E4551" t="str">
        <f t="shared" si="71"/>
        <v>TrimethylamineUncl. Selenomonadales</v>
      </c>
      <c r="F4551">
        <f>COUNTIF($E:$E,E4551)</f>
        <v>3</v>
      </c>
      <c r="G4551">
        <f>COUNTIF($A:$A,A4551)</f>
        <v>139</v>
      </c>
      <c r="H4551">
        <f>COUNTIF($B:$B,B4551)</f>
        <v>84</v>
      </c>
      <c r="I4551" t="s">
        <v>398</v>
      </c>
      <c r="J4551">
        <v>6</v>
      </c>
      <c r="K4551" t="s">
        <v>5166</v>
      </c>
      <c r="L4551" t="s">
        <v>289</v>
      </c>
      <c r="M4551" t="s">
        <v>384</v>
      </c>
      <c r="N4551" t="s">
        <v>11892</v>
      </c>
      <c r="O4551" s="82" t="s">
        <v>3</v>
      </c>
    </row>
    <row r="4552" spans="1:15" x14ac:dyDescent="0.25">
      <c r="A4552" t="s">
        <v>325</v>
      </c>
      <c r="B4552" t="s">
        <v>5134</v>
      </c>
      <c r="C4552" t="s">
        <v>101</v>
      </c>
      <c r="D4552" t="s">
        <v>102</v>
      </c>
      <c r="E4552" t="str">
        <f t="shared" si="71"/>
        <v>4-HydroxybutyrateCorynebacterium</v>
      </c>
      <c r="F4552">
        <f>COUNTIF($E:$E,E4552)</f>
        <v>2</v>
      </c>
      <c r="G4552">
        <f>COUNTIF($A:$A,A4552)</f>
        <v>139</v>
      </c>
      <c r="H4552">
        <f>COUNTIF($B:$B,B4552)</f>
        <v>84</v>
      </c>
      <c r="I4552" t="s">
        <v>457</v>
      </c>
      <c r="J4552">
        <v>5</v>
      </c>
      <c r="K4552" t="s">
        <v>3105</v>
      </c>
      <c r="L4552" t="s">
        <v>187</v>
      </c>
      <c r="M4552" t="s">
        <v>1880</v>
      </c>
      <c r="N4552" t="s">
        <v>11893</v>
      </c>
      <c r="O4552" t="s">
        <v>6</v>
      </c>
    </row>
    <row r="4553" spans="1:15" x14ac:dyDescent="0.25">
      <c r="A4553" t="s">
        <v>335</v>
      </c>
      <c r="B4553" t="s">
        <v>7512</v>
      </c>
      <c r="C4553" t="s">
        <v>101</v>
      </c>
      <c r="D4553" t="s">
        <v>102</v>
      </c>
      <c r="E4553" t="str">
        <f t="shared" si="71"/>
        <v>TrimethylamineUncl. Selenomonadales</v>
      </c>
      <c r="F4553">
        <f>COUNTIF($E:$E,E4553)</f>
        <v>3</v>
      </c>
      <c r="G4553">
        <f>COUNTIF($A:$A,A4553)</f>
        <v>139</v>
      </c>
      <c r="H4553">
        <f>COUNTIF($B:$B,B4553)</f>
        <v>84</v>
      </c>
      <c r="I4553" t="s">
        <v>327</v>
      </c>
      <c r="J4553">
        <v>7</v>
      </c>
      <c r="K4553" t="s">
        <v>5167</v>
      </c>
      <c r="L4553" t="s">
        <v>326</v>
      </c>
      <c r="M4553" t="s">
        <v>867</v>
      </c>
      <c r="N4553" t="s">
        <v>11893</v>
      </c>
      <c r="O4553" s="82" t="s">
        <v>8</v>
      </c>
    </row>
    <row r="4554" spans="1:15" x14ac:dyDescent="0.25">
      <c r="A4554" t="s">
        <v>325</v>
      </c>
      <c r="B4554" t="s">
        <v>5134</v>
      </c>
      <c r="C4554" t="s">
        <v>101</v>
      </c>
      <c r="D4554" t="s">
        <v>102</v>
      </c>
      <c r="E4554" t="str">
        <f t="shared" si="71"/>
        <v>4-HydroxybutyrateCorynebacterium</v>
      </c>
      <c r="F4554">
        <f>COUNTIF($E:$E,E4554)</f>
        <v>2</v>
      </c>
      <c r="G4554">
        <f>COUNTIF($A:$A,A4554)</f>
        <v>139</v>
      </c>
      <c r="H4554">
        <f>COUNTIF($B:$B,B4554)</f>
        <v>84</v>
      </c>
      <c r="I4554" t="s">
        <v>4169</v>
      </c>
      <c r="J4554">
        <v>5</v>
      </c>
      <c r="K4554" t="s">
        <v>5168</v>
      </c>
      <c r="L4554" t="s">
        <v>161</v>
      </c>
      <c r="M4554" t="s">
        <v>126</v>
      </c>
      <c r="N4554" t="s">
        <v>11893</v>
      </c>
      <c r="O4554" s="82" t="s">
        <v>9</v>
      </c>
    </row>
    <row r="4555" spans="1:15" x14ac:dyDescent="0.25">
      <c r="A4555" t="s">
        <v>325</v>
      </c>
      <c r="B4555" t="s">
        <v>7512</v>
      </c>
      <c r="C4555" t="s">
        <v>101</v>
      </c>
      <c r="D4555" t="s">
        <v>102</v>
      </c>
      <c r="E4555" t="str">
        <f t="shared" si="71"/>
        <v>4-HydroxybutyrateUncl. Selenomonadales</v>
      </c>
      <c r="F4555">
        <f>COUNTIF($E:$E,E4555)</f>
        <v>2</v>
      </c>
      <c r="G4555">
        <f>COUNTIF($A:$A,A4555)</f>
        <v>139</v>
      </c>
      <c r="H4555">
        <f>COUNTIF($B:$B,B4555)</f>
        <v>84</v>
      </c>
      <c r="I4555" t="s">
        <v>5169</v>
      </c>
      <c r="J4555">
        <v>7</v>
      </c>
      <c r="K4555" t="s">
        <v>5170</v>
      </c>
      <c r="L4555" t="s">
        <v>3335</v>
      </c>
      <c r="M4555" t="s">
        <v>912</v>
      </c>
      <c r="N4555" t="s">
        <v>11893</v>
      </c>
      <c r="O4555" s="82" t="s">
        <v>8</v>
      </c>
    </row>
    <row r="4556" spans="1:15" x14ac:dyDescent="0.25">
      <c r="A4556" t="s">
        <v>335</v>
      </c>
      <c r="B4556" t="s">
        <v>7512</v>
      </c>
      <c r="C4556" t="s">
        <v>101</v>
      </c>
      <c r="D4556" t="s">
        <v>102</v>
      </c>
      <c r="E4556" t="str">
        <f t="shared" si="71"/>
        <v>TrimethylamineUncl. Selenomonadales</v>
      </c>
      <c r="F4556">
        <f>COUNTIF($E:$E,E4556)</f>
        <v>3</v>
      </c>
      <c r="G4556">
        <f>COUNTIF($A:$A,A4556)</f>
        <v>139</v>
      </c>
      <c r="H4556">
        <f>COUNTIF($B:$B,B4556)</f>
        <v>84</v>
      </c>
      <c r="I4556" t="s">
        <v>383</v>
      </c>
      <c r="J4556">
        <v>4</v>
      </c>
      <c r="K4556" t="s">
        <v>5171</v>
      </c>
      <c r="L4556" t="s">
        <v>184</v>
      </c>
      <c r="M4556" t="s">
        <v>1824</v>
      </c>
      <c r="N4556" t="s">
        <v>11893</v>
      </c>
      <c r="O4556" s="82" t="s">
        <v>4</v>
      </c>
    </row>
    <row r="4557" spans="1:15" x14ac:dyDescent="0.25">
      <c r="A4557" t="s">
        <v>325</v>
      </c>
      <c r="B4557" t="s">
        <v>7512</v>
      </c>
      <c r="C4557" t="s">
        <v>101</v>
      </c>
      <c r="D4557" t="s">
        <v>102</v>
      </c>
      <c r="E4557" t="str">
        <f t="shared" si="71"/>
        <v>4-HydroxybutyrateUncl. Selenomonadales</v>
      </c>
      <c r="F4557">
        <f>COUNTIF($E:$E,E4557)</f>
        <v>2</v>
      </c>
      <c r="G4557">
        <f>COUNTIF($A:$A,A4557)</f>
        <v>139</v>
      </c>
      <c r="H4557">
        <f>COUNTIF($B:$B,B4557)</f>
        <v>84</v>
      </c>
      <c r="I4557" t="s">
        <v>4718</v>
      </c>
      <c r="J4557">
        <v>6</v>
      </c>
      <c r="K4557" t="s">
        <v>5172</v>
      </c>
      <c r="L4557" t="s">
        <v>584</v>
      </c>
      <c r="M4557" t="s">
        <v>1797</v>
      </c>
      <c r="N4557" t="s">
        <v>11892</v>
      </c>
      <c r="O4557" t="s">
        <v>5</v>
      </c>
    </row>
    <row r="4558" spans="1:15" x14ac:dyDescent="0.25">
      <c r="A4558" t="s">
        <v>344</v>
      </c>
      <c r="B4558" t="s">
        <v>5134</v>
      </c>
      <c r="C4558" t="s">
        <v>101</v>
      </c>
      <c r="D4558" t="s">
        <v>102</v>
      </c>
      <c r="E4558" t="str">
        <f t="shared" si="71"/>
        <v>PimelateCorynebacterium</v>
      </c>
      <c r="F4558">
        <f>COUNTIF($E:$E,E4558)</f>
        <v>1</v>
      </c>
      <c r="G4558">
        <f>COUNTIF($A:$A,A4558)</f>
        <v>137</v>
      </c>
      <c r="H4558">
        <f>COUNTIF($B:$B,B4558)</f>
        <v>84</v>
      </c>
      <c r="I4558" t="s">
        <v>1004</v>
      </c>
      <c r="J4558">
        <v>5</v>
      </c>
      <c r="K4558" t="s">
        <v>5173</v>
      </c>
      <c r="L4558" t="s">
        <v>131</v>
      </c>
      <c r="M4558" t="s">
        <v>2240</v>
      </c>
      <c r="N4558" t="s">
        <v>11893</v>
      </c>
      <c r="O4558" s="82" t="s">
        <v>9</v>
      </c>
    </row>
    <row r="4559" spans="1:15" x14ac:dyDescent="0.25">
      <c r="A4559" t="s">
        <v>354</v>
      </c>
      <c r="B4559" t="s">
        <v>5134</v>
      </c>
      <c r="C4559" t="s">
        <v>101</v>
      </c>
      <c r="D4559" t="s">
        <v>102</v>
      </c>
      <c r="E4559" t="str">
        <f t="shared" si="71"/>
        <v>N-nitrosodimethylamineCorynebacterium</v>
      </c>
      <c r="F4559">
        <f>COUNTIF($E:$E,E4559)</f>
        <v>4</v>
      </c>
      <c r="G4559">
        <f>COUNTIF($A:$A,A4559)</f>
        <v>136</v>
      </c>
      <c r="H4559">
        <f>COUNTIF($B:$B,B4559)</f>
        <v>84</v>
      </c>
      <c r="I4559" t="s">
        <v>815</v>
      </c>
      <c r="J4559">
        <v>5</v>
      </c>
      <c r="K4559" t="s">
        <v>792</v>
      </c>
      <c r="L4559" t="s">
        <v>181</v>
      </c>
      <c r="M4559" t="s">
        <v>1020</v>
      </c>
      <c r="N4559" t="s">
        <v>11893</v>
      </c>
      <c r="O4559" t="s">
        <v>6</v>
      </c>
    </row>
    <row r="4560" spans="1:15" x14ac:dyDescent="0.25">
      <c r="A4560" t="s">
        <v>354</v>
      </c>
      <c r="B4560" t="s">
        <v>5134</v>
      </c>
      <c r="C4560" t="s">
        <v>101</v>
      </c>
      <c r="D4560" t="s">
        <v>102</v>
      </c>
      <c r="E4560" t="str">
        <f t="shared" si="71"/>
        <v>N-nitrosodimethylamineCorynebacterium</v>
      </c>
      <c r="F4560">
        <f>COUNTIF($E:$E,E4560)</f>
        <v>4</v>
      </c>
      <c r="G4560">
        <f>COUNTIF($A:$A,A4560)</f>
        <v>136</v>
      </c>
      <c r="H4560">
        <f>COUNTIF($B:$B,B4560)</f>
        <v>84</v>
      </c>
      <c r="I4560" t="s">
        <v>361</v>
      </c>
      <c r="J4560">
        <v>6</v>
      </c>
      <c r="K4560" t="s">
        <v>362</v>
      </c>
      <c r="L4560" t="s">
        <v>363</v>
      </c>
      <c r="M4560" t="s">
        <v>364</v>
      </c>
      <c r="N4560" t="s">
        <v>11892</v>
      </c>
      <c r="O4560" t="s">
        <v>10</v>
      </c>
    </row>
    <row r="4561" spans="1:15" x14ac:dyDescent="0.25">
      <c r="A4561" t="s">
        <v>354</v>
      </c>
      <c r="B4561" t="s">
        <v>5134</v>
      </c>
      <c r="C4561" t="s">
        <v>101</v>
      </c>
      <c r="D4561" t="s">
        <v>102</v>
      </c>
      <c r="E4561" t="str">
        <f t="shared" si="71"/>
        <v>N-nitrosodimethylamineCorynebacterium</v>
      </c>
      <c r="F4561">
        <f>COUNTIF($E:$E,E4561)</f>
        <v>4</v>
      </c>
      <c r="G4561">
        <f>COUNTIF($A:$A,A4561)</f>
        <v>136</v>
      </c>
      <c r="H4561">
        <f>COUNTIF($B:$B,B4561)</f>
        <v>84</v>
      </c>
      <c r="I4561" t="s">
        <v>522</v>
      </c>
      <c r="J4561">
        <v>7</v>
      </c>
      <c r="K4561" t="s">
        <v>523</v>
      </c>
      <c r="L4561" t="s">
        <v>4402</v>
      </c>
      <c r="M4561" t="s">
        <v>525</v>
      </c>
      <c r="N4561" t="s">
        <v>11893</v>
      </c>
      <c r="O4561" t="s">
        <v>11</v>
      </c>
    </row>
    <row r="4562" spans="1:15" x14ac:dyDescent="0.25">
      <c r="A4562" t="s">
        <v>354</v>
      </c>
      <c r="B4562" t="s">
        <v>5134</v>
      </c>
      <c r="C4562" t="s">
        <v>101</v>
      </c>
      <c r="D4562" t="s">
        <v>102</v>
      </c>
      <c r="E4562" t="str">
        <f t="shared" si="71"/>
        <v>N-nitrosodimethylamineCorynebacterium</v>
      </c>
      <c r="F4562">
        <f>COUNTIF($E:$E,E4562)</f>
        <v>4</v>
      </c>
      <c r="G4562">
        <f>COUNTIF($A:$A,A4562)</f>
        <v>136</v>
      </c>
      <c r="H4562">
        <f>COUNTIF($B:$B,B4562)</f>
        <v>84</v>
      </c>
      <c r="I4562" t="s">
        <v>5174</v>
      </c>
      <c r="J4562">
        <v>5</v>
      </c>
      <c r="K4562" t="s">
        <v>2074</v>
      </c>
      <c r="L4562" t="s">
        <v>5175</v>
      </c>
      <c r="M4562" t="s">
        <v>3799</v>
      </c>
      <c r="N4562" t="s">
        <v>11893</v>
      </c>
      <c r="O4562" t="s">
        <v>12</v>
      </c>
    </row>
    <row r="4563" spans="1:15" x14ac:dyDescent="0.25">
      <c r="A4563" t="s">
        <v>365</v>
      </c>
      <c r="B4563" t="s">
        <v>7512</v>
      </c>
      <c r="C4563" t="s">
        <v>101</v>
      </c>
      <c r="D4563" t="s">
        <v>102</v>
      </c>
      <c r="E4563" t="str">
        <f t="shared" si="71"/>
        <v>PhenylacetateUncl. Selenomonadales</v>
      </c>
      <c r="F4563">
        <f>COUNTIF($E:$E,E4563)</f>
        <v>3</v>
      </c>
      <c r="G4563">
        <f>COUNTIF($A:$A,A4563)</f>
        <v>134</v>
      </c>
      <c r="H4563">
        <f>COUNTIF($B:$B,B4563)</f>
        <v>84</v>
      </c>
      <c r="I4563" t="s">
        <v>4328</v>
      </c>
      <c r="J4563">
        <v>6</v>
      </c>
      <c r="K4563" t="s">
        <v>5176</v>
      </c>
      <c r="L4563" t="s">
        <v>265</v>
      </c>
      <c r="M4563" t="s">
        <v>510</v>
      </c>
      <c r="N4563" t="s">
        <v>11892</v>
      </c>
      <c r="O4563" s="82" t="s">
        <v>3</v>
      </c>
    </row>
    <row r="4564" spans="1:15" x14ac:dyDescent="0.25">
      <c r="A4564" t="s">
        <v>365</v>
      </c>
      <c r="B4564" t="s">
        <v>5134</v>
      </c>
      <c r="C4564" t="s">
        <v>101</v>
      </c>
      <c r="D4564" t="s">
        <v>102</v>
      </c>
      <c r="E4564" t="str">
        <f t="shared" si="71"/>
        <v>PhenylacetateCorynebacterium</v>
      </c>
      <c r="F4564">
        <f>COUNTIF($E:$E,E4564)</f>
        <v>1</v>
      </c>
      <c r="G4564">
        <f>COUNTIF($A:$A,A4564)</f>
        <v>134</v>
      </c>
      <c r="H4564">
        <f>COUNTIF($B:$B,B4564)</f>
        <v>84</v>
      </c>
      <c r="I4564" t="s">
        <v>421</v>
      </c>
      <c r="J4564">
        <v>6</v>
      </c>
      <c r="K4564" t="s">
        <v>3086</v>
      </c>
      <c r="L4564" t="s">
        <v>237</v>
      </c>
      <c r="M4564" t="s">
        <v>2240</v>
      </c>
      <c r="N4564" t="s">
        <v>11893</v>
      </c>
      <c r="O4564" s="82" t="s">
        <v>11896</v>
      </c>
    </row>
    <row r="4565" spans="1:15" x14ac:dyDescent="0.25">
      <c r="A4565" t="s">
        <v>365</v>
      </c>
      <c r="B4565" t="s">
        <v>7512</v>
      </c>
      <c r="C4565" t="s">
        <v>101</v>
      </c>
      <c r="D4565" t="s">
        <v>102</v>
      </c>
      <c r="E4565" t="str">
        <f t="shared" si="71"/>
        <v>PhenylacetateUncl. Selenomonadales</v>
      </c>
      <c r="F4565">
        <f>COUNTIF($E:$E,E4565)</f>
        <v>3</v>
      </c>
      <c r="G4565">
        <f>COUNTIF($A:$A,A4565)</f>
        <v>134</v>
      </c>
      <c r="H4565">
        <f>COUNTIF($B:$B,B4565)</f>
        <v>84</v>
      </c>
      <c r="I4565" t="s">
        <v>5177</v>
      </c>
      <c r="J4565">
        <v>5</v>
      </c>
      <c r="K4565" t="s">
        <v>5178</v>
      </c>
      <c r="L4565" t="s">
        <v>678</v>
      </c>
      <c r="M4565" t="s">
        <v>1583</v>
      </c>
      <c r="N4565" t="s">
        <v>11892</v>
      </c>
      <c r="O4565" t="s">
        <v>6</v>
      </c>
    </row>
    <row r="4566" spans="1:15" x14ac:dyDescent="0.25">
      <c r="A4566" t="s">
        <v>365</v>
      </c>
      <c r="B4566" t="s">
        <v>7512</v>
      </c>
      <c r="C4566" t="s">
        <v>101</v>
      </c>
      <c r="D4566" t="s">
        <v>102</v>
      </c>
      <c r="E4566" t="str">
        <f t="shared" si="71"/>
        <v>PhenylacetateUncl. Selenomonadales</v>
      </c>
      <c r="F4566">
        <f>COUNTIF($E:$E,E4566)</f>
        <v>3</v>
      </c>
      <c r="G4566">
        <f>COUNTIF($A:$A,A4566)</f>
        <v>134</v>
      </c>
      <c r="H4566">
        <f>COUNTIF($B:$B,B4566)</f>
        <v>84</v>
      </c>
      <c r="I4566" t="s">
        <v>3080</v>
      </c>
      <c r="J4566">
        <v>7</v>
      </c>
      <c r="K4566" t="s">
        <v>5179</v>
      </c>
      <c r="L4566" t="s">
        <v>1042</v>
      </c>
      <c r="M4566" t="s">
        <v>1396</v>
      </c>
      <c r="N4566" t="s">
        <v>11893</v>
      </c>
      <c r="O4566" s="82" t="s">
        <v>8</v>
      </c>
    </row>
    <row r="4567" spans="1:15" x14ac:dyDescent="0.25">
      <c r="A4567" t="s">
        <v>376</v>
      </c>
      <c r="B4567" t="s">
        <v>5134</v>
      </c>
      <c r="C4567" t="s">
        <v>101</v>
      </c>
      <c r="D4567" t="s">
        <v>102</v>
      </c>
      <c r="E4567" t="str">
        <f t="shared" si="71"/>
        <v>ValerateCorynebacterium</v>
      </c>
      <c r="F4567">
        <f>COUNTIF($E:$E,E4567)</f>
        <v>2</v>
      </c>
      <c r="G4567">
        <f>COUNTIF($A:$A,A4567)</f>
        <v>133</v>
      </c>
      <c r="H4567">
        <f>COUNTIF($B:$B,B4567)</f>
        <v>84</v>
      </c>
      <c r="I4567" t="s">
        <v>2222</v>
      </c>
      <c r="J4567">
        <v>5</v>
      </c>
      <c r="K4567" t="s">
        <v>1838</v>
      </c>
      <c r="L4567" t="s">
        <v>187</v>
      </c>
      <c r="M4567" t="s">
        <v>1013</v>
      </c>
      <c r="N4567" t="s">
        <v>11893</v>
      </c>
      <c r="O4567" s="82" t="s">
        <v>9</v>
      </c>
    </row>
    <row r="4568" spans="1:15" x14ac:dyDescent="0.25">
      <c r="A4568" t="s">
        <v>374</v>
      </c>
      <c r="B4568" t="s">
        <v>5134</v>
      </c>
      <c r="C4568" t="s">
        <v>101</v>
      </c>
      <c r="D4568" t="s">
        <v>102</v>
      </c>
      <c r="E4568" t="str">
        <f t="shared" si="71"/>
        <v>CaffeineCorynebacterium</v>
      </c>
      <c r="F4568">
        <f>COUNTIF($E:$E,E4568)</f>
        <v>2</v>
      </c>
      <c r="G4568">
        <f>COUNTIF($A:$A,A4568)</f>
        <v>133</v>
      </c>
      <c r="H4568">
        <f>COUNTIF($B:$B,B4568)</f>
        <v>84</v>
      </c>
      <c r="I4568" t="s">
        <v>385</v>
      </c>
      <c r="J4568">
        <v>6</v>
      </c>
      <c r="K4568" t="s">
        <v>386</v>
      </c>
      <c r="L4568" t="s">
        <v>387</v>
      </c>
      <c r="M4568" t="s">
        <v>388</v>
      </c>
      <c r="N4568" t="s">
        <v>11892</v>
      </c>
      <c r="O4568" t="s">
        <v>11</v>
      </c>
    </row>
    <row r="4569" spans="1:15" x14ac:dyDescent="0.25">
      <c r="A4569" t="s">
        <v>374</v>
      </c>
      <c r="B4569" t="s">
        <v>5134</v>
      </c>
      <c r="C4569" t="s">
        <v>101</v>
      </c>
      <c r="D4569" t="s">
        <v>102</v>
      </c>
      <c r="E4569" t="str">
        <f t="shared" si="71"/>
        <v>CaffeineCorynebacterium</v>
      </c>
      <c r="F4569">
        <f>COUNTIF($E:$E,E4569)</f>
        <v>2</v>
      </c>
      <c r="G4569">
        <f>COUNTIF($A:$A,A4569)</f>
        <v>133</v>
      </c>
      <c r="H4569">
        <f>COUNTIF($B:$B,B4569)</f>
        <v>84</v>
      </c>
      <c r="I4569" t="s">
        <v>661</v>
      </c>
      <c r="J4569">
        <v>5</v>
      </c>
      <c r="K4569" t="s">
        <v>5180</v>
      </c>
      <c r="L4569" t="s">
        <v>246</v>
      </c>
      <c r="M4569" t="s">
        <v>2559</v>
      </c>
      <c r="N4569" t="s">
        <v>11893</v>
      </c>
      <c r="O4569" t="s">
        <v>6</v>
      </c>
    </row>
    <row r="4570" spans="1:15" x14ac:dyDescent="0.25">
      <c r="A4570" t="s">
        <v>375</v>
      </c>
      <c r="B4570" t="s">
        <v>7512</v>
      </c>
      <c r="C4570" t="s">
        <v>101</v>
      </c>
      <c r="D4570" t="s">
        <v>102</v>
      </c>
      <c r="E4570" t="str">
        <f t="shared" si="71"/>
        <v>HypoxanthineUncl. Selenomonadales</v>
      </c>
      <c r="F4570">
        <f>COUNTIF($E:$E,E4570)</f>
        <v>4</v>
      </c>
      <c r="G4570">
        <f>COUNTIF($A:$A,A4570)</f>
        <v>133</v>
      </c>
      <c r="H4570">
        <f>COUNTIF($B:$B,B4570)</f>
        <v>84</v>
      </c>
      <c r="I4570" t="s">
        <v>3684</v>
      </c>
      <c r="J4570">
        <v>7</v>
      </c>
      <c r="K4570" t="s">
        <v>5181</v>
      </c>
      <c r="L4570" t="s">
        <v>1607</v>
      </c>
      <c r="M4570" t="s">
        <v>2423</v>
      </c>
      <c r="N4570" t="s">
        <v>11893</v>
      </c>
      <c r="O4570" s="82" t="s">
        <v>8</v>
      </c>
    </row>
    <row r="4571" spans="1:15" x14ac:dyDescent="0.25">
      <c r="A4571" t="s">
        <v>375</v>
      </c>
      <c r="B4571" t="s">
        <v>7512</v>
      </c>
      <c r="C4571" t="s">
        <v>101</v>
      </c>
      <c r="D4571" t="s">
        <v>102</v>
      </c>
      <c r="E4571" t="str">
        <f t="shared" si="71"/>
        <v>HypoxanthineUncl. Selenomonadales</v>
      </c>
      <c r="F4571">
        <f>COUNTIF($E:$E,E4571)</f>
        <v>4</v>
      </c>
      <c r="G4571">
        <f>COUNTIF($A:$A,A4571)</f>
        <v>133</v>
      </c>
      <c r="H4571">
        <f>COUNTIF($B:$B,B4571)</f>
        <v>84</v>
      </c>
      <c r="I4571" t="s">
        <v>935</v>
      </c>
      <c r="J4571">
        <v>5</v>
      </c>
      <c r="K4571" t="s">
        <v>5182</v>
      </c>
      <c r="L4571" t="s">
        <v>1009</v>
      </c>
      <c r="M4571" t="s">
        <v>690</v>
      </c>
      <c r="N4571" t="s">
        <v>11893</v>
      </c>
      <c r="O4571" t="s">
        <v>6</v>
      </c>
    </row>
    <row r="4572" spans="1:15" x14ac:dyDescent="0.25">
      <c r="A4572" t="s">
        <v>376</v>
      </c>
      <c r="B4572" t="s">
        <v>5134</v>
      </c>
      <c r="C4572" t="s">
        <v>101</v>
      </c>
      <c r="D4572" t="s">
        <v>102</v>
      </c>
      <c r="E4572" t="str">
        <f t="shared" si="71"/>
        <v>ValerateCorynebacterium</v>
      </c>
      <c r="F4572">
        <f>COUNTIF($E:$E,E4572)</f>
        <v>2</v>
      </c>
      <c r="G4572">
        <f>COUNTIF($A:$A,A4572)</f>
        <v>133</v>
      </c>
      <c r="H4572">
        <f>COUNTIF($B:$B,B4572)</f>
        <v>84</v>
      </c>
      <c r="I4572" t="s">
        <v>4305</v>
      </c>
      <c r="J4572">
        <v>5</v>
      </c>
      <c r="K4572" t="s">
        <v>5183</v>
      </c>
      <c r="L4572" t="s">
        <v>262</v>
      </c>
      <c r="M4572" t="s">
        <v>2943</v>
      </c>
      <c r="N4572" t="s">
        <v>11893</v>
      </c>
      <c r="O4572" t="s">
        <v>6</v>
      </c>
    </row>
    <row r="4573" spans="1:15" x14ac:dyDescent="0.25">
      <c r="A4573" t="s">
        <v>375</v>
      </c>
      <c r="B4573" t="s">
        <v>7512</v>
      </c>
      <c r="C4573" t="s">
        <v>101</v>
      </c>
      <c r="D4573" t="s">
        <v>102</v>
      </c>
      <c r="E4573" t="str">
        <f t="shared" si="71"/>
        <v>HypoxanthineUncl. Selenomonadales</v>
      </c>
      <c r="F4573">
        <f>COUNTIF($E:$E,E4573)</f>
        <v>4</v>
      </c>
      <c r="G4573">
        <f>COUNTIF($A:$A,A4573)</f>
        <v>133</v>
      </c>
      <c r="H4573">
        <f>COUNTIF($B:$B,B4573)</f>
        <v>84</v>
      </c>
      <c r="I4573" t="s">
        <v>3496</v>
      </c>
      <c r="J4573">
        <v>6</v>
      </c>
      <c r="K4573" t="s">
        <v>5184</v>
      </c>
      <c r="L4573" t="s">
        <v>506</v>
      </c>
      <c r="M4573" t="s">
        <v>567</v>
      </c>
      <c r="N4573" t="s">
        <v>11892</v>
      </c>
      <c r="O4573" s="82" t="s">
        <v>3</v>
      </c>
    </row>
    <row r="4574" spans="1:15" x14ac:dyDescent="0.25">
      <c r="A4574" t="s">
        <v>374</v>
      </c>
      <c r="B4574" t="s">
        <v>7512</v>
      </c>
      <c r="C4574" t="s">
        <v>101</v>
      </c>
      <c r="D4574" t="s">
        <v>102</v>
      </c>
      <c r="E4574" t="str">
        <f t="shared" si="71"/>
        <v>CaffeineUncl. Selenomonadales</v>
      </c>
      <c r="F4574">
        <f>COUNTIF($E:$E,E4574)</f>
        <v>1</v>
      </c>
      <c r="G4574">
        <f>COUNTIF($A:$A,A4574)</f>
        <v>133</v>
      </c>
      <c r="H4574">
        <f>COUNTIF($B:$B,B4574)</f>
        <v>84</v>
      </c>
      <c r="I4574" t="s">
        <v>5185</v>
      </c>
      <c r="J4574">
        <v>7</v>
      </c>
      <c r="K4574" t="s">
        <v>5186</v>
      </c>
      <c r="L4574" t="s">
        <v>815</v>
      </c>
      <c r="M4574" t="s">
        <v>1223</v>
      </c>
      <c r="N4574" t="s">
        <v>11893</v>
      </c>
      <c r="O4574" s="82" t="s">
        <v>8</v>
      </c>
    </row>
    <row r="4575" spans="1:15" x14ac:dyDescent="0.25">
      <c r="A4575" t="s">
        <v>375</v>
      </c>
      <c r="B4575" t="s">
        <v>7512</v>
      </c>
      <c r="C4575" t="s">
        <v>101</v>
      </c>
      <c r="D4575" t="s">
        <v>102</v>
      </c>
      <c r="E4575" t="str">
        <f t="shared" si="71"/>
        <v>HypoxanthineUncl. Selenomonadales</v>
      </c>
      <c r="F4575">
        <f>COUNTIF($E:$E,E4575)</f>
        <v>4</v>
      </c>
      <c r="G4575">
        <f>COUNTIF($A:$A,A4575)</f>
        <v>133</v>
      </c>
      <c r="H4575">
        <f>COUNTIF($B:$B,B4575)</f>
        <v>84</v>
      </c>
      <c r="I4575" t="s">
        <v>2691</v>
      </c>
      <c r="J4575">
        <v>5</v>
      </c>
      <c r="K4575" t="s">
        <v>5187</v>
      </c>
      <c r="L4575" t="s">
        <v>292</v>
      </c>
      <c r="M4575" t="s">
        <v>849</v>
      </c>
      <c r="N4575" t="s">
        <v>11893</v>
      </c>
      <c r="O4575" s="82" t="s">
        <v>9</v>
      </c>
    </row>
    <row r="4576" spans="1:15" x14ac:dyDescent="0.25">
      <c r="A4576" t="s">
        <v>375</v>
      </c>
      <c r="B4576" t="s">
        <v>5134</v>
      </c>
      <c r="C4576" t="s">
        <v>101</v>
      </c>
      <c r="D4576" t="s">
        <v>102</v>
      </c>
      <c r="E4576" t="str">
        <f t="shared" si="71"/>
        <v>HypoxanthineCorynebacterium</v>
      </c>
      <c r="F4576">
        <f>COUNTIF($E:$E,E4576)</f>
        <v>1</v>
      </c>
      <c r="G4576">
        <f>COUNTIF($A:$A,A4576)</f>
        <v>133</v>
      </c>
      <c r="H4576">
        <f>COUNTIF($B:$B,B4576)</f>
        <v>84</v>
      </c>
      <c r="I4576" t="s">
        <v>4743</v>
      </c>
      <c r="J4576">
        <v>5</v>
      </c>
      <c r="K4576" t="s">
        <v>688</v>
      </c>
      <c r="L4576" t="s">
        <v>500</v>
      </c>
      <c r="M4576" t="s">
        <v>1780</v>
      </c>
      <c r="N4576" t="s">
        <v>11893</v>
      </c>
      <c r="O4576" t="s">
        <v>6</v>
      </c>
    </row>
    <row r="4577" spans="1:15" x14ac:dyDescent="0.25">
      <c r="A4577" t="s">
        <v>396</v>
      </c>
      <c r="B4577" t="s">
        <v>5134</v>
      </c>
      <c r="C4577" t="s">
        <v>101</v>
      </c>
      <c r="D4577" t="s">
        <v>102</v>
      </c>
      <c r="E4577" t="str">
        <f t="shared" si="71"/>
        <v>AcetoneCorynebacterium</v>
      </c>
      <c r="F4577">
        <f>COUNTIF($E:$E,E4577)</f>
        <v>2</v>
      </c>
      <c r="G4577">
        <f>COUNTIF($A:$A,A4577)</f>
        <v>132</v>
      </c>
      <c r="H4577">
        <f>COUNTIF($B:$B,B4577)</f>
        <v>84</v>
      </c>
      <c r="I4577" t="s">
        <v>350</v>
      </c>
      <c r="J4577">
        <v>5</v>
      </c>
      <c r="K4577" t="s">
        <v>806</v>
      </c>
      <c r="L4577" t="s">
        <v>125</v>
      </c>
      <c r="M4577" t="s">
        <v>100</v>
      </c>
      <c r="N4577" t="s">
        <v>11893</v>
      </c>
      <c r="O4577" t="s">
        <v>6</v>
      </c>
    </row>
    <row r="4578" spans="1:15" x14ac:dyDescent="0.25">
      <c r="A4578" t="s">
        <v>396</v>
      </c>
      <c r="B4578" t="s">
        <v>7512</v>
      </c>
      <c r="C4578" t="s">
        <v>101</v>
      </c>
      <c r="D4578" t="s">
        <v>102</v>
      </c>
      <c r="E4578" t="str">
        <f t="shared" si="71"/>
        <v>AcetoneUncl. Selenomonadales</v>
      </c>
      <c r="F4578">
        <f>COUNTIF($E:$E,E4578)</f>
        <v>1</v>
      </c>
      <c r="G4578">
        <f>COUNTIF($A:$A,A4578)</f>
        <v>132</v>
      </c>
      <c r="H4578">
        <f>COUNTIF($B:$B,B4578)</f>
        <v>84</v>
      </c>
      <c r="I4578" t="s">
        <v>5188</v>
      </c>
      <c r="J4578">
        <v>6</v>
      </c>
      <c r="K4578" t="s">
        <v>5189</v>
      </c>
      <c r="L4578" t="s">
        <v>288</v>
      </c>
      <c r="M4578" t="s">
        <v>435</v>
      </c>
      <c r="N4578" t="s">
        <v>11892</v>
      </c>
      <c r="O4578" s="82" t="s">
        <v>3</v>
      </c>
    </row>
    <row r="4579" spans="1:15" x14ac:dyDescent="0.25">
      <c r="A4579" t="s">
        <v>396</v>
      </c>
      <c r="B4579" t="s">
        <v>5134</v>
      </c>
      <c r="C4579" t="s">
        <v>101</v>
      </c>
      <c r="D4579" t="s">
        <v>102</v>
      </c>
      <c r="E4579" t="str">
        <f t="shared" si="71"/>
        <v>AcetoneCorynebacterium</v>
      </c>
      <c r="F4579">
        <f>COUNTIF($E:$E,E4579)</f>
        <v>2</v>
      </c>
      <c r="G4579">
        <f>COUNTIF($A:$A,A4579)</f>
        <v>132</v>
      </c>
      <c r="H4579">
        <f>COUNTIF($B:$B,B4579)</f>
        <v>84</v>
      </c>
      <c r="I4579" t="s">
        <v>3052</v>
      </c>
      <c r="J4579">
        <v>5</v>
      </c>
      <c r="K4579" t="s">
        <v>5190</v>
      </c>
      <c r="L4579" t="s">
        <v>131</v>
      </c>
      <c r="M4579" t="s">
        <v>2240</v>
      </c>
      <c r="N4579" t="s">
        <v>11893</v>
      </c>
      <c r="O4579" s="82" t="s">
        <v>9</v>
      </c>
    </row>
    <row r="4580" spans="1:15" x14ac:dyDescent="0.25">
      <c r="A4580" t="s">
        <v>400</v>
      </c>
      <c r="B4580" t="s">
        <v>7512</v>
      </c>
      <c r="C4580" t="s">
        <v>101</v>
      </c>
      <c r="D4580" t="s">
        <v>102</v>
      </c>
      <c r="E4580" t="str">
        <f t="shared" si="71"/>
        <v>BenzoateUncl. Selenomonadales</v>
      </c>
      <c r="F4580">
        <f>COUNTIF($E:$E,E4580)</f>
        <v>2</v>
      </c>
      <c r="G4580">
        <f>COUNTIF($A:$A,A4580)</f>
        <v>131</v>
      </c>
      <c r="H4580">
        <f>COUNTIF($B:$B,B4580)</f>
        <v>84</v>
      </c>
      <c r="I4580" t="s">
        <v>1576</v>
      </c>
      <c r="J4580">
        <v>6</v>
      </c>
      <c r="K4580" t="s">
        <v>5191</v>
      </c>
      <c r="L4580" t="s">
        <v>187</v>
      </c>
      <c r="M4580" t="s">
        <v>358</v>
      </c>
      <c r="N4580" t="s">
        <v>11892</v>
      </c>
      <c r="O4580" s="82" t="s">
        <v>3</v>
      </c>
    </row>
    <row r="4581" spans="1:15" x14ac:dyDescent="0.25">
      <c r="A4581" t="s">
        <v>400</v>
      </c>
      <c r="B4581" t="s">
        <v>5134</v>
      </c>
      <c r="C4581" t="s">
        <v>101</v>
      </c>
      <c r="D4581" t="s">
        <v>102</v>
      </c>
      <c r="E4581" t="str">
        <f t="shared" si="71"/>
        <v>BenzoateCorynebacterium</v>
      </c>
      <c r="F4581">
        <f>COUNTIF($E:$E,E4581)</f>
        <v>2</v>
      </c>
      <c r="G4581">
        <f>COUNTIF($A:$A,A4581)</f>
        <v>131</v>
      </c>
      <c r="H4581">
        <f>COUNTIF($B:$B,B4581)</f>
        <v>84</v>
      </c>
      <c r="I4581" t="s">
        <v>3072</v>
      </c>
      <c r="J4581">
        <v>7</v>
      </c>
      <c r="K4581" t="s">
        <v>4419</v>
      </c>
      <c r="L4581" t="s">
        <v>155</v>
      </c>
      <c r="M4581" t="s">
        <v>249</v>
      </c>
      <c r="N4581" t="s">
        <v>11893</v>
      </c>
      <c r="O4581" t="s">
        <v>11</v>
      </c>
    </row>
    <row r="4582" spans="1:15" x14ac:dyDescent="0.25">
      <c r="A4582" t="s">
        <v>402</v>
      </c>
      <c r="B4582" t="s">
        <v>5134</v>
      </c>
      <c r="C4582" t="s">
        <v>101</v>
      </c>
      <c r="D4582" t="s">
        <v>102</v>
      </c>
      <c r="E4582" t="str">
        <f t="shared" si="71"/>
        <v>ValineCorynebacterium</v>
      </c>
      <c r="F4582">
        <f>COUNTIF($E:$E,E4582)</f>
        <v>1</v>
      </c>
      <c r="G4582">
        <f>COUNTIF($A:$A,A4582)</f>
        <v>131</v>
      </c>
      <c r="H4582">
        <f>COUNTIF($B:$B,B4582)</f>
        <v>84</v>
      </c>
      <c r="I4582" t="s">
        <v>815</v>
      </c>
      <c r="J4582">
        <v>5</v>
      </c>
      <c r="K4582" t="s">
        <v>5192</v>
      </c>
      <c r="L4582" t="s">
        <v>181</v>
      </c>
      <c r="M4582" t="s">
        <v>1020</v>
      </c>
      <c r="N4582" t="s">
        <v>11893</v>
      </c>
      <c r="O4582" t="s">
        <v>6</v>
      </c>
    </row>
    <row r="4583" spans="1:15" x14ac:dyDescent="0.25">
      <c r="A4583" t="s">
        <v>400</v>
      </c>
      <c r="B4583" t="s">
        <v>5134</v>
      </c>
      <c r="C4583" t="s">
        <v>101</v>
      </c>
      <c r="D4583" t="s">
        <v>102</v>
      </c>
      <c r="E4583" t="str">
        <f t="shared" si="71"/>
        <v>BenzoateCorynebacterium</v>
      </c>
      <c r="F4583">
        <f>COUNTIF($E:$E,E4583)</f>
        <v>2</v>
      </c>
      <c r="G4583">
        <f>COUNTIF($A:$A,A4583)</f>
        <v>131</v>
      </c>
      <c r="H4583">
        <f>COUNTIF($B:$B,B4583)</f>
        <v>84</v>
      </c>
      <c r="I4583" t="s">
        <v>383</v>
      </c>
      <c r="J4583">
        <v>5</v>
      </c>
      <c r="K4583" t="s">
        <v>5193</v>
      </c>
      <c r="L4583" t="s">
        <v>179</v>
      </c>
      <c r="M4583" t="s">
        <v>660</v>
      </c>
      <c r="N4583" t="s">
        <v>11893</v>
      </c>
      <c r="O4583" t="s">
        <v>6</v>
      </c>
    </row>
    <row r="4584" spans="1:15" x14ac:dyDescent="0.25">
      <c r="A4584" t="s">
        <v>400</v>
      </c>
      <c r="B4584" t="s">
        <v>7512</v>
      </c>
      <c r="C4584" t="s">
        <v>101</v>
      </c>
      <c r="D4584" t="s">
        <v>102</v>
      </c>
      <c r="E4584" t="str">
        <f t="shared" si="71"/>
        <v>BenzoateUncl. Selenomonadales</v>
      </c>
      <c r="F4584">
        <f>COUNTIF($E:$E,E4584)</f>
        <v>2</v>
      </c>
      <c r="G4584">
        <f>COUNTIF($A:$A,A4584)</f>
        <v>131</v>
      </c>
      <c r="H4584">
        <f>COUNTIF($B:$B,B4584)</f>
        <v>84</v>
      </c>
      <c r="I4584" t="s">
        <v>5194</v>
      </c>
      <c r="J4584">
        <v>7</v>
      </c>
      <c r="K4584" t="s">
        <v>5195</v>
      </c>
      <c r="L4584" t="s">
        <v>736</v>
      </c>
      <c r="M4584" t="s">
        <v>1478</v>
      </c>
      <c r="N4584" t="s">
        <v>11893</v>
      </c>
      <c r="O4584" s="82" t="s">
        <v>8</v>
      </c>
    </row>
    <row r="4585" spans="1:15" x14ac:dyDescent="0.25">
      <c r="A4585" t="s">
        <v>402</v>
      </c>
      <c r="B4585" t="s">
        <v>7512</v>
      </c>
      <c r="C4585" t="s">
        <v>101</v>
      </c>
      <c r="D4585" t="s">
        <v>102</v>
      </c>
      <c r="E4585" t="str">
        <f t="shared" si="71"/>
        <v>ValineUncl. Selenomonadales</v>
      </c>
      <c r="F4585">
        <f>COUNTIF($E:$E,E4585)</f>
        <v>1</v>
      </c>
      <c r="G4585">
        <f>COUNTIF($A:$A,A4585)</f>
        <v>131</v>
      </c>
      <c r="H4585">
        <f>COUNTIF($B:$B,B4585)</f>
        <v>84</v>
      </c>
      <c r="I4585" t="s">
        <v>3021</v>
      </c>
      <c r="J4585">
        <v>6</v>
      </c>
      <c r="K4585" t="s">
        <v>5196</v>
      </c>
      <c r="L4585" t="s">
        <v>491</v>
      </c>
      <c r="M4585" t="s">
        <v>1859</v>
      </c>
      <c r="N4585" t="s">
        <v>11892</v>
      </c>
      <c r="O4585" t="s">
        <v>5</v>
      </c>
    </row>
    <row r="4586" spans="1:15" x14ac:dyDescent="0.25">
      <c r="A4586" t="s">
        <v>418</v>
      </c>
      <c r="B4586" t="s">
        <v>5134</v>
      </c>
      <c r="C4586" t="s">
        <v>101</v>
      </c>
      <c r="D4586" t="s">
        <v>102</v>
      </c>
      <c r="E4586" t="str">
        <f t="shared" si="71"/>
        <v>GlycerolCorynebacterium</v>
      </c>
      <c r="F4586">
        <f>COUNTIF($E:$E,E4586)</f>
        <v>2</v>
      </c>
      <c r="G4586">
        <f>COUNTIF($A:$A,A4586)</f>
        <v>130</v>
      </c>
      <c r="H4586">
        <f>COUNTIF($B:$B,B4586)</f>
        <v>84</v>
      </c>
      <c r="I4586" t="s">
        <v>115</v>
      </c>
      <c r="J4586">
        <v>5</v>
      </c>
      <c r="K4586" t="s">
        <v>5197</v>
      </c>
      <c r="L4586" t="s">
        <v>125</v>
      </c>
      <c r="M4586" t="s">
        <v>100</v>
      </c>
      <c r="N4586" t="s">
        <v>11893</v>
      </c>
      <c r="O4586" t="s">
        <v>6</v>
      </c>
    </row>
    <row r="4587" spans="1:15" x14ac:dyDescent="0.25">
      <c r="A4587" t="s">
        <v>418</v>
      </c>
      <c r="B4587" t="s">
        <v>7512</v>
      </c>
      <c r="C4587" t="s">
        <v>101</v>
      </c>
      <c r="D4587" t="s">
        <v>102</v>
      </c>
      <c r="E4587" t="str">
        <f t="shared" si="71"/>
        <v>GlycerolUncl. Selenomonadales</v>
      </c>
      <c r="F4587">
        <f>COUNTIF($E:$E,E4587)</f>
        <v>2</v>
      </c>
      <c r="G4587">
        <f>COUNTIF($A:$A,A4587)</f>
        <v>130</v>
      </c>
      <c r="H4587">
        <f>COUNTIF($B:$B,B4587)</f>
        <v>84</v>
      </c>
      <c r="I4587" t="s">
        <v>179</v>
      </c>
      <c r="J4587">
        <v>5</v>
      </c>
      <c r="K4587" t="s">
        <v>1816</v>
      </c>
      <c r="L4587" t="s">
        <v>125</v>
      </c>
      <c r="M4587" t="s">
        <v>358</v>
      </c>
      <c r="N4587" t="s">
        <v>11892</v>
      </c>
      <c r="O4587" t="s">
        <v>6</v>
      </c>
    </row>
    <row r="4588" spans="1:15" x14ac:dyDescent="0.25">
      <c r="A4588" t="s">
        <v>415</v>
      </c>
      <c r="B4588" t="s">
        <v>7512</v>
      </c>
      <c r="C4588" t="s">
        <v>101</v>
      </c>
      <c r="D4588" t="s">
        <v>102</v>
      </c>
      <c r="E4588" t="str">
        <f t="shared" si="71"/>
        <v>AlanineUncl. Selenomonadales</v>
      </c>
      <c r="F4588">
        <f>COUNTIF($E:$E,E4588)</f>
        <v>2</v>
      </c>
      <c r="G4588">
        <f>COUNTIF($A:$A,A4588)</f>
        <v>130</v>
      </c>
      <c r="H4588">
        <f>COUNTIF($B:$B,B4588)</f>
        <v>84</v>
      </c>
      <c r="I4588" t="s">
        <v>98</v>
      </c>
      <c r="J4588">
        <v>4</v>
      </c>
      <c r="K4588" t="s">
        <v>3342</v>
      </c>
      <c r="L4588">
        <v>10000</v>
      </c>
      <c r="M4588" t="s">
        <v>431</v>
      </c>
      <c r="N4588" t="s">
        <v>11893</v>
      </c>
      <c r="O4588" t="s">
        <v>5</v>
      </c>
    </row>
    <row r="4589" spans="1:15" x14ac:dyDescent="0.25">
      <c r="A4589" t="s">
        <v>420</v>
      </c>
      <c r="B4589" t="s">
        <v>5134</v>
      </c>
      <c r="C4589" t="s">
        <v>101</v>
      </c>
      <c r="D4589" t="s">
        <v>102</v>
      </c>
      <c r="E4589" t="str">
        <f t="shared" si="71"/>
        <v>LeucineCorynebacterium</v>
      </c>
      <c r="F4589">
        <f>COUNTIF($E:$E,E4589)</f>
        <v>2</v>
      </c>
      <c r="G4589">
        <f>COUNTIF($A:$A,A4589)</f>
        <v>130</v>
      </c>
      <c r="H4589">
        <f>COUNTIF($B:$B,B4589)</f>
        <v>84</v>
      </c>
      <c r="I4589" t="s">
        <v>986</v>
      </c>
      <c r="J4589">
        <v>5</v>
      </c>
      <c r="K4589" t="s">
        <v>5198</v>
      </c>
      <c r="L4589" t="s">
        <v>283</v>
      </c>
      <c r="M4589" t="s">
        <v>988</v>
      </c>
      <c r="N4589" t="s">
        <v>11893</v>
      </c>
      <c r="O4589" t="s">
        <v>6</v>
      </c>
    </row>
    <row r="4590" spans="1:15" x14ac:dyDescent="0.25">
      <c r="A4590" t="s">
        <v>418</v>
      </c>
      <c r="B4590" t="s">
        <v>5134</v>
      </c>
      <c r="C4590" t="s">
        <v>101</v>
      </c>
      <c r="D4590" t="s">
        <v>102</v>
      </c>
      <c r="E4590" t="str">
        <f t="shared" si="71"/>
        <v>GlycerolCorynebacterium</v>
      </c>
      <c r="F4590">
        <f>COUNTIF($E:$E,E4590)</f>
        <v>2</v>
      </c>
      <c r="G4590">
        <f>COUNTIF($A:$A,A4590)</f>
        <v>130</v>
      </c>
      <c r="H4590">
        <f>COUNTIF($B:$B,B4590)</f>
        <v>84</v>
      </c>
      <c r="I4590" t="s">
        <v>1953</v>
      </c>
      <c r="J4590">
        <v>5</v>
      </c>
      <c r="K4590" t="s">
        <v>5199</v>
      </c>
      <c r="L4590" t="s">
        <v>187</v>
      </c>
      <c r="M4590" t="s">
        <v>1013</v>
      </c>
      <c r="N4590" t="s">
        <v>11893</v>
      </c>
      <c r="O4590" s="82" t="s">
        <v>9</v>
      </c>
    </row>
    <row r="4591" spans="1:15" x14ac:dyDescent="0.25">
      <c r="A4591" t="s">
        <v>417</v>
      </c>
      <c r="B4591" t="s">
        <v>7512</v>
      </c>
      <c r="C4591" t="s">
        <v>101</v>
      </c>
      <c r="D4591" t="s">
        <v>102</v>
      </c>
      <c r="E4591" t="str">
        <f t="shared" si="71"/>
        <v>CarnitineUncl. Selenomonadales</v>
      </c>
      <c r="F4591">
        <f>COUNTIF($E:$E,E4591)</f>
        <v>2</v>
      </c>
      <c r="G4591">
        <f>COUNTIF($A:$A,A4591)</f>
        <v>130</v>
      </c>
      <c r="H4591">
        <f>COUNTIF($B:$B,B4591)</f>
        <v>84</v>
      </c>
      <c r="I4591" t="s">
        <v>4069</v>
      </c>
      <c r="J4591">
        <v>7</v>
      </c>
      <c r="K4591" t="s">
        <v>5200</v>
      </c>
      <c r="L4591" t="s">
        <v>351</v>
      </c>
      <c r="M4591" t="s">
        <v>122</v>
      </c>
      <c r="N4591" t="s">
        <v>11893</v>
      </c>
      <c r="O4591" s="82" t="s">
        <v>8</v>
      </c>
    </row>
    <row r="4592" spans="1:15" x14ac:dyDescent="0.25">
      <c r="A4592" t="s">
        <v>417</v>
      </c>
      <c r="B4592" t="s">
        <v>5134</v>
      </c>
      <c r="C4592" t="s">
        <v>101</v>
      </c>
      <c r="D4592" t="s">
        <v>102</v>
      </c>
      <c r="E4592" t="str">
        <f t="shared" si="71"/>
        <v>CarnitineCorynebacterium</v>
      </c>
      <c r="F4592">
        <f>COUNTIF($E:$E,E4592)</f>
        <v>1</v>
      </c>
      <c r="G4592">
        <f>COUNTIF($A:$A,A4592)</f>
        <v>130</v>
      </c>
      <c r="H4592">
        <f>COUNTIF($B:$B,B4592)</f>
        <v>84</v>
      </c>
      <c r="I4592" t="s">
        <v>829</v>
      </c>
      <c r="J4592">
        <v>5</v>
      </c>
      <c r="K4592" t="s">
        <v>4048</v>
      </c>
      <c r="L4592" t="s">
        <v>236</v>
      </c>
      <c r="M4592" t="s">
        <v>1575</v>
      </c>
      <c r="N4592" t="s">
        <v>11893</v>
      </c>
      <c r="O4592" s="82" t="s">
        <v>9</v>
      </c>
    </row>
    <row r="4593" spans="1:15" x14ac:dyDescent="0.25">
      <c r="A4593" t="s">
        <v>417</v>
      </c>
      <c r="B4593" t="s">
        <v>7512</v>
      </c>
      <c r="C4593" t="s">
        <v>101</v>
      </c>
      <c r="D4593" t="s">
        <v>102</v>
      </c>
      <c r="E4593" t="str">
        <f t="shared" si="71"/>
        <v>CarnitineUncl. Selenomonadales</v>
      </c>
      <c r="F4593">
        <f>COUNTIF($E:$E,E4593)</f>
        <v>2</v>
      </c>
      <c r="G4593">
        <f>COUNTIF($A:$A,A4593)</f>
        <v>130</v>
      </c>
      <c r="H4593">
        <f>COUNTIF($B:$B,B4593)</f>
        <v>84</v>
      </c>
      <c r="I4593" t="s">
        <v>2347</v>
      </c>
      <c r="J4593">
        <v>6</v>
      </c>
      <c r="K4593" t="s">
        <v>5201</v>
      </c>
      <c r="L4593" t="s">
        <v>1100</v>
      </c>
      <c r="M4593" t="s">
        <v>1111</v>
      </c>
      <c r="N4593" t="s">
        <v>11892</v>
      </c>
      <c r="O4593" s="82" t="s">
        <v>3</v>
      </c>
    </row>
    <row r="4594" spans="1:15" x14ac:dyDescent="0.25">
      <c r="A4594" t="s">
        <v>448</v>
      </c>
      <c r="B4594" t="s">
        <v>7512</v>
      </c>
      <c r="C4594" t="s">
        <v>101</v>
      </c>
      <c r="D4594" t="s">
        <v>102</v>
      </c>
      <c r="E4594" t="str">
        <f t="shared" si="71"/>
        <v>DimethylamineUncl. Selenomonadales</v>
      </c>
      <c r="F4594">
        <f>COUNTIF($E:$E,E4594)</f>
        <v>2</v>
      </c>
      <c r="G4594">
        <f>COUNTIF($A:$A,A4594)</f>
        <v>130</v>
      </c>
      <c r="H4594">
        <f>COUNTIF($B:$B,B4594)</f>
        <v>84</v>
      </c>
      <c r="I4594" t="s">
        <v>3425</v>
      </c>
      <c r="J4594">
        <v>5</v>
      </c>
      <c r="K4594" t="s">
        <v>5202</v>
      </c>
      <c r="L4594" t="s">
        <v>158</v>
      </c>
      <c r="M4594" t="s">
        <v>1966</v>
      </c>
      <c r="N4594" t="s">
        <v>11893</v>
      </c>
      <c r="O4594" s="82" t="s">
        <v>9</v>
      </c>
    </row>
    <row r="4595" spans="1:15" x14ac:dyDescent="0.25">
      <c r="A4595" t="s">
        <v>420</v>
      </c>
      <c r="B4595" t="s">
        <v>7512</v>
      </c>
      <c r="C4595" t="s">
        <v>101</v>
      </c>
      <c r="D4595" t="s">
        <v>102</v>
      </c>
      <c r="E4595" t="str">
        <f t="shared" si="71"/>
        <v>LeucineUncl. Selenomonadales</v>
      </c>
      <c r="F4595">
        <f>COUNTIF($E:$E,E4595)</f>
        <v>1</v>
      </c>
      <c r="G4595">
        <f>COUNTIF($A:$A,A4595)</f>
        <v>130</v>
      </c>
      <c r="H4595">
        <f>COUNTIF($B:$B,B4595)</f>
        <v>84</v>
      </c>
      <c r="I4595" t="s">
        <v>1815</v>
      </c>
      <c r="J4595">
        <v>7</v>
      </c>
      <c r="K4595" t="s">
        <v>5203</v>
      </c>
      <c r="L4595" t="s">
        <v>2988</v>
      </c>
      <c r="M4595" t="s">
        <v>3228</v>
      </c>
      <c r="N4595" t="s">
        <v>11893</v>
      </c>
      <c r="O4595" s="82" t="s">
        <v>8</v>
      </c>
    </row>
    <row r="4596" spans="1:15" x14ac:dyDescent="0.25">
      <c r="A4596" t="s">
        <v>419</v>
      </c>
      <c r="B4596" t="s">
        <v>7512</v>
      </c>
      <c r="C4596" t="s">
        <v>101</v>
      </c>
      <c r="D4596" t="s">
        <v>102</v>
      </c>
      <c r="E4596" t="str">
        <f t="shared" si="71"/>
        <v>ImidazoleUncl. Selenomonadales</v>
      </c>
      <c r="F4596">
        <f>COUNTIF($E:$E,E4596)</f>
        <v>1</v>
      </c>
      <c r="G4596">
        <f>COUNTIF($A:$A,A4596)</f>
        <v>130</v>
      </c>
      <c r="H4596">
        <f>COUNTIF($B:$B,B4596)</f>
        <v>84</v>
      </c>
      <c r="I4596" t="s">
        <v>3273</v>
      </c>
      <c r="J4596">
        <v>7</v>
      </c>
      <c r="K4596" t="s">
        <v>5204</v>
      </c>
      <c r="L4596" t="s">
        <v>1300</v>
      </c>
      <c r="M4596" t="s">
        <v>140</v>
      </c>
      <c r="N4596" t="s">
        <v>11893</v>
      </c>
      <c r="O4596" s="82" t="s">
        <v>8</v>
      </c>
    </row>
    <row r="4597" spans="1:15" x14ac:dyDescent="0.25">
      <c r="A4597" t="s">
        <v>448</v>
      </c>
      <c r="B4597" t="s">
        <v>7512</v>
      </c>
      <c r="C4597" t="s">
        <v>101</v>
      </c>
      <c r="D4597" t="s">
        <v>102</v>
      </c>
      <c r="E4597" t="str">
        <f t="shared" si="71"/>
        <v>DimethylamineUncl. Selenomonadales</v>
      </c>
      <c r="F4597">
        <f>COUNTIF($E:$E,E4597)</f>
        <v>2</v>
      </c>
      <c r="G4597">
        <f>COUNTIF($A:$A,A4597)</f>
        <v>130</v>
      </c>
      <c r="H4597">
        <f>COUNTIF($B:$B,B4597)</f>
        <v>84</v>
      </c>
      <c r="I4597" t="s">
        <v>3176</v>
      </c>
      <c r="J4597">
        <v>7</v>
      </c>
      <c r="K4597" t="s">
        <v>2364</v>
      </c>
      <c r="L4597" t="s">
        <v>2707</v>
      </c>
      <c r="M4597" t="s">
        <v>334</v>
      </c>
      <c r="N4597" t="s">
        <v>11893</v>
      </c>
      <c r="O4597" s="82" t="s">
        <v>8</v>
      </c>
    </row>
    <row r="4598" spans="1:15" x14ac:dyDescent="0.25">
      <c r="A4598" t="s">
        <v>420</v>
      </c>
      <c r="B4598" t="s">
        <v>5134</v>
      </c>
      <c r="C4598" t="s">
        <v>101</v>
      </c>
      <c r="D4598" t="s">
        <v>102</v>
      </c>
      <c r="E4598" t="str">
        <f t="shared" si="71"/>
        <v>LeucineCorynebacterium</v>
      </c>
      <c r="F4598">
        <f>COUNTIF($E:$E,E4598)</f>
        <v>2</v>
      </c>
      <c r="G4598">
        <f>COUNTIF($A:$A,A4598)</f>
        <v>130</v>
      </c>
      <c r="H4598">
        <f>COUNTIF($B:$B,B4598)</f>
        <v>84</v>
      </c>
      <c r="I4598" t="s">
        <v>5205</v>
      </c>
      <c r="J4598">
        <v>5</v>
      </c>
      <c r="K4598" t="s">
        <v>3386</v>
      </c>
      <c r="L4598" t="s">
        <v>237</v>
      </c>
      <c r="M4598" t="s">
        <v>1649</v>
      </c>
      <c r="N4598" t="s">
        <v>11893</v>
      </c>
      <c r="O4598" s="82" t="s">
        <v>9</v>
      </c>
    </row>
    <row r="4599" spans="1:15" x14ac:dyDescent="0.25">
      <c r="A4599" t="s">
        <v>418</v>
      </c>
      <c r="B4599" t="s">
        <v>7512</v>
      </c>
      <c r="C4599" t="s">
        <v>101</v>
      </c>
      <c r="D4599" t="s">
        <v>102</v>
      </c>
      <c r="E4599" t="str">
        <f t="shared" si="71"/>
        <v>GlycerolUncl. Selenomonadales</v>
      </c>
      <c r="F4599">
        <f>COUNTIF($E:$E,E4599)</f>
        <v>2</v>
      </c>
      <c r="G4599">
        <f>COUNTIF($A:$A,A4599)</f>
        <v>130</v>
      </c>
      <c r="H4599">
        <f>COUNTIF($B:$B,B4599)</f>
        <v>84</v>
      </c>
      <c r="I4599" t="s">
        <v>1772</v>
      </c>
      <c r="J4599">
        <v>6</v>
      </c>
      <c r="K4599" t="s">
        <v>5206</v>
      </c>
      <c r="L4599" t="s">
        <v>211</v>
      </c>
      <c r="M4599" t="s">
        <v>1774</v>
      </c>
      <c r="N4599" t="s">
        <v>11892</v>
      </c>
      <c r="O4599" t="s">
        <v>5</v>
      </c>
    </row>
    <row r="4600" spans="1:15" x14ac:dyDescent="0.25">
      <c r="A4600" t="s">
        <v>415</v>
      </c>
      <c r="B4600" t="s">
        <v>7512</v>
      </c>
      <c r="C4600" t="s">
        <v>101</v>
      </c>
      <c r="D4600" t="s">
        <v>102</v>
      </c>
      <c r="E4600" t="str">
        <f t="shared" si="71"/>
        <v>AlanineUncl. Selenomonadales</v>
      </c>
      <c r="F4600">
        <f>COUNTIF($E:$E,E4600)</f>
        <v>2</v>
      </c>
      <c r="G4600">
        <f>COUNTIF($A:$A,A4600)</f>
        <v>130</v>
      </c>
      <c r="H4600">
        <f>COUNTIF($B:$B,B4600)</f>
        <v>84</v>
      </c>
      <c r="I4600" t="s">
        <v>1308</v>
      </c>
      <c r="J4600">
        <v>6</v>
      </c>
      <c r="K4600" t="s">
        <v>5207</v>
      </c>
      <c r="L4600" t="s">
        <v>267</v>
      </c>
      <c r="M4600" t="s">
        <v>2870</v>
      </c>
      <c r="N4600" t="s">
        <v>11892</v>
      </c>
      <c r="O4600" t="s">
        <v>5</v>
      </c>
    </row>
    <row r="4601" spans="1:15" x14ac:dyDescent="0.25">
      <c r="A4601" t="s">
        <v>419</v>
      </c>
      <c r="B4601" t="s">
        <v>5134</v>
      </c>
      <c r="C4601" t="s">
        <v>101</v>
      </c>
      <c r="D4601" t="s">
        <v>102</v>
      </c>
      <c r="E4601" t="str">
        <f t="shared" si="71"/>
        <v>ImidazoleCorynebacterium</v>
      </c>
      <c r="F4601">
        <f>COUNTIF($E:$E,E4601)</f>
        <v>1</v>
      </c>
      <c r="G4601">
        <f>COUNTIF($A:$A,A4601)</f>
        <v>130</v>
      </c>
      <c r="H4601">
        <f>COUNTIF($B:$B,B4601)</f>
        <v>84</v>
      </c>
      <c r="I4601" t="s">
        <v>3103</v>
      </c>
      <c r="J4601">
        <v>6</v>
      </c>
      <c r="K4601" t="s">
        <v>3104</v>
      </c>
      <c r="L4601" t="s">
        <v>652</v>
      </c>
      <c r="M4601" t="s">
        <v>284</v>
      </c>
      <c r="N4601" t="s">
        <v>11893</v>
      </c>
      <c r="O4601" s="82" t="s">
        <v>11896</v>
      </c>
    </row>
    <row r="4602" spans="1:15" x14ac:dyDescent="0.25">
      <c r="A4602" t="s">
        <v>456</v>
      </c>
      <c r="B4602" t="s">
        <v>5134</v>
      </c>
      <c r="C4602" t="s">
        <v>101</v>
      </c>
      <c r="D4602" t="s">
        <v>102</v>
      </c>
      <c r="E4602" t="str">
        <f t="shared" si="71"/>
        <v>EthanolCorynebacterium</v>
      </c>
      <c r="F4602">
        <f>COUNTIF($E:$E,E4602)</f>
        <v>2</v>
      </c>
      <c r="G4602">
        <f>COUNTIF($A:$A,A4602)</f>
        <v>129</v>
      </c>
      <c r="H4602">
        <f>COUNTIF($B:$B,B4602)</f>
        <v>84</v>
      </c>
      <c r="I4602" t="s">
        <v>320</v>
      </c>
      <c r="J4602">
        <v>5</v>
      </c>
      <c r="K4602" t="s">
        <v>5208</v>
      </c>
      <c r="L4602" t="s">
        <v>294</v>
      </c>
      <c r="M4602" t="s">
        <v>2021</v>
      </c>
      <c r="N4602" t="s">
        <v>11893</v>
      </c>
      <c r="O4602" s="82" t="s">
        <v>9</v>
      </c>
    </row>
    <row r="4603" spans="1:15" x14ac:dyDescent="0.25">
      <c r="A4603" t="s">
        <v>456</v>
      </c>
      <c r="B4603" t="s">
        <v>5134</v>
      </c>
      <c r="C4603" t="s">
        <v>101</v>
      </c>
      <c r="D4603" t="s">
        <v>102</v>
      </c>
      <c r="E4603" t="str">
        <f t="shared" si="71"/>
        <v>EthanolCorynebacterium</v>
      </c>
      <c r="F4603">
        <f>COUNTIF($E:$E,E4603)</f>
        <v>2</v>
      </c>
      <c r="G4603">
        <f>COUNTIF($A:$A,A4603)</f>
        <v>129</v>
      </c>
      <c r="H4603">
        <f>COUNTIF($B:$B,B4603)</f>
        <v>84</v>
      </c>
      <c r="I4603" t="s">
        <v>1740</v>
      </c>
      <c r="J4603">
        <v>5</v>
      </c>
      <c r="K4603" t="s">
        <v>162</v>
      </c>
      <c r="L4603" t="s">
        <v>144</v>
      </c>
      <c r="M4603" t="s">
        <v>282</v>
      </c>
      <c r="N4603" t="s">
        <v>11893</v>
      </c>
      <c r="O4603" t="s">
        <v>6</v>
      </c>
    </row>
    <row r="4604" spans="1:15" x14ac:dyDescent="0.25">
      <c r="A4604" t="s">
        <v>456</v>
      </c>
      <c r="B4604" t="s">
        <v>7512</v>
      </c>
      <c r="C4604" t="s">
        <v>101</v>
      </c>
      <c r="D4604" t="s">
        <v>102</v>
      </c>
      <c r="E4604" t="str">
        <f t="shared" si="71"/>
        <v>EthanolUncl. Selenomonadales</v>
      </c>
      <c r="F4604">
        <f>COUNTIF($E:$E,E4604)</f>
        <v>1</v>
      </c>
      <c r="G4604">
        <f>COUNTIF($A:$A,A4604)</f>
        <v>129</v>
      </c>
      <c r="H4604">
        <f>COUNTIF($B:$B,B4604)</f>
        <v>84</v>
      </c>
      <c r="I4604" t="s">
        <v>244</v>
      </c>
      <c r="J4604">
        <v>4</v>
      </c>
      <c r="K4604" t="s">
        <v>5209</v>
      </c>
      <c r="L4604" t="s">
        <v>98</v>
      </c>
      <c r="M4604" t="s">
        <v>1043</v>
      </c>
      <c r="N4604" t="s">
        <v>11893</v>
      </c>
      <c r="O4604" t="s">
        <v>5</v>
      </c>
    </row>
    <row r="4605" spans="1:15" x14ac:dyDescent="0.25">
      <c r="A4605" t="s">
        <v>466</v>
      </c>
      <c r="B4605" t="s">
        <v>5134</v>
      </c>
      <c r="C4605" t="s">
        <v>101</v>
      </c>
      <c r="D4605" t="s">
        <v>102</v>
      </c>
      <c r="E4605" t="str">
        <f t="shared" si="71"/>
        <v>GlycineCorynebacterium</v>
      </c>
      <c r="F4605">
        <f>COUNTIF($E:$E,E4605)</f>
        <v>3</v>
      </c>
      <c r="G4605">
        <f>COUNTIF($A:$A,A4605)</f>
        <v>127</v>
      </c>
      <c r="H4605">
        <f>COUNTIF($B:$B,B4605)</f>
        <v>84</v>
      </c>
      <c r="I4605" t="s">
        <v>142</v>
      </c>
      <c r="J4605">
        <v>6</v>
      </c>
      <c r="K4605" t="s">
        <v>1348</v>
      </c>
      <c r="L4605" t="s">
        <v>283</v>
      </c>
      <c r="M4605" t="s">
        <v>100</v>
      </c>
      <c r="N4605" t="s">
        <v>11893</v>
      </c>
      <c r="O4605" s="82" t="s">
        <v>11896</v>
      </c>
    </row>
    <row r="4606" spans="1:15" x14ac:dyDescent="0.25">
      <c r="A4606" t="s">
        <v>466</v>
      </c>
      <c r="B4606" t="s">
        <v>5134</v>
      </c>
      <c r="C4606" t="s">
        <v>101</v>
      </c>
      <c r="D4606" t="s">
        <v>102</v>
      </c>
      <c r="E4606" t="str">
        <f t="shared" si="71"/>
        <v>GlycineCorynebacterium</v>
      </c>
      <c r="F4606">
        <f>COUNTIF($E:$E,E4606)</f>
        <v>3</v>
      </c>
      <c r="G4606">
        <f>COUNTIF($A:$A,A4606)</f>
        <v>127</v>
      </c>
      <c r="H4606">
        <f>COUNTIF($B:$B,B4606)</f>
        <v>84</v>
      </c>
      <c r="I4606" t="s">
        <v>928</v>
      </c>
      <c r="J4606">
        <v>6</v>
      </c>
      <c r="K4606" t="s">
        <v>1937</v>
      </c>
      <c r="L4606" t="s">
        <v>294</v>
      </c>
      <c r="M4606" t="s">
        <v>358</v>
      </c>
      <c r="N4606" t="s">
        <v>11893</v>
      </c>
      <c r="O4606" s="82" t="s">
        <v>3</v>
      </c>
    </row>
    <row r="4607" spans="1:15" x14ac:dyDescent="0.25">
      <c r="A4607" t="s">
        <v>466</v>
      </c>
      <c r="B4607" t="s">
        <v>7512</v>
      </c>
      <c r="C4607" t="s">
        <v>101</v>
      </c>
      <c r="D4607" t="s">
        <v>102</v>
      </c>
      <c r="E4607" t="str">
        <f t="shared" si="71"/>
        <v>GlycineUncl. Selenomonadales</v>
      </c>
      <c r="F4607">
        <f>COUNTIF($E:$E,E4607)</f>
        <v>4</v>
      </c>
      <c r="G4607">
        <f>COUNTIF($A:$A,A4607)</f>
        <v>127</v>
      </c>
      <c r="H4607">
        <f>COUNTIF($B:$B,B4607)</f>
        <v>84</v>
      </c>
      <c r="I4607" t="s">
        <v>4122</v>
      </c>
      <c r="J4607">
        <v>5</v>
      </c>
      <c r="K4607" t="s">
        <v>769</v>
      </c>
      <c r="L4607" t="s">
        <v>294</v>
      </c>
      <c r="M4607" t="s">
        <v>470</v>
      </c>
      <c r="N4607" t="s">
        <v>11892</v>
      </c>
      <c r="O4607" t="s">
        <v>6</v>
      </c>
    </row>
    <row r="4608" spans="1:15" x14ac:dyDescent="0.25">
      <c r="A4608" t="s">
        <v>462</v>
      </c>
      <c r="B4608" t="s">
        <v>7512</v>
      </c>
      <c r="C4608" t="s">
        <v>101</v>
      </c>
      <c r="D4608" t="s">
        <v>102</v>
      </c>
      <c r="E4608" t="str">
        <f t="shared" si="71"/>
        <v>N-PhenylacetylglycineUncl. Selenomonadales</v>
      </c>
      <c r="F4608">
        <f>COUNTIF($E:$E,E4608)</f>
        <v>2</v>
      </c>
      <c r="G4608">
        <f>COUNTIF($A:$A,A4608)</f>
        <v>127</v>
      </c>
      <c r="H4608">
        <f>COUNTIF($B:$B,B4608)</f>
        <v>84</v>
      </c>
      <c r="I4608" t="s">
        <v>180</v>
      </c>
      <c r="J4608">
        <v>7</v>
      </c>
      <c r="K4608" t="s">
        <v>5210</v>
      </c>
      <c r="L4608" t="s">
        <v>139</v>
      </c>
      <c r="M4608" t="s">
        <v>1575</v>
      </c>
      <c r="N4608" t="s">
        <v>11893</v>
      </c>
      <c r="O4608" s="82" t="s">
        <v>8</v>
      </c>
    </row>
    <row r="4609" spans="1:15" x14ac:dyDescent="0.25">
      <c r="A4609" t="s">
        <v>466</v>
      </c>
      <c r="B4609" t="s">
        <v>7512</v>
      </c>
      <c r="C4609" t="s">
        <v>101</v>
      </c>
      <c r="D4609" t="s">
        <v>102</v>
      </c>
      <c r="E4609" t="str">
        <f t="shared" si="71"/>
        <v>GlycineUncl. Selenomonadales</v>
      </c>
      <c r="F4609">
        <f>COUNTIF($E:$E,E4609)</f>
        <v>4</v>
      </c>
      <c r="G4609">
        <f>COUNTIF($A:$A,A4609)</f>
        <v>127</v>
      </c>
      <c r="H4609">
        <f>COUNTIF($B:$B,B4609)</f>
        <v>84</v>
      </c>
      <c r="I4609" t="s">
        <v>5211</v>
      </c>
      <c r="J4609">
        <v>4</v>
      </c>
      <c r="K4609" t="s">
        <v>2505</v>
      </c>
      <c r="L4609" t="s">
        <v>5212</v>
      </c>
      <c r="M4609" t="s">
        <v>1111</v>
      </c>
      <c r="N4609" t="s">
        <v>11893</v>
      </c>
      <c r="O4609" s="82" t="s">
        <v>4</v>
      </c>
    </row>
    <row r="4610" spans="1:15" x14ac:dyDescent="0.25">
      <c r="A4610" t="s">
        <v>462</v>
      </c>
      <c r="B4610" t="s">
        <v>7512</v>
      </c>
      <c r="C4610" t="s">
        <v>101</v>
      </c>
      <c r="D4610" t="s">
        <v>102</v>
      </c>
      <c r="E4610" t="str">
        <f t="shared" si="71"/>
        <v>N-PhenylacetylglycineUncl. Selenomonadales</v>
      </c>
      <c r="F4610">
        <f>COUNTIF($E:$E,E4610)</f>
        <v>2</v>
      </c>
      <c r="G4610">
        <f>COUNTIF($A:$A,A4610)</f>
        <v>127</v>
      </c>
      <c r="H4610">
        <f>COUNTIF($B:$B,B4610)</f>
        <v>84</v>
      </c>
      <c r="I4610" t="s">
        <v>5213</v>
      </c>
      <c r="J4610">
        <v>6</v>
      </c>
      <c r="K4610" t="s">
        <v>3938</v>
      </c>
      <c r="L4610" t="s">
        <v>182</v>
      </c>
      <c r="M4610" t="s">
        <v>922</v>
      </c>
      <c r="N4610" t="s">
        <v>11892</v>
      </c>
      <c r="O4610" s="82" t="s">
        <v>3</v>
      </c>
    </row>
    <row r="4611" spans="1:15" x14ac:dyDescent="0.25">
      <c r="A4611" t="s">
        <v>461</v>
      </c>
      <c r="B4611" t="s">
        <v>5134</v>
      </c>
      <c r="C4611" t="s">
        <v>101</v>
      </c>
      <c r="D4611" t="s">
        <v>102</v>
      </c>
      <c r="E4611" t="str">
        <f t="shared" si="71"/>
        <v>2-PhenylpropionateCorynebacterium</v>
      </c>
      <c r="F4611">
        <f>COUNTIF($E:$E,E4611)</f>
        <v>1</v>
      </c>
      <c r="G4611">
        <f>COUNTIF($A:$A,A4611)</f>
        <v>127</v>
      </c>
      <c r="H4611">
        <f>COUNTIF($B:$B,B4611)</f>
        <v>84</v>
      </c>
      <c r="I4611" t="s">
        <v>1418</v>
      </c>
      <c r="J4611">
        <v>5</v>
      </c>
      <c r="K4611" t="s">
        <v>4626</v>
      </c>
      <c r="L4611" t="s">
        <v>247</v>
      </c>
      <c r="M4611" t="s">
        <v>2402</v>
      </c>
      <c r="N4611" t="s">
        <v>11893</v>
      </c>
      <c r="O4611" t="s">
        <v>6</v>
      </c>
    </row>
    <row r="4612" spans="1:15" x14ac:dyDescent="0.25">
      <c r="A4612" t="s">
        <v>466</v>
      </c>
      <c r="B4612" t="s">
        <v>5134</v>
      </c>
      <c r="C4612" t="s">
        <v>101</v>
      </c>
      <c r="D4612" t="s">
        <v>102</v>
      </c>
      <c r="E4612" t="str">
        <f t="shared" si="71"/>
        <v>GlycineCorynebacterium</v>
      </c>
      <c r="F4612">
        <f>COUNTIF($E:$E,E4612)</f>
        <v>3</v>
      </c>
      <c r="G4612">
        <f>COUNTIF($A:$A,A4612)</f>
        <v>127</v>
      </c>
      <c r="H4612">
        <f>COUNTIF($B:$B,B4612)</f>
        <v>84</v>
      </c>
      <c r="I4612" t="s">
        <v>1098</v>
      </c>
      <c r="J4612">
        <v>5</v>
      </c>
      <c r="K4612" t="s">
        <v>5214</v>
      </c>
      <c r="L4612" t="s">
        <v>403</v>
      </c>
      <c r="M4612" t="s">
        <v>3012</v>
      </c>
      <c r="N4612" t="s">
        <v>11893</v>
      </c>
      <c r="O4612" s="82" t="s">
        <v>9</v>
      </c>
    </row>
    <row r="4613" spans="1:15" x14ac:dyDescent="0.25">
      <c r="A4613" t="s">
        <v>466</v>
      </c>
      <c r="B4613" t="s">
        <v>7512</v>
      </c>
      <c r="C4613" t="s">
        <v>101</v>
      </c>
      <c r="D4613" t="s">
        <v>102</v>
      </c>
      <c r="E4613" t="str">
        <f t="shared" si="71"/>
        <v>GlycineUncl. Selenomonadales</v>
      </c>
      <c r="F4613">
        <f>COUNTIF($E:$E,E4613)</f>
        <v>4</v>
      </c>
      <c r="G4613">
        <f>COUNTIF($A:$A,A4613)</f>
        <v>127</v>
      </c>
      <c r="H4613">
        <f>COUNTIF($B:$B,B4613)</f>
        <v>84</v>
      </c>
      <c r="I4613" t="s">
        <v>3590</v>
      </c>
      <c r="J4613">
        <v>6</v>
      </c>
      <c r="K4613" t="s">
        <v>5215</v>
      </c>
      <c r="L4613" t="s">
        <v>244</v>
      </c>
      <c r="M4613" t="s">
        <v>1681</v>
      </c>
      <c r="N4613" t="s">
        <v>11892</v>
      </c>
      <c r="O4613" s="82" t="s">
        <v>3</v>
      </c>
    </row>
    <row r="4614" spans="1:15" x14ac:dyDescent="0.25">
      <c r="A4614" t="s">
        <v>466</v>
      </c>
      <c r="B4614" t="s">
        <v>7512</v>
      </c>
      <c r="C4614" t="s">
        <v>101</v>
      </c>
      <c r="D4614" t="s">
        <v>102</v>
      </c>
      <c r="E4614" t="str">
        <f t="shared" ref="E4614:E4677" si="72">CONCATENATE(A4614,B4614)</f>
        <v>GlycineUncl. Selenomonadales</v>
      </c>
      <c r="F4614">
        <f>COUNTIF($E:$E,E4614)</f>
        <v>4</v>
      </c>
      <c r="G4614">
        <f>COUNTIF($A:$A,A4614)</f>
        <v>127</v>
      </c>
      <c r="H4614">
        <f>COUNTIF($B:$B,B4614)</f>
        <v>84</v>
      </c>
      <c r="I4614" t="s">
        <v>5216</v>
      </c>
      <c r="J4614">
        <v>6</v>
      </c>
      <c r="K4614" t="s">
        <v>5217</v>
      </c>
      <c r="L4614" t="s">
        <v>422</v>
      </c>
      <c r="M4614" t="s">
        <v>3446</v>
      </c>
      <c r="N4614" t="s">
        <v>11892</v>
      </c>
      <c r="O4614" t="s">
        <v>5</v>
      </c>
    </row>
    <row r="4615" spans="1:15" x14ac:dyDescent="0.25">
      <c r="A4615" t="s">
        <v>461</v>
      </c>
      <c r="B4615" t="s">
        <v>7512</v>
      </c>
      <c r="C4615" t="s">
        <v>101</v>
      </c>
      <c r="D4615" t="s">
        <v>102</v>
      </c>
      <c r="E4615" t="str">
        <f t="shared" si="72"/>
        <v>2-PhenylpropionateUncl. Selenomonadales</v>
      </c>
      <c r="F4615">
        <f>COUNTIF($E:$E,E4615)</f>
        <v>1</v>
      </c>
      <c r="G4615">
        <f>COUNTIF($A:$A,A4615)</f>
        <v>127</v>
      </c>
      <c r="H4615">
        <f>COUNTIF($B:$B,B4615)</f>
        <v>84</v>
      </c>
      <c r="I4615" t="s">
        <v>5218</v>
      </c>
      <c r="J4615">
        <v>6</v>
      </c>
      <c r="K4615" t="s">
        <v>4849</v>
      </c>
      <c r="L4615" t="s">
        <v>5219</v>
      </c>
      <c r="M4615" t="s">
        <v>2937</v>
      </c>
      <c r="N4615" t="s">
        <v>11892</v>
      </c>
      <c r="O4615" s="82" t="s">
        <v>4</v>
      </c>
    </row>
    <row r="4616" spans="1:15" x14ac:dyDescent="0.25">
      <c r="A4616" t="s">
        <v>462</v>
      </c>
      <c r="B4616" t="s">
        <v>5134</v>
      </c>
      <c r="C4616" t="s">
        <v>101</v>
      </c>
      <c r="D4616" t="s">
        <v>102</v>
      </c>
      <c r="E4616" t="str">
        <f t="shared" si="72"/>
        <v>N-PhenylacetylglycineCorynebacterium</v>
      </c>
      <c r="F4616">
        <f>COUNTIF($E:$E,E4616)</f>
        <v>1</v>
      </c>
      <c r="G4616">
        <f>COUNTIF($A:$A,A4616)</f>
        <v>127</v>
      </c>
      <c r="H4616">
        <f>COUNTIF($B:$B,B4616)</f>
        <v>84</v>
      </c>
      <c r="I4616" t="s">
        <v>5220</v>
      </c>
      <c r="J4616">
        <v>5</v>
      </c>
      <c r="K4616" t="s">
        <v>1358</v>
      </c>
      <c r="L4616" t="s">
        <v>717</v>
      </c>
      <c r="M4616" t="s">
        <v>2604</v>
      </c>
      <c r="N4616" t="s">
        <v>11893</v>
      </c>
      <c r="O4616" t="s">
        <v>6</v>
      </c>
    </row>
    <row r="4617" spans="1:15" x14ac:dyDescent="0.25">
      <c r="A4617" t="s">
        <v>485</v>
      </c>
      <c r="B4617" t="s">
        <v>5134</v>
      </c>
      <c r="C4617" t="s">
        <v>101</v>
      </c>
      <c r="D4617" t="s">
        <v>102</v>
      </c>
      <c r="E4617" t="str">
        <f t="shared" si="72"/>
        <v>ButyrateCorynebacterium</v>
      </c>
      <c r="F4617">
        <f>COUNTIF($E:$E,E4617)</f>
        <v>2</v>
      </c>
      <c r="G4617">
        <f>COUNTIF($A:$A,A4617)</f>
        <v>126</v>
      </c>
      <c r="H4617">
        <f>COUNTIF($B:$B,B4617)</f>
        <v>84</v>
      </c>
      <c r="I4617" t="s">
        <v>193</v>
      </c>
      <c r="J4617">
        <v>5</v>
      </c>
      <c r="K4617" t="s">
        <v>360</v>
      </c>
      <c r="L4617" t="s">
        <v>98</v>
      </c>
      <c r="M4617" t="s">
        <v>148</v>
      </c>
      <c r="N4617" t="s">
        <v>11893</v>
      </c>
      <c r="O4617" s="82" t="s">
        <v>9</v>
      </c>
    </row>
    <row r="4618" spans="1:15" x14ac:dyDescent="0.25">
      <c r="A4618" t="s">
        <v>485</v>
      </c>
      <c r="B4618" t="s">
        <v>5134</v>
      </c>
      <c r="C4618" t="s">
        <v>101</v>
      </c>
      <c r="D4618" t="s">
        <v>102</v>
      </c>
      <c r="E4618" t="str">
        <f t="shared" si="72"/>
        <v>ButyrateCorynebacterium</v>
      </c>
      <c r="F4618">
        <f>COUNTIF($E:$E,E4618)</f>
        <v>2</v>
      </c>
      <c r="G4618">
        <f>COUNTIF($A:$A,A4618)</f>
        <v>126</v>
      </c>
      <c r="H4618">
        <f>COUNTIF($B:$B,B4618)</f>
        <v>84</v>
      </c>
      <c r="I4618" t="s">
        <v>813</v>
      </c>
      <c r="J4618">
        <v>5</v>
      </c>
      <c r="K4618" t="s">
        <v>5221</v>
      </c>
      <c r="L4618" t="s">
        <v>161</v>
      </c>
      <c r="M4618" t="s">
        <v>166</v>
      </c>
      <c r="N4618" t="s">
        <v>11893</v>
      </c>
      <c r="O4618" t="s">
        <v>6</v>
      </c>
    </row>
    <row r="4619" spans="1:15" x14ac:dyDescent="0.25">
      <c r="A4619" t="s">
        <v>488</v>
      </c>
      <c r="B4619" t="s">
        <v>7512</v>
      </c>
      <c r="C4619" t="s">
        <v>101</v>
      </c>
      <c r="D4619" t="s">
        <v>102</v>
      </c>
      <c r="E4619" t="str">
        <f t="shared" si="72"/>
        <v>PhenylalanineUncl. Selenomonadales</v>
      </c>
      <c r="F4619">
        <f>COUNTIF($E:$E,E4619)</f>
        <v>2</v>
      </c>
      <c r="G4619">
        <f>COUNTIF($A:$A,A4619)</f>
        <v>126</v>
      </c>
      <c r="H4619">
        <f>COUNTIF($B:$B,B4619)</f>
        <v>84</v>
      </c>
      <c r="I4619" t="s">
        <v>5222</v>
      </c>
      <c r="J4619">
        <v>7</v>
      </c>
      <c r="K4619" t="s">
        <v>5223</v>
      </c>
      <c r="L4619" t="s">
        <v>4197</v>
      </c>
      <c r="M4619" t="s">
        <v>1859</v>
      </c>
      <c r="N4619" t="s">
        <v>11893</v>
      </c>
      <c r="O4619" s="82" t="s">
        <v>8</v>
      </c>
    </row>
    <row r="4620" spans="1:15" x14ac:dyDescent="0.25">
      <c r="A4620" t="s">
        <v>488</v>
      </c>
      <c r="B4620" t="s">
        <v>7512</v>
      </c>
      <c r="C4620" t="s">
        <v>101</v>
      </c>
      <c r="D4620" t="s">
        <v>102</v>
      </c>
      <c r="E4620" t="str">
        <f t="shared" si="72"/>
        <v>PhenylalanineUncl. Selenomonadales</v>
      </c>
      <c r="F4620">
        <f>COUNTIF($E:$E,E4620)</f>
        <v>2</v>
      </c>
      <c r="G4620">
        <f>COUNTIF($A:$A,A4620)</f>
        <v>126</v>
      </c>
      <c r="H4620">
        <f>COUNTIF($B:$B,B4620)</f>
        <v>84</v>
      </c>
      <c r="I4620" t="s">
        <v>5224</v>
      </c>
      <c r="J4620">
        <v>6</v>
      </c>
      <c r="K4620" t="s">
        <v>5225</v>
      </c>
      <c r="L4620" t="s">
        <v>424</v>
      </c>
      <c r="M4620" t="s">
        <v>1281</v>
      </c>
      <c r="N4620" t="s">
        <v>11892</v>
      </c>
      <c r="O4620" s="82" t="s">
        <v>3</v>
      </c>
    </row>
    <row r="4621" spans="1:15" x14ac:dyDescent="0.25">
      <c r="A4621" t="s">
        <v>502</v>
      </c>
      <c r="B4621" t="s">
        <v>5134</v>
      </c>
      <c r="C4621" t="s">
        <v>101</v>
      </c>
      <c r="D4621" t="s">
        <v>102</v>
      </c>
      <c r="E4621" t="str">
        <f t="shared" si="72"/>
        <v>MaltoseCorynebacterium</v>
      </c>
      <c r="F4621">
        <f>COUNTIF($E:$E,E4621)</f>
        <v>2</v>
      </c>
      <c r="G4621">
        <f>COUNTIF($A:$A,A4621)</f>
        <v>124</v>
      </c>
      <c r="H4621">
        <f>COUNTIF($B:$B,B4621)</f>
        <v>84</v>
      </c>
      <c r="I4621" t="s">
        <v>125</v>
      </c>
      <c r="J4621">
        <v>5</v>
      </c>
      <c r="K4621" t="s">
        <v>187</v>
      </c>
      <c r="L4621">
        <v>10000</v>
      </c>
      <c r="M4621" t="s">
        <v>100</v>
      </c>
      <c r="N4621" t="s">
        <v>11893</v>
      </c>
      <c r="O4621" t="s">
        <v>6</v>
      </c>
    </row>
    <row r="4622" spans="1:15" x14ac:dyDescent="0.25">
      <c r="A4622" t="s">
        <v>499</v>
      </c>
      <c r="B4622" t="s">
        <v>5134</v>
      </c>
      <c r="C4622" t="s">
        <v>101</v>
      </c>
      <c r="D4622" t="s">
        <v>102</v>
      </c>
      <c r="E4622" t="str">
        <f t="shared" si="72"/>
        <v>FerulateCorynebacterium</v>
      </c>
      <c r="F4622">
        <f>COUNTIF($E:$E,E4622)</f>
        <v>1</v>
      </c>
      <c r="G4622">
        <f>COUNTIF($A:$A,A4622)</f>
        <v>124</v>
      </c>
      <c r="H4622">
        <f>COUNTIF($B:$B,B4622)</f>
        <v>84</v>
      </c>
      <c r="I4622" t="s">
        <v>486</v>
      </c>
      <c r="J4622">
        <v>5</v>
      </c>
      <c r="K4622" t="s">
        <v>2427</v>
      </c>
      <c r="L4622" t="s">
        <v>108</v>
      </c>
      <c r="M4622" t="s">
        <v>132</v>
      </c>
      <c r="N4622" t="s">
        <v>11893</v>
      </c>
      <c r="O4622" t="s">
        <v>6</v>
      </c>
    </row>
    <row r="4623" spans="1:15" x14ac:dyDescent="0.25">
      <c r="A4623" t="s">
        <v>502</v>
      </c>
      <c r="B4623" t="s">
        <v>7512</v>
      </c>
      <c r="C4623" t="s">
        <v>101</v>
      </c>
      <c r="D4623" t="s">
        <v>102</v>
      </c>
      <c r="E4623" t="str">
        <f t="shared" si="72"/>
        <v>MaltoseUncl. Selenomonadales</v>
      </c>
      <c r="F4623">
        <f>COUNTIF($E:$E,E4623)</f>
        <v>3</v>
      </c>
      <c r="G4623">
        <f>COUNTIF($A:$A,A4623)</f>
        <v>124</v>
      </c>
      <c r="H4623">
        <f>COUNTIF($B:$B,B4623)</f>
        <v>84</v>
      </c>
      <c r="I4623" t="s">
        <v>1063</v>
      </c>
      <c r="J4623">
        <v>5</v>
      </c>
      <c r="K4623" t="s">
        <v>5226</v>
      </c>
      <c r="L4623" t="s">
        <v>191</v>
      </c>
      <c r="M4623" t="s">
        <v>388</v>
      </c>
      <c r="N4623" t="s">
        <v>11892</v>
      </c>
      <c r="O4623" t="s">
        <v>6</v>
      </c>
    </row>
    <row r="4624" spans="1:15" x14ac:dyDescent="0.25">
      <c r="A4624" t="s">
        <v>502</v>
      </c>
      <c r="B4624" t="s">
        <v>5134</v>
      </c>
      <c r="C4624" t="s">
        <v>101</v>
      </c>
      <c r="D4624" t="s">
        <v>102</v>
      </c>
      <c r="E4624" t="str">
        <f t="shared" si="72"/>
        <v>MaltoseCorynebacterium</v>
      </c>
      <c r="F4624">
        <f>COUNTIF($E:$E,E4624)</f>
        <v>2</v>
      </c>
      <c r="G4624">
        <f>COUNTIF($A:$A,A4624)</f>
        <v>124</v>
      </c>
      <c r="H4624">
        <f>COUNTIF($B:$B,B4624)</f>
        <v>84</v>
      </c>
      <c r="I4624" t="s">
        <v>355</v>
      </c>
      <c r="J4624">
        <v>5</v>
      </c>
      <c r="K4624" t="s">
        <v>5227</v>
      </c>
      <c r="L4624" t="s">
        <v>131</v>
      </c>
      <c r="M4624" t="s">
        <v>300</v>
      </c>
      <c r="N4624" t="s">
        <v>11893</v>
      </c>
      <c r="O4624" s="82" t="s">
        <v>9</v>
      </c>
    </row>
    <row r="4625" spans="1:15" x14ac:dyDescent="0.25">
      <c r="A4625" t="s">
        <v>499</v>
      </c>
      <c r="B4625" t="s">
        <v>7512</v>
      </c>
      <c r="C4625" t="s">
        <v>101</v>
      </c>
      <c r="D4625" t="s">
        <v>102</v>
      </c>
      <c r="E4625" t="str">
        <f t="shared" si="72"/>
        <v>FerulateUncl. Selenomonadales</v>
      </c>
      <c r="F4625">
        <f>COUNTIF($E:$E,E4625)</f>
        <v>1</v>
      </c>
      <c r="G4625">
        <f>COUNTIF($A:$A,A4625)</f>
        <v>124</v>
      </c>
      <c r="H4625">
        <f>COUNTIF($B:$B,B4625)</f>
        <v>84</v>
      </c>
      <c r="I4625" t="s">
        <v>143</v>
      </c>
      <c r="J4625">
        <v>6</v>
      </c>
      <c r="K4625" t="s">
        <v>5228</v>
      </c>
      <c r="L4625" t="s">
        <v>548</v>
      </c>
      <c r="M4625" t="s">
        <v>867</v>
      </c>
      <c r="N4625" t="s">
        <v>11892</v>
      </c>
      <c r="O4625" s="82" t="s">
        <v>3</v>
      </c>
    </row>
    <row r="4626" spans="1:15" x14ac:dyDescent="0.25">
      <c r="A4626" t="s">
        <v>502</v>
      </c>
      <c r="B4626" t="s">
        <v>7512</v>
      </c>
      <c r="C4626" t="s">
        <v>101</v>
      </c>
      <c r="D4626" t="s">
        <v>102</v>
      </c>
      <c r="E4626" t="str">
        <f t="shared" si="72"/>
        <v>MaltoseUncl. Selenomonadales</v>
      </c>
      <c r="F4626">
        <f>COUNTIF($E:$E,E4626)</f>
        <v>3</v>
      </c>
      <c r="G4626">
        <f>COUNTIF($A:$A,A4626)</f>
        <v>124</v>
      </c>
      <c r="H4626">
        <f>COUNTIF($B:$B,B4626)</f>
        <v>84</v>
      </c>
      <c r="I4626" t="s">
        <v>1662</v>
      </c>
      <c r="J4626">
        <v>6</v>
      </c>
      <c r="K4626" t="s">
        <v>1274</v>
      </c>
      <c r="L4626" t="s">
        <v>1905</v>
      </c>
      <c r="M4626" t="s">
        <v>1906</v>
      </c>
      <c r="N4626" t="s">
        <v>11892</v>
      </c>
      <c r="O4626" t="s">
        <v>5</v>
      </c>
    </row>
    <row r="4627" spans="1:15" x14ac:dyDescent="0.25">
      <c r="A4627" t="s">
        <v>502</v>
      </c>
      <c r="B4627" t="s">
        <v>7512</v>
      </c>
      <c r="C4627" t="s">
        <v>101</v>
      </c>
      <c r="D4627" t="s">
        <v>102</v>
      </c>
      <c r="E4627" t="str">
        <f t="shared" si="72"/>
        <v>MaltoseUncl. Selenomonadales</v>
      </c>
      <c r="F4627">
        <f>COUNTIF($E:$E,E4627)</f>
        <v>3</v>
      </c>
      <c r="G4627">
        <f>COUNTIF($A:$A,A4627)</f>
        <v>124</v>
      </c>
      <c r="H4627">
        <f>COUNTIF($B:$B,B4627)</f>
        <v>84</v>
      </c>
      <c r="I4627" t="s">
        <v>5194</v>
      </c>
      <c r="J4627">
        <v>6</v>
      </c>
      <c r="K4627" t="s">
        <v>5229</v>
      </c>
      <c r="L4627" t="s">
        <v>1784</v>
      </c>
      <c r="M4627" t="s">
        <v>3234</v>
      </c>
      <c r="N4627" t="s">
        <v>11892</v>
      </c>
      <c r="O4627" s="82" t="s">
        <v>3</v>
      </c>
    </row>
    <row r="4628" spans="1:15" x14ac:dyDescent="0.25">
      <c r="A4628" t="s">
        <v>511</v>
      </c>
      <c r="B4628" t="s">
        <v>5134</v>
      </c>
      <c r="C4628" t="s">
        <v>101</v>
      </c>
      <c r="D4628" t="s">
        <v>102</v>
      </c>
      <c r="E4628" t="str">
        <f t="shared" si="72"/>
        <v>NicotinateCorynebacterium</v>
      </c>
      <c r="F4628">
        <f>COUNTIF($E:$E,E4628)</f>
        <v>1</v>
      </c>
      <c r="G4628">
        <f>COUNTIF($A:$A,A4628)</f>
        <v>123</v>
      </c>
      <c r="H4628">
        <f>COUNTIF($B:$B,B4628)</f>
        <v>84</v>
      </c>
      <c r="I4628" t="s">
        <v>4685</v>
      </c>
      <c r="J4628">
        <v>5</v>
      </c>
      <c r="K4628" t="s">
        <v>5230</v>
      </c>
      <c r="L4628" t="s">
        <v>548</v>
      </c>
      <c r="M4628" t="s">
        <v>582</v>
      </c>
      <c r="N4628" t="s">
        <v>11893</v>
      </c>
      <c r="O4628" s="82" t="s">
        <v>9</v>
      </c>
    </row>
    <row r="4629" spans="1:15" x14ac:dyDescent="0.25">
      <c r="A4629" t="s">
        <v>550</v>
      </c>
      <c r="B4629" t="s">
        <v>7512</v>
      </c>
      <c r="C4629" t="s">
        <v>101</v>
      </c>
      <c r="D4629" t="s">
        <v>102</v>
      </c>
      <c r="E4629" t="str">
        <f t="shared" si="72"/>
        <v>IsovalerateUncl. Selenomonadales</v>
      </c>
      <c r="F4629">
        <f>COUNTIF($E:$E,E4629)</f>
        <v>3</v>
      </c>
      <c r="G4629">
        <f>COUNTIF($A:$A,A4629)</f>
        <v>119</v>
      </c>
      <c r="H4629">
        <f>COUNTIF($B:$B,B4629)</f>
        <v>84</v>
      </c>
      <c r="I4629" t="s">
        <v>625</v>
      </c>
      <c r="J4629">
        <v>4</v>
      </c>
      <c r="K4629" t="s">
        <v>5231</v>
      </c>
      <c r="L4629" t="s">
        <v>125</v>
      </c>
      <c r="M4629" t="s">
        <v>660</v>
      </c>
      <c r="N4629" t="s">
        <v>11893</v>
      </c>
      <c r="O4629" t="s">
        <v>5</v>
      </c>
    </row>
    <row r="4630" spans="1:15" x14ac:dyDescent="0.25">
      <c r="A4630" t="s">
        <v>550</v>
      </c>
      <c r="B4630" t="s">
        <v>7512</v>
      </c>
      <c r="C4630" t="s">
        <v>101</v>
      </c>
      <c r="D4630" t="s">
        <v>102</v>
      </c>
      <c r="E4630" t="str">
        <f t="shared" si="72"/>
        <v>IsovalerateUncl. Selenomonadales</v>
      </c>
      <c r="F4630">
        <f>COUNTIF($E:$E,E4630)</f>
        <v>3</v>
      </c>
      <c r="G4630">
        <f>COUNTIF($A:$A,A4630)</f>
        <v>119</v>
      </c>
      <c r="H4630">
        <f>COUNTIF($B:$B,B4630)</f>
        <v>84</v>
      </c>
      <c r="I4630" t="s">
        <v>5169</v>
      </c>
      <c r="J4630">
        <v>7</v>
      </c>
      <c r="K4630" t="s">
        <v>5232</v>
      </c>
      <c r="L4630" t="s">
        <v>3335</v>
      </c>
      <c r="M4630" t="s">
        <v>912</v>
      </c>
      <c r="N4630" t="s">
        <v>11893</v>
      </c>
      <c r="O4630" s="82" t="s">
        <v>8</v>
      </c>
    </row>
    <row r="4631" spans="1:15" x14ac:dyDescent="0.25">
      <c r="A4631" t="s">
        <v>550</v>
      </c>
      <c r="B4631" t="s">
        <v>7512</v>
      </c>
      <c r="C4631" t="s">
        <v>101</v>
      </c>
      <c r="D4631" t="s">
        <v>102</v>
      </c>
      <c r="E4631" t="str">
        <f t="shared" si="72"/>
        <v>IsovalerateUncl. Selenomonadales</v>
      </c>
      <c r="F4631">
        <f>COUNTIF($E:$E,E4631)</f>
        <v>3</v>
      </c>
      <c r="G4631">
        <f>COUNTIF($A:$A,A4631)</f>
        <v>119</v>
      </c>
      <c r="H4631">
        <f>COUNTIF($B:$B,B4631)</f>
        <v>84</v>
      </c>
      <c r="I4631" t="s">
        <v>3260</v>
      </c>
      <c r="J4631">
        <v>6</v>
      </c>
      <c r="K4631" t="s">
        <v>1013</v>
      </c>
      <c r="L4631" t="s">
        <v>310</v>
      </c>
      <c r="M4631" t="s">
        <v>3261</v>
      </c>
      <c r="N4631" t="s">
        <v>11892</v>
      </c>
      <c r="O4631" s="82" t="s">
        <v>3</v>
      </c>
    </row>
    <row r="4632" spans="1:15" x14ac:dyDescent="0.25">
      <c r="A4632" t="s">
        <v>558</v>
      </c>
      <c r="B4632" t="s">
        <v>7512</v>
      </c>
      <c r="C4632" t="s">
        <v>101</v>
      </c>
      <c r="D4632" t="s">
        <v>102</v>
      </c>
      <c r="E4632" t="str">
        <f t="shared" si="72"/>
        <v>MethanolUncl. Selenomonadales</v>
      </c>
      <c r="F4632">
        <f>COUNTIF($E:$E,E4632)</f>
        <v>2</v>
      </c>
      <c r="G4632">
        <f>COUNTIF($A:$A,A4632)</f>
        <v>118</v>
      </c>
      <c r="H4632">
        <f>COUNTIF($B:$B,B4632)</f>
        <v>84</v>
      </c>
      <c r="I4632" t="s">
        <v>708</v>
      </c>
      <c r="J4632">
        <v>5</v>
      </c>
      <c r="K4632" t="s">
        <v>5233</v>
      </c>
      <c r="L4632" t="s">
        <v>283</v>
      </c>
      <c r="M4632" t="s">
        <v>710</v>
      </c>
      <c r="N4632" t="s">
        <v>11892</v>
      </c>
      <c r="O4632" t="s">
        <v>6</v>
      </c>
    </row>
    <row r="4633" spans="1:15" x14ac:dyDescent="0.25">
      <c r="A4633" t="s">
        <v>558</v>
      </c>
      <c r="B4633" t="s">
        <v>5134</v>
      </c>
      <c r="C4633" t="s">
        <v>101</v>
      </c>
      <c r="D4633" t="s">
        <v>102</v>
      </c>
      <c r="E4633" t="str">
        <f t="shared" si="72"/>
        <v>MethanolCorynebacterium</v>
      </c>
      <c r="F4633">
        <f>COUNTIF($E:$E,E4633)</f>
        <v>1</v>
      </c>
      <c r="G4633">
        <f>COUNTIF($A:$A,A4633)</f>
        <v>118</v>
      </c>
      <c r="H4633">
        <f>COUNTIF($B:$B,B4633)</f>
        <v>84</v>
      </c>
      <c r="I4633" t="s">
        <v>1508</v>
      </c>
      <c r="J4633">
        <v>5</v>
      </c>
      <c r="K4633" t="s">
        <v>5234</v>
      </c>
      <c r="L4633" t="s">
        <v>276</v>
      </c>
      <c r="M4633" t="s">
        <v>1435</v>
      </c>
      <c r="N4633" t="s">
        <v>11893</v>
      </c>
      <c r="O4633" t="s">
        <v>12</v>
      </c>
    </row>
    <row r="4634" spans="1:15" x14ac:dyDescent="0.25">
      <c r="A4634" t="s">
        <v>558</v>
      </c>
      <c r="B4634" t="s">
        <v>7512</v>
      </c>
      <c r="C4634" t="s">
        <v>101</v>
      </c>
      <c r="D4634" t="s">
        <v>102</v>
      </c>
      <c r="E4634" t="str">
        <f t="shared" si="72"/>
        <v>MethanolUncl. Selenomonadales</v>
      </c>
      <c r="F4634">
        <f>COUNTIF($E:$E,E4634)</f>
        <v>2</v>
      </c>
      <c r="G4634">
        <f>COUNTIF($A:$A,A4634)</f>
        <v>118</v>
      </c>
      <c r="H4634">
        <f>COUNTIF($B:$B,B4634)</f>
        <v>84</v>
      </c>
      <c r="I4634" t="s">
        <v>5235</v>
      </c>
      <c r="J4634">
        <v>7</v>
      </c>
      <c r="K4634" t="s">
        <v>2441</v>
      </c>
      <c r="L4634" t="s">
        <v>291</v>
      </c>
      <c r="M4634" t="s">
        <v>1608</v>
      </c>
      <c r="N4634" t="s">
        <v>11893</v>
      </c>
      <c r="O4634" s="82" t="s">
        <v>8</v>
      </c>
    </row>
    <row r="4635" spans="1:15" x14ac:dyDescent="0.25">
      <c r="A4635" t="s">
        <v>568</v>
      </c>
      <c r="B4635" t="s">
        <v>7512</v>
      </c>
      <c r="C4635" t="s">
        <v>101</v>
      </c>
      <c r="D4635" t="s">
        <v>102</v>
      </c>
      <c r="E4635" t="str">
        <f t="shared" si="72"/>
        <v>HistidineUncl. Selenomonadales</v>
      </c>
      <c r="F4635">
        <f>COUNTIF($E:$E,E4635)</f>
        <v>2</v>
      </c>
      <c r="G4635">
        <f>COUNTIF($A:$A,A4635)</f>
        <v>116</v>
      </c>
      <c r="H4635">
        <f>COUNTIF($B:$B,B4635)</f>
        <v>84</v>
      </c>
      <c r="I4635" t="s">
        <v>1466</v>
      </c>
      <c r="J4635">
        <v>6</v>
      </c>
      <c r="K4635" t="s">
        <v>5236</v>
      </c>
      <c r="L4635" t="s">
        <v>262</v>
      </c>
      <c r="M4635" t="s">
        <v>615</v>
      </c>
      <c r="N4635" t="s">
        <v>11892</v>
      </c>
      <c r="O4635" s="82" t="s">
        <v>3</v>
      </c>
    </row>
    <row r="4636" spans="1:15" x14ac:dyDescent="0.25">
      <c r="A4636" t="s">
        <v>569</v>
      </c>
      <c r="B4636" t="s">
        <v>7512</v>
      </c>
      <c r="C4636" t="s">
        <v>101</v>
      </c>
      <c r="D4636" t="s">
        <v>102</v>
      </c>
      <c r="E4636" t="str">
        <f t="shared" si="72"/>
        <v>TyrosineUncl. Selenomonadales</v>
      </c>
      <c r="F4636">
        <f>COUNTIF($E:$E,E4636)</f>
        <v>2</v>
      </c>
      <c r="G4636">
        <f>COUNTIF($A:$A,A4636)</f>
        <v>116</v>
      </c>
      <c r="H4636">
        <f>COUNTIF($B:$B,B4636)</f>
        <v>84</v>
      </c>
      <c r="I4636" t="s">
        <v>2976</v>
      </c>
      <c r="J4636">
        <v>5</v>
      </c>
      <c r="K4636" t="s">
        <v>5237</v>
      </c>
      <c r="L4636" t="s">
        <v>401</v>
      </c>
      <c r="M4636" t="s">
        <v>1544</v>
      </c>
      <c r="N4636" t="s">
        <v>11893</v>
      </c>
      <c r="O4636" t="s">
        <v>6</v>
      </c>
    </row>
    <row r="4637" spans="1:15" x14ac:dyDescent="0.25">
      <c r="A4637" t="s">
        <v>569</v>
      </c>
      <c r="B4637" t="s">
        <v>7512</v>
      </c>
      <c r="C4637" t="s">
        <v>101</v>
      </c>
      <c r="D4637" t="s">
        <v>102</v>
      </c>
      <c r="E4637" t="str">
        <f t="shared" si="72"/>
        <v>TyrosineUncl. Selenomonadales</v>
      </c>
      <c r="F4637">
        <f>COUNTIF($E:$E,E4637)</f>
        <v>2</v>
      </c>
      <c r="G4637">
        <f>COUNTIF($A:$A,A4637)</f>
        <v>116</v>
      </c>
      <c r="H4637">
        <f>COUNTIF($B:$B,B4637)</f>
        <v>84</v>
      </c>
      <c r="I4637" t="s">
        <v>5238</v>
      </c>
      <c r="J4637">
        <v>6</v>
      </c>
      <c r="K4637" t="s">
        <v>5239</v>
      </c>
      <c r="L4637" t="s">
        <v>233</v>
      </c>
      <c r="M4637" t="s">
        <v>337</v>
      </c>
      <c r="N4637" t="s">
        <v>11892</v>
      </c>
      <c r="O4637" s="82" t="s">
        <v>3</v>
      </c>
    </row>
    <row r="4638" spans="1:15" x14ac:dyDescent="0.25">
      <c r="A4638" t="s">
        <v>568</v>
      </c>
      <c r="B4638" t="s">
        <v>7512</v>
      </c>
      <c r="C4638" t="s">
        <v>101</v>
      </c>
      <c r="D4638" t="s">
        <v>102</v>
      </c>
      <c r="E4638" t="str">
        <f t="shared" si="72"/>
        <v>HistidineUncl. Selenomonadales</v>
      </c>
      <c r="F4638">
        <f>COUNTIF($E:$E,E4638)</f>
        <v>2</v>
      </c>
      <c r="G4638">
        <f>COUNTIF($A:$A,A4638)</f>
        <v>116</v>
      </c>
      <c r="H4638">
        <f>COUNTIF($B:$B,B4638)</f>
        <v>84</v>
      </c>
      <c r="I4638" t="s">
        <v>1778</v>
      </c>
      <c r="J4638">
        <v>4</v>
      </c>
      <c r="K4638" t="s">
        <v>5240</v>
      </c>
      <c r="L4638" t="s">
        <v>294</v>
      </c>
      <c r="M4638" t="s">
        <v>1780</v>
      </c>
      <c r="N4638" t="s">
        <v>11893</v>
      </c>
      <c r="O4638" t="s">
        <v>5</v>
      </c>
    </row>
    <row r="4639" spans="1:15" x14ac:dyDescent="0.25">
      <c r="A4639" t="s">
        <v>583</v>
      </c>
      <c r="B4639" t="s">
        <v>5134</v>
      </c>
      <c r="C4639" t="s">
        <v>101</v>
      </c>
      <c r="D4639" t="s">
        <v>102</v>
      </c>
      <c r="E4639" t="str">
        <f t="shared" si="72"/>
        <v>AcetoacetateCorynebacterium</v>
      </c>
      <c r="F4639">
        <f>COUNTIF($E:$E,E4639)</f>
        <v>3</v>
      </c>
      <c r="G4639">
        <f>COUNTIF($A:$A,A4639)</f>
        <v>115</v>
      </c>
      <c r="H4639">
        <f>COUNTIF($B:$B,B4639)</f>
        <v>84</v>
      </c>
      <c r="I4639" t="s">
        <v>1981</v>
      </c>
      <c r="J4639">
        <v>6</v>
      </c>
      <c r="K4639" t="s">
        <v>1568</v>
      </c>
      <c r="L4639" t="s">
        <v>191</v>
      </c>
      <c r="M4639" t="s">
        <v>132</v>
      </c>
      <c r="N4639" t="s">
        <v>11893</v>
      </c>
      <c r="O4639" s="82" t="s">
        <v>11896</v>
      </c>
    </row>
    <row r="4640" spans="1:15" x14ac:dyDescent="0.25">
      <c r="A4640" t="s">
        <v>583</v>
      </c>
      <c r="B4640" t="s">
        <v>5134</v>
      </c>
      <c r="C4640" t="s">
        <v>101</v>
      </c>
      <c r="D4640" t="s">
        <v>102</v>
      </c>
      <c r="E4640" t="str">
        <f t="shared" si="72"/>
        <v>AcetoacetateCorynebacterium</v>
      </c>
      <c r="F4640">
        <f>COUNTIF($E:$E,E4640)</f>
        <v>3</v>
      </c>
      <c r="G4640">
        <f>COUNTIF($A:$A,A4640)</f>
        <v>115</v>
      </c>
      <c r="H4640">
        <f>COUNTIF($B:$B,B4640)</f>
        <v>84</v>
      </c>
      <c r="I4640" t="s">
        <v>1056</v>
      </c>
      <c r="J4640">
        <v>5</v>
      </c>
      <c r="K4640" t="s">
        <v>5241</v>
      </c>
      <c r="L4640" t="s">
        <v>350</v>
      </c>
      <c r="M4640" t="s">
        <v>1438</v>
      </c>
      <c r="N4640" t="s">
        <v>11893</v>
      </c>
      <c r="O4640" s="82" t="s">
        <v>9</v>
      </c>
    </row>
    <row r="4641" spans="1:15" x14ac:dyDescent="0.25">
      <c r="A4641" t="s">
        <v>583</v>
      </c>
      <c r="B4641" t="s">
        <v>5134</v>
      </c>
      <c r="C4641" t="s">
        <v>101</v>
      </c>
      <c r="D4641" t="s">
        <v>102</v>
      </c>
      <c r="E4641" t="str">
        <f t="shared" si="72"/>
        <v>AcetoacetateCorynebacterium</v>
      </c>
      <c r="F4641">
        <f>COUNTIF($E:$E,E4641)</f>
        <v>3</v>
      </c>
      <c r="G4641">
        <f>COUNTIF($A:$A,A4641)</f>
        <v>115</v>
      </c>
      <c r="H4641">
        <f>COUNTIF($B:$B,B4641)</f>
        <v>84</v>
      </c>
      <c r="I4641" t="s">
        <v>167</v>
      </c>
      <c r="J4641">
        <v>5</v>
      </c>
      <c r="K4641" t="s">
        <v>5242</v>
      </c>
      <c r="L4641" t="s">
        <v>169</v>
      </c>
      <c r="M4641" t="s">
        <v>170</v>
      </c>
      <c r="N4641" t="s">
        <v>11893</v>
      </c>
      <c r="O4641" t="s">
        <v>6</v>
      </c>
    </row>
    <row r="4642" spans="1:15" x14ac:dyDescent="0.25">
      <c r="A4642" t="s">
        <v>587</v>
      </c>
      <c r="B4642" t="s">
        <v>5134</v>
      </c>
      <c r="C4642" t="s">
        <v>101</v>
      </c>
      <c r="D4642" t="s">
        <v>102</v>
      </c>
      <c r="E4642" t="str">
        <f t="shared" si="72"/>
        <v>XanthineCorynebacterium</v>
      </c>
      <c r="F4642">
        <f>COUNTIF($E:$E,E4642)</f>
        <v>2</v>
      </c>
      <c r="G4642">
        <f>COUNTIF($A:$A,A4642)</f>
        <v>114</v>
      </c>
      <c r="H4642">
        <f>COUNTIF($B:$B,B4642)</f>
        <v>84</v>
      </c>
      <c r="I4642" t="s">
        <v>1191</v>
      </c>
      <c r="J4642">
        <v>5</v>
      </c>
      <c r="K4642" t="s">
        <v>5243</v>
      </c>
      <c r="L4642" t="s">
        <v>246</v>
      </c>
      <c r="M4642" t="s">
        <v>2559</v>
      </c>
      <c r="N4642" t="s">
        <v>11893</v>
      </c>
      <c r="O4642" t="s">
        <v>6</v>
      </c>
    </row>
    <row r="4643" spans="1:15" x14ac:dyDescent="0.25">
      <c r="A4643" t="s">
        <v>586</v>
      </c>
      <c r="B4643" t="s">
        <v>5134</v>
      </c>
      <c r="C4643" t="s">
        <v>101</v>
      </c>
      <c r="D4643" t="s">
        <v>102</v>
      </c>
      <c r="E4643" t="str">
        <f t="shared" si="72"/>
        <v>GlutamateCorynebacterium</v>
      </c>
      <c r="F4643">
        <f>COUNTIF($E:$E,E4643)</f>
        <v>2</v>
      </c>
      <c r="G4643">
        <f>COUNTIF($A:$A,A4643)</f>
        <v>114</v>
      </c>
      <c r="H4643">
        <f>COUNTIF($B:$B,B4643)</f>
        <v>84</v>
      </c>
      <c r="I4643" t="s">
        <v>5244</v>
      </c>
      <c r="J4643">
        <v>5</v>
      </c>
      <c r="K4643" t="s">
        <v>5245</v>
      </c>
      <c r="L4643" t="s">
        <v>269</v>
      </c>
      <c r="M4643" t="s">
        <v>1475</v>
      </c>
      <c r="N4643" t="s">
        <v>11893</v>
      </c>
      <c r="O4643" t="s">
        <v>6</v>
      </c>
    </row>
    <row r="4644" spans="1:15" x14ac:dyDescent="0.25">
      <c r="A4644" t="s">
        <v>587</v>
      </c>
      <c r="B4644" t="s">
        <v>7512</v>
      </c>
      <c r="C4644" t="s">
        <v>101</v>
      </c>
      <c r="D4644" t="s">
        <v>102</v>
      </c>
      <c r="E4644" t="str">
        <f t="shared" si="72"/>
        <v>XanthineUncl. Selenomonadales</v>
      </c>
      <c r="F4644">
        <f>COUNTIF($E:$E,E4644)</f>
        <v>1</v>
      </c>
      <c r="G4644">
        <f>COUNTIF($A:$A,A4644)</f>
        <v>114</v>
      </c>
      <c r="H4644">
        <f>COUNTIF($B:$B,B4644)</f>
        <v>84</v>
      </c>
      <c r="I4644" t="s">
        <v>5246</v>
      </c>
      <c r="J4644">
        <v>6</v>
      </c>
      <c r="K4644" t="s">
        <v>5247</v>
      </c>
      <c r="L4644" t="s">
        <v>213</v>
      </c>
      <c r="M4644" t="s">
        <v>1649</v>
      </c>
      <c r="N4644" t="s">
        <v>11892</v>
      </c>
      <c r="O4644" s="82" t="s">
        <v>3</v>
      </c>
    </row>
    <row r="4645" spans="1:15" x14ac:dyDescent="0.25">
      <c r="A4645" t="s">
        <v>586</v>
      </c>
      <c r="B4645" t="s">
        <v>7512</v>
      </c>
      <c r="C4645" t="s">
        <v>101</v>
      </c>
      <c r="D4645" t="s">
        <v>102</v>
      </c>
      <c r="E4645" t="str">
        <f t="shared" si="72"/>
        <v>GlutamateUncl. Selenomonadales</v>
      </c>
      <c r="F4645">
        <f>COUNTIF($E:$E,E4645)</f>
        <v>1</v>
      </c>
      <c r="G4645">
        <f>COUNTIF($A:$A,A4645)</f>
        <v>114</v>
      </c>
      <c r="H4645">
        <f>COUNTIF($B:$B,B4645)</f>
        <v>84</v>
      </c>
      <c r="I4645" t="s">
        <v>5248</v>
      </c>
      <c r="J4645">
        <v>6</v>
      </c>
      <c r="K4645" t="s">
        <v>5249</v>
      </c>
      <c r="L4645" t="s">
        <v>1953</v>
      </c>
      <c r="M4645" t="s">
        <v>3993</v>
      </c>
      <c r="N4645" t="s">
        <v>11892</v>
      </c>
      <c r="O4645" t="s">
        <v>5</v>
      </c>
    </row>
    <row r="4646" spans="1:15" x14ac:dyDescent="0.25">
      <c r="A4646" t="s">
        <v>586</v>
      </c>
      <c r="B4646" t="s">
        <v>5134</v>
      </c>
      <c r="C4646" t="s">
        <v>101</v>
      </c>
      <c r="D4646" t="s">
        <v>102</v>
      </c>
      <c r="E4646" t="str">
        <f t="shared" si="72"/>
        <v>GlutamateCorynebacterium</v>
      </c>
      <c r="F4646">
        <f>COUNTIF($E:$E,E4646)</f>
        <v>2</v>
      </c>
      <c r="G4646">
        <f>COUNTIF($A:$A,A4646)</f>
        <v>114</v>
      </c>
      <c r="H4646">
        <f>COUNTIF($B:$B,B4646)</f>
        <v>84</v>
      </c>
      <c r="I4646" t="s">
        <v>683</v>
      </c>
      <c r="J4646">
        <v>5</v>
      </c>
      <c r="K4646" t="s">
        <v>3572</v>
      </c>
      <c r="L4646" t="s">
        <v>633</v>
      </c>
      <c r="M4646" t="s">
        <v>786</v>
      </c>
      <c r="N4646" t="s">
        <v>11893</v>
      </c>
      <c r="O4646" s="82" t="s">
        <v>9</v>
      </c>
    </row>
    <row r="4647" spans="1:15" x14ac:dyDescent="0.25">
      <c r="A4647" t="s">
        <v>587</v>
      </c>
      <c r="B4647" t="s">
        <v>5134</v>
      </c>
      <c r="C4647" t="s">
        <v>101</v>
      </c>
      <c r="D4647" t="s">
        <v>102</v>
      </c>
      <c r="E4647" t="str">
        <f t="shared" si="72"/>
        <v>XanthineCorynebacterium</v>
      </c>
      <c r="F4647">
        <f>COUNTIF($E:$E,E4647)</f>
        <v>2</v>
      </c>
      <c r="G4647">
        <f>COUNTIF($A:$A,A4647)</f>
        <v>114</v>
      </c>
      <c r="H4647">
        <f>COUNTIF($B:$B,B4647)</f>
        <v>84</v>
      </c>
      <c r="I4647" t="s">
        <v>3726</v>
      </c>
      <c r="J4647">
        <v>5</v>
      </c>
      <c r="K4647" t="s">
        <v>5250</v>
      </c>
      <c r="L4647" t="s">
        <v>741</v>
      </c>
      <c r="M4647" t="s">
        <v>3728</v>
      </c>
      <c r="N4647" t="s">
        <v>11893</v>
      </c>
      <c r="O4647" s="82" t="s">
        <v>9</v>
      </c>
    </row>
    <row r="4648" spans="1:15" x14ac:dyDescent="0.25">
      <c r="A4648" t="s">
        <v>1836</v>
      </c>
      <c r="B4648" t="s">
        <v>5134</v>
      </c>
      <c r="C4648" t="s">
        <v>101</v>
      </c>
      <c r="D4648" t="s">
        <v>102</v>
      </c>
      <c r="E4648" t="str">
        <f t="shared" si="72"/>
        <v>AcetateCorynebacterium</v>
      </c>
      <c r="F4648">
        <f>COUNTIF($E:$E,E4648)</f>
        <v>4</v>
      </c>
      <c r="G4648">
        <f>COUNTIF($A:$A,A4648)</f>
        <v>112</v>
      </c>
      <c r="H4648">
        <f>COUNTIF($B:$B,B4648)</f>
        <v>84</v>
      </c>
      <c r="I4648" t="s">
        <v>3597</v>
      </c>
      <c r="J4648">
        <v>6</v>
      </c>
      <c r="K4648" t="s">
        <v>2864</v>
      </c>
      <c r="L4648" t="s">
        <v>187</v>
      </c>
      <c r="M4648" t="s">
        <v>358</v>
      </c>
      <c r="N4648" t="s">
        <v>11893</v>
      </c>
      <c r="O4648" s="82" t="s">
        <v>3</v>
      </c>
    </row>
    <row r="4649" spans="1:15" x14ac:dyDescent="0.25">
      <c r="A4649" t="s">
        <v>1836</v>
      </c>
      <c r="B4649" t="s">
        <v>5134</v>
      </c>
      <c r="C4649" t="s">
        <v>101</v>
      </c>
      <c r="D4649" t="s">
        <v>102</v>
      </c>
      <c r="E4649" t="str">
        <f t="shared" si="72"/>
        <v>AcetateCorynebacterium</v>
      </c>
      <c r="F4649">
        <f>COUNTIF($E:$E,E4649)</f>
        <v>4</v>
      </c>
      <c r="G4649">
        <f>COUNTIF($A:$A,A4649)</f>
        <v>112</v>
      </c>
      <c r="H4649">
        <f>COUNTIF($B:$B,B4649)</f>
        <v>84</v>
      </c>
      <c r="I4649" t="s">
        <v>684</v>
      </c>
      <c r="J4649">
        <v>5</v>
      </c>
      <c r="K4649" t="s">
        <v>5251</v>
      </c>
      <c r="L4649" t="s">
        <v>294</v>
      </c>
      <c r="M4649" t="s">
        <v>2021</v>
      </c>
      <c r="N4649" t="s">
        <v>11893</v>
      </c>
      <c r="O4649" s="82" t="s">
        <v>9</v>
      </c>
    </row>
    <row r="4650" spans="1:15" x14ac:dyDescent="0.25">
      <c r="A4650" t="s">
        <v>1836</v>
      </c>
      <c r="B4650" t="s">
        <v>7512</v>
      </c>
      <c r="C4650" t="s">
        <v>101</v>
      </c>
      <c r="D4650" t="s">
        <v>102</v>
      </c>
      <c r="E4650" t="str">
        <f t="shared" si="72"/>
        <v>AcetateUncl. Selenomonadales</v>
      </c>
      <c r="F4650">
        <f>COUNTIF($E:$E,E4650)</f>
        <v>3</v>
      </c>
      <c r="G4650">
        <f>COUNTIF($A:$A,A4650)</f>
        <v>112</v>
      </c>
      <c r="H4650">
        <f>COUNTIF($B:$B,B4650)</f>
        <v>84</v>
      </c>
      <c r="I4650" t="s">
        <v>3542</v>
      </c>
      <c r="J4650">
        <v>7</v>
      </c>
      <c r="K4650" t="s">
        <v>5252</v>
      </c>
      <c r="L4650" t="s">
        <v>422</v>
      </c>
      <c r="M4650" t="s">
        <v>1213</v>
      </c>
      <c r="N4650" t="s">
        <v>11893</v>
      </c>
      <c r="O4650" s="82" t="s">
        <v>8</v>
      </c>
    </row>
    <row r="4651" spans="1:15" x14ac:dyDescent="0.25">
      <c r="A4651" t="s">
        <v>1836</v>
      </c>
      <c r="B4651" t="s">
        <v>7512</v>
      </c>
      <c r="C4651" t="s">
        <v>101</v>
      </c>
      <c r="D4651" t="s">
        <v>102</v>
      </c>
      <c r="E4651" t="str">
        <f t="shared" si="72"/>
        <v>AcetateUncl. Selenomonadales</v>
      </c>
      <c r="F4651">
        <f>COUNTIF($E:$E,E4651)</f>
        <v>3</v>
      </c>
      <c r="G4651">
        <f>COUNTIF($A:$A,A4651)</f>
        <v>112</v>
      </c>
      <c r="H4651">
        <f>COUNTIF($B:$B,B4651)</f>
        <v>84</v>
      </c>
      <c r="I4651" t="s">
        <v>1702</v>
      </c>
      <c r="J4651">
        <v>4</v>
      </c>
      <c r="K4651" t="s">
        <v>1493</v>
      </c>
      <c r="L4651" t="s">
        <v>5253</v>
      </c>
      <c r="M4651" t="s">
        <v>1177</v>
      </c>
      <c r="N4651" t="s">
        <v>11893</v>
      </c>
      <c r="O4651" s="82" t="s">
        <v>4</v>
      </c>
    </row>
    <row r="4652" spans="1:15" x14ac:dyDescent="0.25">
      <c r="A4652" t="s">
        <v>597</v>
      </c>
      <c r="B4652" t="s">
        <v>5134</v>
      </c>
      <c r="C4652" t="s">
        <v>101</v>
      </c>
      <c r="D4652" t="s">
        <v>102</v>
      </c>
      <c r="E4652" t="str">
        <f t="shared" si="72"/>
        <v>3-HydroxybutyrateCorynebacterium</v>
      </c>
      <c r="F4652">
        <f>COUNTIF($E:$E,E4652)</f>
        <v>1</v>
      </c>
      <c r="G4652">
        <f>COUNTIF($A:$A,A4652)</f>
        <v>112</v>
      </c>
      <c r="H4652">
        <f>COUNTIF($B:$B,B4652)</f>
        <v>84</v>
      </c>
      <c r="I4652" t="s">
        <v>604</v>
      </c>
      <c r="J4652">
        <v>6</v>
      </c>
      <c r="K4652" t="s">
        <v>605</v>
      </c>
      <c r="L4652" t="s">
        <v>606</v>
      </c>
      <c r="M4652" t="s">
        <v>607</v>
      </c>
      <c r="N4652" t="s">
        <v>11892</v>
      </c>
      <c r="O4652" t="s">
        <v>10</v>
      </c>
    </row>
    <row r="4653" spans="1:15" x14ac:dyDescent="0.25">
      <c r="A4653" t="s">
        <v>1836</v>
      </c>
      <c r="B4653" t="s">
        <v>5134</v>
      </c>
      <c r="C4653" t="s">
        <v>101</v>
      </c>
      <c r="D4653" t="s">
        <v>102</v>
      </c>
      <c r="E4653" t="str">
        <f t="shared" si="72"/>
        <v>AcetateCorynebacterium</v>
      </c>
      <c r="F4653">
        <f>COUNTIF($E:$E,E4653)</f>
        <v>4</v>
      </c>
      <c r="G4653">
        <f>COUNTIF($A:$A,A4653)</f>
        <v>112</v>
      </c>
      <c r="H4653">
        <f>COUNTIF($B:$B,B4653)</f>
        <v>84</v>
      </c>
      <c r="I4653" t="s">
        <v>2243</v>
      </c>
      <c r="J4653">
        <v>5</v>
      </c>
      <c r="K4653" t="s">
        <v>5254</v>
      </c>
      <c r="L4653" t="s">
        <v>366</v>
      </c>
      <c r="M4653" t="s">
        <v>557</v>
      </c>
      <c r="N4653" t="s">
        <v>11893</v>
      </c>
      <c r="O4653" t="s">
        <v>10</v>
      </c>
    </row>
    <row r="4654" spans="1:15" x14ac:dyDescent="0.25">
      <c r="A4654" t="s">
        <v>1836</v>
      </c>
      <c r="B4654" t="s">
        <v>7512</v>
      </c>
      <c r="C4654" t="s">
        <v>101</v>
      </c>
      <c r="D4654" t="s">
        <v>102</v>
      </c>
      <c r="E4654" t="str">
        <f t="shared" si="72"/>
        <v>AcetateUncl. Selenomonadales</v>
      </c>
      <c r="F4654">
        <f>COUNTIF($E:$E,E4654)</f>
        <v>3</v>
      </c>
      <c r="G4654">
        <f>COUNTIF($A:$A,A4654)</f>
        <v>112</v>
      </c>
      <c r="H4654">
        <f>COUNTIF($B:$B,B4654)</f>
        <v>84</v>
      </c>
      <c r="I4654" t="s">
        <v>2489</v>
      </c>
      <c r="J4654">
        <v>5</v>
      </c>
      <c r="K4654" t="s">
        <v>2490</v>
      </c>
      <c r="L4654" t="s">
        <v>1728</v>
      </c>
      <c r="M4654" t="s">
        <v>1377</v>
      </c>
      <c r="N4654" t="s">
        <v>11892</v>
      </c>
      <c r="O4654" t="s">
        <v>6</v>
      </c>
    </row>
    <row r="4655" spans="1:15" x14ac:dyDescent="0.25">
      <c r="A4655" t="s">
        <v>1836</v>
      </c>
      <c r="B4655" t="s">
        <v>5134</v>
      </c>
      <c r="C4655" t="s">
        <v>101</v>
      </c>
      <c r="D4655" t="s">
        <v>102</v>
      </c>
      <c r="E4655" t="str">
        <f t="shared" si="72"/>
        <v>AcetateCorynebacterium</v>
      </c>
      <c r="F4655">
        <f>COUNTIF($E:$E,E4655)</f>
        <v>4</v>
      </c>
      <c r="G4655">
        <f>COUNTIF($A:$A,A4655)</f>
        <v>112</v>
      </c>
      <c r="H4655">
        <f>COUNTIF($B:$B,B4655)</f>
        <v>84</v>
      </c>
      <c r="I4655" t="s">
        <v>3542</v>
      </c>
      <c r="J4655">
        <v>5</v>
      </c>
      <c r="K4655" t="s">
        <v>510</v>
      </c>
      <c r="L4655" t="s">
        <v>699</v>
      </c>
      <c r="M4655" t="s">
        <v>1597</v>
      </c>
      <c r="N4655" t="s">
        <v>11893</v>
      </c>
      <c r="O4655" t="s">
        <v>6</v>
      </c>
    </row>
    <row r="4656" spans="1:15" x14ac:dyDescent="0.25">
      <c r="A4656" t="s">
        <v>608</v>
      </c>
      <c r="B4656" t="s">
        <v>5134</v>
      </c>
      <c r="C4656" t="s">
        <v>101</v>
      </c>
      <c r="D4656" t="s">
        <v>102</v>
      </c>
      <c r="E4656" t="str">
        <f t="shared" si="72"/>
        <v>GlucoseCorynebacterium</v>
      </c>
      <c r="F4656">
        <f>COUNTIF($E:$E,E4656)</f>
        <v>2</v>
      </c>
      <c r="G4656">
        <f>COUNTIF($A:$A,A4656)</f>
        <v>110</v>
      </c>
      <c r="H4656">
        <f>COUNTIF($B:$B,B4656)</f>
        <v>84</v>
      </c>
      <c r="I4656" t="s">
        <v>208</v>
      </c>
      <c r="J4656">
        <v>5</v>
      </c>
      <c r="K4656" t="s">
        <v>5255</v>
      </c>
      <c r="L4656" t="s">
        <v>108</v>
      </c>
      <c r="M4656" t="s">
        <v>431</v>
      </c>
      <c r="N4656" t="s">
        <v>11893</v>
      </c>
      <c r="O4656" t="s">
        <v>6</v>
      </c>
    </row>
    <row r="4657" spans="1:15" x14ac:dyDescent="0.25">
      <c r="A4657" t="s">
        <v>611</v>
      </c>
      <c r="B4657" t="s">
        <v>5134</v>
      </c>
      <c r="C4657" t="s">
        <v>101</v>
      </c>
      <c r="D4657" t="s">
        <v>102</v>
      </c>
      <c r="E4657" t="str">
        <f t="shared" si="72"/>
        <v>OrnithineCorynebacterium</v>
      </c>
      <c r="F4657">
        <f>COUNTIF($E:$E,E4657)</f>
        <v>2</v>
      </c>
      <c r="G4657">
        <f>COUNTIF($A:$A,A4657)</f>
        <v>110</v>
      </c>
      <c r="H4657">
        <f>COUNTIF($B:$B,B4657)</f>
        <v>84</v>
      </c>
      <c r="I4657" t="s">
        <v>198</v>
      </c>
      <c r="J4657">
        <v>5</v>
      </c>
      <c r="K4657" t="s">
        <v>5256</v>
      </c>
      <c r="L4657" t="s">
        <v>181</v>
      </c>
      <c r="M4657" t="s">
        <v>767</v>
      </c>
      <c r="N4657" t="s">
        <v>11893</v>
      </c>
      <c r="O4657" t="s">
        <v>6</v>
      </c>
    </row>
    <row r="4658" spans="1:15" x14ac:dyDescent="0.25">
      <c r="A4658" t="s">
        <v>608</v>
      </c>
      <c r="B4658" t="s">
        <v>7512</v>
      </c>
      <c r="C4658" t="s">
        <v>101</v>
      </c>
      <c r="D4658" t="s">
        <v>102</v>
      </c>
      <c r="E4658" t="str">
        <f t="shared" si="72"/>
        <v>GlucoseUncl. Selenomonadales</v>
      </c>
      <c r="F4658">
        <f>COUNTIF($E:$E,E4658)</f>
        <v>1</v>
      </c>
      <c r="G4658">
        <f>COUNTIF($A:$A,A4658)</f>
        <v>110</v>
      </c>
      <c r="H4658">
        <f>COUNTIF($B:$B,B4658)</f>
        <v>84</v>
      </c>
      <c r="I4658" t="s">
        <v>1068</v>
      </c>
      <c r="J4658">
        <v>6</v>
      </c>
      <c r="K4658" t="s">
        <v>5257</v>
      </c>
      <c r="L4658" t="s">
        <v>741</v>
      </c>
      <c r="M4658" t="s">
        <v>496</v>
      </c>
      <c r="N4658" t="s">
        <v>11892</v>
      </c>
      <c r="O4658" s="82" t="s">
        <v>3</v>
      </c>
    </row>
    <row r="4659" spans="1:15" x14ac:dyDescent="0.25">
      <c r="A4659" t="s">
        <v>608</v>
      </c>
      <c r="B4659" t="s">
        <v>5134</v>
      </c>
      <c r="C4659" t="s">
        <v>101</v>
      </c>
      <c r="D4659" t="s">
        <v>102</v>
      </c>
      <c r="E4659" t="str">
        <f t="shared" si="72"/>
        <v>GlucoseCorynebacterium</v>
      </c>
      <c r="F4659">
        <f>COUNTIF($E:$E,E4659)</f>
        <v>2</v>
      </c>
      <c r="G4659">
        <f>COUNTIF($A:$A,A4659)</f>
        <v>110</v>
      </c>
      <c r="H4659">
        <f>COUNTIF($B:$B,B4659)</f>
        <v>84</v>
      </c>
      <c r="I4659" t="s">
        <v>2511</v>
      </c>
      <c r="J4659">
        <v>5</v>
      </c>
      <c r="K4659" t="s">
        <v>5258</v>
      </c>
      <c r="L4659" t="s">
        <v>678</v>
      </c>
      <c r="M4659" t="s">
        <v>1583</v>
      </c>
      <c r="N4659" t="s">
        <v>11893</v>
      </c>
      <c r="O4659" s="82" t="s">
        <v>9</v>
      </c>
    </row>
    <row r="4660" spans="1:15" x14ac:dyDescent="0.25">
      <c r="A4660" t="s">
        <v>611</v>
      </c>
      <c r="B4660" t="s">
        <v>5134</v>
      </c>
      <c r="C4660" t="s">
        <v>101</v>
      </c>
      <c r="D4660" t="s">
        <v>102</v>
      </c>
      <c r="E4660" t="str">
        <f t="shared" si="72"/>
        <v>OrnithineCorynebacterium</v>
      </c>
      <c r="F4660">
        <f>COUNTIF($E:$E,E4660)</f>
        <v>2</v>
      </c>
      <c r="G4660">
        <f>COUNTIF($A:$A,A4660)</f>
        <v>110</v>
      </c>
      <c r="H4660">
        <f>COUNTIF($B:$B,B4660)</f>
        <v>84</v>
      </c>
      <c r="I4660" t="s">
        <v>238</v>
      </c>
      <c r="J4660">
        <v>5</v>
      </c>
      <c r="K4660" t="s">
        <v>5259</v>
      </c>
      <c r="L4660" t="s">
        <v>237</v>
      </c>
      <c r="M4660" t="s">
        <v>1789</v>
      </c>
      <c r="N4660" t="s">
        <v>11893</v>
      </c>
      <c r="O4660" s="82" t="s">
        <v>9</v>
      </c>
    </row>
    <row r="4661" spans="1:15" x14ac:dyDescent="0.25">
      <c r="A4661" t="s">
        <v>611</v>
      </c>
      <c r="B4661" t="s">
        <v>7512</v>
      </c>
      <c r="C4661" t="s">
        <v>101</v>
      </c>
      <c r="D4661" t="s">
        <v>102</v>
      </c>
      <c r="E4661" t="str">
        <f t="shared" si="72"/>
        <v>OrnithineUncl. Selenomonadales</v>
      </c>
      <c r="F4661">
        <f>COUNTIF($E:$E,E4661)</f>
        <v>2</v>
      </c>
      <c r="G4661">
        <f>COUNTIF($A:$A,A4661)</f>
        <v>110</v>
      </c>
      <c r="H4661">
        <f>COUNTIF($B:$B,B4661)</f>
        <v>84</v>
      </c>
      <c r="I4661" t="s">
        <v>5260</v>
      </c>
      <c r="J4661">
        <v>5</v>
      </c>
      <c r="K4661" t="s">
        <v>2518</v>
      </c>
      <c r="L4661" t="s">
        <v>230</v>
      </c>
      <c r="M4661" t="s">
        <v>4114</v>
      </c>
      <c r="N4661" t="s">
        <v>11892</v>
      </c>
      <c r="O4661" t="s">
        <v>6</v>
      </c>
    </row>
    <row r="4662" spans="1:15" x14ac:dyDescent="0.25">
      <c r="A4662" t="s">
        <v>611</v>
      </c>
      <c r="B4662" t="s">
        <v>7512</v>
      </c>
      <c r="C4662" t="s">
        <v>101</v>
      </c>
      <c r="D4662" t="s">
        <v>102</v>
      </c>
      <c r="E4662" t="str">
        <f t="shared" si="72"/>
        <v>OrnithineUncl. Selenomonadales</v>
      </c>
      <c r="F4662">
        <f>COUNTIF($E:$E,E4662)</f>
        <v>2</v>
      </c>
      <c r="G4662">
        <f>COUNTIF($A:$A,A4662)</f>
        <v>110</v>
      </c>
      <c r="H4662">
        <f>COUNTIF($B:$B,B4662)</f>
        <v>84</v>
      </c>
      <c r="I4662" t="s">
        <v>1526</v>
      </c>
      <c r="J4662">
        <v>4</v>
      </c>
      <c r="K4662" t="s">
        <v>4543</v>
      </c>
      <c r="L4662" t="s">
        <v>283</v>
      </c>
      <c r="M4662" t="s">
        <v>1921</v>
      </c>
      <c r="N4662" t="s">
        <v>11893</v>
      </c>
      <c r="O4662" t="s">
        <v>5</v>
      </c>
    </row>
    <row r="4663" spans="1:15" x14ac:dyDescent="0.25">
      <c r="A4663" t="s">
        <v>627</v>
      </c>
      <c r="B4663" t="s">
        <v>5134</v>
      </c>
      <c r="C4663" t="s">
        <v>101</v>
      </c>
      <c r="D4663" t="s">
        <v>102</v>
      </c>
      <c r="E4663" t="str">
        <f t="shared" si="72"/>
        <v>IsoleucineCorynebacterium</v>
      </c>
      <c r="F4663">
        <f>COUNTIF($E:$E,E4663)</f>
        <v>2</v>
      </c>
      <c r="G4663">
        <f>COUNTIF($A:$A,A4663)</f>
        <v>109</v>
      </c>
      <c r="H4663">
        <f>COUNTIF($B:$B,B4663)</f>
        <v>84</v>
      </c>
      <c r="I4663" t="s">
        <v>345</v>
      </c>
      <c r="J4663">
        <v>5</v>
      </c>
      <c r="K4663" t="s">
        <v>2117</v>
      </c>
      <c r="L4663" t="s">
        <v>128</v>
      </c>
      <c r="M4663" t="s">
        <v>136</v>
      </c>
      <c r="N4663" t="s">
        <v>11893</v>
      </c>
      <c r="O4663" t="s">
        <v>6</v>
      </c>
    </row>
    <row r="4664" spans="1:15" x14ac:dyDescent="0.25">
      <c r="A4664" t="s">
        <v>627</v>
      </c>
      <c r="B4664" t="s">
        <v>5134</v>
      </c>
      <c r="C4664" t="s">
        <v>101</v>
      </c>
      <c r="D4664" t="s">
        <v>102</v>
      </c>
      <c r="E4664" t="str">
        <f t="shared" si="72"/>
        <v>IsoleucineCorynebacterium</v>
      </c>
      <c r="F4664">
        <f>COUNTIF($E:$E,E4664)</f>
        <v>2</v>
      </c>
      <c r="G4664">
        <f>COUNTIF($A:$A,A4664)</f>
        <v>109</v>
      </c>
      <c r="H4664">
        <f>COUNTIF($B:$B,B4664)</f>
        <v>84</v>
      </c>
      <c r="I4664" t="s">
        <v>1026</v>
      </c>
      <c r="J4664">
        <v>5</v>
      </c>
      <c r="K4664" t="s">
        <v>5261</v>
      </c>
      <c r="L4664" t="s">
        <v>294</v>
      </c>
      <c r="M4664" t="s">
        <v>510</v>
      </c>
      <c r="N4664" t="s">
        <v>11893</v>
      </c>
      <c r="O4664" s="82" t="s">
        <v>9</v>
      </c>
    </row>
    <row r="4665" spans="1:15" x14ac:dyDescent="0.25">
      <c r="A4665" t="s">
        <v>630</v>
      </c>
      <c r="B4665" t="s">
        <v>5134</v>
      </c>
      <c r="C4665" t="s">
        <v>101</v>
      </c>
      <c r="D4665" t="s">
        <v>102</v>
      </c>
      <c r="E4665" t="str">
        <f t="shared" si="72"/>
        <v>PropionateCorynebacterium</v>
      </c>
      <c r="F4665">
        <f>COUNTIF($E:$E,E4665)</f>
        <v>1</v>
      </c>
      <c r="G4665">
        <f>COUNTIF($A:$A,A4665)</f>
        <v>109</v>
      </c>
      <c r="H4665">
        <f>COUNTIF($B:$B,B4665)</f>
        <v>84</v>
      </c>
      <c r="I4665" t="s">
        <v>737</v>
      </c>
      <c r="J4665">
        <v>5</v>
      </c>
      <c r="K4665" t="s">
        <v>5262</v>
      </c>
      <c r="L4665" t="s">
        <v>187</v>
      </c>
      <c r="M4665" t="s">
        <v>1013</v>
      </c>
      <c r="N4665" t="s">
        <v>11893</v>
      </c>
      <c r="O4665" s="82" t="s">
        <v>9</v>
      </c>
    </row>
    <row r="4666" spans="1:15" x14ac:dyDescent="0.25">
      <c r="A4666" t="s">
        <v>624</v>
      </c>
      <c r="B4666" t="s">
        <v>5134</v>
      </c>
      <c r="C4666" t="s">
        <v>101</v>
      </c>
      <c r="D4666" t="s">
        <v>102</v>
      </c>
      <c r="E4666" t="str">
        <f t="shared" si="72"/>
        <v>AdipateCorynebacterium</v>
      </c>
      <c r="F4666">
        <f>COUNTIF($E:$E,E4666)</f>
        <v>2</v>
      </c>
      <c r="G4666">
        <f>COUNTIF($A:$A,A4666)</f>
        <v>109</v>
      </c>
      <c r="H4666">
        <f>COUNTIF($B:$B,B4666)</f>
        <v>84</v>
      </c>
      <c r="I4666" t="s">
        <v>310</v>
      </c>
      <c r="J4666">
        <v>5</v>
      </c>
      <c r="K4666" t="s">
        <v>5263</v>
      </c>
      <c r="L4666" t="s">
        <v>131</v>
      </c>
      <c r="M4666" t="s">
        <v>2335</v>
      </c>
      <c r="N4666" t="s">
        <v>11893</v>
      </c>
      <c r="O4666" s="82" t="s">
        <v>9</v>
      </c>
    </row>
    <row r="4667" spans="1:15" x14ac:dyDescent="0.25">
      <c r="A4667" t="s">
        <v>624</v>
      </c>
      <c r="B4667" t="s">
        <v>5134</v>
      </c>
      <c r="C4667" t="s">
        <v>101</v>
      </c>
      <c r="D4667" t="s">
        <v>102</v>
      </c>
      <c r="E4667" t="str">
        <f t="shared" si="72"/>
        <v>AdipateCorynebacterium</v>
      </c>
      <c r="F4667">
        <f>COUNTIF($E:$E,E4667)</f>
        <v>2</v>
      </c>
      <c r="G4667">
        <f>COUNTIF($A:$A,A4667)</f>
        <v>109</v>
      </c>
      <c r="H4667">
        <f>COUNTIF($B:$B,B4667)</f>
        <v>84</v>
      </c>
      <c r="I4667" t="s">
        <v>787</v>
      </c>
      <c r="J4667">
        <v>5</v>
      </c>
      <c r="K4667" t="s">
        <v>3913</v>
      </c>
      <c r="L4667" t="s">
        <v>241</v>
      </c>
      <c r="M4667" t="s">
        <v>1149</v>
      </c>
      <c r="N4667" t="s">
        <v>11893</v>
      </c>
      <c r="O4667" t="s">
        <v>6</v>
      </c>
    </row>
    <row r="4668" spans="1:15" x14ac:dyDescent="0.25">
      <c r="A4668" t="s">
        <v>624</v>
      </c>
      <c r="B4668" t="s">
        <v>7512</v>
      </c>
      <c r="C4668" t="s">
        <v>101</v>
      </c>
      <c r="D4668" t="s">
        <v>102</v>
      </c>
      <c r="E4668" t="str">
        <f t="shared" si="72"/>
        <v>AdipateUncl. Selenomonadales</v>
      </c>
      <c r="F4668">
        <f>COUNTIF($E:$E,E4668)</f>
        <v>1</v>
      </c>
      <c r="G4668">
        <f>COUNTIF($A:$A,A4668)</f>
        <v>109</v>
      </c>
      <c r="H4668">
        <f>COUNTIF($B:$B,B4668)</f>
        <v>84</v>
      </c>
      <c r="I4668" t="s">
        <v>3807</v>
      </c>
      <c r="J4668">
        <v>5</v>
      </c>
      <c r="K4668" t="s">
        <v>3078</v>
      </c>
      <c r="L4668" t="s">
        <v>135</v>
      </c>
      <c r="M4668" t="s">
        <v>3356</v>
      </c>
      <c r="N4668" t="s">
        <v>11893</v>
      </c>
      <c r="O4668" t="s">
        <v>6</v>
      </c>
    </row>
    <row r="4669" spans="1:15" x14ac:dyDescent="0.25">
      <c r="A4669" t="s">
        <v>630</v>
      </c>
      <c r="B4669" t="s">
        <v>7512</v>
      </c>
      <c r="C4669" t="s">
        <v>101</v>
      </c>
      <c r="D4669" t="s">
        <v>102</v>
      </c>
      <c r="E4669" t="str">
        <f t="shared" si="72"/>
        <v>PropionateUncl. Selenomonadales</v>
      </c>
      <c r="F4669">
        <f>COUNTIF($E:$E,E4669)</f>
        <v>1</v>
      </c>
      <c r="G4669">
        <f>COUNTIF($A:$A,A4669)</f>
        <v>109</v>
      </c>
      <c r="H4669">
        <f>COUNTIF($B:$B,B4669)</f>
        <v>84</v>
      </c>
      <c r="I4669" t="s">
        <v>4791</v>
      </c>
      <c r="J4669">
        <v>5</v>
      </c>
      <c r="K4669" t="s">
        <v>5264</v>
      </c>
      <c r="L4669" t="s">
        <v>303</v>
      </c>
      <c r="M4669" t="s">
        <v>2068</v>
      </c>
      <c r="N4669" t="s">
        <v>11893</v>
      </c>
      <c r="O4669" t="s">
        <v>6</v>
      </c>
    </row>
    <row r="4670" spans="1:15" x14ac:dyDescent="0.25">
      <c r="A4670" t="s">
        <v>664</v>
      </c>
      <c r="B4670" t="s">
        <v>5134</v>
      </c>
      <c r="C4670" t="s">
        <v>101</v>
      </c>
      <c r="D4670" t="s">
        <v>102</v>
      </c>
      <c r="E4670" t="str">
        <f t="shared" si="72"/>
        <v>3-HydroxyphenylacetateCorynebacterium</v>
      </c>
      <c r="F4670">
        <f>COUNTIF($E:$E,E4670)</f>
        <v>1</v>
      </c>
      <c r="G4670">
        <f>COUNTIF($A:$A,A4670)</f>
        <v>101</v>
      </c>
      <c r="H4670">
        <f>COUNTIF($B:$B,B4670)</f>
        <v>84</v>
      </c>
      <c r="I4670" t="s">
        <v>5265</v>
      </c>
      <c r="J4670">
        <v>5</v>
      </c>
      <c r="K4670" t="s">
        <v>5266</v>
      </c>
      <c r="L4670" t="s">
        <v>716</v>
      </c>
      <c r="M4670" t="s">
        <v>1622</v>
      </c>
      <c r="N4670" t="s">
        <v>11893</v>
      </c>
      <c r="O4670" t="s">
        <v>6</v>
      </c>
    </row>
    <row r="4671" spans="1:15" x14ac:dyDescent="0.25">
      <c r="A4671" t="s">
        <v>667</v>
      </c>
      <c r="B4671" t="s">
        <v>5134</v>
      </c>
      <c r="C4671" t="s">
        <v>101</v>
      </c>
      <c r="D4671" t="s">
        <v>102</v>
      </c>
      <c r="E4671" t="str">
        <f t="shared" si="72"/>
        <v>UreaCorynebacterium</v>
      </c>
      <c r="F4671">
        <f>COUNTIF($E:$E,E4671)</f>
        <v>1</v>
      </c>
      <c r="G4671">
        <f>COUNTIF($A:$A,A4671)</f>
        <v>65</v>
      </c>
      <c r="H4671">
        <f>COUNTIF($B:$B,B4671)</f>
        <v>84</v>
      </c>
      <c r="I4671" t="s">
        <v>668</v>
      </c>
      <c r="J4671">
        <v>6</v>
      </c>
      <c r="K4671" t="s">
        <v>669</v>
      </c>
      <c r="L4671" t="s">
        <v>457</v>
      </c>
      <c r="M4671" t="s">
        <v>447</v>
      </c>
      <c r="N4671" t="s">
        <v>11892</v>
      </c>
      <c r="O4671" t="s">
        <v>10</v>
      </c>
    </row>
    <row r="4672" spans="1:15" x14ac:dyDescent="0.25">
      <c r="A4672" t="s">
        <v>114</v>
      </c>
      <c r="B4672" t="s">
        <v>5267</v>
      </c>
      <c r="C4672" t="s">
        <v>101</v>
      </c>
      <c r="D4672" t="s">
        <v>102</v>
      </c>
      <c r="E4672" t="str">
        <f t="shared" si="72"/>
        <v>CholineCatenisphaera</v>
      </c>
      <c r="F4672">
        <f>COUNTIF($E:$E,E4672)</f>
        <v>2</v>
      </c>
      <c r="G4672">
        <f>COUNTIF($A:$A,A4672)</f>
        <v>173</v>
      </c>
      <c r="H4672">
        <f>COUNTIF($B:$B,B4672)</f>
        <v>83</v>
      </c>
      <c r="I4672" t="s">
        <v>3861</v>
      </c>
      <c r="J4672">
        <v>6</v>
      </c>
      <c r="K4672" t="s">
        <v>5268</v>
      </c>
      <c r="L4672" t="s">
        <v>717</v>
      </c>
      <c r="M4672" t="s">
        <v>660</v>
      </c>
      <c r="N4672" t="s">
        <v>11892</v>
      </c>
      <c r="O4672" t="s">
        <v>7</v>
      </c>
    </row>
    <row r="4673" spans="1:15" x14ac:dyDescent="0.25">
      <c r="A4673" t="s">
        <v>114</v>
      </c>
      <c r="B4673" t="s">
        <v>5267</v>
      </c>
      <c r="C4673" t="s">
        <v>101</v>
      </c>
      <c r="D4673" t="s">
        <v>102</v>
      </c>
      <c r="E4673" t="str">
        <f t="shared" si="72"/>
        <v>CholineCatenisphaera</v>
      </c>
      <c r="F4673">
        <f>COUNTIF($E:$E,E4673)</f>
        <v>2</v>
      </c>
      <c r="G4673">
        <f>COUNTIF($A:$A,A4673)</f>
        <v>173</v>
      </c>
      <c r="H4673">
        <f>COUNTIF($B:$B,B4673)</f>
        <v>83</v>
      </c>
      <c r="I4673" t="s">
        <v>4858</v>
      </c>
      <c r="J4673">
        <v>6</v>
      </c>
      <c r="K4673" t="s">
        <v>5269</v>
      </c>
      <c r="L4673" t="s">
        <v>1618</v>
      </c>
      <c r="M4673" t="s">
        <v>1461</v>
      </c>
      <c r="N4673" t="s">
        <v>11893</v>
      </c>
      <c r="O4673" s="82" t="s">
        <v>11896</v>
      </c>
    </row>
    <row r="4674" spans="1:15" x14ac:dyDescent="0.25">
      <c r="A4674" t="s">
        <v>127</v>
      </c>
      <c r="B4674" t="s">
        <v>5267</v>
      </c>
      <c r="C4674" t="s">
        <v>101</v>
      </c>
      <c r="D4674" t="s">
        <v>102</v>
      </c>
      <c r="E4674" t="str">
        <f t="shared" si="72"/>
        <v>FumarateCatenisphaera</v>
      </c>
      <c r="F4674">
        <f>COUNTIF($E:$E,E4674)</f>
        <v>3</v>
      </c>
      <c r="G4674">
        <f>COUNTIF($A:$A,A4674)</f>
        <v>166</v>
      </c>
      <c r="H4674">
        <f>COUNTIF($B:$B,B4674)</f>
        <v>83</v>
      </c>
      <c r="I4674" t="s">
        <v>1190</v>
      </c>
      <c r="J4674">
        <v>6</v>
      </c>
      <c r="K4674" t="s">
        <v>5270</v>
      </c>
      <c r="L4674" t="s">
        <v>246</v>
      </c>
      <c r="M4674" t="s">
        <v>297</v>
      </c>
      <c r="N4674" t="s">
        <v>11892</v>
      </c>
      <c r="O4674" t="s">
        <v>7</v>
      </c>
    </row>
    <row r="4675" spans="1:15" x14ac:dyDescent="0.25">
      <c r="A4675" t="s">
        <v>127</v>
      </c>
      <c r="B4675" t="s">
        <v>5267</v>
      </c>
      <c r="C4675" t="s">
        <v>101</v>
      </c>
      <c r="D4675" t="s">
        <v>102</v>
      </c>
      <c r="E4675" t="str">
        <f t="shared" si="72"/>
        <v>FumarateCatenisphaera</v>
      </c>
      <c r="F4675">
        <f>COUNTIF($E:$E,E4675)</f>
        <v>3</v>
      </c>
      <c r="G4675">
        <f>COUNTIF($A:$A,A4675)</f>
        <v>166</v>
      </c>
      <c r="H4675">
        <f>COUNTIF($B:$B,B4675)</f>
        <v>83</v>
      </c>
      <c r="I4675" t="s">
        <v>4948</v>
      </c>
      <c r="J4675">
        <v>5</v>
      </c>
      <c r="K4675" t="s">
        <v>3148</v>
      </c>
      <c r="L4675" t="s">
        <v>222</v>
      </c>
      <c r="M4675" t="s">
        <v>476</v>
      </c>
      <c r="N4675" t="s">
        <v>11893</v>
      </c>
      <c r="O4675" s="82" t="s">
        <v>9</v>
      </c>
    </row>
    <row r="4676" spans="1:15" x14ac:dyDescent="0.25">
      <c r="A4676" t="s">
        <v>127</v>
      </c>
      <c r="B4676" t="s">
        <v>5267</v>
      </c>
      <c r="C4676" t="s">
        <v>101</v>
      </c>
      <c r="D4676" t="s">
        <v>102</v>
      </c>
      <c r="E4676" t="str">
        <f t="shared" si="72"/>
        <v>FumarateCatenisphaera</v>
      </c>
      <c r="F4676">
        <f>COUNTIF($E:$E,E4676)</f>
        <v>3</v>
      </c>
      <c r="G4676">
        <f>COUNTIF($A:$A,A4676)</f>
        <v>166</v>
      </c>
      <c r="H4676">
        <f>COUNTIF($B:$B,B4676)</f>
        <v>83</v>
      </c>
      <c r="I4676" t="s">
        <v>612</v>
      </c>
      <c r="J4676">
        <v>6</v>
      </c>
      <c r="K4676" t="s">
        <v>5271</v>
      </c>
      <c r="L4676" t="s">
        <v>176</v>
      </c>
      <c r="M4676" t="s">
        <v>2788</v>
      </c>
      <c r="N4676" t="s">
        <v>11892</v>
      </c>
      <c r="O4676" s="82" t="s">
        <v>4</v>
      </c>
    </row>
    <row r="4677" spans="1:15" x14ac:dyDescent="0.25">
      <c r="A4677" t="s">
        <v>141</v>
      </c>
      <c r="B4677" t="s">
        <v>5267</v>
      </c>
      <c r="C4677" t="s">
        <v>101</v>
      </c>
      <c r="D4677" t="s">
        <v>102</v>
      </c>
      <c r="E4677" t="str">
        <f t="shared" si="72"/>
        <v>ProlineCatenisphaera</v>
      </c>
      <c r="F4677">
        <f>COUNTIF($E:$E,E4677)</f>
        <v>1</v>
      </c>
      <c r="G4677">
        <f>COUNTIF($A:$A,A4677)</f>
        <v>165</v>
      </c>
      <c r="H4677">
        <f>COUNTIF($B:$B,B4677)</f>
        <v>83</v>
      </c>
      <c r="I4677" t="s">
        <v>267</v>
      </c>
      <c r="J4677">
        <v>6</v>
      </c>
      <c r="K4677" t="s">
        <v>3809</v>
      </c>
      <c r="L4677" t="s">
        <v>161</v>
      </c>
      <c r="M4677" t="s">
        <v>119</v>
      </c>
      <c r="N4677" t="s">
        <v>11892</v>
      </c>
      <c r="O4677" t="s">
        <v>7</v>
      </c>
    </row>
    <row r="4678" spans="1:15" x14ac:dyDescent="0.25">
      <c r="A4678" t="s">
        <v>157</v>
      </c>
      <c r="B4678" t="s">
        <v>5267</v>
      </c>
      <c r="C4678" t="s">
        <v>101</v>
      </c>
      <c r="D4678" t="s">
        <v>102</v>
      </c>
      <c r="E4678" t="str">
        <f t="shared" ref="E4678:E4741" si="73">CONCATENATE(A4678,B4678)</f>
        <v>AspartateCatenisphaera</v>
      </c>
      <c r="F4678">
        <f>COUNTIF($E:$E,E4678)</f>
        <v>1</v>
      </c>
      <c r="G4678">
        <f>COUNTIF($A:$A,A4678)</f>
        <v>159</v>
      </c>
      <c r="H4678">
        <f>COUNTIF($B:$B,B4678)</f>
        <v>83</v>
      </c>
      <c r="I4678" t="s">
        <v>4795</v>
      </c>
      <c r="J4678">
        <v>6</v>
      </c>
      <c r="K4678" t="s">
        <v>5272</v>
      </c>
      <c r="L4678" t="s">
        <v>403</v>
      </c>
      <c r="M4678" t="s">
        <v>388</v>
      </c>
      <c r="N4678" t="s">
        <v>11892</v>
      </c>
      <c r="O4678" t="s">
        <v>7</v>
      </c>
    </row>
    <row r="4679" spans="1:15" x14ac:dyDescent="0.25">
      <c r="A4679" t="s">
        <v>178</v>
      </c>
      <c r="B4679" t="s">
        <v>5267</v>
      </c>
      <c r="C4679" t="s">
        <v>101</v>
      </c>
      <c r="D4679" t="s">
        <v>102</v>
      </c>
      <c r="E4679" t="str">
        <f t="shared" si="73"/>
        <v>RiboseCatenisphaera</v>
      </c>
      <c r="F4679">
        <f>COUNTIF($E:$E,E4679)</f>
        <v>1</v>
      </c>
      <c r="G4679">
        <f>COUNTIF($A:$A,A4679)</f>
        <v>158</v>
      </c>
      <c r="H4679">
        <f>COUNTIF($B:$B,B4679)</f>
        <v>83</v>
      </c>
      <c r="I4679" t="s">
        <v>2447</v>
      </c>
      <c r="J4679">
        <v>6</v>
      </c>
      <c r="K4679" t="s">
        <v>1870</v>
      </c>
      <c r="L4679" t="s">
        <v>713</v>
      </c>
      <c r="M4679" t="s">
        <v>2449</v>
      </c>
      <c r="N4679" t="s">
        <v>11892</v>
      </c>
      <c r="O4679" t="s">
        <v>7</v>
      </c>
    </row>
    <row r="4680" spans="1:15" x14ac:dyDescent="0.25">
      <c r="A4680" t="s">
        <v>200</v>
      </c>
      <c r="B4680" t="s">
        <v>5267</v>
      </c>
      <c r="C4680" t="s">
        <v>101</v>
      </c>
      <c r="D4680" t="s">
        <v>102</v>
      </c>
      <c r="E4680" t="str">
        <f t="shared" si="73"/>
        <v>1,3-DihydroxyacetoneCatenisphaera</v>
      </c>
      <c r="F4680">
        <f>COUNTIF($E:$E,E4680)</f>
        <v>1</v>
      </c>
      <c r="G4680">
        <f>COUNTIF($A:$A,A4680)</f>
        <v>154</v>
      </c>
      <c r="H4680">
        <f>COUNTIF($B:$B,B4680)</f>
        <v>83</v>
      </c>
      <c r="I4680" t="s">
        <v>403</v>
      </c>
      <c r="J4680">
        <v>6</v>
      </c>
      <c r="K4680" t="s">
        <v>1476</v>
      </c>
      <c r="L4680" t="s">
        <v>201</v>
      </c>
      <c r="M4680" t="s">
        <v>100</v>
      </c>
      <c r="N4680" t="s">
        <v>11892</v>
      </c>
      <c r="O4680" t="s">
        <v>7</v>
      </c>
    </row>
    <row r="4681" spans="1:15" x14ac:dyDescent="0.25">
      <c r="A4681" t="s">
        <v>232</v>
      </c>
      <c r="B4681" t="s">
        <v>5267</v>
      </c>
      <c r="C4681" t="s">
        <v>101</v>
      </c>
      <c r="D4681" t="s">
        <v>102</v>
      </c>
      <c r="E4681" t="str">
        <f t="shared" si="73"/>
        <v>LactateCatenisphaera</v>
      </c>
      <c r="F4681">
        <f>COUNTIF($E:$E,E4681)</f>
        <v>2</v>
      </c>
      <c r="G4681">
        <f>COUNTIF($A:$A,A4681)</f>
        <v>153</v>
      </c>
      <c r="H4681">
        <f>COUNTIF($B:$B,B4681)</f>
        <v>83</v>
      </c>
      <c r="I4681" t="s">
        <v>4380</v>
      </c>
      <c r="J4681">
        <v>6</v>
      </c>
      <c r="K4681" t="s">
        <v>5273</v>
      </c>
      <c r="L4681" t="s">
        <v>2222</v>
      </c>
      <c r="M4681" t="s">
        <v>1833</v>
      </c>
      <c r="N4681" t="s">
        <v>11893</v>
      </c>
      <c r="O4681" s="82" t="s">
        <v>11896</v>
      </c>
    </row>
    <row r="4682" spans="1:15" x14ac:dyDescent="0.25">
      <c r="A4682" t="s">
        <v>232</v>
      </c>
      <c r="B4682" t="s">
        <v>5267</v>
      </c>
      <c r="C4682" t="s">
        <v>101</v>
      </c>
      <c r="D4682" t="s">
        <v>102</v>
      </c>
      <c r="E4682" t="str">
        <f t="shared" si="73"/>
        <v>LactateCatenisphaera</v>
      </c>
      <c r="F4682">
        <f>COUNTIF($E:$E,E4682)</f>
        <v>2</v>
      </c>
      <c r="G4682">
        <f>COUNTIF($A:$A,A4682)</f>
        <v>153</v>
      </c>
      <c r="H4682">
        <f>COUNTIF($B:$B,B4682)</f>
        <v>83</v>
      </c>
      <c r="I4682" t="s">
        <v>5274</v>
      </c>
      <c r="J4682">
        <v>7</v>
      </c>
      <c r="K4682" t="s">
        <v>482</v>
      </c>
      <c r="L4682" t="s">
        <v>3521</v>
      </c>
      <c r="M4682" t="s">
        <v>2253</v>
      </c>
      <c r="N4682" t="s">
        <v>11893</v>
      </c>
      <c r="O4682" t="s">
        <v>11</v>
      </c>
    </row>
    <row r="4683" spans="1:15" x14ac:dyDescent="0.25">
      <c r="A4683" t="s">
        <v>243</v>
      </c>
      <c r="B4683" t="s">
        <v>5267</v>
      </c>
      <c r="C4683" t="s">
        <v>101</v>
      </c>
      <c r="D4683" t="s">
        <v>102</v>
      </c>
      <c r="E4683" t="str">
        <f t="shared" si="73"/>
        <v>SerineCatenisphaera</v>
      </c>
      <c r="F4683">
        <f>COUNTIF($E:$E,E4683)</f>
        <v>2</v>
      </c>
      <c r="G4683">
        <f>COUNTIF($A:$A,A4683)</f>
        <v>152</v>
      </c>
      <c r="H4683">
        <f>COUNTIF($B:$B,B4683)</f>
        <v>83</v>
      </c>
      <c r="I4683" t="s">
        <v>1044</v>
      </c>
      <c r="J4683">
        <v>6</v>
      </c>
      <c r="K4683" t="s">
        <v>5275</v>
      </c>
      <c r="L4683" t="s">
        <v>705</v>
      </c>
      <c r="M4683" t="s">
        <v>886</v>
      </c>
      <c r="N4683" t="s">
        <v>11893</v>
      </c>
      <c r="O4683" s="82" t="s">
        <v>11896</v>
      </c>
    </row>
    <row r="4684" spans="1:15" x14ac:dyDescent="0.25">
      <c r="A4684" t="s">
        <v>243</v>
      </c>
      <c r="B4684" t="s">
        <v>5267</v>
      </c>
      <c r="C4684" t="s">
        <v>101</v>
      </c>
      <c r="D4684" t="s">
        <v>102</v>
      </c>
      <c r="E4684" t="str">
        <f t="shared" si="73"/>
        <v>SerineCatenisphaera</v>
      </c>
      <c r="F4684">
        <f>COUNTIF($E:$E,E4684)</f>
        <v>2</v>
      </c>
      <c r="G4684">
        <f>COUNTIF($A:$A,A4684)</f>
        <v>152</v>
      </c>
      <c r="H4684">
        <f>COUNTIF($B:$B,B4684)</f>
        <v>83</v>
      </c>
      <c r="I4684" t="s">
        <v>5276</v>
      </c>
      <c r="J4684">
        <v>6</v>
      </c>
      <c r="K4684" t="s">
        <v>5277</v>
      </c>
      <c r="L4684" t="s">
        <v>1618</v>
      </c>
      <c r="M4684" t="s">
        <v>2150</v>
      </c>
      <c r="N4684" t="s">
        <v>11892</v>
      </c>
      <c r="O4684" t="s">
        <v>7</v>
      </c>
    </row>
    <row r="4685" spans="1:15" x14ac:dyDescent="0.25">
      <c r="A4685" t="s">
        <v>264</v>
      </c>
      <c r="B4685" t="s">
        <v>5267</v>
      </c>
      <c r="C4685" t="s">
        <v>101</v>
      </c>
      <c r="D4685" t="s">
        <v>102</v>
      </c>
      <c r="E4685" t="str">
        <f t="shared" si="73"/>
        <v>UracilCatenisphaera</v>
      </c>
      <c r="F4685">
        <f>COUNTIF($E:$E,E4685)</f>
        <v>3</v>
      </c>
      <c r="G4685">
        <f>COUNTIF($A:$A,A4685)</f>
        <v>143</v>
      </c>
      <c r="H4685">
        <f>COUNTIF($B:$B,B4685)</f>
        <v>83</v>
      </c>
      <c r="I4685" t="s">
        <v>1844</v>
      </c>
      <c r="J4685">
        <v>6</v>
      </c>
      <c r="K4685" t="s">
        <v>5278</v>
      </c>
      <c r="L4685" t="s">
        <v>357</v>
      </c>
      <c r="M4685" t="s">
        <v>790</v>
      </c>
      <c r="N4685" t="s">
        <v>11892</v>
      </c>
      <c r="O4685" t="s">
        <v>7</v>
      </c>
    </row>
    <row r="4686" spans="1:15" x14ac:dyDescent="0.25">
      <c r="A4686" t="s">
        <v>264</v>
      </c>
      <c r="B4686" t="s">
        <v>5267</v>
      </c>
      <c r="C4686" t="s">
        <v>101</v>
      </c>
      <c r="D4686" t="s">
        <v>102</v>
      </c>
      <c r="E4686" t="str">
        <f t="shared" si="73"/>
        <v>UracilCatenisphaera</v>
      </c>
      <c r="F4686">
        <f>COUNTIF($E:$E,E4686)</f>
        <v>3</v>
      </c>
      <c r="G4686">
        <f>COUNTIF($A:$A,A4686)</f>
        <v>143</v>
      </c>
      <c r="H4686">
        <f>COUNTIF($B:$B,B4686)</f>
        <v>83</v>
      </c>
      <c r="I4686" t="s">
        <v>1738</v>
      </c>
      <c r="J4686">
        <v>6</v>
      </c>
      <c r="K4686" t="s">
        <v>4746</v>
      </c>
      <c r="L4686" t="s">
        <v>1740</v>
      </c>
      <c r="M4686" t="s">
        <v>1741</v>
      </c>
      <c r="N4686" t="s">
        <v>11892</v>
      </c>
      <c r="O4686" s="82" t="s">
        <v>4</v>
      </c>
    </row>
    <row r="4687" spans="1:15" x14ac:dyDescent="0.25">
      <c r="A4687" t="s">
        <v>264</v>
      </c>
      <c r="B4687" t="s">
        <v>5267</v>
      </c>
      <c r="C4687" t="s">
        <v>101</v>
      </c>
      <c r="D4687" t="s">
        <v>102</v>
      </c>
      <c r="E4687" t="str">
        <f t="shared" si="73"/>
        <v>UracilCatenisphaera</v>
      </c>
      <c r="F4687">
        <f>COUNTIF($E:$E,E4687)</f>
        <v>3</v>
      </c>
      <c r="G4687">
        <f>COUNTIF($A:$A,A4687)</f>
        <v>143</v>
      </c>
      <c r="H4687">
        <f>COUNTIF($B:$B,B4687)</f>
        <v>83</v>
      </c>
      <c r="I4687" t="s">
        <v>3346</v>
      </c>
      <c r="J4687">
        <v>5</v>
      </c>
      <c r="K4687" t="s">
        <v>5279</v>
      </c>
      <c r="L4687" t="s">
        <v>377</v>
      </c>
      <c r="M4687" t="s">
        <v>4548</v>
      </c>
      <c r="N4687" t="s">
        <v>11893</v>
      </c>
      <c r="O4687" s="82" t="s">
        <v>9</v>
      </c>
    </row>
    <row r="4688" spans="1:15" x14ac:dyDescent="0.25">
      <c r="A4688" t="s">
        <v>307</v>
      </c>
      <c r="B4688" t="s">
        <v>5267</v>
      </c>
      <c r="C4688" t="s">
        <v>101</v>
      </c>
      <c r="D4688" t="s">
        <v>102</v>
      </c>
      <c r="E4688" t="str">
        <f t="shared" si="73"/>
        <v>AllantoinCatenisphaera</v>
      </c>
      <c r="F4688">
        <f>COUNTIF($E:$E,E4688)</f>
        <v>3</v>
      </c>
      <c r="G4688">
        <f>COUNTIF($A:$A,A4688)</f>
        <v>140</v>
      </c>
      <c r="H4688">
        <f>COUNTIF($B:$B,B4688)</f>
        <v>83</v>
      </c>
      <c r="I4688" t="s">
        <v>286</v>
      </c>
      <c r="J4688">
        <v>6</v>
      </c>
      <c r="K4688" t="s">
        <v>5280</v>
      </c>
      <c r="L4688" t="s">
        <v>179</v>
      </c>
      <c r="M4688" t="s">
        <v>136</v>
      </c>
      <c r="N4688" t="s">
        <v>11892</v>
      </c>
      <c r="O4688" t="s">
        <v>7</v>
      </c>
    </row>
    <row r="4689" spans="1:15" x14ac:dyDescent="0.25">
      <c r="A4689" t="s">
        <v>307</v>
      </c>
      <c r="B4689" t="s">
        <v>5267</v>
      </c>
      <c r="C4689" t="s">
        <v>101</v>
      </c>
      <c r="D4689" t="s">
        <v>102</v>
      </c>
      <c r="E4689" t="str">
        <f t="shared" si="73"/>
        <v>AllantoinCatenisphaera</v>
      </c>
      <c r="F4689">
        <f>COUNTIF($E:$E,E4689)</f>
        <v>3</v>
      </c>
      <c r="G4689">
        <f>COUNTIF($A:$A,A4689)</f>
        <v>140</v>
      </c>
      <c r="H4689">
        <f>COUNTIF($B:$B,B4689)</f>
        <v>83</v>
      </c>
      <c r="I4689" t="s">
        <v>876</v>
      </c>
      <c r="J4689">
        <v>6</v>
      </c>
      <c r="K4689" t="s">
        <v>5281</v>
      </c>
      <c r="L4689" t="s">
        <v>103</v>
      </c>
      <c r="M4689" t="s">
        <v>878</v>
      </c>
      <c r="N4689" t="s">
        <v>11892</v>
      </c>
      <c r="O4689" s="82" t="s">
        <v>4</v>
      </c>
    </row>
    <row r="4690" spans="1:15" x14ac:dyDescent="0.25">
      <c r="A4690" t="s">
        <v>287</v>
      </c>
      <c r="B4690" t="s">
        <v>5267</v>
      </c>
      <c r="C4690" t="s">
        <v>101</v>
      </c>
      <c r="D4690" t="s">
        <v>102</v>
      </c>
      <c r="E4690" t="str">
        <f t="shared" si="73"/>
        <v>SuccinateCatenisphaera</v>
      </c>
      <c r="F4690">
        <f>COUNTIF($E:$E,E4690)</f>
        <v>1</v>
      </c>
      <c r="G4690">
        <f>COUNTIF($A:$A,A4690)</f>
        <v>140</v>
      </c>
      <c r="H4690">
        <f>COUNTIF($B:$B,B4690)</f>
        <v>83</v>
      </c>
      <c r="I4690" t="s">
        <v>2564</v>
      </c>
      <c r="J4690">
        <v>4</v>
      </c>
      <c r="K4690" t="s">
        <v>1658</v>
      </c>
      <c r="L4690" t="s">
        <v>5282</v>
      </c>
      <c r="M4690" t="s">
        <v>3792</v>
      </c>
      <c r="N4690" t="s">
        <v>11893</v>
      </c>
      <c r="O4690" t="s">
        <v>5</v>
      </c>
    </row>
    <row r="4691" spans="1:15" x14ac:dyDescent="0.25">
      <c r="A4691" t="s">
        <v>307</v>
      </c>
      <c r="B4691" t="s">
        <v>5267</v>
      </c>
      <c r="C4691" t="s">
        <v>101</v>
      </c>
      <c r="D4691" t="s">
        <v>102</v>
      </c>
      <c r="E4691" t="str">
        <f t="shared" si="73"/>
        <v>AllantoinCatenisphaera</v>
      </c>
      <c r="F4691">
        <f>COUNTIF($E:$E,E4691)</f>
        <v>3</v>
      </c>
      <c r="G4691">
        <f>COUNTIF($A:$A,A4691)</f>
        <v>140</v>
      </c>
      <c r="H4691">
        <f>COUNTIF($B:$B,B4691)</f>
        <v>83</v>
      </c>
      <c r="I4691" t="s">
        <v>4126</v>
      </c>
      <c r="J4691">
        <v>5</v>
      </c>
      <c r="K4691" t="s">
        <v>5283</v>
      </c>
      <c r="L4691" t="s">
        <v>648</v>
      </c>
      <c r="M4691" t="s">
        <v>1841</v>
      </c>
      <c r="N4691" t="s">
        <v>11893</v>
      </c>
      <c r="O4691" s="82" t="s">
        <v>9</v>
      </c>
    </row>
    <row r="4692" spans="1:15" x14ac:dyDescent="0.25">
      <c r="A4692" t="s">
        <v>335</v>
      </c>
      <c r="B4692" t="s">
        <v>5267</v>
      </c>
      <c r="C4692" t="s">
        <v>101</v>
      </c>
      <c r="D4692" t="s">
        <v>102</v>
      </c>
      <c r="E4692" t="str">
        <f t="shared" si="73"/>
        <v>TrimethylamineCatenisphaera</v>
      </c>
      <c r="F4692">
        <f>COUNTIF($E:$E,E4692)</f>
        <v>2</v>
      </c>
      <c r="G4692">
        <f>COUNTIF($A:$A,A4692)</f>
        <v>139</v>
      </c>
      <c r="H4692">
        <f>COUNTIF($B:$B,B4692)</f>
        <v>83</v>
      </c>
      <c r="I4692" t="s">
        <v>4872</v>
      </c>
      <c r="J4692">
        <v>7</v>
      </c>
      <c r="K4692" t="s">
        <v>2153</v>
      </c>
      <c r="L4692" t="s">
        <v>5284</v>
      </c>
      <c r="M4692" t="s">
        <v>1537</v>
      </c>
      <c r="N4692" t="s">
        <v>11893</v>
      </c>
      <c r="O4692" t="s">
        <v>7</v>
      </c>
    </row>
    <row r="4693" spans="1:15" x14ac:dyDescent="0.25">
      <c r="A4693" t="s">
        <v>325</v>
      </c>
      <c r="B4693" t="s">
        <v>5267</v>
      </c>
      <c r="C4693" t="s">
        <v>101</v>
      </c>
      <c r="D4693" t="s">
        <v>102</v>
      </c>
      <c r="E4693" t="str">
        <f t="shared" si="73"/>
        <v>4-HydroxybutyrateCatenisphaera</v>
      </c>
      <c r="F4693">
        <f>COUNTIF($E:$E,E4693)</f>
        <v>1</v>
      </c>
      <c r="G4693">
        <f>COUNTIF($A:$A,A4693)</f>
        <v>139</v>
      </c>
      <c r="H4693">
        <f>COUNTIF($B:$B,B4693)</f>
        <v>83</v>
      </c>
      <c r="I4693" t="s">
        <v>2248</v>
      </c>
      <c r="J4693">
        <v>6</v>
      </c>
      <c r="K4693" t="s">
        <v>5285</v>
      </c>
      <c r="L4693" t="s">
        <v>571</v>
      </c>
      <c r="M4693" t="s">
        <v>1813</v>
      </c>
      <c r="N4693" t="s">
        <v>11893</v>
      </c>
      <c r="O4693" s="82" t="s">
        <v>11896</v>
      </c>
    </row>
    <row r="4694" spans="1:15" x14ac:dyDescent="0.25">
      <c r="A4694" t="s">
        <v>335</v>
      </c>
      <c r="B4694" t="s">
        <v>5267</v>
      </c>
      <c r="C4694" t="s">
        <v>101</v>
      </c>
      <c r="D4694" t="s">
        <v>102</v>
      </c>
      <c r="E4694" t="str">
        <f t="shared" si="73"/>
        <v>TrimethylamineCatenisphaera</v>
      </c>
      <c r="F4694">
        <f>COUNTIF($E:$E,E4694)</f>
        <v>2</v>
      </c>
      <c r="G4694">
        <f>COUNTIF($A:$A,A4694)</f>
        <v>139</v>
      </c>
      <c r="H4694">
        <f>COUNTIF($B:$B,B4694)</f>
        <v>83</v>
      </c>
      <c r="I4694" t="s">
        <v>3237</v>
      </c>
      <c r="J4694">
        <v>4</v>
      </c>
      <c r="K4694" t="s">
        <v>1987</v>
      </c>
      <c r="L4694" t="s">
        <v>5286</v>
      </c>
      <c r="M4694" t="s">
        <v>984</v>
      </c>
      <c r="N4694" t="s">
        <v>11893</v>
      </c>
      <c r="O4694" s="82" t="s">
        <v>4</v>
      </c>
    </row>
    <row r="4695" spans="1:15" x14ac:dyDescent="0.25">
      <c r="A4695" t="s">
        <v>344</v>
      </c>
      <c r="B4695" t="s">
        <v>5267</v>
      </c>
      <c r="C4695" t="s">
        <v>101</v>
      </c>
      <c r="D4695" t="s">
        <v>102</v>
      </c>
      <c r="E4695" t="str">
        <f t="shared" si="73"/>
        <v>PimelateCatenisphaera</v>
      </c>
      <c r="F4695">
        <f>COUNTIF($E:$E,E4695)</f>
        <v>1</v>
      </c>
      <c r="G4695">
        <f>COUNTIF($A:$A,A4695)</f>
        <v>137</v>
      </c>
      <c r="H4695">
        <f>COUNTIF($B:$B,B4695)</f>
        <v>83</v>
      </c>
      <c r="I4695" t="s">
        <v>3445</v>
      </c>
      <c r="J4695">
        <v>6</v>
      </c>
      <c r="K4695" t="s">
        <v>1114</v>
      </c>
      <c r="L4695" t="s">
        <v>155</v>
      </c>
      <c r="M4695" t="s">
        <v>2171</v>
      </c>
      <c r="N4695" t="s">
        <v>11892</v>
      </c>
      <c r="O4695" s="82" t="s">
        <v>3</v>
      </c>
    </row>
    <row r="4696" spans="1:15" x14ac:dyDescent="0.25">
      <c r="A4696" t="s">
        <v>354</v>
      </c>
      <c r="B4696" t="s">
        <v>5267</v>
      </c>
      <c r="C4696" t="s">
        <v>101</v>
      </c>
      <c r="D4696" t="s">
        <v>102</v>
      </c>
      <c r="E4696" t="str">
        <f t="shared" si="73"/>
        <v>N-nitrosodimethylamineCatenisphaera</v>
      </c>
      <c r="F4696">
        <f>COUNTIF($E:$E,E4696)</f>
        <v>4</v>
      </c>
      <c r="G4696">
        <f>COUNTIF($A:$A,A4696)</f>
        <v>136</v>
      </c>
      <c r="H4696">
        <f>COUNTIF($B:$B,B4696)</f>
        <v>83</v>
      </c>
      <c r="I4696" t="s">
        <v>2126</v>
      </c>
      <c r="J4696">
        <v>6</v>
      </c>
      <c r="K4696" t="s">
        <v>4065</v>
      </c>
      <c r="L4696" t="s">
        <v>401</v>
      </c>
      <c r="M4696" t="s">
        <v>188</v>
      </c>
      <c r="N4696" t="s">
        <v>11893</v>
      </c>
      <c r="O4696" s="82" t="s">
        <v>11896</v>
      </c>
    </row>
    <row r="4697" spans="1:15" x14ac:dyDescent="0.25">
      <c r="A4697" t="s">
        <v>354</v>
      </c>
      <c r="B4697" t="s">
        <v>5267</v>
      </c>
      <c r="C4697" t="s">
        <v>101</v>
      </c>
      <c r="D4697" t="s">
        <v>102</v>
      </c>
      <c r="E4697" t="str">
        <f t="shared" si="73"/>
        <v>N-nitrosodimethylamineCatenisphaera</v>
      </c>
      <c r="F4697">
        <f>COUNTIF($E:$E,E4697)</f>
        <v>4</v>
      </c>
      <c r="G4697">
        <f>COUNTIF($A:$A,A4697)</f>
        <v>136</v>
      </c>
      <c r="H4697">
        <f>COUNTIF($B:$B,B4697)</f>
        <v>83</v>
      </c>
      <c r="I4697" t="s">
        <v>3017</v>
      </c>
      <c r="J4697">
        <v>6</v>
      </c>
      <c r="K4697" t="s">
        <v>5228</v>
      </c>
      <c r="L4697" t="s">
        <v>548</v>
      </c>
      <c r="M4697" t="s">
        <v>867</v>
      </c>
      <c r="N4697" t="s">
        <v>11892</v>
      </c>
      <c r="O4697" t="s">
        <v>7</v>
      </c>
    </row>
    <row r="4698" spans="1:15" x14ac:dyDescent="0.25">
      <c r="A4698" t="s">
        <v>354</v>
      </c>
      <c r="B4698" t="s">
        <v>5267</v>
      </c>
      <c r="C4698" t="s">
        <v>101</v>
      </c>
      <c r="D4698" t="s">
        <v>102</v>
      </c>
      <c r="E4698" t="str">
        <f t="shared" si="73"/>
        <v>N-nitrosodimethylamineCatenisphaera</v>
      </c>
      <c r="F4698">
        <f>COUNTIF($E:$E,E4698)</f>
        <v>4</v>
      </c>
      <c r="G4698">
        <f>COUNTIF($A:$A,A4698)</f>
        <v>136</v>
      </c>
      <c r="H4698">
        <f>COUNTIF($B:$B,B4698)</f>
        <v>83</v>
      </c>
      <c r="I4698" t="s">
        <v>5287</v>
      </c>
      <c r="J4698">
        <v>7</v>
      </c>
      <c r="K4698" t="s">
        <v>5288</v>
      </c>
      <c r="L4698" t="s">
        <v>5289</v>
      </c>
      <c r="M4698" t="s">
        <v>215</v>
      </c>
      <c r="N4698" t="s">
        <v>11892</v>
      </c>
      <c r="O4698" s="82" t="s">
        <v>11895</v>
      </c>
    </row>
    <row r="4699" spans="1:15" x14ac:dyDescent="0.25">
      <c r="A4699" t="s">
        <v>354</v>
      </c>
      <c r="B4699" t="s">
        <v>5267</v>
      </c>
      <c r="C4699" t="s">
        <v>101</v>
      </c>
      <c r="D4699" t="s">
        <v>102</v>
      </c>
      <c r="E4699" t="str">
        <f t="shared" si="73"/>
        <v>N-nitrosodimethylamineCatenisphaera</v>
      </c>
      <c r="F4699">
        <f>COUNTIF($E:$E,E4699)</f>
        <v>4</v>
      </c>
      <c r="G4699">
        <f>COUNTIF($A:$A,A4699)</f>
        <v>136</v>
      </c>
      <c r="H4699">
        <f>COUNTIF($B:$B,B4699)</f>
        <v>83</v>
      </c>
      <c r="I4699" t="s">
        <v>5290</v>
      </c>
      <c r="J4699">
        <v>6</v>
      </c>
      <c r="K4699" t="s">
        <v>4236</v>
      </c>
      <c r="L4699" t="s">
        <v>103</v>
      </c>
      <c r="M4699" t="s">
        <v>1752</v>
      </c>
      <c r="N4699" t="s">
        <v>11892</v>
      </c>
      <c r="O4699" t="s">
        <v>11</v>
      </c>
    </row>
    <row r="4700" spans="1:15" x14ac:dyDescent="0.25">
      <c r="A4700" t="s">
        <v>376</v>
      </c>
      <c r="B4700" t="s">
        <v>5267</v>
      </c>
      <c r="C4700" t="s">
        <v>101</v>
      </c>
      <c r="D4700" t="s">
        <v>102</v>
      </c>
      <c r="E4700" t="str">
        <f t="shared" si="73"/>
        <v>ValerateCatenisphaera</v>
      </c>
      <c r="F4700">
        <f>COUNTIF($E:$E,E4700)</f>
        <v>2</v>
      </c>
      <c r="G4700">
        <f>COUNTIF($A:$A,A4700)</f>
        <v>133</v>
      </c>
      <c r="H4700">
        <f>COUNTIF($B:$B,B4700)</f>
        <v>83</v>
      </c>
      <c r="I4700" t="s">
        <v>268</v>
      </c>
      <c r="J4700">
        <v>6</v>
      </c>
      <c r="K4700" t="s">
        <v>5291</v>
      </c>
      <c r="L4700" t="s">
        <v>874</v>
      </c>
      <c r="M4700" t="s">
        <v>975</v>
      </c>
      <c r="N4700" t="s">
        <v>11892</v>
      </c>
      <c r="O4700" s="82" t="s">
        <v>4</v>
      </c>
    </row>
    <row r="4701" spans="1:15" x14ac:dyDescent="0.25">
      <c r="A4701" t="s">
        <v>375</v>
      </c>
      <c r="B4701" t="s">
        <v>5267</v>
      </c>
      <c r="C4701" t="s">
        <v>101</v>
      </c>
      <c r="D4701" t="s">
        <v>102</v>
      </c>
      <c r="E4701" t="str">
        <f t="shared" si="73"/>
        <v>HypoxanthineCatenisphaera</v>
      </c>
      <c r="F4701">
        <f>COUNTIF($E:$E,E4701)</f>
        <v>1</v>
      </c>
      <c r="G4701">
        <f>COUNTIF($A:$A,A4701)</f>
        <v>133</v>
      </c>
      <c r="H4701">
        <f>COUNTIF($B:$B,B4701)</f>
        <v>83</v>
      </c>
      <c r="I4701" t="s">
        <v>3410</v>
      </c>
      <c r="J4701">
        <v>6</v>
      </c>
      <c r="K4701" t="s">
        <v>5292</v>
      </c>
      <c r="L4701" t="s">
        <v>351</v>
      </c>
      <c r="M4701" t="s">
        <v>5116</v>
      </c>
      <c r="N4701" t="s">
        <v>11892</v>
      </c>
      <c r="O4701" t="s">
        <v>7</v>
      </c>
    </row>
    <row r="4702" spans="1:15" x14ac:dyDescent="0.25">
      <c r="A4702" t="s">
        <v>376</v>
      </c>
      <c r="B4702" t="s">
        <v>5267</v>
      </c>
      <c r="C4702" t="s">
        <v>101</v>
      </c>
      <c r="D4702" t="s">
        <v>102</v>
      </c>
      <c r="E4702" t="str">
        <f t="shared" si="73"/>
        <v>ValerateCatenisphaera</v>
      </c>
      <c r="F4702">
        <f>COUNTIF($E:$E,E4702)</f>
        <v>2</v>
      </c>
      <c r="G4702">
        <f>COUNTIF($A:$A,A4702)</f>
        <v>133</v>
      </c>
      <c r="H4702">
        <f>COUNTIF($B:$B,B4702)</f>
        <v>83</v>
      </c>
      <c r="I4702" t="s">
        <v>5293</v>
      </c>
      <c r="J4702">
        <v>6</v>
      </c>
      <c r="K4702" t="s">
        <v>2898</v>
      </c>
      <c r="L4702" t="s">
        <v>2276</v>
      </c>
      <c r="M4702" t="s">
        <v>1594</v>
      </c>
      <c r="N4702" t="s">
        <v>11892</v>
      </c>
      <c r="O4702" s="82" t="s">
        <v>3</v>
      </c>
    </row>
    <row r="4703" spans="1:15" x14ac:dyDescent="0.25">
      <c r="A4703" t="s">
        <v>374</v>
      </c>
      <c r="B4703" t="s">
        <v>5267</v>
      </c>
      <c r="C4703" t="s">
        <v>101</v>
      </c>
      <c r="D4703" t="s">
        <v>102</v>
      </c>
      <c r="E4703" t="str">
        <f t="shared" si="73"/>
        <v>CaffeineCatenisphaera</v>
      </c>
      <c r="F4703">
        <f>COUNTIF($E:$E,E4703)</f>
        <v>2</v>
      </c>
      <c r="G4703">
        <f>COUNTIF($A:$A,A4703)</f>
        <v>133</v>
      </c>
      <c r="H4703">
        <f>COUNTIF($B:$B,B4703)</f>
        <v>83</v>
      </c>
      <c r="I4703" t="s">
        <v>5294</v>
      </c>
      <c r="J4703">
        <v>6</v>
      </c>
      <c r="K4703" t="s">
        <v>5295</v>
      </c>
      <c r="L4703" t="s">
        <v>147</v>
      </c>
      <c r="M4703" t="s">
        <v>2856</v>
      </c>
      <c r="N4703" t="s">
        <v>11892</v>
      </c>
      <c r="O4703" s="82" t="s">
        <v>4</v>
      </c>
    </row>
    <row r="4704" spans="1:15" x14ac:dyDescent="0.25">
      <c r="A4704" t="s">
        <v>374</v>
      </c>
      <c r="B4704" t="s">
        <v>5267</v>
      </c>
      <c r="C4704" t="s">
        <v>101</v>
      </c>
      <c r="D4704" t="s">
        <v>102</v>
      </c>
      <c r="E4704" t="str">
        <f t="shared" si="73"/>
        <v>CaffeineCatenisphaera</v>
      </c>
      <c r="F4704">
        <f>COUNTIF($E:$E,E4704)</f>
        <v>2</v>
      </c>
      <c r="G4704">
        <f>COUNTIF($A:$A,A4704)</f>
        <v>133</v>
      </c>
      <c r="H4704">
        <f>COUNTIF($B:$B,B4704)</f>
        <v>83</v>
      </c>
      <c r="I4704" t="s">
        <v>5296</v>
      </c>
      <c r="J4704">
        <v>6</v>
      </c>
      <c r="K4704" t="s">
        <v>3846</v>
      </c>
      <c r="L4704" t="s">
        <v>740</v>
      </c>
      <c r="M4704" t="s">
        <v>1569</v>
      </c>
      <c r="N4704" t="s">
        <v>11892</v>
      </c>
      <c r="O4704" t="s">
        <v>7</v>
      </c>
    </row>
    <row r="4705" spans="1:15" x14ac:dyDescent="0.25">
      <c r="A4705" t="s">
        <v>396</v>
      </c>
      <c r="B4705" t="s">
        <v>5267</v>
      </c>
      <c r="C4705" t="s">
        <v>101</v>
      </c>
      <c r="D4705" t="s">
        <v>102</v>
      </c>
      <c r="E4705" t="str">
        <f t="shared" si="73"/>
        <v>AcetoneCatenisphaera</v>
      </c>
      <c r="F4705">
        <f>COUNTIF($E:$E,E4705)</f>
        <v>2</v>
      </c>
      <c r="G4705">
        <f>COUNTIF($A:$A,A4705)</f>
        <v>132</v>
      </c>
      <c r="H4705">
        <f>COUNTIF($B:$B,B4705)</f>
        <v>83</v>
      </c>
      <c r="I4705" t="s">
        <v>5297</v>
      </c>
      <c r="J4705">
        <v>6</v>
      </c>
      <c r="K4705" t="s">
        <v>5298</v>
      </c>
      <c r="L4705" t="s">
        <v>571</v>
      </c>
      <c r="M4705" t="s">
        <v>1926</v>
      </c>
      <c r="N4705" t="s">
        <v>11893</v>
      </c>
      <c r="O4705" s="82" t="s">
        <v>11896</v>
      </c>
    </row>
    <row r="4706" spans="1:15" x14ac:dyDescent="0.25">
      <c r="A4706" t="s">
        <v>396</v>
      </c>
      <c r="B4706" t="s">
        <v>5267</v>
      </c>
      <c r="C4706" t="s">
        <v>101</v>
      </c>
      <c r="D4706" t="s">
        <v>102</v>
      </c>
      <c r="E4706" t="str">
        <f t="shared" si="73"/>
        <v>AcetoneCatenisphaera</v>
      </c>
      <c r="F4706">
        <f>COUNTIF($E:$E,E4706)</f>
        <v>2</v>
      </c>
      <c r="G4706">
        <f>COUNTIF($A:$A,A4706)</f>
        <v>132</v>
      </c>
      <c r="H4706">
        <f>COUNTIF($B:$B,B4706)</f>
        <v>83</v>
      </c>
      <c r="I4706" t="s">
        <v>1998</v>
      </c>
      <c r="J4706">
        <v>6</v>
      </c>
      <c r="K4706" t="s">
        <v>5299</v>
      </c>
      <c r="L4706" t="s">
        <v>424</v>
      </c>
      <c r="M4706" t="s">
        <v>1281</v>
      </c>
      <c r="N4706" t="s">
        <v>11892</v>
      </c>
      <c r="O4706" s="82" t="s">
        <v>4</v>
      </c>
    </row>
    <row r="4707" spans="1:15" x14ac:dyDescent="0.25">
      <c r="A4707" t="s">
        <v>400</v>
      </c>
      <c r="B4707" t="s">
        <v>5267</v>
      </c>
      <c r="C4707" t="s">
        <v>101</v>
      </c>
      <c r="D4707" t="s">
        <v>102</v>
      </c>
      <c r="E4707" t="str">
        <f t="shared" si="73"/>
        <v>BenzoateCatenisphaera</v>
      </c>
      <c r="F4707">
        <f>COUNTIF($E:$E,E4707)</f>
        <v>1</v>
      </c>
      <c r="G4707">
        <f>COUNTIF($A:$A,A4707)</f>
        <v>131</v>
      </c>
      <c r="H4707">
        <f>COUNTIF($B:$B,B4707)</f>
        <v>83</v>
      </c>
      <c r="I4707" t="s">
        <v>273</v>
      </c>
      <c r="J4707">
        <v>5</v>
      </c>
      <c r="K4707" t="s">
        <v>5300</v>
      </c>
      <c r="L4707" t="s">
        <v>115</v>
      </c>
      <c r="M4707" t="s">
        <v>637</v>
      </c>
      <c r="N4707" t="s">
        <v>11892</v>
      </c>
      <c r="O4707" s="82" t="s">
        <v>9</v>
      </c>
    </row>
    <row r="4708" spans="1:15" x14ac:dyDescent="0.25">
      <c r="A4708" t="s">
        <v>402</v>
      </c>
      <c r="B4708" t="s">
        <v>5267</v>
      </c>
      <c r="C4708" t="s">
        <v>101</v>
      </c>
      <c r="D4708" t="s">
        <v>102</v>
      </c>
      <c r="E4708" t="str">
        <f t="shared" si="73"/>
        <v>ValineCatenisphaera</v>
      </c>
      <c r="F4708">
        <f>COUNTIF($E:$E,E4708)</f>
        <v>1</v>
      </c>
      <c r="G4708">
        <f>COUNTIF($A:$A,A4708)</f>
        <v>131</v>
      </c>
      <c r="H4708">
        <f>COUNTIF($B:$B,B4708)</f>
        <v>83</v>
      </c>
      <c r="I4708" t="s">
        <v>4743</v>
      </c>
      <c r="J4708">
        <v>6</v>
      </c>
      <c r="K4708" t="s">
        <v>5301</v>
      </c>
      <c r="L4708" t="s">
        <v>1981</v>
      </c>
      <c r="M4708" t="s">
        <v>1257</v>
      </c>
      <c r="N4708" t="s">
        <v>11893</v>
      </c>
      <c r="O4708" s="82" t="s">
        <v>11896</v>
      </c>
    </row>
    <row r="4709" spans="1:15" x14ac:dyDescent="0.25">
      <c r="A4709" t="s">
        <v>417</v>
      </c>
      <c r="B4709" t="s">
        <v>5267</v>
      </c>
      <c r="C4709" t="s">
        <v>101</v>
      </c>
      <c r="D4709" t="s">
        <v>102</v>
      </c>
      <c r="E4709" t="str">
        <f t="shared" si="73"/>
        <v>CarnitineCatenisphaera</v>
      </c>
      <c r="F4709">
        <f>COUNTIF($E:$E,E4709)</f>
        <v>2</v>
      </c>
      <c r="G4709">
        <f>COUNTIF($A:$A,A4709)</f>
        <v>130</v>
      </c>
      <c r="H4709">
        <f>COUNTIF($B:$B,B4709)</f>
        <v>83</v>
      </c>
      <c r="I4709" t="s">
        <v>2276</v>
      </c>
      <c r="J4709">
        <v>6</v>
      </c>
      <c r="K4709" t="s">
        <v>5293</v>
      </c>
      <c r="L4709" t="s">
        <v>161</v>
      </c>
      <c r="M4709" t="s">
        <v>119</v>
      </c>
      <c r="N4709" t="s">
        <v>11892</v>
      </c>
      <c r="O4709" t="s">
        <v>7</v>
      </c>
    </row>
    <row r="4710" spans="1:15" x14ac:dyDescent="0.25">
      <c r="A4710" t="s">
        <v>418</v>
      </c>
      <c r="B4710" t="s">
        <v>5267</v>
      </c>
      <c r="C4710" t="s">
        <v>101</v>
      </c>
      <c r="D4710" t="s">
        <v>102</v>
      </c>
      <c r="E4710" t="str">
        <f t="shared" si="73"/>
        <v>GlycerolCatenisphaera</v>
      </c>
      <c r="F4710">
        <f>COUNTIF($E:$E,E4710)</f>
        <v>2</v>
      </c>
      <c r="G4710">
        <f>COUNTIF($A:$A,A4710)</f>
        <v>130</v>
      </c>
      <c r="H4710">
        <f>COUNTIF($B:$B,B4710)</f>
        <v>83</v>
      </c>
      <c r="I4710" t="s">
        <v>3712</v>
      </c>
      <c r="J4710">
        <v>4</v>
      </c>
      <c r="K4710" t="s">
        <v>2505</v>
      </c>
      <c r="L4710" t="s">
        <v>5302</v>
      </c>
      <c r="M4710" t="s">
        <v>1210</v>
      </c>
      <c r="N4710" t="s">
        <v>11893</v>
      </c>
      <c r="O4710" t="s">
        <v>5</v>
      </c>
    </row>
    <row r="4711" spans="1:15" x14ac:dyDescent="0.25">
      <c r="A4711" t="s">
        <v>448</v>
      </c>
      <c r="B4711" t="s">
        <v>5267</v>
      </c>
      <c r="C4711" t="s">
        <v>101</v>
      </c>
      <c r="D4711" t="s">
        <v>102</v>
      </c>
      <c r="E4711" t="str">
        <f t="shared" si="73"/>
        <v>DimethylamineCatenisphaera</v>
      </c>
      <c r="F4711">
        <f>COUNTIF($E:$E,E4711)</f>
        <v>1</v>
      </c>
      <c r="G4711">
        <f>COUNTIF($A:$A,A4711)</f>
        <v>130</v>
      </c>
      <c r="H4711">
        <f>COUNTIF($B:$B,B4711)</f>
        <v>83</v>
      </c>
      <c r="I4711" t="s">
        <v>5303</v>
      </c>
      <c r="J4711">
        <v>6</v>
      </c>
      <c r="K4711" t="s">
        <v>5304</v>
      </c>
      <c r="L4711" t="s">
        <v>1330</v>
      </c>
      <c r="M4711" t="s">
        <v>1334</v>
      </c>
      <c r="N4711" t="s">
        <v>11892</v>
      </c>
      <c r="O4711" t="s">
        <v>7</v>
      </c>
    </row>
    <row r="4712" spans="1:15" x14ac:dyDescent="0.25">
      <c r="A4712" t="s">
        <v>418</v>
      </c>
      <c r="B4712" t="s">
        <v>5267</v>
      </c>
      <c r="C4712" t="s">
        <v>101</v>
      </c>
      <c r="D4712" t="s">
        <v>102</v>
      </c>
      <c r="E4712" t="str">
        <f t="shared" si="73"/>
        <v>GlycerolCatenisphaera</v>
      </c>
      <c r="F4712">
        <f>COUNTIF($E:$E,E4712)</f>
        <v>2</v>
      </c>
      <c r="G4712">
        <f>COUNTIF($A:$A,A4712)</f>
        <v>130</v>
      </c>
      <c r="H4712">
        <f>COUNTIF($B:$B,B4712)</f>
        <v>83</v>
      </c>
      <c r="I4712" t="s">
        <v>5305</v>
      </c>
      <c r="J4712">
        <v>6</v>
      </c>
      <c r="K4712" t="s">
        <v>5075</v>
      </c>
      <c r="L4712" t="s">
        <v>874</v>
      </c>
      <c r="M4712" t="s">
        <v>3228</v>
      </c>
      <c r="N4712" t="s">
        <v>11893</v>
      </c>
      <c r="O4712" s="82" t="s">
        <v>11896</v>
      </c>
    </row>
    <row r="4713" spans="1:15" x14ac:dyDescent="0.25">
      <c r="A4713" t="s">
        <v>417</v>
      </c>
      <c r="B4713" t="s">
        <v>5267</v>
      </c>
      <c r="C4713" t="s">
        <v>101</v>
      </c>
      <c r="D4713" t="s">
        <v>102</v>
      </c>
      <c r="E4713" t="str">
        <f t="shared" si="73"/>
        <v>CarnitineCatenisphaera</v>
      </c>
      <c r="F4713">
        <f>COUNTIF($E:$E,E4713)</f>
        <v>2</v>
      </c>
      <c r="G4713">
        <f>COUNTIF($A:$A,A4713)</f>
        <v>130</v>
      </c>
      <c r="H4713">
        <f>COUNTIF($B:$B,B4713)</f>
        <v>83</v>
      </c>
      <c r="I4713" t="s">
        <v>5306</v>
      </c>
      <c r="J4713">
        <v>4</v>
      </c>
      <c r="K4713" t="s">
        <v>1658</v>
      </c>
      <c r="L4713" t="s">
        <v>5307</v>
      </c>
      <c r="M4713" t="s">
        <v>1792</v>
      </c>
      <c r="N4713" t="s">
        <v>11893</v>
      </c>
      <c r="O4713" t="s">
        <v>5</v>
      </c>
    </row>
    <row r="4714" spans="1:15" x14ac:dyDescent="0.25">
      <c r="A4714" t="s">
        <v>419</v>
      </c>
      <c r="B4714" t="s">
        <v>5267</v>
      </c>
      <c r="C4714" t="s">
        <v>101</v>
      </c>
      <c r="D4714" t="s">
        <v>102</v>
      </c>
      <c r="E4714" t="str">
        <f t="shared" si="73"/>
        <v>ImidazoleCatenisphaera</v>
      </c>
      <c r="F4714">
        <f>COUNTIF($E:$E,E4714)</f>
        <v>1</v>
      </c>
      <c r="G4714">
        <f>COUNTIF($A:$A,A4714)</f>
        <v>130</v>
      </c>
      <c r="H4714">
        <f>COUNTIF($B:$B,B4714)</f>
        <v>83</v>
      </c>
      <c r="I4714" t="s">
        <v>5308</v>
      </c>
      <c r="J4714">
        <v>6</v>
      </c>
      <c r="K4714" t="s">
        <v>5309</v>
      </c>
      <c r="L4714" t="s">
        <v>934</v>
      </c>
      <c r="M4714" t="s">
        <v>1824</v>
      </c>
      <c r="N4714" t="s">
        <v>11892</v>
      </c>
      <c r="O4714" s="82" t="s">
        <v>4</v>
      </c>
    </row>
    <row r="4715" spans="1:15" x14ac:dyDescent="0.25">
      <c r="A4715" t="s">
        <v>415</v>
      </c>
      <c r="B4715" t="s">
        <v>5267</v>
      </c>
      <c r="C4715" t="s">
        <v>101</v>
      </c>
      <c r="D4715" t="s">
        <v>102</v>
      </c>
      <c r="E4715" t="str">
        <f t="shared" si="73"/>
        <v>AlanineCatenisphaera</v>
      </c>
      <c r="F4715">
        <f>COUNTIF($E:$E,E4715)</f>
        <v>1</v>
      </c>
      <c r="G4715">
        <f>COUNTIF($A:$A,A4715)</f>
        <v>130</v>
      </c>
      <c r="H4715">
        <f>COUNTIF($B:$B,B4715)</f>
        <v>83</v>
      </c>
      <c r="I4715" t="s">
        <v>5310</v>
      </c>
      <c r="J4715">
        <v>4</v>
      </c>
      <c r="K4715" t="s">
        <v>1897</v>
      </c>
      <c r="L4715" t="s">
        <v>5311</v>
      </c>
      <c r="M4715" t="s">
        <v>886</v>
      </c>
      <c r="N4715" t="s">
        <v>11893</v>
      </c>
      <c r="O4715" t="s">
        <v>5</v>
      </c>
    </row>
    <row r="4716" spans="1:15" x14ac:dyDescent="0.25">
      <c r="A4716" t="s">
        <v>420</v>
      </c>
      <c r="B4716" t="s">
        <v>5267</v>
      </c>
      <c r="C4716" t="s">
        <v>101</v>
      </c>
      <c r="D4716" t="s">
        <v>102</v>
      </c>
      <c r="E4716" t="str">
        <f t="shared" si="73"/>
        <v>LeucineCatenisphaera</v>
      </c>
      <c r="F4716">
        <f>COUNTIF($E:$E,E4716)</f>
        <v>2</v>
      </c>
      <c r="G4716">
        <f>COUNTIF($A:$A,A4716)</f>
        <v>130</v>
      </c>
      <c r="H4716">
        <f>COUNTIF($B:$B,B4716)</f>
        <v>83</v>
      </c>
      <c r="I4716" t="s">
        <v>2727</v>
      </c>
      <c r="J4716">
        <v>6</v>
      </c>
      <c r="K4716" t="s">
        <v>5312</v>
      </c>
      <c r="L4716" t="s">
        <v>2064</v>
      </c>
      <c r="M4716" t="s">
        <v>1700</v>
      </c>
      <c r="N4716" t="s">
        <v>11893</v>
      </c>
      <c r="O4716" s="82" t="s">
        <v>11896</v>
      </c>
    </row>
    <row r="4717" spans="1:15" x14ac:dyDescent="0.25">
      <c r="A4717" t="s">
        <v>420</v>
      </c>
      <c r="B4717" t="s">
        <v>5267</v>
      </c>
      <c r="C4717" t="s">
        <v>101</v>
      </c>
      <c r="D4717" t="s">
        <v>102</v>
      </c>
      <c r="E4717" t="str">
        <f t="shared" si="73"/>
        <v>LeucineCatenisphaera</v>
      </c>
      <c r="F4717">
        <f>COUNTIF($E:$E,E4717)</f>
        <v>2</v>
      </c>
      <c r="G4717">
        <f>COUNTIF($A:$A,A4717)</f>
        <v>130</v>
      </c>
      <c r="H4717">
        <f>COUNTIF($B:$B,B4717)</f>
        <v>83</v>
      </c>
      <c r="I4717" t="s">
        <v>5313</v>
      </c>
      <c r="J4717">
        <v>5</v>
      </c>
      <c r="K4717" t="s">
        <v>5314</v>
      </c>
      <c r="L4717" t="s">
        <v>1127</v>
      </c>
      <c r="M4717" t="s">
        <v>2313</v>
      </c>
      <c r="N4717" t="s">
        <v>11892</v>
      </c>
      <c r="O4717" s="82" t="s">
        <v>8</v>
      </c>
    </row>
    <row r="4718" spans="1:15" x14ac:dyDescent="0.25">
      <c r="A4718" t="s">
        <v>456</v>
      </c>
      <c r="B4718" t="s">
        <v>5267</v>
      </c>
      <c r="C4718" t="s">
        <v>101</v>
      </c>
      <c r="D4718" t="s">
        <v>102</v>
      </c>
      <c r="E4718" t="str">
        <f t="shared" si="73"/>
        <v>EthanolCatenisphaera</v>
      </c>
      <c r="F4718">
        <f>COUNTIF($E:$E,E4718)</f>
        <v>1</v>
      </c>
      <c r="G4718">
        <f>COUNTIF($A:$A,A4718)</f>
        <v>129</v>
      </c>
      <c r="H4718">
        <f>COUNTIF($B:$B,B4718)</f>
        <v>83</v>
      </c>
      <c r="I4718" t="s">
        <v>4759</v>
      </c>
      <c r="J4718">
        <v>4</v>
      </c>
      <c r="K4718" t="s">
        <v>2505</v>
      </c>
      <c r="L4718" t="s">
        <v>5315</v>
      </c>
      <c r="M4718" t="s">
        <v>1478</v>
      </c>
      <c r="N4718" t="s">
        <v>11893</v>
      </c>
      <c r="O4718" t="s">
        <v>5</v>
      </c>
    </row>
    <row r="4719" spans="1:15" x14ac:dyDescent="0.25">
      <c r="A4719" t="s">
        <v>466</v>
      </c>
      <c r="B4719" t="s">
        <v>5267</v>
      </c>
      <c r="C4719" t="s">
        <v>101</v>
      </c>
      <c r="D4719" t="s">
        <v>102</v>
      </c>
      <c r="E4719" t="str">
        <f t="shared" si="73"/>
        <v>GlycineCatenisphaera</v>
      </c>
      <c r="F4719">
        <f>COUNTIF($E:$E,E4719)</f>
        <v>1</v>
      </c>
      <c r="G4719">
        <f>COUNTIF($A:$A,A4719)</f>
        <v>127</v>
      </c>
      <c r="H4719">
        <f>COUNTIF($B:$B,B4719)</f>
        <v>83</v>
      </c>
      <c r="I4719" t="s">
        <v>131</v>
      </c>
      <c r="J4719">
        <v>4</v>
      </c>
      <c r="K4719" t="s">
        <v>3250</v>
      </c>
      <c r="L4719">
        <v>10000</v>
      </c>
      <c r="M4719" t="s">
        <v>1262</v>
      </c>
      <c r="N4719" t="s">
        <v>11893</v>
      </c>
      <c r="O4719" s="82" t="s">
        <v>4</v>
      </c>
    </row>
    <row r="4720" spans="1:15" x14ac:dyDescent="0.25">
      <c r="A4720" t="s">
        <v>462</v>
      </c>
      <c r="B4720" t="s">
        <v>5267</v>
      </c>
      <c r="C4720" t="s">
        <v>101</v>
      </c>
      <c r="D4720" t="s">
        <v>102</v>
      </c>
      <c r="E4720" t="str">
        <f t="shared" si="73"/>
        <v>N-PhenylacetylglycineCatenisphaera</v>
      </c>
      <c r="F4720">
        <f>COUNTIF($E:$E,E4720)</f>
        <v>1</v>
      </c>
      <c r="G4720">
        <f>COUNTIF($A:$A,A4720)</f>
        <v>127</v>
      </c>
      <c r="H4720">
        <f>COUNTIF($B:$B,B4720)</f>
        <v>83</v>
      </c>
      <c r="I4720" t="s">
        <v>5316</v>
      </c>
      <c r="J4720">
        <v>5</v>
      </c>
      <c r="K4720" t="s">
        <v>1715</v>
      </c>
      <c r="L4720" t="s">
        <v>5317</v>
      </c>
      <c r="M4720" t="s">
        <v>3155</v>
      </c>
      <c r="N4720" t="s">
        <v>11892</v>
      </c>
      <c r="O4720" s="82" t="s">
        <v>8</v>
      </c>
    </row>
    <row r="4721" spans="1:15" x14ac:dyDescent="0.25">
      <c r="A4721" t="s">
        <v>485</v>
      </c>
      <c r="B4721" t="s">
        <v>5267</v>
      </c>
      <c r="C4721" t="s">
        <v>101</v>
      </c>
      <c r="D4721" t="s">
        <v>102</v>
      </c>
      <c r="E4721" t="str">
        <f t="shared" si="73"/>
        <v>ButyrateCatenisphaera</v>
      </c>
      <c r="F4721">
        <f>COUNTIF($E:$E,E4721)</f>
        <v>2</v>
      </c>
      <c r="G4721">
        <f>COUNTIF($A:$A,A4721)</f>
        <v>126</v>
      </c>
      <c r="H4721">
        <f>COUNTIF($B:$B,B4721)</f>
        <v>83</v>
      </c>
      <c r="I4721" t="s">
        <v>5318</v>
      </c>
      <c r="J4721">
        <v>5</v>
      </c>
      <c r="K4721" t="s">
        <v>2544</v>
      </c>
      <c r="L4721" t="s">
        <v>5319</v>
      </c>
      <c r="M4721" t="s">
        <v>3305</v>
      </c>
      <c r="N4721" t="s">
        <v>11892</v>
      </c>
      <c r="O4721" t="s">
        <v>6</v>
      </c>
    </row>
    <row r="4722" spans="1:15" x14ac:dyDescent="0.25">
      <c r="A4722" t="s">
        <v>488</v>
      </c>
      <c r="B4722" t="s">
        <v>5267</v>
      </c>
      <c r="C4722" t="s">
        <v>101</v>
      </c>
      <c r="D4722" t="s">
        <v>102</v>
      </c>
      <c r="E4722" t="str">
        <f t="shared" si="73"/>
        <v>PhenylalanineCatenisphaera</v>
      </c>
      <c r="F4722">
        <f>COUNTIF($E:$E,E4722)</f>
        <v>1</v>
      </c>
      <c r="G4722">
        <f>COUNTIF($A:$A,A4722)</f>
        <v>126</v>
      </c>
      <c r="H4722">
        <f>COUNTIF($B:$B,B4722)</f>
        <v>83</v>
      </c>
      <c r="I4722" t="s">
        <v>3139</v>
      </c>
      <c r="J4722">
        <v>5</v>
      </c>
      <c r="K4722" t="s">
        <v>3217</v>
      </c>
      <c r="L4722" t="s">
        <v>5320</v>
      </c>
      <c r="M4722" t="s">
        <v>1969</v>
      </c>
      <c r="N4722" t="s">
        <v>11892</v>
      </c>
      <c r="O4722" s="82" t="s">
        <v>8</v>
      </c>
    </row>
    <row r="4723" spans="1:15" x14ac:dyDescent="0.25">
      <c r="A4723" t="s">
        <v>485</v>
      </c>
      <c r="B4723" t="s">
        <v>5267</v>
      </c>
      <c r="C4723" t="s">
        <v>101</v>
      </c>
      <c r="D4723" t="s">
        <v>102</v>
      </c>
      <c r="E4723" t="str">
        <f t="shared" si="73"/>
        <v>ButyrateCatenisphaera</v>
      </c>
      <c r="F4723">
        <f>COUNTIF($E:$E,E4723)</f>
        <v>2</v>
      </c>
      <c r="G4723">
        <f>COUNTIF($A:$A,A4723)</f>
        <v>126</v>
      </c>
      <c r="H4723">
        <f>COUNTIF($B:$B,B4723)</f>
        <v>83</v>
      </c>
      <c r="I4723" t="s">
        <v>5177</v>
      </c>
      <c r="J4723">
        <v>4</v>
      </c>
      <c r="K4723" t="s">
        <v>5321</v>
      </c>
      <c r="L4723" t="s">
        <v>187</v>
      </c>
      <c r="M4723" t="s">
        <v>3208</v>
      </c>
      <c r="N4723" t="s">
        <v>11893</v>
      </c>
      <c r="O4723" s="82" t="s">
        <v>4</v>
      </c>
    </row>
    <row r="4724" spans="1:15" x14ac:dyDescent="0.25">
      <c r="A4724" t="s">
        <v>499</v>
      </c>
      <c r="B4724" t="s">
        <v>5267</v>
      </c>
      <c r="C4724" t="s">
        <v>101</v>
      </c>
      <c r="D4724" t="s">
        <v>102</v>
      </c>
      <c r="E4724" t="str">
        <f t="shared" si="73"/>
        <v>FerulateCatenisphaera</v>
      </c>
      <c r="F4724">
        <f>COUNTIF($E:$E,E4724)</f>
        <v>4</v>
      </c>
      <c r="G4724">
        <f>COUNTIF($A:$A,A4724)</f>
        <v>124</v>
      </c>
      <c r="H4724">
        <f>COUNTIF($B:$B,B4724)</f>
        <v>83</v>
      </c>
      <c r="I4724" t="s">
        <v>413</v>
      </c>
      <c r="J4724">
        <v>4</v>
      </c>
      <c r="K4724" t="s">
        <v>1014</v>
      </c>
      <c r="L4724" t="s">
        <v>125</v>
      </c>
      <c r="M4724" t="s">
        <v>820</v>
      </c>
      <c r="N4724" t="s">
        <v>11893</v>
      </c>
      <c r="O4724" t="s">
        <v>5</v>
      </c>
    </row>
    <row r="4725" spans="1:15" x14ac:dyDescent="0.25">
      <c r="A4725" t="s">
        <v>499</v>
      </c>
      <c r="B4725" t="s">
        <v>5267</v>
      </c>
      <c r="C4725" t="s">
        <v>101</v>
      </c>
      <c r="D4725" t="s">
        <v>102</v>
      </c>
      <c r="E4725" t="str">
        <f t="shared" si="73"/>
        <v>FerulateCatenisphaera</v>
      </c>
      <c r="F4725">
        <f>COUNTIF($E:$E,E4725)</f>
        <v>4</v>
      </c>
      <c r="G4725">
        <f>COUNTIF($A:$A,A4725)</f>
        <v>124</v>
      </c>
      <c r="H4725">
        <f>COUNTIF($B:$B,B4725)</f>
        <v>83</v>
      </c>
      <c r="I4725" t="s">
        <v>2969</v>
      </c>
      <c r="J4725">
        <v>6</v>
      </c>
      <c r="K4725" t="s">
        <v>5322</v>
      </c>
      <c r="L4725" t="s">
        <v>928</v>
      </c>
      <c r="M4725" t="s">
        <v>391</v>
      </c>
      <c r="N4725" t="s">
        <v>11892</v>
      </c>
      <c r="O4725" t="s">
        <v>7</v>
      </c>
    </row>
    <row r="4726" spans="1:15" x14ac:dyDescent="0.25">
      <c r="A4726" t="s">
        <v>499</v>
      </c>
      <c r="B4726" t="s">
        <v>5267</v>
      </c>
      <c r="C4726" t="s">
        <v>101</v>
      </c>
      <c r="D4726" t="s">
        <v>102</v>
      </c>
      <c r="E4726" t="str">
        <f t="shared" si="73"/>
        <v>FerulateCatenisphaera</v>
      </c>
      <c r="F4726">
        <f>COUNTIF($E:$E,E4726)</f>
        <v>4</v>
      </c>
      <c r="G4726">
        <f>COUNTIF($A:$A,A4726)</f>
        <v>124</v>
      </c>
      <c r="H4726">
        <f>COUNTIF($B:$B,B4726)</f>
        <v>83</v>
      </c>
      <c r="I4726" t="s">
        <v>5323</v>
      </c>
      <c r="J4726">
        <v>5</v>
      </c>
      <c r="K4726" t="s">
        <v>5324</v>
      </c>
      <c r="L4726" t="s">
        <v>5325</v>
      </c>
      <c r="M4726" t="s">
        <v>170</v>
      </c>
      <c r="N4726" t="s">
        <v>11892</v>
      </c>
      <c r="O4726" s="82" t="s">
        <v>8</v>
      </c>
    </row>
    <row r="4727" spans="1:15" x14ac:dyDescent="0.25">
      <c r="A4727" t="s">
        <v>502</v>
      </c>
      <c r="B4727" t="s">
        <v>5267</v>
      </c>
      <c r="C4727" t="s">
        <v>101</v>
      </c>
      <c r="D4727" t="s">
        <v>102</v>
      </c>
      <c r="E4727" t="str">
        <f t="shared" si="73"/>
        <v>MaltoseCatenisphaera</v>
      </c>
      <c r="F4727">
        <f>COUNTIF($E:$E,E4727)</f>
        <v>1</v>
      </c>
      <c r="G4727">
        <f>COUNTIF($A:$A,A4727)</f>
        <v>124</v>
      </c>
      <c r="H4727">
        <f>COUNTIF($B:$B,B4727)</f>
        <v>83</v>
      </c>
      <c r="I4727" t="s">
        <v>4855</v>
      </c>
      <c r="J4727">
        <v>6</v>
      </c>
      <c r="K4727" t="s">
        <v>5326</v>
      </c>
      <c r="L4727" t="s">
        <v>874</v>
      </c>
      <c r="M4727" t="s">
        <v>2431</v>
      </c>
      <c r="N4727" t="s">
        <v>11893</v>
      </c>
      <c r="O4727" s="82" t="s">
        <v>11896</v>
      </c>
    </row>
    <row r="4728" spans="1:15" x14ac:dyDescent="0.25">
      <c r="A4728" t="s">
        <v>499</v>
      </c>
      <c r="B4728" t="s">
        <v>5267</v>
      </c>
      <c r="C4728" t="s">
        <v>101</v>
      </c>
      <c r="D4728" t="s">
        <v>102</v>
      </c>
      <c r="E4728" t="str">
        <f t="shared" si="73"/>
        <v>FerulateCatenisphaera</v>
      </c>
      <c r="F4728">
        <f>COUNTIF($E:$E,E4728)</f>
        <v>4</v>
      </c>
      <c r="G4728">
        <f>COUNTIF($A:$A,A4728)</f>
        <v>124</v>
      </c>
      <c r="H4728">
        <f>COUNTIF($B:$B,B4728)</f>
        <v>83</v>
      </c>
      <c r="I4728" t="s">
        <v>1775</v>
      </c>
      <c r="J4728">
        <v>5</v>
      </c>
      <c r="K4728" t="s">
        <v>995</v>
      </c>
      <c r="L4728" t="s">
        <v>292</v>
      </c>
      <c r="M4728" t="s">
        <v>594</v>
      </c>
      <c r="N4728" t="s">
        <v>11892</v>
      </c>
      <c r="O4728" s="82" t="s">
        <v>9</v>
      </c>
    </row>
    <row r="4729" spans="1:15" x14ac:dyDescent="0.25">
      <c r="A4729" t="s">
        <v>511</v>
      </c>
      <c r="B4729" t="s">
        <v>5267</v>
      </c>
      <c r="C4729" t="s">
        <v>101</v>
      </c>
      <c r="D4729" t="s">
        <v>102</v>
      </c>
      <c r="E4729" t="str">
        <f t="shared" si="73"/>
        <v>NicotinateCatenisphaera</v>
      </c>
      <c r="F4729">
        <f>COUNTIF($E:$E,E4729)</f>
        <v>2</v>
      </c>
      <c r="G4729">
        <f>COUNTIF($A:$A,A4729)</f>
        <v>123</v>
      </c>
      <c r="H4729">
        <f>COUNTIF($B:$B,B4729)</f>
        <v>83</v>
      </c>
      <c r="I4729" t="s">
        <v>5327</v>
      </c>
      <c r="J4729">
        <v>6</v>
      </c>
      <c r="K4729" t="s">
        <v>5328</v>
      </c>
      <c r="L4729" t="s">
        <v>504</v>
      </c>
      <c r="M4729" t="s">
        <v>2905</v>
      </c>
      <c r="N4729" t="s">
        <v>11892</v>
      </c>
      <c r="O4729" t="s">
        <v>7</v>
      </c>
    </row>
    <row r="4730" spans="1:15" x14ac:dyDescent="0.25">
      <c r="A4730" t="s">
        <v>511</v>
      </c>
      <c r="B4730" t="s">
        <v>5267</v>
      </c>
      <c r="C4730" t="s">
        <v>101</v>
      </c>
      <c r="D4730" t="s">
        <v>102</v>
      </c>
      <c r="E4730" t="str">
        <f t="shared" si="73"/>
        <v>NicotinateCatenisphaera</v>
      </c>
      <c r="F4730">
        <f>COUNTIF($E:$E,E4730)</f>
        <v>2</v>
      </c>
      <c r="G4730">
        <f>COUNTIF($A:$A,A4730)</f>
        <v>123</v>
      </c>
      <c r="H4730">
        <f>COUNTIF($B:$B,B4730)</f>
        <v>83</v>
      </c>
      <c r="I4730" t="s">
        <v>5329</v>
      </c>
      <c r="J4730">
        <v>6</v>
      </c>
      <c r="K4730" t="s">
        <v>5330</v>
      </c>
      <c r="L4730" t="s">
        <v>351</v>
      </c>
      <c r="M4730" t="s">
        <v>480</v>
      </c>
      <c r="N4730" t="s">
        <v>11892</v>
      </c>
      <c r="O4730" s="82" t="s">
        <v>4</v>
      </c>
    </row>
    <row r="4731" spans="1:15" x14ac:dyDescent="0.25">
      <c r="A4731" t="s">
        <v>516</v>
      </c>
      <c r="B4731" t="s">
        <v>5267</v>
      </c>
      <c r="C4731" t="s">
        <v>101</v>
      </c>
      <c r="D4731" t="s">
        <v>102</v>
      </c>
      <c r="E4731" t="str">
        <f t="shared" si="73"/>
        <v>3-PhenylpropionateCatenisphaera</v>
      </c>
      <c r="F4731">
        <f>COUNTIF($E:$E,E4731)</f>
        <v>1</v>
      </c>
      <c r="G4731">
        <f>COUNTIF($A:$A,A4731)</f>
        <v>121</v>
      </c>
      <c r="H4731">
        <f>COUNTIF($B:$B,B4731)</f>
        <v>83</v>
      </c>
      <c r="I4731" t="s">
        <v>634</v>
      </c>
      <c r="J4731">
        <v>6</v>
      </c>
      <c r="K4731" t="s">
        <v>635</v>
      </c>
      <c r="L4731" t="s">
        <v>5331</v>
      </c>
      <c r="M4731" t="s">
        <v>637</v>
      </c>
      <c r="N4731" t="s">
        <v>11892</v>
      </c>
      <c r="O4731" t="s">
        <v>11</v>
      </c>
    </row>
    <row r="4732" spans="1:15" x14ac:dyDescent="0.25">
      <c r="A4732" t="s">
        <v>529</v>
      </c>
      <c r="B4732" t="s">
        <v>5267</v>
      </c>
      <c r="C4732" t="s">
        <v>101</v>
      </c>
      <c r="D4732" t="s">
        <v>102</v>
      </c>
      <c r="E4732" t="str">
        <f t="shared" si="73"/>
        <v>MethylamineCatenisphaera</v>
      </c>
      <c r="F4732">
        <f>COUNTIF($E:$E,E4732)</f>
        <v>1</v>
      </c>
      <c r="G4732">
        <f>COUNTIF($A:$A,A4732)</f>
        <v>120</v>
      </c>
      <c r="H4732">
        <f>COUNTIF($B:$B,B4732)</f>
        <v>83</v>
      </c>
      <c r="I4732" t="s">
        <v>1272</v>
      </c>
      <c r="J4732">
        <v>6</v>
      </c>
      <c r="K4732" t="s">
        <v>5332</v>
      </c>
      <c r="L4732" t="s">
        <v>1100</v>
      </c>
      <c r="M4732" t="s">
        <v>1101</v>
      </c>
      <c r="N4732" t="s">
        <v>11893</v>
      </c>
      <c r="O4732" s="82" t="s">
        <v>11896</v>
      </c>
    </row>
    <row r="4733" spans="1:15" x14ac:dyDescent="0.25">
      <c r="A4733" t="s">
        <v>550</v>
      </c>
      <c r="B4733" t="s">
        <v>5267</v>
      </c>
      <c r="C4733" t="s">
        <v>101</v>
      </c>
      <c r="D4733" t="s">
        <v>102</v>
      </c>
      <c r="E4733" t="str">
        <f t="shared" si="73"/>
        <v>IsovalerateCatenisphaera</v>
      </c>
      <c r="F4733">
        <f>COUNTIF($E:$E,E4733)</f>
        <v>2</v>
      </c>
      <c r="G4733">
        <f>COUNTIF($A:$A,A4733)</f>
        <v>119</v>
      </c>
      <c r="H4733">
        <f>COUNTIF($B:$B,B4733)</f>
        <v>83</v>
      </c>
      <c r="I4733" t="s">
        <v>5333</v>
      </c>
      <c r="J4733">
        <v>6</v>
      </c>
      <c r="K4733" t="s">
        <v>1554</v>
      </c>
      <c r="L4733" t="s">
        <v>5334</v>
      </c>
      <c r="M4733" t="s">
        <v>195</v>
      </c>
      <c r="N4733" t="s">
        <v>11893</v>
      </c>
      <c r="O4733" s="82" t="s">
        <v>3</v>
      </c>
    </row>
    <row r="4734" spans="1:15" x14ac:dyDescent="0.25">
      <c r="A4734" t="s">
        <v>550</v>
      </c>
      <c r="B4734" t="s">
        <v>5267</v>
      </c>
      <c r="C4734" t="s">
        <v>101</v>
      </c>
      <c r="D4734" t="s">
        <v>102</v>
      </c>
      <c r="E4734" t="str">
        <f t="shared" si="73"/>
        <v>IsovalerateCatenisphaera</v>
      </c>
      <c r="F4734">
        <f>COUNTIF($E:$E,E4734)</f>
        <v>2</v>
      </c>
      <c r="G4734">
        <f>COUNTIF($A:$A,A4734)</f>
        <v>119</v>
      </c>
      <c r="H4734">
        <f>COUNTIF($B:$B,B4734)</f>
        <v>83</v>
      </c>
      <c r="I4734" t="s">
        <v>2741</v>
      </c>
      <c r="J4734">
        <v>4</v>
      </c>
      <c r="K4734" t="s">
        <v>1493</v>
      </c>
      <c r="L4734" t="s">
        <v>5335</v>
      </c>
      <c r="M4734" t="s">
        <v>949</v>
      </c>
      <c r="N4734" t="s">
        <v>11893</v>
      </c>
      <c r="O4734" t="s">
        <v>5</v>
      </c>
    </row>
    <row r="4735" spans="1:15" x14ac:dyDescent="0.25">
      <c r="A4735" t="s">
        <v>558</v>
      </c>
      <c r="B4735" t="s">
        <v>5267</v>
      </c>
      <c r="C4735" t="s">
        <v>101</v>
      </c>
      <c r="D4735" t="s">
        <v>102</v>
      </c>
      <c r="E4735" t="str">
        <f t="shared" si="73"/>
        <v>MethanolCatenisphaera</v>
      </c>
      <c r="F4735">
        <f>COUNTIF($E:$E,E4735)</f>
        <v>2</v>
      </c>
      <c r="G4735">
        <f>COUNTIF($A:$A,A4735)</f>
        <v>118</v>
      </c>
      <c r="H4735">
        <f>COUNTIF($B:$B,B4735)</f>
        <v>83</v>
      </c>
      <c r="I4735" t="s">
        <v>3914</v>
      </c>
      <c r="J4735">
        <v>6</v>
      </c>
      <c r="K4735" t="s">
        <v>5336</v>
      </c>
      <c r="L4735" t="s">
        <v>193</v>
      </c>
      <c r="M4735" t="s">
        <v>2674</v>
      </c>
      <c r="N4735" t="s">
        <v>11892</v>
      </c>
      <c r="O4735" t="s">
        <v>7</v>
      </c>
    </row>
    <row r="4736" spans="1:15" x14ac:dyDescent="0.25">
      <c r="A4736" t="s">
        <v>558</v>
      </c>
      <c r="B4736" t="s">
        <v>5267</v>
      </c>
      <c r="C4736" t="s">
        <v>101</v>
      </c>
      <c r="D4736" t="s">
        <v>102</v>
      </c>
      <c r="E4736" t="str">
        <f t="shared" si="73"/>
        <v>MethanolCatenisphaera</v>
      </c>
      <c r="F4736">
        <f>COUNTIF($E:$E,E4736)</f>
        <v>2</v>
      </c>
      <c r="G4736">
        <f>COUNTIF($A:$A,A4736)</f>
        <v>118</v>
      </c>
      <c r="H4736">
        <f>COUNTIF($B:$B,B4736)</f>
        <v>83</v>
      </c>
      <c r="I4736" t="s">
        <v>1372</v>
      </c>
      <c r="J4736">
        <v>5</v>
      </c>
      <c r="K4736" t="s">
        <v>4565</v>
      </c>
      <c r="L4736" t="s">
        <v>230</v>
      </c>
      <c r="M4736" t="s">
        <v>1374</v>
      </c>
      <c r="N4736" t="s">
        <v>11893</v>
      </c>
      <c r="O4736" s="82" t="s">
        <v>9</v>
      </c>
    </row>
    <row r="4737" spans="1:15" x14ac:dyDescent="0.25">
      <c r="A4737" t="s">
        <v>569</v>
      </c>
      <c r="B4737" t="s">
        <v>5267</v>
      </c>
      <c r="C4737" t="s">
        <v>101</v>
      </c>
      <c r="D4737" t="s">
        <v>102</v>
      </c>
      <c r="E4737" t="str">
        <f t="shared" si="73"/>
        <v>TyrosineCatenisphaera</v>
      </c>
      <c r="F4737">
        <f>COUNTIF($E:$E,E4737)</f>
        <v>2</v>
      </c>
      <c r="G4737">
        <f>COUNTIF($A:$A,A4737)</f>
        <v>116</v>
      </c>
      <c r="H4737">
        <f>COUNTIF($B:$B,B4737)</f>
        <v>83</v>
      </c>
      <c r="I4737" t="s">
        <v>5337</v>
      </c>
      <c r="J4737">
        <v>5</v>
      </c>
      <c r="K4737" t="s">
        <v>2504</v>
      </c>
      <c r="L4737" t="s">
        <v>5338</v>
      </c>
      <c r="M4737" t="s">
        <v>2848</v>
      </c>
      <c r="N4737" t="s">
        <v>11892</v>
      </c>
      <c r="O4737" s="82" t="s">
        <v>8</v>
      </c>
    </row>
    <row r="4738" spans="1:15" x14ac:dyDescent="0.25">
      <c r="A4738" t="s">
        <v>569</v>
      </c>
      <c r="B4738" t="s">
        <v>5267</v>
      </c>
      <c r="C4738" t="s">
        <v>101</v>
      </c>
      <c r="D4738" t="s">
        <v>102</v>
      </c>
      <c r="E4738" t="str">
        <f t="shared" si="73"/>
        <v>TyrosineCatenisphaera</v>
      </c>
      <c r="F4738">
        <f>COUNTIF($E:$E,E4738)</f>
        <v>2</v>
      </c>
      <c r="G4738">
        <f>COUNTIF($A:$A,A4738)</f>
        <v>116</v>
      </c>
      <c r="H4738">
        <f>COUNTIF($B:$B,B4738)</f>
        <v>83</v>
      </c>
      <c r="I4738" t="s">
        <v>5339</v>
      </c>
      <c r="J4738">
        <v>5</v>
      </c>
      <c r="K4738" t="s">
        <v>2375</v>
      </c>
      <c r="L4738" t="s">
        <v>5340</v>
      </c>
      <c r="M4738" t="s">
        <v>1400</v>
      </c>
      <c r="N4738" t="s">
        <v>11893</v>
      </c>
      <c r="O4738" t="s">
        <v>6</v>
      </c>
    </row>
    <row r="4739" spans="1:15" x14ac:dyDescent="0.25">
      <c r="A4739" t="s">
        <v>583</v>
      </c>
      <c r="B4739" t="s">
        <v>5267</v>
      </c>
      <c r="C4739" t="s">
        <v>101</v>
      </c>
      <c r="D4739" t="s">
        <v>102</v>
      </c>
      <c r="E4739" t="str">
        <f t="shared" si="73"/>
        <v>AcetoacetateCatenisphaera</v>
      </c>
      <c r="F4739">
        <f>COUNTIF($E:$E,E4739)</f>
        <v>1</v>
      </c>
      <c r="G4739">
        <f>COUNTIF($A:$A,A4739)</f>
        <v>115</v>
      </c>
      <c r="H4739">
        <f>COUNTIF($B:$B,B4739)</f>
        <v>83</v>
      </c>
      <c r="I4739" t="s">
        <v>348</v>
      </c>
      <c r="J4739">
        <v>6</v>
      </c>
      <c r="K4739" t="s">
        <v>5341</v>
      </c>
      <c r="L4739" t="s">
        <v>187</v>
      </c>
      <c r="M4739" t="s">
        <v>358</v>
      </c>
      <c r="N4739" t="s">
        <v>11892</v>
      </c>
      <c r="O4739" t="s">
        <v>7</v>
      </c>
    </row>
    <row r="4740" spans="1:15" x14ac:dyDescent="0.25">
      <c r="A4740" t="s">
        <v>587</v>
      </c>
      <c r="B4740" t="s">
        <v>5267</v>
      </c>
      <c r="C4740" t="s">
        <v>101</v>
      </c>
      <c r="D4740" t="s">
        <v>102</v>
      </c>
      <c r="E4740" t="str">
        <f t="shared" si="73"/>
        <v>XanthineCatenisphaera</v>
      </c>
      <c r="F4740">
        <f>COUNTIF($E:$E,E4740)</f>
        <v>3</v>
      </c>
      <c r="G4740">
        <f>COUNTIF($A:$A,A4740)</f>
        <v>114</v>
      </c>
      <c r="H4740">
        <f>COUNTIF($B:$B,B4740)</f>
        <v>83</v>
      </c>
      <c r="I4740" t="s">
        <v>868</v>
      </c>
      <c r="J4740">
        <v>6</v>
      </c>
      <c r="K4740" t="s">
        <v>5342</v>
      </c>
      <c r="L4740" t="s">
        <v>345</v>
      </c>
      <c r="M4740" t="s">
        <v>195</v>
      </c>
      <c r="N4740" t="s">
        <v>11892</v>
      </c>
      <c r="O4740" t="s">
        <v>7</v>
      </c>
    </row>
    <row r="4741" spans="1:15" x14ac:dyDescent="0.25">
      <c r="A4741" t="s">
        <v>587</v>
      </c>
      <c r="B4741" t="s">
        <v>5267</v>
      </c>
      <c r="C4741" t="s">
        <v>101</v>
      </c>
      <c r="D4741" t="s">
        <v>102</v>
      </c>
      <c r="E4741" t="str">
        <f t="shared" si="73"/>
        <v>XanthineCatenisphaera</v>
      </c>
      <c r="F4741">
        <f>COUNTIF($E:$E,E4741)</f>
        <v>3</v>
      </c>
      <c r="G4741">
        <f>COUNTIF($A:$A,A4741)</f>
        <v>114</v>
      </c>
      <c r="H4741">
        <f>COUNTIF($B:$B,B4741)</f>
        <v>83</v>
      </c>
      <c r="I4741" t="s">
        <v>3288</v>
      </c>
      <c r="J4741">
        <v>6</v>
      </c>
      <c r="K4741" t="s">
        <v>1339</v>
      </c>
      <c r="L4741" t="s">
        <v>5343</v>
      </c>
      <c r="M4741" t="s">
        <v>3228</v>
      </c>
      <c r="N4741" t="s">
        <v>11893</v>
      </c>
      <c r="O4741" s="82" t="s">
        <v>11896</v>
      </c>
    </row>
    <row r="4742" spans="1:15" x14ac:dyDescent="0.25">
      <c r="A4742" t="s">
        <v>587</v>
      </c>
      <c r="B4742" t="s">
        <v>5267</v>
      </c>
      <c r="C4742" t="s">
        <v>101</v>
      </c>
      <c r="D4742" t="s">
        <v>102</v>
      </c>
      <c r="E4742" t="str">
        <f t="shared" ref="E4742:E4805" si="74">CONCATENATE(A4742,B4742)</f>
        <v>XanthineCatenisphaera</v>
      </c>
      <c r="F4742">
        <f>COUNTIF($E:$E,E4742)</f>
        <v>3</v>
      </c>
      <c r="G4742">
        <f>COUNTIF($A:$A,A4742)</f>
        <v>114</v>
      </c>
      <c r="H4742">
        <f>COUNTIF($B:$B,B4742)</f>
        <v>83</v>
      </c>
      <c r="I4742" t="s">
        <v>5344</v>
      </c>
      <c r="J4742">
        <v>6</v>
      </c>
      <c r="K4742" t="s">
        <v>1374</v>
      </c>
      <c r="L4742" t="s">
        <v>298</v>
      </c>
      <c r="M4742" t="s">
        <v>1345</v>
      </c>
      <c r="N4742" t="s">
        <v>11892</v>
      </c>
      <c r="O4742" s="82" t="s">
        <v>4</v>
      </c>
    </row>
    <row r="4743" spans="1:15" x14ac:dyDescent="0.25">
      <c r="A4743" t="s">
        <v>1836</v>
      </c>
      <c r="B4743" t="s">
        <v>5267</v>
      </c>
      <c r="C4743" t="s">
        <v>101</v>
      </c>
      <c r="D4743" t="s">
        <v>102</v>
      </c>
      <c r="E4743" t="str">
        <f t="shared" si="74"/>
        <v>AcetateCatenisphaera</v>
      </c>
      <c r="F4743">
        <f>COUNTIF($E:$E,E4743)</f>
        <v>1</v>
      </c>
      <c r="G4743">
        <f>COUNTIF($A:$A,A4743)</f>
        <v>112</v>
      </c>
      <c r="H4743">
        <f>COUNTIF($B:$B,B4743)</f>
        <v>83</v>
      </c>
      <c r="I4743" t="s">
        <v>633</v>
      </c>
      <c r="J4743">
        <v>4</v>
      </c>
      <c r="K4743" t="s">
        <v>5345</v>
      </c>
      <c r="L4743" t="s">
        <v>125</v>
      </c>
      <c r="M4743" t="s">
        <v>603</v>
      </c>
      <c r="N4743" t="s">
        <v>11893</v>
      </c>
      <c r="O4743" s="82" t="s">
        <v>4</v>
      </c>
    </row>
    <row r="4744" spans="1:15" x14ac:dyDescent="0.25">
      <c r="A4744" t="s">
        <v>608</v>
      </c>
      <c r="B4744" t="s">
        <v>5267</v>
      </c>
      <c r="C4744" t="s">
        <v>101</v>
      </c>
      <c r="D4744" t="s">
        <v>102</v>
      </c>
      <c r="E4744" t="str">
        <f t="shared" si="74"/>
        <v>GlucoseCatenisphaera</v>
      </c>
      <c r="F4744">
        <f>COUNTIF($E:$E,E4744)</f>
        <v>1</v>
      </c>
      <c r="G4744">
        <f>COUNTIF($A:$A,A4744)</f>
        <v>110</v>
      </c>
      <c r="H4744">
        <f>COUNTIF($B:$B,B4744)</f>
        <v>83</v>
      </c>
      <c r="I4744" t="s">
        <v>4604</v>
      </c>
      <c r="J4744">
        <v>6</v>
      </c>
      <c r="K4744" t="s">
        <v>5346</v>
      </c>
      <c r="L4744" t="s">
        <v>211</v>
      </c>
      <c r="M4744" t="s">
        <v>1435</v>
      </c>
      <c r="N4744" t="s">
        <v>11892</v>
      </c>
      <c r="O4744" t="s">
        <v>7</v>
      </c>
    </row>
    <row r="4745" spans="1:15" x14ac:dyDescent="0.25">
      <c r="A4745" t="s">
        <v>611</v>
      </c>
      <c r="B4745" t="s">
        <v>5267</v>
      </c>
      <c r="C4745" t="s">
        <v>101</v>
      </c>
      <c r="D4745" t="s">
        <v>102</v>
      </c>
      <c r="E4745" t="str">
        <f t="shared" si="74"/>
        <v>OrnithineCatenisphaera</v>
      </c>
      <c r="F4745">
        <f>COUNTIF($E:$E,E4745)</f>
        <v>1</v>
      </c>
      <c r="G4745">
        <f>COUNTIF($A:$A,A4745)</f>
        <v>110</v>
      </c>
      <c r="H4745">
        <f>COUNTIF($B:$B,B4745)</f>
        <v>83</v>
      </c>
      <c r="I4745" t="s">
        <v>2522</v>
      </c>
      <c r="J4745">
        <v>4</v>
      </c>
      <c r="K4745" t="s">
        <v>1486</v>
      </c>
      <c r="L4745" t="s">
        <v>5347</v>
      </c>
      <c r="M4745" t="s">
        <v>2235</v>
      </c>
      <c r="N4745" t="s">
        <v>11893</v>
      </c>
      <c r="O4745" t="s">
        <v>5</v>
      </c>
    </row>
    <row r="4746" spans="1:15" x14ac:dyDescent="0.25">
      <c r="A4746" t="s">
        <v>624</v>
      </c>
      <c r="B4746" t="s">
        <v>5267</v>
      </c>
      <c r="C4746" t="s">
        <v>101</v>
      </c>
      <c r="D4746" t="s">
        <v>102</v>
      </c>
      <c r="E4746" t="str">
        <f t="shared" si="74"/>
        <v>AdipateCatenisphaera</v>
      </c>
      <c r="F4746">
        <f>COUNTIF($E:$E,E4746)</f>
        <v>1</v>
      </c>
      <c r="G4746">
        <f>COUNTIF($A:$A,A4746)</f>
        <v>109</v>
      </c>
      <c r="H4746">
        <f>COUNTIF($B:$B,B4746)</f>
        <v>83</v>
      </c>
      <c r="I4746" t="s">
        <v>5348</v>
      </c>
      <c r="J4746">
        <v>5</v>
      </c>
      <c r="K4746" t="s">
        <v>1692</v>
      </c>
      <c r="L4746" t="s">
        <v>5349</v>
      </c>
      <c r="M4746" t="s">
        <v>1420</v>
      </c>
      <c r="N4746" t="s">
        <v>11892</v>
      </c>
      <c r="O4746" t="s">
        <v>6</v>
      </c>
    </row>
    <row r="4747" spans="1:15" x14ac:dyDescent="0.25">
      <c r="A4747" t="s">
        <v>630</v>
      </c>
      <c r="B4747" t="s">
        <v>5267</v>
      </c>
      <c r="C4747" t="s">
        <v>101</v>
      </c>
      <c r="D4747" t="s">
        <v>102</v>
      </c>
      <c r="E4747" t="str">
        <f t="shared" si="74"/>
        <v>PropionateCatenisphaera</v>
      </c>
      <c r="F4747">
        <f>COUNTIF($E:$E,E4747)</f>
        <v>3</v>
      </c>
      <c r="G4747">
        <f>COUNTIF($A:$A,A4747)</f>
        <v>109</v>
      </c>
      <c r="H4747">
        <f>COUNTIF($B:$B,B4747)</f>
        <v>83</v>
      </c>
      <c r="I4747" t="s">
        <v>5350</v>
      </c>
      <c r="J4747">
        <v>5</v>
      </c>
      <c r="K4747" t="s">
        <v>2544</v>
      </c>
      <c r="L4747" t="s">
        <v>5351</v>
      </c>
      <c r="M4747" t="s">
        <v>690</v>
      </c>
      <c r="N4747" t="s">
        <v>11893</v>
      </c>
      <c r="O4747" t="s">
        <v>6</v>
      </c>
    </row>
    <row r="4748" spans="1:15" x14ac:dyDescent="0.25">
      <c r="A4748" t="s">
        <v>627</v>
      </c>
      <c r="B4748" t="s">
        <v>5267</v>
      </c>
      <c r="C4748" t="s">
        <v>101</v>
      </c>
      <c r="D4748" t="s">
        <v>102</v>
      </c>
      <c r="E4748" t="str">
        <f t="shared" si="74"/>
        <v>IsoleucineCatenisphaera</v>
      </c>
      <c r="F4748">
        <f>COUNTIF($E:$E,E4748)</f>
        <v>1</v>
      </c>
      <c r="G4748">
        <f>COUNTIF($A:$A,A4748)</f>
        <v>109</v>
      </c>
      <c r="H4748">
        <f>COUNTIF($B:$B,B4748)</f>
        <v>83</v>
      </c>
      <c r="I4748" t="s">
        <v>2316</v>
      </c>
      <c r="J4748">
        <v>6</v>
      </c>
      <c r="K4748" t="s">
        <v>5352</v>
      </c>
      <c r="L4748" t="s">
        <v>889</v>
      </c>
      <c r="M4748" t="s">
        <v>3576</v>
      </c>
      <c r="N4748" t="s">
        <v>11893</v>
      </c>
      <c r="O4748" s="82" t="s">
        <v>11896</v>
      </c>
    </row>
    <row r="4749" spans="1:15" x14ac:dyDescent="0.25">
      <c r="A4749" t="s">
        <v>630</v>
      </c>
      <c r="B4749" t="s">
        <v>5267</v>
      </c>
      <c r="C4749" t="s">
        <v>101</v>
      </c>
      <c r="D4749" t="s">
        <v>102</v>
      </c>
      <c r="E4749" t="str">
        <f t="shared" si="74"/>
        <v>PropionateCatenisphaera</v>
      </c>
      <c r="F4749">
        <f>COUNTIF($E:$E,E4749)</f>
        <v>3</v>
      </c>
      <c r="G4749">
        <f>COUNTIF($A:$A,A4749)</f>
        <v>109</v>
      </c>
      <c r="H4749">
        <f>COUNTIF($B:$B,B4749)</f>
        <v>83</v>
      </c>
      <c r="I4749" t="s">
        <v>4858</v>
      </c>
      <c r="J4749">
        <v>6</v>
      </c>
      <c r="K4749" t="s">
        <v>5353</v>
      </c>
      <c r="L4749" t="s">
        <v>1618</v>
      </c>
      <c r="M4749" t="s">
        <v>1461</v>
      </c>
      <c r="N4749" t="s">
        <v>11892</v>
      </c>
      <c r="O4749" s="82" t="s">
        <v>4</v>
      </c>
    </row>
    <row r="4750" spans="1:15" x14ac:dyDescent="0.25">
      <c r="A4750" t="s">
        <v>630</v>
      </c>
      <c r="B4750" t="s">
        <v>5267</v>
      </c>
      <c r="C4750" t="s">
        <v>101</v>
      </c>
      <c r="D4750" t="s">
        <v>102</v>
      </c>
      <c r="E4750" t="str">
        <f t="shared" si="74"/>
        <v>PropionateCatenisphaera</v>
      </c>
      <c r="F4750">
        <f>COUNTIF($E:$E,E4750)</f>
        <v>3</v>
      </c>
      <c r="G4750">
        <f>COUNTIF($A:$A,A4750)</f>
        <v>109</v>
      </c>
      <c r="H4750">
        <f>COUNTIF($B:$B,B4750)</f>
        <v>83</v>
      </c>
      <c r="I4750" t="s">
        <v>1138</v>
      </c>
      <c r="J4750">
        <v>4</v>
      </c>
      <c r="K4750" t="s">
        <v>5354</v>
      </c>
      <c r="L4750" t="s">
        <v>187</v>
      </c>
      <c r="M4750" t="s">
        <v>2417</v>
      </c>
      <c r="N4750" t="s">
        <v>11893</v>
      </c>
      <c r="O4750" s="82" t="s">
        <v>4</v>
      </c>
    </row>
    <row r="4751" spans="1:15" x14ac:dyDescent="0.25">
      <c r="A4751" t="s">
        <v>664</v>
      </c>
      <c r="B4751" t="s">
        <v>5267</v>
      </c>
      <c r="C4751" t="s">
        <v>101</v>
      </c>
      <c r="D4751" t="s">
        <v>102</v>
      </c>
      <c r="E4751" t="str">
        <f t="shared" si="74"/>
        <v>3-HydroxyphenylacetateCatenisphaera</v>
      </c>
      <c r="F4751">
        <f>COUNTIF($E:$E,E4751)</f>
        <v>2</v>
      </c>
      <c r="G4751">
        <f>COUNTIF($A:$A,A4751)</f>
        <v>101</v>
      </c>
      <c r="H4751">
        <f>COUNTIF($B:$B,B4751)</f>
        <v>83</v>
      </c>
      <c r="I4751" t="s">
        <v>3062</v>
      </c>
      <c r="J4751">
        <v>6</v>
      </c>
      <c r="K4751" t="s">
        <v>5355</v>
      </c>
      <c r="L4751" t="s">
        <v>648</v>
      </c>
      <c r="M4751" t="s">
        <v>971</v>
      </c>
      <c r="N4751" t="s">
        <v>11892</v>
      </c>
      <c r="O4751" t="s">
        <v>7</v>
      </c>
    </row>
    <row r="4752" spans="1:15" x14ac:dyDescent="0.25">
      <c r="A4752" t="s">
        <v>664</v>
      </c>
      <c r="B4752" t="s">
        <v>5267</v>
      </c>
      <c r="C4752" t="s">
        <v>101</v>
      </c>
      <c r="D4752" t="s">
        <v>102</v>
      </c>
      <c r="E4752" t="str">
        <f t="shared" si="74"/>
        <v>3-HydroxyphenylacetateCatenisphaera</v>
      </c>
      <c r="F4752">
        <f>COUNTIF($E:$E,E4752)</f>
        <v>2</v>
      </c>
      <c r="G4752">
        <f>COUNTIF($A:$A,A4752)</f>
        <v>101</v>
      </c>
      <c r="H4752">
        <f>COUNTIF($B:$B,B4752)</f>
        <v>83</v>
      </c>
      <c r="I4752" t="s">
        <v>2314</v>
      </c>
      <c r="J4752">
        <v>5</v>
      </c>
      <c r="K4752" t="s">
        <v>4818</v>
      </c>
      <c r="L4752" t="s">
        <v>678</v>
      </c>
      <c r="M4752" t="s">
        <v>945</v>
      </c>
      <c r="N4752" t="s">
        <v>11892</v>
      </c>
      <c r="O4752" s="82" t="s">
        <v>9</v>
      </c>
    </row>
    <row r="4753" spans="1:15" x14ac:dyDescent="0.25">
      <c r="A4753" t="s">
        <v>667</v>
      </c>
      <c r="B4753" t="s">
        <v>5267</v>
      </c>
      <c r="C4753" t="s">
        <v>101</v>
      </c>
      <c r="D4753" t="s">
        <v>102</v>
      </c>
      <c r="E4753" t="str">
        <f t="shared" si="74"/>
        <v>UreaCatenisphaera</v>
      </c>
      <c r="F4753">
        <f>COUNTIF($E:$E,E4753)</f>
        <v>2</v>
      </c>
      <c r="G4753">
        <f>COUNTIF($A:$A,A4753)</f>
        <v>65</v>
      </c>
      <c r="H4753">
        <f>COUNTIF($B:$B,B4753)</f>
        <v>83</v>
      </c>
      <c r="I4753" t="s">
        <v>3052</v>
      </c>
      <c r="J4753">
        <v>6</v>
      </c>
      <c r="K4753" t="s">
        <v>5356</v>
      </c>
      <c r="L4753" t="s">
        <v>179</v>
      </c>
      <c r="M4753" t="s">
        <v>136</v>
      </c>
      <c r="N4753" t="s">
        <v>11892</v>
      </c>
      <c r="O4753" t="s">
        <v>7</v>
      </c>
    </row>
    <row r="4754" spans="1:15" x14ac:dyDescent="0.25">
      <c r="A4754" t="s">
        <v>667</v>
      </c>
      <c r="B4754" t="s">
        <v>5267</v>
      </c>
      <c r="C4754" t="s">
        <v>101</v>
      </c>
      <c r="D4754" t="s">
        <v>102</v>
      </c>
      <c r="E4754" t="str">
        <f t="shared" si="74"/>
        <v>UreaCatenisphaera</v>
      </c>
      <c r="F4754">
        <f>COUNTIF($E:$E,E4754)</f>
        <v>2</v>
      </c>
      <c r="G4754">
        <f>COUNTIF($A:$A,A4754)</f>
        <v>65</v>
      </c>
      <c r="H4754">
        <f>COUNTIF($B:$B,B4754)</f>
        <v>83</v>
      </c>
      <c r="I4754" t="s">
        <v>754</v>
      </c>
      <c r="J4754">
        <v>6</v>
      </c>
      <c r="K4754" t="s">
        <v>5357</v>
      </c>
      <c r="L4754" t="s">
        <v>368</v>
      </c>
      <c r="M4754" t="s">
        <v>314</v>
      </c>
      <c r="N4754" t="s">
        <v>11892</v>
      </c>
      <c r="O4754" s="82" t="s">
        <v>4</v>
      </c>
    </row>
    <row r="4755" spans="1:15" x14ac:dyDescent="0.25">
      <c r="A4755" t="s">
        <v>97</v>
      </c>
      <c r="B4755" t="s">
        <v>5358</v>
      </c>
      <c r="C4755" t="s">
        <v>101</v>
      </c>
      <c r="D4755" t="s">
        <v>102</v>
      </c>
      <c r="E4755" t="str">
        <f t="shared" si="74"/>
        <v>FormateFibrobacter</v>
      </c>
      <c r="F4755">
        <f>COUNTIF($E:$E,E4755)</f>
        <v>2</v>
      </c>
      <c r="G4755">
        <f>COUNTIF($A:$A,A4755)</f>
        <v>178</v>
      </c>
      <c r="H4755">
        <f>COUNTIF($B:$B,B4755)</f>
        <v>82</v>
      </c>
      <c r="I4755" t="s">
        <v>106</v>
      </c>
      <c r="J4755">
        <v>4</v>
      </c>
      <c r="K4755" t="s">
        <v>107</v>
      </c>
      <c r="L4755" t="s">
        <v>108</v>
      </c>
      <c r="M4755" t="s">
        <v>109</v>
      </c>
      <c r="N4755" t="s">
        <v>11893</v>
      </c>
      <c r="O4755" s="82" t="s">
        <v>4</v>
      </c>
    </row>
    <row r="4756" spans="1:15" x14ac:dyDescent="0.25">
      <c r="A4756" t="s">
        <v>97</v>
      </c>
      <c r="B4756" t="s">
        <v>5358</v>
      </c>
      <c r="C4756" t="s">
        <v>101</v>
      </c>
      <c r="D4756" t="s">
        <v>102</v>
      </c>
      <c r="E4756" t="str">
        <f t="shared" si="74"/>
        <v>FormateFibrobacter</v>
      </c>
      <c r="F4756">
        <f>COUNTIF($E:$E,E4756)</f>
        <v>2</v>
      </c>
      <c r="G4756">
        <f>COUNTIF($A:$A,A4756)</f>
        <v>178</v>
      </c>
      <c r="H4756">
        <f>COUNTIF($B:$B,B4756)</f>
        <v>82</v>
      </c>
      <c r="I4756" t="s">
        <v>672</v>
      </c>
      <c r="J4756">
        <v>5</v>
      </c>
      <c r="K4756" t="s">
        <v>673</v>
      </c>
      <c r="L4756" t="s">
        <v>674</v>
      </c>
      <c r="M4756" t="s">
        <v>675</v>
      </c>
      <c r="N4756" t="s">
        <v>11892</v>
      </c>
      <c r="O4756" s="82" t="s">
        <v>8</v>
      </c>
    </row>
    <row r="4757" spans="1:15" x14ac:dyDescent="0.25">
      <c r="A4757" t="s">
        <v>114</v>
      </c>
      <c r="B4757" t="s">
        <v>5358</v>
      </c>
      <c r="C4757" t="s">
        <v>101</v>
      </c>
      <c r="D4757" t="s">
        <v>102</v>
      </c>
      <c r="E4757" t="str">
        <f t="shared" si="74"/>
        <v>CholineFibrobacter</v>
      </c>
      <c r="F4757">
        <f>COUNTIF($E:$E,E4757)</f>
        <v>4</v>
      </c>
      <c r="G4757">
        <f>COUNTIF($A:$A,A4757)</f>
        <v>173</v>
      </c>
      <c r="H4757">
        <f>COUNTIF($B:$B,B4757)</f>
        <v>82</v>
      </c>
      <c r="I4757" t="s">
        <v>120</v>
      </c>
      <c r="J4757">
        <v>5</v>
      </c>
      <c r="K4757" t="s">
        <v>121</v>
      </c>
      <c r="L4757" t="s">
        <v>115</v>
      </c>
      <c r="M4757" t="s">
        <v>122</v>
      </c>
      <c r="N4757" t="s">
        <v>11892</v>
      </c>
      <c r="O4757" s="82" t="s">
        <v>9</v>
      </c>
    </row>
    <row r="4758" spans="1:15" x14ac:dyDescent="0.25">
      <c r="A4758" t="s">
        <v>114</v>
      </c>
      <c r="B4758" t="s">
        <v>5358</v>
      </c>
      <c r="C4758" t="s">
        <v>101</v>
      </c>
      <c r="D4758" t="s">
        <v>102</v>
      </c>
      <c r="E4758" t="str">
        <f t="shared" si="74"/>
        <v>CholineFibrobacter</v>
      </c>
      <c r="F4758">
        <f>COUNTIF($E:$E,E4758)</f>
        <v>4</v>
      </c>
      <c r="G4758">
        <f>COUNTIF($A:$A,A4758)</f>
        <v>173</v>
      </c>
      <c r="H4758">
        <f>COUNTIF($B:$B,B4758)</f>
        <v>82</v>
      </c>
      <c r="I4758" t="s">
        <v>123</v>
      </c>
      <c r="J4758">
        <v>4</v>
      </c>
      <c r="K4758" t="s">
        <v>124</v>
      </c>
      <c r="L4758" t="s">
        <v>125</v>
      </c>
      <c r="M4758" t="s">
        <v>126</v>
      </c>
      <c r="N4758" t="s">
        <v>11893</v>
      </c>
      <c r="O4758" s="82" t="s">
        <v>4</v>
      </c>
    </row>
    <row r="4759" spans="1:15" x14ac:dyDescent="0.25">
      <c r="A4759" t="s">
        <v>114</v>
      </c>
      <c r="B4759" t="s">
        <v>5358</v>
      </c>
      <c r="C4759" t="s">
        <v>101</v>
      </c>
      <c r="D4759" t="s">
        <v>102</v>
      </c>
      <c r="E4759" t="str">
        <f t="shared" si="74"/>
        <v>CholineFibrobacter</v>
      </c>
      <c r="F4759">
        <f>COUNTIF($E:$E,E4759)</f>
        <v>4</v>
      </c>
      <c r="G4759">
        <f>COUNTIF($A:$A,A4759)</f>
        <v>173</v>
      </c>
      <c r="H4759">
        <f>COUNTIF($B:$B,B4759)</f>
        <v>82</v>
      </c>
      <c r="I4759" t="s">
        <v>3952</v>
      </c>
      <c r="J4759">
        <v>5</v>
      </c>
      <c r="K4759" t="s">
        <v>924</v>
      </c>
      <c r="L4759" t="s">
        <v>548</v>
      </c>
      <c r="M4759" t="s">
        <v>452</v>
      </c>
      <c r="N4759" t="s">
        <v>11893</v>
      </c>
      <c r="O4759" t="s">
        <v>10</v>
      </c>
    </row>
    <row r="4760" spans="1:15" x14ac:dyDescent="0.25">
      <c r="A4760" t="s">
        <v>114</v>
      </c>
      <c r="B4760" t="s">
        <v>5358</v>
      </c>
      <c r="C4760" t="s">
        <v>101</v>
      </c>
      <c r="D4760" t="s">
        <v>102</v>
      </c>
      <c r="E4760" t="str">
        <f t="shared" si="74"/>
        <v>CholineFibrobacter</v>
      </c>
      <c r="F4760">
        <f>COUNTIF($E:$E,E4760)</f>
        <v>4</v>
      </c>
      <c r="G4760">
        <f>COUNTIF($A:$A,A4760)</f>
        <v>173</v>
      </c>
      <c r="H4760">
        <f>COUNTIF($B:$B,B4760)</f>
        <v>82</v>
      </c>
      <c r="I4760" t="s">
        <v>3952</v>
      </c>
      <c r="J4760">
        <v>5</v>
      </c>
      <c r="K4760" t="s">
        <v>5359</v>
      </c>
      <c r="L4760" t="s">
        <v>548</v>
      </c>
      <c r="M4760" t="s">
        <v>452</v>
      </c>
      <c r="N4760" t="s">
        <v>11893</v>
      </c>
      <c r="O4760" t="s">
        <v>6</v>
      </c>
    </row>
    <row r="4761" spans="1:15" x14ac:dyDescent="0.25">
      <c r="A4761" t="s">
        <v>127</v>
      </c>
      <c r="B4761" t="s">
        <v>5358</v>
      </c>
      <c r="C4761" t="s">
        <v>101</v>
      </c>
      <c r="D4761" t="s">
        <v>102</v>
      </c>
      <c r="E4761" t="str">
        <f t="shared" si="74"/>
        <v>FumarateFibrobacter</v>
      </c>
      <c r="F4761">
        <f>COUNTIF($E:$E,E4761)</f>
        <v>2</v>
      </c>
      <c r="G4761">
        <f>COUNTIF($A:$A,A4761)</f>
        <v>166</v>
      </c>
      <c r="H4761">
        <f>COUNTIF($B:$B,B4761)</f>
        <v>82</v>
      </c>
      <c r="I4761" t="s">
        <v>137</v>
      </c>
      <c r="J4761">
        <v>6</v>
      </c>
      <c r="K4761" t="s">
        <v>138</v>
      </c>
      <c r="L4761" t="s">
        <v>139</v>
      </c>
      <c r="M4761" t="s">
        <v>140</v>
      </c>
      <c r="N4761" t="s">
        <v>11892</v>
      </c>
      <c r="O4761" t="s">
        <v>10</v>
      </c>
    </row>
    <row r="4762" spans="1:15" x14ac:dyDescent="0.25">
      <c r="A4762" t="s">
        <v>127</v>
      </c>
      <c r="B4762" t="s">
        <v>5358</v>
      </c>
      <c r="C4762" t="s">
        <v>101</v>
      </c>
      <c r="D4762" t="s">
        <v>102</v>
      </c>
      <c r="E4762" t="str">
        <f t="shared" si="74"/>
        <v>FumarateFibrobacter</v>
      </c>
      <c r="F4762">
        <f>COUNTIF($E:$E,E4762)</f>
        <v>2</v>
      </c>
      <c r="G4762">
        <f>COUNTIF($A:$A,A4762)</f>
        <v>166</v>
      </c>
      <c r="H4762">
        <f>COUNTIF($B:$B,B4762)</f>
        <v>82</v>
      </c>
      <c r="I4762" t="s">
        <v>685</v>
      </c>
      <c r="J4762">
        <v>5</v>
      </c>
      <c r="K4762" t="s">
        <v>686</v>
      </c>
      <c r="L4762" t="s">
        <v>687</v>
      </c>
      <c r="M4762" t="s">
        <v>688</v>
      </c>
      <c r="N4762" t="s">
        <v>11892</v>
      </c>
      <c r="O4762" s="82" t="s">
        <v>8</v>
      </c>
    </row>
    <row r="4763" spans="1:15" x14ac:dyDescent="0.25">
      <c r="A4763" t="s">
        <v>141</v>
      </c>
      <c r="B4763" t="s">
        <v>5358</v>
      </c>
      <c r="C4763" t="s">
        <v>101</v>
      </c>
      <c r="D4763" t="s">
        <v>102</v>
      </c>
      <c r="E4763" t="str">
        <f t="shared" si="74"/>
        <v>ProlineFibrobacter</v>
      </c>
      <c r="F4763">
        <f>COUNTIF($E:$E,E4763)</f>
        <v>2</v>
      </c>
      <c r="G4763">
        <f>COUNTIF($A:$A,A4763)</f>
        <v>165</v>
      </c>
      <c r="H4763">
        <f>COUNTIF($B:$B,B4763)</f>
        <v>82</v>
      </c>
      <c r="I4763" t="s">
        <v>128</v>
      </c>
      <c r="J4763">
        <v>4</v>
      </c>
      <c r="K4763" t="s">
        <v>147</v>
      </c>
      <c r="L4763">
        <v>10000</v>
      </c>
      <c r="M4763" t="s">
        <v>148</v>
      </c>
      <c r="N4763" t="s">
        <v>11893</v>
      </c>
      <c r="O4763" s="82" t="s">
        <v>4</v>
      </c>
    </row>
    <row r="4764" spans="1:15" x14ac:dyDescent="0.25">
      <c r="A4764" t="s">
        <v>141</v>
      </c>
      <c r="B4764" t="s">
        <v>5358</v>
      </c>
      <c r="C4764" t="s">
        <v>101</v>
      </c>
      <c r="D4764" t="s">
        <v>102</v>
      </c>
      <c r="E4764" t="str">
        <f t="shared" si="74"/>
        <v>ProlineFibrobacter</v>
      </c>
      <c r="F4764">
        <f>COUNTIF($E:$E,E4764)</f>
        <v>2</v>
      </c>
      <c r="G4764">
        <f>COUNTIF($A:$A,A4764)</f>
        <v>165</v>
      </c>
      <c r="H4764">
        <f>COUNTIF($B:$B,B4764)</f>
        <v>82</v>
      </c>
      <c r="I4764" t="s">
        <v>149</v>
      </c>
      <c r="J4764">
        <v>5</v>
      </c>
      <c r="K4764" t="s">
        <v>150</v>
      </c>
      <c r="L4764" t="s">
        <v>151</v>
      </c>
      <c r="M4764" t="s">
        <v>152</v>
      </c>
      <c r="N4764" t="s">
        <v>11892</v>
      </c>
      <c r="O4764" s="82" t="s">
        <v>9</v>
      </c>
    </row>
    <row r="4765" spans="1:15" x14ac:dyDescent="0.25">
      <c r="A4765" t="s">
        <v>157</v>
      </c>
      <c r="B4765" t="s">
        <v>5358</v>
      </c>
      <c r="C4765" t="s">
        <v>101</v>
      </c>
      <c r="D4765" t="s">
        <v>102</v>
      </c>
      <c r="E4765" t="str">
        <f t="shared" si="74"/>
        <v>AspartateFibrobacter</v>
      </c>
      <c r="F4765">
        <f>COUNTIF($E:$E,E4765)</f>
        <v>4</v>
      </c>
      <c r="G4765">
        <f>COUNTIF($A:$A,A4765)</f>
        <v>159</v>
      </c>
      <c r="H4765">
        <f>COUNTIF($B:$B,B4765)</f>
        <v>82</v>
      </c>
      <c r="I4765" t="s">
        <v>135</v>
      </c>
      <c r="J4765">
        <v>4</v>
      </c>
      <c r="K4765" t="s">
        <v>162</v>
      </c>
      <c r="L4765" t="s">
        <v>125</v>
      </c>
      <c r="M4765" t="s">
        <v>163</v>
      </c>
      <c r="N4765" t="s">
        <v>11893</v>
      </c>
      <c r="O4765" s="82" t="s">
        <v>4</v>
      </c>
    </row>
    <row r="4766" spans="1:15" x14ac:dyDescent="0.25">
      <c r="A4766" t="s">
        <v>157</v>
      </c>
      <c r="B4766" t="s">
        <v>5358</v>
      </c>
      <c r="C4766" t="s">
        <v>101</v>
      </c>
      <c r="D4766" t="s">
        <v>102</v>
      </c>
      <c r="E4766" t="str">
        <f t="shared" si="74"/>
        <v>AspartateFibrobacter</v>
      </c>
      <c r="F4766">
        <f>COUNTIF($E:$E,E4766)</f>
        <v>4</v>
      </c>
      <c r="G4766">
        <f>COUNTIF($A:$A,A4766)</f>
        <v>159</v>
      </c>
      <c r="H4766">
        <f>COUNTIF($B:$B,B4766)</f>
        <v>82</v>
      </c>
      <c r="I4766" t="s">
        <v>164</v>
      </c>
      <c r="J4766">
        <v>5</v>
      </c>
      <c r="K4766" t="s">
        <v>165</v>
      </c>
      <c r="L4766" t="s">
        <v>161</v>
      </c>
      <c r="M4766" t="s">
        <v>166</v>
      </c>
      <c r="N4766" t="s">
        <v>11892</v>
      </c>
      <c r="O4766" s="82" t="s">
        <v>9</v>
      </c>
    </row>
    <row r="4767" spans="1:15" x14ac:dyDescent="0.25">
      <c r="A4767" t="s">
        <v>157</v>
      </c>
      <c r="B4767" t="s">
        <v>5358</v>
      </c>
      <c r="C4767" t="s">
        <v>101</v>
      </c>
      <c r="D4767" t="s">
        <v>102</v>
      </c>
      <c r="E4767" t="str">
        <f t="shared" si="74"/>
        <v>AspartateFibrobacter</v>
      </c>
      <c r="F4767">
        <f>COUNTIF($E:$E,E4767)</f>
        <v>4</v>
      </c>
      <c r="G4767">
        <f>COUNTIF($A:$A,A4767)</f>
        <v>159</v>
      </c>
      <c r="H4767">
        <f>COUNTIF($B:$B,B4767)</f>
        <v>82</v>
      </c>
      <c r="I4767" t="s">
        <v>4995</v>
      </c>
      <c r="J4767">
        <v>5</v>
      </c>
      <c r="K4767" t="s">
        <v>5360</v>
      </c>
      <c r="L4767" t="s">
        <v>246</v>
      </c>
      <c r="M4767" t="s">
        <v>444</v>
      </c>
      <c r="N4767" t="s">
        <v>11893</v>
      </c>
      <c r="O4767" t="s">
        <v>10</v>
      </c>
    </row>
    <row r="4768" spans="1:15" x14ac:dyDescent="0.25">
      <c r="A4768" t="s">
        <v>157</v>
      </c>
      <c r="B4768" t="s">
        <v>5358</v>
      </c>
      <c r="C4768" t="s">
        <v>101</v>
      </c>
      <c r="D4768" t="s">
        <v>102</v>
      </c>
      <c r="E4768" t="str">
        <f t="shared" si="74"/>
        <v>AspartateFibrobacter</v>
      </c>
      <c r="F4768">
        <f>COUNTIF($E:$E,E4768)</f>
        <v>4</v>
      </c>
      <c r="G4768">
        <f>COUNTIF($A:$A,A4768)</f>
        <v>159</v>
      </c>
      <c r="H4768">
        <f>COUNTIF($B:$B,B4768)</f>
        <v>82</v>
      </c>
      <c r="I4768" t="s">
        <v>4159</v>
      </c>
      <c r="J4768">
        <v>5</v>
      </c>
      <c r="K4768" t="s">
        <v>5361</v>
      </c>
      <c r="L4768" t="s">
        <v>1330</v>
      </c>
      <c r="M4768" t="s">
        <v>4575</v>
      </c>
      <c r="N4768" t="s">
        <v>11892</v>
      </c>
      <c r="O4768" t="s">
        <v>6</v>
      </c>
    </row>
    <row r="4769" spans="1:15" x14ac:dyDescent="0.25">
      <c r="A4769" t="s">
        <v>178</v>
      </c>
      <c r="B4769" t="s">
        <v>5358</v>
      </c>
      <c r="C4769" t="s">
        <v>101</v>
      </c>
      <c r="D4769" t="s">
        <v>102</v>
      </c>
      <c r="E4769" t="str">
        <f t="shared" si="74"/>
        <v>RiboseFibrobacter</v>
      </c>
      <c r="F4769">
        <f>COUNTIF($E:$E,E4769)</f>
        <v>3</v>
      </c>
      <c r="G4769">
        <f>COUNTIF($A:$A,A4769)</f>
        <v>158</v>
      </c>
      <c r="H4769">
        <f>COUNTIF($B:$B,B4769)</f>
        <v>82</v>
      </c>
      <c r="I4769" t="s">
        <v>295</v>
      </c>
      <c r="J4769">
        <v>5</v>
      </c>
      <c r="K4769" t="s">
        <v>572</v>
      </c>
      <c r="L4769" t="s">
        <v>201</v>
      </c>
      <c r="M4769" t="s">
        <v>297</v>
      </c>
      <c r="N4769" t="s">
        <v>11892</v>
      </c>
      <c r="O4769" t="s">
        <v>6</v>
      </c>
    </row>
    <row r="4770" spans="1:15" x14ac:dyDescent="0.25">
      <c r="A4770" t="s">
        <v>178</v>
      </c>
      <c r="B4770" t="s">
        <v>5358</v>
      </c>
      <c r="C4770" t="s">
        <v>101</v>
      </c>
      <c r="D4770" t="s">
        <v>102</v>
      </c>
      <c r="E4770" t="str">
        <f t="shared" si="74"/>
        <v>RiboseFibrobacter</v>
      </c>
      <c r="F4770">
        <f>COUNTIF($E:$E,E4770)</f>
        <v>3</v>
      </c>
      <c r="G4770">
        <f>COUNTIF($A:$A,A4770)</f>
        <v>158</v>
      </c>
      <c r="H4770">
        <f>COUNTIF($B:$B,B4770)</f>
        <v>82</v>
      </c>
      <c r="I4770" t="s">
        <v>103</v>
      </c>
      <c r="J4770">
        <v>5</v>
      </c>
      <c r="K4770" t="s">
        <v>186</v>
      </c>
      <c r="L4770" t="s">
        <v>187</v>
      </c>
      <c r="M4770" t="s">
        <v>188</v>
      </c>
      <c r="N4770" t="s">
        <v>11892</v>
      </c>
      <c r="O4770" s="82" t="s">
        <v>9</v>
      </c>
    </row>
    <row r="4771" spans="1:15" x14ac:dyDescent="0.25">
      <c r="A4771" t="s">
        <v>178</v>
      </c>
      <c r="B4771" t="s">
        <v>5358</v>
      </c>
      <c r="C4771" t="s">
        <v>101</v>
      </c>
      <c r="D4771" t="s">
        <v>102</v>
      </c>
      <c r="E4771" t="str">
        <f t="shared" si="74"/>
        <v>RiboseFibrobacter</v>
      </c>
      <c r="F4771">
        <f>COUNTIF($E:$E,E4771)</f>
        <v>3</v>
      </c>
      <c r="G4771">
        <f>COUNTIF($A:$A,A4771)</f>
        <v>158</v>
      </c>
      <c r="H4771">
        <f>COUNTIF($B:$B,B4771)</f>
        <v>82</v>
      </c>
      <c r="I4771" t="s">
        <v>193</v>
      </c>
      <c r="J4771">
        <v>4</v>
      </c>
      <c r="K4771" t="s">
        <v>194</v>
      </c>
      <c r="L4771" t="s">
        <v>125</v>
      </c>
      <c r="M4771" t="s">
        <v>195</v>
      </c>
      <c r="N4771" t="s">
        <v>11893</v>
      </c>
      <c r="O4771" s="82" t="s">
        <v>4</v>
      </c>
    </row>
    <row r="4772" spans="1:15" x14ac:dyDescent="0.25">
      <c r="A4772" t="s">
        <v>202</v>
      </c>
      <c r="B4772" t="s">
        <v>5358</v>
      </c>
      <c r="C4772" t="s">
        <v>101</v>
      </c>
      <c r="D4772" t="s">
        <v>102</v>
      </c>
      <c r="E4772" t="str">
        <f t="shared" si="74"/>
        <v>IsopropanolFibrobacter</v>
      </c>
      <c r="F4772">
        <f>COUNTIF($E:$E,E4772)</f>
        <v>2</v>
      </c>
      <c r="G4772">
        <f>COUNTIF($A:$A,A4772)</f>
        <v>154</v>
      </c>
      <c r="H4772">
        <f>COUNTIF($B:$B,B4772)</f>
        <v>82</v>
      </c>
      <c r="I4772" t="s">
        <v>213</v>
      </c>
      <c r="J4772">
        <v>4</v>
      </c>
      <c r="K4772" t="s">
        <v>214</v>
      </c>
      <c r="L4772" t="s">
        <v>98</v>
      </c>
      <c r="M4772" t="s">
        <v>215</v>
      </c>
      <c r="N4772" t="s">
        <v>11893</v>
      </c>
      <c r="O4772" s="82" t="s">
        <v>4</v>
      </c>
    </row>
    <row r="4773" spans="1:15" x14ac:dyDescent="0.25">
      <c r="A4773" t="s">
        <v>202</v>
      </c>
      <c r="B4773" t="s">
        <v>5358</v>
      </c>
      <c r="C4773" t="s">
        <v>101</v>
      </c>
      <c r="D4773" t="s">
        <v>102</v>
      </c>
      <c r="E4773" t="str">
        <f t="shared" si="74"/>
        <v>IsopropanolFibrobacter</v>
      </c>
      <c r="F4773">
        <f>COUNTIF($E:$E,E4773)</f>
        <v>2</v>
      </c>
      <c r="G4773">
        <f>COUNTIF($A:$A,A4773)</f>
        <v>154</v>
      </c>
      <c r="H4773">
        <f>COUNTIF($B:$B,B4773)</f>
        <v>82</v>
      </c>
      <c r="I4773" t="s">
        <v>646</v>
      </c>
      <c r="J4773">
        <v>5</v>
      </c>
      <c r="K4773" t="s">
        <v>5362</v>
      </c>
      <c r="L4773" t="s">
        <v>648</v>
      </c>
      <c r="M4773" t="s">
        <v>1841</v>
      </c>
      <c r="N4773" t="s">
        <v>11892</v>
      </c>
      <c r="O4773" t="s">
        <v>6</v>
      </c>
    </row>
    <row r="4774" spans="1:15" x14ac:dyDescent="0.25">
      <c r="A4774" t="s">
        <v>232</v>
      </c>
      <c r="B4774" t="s">
        <v>5358</v>
      </c>
      <c r="C4774" t="s">
        <v>101</v>
      </c>
      <c r="D4774" t="s">
        <v>102</v>
      </c>
      <c r="E4774" t="str">
        <f t="shared" si="74"/>
        <v>LactateFibrobacter</v>
      </c>
      <c r="F4774">
        <f>COUNTIF($E:$E,E4774)</f>
        <v>2</v>
      </c>
      <c r="G4774">
        <f>COUNTIF($A:$A,A4774)</f>
        <v>153</v>
      </c>
      <c r="H4774">
        <f>COUNTIF($B:$B,B4774)</f>
        <v>82</v>
      </c>
      <c r="I4774" t="s">
        <v>187</v>
      </c>
      <c r="J4774">
        <v>5</v>
      </c>
      <c r="K4774" t="s">
        <v>233</v>
      </c>
      <c r="L4774" t="s">
        <v>125</v>
      </c>
      <c r="M4774" t="s">
        <v>100</v>
      </c>
      <c r="N4774" t="s">
        <v>11892</v>
      </c>
      <c r="O4774" s="82" t="s">
        <v>9</v>
      </c>
    </row>
    <row r="4775" spans="1:15" x14ac:dyDescent="0.25">
      <c r="A4775" t="s">
        <v>232</v>
      </c>
      <c r="B4775" t="s">
        <v>5358</v>
      </c>
      <c r="C4775" t="s">
        <v>101</v>
      </c>
      <c r="D4775" t="s">
        <v>102</v>
      </c>
      <c r="E4775" t="str">
        <f t="shared" si="74"/>
        <v>LactateFibrobacter</v>
      </c>
      <c r="F4775">
        <f>COUNTIF($E:$E,E4775)</f>
        <v>2</v>
      </c>
      <c r="G4775">
        <f>COUNTIF($A:$A,A4775)</f>
        <v>153</v>
      </c>
      <c r="H4775">
        <f>COUNTIF($B:$B,B4775)</f>
        <v>82</v>
      </c>
      <c r="I4775" t="s">
        <v>741</v>
      </c>
      <c r="J4775">
        <v>5</v>
      </c>
      <c r="K4775" t="s">
        <v>3563</v>
      </c>
      <c r="L4775" t="s">
        <v>201</v>
      </c>
      <c r="M4775" t="s">
        <v>435</v>
      </c>
      <c r="N4775" t="s">
        <v>11892</v>
      </c>
      <c r="O4775" t="s">
        <v>6</v>
      </c>
    </row>
    <row r="4776" spans="1:15" x14ac:dyDescent="0.25">
      <c r="A4776" t="s">
        <v>243</v>
      </c>
      <c r="B4776" t="s">
        <v>5358</v>
      </c>
      <c r="C4776" t="s">
        <v>101</v>
      </c>
      <c r="D4776" t="s">
        <v>102</v>
      </c>
      <c r="E4776" t="str">
        <f t="shared" si="74"/>
        <v>SerineFibrobacter</v>
      </c>
      <c r="F4776">
        <f>COUNTIF($E:$E,E4776)</f>
        <v>3</v>
      </c>
      <c r="G4776">
        <f>COUNTIF($A:$A,A4776)</f>
        <v>152</v>
      </c>
      <c r="H4776">
        <f>COUNTIF($B:$B,B4776)</f>
        <v>82</v>
      </c>
      <c r="I4776" t="s">
        <v>247</v>
      </c>
      <c r="J4776">
        <v>4</v>
      </c>
      <c r="K4776" t="s">
        <v>248</v>
      </c>
      <c r="L4776" t="s">
        <v>125</v>
      </c>
      <c r="M4776" t="s">
        <v>249</v>
      </c>
      <c r="N4776" t="s">
        <v>11893</v>
      </c>
      <c r="O4776" s="82" t="s">
        <v>4</v>
      </c>
    </row>
    <row r="4777" spans="1:15" x14ac:dyDescent="0.25">
      <c r="A4777" t="s">
        <v>243</v>
      </c>
      <c r="B4777" t="s">
        <v>5358</v>
      </c>
      <c r="C4777" t="s">
        <v>101</v>
      </c>
      <c r="D4777" t="s">
        <v>102</v>
      </c>
      <c r="E4777" t="str">
        <f t="shared" si="74"/>
        <v>SerineFibrobacter</v>
      </c>
      <c r="F4777">
        <f>COUNTIF($E:$E,E4777)</f>
        <v>3</v>
      </c>
      <c r="G4777">
        <f>COUNTIF($A:$A,A4777)</f>
        <v>152</v>
      </c>
      <c r="H4777">
        <f>COUNTIF($B:$B,B4777)</f>
        <v>82</v>
      </c>
      <c r="I4777" t="s">
        <v>5255</v>
      </c>
      <c r="J4777">
        <v>5</v>
      </c>
      <c r="K4777" t="s">
        <v>5363</v>
      </c>
      <c r="L4777" t="s">
        <v>208</v>
      </c>
      <c r="M4777" t="s">
        <v>865</v>
      </c>
      <c r="N4777" t="s">
        <v>11893</v>
      </c>
      <c r="O4777" t="s">
        <v>10</v>
      </c>
    </row>
    <row r="4778" spans="1:15" x14ac:dyDescent="0.25">
      <c r="A4778" t="s">
        <v>243</v>
      </c>
      <c r="B4778" t="s">
        <v>5358</v>
      </c>
      <c r="C4778" t="s">
        <v>101</v>
      </c>
      <c r="D4778" t="s">
        <v>102</v>
      </c>
      <c r="E4778" t="str">
        <f t="shared" si="74"/>
        <v>SerineFibrobacter</v>
      </c>
      <c r="F4778">
        <f>COUNTIF($E:$E,E4778)</f>
        <v>3</v>
      </c>
      <c r="G4778">
        <f>COUNTIF($A:$A,A4778)</f>
        <v>152</v>
      </c>
      <c r="H4778">
        <f>COUNTIF($B:$B,B4778)</f>
        <v>82</v>
      </c>
      <c r="I4778" t="s">
        <v>258</v>
      </c>
      <c r="J4778">
        <v>6</v>
      </c>
      <c r="K4778" t="s">
        <v>259</v>
      </c>
      <c r="L4778" t="s">
        <v>211</v>
      </c>
      <c r="M4778" t="s">
        <v>260</v>
      </c>
      <c r="N4778" t="s">
        <v>11892</v>
      </c>
      <c r="O4778" t="s">
        <v>10</v>
      </c>
    </row>
    <row r="4779" spans="1:15" x14ac:dyDescent="0.25">
      <c r="A4779" t="s">
        <v>261</v>
      </c>
      <c r="B4779" t="s">
        <v>5358</v>
      </c>
      <c r="C4779" t="s">
        <v>101</v>
      </c>
      <c r="D4779" t="s">
        <v>102</v>
      </c>
      <c r="E4779" t="str">
        <f t="shared" si="74"/>
        <v>CadaverineFibrobacter</v>
      </c>
      <c r="F4779">
        <f>COUNTIF($E:$E,E4779)</f>
        <v>2</v>
      </c>
      <c r="G4779">
        <f>COUNTIF($A:$A,A4779)</f>
        <v>143</v>
      </c>
      <c r="H4779">
        <f>COUNTIF($B:$B,B4779)</f>
        <v>82</v>
      </c>
      <c r="I4779" t="s">
        <v>504</v>
      </c>
      <c r="J4779">
        <v>5</v>
      </c>
      <c r="K4779" t="s">
        <v>5364</v>
      </c>
      <c r="L4779" t="s">
        <v>184</v>
      </c>
      <c r="M4779" t="s">
        <v>1262</v>
      </c>
      <c r="N4779" t="s">
        <v>11892</v>
      </c>
      <c r="O4779" t="s">
        <v>6</v>
      </c>
    </row>
    <row r="4780" spans="1:15" x14ac:dyDescent="0.25">
      <c r="A4780" t="s">
        <v>261</v>
      </c>
      <c r="B4780" t="s">
        <v>5358</v>
      </c>
      <c r="C4780" t="s">
        <v>101</v>
      </c>
      <c r="D4780" t="s">
        <v>102</v>
      </c>
      <c r="E4780" t="str">
        <f t="shared" si="74"/>
        <v>CadaverineFibrobacter</v>
      </c>
      <c r="F4780">
        <f>COUNTIF($E:$E,E4780)</f>
        <v>2</v>
      </c>
      <c r="G4780">
        <f>COUNTIF($A:$A,A4780)</f>
        <v>143</v>
      </c>
      <c r="H4780">
        <f>COUNTIF($B:$B,B4780)</f>
        <v>82</v>
      </c>
      <c r="I4780" t="s">
        <v>5365</v>
      </c>
      <c r="J4780">
        <v>5</v>
      </c>
      <c r="K4780" t="s">
        <v>5366</v>
      </c>
      <c r="L4780" t="s">
        <v>237</v>
      </c>
      <c r="M4780" t="s">
        <v>993</v>
      </c>
      <c r="N4780" t="s">
        <v>11893</v>
      </c>
      <c r="O4780" t="s">
        <v>10</v>
      </c>
    </row>
    <row r="4781" spans="1:15" x14ac:dyDescent="0.25">
      <c r="A4781" t="s">
        <v>264</v>
      </c>
      <c r="B4781" t="s">
        <v>5358</v>
      </c>
      <c r="C4781" t="s">
        <v>101</v>
      </c>
      <c r="D4781" t="s">
        <v>102</v>
      </c>
      <c r="E4781" t="str">
        <f t="shared" si="74"/>
        <v>UracilFibrobacter</v>
      </c>
      <c r="F4781">
        <f>COUNTIF($E:$E,E4781)</f>
        <v>1</v>
      </c>
      <c r="G4781">
        <f>COUNTIF($A:$A,A4781)</f>
        <v>143</v>
      </c>
      <c r="H4781">
        <f>COUNTIF($B:$B,B4781)</f>
        <v>82</v>
      </c>
      <c r="I4781" t="s">
        <v>281</v>
      </c>
      <c r="J4781">
        <v>4</v>
      </c>
      <c r="K4781" t="s">
        <v>282</v>
      </c>
      <c r="L4781" t="s">
        <v>283</v>
      </c>
      <c r="M4781" t="s">
        <v>284</v>
      </c>
      <c r="N4781" t="s">
        <v>11893</v>
      </c>
      <c r="O4781" s="82" t="s">
        <v>4</v>
      </c>
    </row>
    <row r="4782" spans="1:15" x14ac:dyDescent="0.25">
      <c r="A4782" t="s">
        <v>287</v>
      </c>
      <c r="B4782" t="s">
        <v>5358</v>
      </c>
      <c r="C4782" t="s">
        <v>101</v>
      </c>
      <c r="D4782" t="s">
        <v>102</v>
      </c>
      <c r="E4782" t="str">
        <f t="shared" si="74"/>
        <v>SuccinateFibrobacter</v>
      </c>
      <c r="F4782">
        <f>COUNTIF($E:$E,E4782)</f>
        <v>3</v>
      </c>
      <c r="G4782">
        <f>COUNTIF($A:$A,A4782)</f>
        <v>140</v>
      </c>
      <c r="H4782">
        <f>COUNTIF($B:$B,B4782)</f>
        <v>82</v>
      </c>
      <c r="I4782" t="s">
        <v>125</v>
      </c>
      <c r="J4782">
        <v>5</v>
      </c>
      <c r="K4782" t="s">
        <v>289</v>
      </c>
      <c r="L4782">
        <v>10000</v>
      </c>
      <c r="M4782" t="s">
        <v>100</v>
      </c>
      <c r="N4782" t="s">
        <v>11892</v>
      </c>
      <c r="O4782" s="82" t="s">
        <v>9</v>
      </c>
    </row>
    <row r="4783" spans="1:15" x14ac:dyDescent="0.25">
      <c r="A4783" t="s">
        <v>285</v>
      </c>
      <c r="B4783" t="s">
        <v>5358</v>
      </c>
      <c r="C4783" t="s">
        <v>101</v>
      </c>
      <c r="D4783" t="s">
        <v>102</v>
      </c>
      <c r="E4783" t="str">
        <f t="shared" si="74"/>
        <v>LysineFibrobacter</v>
      </c>
      <c r="F4783">
        <f>COUNTIF($E:$E,E4783)</f>
        <v>2</v>
      </c>
      <c r="G4783">
        <f>COUNTIF($A:$A,A4783)</f>
        <v>140</v>
      </c>
      <c r="H4783">
        <f>COUNTIF($B:$B,B4783)</f>
        <v>82</v>
      </c>
      <c r="I4783" t="s">
        <v>665</v>
      </c>
      <c r="J4783">
        <v>5</v>
      </c>
      <c r="K4783" t="s">
        <v>2657</v>
      </c>
      <c r="L4783" t="s">
        <v>350</v>
      </c>
      <c r="M4783" t="s">
        <v>867</v>
      </c>
      <c r="N4783" t="s">
        <v>11892</v>
      </c>
      <c r="O4783" t="s">
        <v>6</v>
      </c>
    </row>
    <row r="4784" spans="1:15" x14ac:dyDescent="0.25">
      <c r="A4784" t="s">
        <v>287</v>
      </c>
      <c r="B4784" t="s">
        <v>5358</v>
      </c>
      <c r="C4784" t="s">
        <v>101</v>
      </c>
      <c r="D4784" t="s">
        <v>102</v>
      </c>
      <c r="E4784" t="str">
        <f t="shared" si="74"/>
        <v>SuccinateFibrobacter</v>
      </c>
      <c r="F4784">
        <f>COUNTIF($E:$E,E4784)</f>
        <v>3</v>
      </c>
      <c r="G4784">
        <f>COUNTIF($A:$A,A4784)</f>
        <v>140</v>
      </c>
      <c r="H4784">
        <f>COUNTIF($B:$B,B4784)</f>
        <v>82</v>
      </c>
      <c r="I4784" t="s">
        <v>303</v>
      </c>
      <c r="J4784">
        <v>4</v>
      </c>
      <c r="K4784" t="s">
        <v>305</v>
      </c>
      <c r="L4784" t="s">
        <v>125</v>
      </c>
      <c r="M4784" t="s">
        <v>306</v>
      </c>
      <c r="N4784" t="s">
        <v>11893</v>
      </c>
      <c r="O4784" s="82" t="s">
        <v>4</v>
      </c>
    </row>
    <row r="4785" spans="1:15" x14ac:dyDescent="0.25">
      <c r="A4785" t="s">
        <v>287</v>
      </c>
      <c r="B4785" t="s">
        <v>5358</v>
      </c>
      <c r="C4785" t="s">
        <v>101</v>
      </c>
      <c r="D4785" t="s">
        <v>102</v>
      </c>
      <c r="E4785" t="str">
        <f t="shared" si="74"/>
        <v>SuccinateFibrobacter</v>
      </c>
      <c r="F4785">
        <f>COUNTIF($E:$E,E4785)</f>
        <v>3</v>
      </c>
      <c r="G4785">
        <f>COUNTIF($A:$A,A4785)</f>
        <v>140</v>
      </c>
      <c r="H4785">
        <f>COUNTIF($B:$B,B4785)</f>
        <v>82</v>
      </c>
      <c r="I4785" t="s">
        <v>998</v>
      </c>
      <c r="J4785">
        <v>5</v>
      </c>
      <c r="K4785" t="s">
        <v>5367</v>
      </c>
      <c r="L4785" t="s">
        <v>105</v>
      </c>
      <c r="M4785" t="s">
        <v>1210</v>
      </c>
      <c r="N4785" t="s">
        <v>11893</v>
      </c>
      <c r="O4785" t="s">
        <v>10</v>
      </c>
    </row>
    <row r="4786" spans="1:15" x14ac:dyDescent="0.25">
      <c r="A4786" t="s">
        <v>285</v>
      </c>
      <c r="B4786" t="s">
        <v>5358</v>
      </c>
      <c r="C4786" t="s">
        <v>101</v>
      </c>
      <c r="D4786" t="s">
        <v>102</v>
      </c>
      <c r="E4786" t="str">
        <f t="shared" si="74"/>
        <v>LysineFibrobacter</v>
      </c>
      <c r="F4786">
        <f>COUNTIF($E:$E,E4786)</f>
        <v>2</v>
      </c>
      <c r="G4786">
        <f>COUNTIF($A:$A,A4786)</f>
        <v>140</v>
      </c>
      <c r="H4786">
        <f>COUNTIF($B:$B,B4786)</f>
        <v>82</v>
      </c>
      <c r="I4786" t="s">
        <v>315</v>
      </c>
      <c r="J4786">
        <v>4</v>
      </c>
      <c r="K4786" t="s">
        <v>316</v>
      </c>
      <c r="L4786" t="s">
        <v>201</v>
      </c>
      <c r="M4786" t="s">
        <v>317</v>
      </c>
      <c r="N4786" t="s">
        <v>11893</v>
      </c>
      <c r="O4786" s="82" t="s">
        <v>4</v>
      </c>
    </row>
    <row r="4787" spans="1:15" x14ac:dyDescent="0.25">
      <c r="A4787" t="s">
        <v>307</v>
      </c>
      <c r="B4787" t="s">
        <v>5358</v>
      </c>
      <c r="C4787" t="s">
        <v>101</v>
      </c>
      <c r="D4787" t="s">
        <v>102</v>
      </c>
      <c r="E4787" t="str">
        <f t="shared" si="74"/>
        <v>AllantoinFibrobacter</v>
      </c>
      <c r="F4787">
        <f>COUNTIF($E:$E,E4787)</f>
        <v>1</v>
      </c>
      <c r="G4787">
        <f>COUNTIF($A:$A,A4787)</f>
        <v>140</v>
      </c>
      <c r="H4787">
        <f>COUNTIF($B:$B,B4787)</f>
        <v>82</v>
      </c>
      <c r="I4787" t="s">
        <v>318</v>
      </c>
      <c r="J4787">
        <v>6</v>
      </c>
      <c r="K4787" t="s">
        <v>319</v>
      </c>
      <c r="L4787" t="s">
        <v>320</v>
      </c>
      <c r="M4787" t="s">
        <v>321</v>
      </c>
      <c r="N4787" t="s">
        <v>11892</v>
      </c>
      <c r="O4787" t="s">
        <v>10</v>
      </c>
    </row>
    <row r="4788" spans="1:15" x14ac:dyDescent="0.25">
      <c r="A4788" t="s">
        <v>335</v>
      </c>
      <c r="B4788" t="s">
        <v>5358</v>
      </c>
      <c r="C4788" t="s">
        <v>101</v>
      </c>
      <c r="D4788" t="s">
        <v>102</v>
      </c>
      <c r="E4788" t="str">
        <f t="shared" si="74"/>
        <v>TrimethylamineFibrobacter</v>
      </c>
      <c r="F4788">
        <f>COUNTIF($E:$E,E4788)</f>
        <v>1</v>
      </c>
      <c r="G4788">
        <f>COUNTIF($A:$A,A4788)</f>
        <v>139</v>
      </c>
      <c r="H4788">
        <f>COUNTIF($B:$B,B4788)</f>
        <v>82</v>
      </c>
      <c r="I4788" t="s">
        <v>1558</v>
      </c>
      <c r="J4788">
        <v>5</v>
      </c>
      <c r="K4788" t="s">
        <v>5368</v>
      </c>
      <c r="L4788" t="s">
        <v>533</v>
      </c>
      <c r="M4788" t="s">
        <v>3115</v>
      </c>
      <c r="N4788" t="s">
        <v>11892</v>
      </c>
      <c r="O4788" t="s">
        <v>6</v>
      </c>
    </row>
    <row r="4789" spans="1:15" x14ac:dyDescent="0.25">
      <c r="A4789" t="s">
        <v>325</v>
      </c>
      <c r="B4789" t="s">
        <v>5358</v>
      </c>
      <c r="C4789" t="s">
        <v>101</v>
      </c>
      <c r="D4789" t="s">
        <v>102</v>
      </c>
      <c r="E4789" t="str">
        <f t="shared" si="74"/>
        <v>4-HydroxybutyrateFibrobacter</v>
      </c>
      <c r="F4789">
        <f>COUNTIF($E:$E,E4789)</f>
        <v>1</v>
      </c>
      <c r="G4789">
        <f>COUNTIF($A:$A,A4789)</f>
        <v>139</v>
      </c>
      <c r="H4789">
        <f>COUNTIF($B:$B,B4789)</f>
        <v>82</v>
      </c>
      <c r="I4789" t="s">
        <v>120</v>
      </c>
      <c r="J4789">
        <v>4</v>
      </c>
      <c r="K4789" t="s">
        <v>333</v>
      </c>
      <c r="L4789" t="s">
        <v>201</v>
      </c>
      <c r="M4789" t="s">
        <v>334</v>
      </c>
      <c r="N4789" t="s">
        <v>11893</v>
      </c>
      <c r="O4789" s="82" t="s">
        <v>4</v>
      </c>
    </row>
    <row r="4790" spans="1:15" x14ac:dyDescent="0.25">
      <c r="A4790" t="s">
        <v>354</v>
      </c>
      <c r="B4790" t="s">
        <v>5358</v>
      </c>
      <c r="C4790" t="s">
        <v>101</v>
      </c>
      <c r="D4790" t="s">
        <v>102</v>
      </c>
      <c r="E4790" t="str">
        <f t="shared" si="74"/>
        <v>N-nitrosodimethylamineFibrobacter</v>
      </c>
      <c r="F4790">
        <f>COUNTIF($E:$E,E4790)</f>
        <v>2</v>
      </c>
      <c r="G4790">
        <f>COUNTIF($A:$A,A4790)</f>
        <v>136</v>
      </c>
      <c r="H4790">
        <f>COUNTIF($B:$B,B4790)</f>
        <v>82</v>
      </c>
      <c r="I4790" t="s">
        <v>359</v>
      </c>
      <c r="J4790">
        <v>4</v>
      </c>
      <c r="K4790" t="s">
        <v>360</v>
      </c>
      <c r="L4790">
        <v>10000</v>
      </c>
      <c r="M4790" t="s">
        <v>242</v>
      </c>
      <c r="N4790" t="s">
        <v>11893</v>
      </c>
      <c r="O4790" s="82" t="s">
        <v>4</v>
      </c>
    </row>
    <row r="4791" spans="1:15" x14ac:dyDescent="0.25">
      <c r="A4791" t="s">
        <v>354</v>
      </c>
      <c r="B4791" t="s">
        <v>5358</v>
      </c>
      <c r="C4791" t="s">
        <v>101</v>
      </c>
      <c r="D4791" t="s">
        <v>102</v>
      </c>
      <c r="E4791" t="str">
        <f t="shared" si="74"/>
        <v>N-nitrosodimethylamineFibrobacter</v>
      </c>
      <c r="F4791">
        <f>COUNTIF($E:$E,E4791)</f>
        <v>2</v>
      </c>
      <c r="G4791">
        <f>COUNTIF($A:$A,A4791)</f>
        <v>136</v>
      </c>
      <c r="H4791">
        <f>COUNTIF($B:$B,B4791)</f>
        <v>82</v>
      </c>
      <c r="I4791" t="s">
        <v>361</v>
      </c>
      <c r="J4791">
        <v>6</v>
      </c>
      <c r="K4791" t="s">
        <v>362</v>
      </c>
      <c r="L4791" t="s">
        <v>363</v>
      </c>
      <c r="M4791" t="s">
        <v>364</v>
      </c>
      <c r="N4791" t="s">
        <v>11892</v>
      </c>
      <c r="O4791" t="s">
        <v>10</v>
      </c>
    </row>
    <row r="4792" spans="1:15" x14ac:dyDescent="0.25">
      <c r="A4792" t="s">
        <v>374</v>
      </c>
      <c r="B4792" t="s">
        <v>5358</v>
      </c>
      <c r="C4792" t="s">
        <v>101</v>
      </c>
      <c r="D4792" t="s">
        <v>102</v>
      </c>
      <c r="E4792" t="str">
        <f t="shared" si="74"/>
        <v>CaffeineFibrobacter</v>
      </c>
      <c r="F4792">
        <f>COUNTIF($E:$E,E4792)</f>
        <v>2</v>
      </c>
      <c r="G4792">
        <f>COUNTIF($A:$A,A4792)</f>
        <v>133</v>
      </c>
      <c r="H4792">
        <f>COUNTIF($B:$B,B4792)</f>
        <v>82</v>
      </c>
      <c r="I4792" t="s">
        <v>184</v>
      </c>
      <c r="J4792">
        <v>4</v>
      </c>
      <c r="K4792" t="s">
        <v>383</v>
      </c>
      <c r="L4792">
        <v>10000</v>
      </c>
      <c r="M4792" t="s">
        <v>384</v>
      </c>
      <c r="N4792" t="s">
        <v>11893</v>
      </c>
      <c r="O4792" s="82" t="s">
        <v>4</v>
      </c>
    </row>
    <row r="4793" spans="1:15" x14ac:dyDescent="0.25">
      <c r="A4793" t="s">
        <v>374</v>
      </c>
      <c r="B4793" t="s">
        <v>5358</v>
      </c>
      <c r="C4793" t="s">
        <v>101</v>
      </c>
      <c r="D4793" t="s">
        <v>102</v>
      </c>
      <c r="E4793" t="str">
        <f t="shared" si="74"/>
        <v>CaffeineFibrobacter</v>
      </c>
      <c r="F4793">
        <f>COUNTIF($E:$E,E4793)</f>
        <v>2</v>
      </c>
      <c r="G4793">
        <f>COUNTIF($A:$A,A4793)</f>
        <v>133</v>
      </c>
      <c r="H4793">
        <f>COUNTIF($B:$B,B4793)</f>
        <v>82</v>
      </c>
      <c r="I4793" t="s">
        <v>385</v>
      </c>
      <c r="J4793">
        <v>6</v>
      </c>
      <c r="K4793" t="s">
        <v>386</v>
      </c>
      <c r="L4793" t="s">
        <v>387</v>
      </c>
      <c r="M4793" t="s">
        <v>388</v>
      </c>
      <c r="N4793" t="s">
        <v>11892</v>
      </c>
      <c r="O4793" t="s">
        <v>11</v>
      </c>
    </row>
    <row r="4794" spans="1:15" x14ac:dyDescent="0.25">
      <c r="A4794" t="s">
        <v>375</v>
      </c>
      <c r="B4794" t="s">
        <v>5358</v>
      </c>
      <c r="C4794" t="s">
        <v>101</v>
      </c>
      <c r="D4794" t="s">
        <v>102</v>
      </c>
      <c r="E4794" t="str">
        <f t="shared" si="74"/>
        <v>HypoxanthineFibrobacter</v>
      </c>
      <c r="F4794">
        <f>COUNTIF($E:$E,E4794)</f>
        <v>1</v>
      </c>
      <c r="G4794">
        <f>COUNTIF($A:$A,A4794)</f>
        <v>133</v>
      </c>
      <c r="H4794">
        <f>COUNTIF($B:$B,B4794)</f>
        <v>82</v>
      </c>
      <c r="I4794" t="s">
        <v>389</v>
      </c>
      <c r="J4794">
        <v>4</v>
      </c>
      <c r="K4794" t="s">
        <v>390</v>
      </c>
      <c r="L4794" t="s">
        <v>108</v>
      </c>
      <c r="M4794" t="s">
        <v>391</v>
      </c>
      <c r="N4794" t="s">
        <v>11893</v>
      </c>
      <c r="O4794" s="82" t="s">
        <v>4</v>
      </c>
    </row>
    <row r="4795" spans="1:15" x14ac:dyDescent="0.25">
      <c r="A4795" t="s">
        <v>376</v>
      </c>
      <c r="B4795" t="s">
        <v>5358</v>
      </c>
      <c r="C4795" t="s">
        <v>101</v>
      </c>
      <c r="D4795" t="s">
        <v>102</v>
      </c>
      <c r="E4795" t="str">
        <f t="shared" si="74"/>
        <v>ValerateFibrobacter</v>
      </c>
      <c r="F4795">
        <f>COUNTIF($E:$E,E4795)</f>
        <v>1</v>
      </c>
      <c r="G4795">
        <f>COUNTIF($A:$A,A4795)</f>
        <v>133</v>
      </c>
      <c r="H4795">
        <f>COUNTIF($B:$B,B4795)</f>
        <v>82</v>
      </c>
      <c r="I4795" t="s">
        <v>2495</v>
      </c>
      <c r="J4795">
        <v>7</v>
      </c>
      <c r="K4795" t="s">
        <v>779</v>
      </c>
      <c r="L4795" t="s">
        <v>1885</v>
      </c>
      <c r="M4795" t="s">
        <v>714</v>
      </c>
      <c r="N4795" t="s">
        <v>11893</v>
      </c>
      <c r="O4795" s="82" t="s">
        <v>8</v>
      </c>
    </row>
    <row r="4796" spans="1:15" x14ac:dyDescent="0.25">
      <c r="A4796" t="s">
        <v>400</v>
      </c>
      <c r="B4796" t="s">
        <v>5358</v>
      </c>
      <c r="C4796" t="s">
        <v>101</v>
      </c>
      <c r="D4796" t="s">
        <v>102</v>
      </c>
      <c r="E4796" t="str">
        <f t="shared" si="74"/>
        <v>BenzoateFibrobacter</v>
      </c>
      <c r="F4796">
        <f>COUNTIF($E:$E,E4796)</f>
        <v>1</v>
      </c>
      <c r="G4796">
        <f>COUNTIF($A:$A,A4796)</f>
        <v>131</v>
      </c>
      <c r="H4796">
        <f>COUNTIF($B:$B,B4796)</f>
        <v>82</v>
      </c>
      <c r="I4796" t="s">
        <v>5369</v>
      </c>
      <c r="J4796">
        <v>6</v>
      </c>
      <c r="K4796" t="s">
        <v>5370</v>
      </c>
      <c r="L4796" t="s">
        <v>338</v>
      </c>
      <c r="M4796" t="s">
        <v>1097</v>
      </c>
      <c r="N4796" t="s">
        <v>11893</v>
      </c>
      <c r="O4796" s="82" t="s">
        <v>11896</v>
      </c>
    </row>
    <row r="4797" spans="1:15" x14ac:dyDescent="0.25">
      <c r="A4797" t="s">
        <v>402</v>
      </c>
      <c r="B4797" t="s">
        <v>5358</v>
      </c>
      <c r="C4797" t="s">
        <v>101</v>
      </c>
      <c r="D4797" t="s">
        <v>102</v>
      </c>
      <c r="E4797" t="str">
        <f t="shared" si="74"/>
        <v>ValineFibrobacter</v>
      </c>
      <c r="F4797">
        <f>COUNTIF($E:$E,E4797)</f>
        <v>2</v>
      </c>
      <c r="G4797">
        <f>COUNTIF($A:$A,A4797)</f>
        <v>131</v>
      </c>
      <c r="H4797">
        <f>COUNTIF($B:$B,B4797)</f>
        <v>82</v>
      </c>
      <c r="I4797" t="s">
        <v>5371</v>
      </c>
      <c r="J4797">
        <v>6</v>
      </c>
      <c r="K4797" t="s">
        <v>3893</v>
      </c>
      <c r="L4797" t="s">
        <v>5372</v>
      </c>
      <c r="M4797" t="s">
        <v>1047</v>
      </c>
      <c r="N4797" t="s">
        <v>11892</v>
      </c>
      <c r="O4797" s="82" t="s">
        <v>4</v>
      </c>
    </row>
    <row r="4798" spans="1:15" x14ac:dyDescent="0.25">
      <c r="A4798" t="s">
        <v>402</v>
      </c>
      <c r="B4798" t="s">
        <v>5358</v>
      </c>
      <c r="C4798" t="s">
        <v>101</v>
      </c>
      <c r="D4798" t="s">
        <v>102</v>
      </c>
      <c r="E4798" t="str">
        <f t="shared" si="74"/>
        <v>ValineFibrobacter</v>
      </c>
      <c r="F4798">
        <f>COUNTIF($E:$E,E4798)</f>
        <v>2</v>
      </c>
      <c r="G4798">
        <f>COUNTIF($A:$A,A4798)</f>
        <v>131</v>
      </c>
      <c r="H4798">
        <f>COUNTIF($B:$B,B4798)</f>
        <v>82</v>
      </c>
      <c r="I4798" t="s">
        <v>2851</v>
      </c>
      <c r="J4798">
        <v>5</v>
      </c>
      <c r="K4798" t="s">
        <v>5373</v>
      </c>
      <c r="L4798" t="s">
        <v>401</v>
      </c>
      <c r="M4798" t="s">
        <v>1094</v>
      </c>
      <c r="N4798" t="s">
        <v>11893</v>
      </c>
      <c r="O4798" t="s">
        <v>10</v>
      </c>
    </row>
    <row r="4799" spans="1:15" x14ac:dyDescent="0.25">
      <c r="A4799" t="s">
        <v>415</v>
      </c>
      <c r="B4799" t="s">
        <v>5358</v>
      </c>
      <c r="C4799" t="s">
        <v>101</v>
      </c>
      <c r="D4799" t="s">
        <v>102</v>
      </c>
      <c r="E4799" t="str">
        <f t="shared" si="74"/>
        <v>AlanineFibrobacter</v>
      </c>
      <c r="F4799">
        <f>COUNTIF($E:$E,E4799)</f>
        <v>3</v>
      </c>
      <c r="G4799">
        <f>COUNTIF($A:$A,A4799)</f>
        <v>130</v>
      </c>
      <c r="H4799">
        <f>COUNTIF($B:$B,B4799)</f>
        <v>82</v>
      </c>
      <c r="I4799" t="s">
        <v>387</v>
      </c>
      <c r="J4799">
        <v>5</v>
      </c>
      <c r="K4799" t="s">
        <v>5374</v>
      </c>
      <c r="L4799" t="s">
        <v>98</v>
      </c>
      <c r="M4799" t="s">
        <v>148</v>
      </c>
      <c r="N4799" t="s">
        <v>11892</v>
      </c>
      <c r="O4799" t="s">
        <v>6</v>
      </c>
    </row>
    <row r="4800" spans="1:15" x14ac:dyDescent="0.25">
      <c r="A4800" t="s">
        <v>419</v>
      </c>
      <c r="B4800" t="s">
        <v>5358</v>
      </c>
      <c r="C4800" t="s">
        <v>101</v>
      </c>
      <c r="D4800" t="s">
        <v>102</v>
      </c>
      <c r="E4800" t="str">
        <f t="shared" si="74"/>
        <v>ImidazoleFibrobacter</v>
      </c>
      <c r="F4800">
        <f>COUNTIF($E:$E,E4800)</f>
        <v>1</v>
      </c>
      <c r="G4800">
        <f>COUNTIF($A:$A,A4800)</f>
        <v>130</v>
      </c>
      <c r="H4800">
        <f>COUNTIF($B:$B,B4800)</f>
        <v>82</v>
      </c>
      <c r="I4800" t="s">
        <v>272</v>
      </c>
      <c r="J4800">
        <v>4</v>
      </c>
      <c r="K4800" t="s">
        <v>436</v>
      </c>
      <c r="L4800" t="s">
        <v>125</v>
      </c>
      <c r="M4800" t="s">
        <v>282</v>
      </c>
      <c r="N4800" t="s">
        <v>11893</v>
      </c>
      <c r="O4800" s="82" t="s">
        <v>4</v>
      </c>
    </row>
    <row r="4801" spans="1:15" x14ac:dyDescent="0.25">
      <c r="A4801" t="s">
        <v>418</v>
      </c>
      <c r="B4801" t="s">
        <v>5358</v>
      </c>
      <c r="C4801" t="s">
        <v>101</v>
      </c>
      <c r="D4801" t="s">
        <v>102</v>
      </c>
      <c r="E4801" t="str">
        <f t="shared" si="74"/>
        <v>GlycerolFibrobacter</v>
      </c>
      <c r="F4801">
        <f>COUNTIF($E:$E,E4801)</f>
        <v>2</v>
      </c>
      <c r="G4801">
        <f>COUNTIF($A:$A,A4801)</f>
        <v>130</v>
      </c>
      <c r="H4801">
        <f>COUNTIF($B:$B,B4801)</f>
        <v>82</v>
      </c>
      <c r="I4801" t="s">
        <v>208</v>
      </c>
      <c r="J4801">
        <v>4</v>
      </c>
      <c r="K4801" t="s">
        <v>437</v>
      </c>
      <c r="L4801" t="s">
        <v>125</v>
      </c>
      <c r="M4801" t="s">
        <v>300</v>
      </c>
      <c r="N4801" t="s">
        <v>11893</v>
      </c>
      <c r="O4801" s="82" t="s">
        <v>4</v>
      </c>
    </row>
    <row r="4802" spans="1:15" x14ac:dyDescent="0.25">
      <c r="A4802" t="s">
        <v>418</v>
      </c>
      <c r="B4802" t="s">
        <v>5358</v>
      </c>
      <c r="C4802" t="s">
        <v>101</v>
      </c>
      <c r="D4802" t="s">
        <v>102</v>
      </c>
      <c r="E4802" t="str">
        <f t="shared" si="74"/>
        <v>GlycerolFibrobacter</v>
      </c>
      <c r="F4802">
        <f>COUNTIF($E:$E,E4802)</f>
        <v>2</v>
      </c>
      <c r="G4802">
        <f>COUNTIF($A:$A,A4802)</f>
        <v>130</v>
      </c>
      <c r="H4802">
        <f>COUNTIF($B:$B,B4802)</f>
        <v>82</v>
      </c>
      <c r="I4802" t="s">
        <v>2012</v>
      </c>
      <c r="J4802">
        <v>5</v>
      </c>
      <c r="K4802" t="s">
        <v>5375</v>
      </c>
      <c r="L4802" t="s">
        <v>236</v>
      </c>
      <c r="M4802" t="s">
        <v>1575</v>
      </c>
      <c r="N4802" t="s">
        <v>11893</v>
      </c>
      <c r="O4802" t="s">
        <v>10</v>
      </c>
    </row>
    <row r="4803" spans="1:15" x14ac:dyDescent="0.25">
      <c r="A4803" t="s">
        <v>420</v>
      </c>
      <c r="B4803" t="s">
        <v>5358</v>
      </c>
      <c r="C4803" t="s">
        <v>101</v>
      </c>
      <c r="D4803" t="s">
        <v>102</v>
      </c>
      <c r="E4803" t="str">
        <f t="shared" si="74"/>
        <v>LeucineFibrobacter</v>
      </c>
      <c r="F4803">
        <f>COUNTIF($E:$E,E4803)</f>
        <v>1</v>
      </c>
      <c r="G4803">
        <f>COUNTIF($A:$A,A4803)</f>
        <v>130</v>
      </c>
      <c r="H4803">
        <f>COUNTIF($B:$B,B4803)</f>
        <v>82</v>
      </c>
      <c r="I4803" t="s">
        <v>5376</v>
      </c>
      <c r="J4803">
        <v>5</v>
      </c>
      <c r="K4803" t="s">
        <v>5377</v>
      </c>
      <c r="L4803" t="s">
        <v>169</v>
      </c>
      <c r="M4803" t="s">
        <v>2465</v>
      </c>
      <c r="N4803" t="s">
        <v>11892</v>
      </c>
      <c r="O4803" t="s">
        <v>6</v>
      </c>
    </row>
    <row r="4804" spans="1:15" x14ac:dyDescent="0.25">
      <c r="A4804" t="s">
        <v>448</v>
      </c>
      <c r="B4804" t="s">
        <v>5358</v>
      </c>
      <c r="C4804" t="s">
        <v>101</v>
      </c>
      <c r="D4804" t="s">
        <v>102</v>
      </c>
      <c r="E4804" t="str">
        <f t="shared" si="74"/>
        <v>DimethylamineFibrobacter</v>
      </c>
      <c r="F4804">
        <f>COUNTIF($E:$E,E4804)</f>
        <v>1</v>
      </c>
      <c r="G4804">
        <f>COUNTIF($A:$A,A4804)</f>
        <v>130</v>
      </c>
      <c r="H4804">
        <f>COUNTIF($B:$B,B4804)</f>
        <v>82</v>
      </c>
      <c r="I4804" t="s">
        <v>5294</v>
      </c>
      <c r="J4804">
        <v>7</v>
      </c>
      <c r="K4804" t="s">
        <v>5378</v>
      </c>
      <c r="L4804" t="s">
        <v>4058</v>
      </c>
      <c r="M4804" t="s">
        <v>1077</v>
      </c>
      <c r="N4804" t="s">
        <v>11893</v>
      </c>
      <c r="O4804" t="s">
        <v>7</v>
      </c>
    </row>
    <row r="4805" spans="1:15" x14ac:dyDescent="0.25">
      <c r="A4805" t="s">
        <v>415</v>
      </c>
      <c r="B4805" t="s">
        <v>5358</v>
      </c>
      <c r="C4805" t="s">
        <v>101</v>
      </c>
      <c r="D4805" t="s">
        <v>102</v>
      </c>
      <c r="E4805" t="str">
        <f t="shared" si="74"/>
        <v>AlanineFibrobacter</v>
      </c>
      <c r="F4805">
        <f>COUNTIF($E:$E,E4805)</f>
        <v>3</v>
      </c>
      <c r="G4805">
        <f>COUNTIF($A:$A,A4805)</f>
        <v>130</v>
      </c>
      <c r="H4805">
        <f>COUNTIF($B:$B,B4805)</f>
        <v>82</v>
      </c>
      <c r="I4805" t="s">
        <v>3654</v>
      </c>
      <c r="J4805">
        <v>5</v>
      </c>
      <c r="K4805" t="s">
        <v>5379</v>
      </c>
      <c r="L4805" t="s">
        <v>135</v>
      </c>
      <c r="M4805" t="s">
        <v>3356</v>
      </c>
      <c r="N4805" t="s">
        <v>11893</v>
      </c>
      <c r="O4805" t="s">
        <v>10</v>
      </c>
    </row>
    <row r="4806" spans="1:15" x14ac:dyDescent="0.25">
      <c r="A4806" t="s">
        <v>415</v>
      </c>
      <c r="B4806" t="s">
        <v>5358</v>
      </c>
      <c r="C4806" t="s">
        <v>101</v>
      </c>
      <c r="D4806" t="s">
        <v>102</v>
      </c>
      <c r="E4806" t="str">
        <f t="shared" ref="E4806:E4869" si="75">CONCATENATE(A4806,B4806)</f>
        <v>AlanineFibrobacter</v>
      </c>
      <c r="F4806">
        <f>COUNTIF($E:$E,E4806)</f>
        <v>3</v>
      </c>
      <c r="G4806">
        <f>COUNTIF($A:$A,A4806)</f>
        <v>130</v>
      </c>
      <c r="H4806">
        <f>COUNTIF($B:$B,B4806)</f>
        <v>82</v>
      </c>
      <c r="I4806" t="s">
        <v>1391</v>
      </c>
      <c r="J4806">
        <v>6</v>
      </c>
      <c r="K4806" t="s">
        <v>1392</v>
      </c>
      <c r="L4806" t="s">
        <v>5380</v>
      </c>
      <c r="M4806" t="s">
        <v>1394</v>
      </c>
      <c r="N4806" t="s">
        <v>11892</v>
      </c>
      <c r="O4806" t="s">
        <v>7</v>
      </c>
    </row>
    <row r="4807" spans="1:15" x14ac:dyDescent="0.25">
      <c r="A4807" t="s">
        <v>456</v>
      </c>
      <c r="B4807" t="s">
        <v>5358</v>
      </c>
      <c r="C4807" t="s">
        <v>101</v>
      </c>
      <c r="D4807" t="s">
        <v>102</v>
      </c>
      <c r="E4807" t="str">
        <f t="shared" si="75"/>
        <v>EthanolFibrobacter</v>
      </c>
      <c r="F4807">
        <f>COUNTIF($E:$E,E4807)</f>
        <v>1</v>
      </c>
      <c r="G4807">
        <f>COUNTIF($A:$A,A4807)</f>
        <v>129</v>
      </c>
      <c r="H4807">
        <f>COUNTIF($B:$B,B4807)</f>
        <v>82</v>
      </c>
      <c r="I4807" t="s">
        <v>1957</v>
      </c>
      <c r="J4807">
        <v>5</v>
      </c>
      <c r="K4807" t="s">
        <v>4045</v>
      </c>
      <c r="L4807" t="s">
        <v>236</v>
      </c>
      <c r="M4807" t="s">
        <v>122</v>
      </c>
      <c r="N4807" t="s">
        <v>11893</v>
      </c>
      <c r="O4807" t="s">
        <v>10</v>
      </c>
    </row>
    <row r="4808" spans="1:15" x14ac:dyDescent="0.25">
      <c r="A4808" t="s">
        <v>466</v>
      </c>
      <c r="B4808" t="s">
        <v>5358</v>
      </c>
      <c r="C4808" t="s">
        <v>101</v>
      </c>
      <c r="D4808" t="s">
        <v>102</v>
      </c>
      <c r="E4808" t="str">
        <f t="shared" si="75"/>
        <v>GlycineFibrobacter</v>
      </c>
      <c r="F4808">
        <f>COUNTIF($E:$E,E4808)</f>
        <v>1</v>
      </c>
      <c r="G4808">
        <f>COUNTIF($A:$A,A4808)</f>
        <v>127</v>
      </c>
      <c r="H4808">
        <f>COUNTIF($B:$B,B4808)</f>
        <v>82</v>
      </c>
      <c r="I4808" t="s">
        <v>2750</v>
      </c>
      <c r="J4808">
        <v>7</v>
      </c>
      <c r="K4808" t="s">
        <v>2020</v>
      </c>
      <c r="L4808" t="s">
        <v>671</v>
      </c>
      <c r="M4808" t="s">
        <v>790</v>
      </c>
      <c r="N4808" t="s">
        <v>11893</v>
      </c>
      <c r="O4808" t="s">
        <v>7</v>
      </c>
    </row>
    <row r="4809" spans="1:15" x14ac:dyDescent="0.25">
      <c r="A4809" t="s">
        <v>461</v>
      </c>
      <c r="B4809" t="s">
        <v>5358</v>
      </c>
      <c r="C4809" t="s">
        <v>101</v>
      </c>
      <c r="D4809" t="s">
        <v>102</v>
      </c>
      <c r="E4809" t="str">
        <f t="shared" si="75"/>
        <v>2-PhenylpropionateFibrobacter</v>
      </c>
      <c r="F4809">
        <f>COUNTIF($E:$E,E4809)</f>
        <v>3</v>
      </c>
      <c r="G4809">
        <f>COUNTIF($A:$A,A4809)</f>
        <v>127</v>
      </c>
      <c r="H4809">
        <f>COUNTIF($B:$B,B4809)</f>
        <v>82</v>
      </c>
      <c r="I4809" t="s">
        <v>4122</v>
      </c>
      <c r="J4809">
        <v>5</v>
      </c>
      <c r="K4809" t="s">
        <v>5381</v>
      </c>
      <c r="L4809" t="s">
        <v>294</v>
      </c>
      <c r="M4809" t="s">
        <v>470</v>
      </c>
      <c r="N4809" t="s">
        <v>11893</v>
      </c>
      <c r="O4809" t="s">
        <v>10</v>
      </c>
    </row>
    <row r="4810" spans="1:15" x14ac:dyDescent="0.25">
      <c r="A4810" t="s">
        <v>462</v>
      </c>
      <c r="B4810" t="s">
        <v>5358</v>
      </c>
      <c r="C4810" t="s">
        <v>101</v>
      </c>
      <c r="D4810" t="s">
        <v>102</v>
      </c>
      <c r="E4810" t="str">
        <f t="shared" si="75"/>
        <v>N-PhenylacetylglycineFibrobacter</v>
      </c>
      <c r="F4810">
        <f>COUNTIF($E:$E,E4810)</f>
        <v>2</v>
      </c>
      <c r="G4810">
        <f>COUNTIF($A:$A,A4810)</f>
        <v>127</v>
      </c>
      <c r="H4810">
        <f>COUNTIF($B:$B,B4810)</f>
        <v>82</v>
      </c>
      <c r="I4810" t="s">
        <v>167</v>
      </c>
      <c r="J4810">
        <v>5</v>
      </c>
      <c r="K4810" t="s">
        <v>5382</v>
      </c>
      <c r="L4810" t="s">
        <v>169</v>
      </c>
      <c r="M4810" t="s">
        <v>170</v>
      </c>
      <c r="N4810" t="s">
        <v>11893</v>
      </c>
      <c r="O4810" t="s">
        <v>10</v>
      </c>
    </row>
    <row r="4811" spans="1:15" x14ac:dyDescent="0.25">
      <c r="A4811" t="s">
        <v>462</v>
      </c>
      <c r="B4811" t="s">
        <v>5358</v>
      </c>
      <c r="C4811" t="s">
        <v>101</v>
      </c>
      <c r="D4811" t="s">
        <v>102</v>
      </c>
      <c r="E4811" t="str">
        <f t="shared" si="75"/>
        <v>N-PhenylacetylglycineFibrobacter</v>
      </c>
      <c r="F4811">
        <f>COUNTIF($E:$E,E4811)</f>
        <v>2</v>
      </c>
      <c r="G4811">
        <f>COUNTIF($A:$A,A4811)</f>
        <v>127</v>
      </c>
      <c r="H4811">
        <f>COUNTIF($B:$B,B4811)</f>
        <v>82</v>
      </c>
      <c r="I4811" t="s">
        <v>471</v>
      </c>
      <c r="J4811">
        <v>4</v>
      </c>
      <c r="K4811" t="s">
        <v>472</v>
      </c>
      <c r="L4811" t="s">
        <v>98</v>
      </c>
      <c r="M4811" t="s">
        <v>473</v>
      </c>
      <c r="N4811" t="s">
        <v>11893</v>
      </c>
      <c r="O4811" s="82" t="s">
        <v>4</v>
      </c>
    </row>
    <row r="4812" spans="1:15" x14ac:dyDescent="0.25">
      <c r="A4812" t="s">
        <v>461</v>
      </c>
      <c r="B4812" t="s">
        <v>5358</v>
      </c>
      <c r="C4812" t="s">
        <v>101</v>
      </c>
      <c r="D4812" t="s">
        <v>102</v>
      </c>
      <c r="E4812" t="str">
        <f t="shared" si="75"/>
        <v>2-PhenylpropionateFibrobacter</v>
      </c>
      <c r="F4812">
        <f>COUNTIF($E:$E,E4812)</f>
        <v>3</v>
      </c>
      <c r="G4812">
        <f>COUNTIF($A:$A,A4812)</f>
        <v>127</v>
      </c>
      <c r="H4812">
        <f>COUNTIF($B:$B,B4812)</f>
        <v>82</v>
      </c>
      <c r="I4812" t="s">
        <v>5383</v>
      </c>
      <c r="J4812">
        <v>6</v>
      </c>
      <c r="K4812" t="s">
        <v>1118</v>
      </c>
      <c r="L4812" t="s">
        <v>5384</v>
      </c>
      <c r="M4812" t="s">
        <v>1984</v>
      </c>
      <c r="N4812" t="s">
        <v>11892</v>
      </c>
      <c r="O4812" s="82" t="s">
        <v>4</v>
      </c>
    </row>
    <row r="4813" spans="1:15" x14ac:dyDescent="0.25">
      <c r="A4813" t="s">
        <v>461</v>
      </c>
      <c r="B4813" t="s">
        <v>5358</v>
      </c>
      <c r="C4813" t="s">
        <v>101</v>
      </c>
      <c r="D4813" t="s">
        <v>102</v>
      </c>
      <c r="E4813" t="str">
        <f t="shared" si="75"/>
        <v>2-PhenylpropionateFibrobacter</v>
      </c>
      <c r="F4813">
        <f>COUNTIF($E:$E,E4813)</f>
        <v>3</v>
      </c>
      <c r="G4813">
        <f>COUNTIF($A:$A,A4813)</f>
        <v>127</v>
      </c>
      <c r="H4813">
        <f>COUNTIF($B:$B,B4813)</f>
        <v>82</v>
      </c>
      <c r="I4813" t="s">
        <v>474</v>
      </c>
      <c r="J4813">
        <v>4</v>
      </c>
      <c r="K4813" t="s">
        <v>475</v>
      </c>
      <c r="L4813" t="s">
        <v>128</v>
      </c>
      <c r="M4813" t="s">
        <v>476</v>
      </c>
      <c r="N4813" t="s">
        <v>11893</v>
      </c>
      <c r="O4813" s="82" t="s">
        <v>4</v>
      </c>
    </row>
    <row r="4814" spans="1:15" x14ac:dyDescent="0.25">
      <c r="A4814" t="s">
        <v>485</v>
      </c>
      <c r="B4814" t="s">
        <v>5358</v>
      </c>
      <c r="C4814" t="s">
        <v>101</v>
      </c>
      <c r="D4814" t="s">
        <v>102</v>
      </c>
      <c r="E4814" t="str">
        <f t="shared" si="75"/>
        <v>ButyrateFibrobacter</v>
      </c>
      <c r="F4814">
        <f>COUNTIF($E:$E,E4814)</f>
        <v>1</v>
      </c>
      <c r="G4814">
        <f>COUNTIF($A:$A,A4814)</f>
        <v>126</v>
      </c>
      <c r="H4814">
        <f>COUNTIF($B:$B,B4814)</f>
        <v>82</v>
      </c>
      <c r="I4814" t="s">
        <v>2631</v>
      </c>
      <c r="J4814">
        <v>5</v>
      </c>
      <c r="K4814" t="s">
        <v>5385</v>
      </c>
      <c r="L4814" t="s">
        <v>105</v>
      </c>
      <c r="M4814" t="s">
        <v>700</v>
      </c>
      <c r="N4814" t="s">
        <v>11893</v>
      </c>
      <c r="O4814" t="s">
        <v>10</v>
      </c>
    </row>
    <row r="4815" spans="1:15" x14ac:dyDescent="0.25">
      <c r="A4815" t="s">
        <v>488</v>
      </c>
      <c r="B4815" t="s">
        <v>5358</v>
      </c>
      <c r="C4815" t="s">
        <v>101</v>
      </c>
      <c r="D4815" t="s">
        <v>102</v>
      </c>
      <c r="E4815" t="str">
        <f t="shared" si="75"/>
        <v>PhenylalanineFibrobacter</v>
      </c>
      <c r="F4815">
        <f>COUNTIF($E:$E,E4815)</f>
        <v>1</v>
      </c>
      <c r="G4815">
        <f>COUNTIF($A:$A,A4815)</f>
        <v>126</v>
      </c>
      <c r="H4815">
        <f>COUNTIF($B:$B,B4815)</f>
        <v>82</v>
      </c>
      <c r="I4815" t="s">
        <v>394</v>
      </c>
      <c r="J4815">
        <v>4</v>
      </c>
      <c r="K4815" t="s">
        <v>497</v>
      </c>
      <c r="L4815" t="s">
        <v>347</v>
      </c>
      <c r="M4815" t="s">
        <v>498</v>
      </c>
      <c r="N4815" t="s">
        <v>11893</v>
      </c>
      <c r="O4815" s="82" t="s">
        <v>4</v>
      </c>
    </row>
    <row r="4816" spans="1:15" x14ac:dyDescent="0.25">
      <c r="A4816" t="s">
        <v>499</v>
      </c>
      <c r="B4816" t="s">
        <v>5358</v>
      </c>
      <c r="C4816" t="s">
        <v>101</v>
      </c>
      <c r="D4816" t="s">
        <v>102</v>
      </c>
      <c r="E4816" t="str">
        <f t="shared" si="75"/>
        <v>FerulateFibrobacter</v>
      </c>
      <c r="F4816">
        <f>COUNTIF($E:$E,E4816)</f>
        <v>2</v>
      </c>
      <c r="G4816">
        <f>COUNTIF($A:$A,A4816)</f>
        <v>124</v>
      </c>
      <c r="H4816">
        <f>COUNTIF($B:$B,B4816)</f>
        <v>82</v>
      </c>
      <c r="I4816" t="s">
        <v>125</v>
      </c>
      <c r="J4816">
        <v>4</v>
      </c>
      <c r="K4816" t="s">
        <v>262</v>
      </c>
      <c r="L4816">
        <v>10000</v>
      </c>
      <c r="M4816" t="s">
        <v>100</v>
      </c>
      <c r="N4816" t="s">
        <v>11893</v>
      </c>
      <c r="O4816" s="82" t="s">
        <v>4</v>
      </c>
    </row>
    <row r="4817" spans="1:15" x14ac:dyDescent="0.25">
      <c r="A4817" t="s">
        <v>499</v>
      </c>
      <c r="B4817" t="s">
        <v>5358</v>
      </c>
      <c r="C4817" t="s">
        <v>101</v>
      </c>
      <c r="D4817" t="s">
        <v>102</v>
      </c>
      <c r="E4817" t="str">
        <f t="shared" si="75"/>
        <v>FerulateFibrobacter</v>
      </c>
      <c r="F4817">
        <f>COUNTIF($E:$E,E4817)</f>
        <v>2</v>
      </c>
      <c r="G4817">
        <f>COUNTIF($A:$A,A4817)</f>
        <v>124</v>
      </c>
      <c r="H4817">
        <f>COUNTIF($B:$B,B4817)</f>
        <v>82</v>
      </c>
      <c r="I4817" t="s">
        <v>2924</v>
      </c>
      <c r="J4817">
        <v>5</v>
      </c>
      <c r="K4817" t="s">
        <v>5386</v>
      </c>
      <c r="L4817" t="s">
        <v>548</v>
      </c>
      <c r="M4817" t="s">
        <v>447</v>
      </c>
      <c r="N4817" t="s">
        <v>11893</v>
      </c>
      <c r="O4817" t="s">
        <v>10</v>
      </c>
    </row>
    <row r="4818" spans="1:15" x14ac:dyDescent="0.25">
      <c r="A4818" t="s">
        <v>511</v>
      </c>
      <c r="B4818" t="s">
        <v>5358</v>
      </c>
      <c r="C4818" t="s">
        <v>101</v>
      </c>
      <c r="D4818" t="s">
        <v>102</v>
      </c>
      <c r="E4818" t="str">
        <f t="shared" si="75"/>
        <v>NicotinateFibrobacter</v>
      </c>
      <c r="F4818">
        <f>COUNTIF($E:$E,E4818)</f>
        <v>1</v>
      </c>
      <c r="G4818">
        <f>COUNTIF($A:$A,A4818)</f>
        <v>123</v>
      </c>
      <c r="H4818">
        <f>COUNTIF($B:$B,B4818)</f>
        <v>82</v>
      </c>
      <c r="I4818" t="s">
        <v>401</v>
      </c>
      <c r="J4818">
        <v>4</v>
      </c>
      <c r="K4818" t="s">
        <v>514</v>
      </c>
      <c r="L4818" t="s">
        <v>125</v>
      </c>
      <c r="M4818" t="s">
        <v>515</v>
      </c>
      <c r="N4818" t="s">
        <v>11893</v>
      </c>
      <c r="O4818" s="82" t="s">
        <v>4</v>
      </c>
    </row>
    <row r="4819" spans="1:15" x14ac:dyDescent="0.25">
      <c r="A4819" t="s">
        <v>516</v>
      </c>
      <c r="B4819" t="s">
        <v>5358</v>
      </c>
      <c r="C4819" t="s">
        <v>101</v>
      </c>
      <c r="D4819" t="s">
        <v>102</v>
      </c>
      <c r="E4819" t="str">
        <f t="shared" si="75"/>
        <v>3-PhenylpropionateFibrobacter</v>
      </c>
      <c r="F4819">
        <f>COUNTIF($E:$E,E4819)</f>
        <v>1</v>
      </c>
      <c r="G4819">
        <f>COUNTIF($A:$A,A4819)</f>
        <v>121</v>
      </c>
      <c r="H4819">
        <f>COUNTIF($B:$B,B4819)</f>
        <v>82</v>
      </c>
      <c r="I4819" t="s">
        <v>2258</v>
      </c>
      <c r="J4819">
        <v>5</v>
      </c>
      <c r="K4819" t="s">
        <v>5387</v>
      </c>
      <c r="L4819" t="s">
        <v>294</v>
      </c>
      <c r="M4819" t="s">
        <v>470</v>
      </c>
      <c r="N4819" t="s">
        <v>11893</v>
      </c>
      <c r="O4819" t="s">
        <v>10</v>
      </c>
    </row>
    <row r="4820" spans="1:15" x14ac:dyDescent="0.25">
      <c r="A4820" t="s">
        <v>529</v>
      </c>
      <c r="B4820" t="s">
        <v>5358</v>
      </c>
      <c r="C4820" t="s">
        <v>101</v>
      </c>
      <c r="D4820" t="s">
        <v>102</v>
      </c>
      <c r="E4820" t="str">
        <f t="shared" si="75"/>
        <v>MethylamineFibrobacter</v>
      </c>
      <c r="F4820">
        <f>COUNTIF($E:$E,E4820)</f>
        <v>1</v>
      </c>
      <c r="G4820">
        <f>COUNTIF($A:$A,A4820)</f>
        <v>120</v>
      </c>
      <c r="H4820">
        <f>COUNTIF($B:$B,B4820)</f>
        <v>82</v>
      </c>
      <c r="I4820" t="s">
        <v>531</v>
      </c>
      <c r="J4820">
        <v>5</v>
      </c>
      <c r="K4820" t="s">
        <v>5388</v>
      </c>
      <c r="L4820" t="s">
        <v>328</v>
      </c>
      <c r="M4820" t="s">
        <v>971</v>
      </c>
      <c r="N4820" t="s">
        <v>11892</v>
      </c>
      <c r="O4820" t="s">
        <v>6</v>
      </c>
    </row>
    <row r="4821" spans="1:15" x14ac:dyDescent="0.25">
      <c r="A4821" t="s">
        <v>550</v>
      </c>
      <c r="B4821" t="s">
        <v>5358</v>
      </c>
      <c r="C4821" t="s">
        <v>101</v>
      </c>
      <c r="D4821" t="s">
        <v>102</v>
      </c>
      <c r="E4821" t="str">
        <f t="shared" si="75"/>
        <v>IsovalerateFibrobacter</v>
      </c>
      <c r="F4821">
        <f>COUNTIF($E:$E,E4821)</f>
        <v>1</v>
      </c>
      <c r="G4821">
        <f>COUNTIF($A:$A,A4821)</f>
        <v>119</v>
      </c>
      <c r="H4821">
        <f>COUNTIF($B:$B,B4821)</f>
        <v>82</v>
      </c>
      <c r="I4821" t="s">
        <v>810</v>
      </c>
      <c r="J4821">
        <v>5</v>
      </c>
      <c r="K4821" t="s">
        <v>5389</v>
      </c>
      <c r="L4821" t="s">
        <v>135</v>
      </c>
      <c r="M4821" t="s">
        <v>812</v>
      </c>
      <c r="N4821" t="s">
        <v>11893</v>
      </c>
      <c r="O4821" t="s">
        <v>10</v>
      </c>
    </row>
    <row r="4822" spans="1:15" x14ac:dyDescent="0.25">
      <c r="A4822" t="s">
        <v>558</v>
      </c>
      <c r="B4822" t="s">
        <v>5358</v>
      </c>
      <c r="C4822" t="s">
        <v>101</v>
      </c>
      <c r="D4822" t="s">
        <v>102</v>
      </c>
      <c r="E4822" t="str">
        <f t="shared" si="75"/>
        <v>MethanolFibrobacter</v>
      </c>
      <c r="F4822">
        <f>COUNTIF($E:$E,E4822)</f>
        <v>1</v>
      </c>
      <c r="G4822">
        <f>COUNTIF($A:$A,A4822)</f>
        <v>118</v>
      </c>
      <c r="H4822">
        <f>COUNTIF($B:$B,B4822)</f>
        <v>82</v>
      </c>
      <c r="I4822" t="s">
        <v>506</v>
      </c>
      <c r="J4822">
        <v>4</v>
      </c>
      <c r="K4822" t="s">
        <v>560</v>
      </c>
      <c r="L4822" t="s">
        <v>98</v>
      </c>
      <c r="M4822" t="s">
        <v>561</v>
      </c>
      <c r="N4822" t="s">
        <v>11893</v>
      </c>
      <c r="O4822" s="82" t="s">
        <v>4</v>
      </c>
    </row>
    <row r="4823" spans="1:15" x14ac:dyDescent="0.25">
      <c r="A4823" t="s">
        <v>568</v>
      </c>
      <c r="B4823" t="s">
        <v>5358</v>
      </c>
      <c r="C4823" t="s">
        <v>101</v>
      </c>
      <c r="D4823" t="s">
        <v>102</v>
      </c>
      <c r="E4823" t="str">
        <f t="shared" si="75"/>
        <v>HistidineFibrobacter</v>
      </c>
      <c r="F4823">
        <f>COUNTIF($E:$E,E4823)</f>
        <v>1</v>
      </c>
      <c r="G4823">
        <f>COUNTIF($A:$A,A4823)</f>
        <v>116</v>
      </c>
      <c r="H4823">
        <f>COUNTIF($B:$B,B4823)</f>
        <v>82</v>
      </c>
      <c r="I4823" t="s">
        <v>359</v>
      </c>
      <c r="J4823">
        <v>4</v>
      </c>
      <c r="K4823" t="s">
        <v>575</v>
      </c>
      <c r="L4823">
        <v>10000</v>
      </c>
      <c r="M4823" t="s">
        <v>242</v>
      </c>
      <c r="N4823" t="s">
        <v>11893</v>
      </c>
      <c r="O4823" s="82" t="s">
        <v>4</v>
      </c>
    </row>
    <row r="4824" spans="1:15" x14ac:dyDescent="0.25">
      <c r="A4824" t="s">
        <v>583</v>
      </c>
      <c r="B4824" t="s">
        <v>5358</v>
      </c>
      <c r="C4824" t="s">
        <v>101</v>
      </c>
      <c r="D4824" t="s">
        <v>102</v>
      </c>
      <c r="E4824" t="str">
        <f t="shared" si="75"/>
        <v>AcetoacetateFibrobacter</v>
      </c>
      <c r="F4824">
        <f>COUNTIF($E:$E,E4824)</f>
        <v>1</v>
      </c>
      <c r="G4824">
        <f>COUNTIF($A:$A,A4824)</f>
        <v>115</v>
      </c>
      <c r="H4824">
        <f>COUNTIF($B:$B,B4824)</f>
        <v>82</v>
      </c>
      <c r="I4824" t="s">
        <v>5390</v>
      </c>
      <c r="J4824">
        <v>6</v>
      </c>
      <c r="K4824" t="s">
        <v>1219</v>
      </c>
      <c r="L4824" t="s">
        <v>5391</v>
      </c>
      <c r="M4824" t="s">
        <v>594</v>
      </c>
      <c r="N4824" t="s">
        <v>11892</v>
      </c>
      <c r="O4824" s="82" t="s">
        <v>4</v>
      </c>
    </row>
    <row r="4825" spans="1:15" x14ac:dyDescent="0.25">
      <c r="A4825" t="s">
        <v>586</v>
      </c>
      <c r="B4825" t="s">
        <v>5358</v>
      </c>
      <c r="C4825" t="s">
        <v>101</v>
      </c>
      <c r="D4825" t="s">
        <v>102</v>
      </c>
      <c r="E4825" t="str">
        <f t="shared" si="75"/>
        <v>GlutamateFibrobacter</v>
      </c>
      <c r="F4825">
        <f>COUNTIF($E:$E,E4825)</f>
        <v>1</v>
      </c>
      <c r="G4825">
        <f>COUNTIF($A:$A,A4825)</f>
        <v>114</v>
      </c>
      <c r="H4825">
        <f>COUNTIF($B:$B,B4825)</f>
        <v>82</v>
      </c>
      <c r="I4825" t="s">
        <v>5392</v>
      </c>
      <c r="J4825">
        <v>5</v>
      </c>
      <c r="K4825" t="s">
        <v>5393</v>
      </c>
      <c r="L4825" t="s">
        <v>230</v>
      </c>
      <c r="M4825" t="s">
        <v>2003</v>
      </c>
      <c r="N4825" t="s">
        <v>11893</v>
      </c>
      <c r="O4825" t="s">
        <v>10</v>
      </c>
    </row>
    <row r="4826" spans="1:15" x14ac:dyDescent="0.25">
      <c r="A4826" t="s">
        <v>1836</v>
      </c>
      <c r="B4826" t="s">
        <v>5358</v>
      </c>
      <c r="C4826" t="s">
        <v>101</v>
      </c>
      <c r="D4826" t="s">
        <v>102</v>
      </c>
      <c r="E4826" t="str">
        <f t="shared" si="75"/>
        <v>AcetateFibrobacter</v>
      </c>
      <c r="F4826">
        <f>COUNTIF($E:$E,E4826)</f>
        <v>1</v>
      </c>
      <c r="G4826">
        <f>COUNTIF($A:$A,A4826)</f>
        <v>112</v>
      </c>
      <c r="H4826">
        <f>COUNTIF($B:$B,B4826)</f>
        <v>82</v>
      </c>
      <c r="I4826" t="s">
        <v>1244</v>
      </c>
      <c r="J4826">
        <v>7</v>
      </c>
      <c r="K4826" t="s">
        <v>5394</v>
      </c>
      <c r="L4826" t="s">
        <v>142</v>
      </c>
      <c r="M4826" t="s">
        <v>731</v>
      </c>
      <c r="N4826" t="s">
        <v>11893</v>
      </c>
      <c r="O4826" t="s">
        <v>7</v>
      </c>
    </row>
    <row r="4827" spans="1:15" x14ac:dyDescent="0.25">
      <c r="A4827" t="s">
        <v>597</v>
      </c>
      <c r="B4827" t="s">
        <v>5358</v>
      </c>
      <c r="C4827" t="s">
        <v>101</v>
      </c>
      <c r="D4827" t="s">
        <v>102</v>
      </c>
      <c r="E4827" t="str">
        <f t="shared" si="75"/>
        <v>3-HydroxybutyrateFibrobacter</v>
      </c>
      <c r="F4827">
        <f>COUNTIF($E:$E,E4827)</f>
        <v>2</v>
      </c>
      <c r="G4827">
        <f>COUNTIF($A:$A,A4827)</f>
        <v>112</v>
      </c>
      <c r="H4827">
        <f>COUNTIF($B:$B,B4827)</f>
        <v>82</v>
      </c>
      <c r="I4827" t="s">
        <v>4726</v>
      </c>
      <c r="J4827">
        <v>6</v>
      </c>
      <c r="K4827" t="s">
        <v>2609</v>
      </c>
      <c r="L4827" t="s">
        <v>5395</v>
      </c>
      <c r="M4827" t="s">
        <v>3234</v>
      </c>
      <c r="N4827" t="s">
        <v>11892</v>
      </c>
      <c r="O4827" s="82" t="s">
        <v>4</v>
      </c>
    </row>
    <row r="4828" spans="1:15" x14ac:dyDescent="0.25">
      <c r="A4828" t="s">
        <v>597</v>
      </c>
      <c r="B4828" t="s">
        <v>5358</v>
      </c>
      <c r="C4828" t="s">
        <v>101</v>
      </c>
      <c r="D4828" t="s">
        <v>102</v>
      </c>
      <c r="E4828" t="str">
        <f t="shared" si="75"/>
        <v>3-HydroxybutyrateFibrobacter</v>
      </c>
      <c r="F4828">
        <f>COUNTIF($E:$E,E4828)</f>
        <v>2</v>
      </c>
      <c r="G4828">
        <f>COUNTIF($A:$A,A4828)</f>
        <v>112</v>
      </c>
      <c r="H4828">
        <f>COUNTIF($B:$B,B4828)</f>
        <v>82</v>
      </c>
      <c r="I4828" t="s">
        <v>604</v>
      </c>
      <c r="J4828">
        <v>6</v>
      </c>
      <c r="K4828" t="s">
        <v>605</v>
      </c>
      <c r="L4828" t="s">
        <v>606</v>
      </c>
      <c r="M4828" t="s">
        <v>607</v>
      </c>
      <c r="N4828" t="s">
        <v>11892</v>
      </c>
      <c r="O4828" t="s">
        <v>10</v>
      </c>
    </row>
    <row r="4829" spans="1:15" x14ac:dyDescent="0.25">
      <c r="A4829" t="s">
        <v>611</v>
      </c>
      <c r="B4829" t="s">
        <v>5358</v>
      </c>
      <c r="C4829" t="s">
        <v>101</v>
      </c>
      <c r="D4829" t="s">
        <v>102</v>
      </c>
      <c r="E4829" t="str">
        <f t="shared" si="75"/>
        <v>OrnithineFibrobacter</v>
      </c>
      <c r="F4829">
        <f>COUNTIF($E:$E,E4829)</f>
        <v>1</v>
      </c>
      <c r="G4829">
        <f>COUNTIF($A:$A,A4829)</f>
        <v>110</v>
      </c>
      <c r="H4829">
        <f>COUNTIF($B:$B,B4829)</f>
        <v>82</v>
      </c>
      <c r="I4829" t="s">
        <v>5396</v>
      </c>
      <c r="J4829">
        <v>5</v>
      </c>
      <c r="K4829" t="s">
        <v>5397</v>
      </c>
      <c r="L4829" t="s">
        <v>123</v>
      </c>
      <c r="M4829" t="s">
        <v>1125</v>
      </c>
      <c r="N4829" t="s">
        <v>11893</v>
      </c>
      <c r="O4829" t="s">
        <v>10</v>
      </c>
    </row>
    <row r="4830" spans="1:15" x14ac:dyDescent="0.25">
      <c r="A4830" t="s">
        <v>627</v>
      </c>
      <c r="B4830" t="s">
        <v>5358</v>
      </c>
      <c r="C4830" t="s">
        <v>101</v>
      </c>
      <c r="D4830" t="s">
        <v>102</v>
      </c>
      <c r="E4830" t="str">
        <f t="shared" si="75"/>
        <v>IsoleucineFibrobacter</v>
      </c>
      <c r="F4830">
        <f>COUNTIF($E:$E,E4830)</f>
        <v>1</v>
      </c>
      <c r="G4830">
        <f>COUNTIF($A:$A,A4830)</f>
        <v>109</v>
      </c>
      <c r="H4830">
        <f>COUNTIF($B:$B,B4830)</f>
        <v>82</v>
      </c>
      <c r="I4830" t="s">
        <v>2912</v>
      </c>
      <c r="J4830">
        <v>5</v>
      </c>
      <c r="K4830" t="s">
        <v>5398</v>
      </c>
      <c r="L4830" t="s">
        <v>236</v>
      </c>
      <c r="M4830" t="s">
        <v>937</v>
      </c>
      <c r="N4830" t="s">
        <v>11893</v>
      </c>
      <c r="O4830" t="s">
        <v>10</v>
      </c>
    </row>
    <row r="4831" spans="1:15" x14ac:dyDescent="0.25">
      <c r="A4831" t="s">
        <v>630</v>
      </c>
      <c r="B4831" t="s">
        <v>5358</v>
      </c>
      <c r="C4831" t="s">
        <v>101</v>
      </c>
      <c r="D4831" t="s">
        <v>102</v>
      </c>
      <c r="E4831" t="str">
        <f t="shared" si="75"/>
        <v>PropionateFibrobacter</v>
      </c>
      <c r="F4831">
        <f>COUNTIF($E:$E,E4831)</f>
        <v>1</v>
      </c>
      <c r="G4831">
        <f>COUNTIF($A:$A,A4831)</f>
        <v>109</v>
      </c>
      <c r="H4831">
        <f>COUNTIF($B:$B,B4831)</f>
        <v>82</v>
      </c>
      <c r="I4831" t="s">
        <v>910</v>
      </c>
      <c r="J4831">
        <v>7</v>
      </c>
      <c r="K4831" t="s">
        <v>5399</v>
      </c>
      <c r="L4831" t="s">
        <v>424</v>
      </c>
      <c r="M4831" t="s">
        <v>364</v>
      </c>
      <c r="N4831" t="s">
        <v>11893</v>
      </c>
      <c r="O4831" t="s">
        <v>7</v>
      </c>
    </row>
    <row r="4832" spans="1:15" x14ac:dyDescent="0.25">
      <c r="A4832" t="s">
        <v>624</v>
      </c>
      <c r="B4832" t="s">
        <v>5358</v>
      </c>
      <c r="C4832" t="s">
        <v>101</v>
      </c>
      <c r="D4832" t="s">
        <v>102</v>
      </c>
      <c r="E4832" t="str">
        <f t="shared" si="75"/>
        <v>AdipateFibrobacter</v>
      </c>
      <c r="F4832">
        <f>COUNTIF($E:$E,E4832)</f>
        <v>2</v>
      </c>
      <c r="G4832">
        <f>COUNTIF($A:$A,A4832)</f>
        <v>109</v>
      </c>
      <c r="H4832">
        <f>COUNTIF($B:$B,B4832)</f>
        <v>82</v>
      </c>
      <c r="I4832" t="s">
        <v>3800</v>
      </c>
      <c r="J4832">
        <v>5</v>
      </c>
      <c r="K4832" t="s">
        <v>3443</v>
      </c>
      <c r="L4832" t="s">
        <v>5400</v>
      </c>
      <c r="M4832" t="s">
        <v>1490</v>
      </c>
      <c r="N4832" t="s">
        <v>11893</v>
      </c>
      <c r="O4832" t="s">
        <v>12</v>
      </c>
    </row>
    <row r="4833" spans="1:15" x14ac:dyDescent="0.25">
      <c r="A4833" t="s">
        <v>624</v>
      </c>
      <c r="B4833" t="s">
        <v>5358</v>
      </c>
      <c r="C4833" t="s">
        <v>101</v>
      </c>
      <c r="D4833" t="s">
        <v>102</v>
      </c>
      <c r="E4833" t="str">
        <f t="shared" si="75"/>
        <v>AdipateFibrobacter</v>
      </c>
      <c r="F4833">
        <f>COUNTIF($E:$E,E4833)</f>
        <v>2</v>
      </c>
      <c r="G4833">
        <f>COUNTIF($A:$A,A4833)</f>
        <v>109</v>
      </c>
      <c r="H4833">
        <f>COUNTIF($B:$B,B4833)</f>
        <v>82</v>
      </c>
      <c r="I4833" t="s">
        <v>4984</v>
      </c>
      <c r="J4833">
        <v>6</v>
      </c>
      <c r="K4833" t="s">
        <v>2392</v>
      </c>
      <c r="L4833" t="s">
        <v>5401</v>
      </c>
      <c r="M4833" t="s">
        <v>2394</v>
      </c>
      <c r="N4833" t="s">
        <v>11892</v>
      </c>
      <c r="O4833" t="s">
        <v>7</v>
      </c>
    </row>
    <row r="4834" spans="1:15" x14ac:dyDescent="0.25">
      <c r="A4834" t="s">
        <v>654</v>
      </c>
      <c r="B4834" t="s">
        <v>5358</v>
      </c>
      <c r="C4834" t="s">
        <v>101</v>
      </c>
      <c r="D4834" t="s">
        <v>102</v>
      </c>
      <c r="E4834" t="str">
        <f t="shared" si="75"/>
        <v>IsobutyrateFibrobacter</v>
      </c>
      <c r="F4834">
        <f>COUNTIF($E:$E,E4834)</f>
        <v>2</v>
      </c>
      <c r="G4834">
        <f>COUNTIF($A:$A,A4834)</f>
        <v>103</v>
      </c>
      <c r="H4834">
        <f>COUNTIF($B:$B,B4834)</f>
        <v>82</v>
      </c>
      <c r="I4834" t="s">
        <v>326</v>
      </c>
      <c r="J4834">
        <v>5</v>
      </c>
      <c r="K4834" t="s">
        <v>656</v>
      </c>
      <c r="L4834" t="s">
        <v>283</v>
      </c>
      <c r="M4834" t="s">
        <v>657</v>
      </c>
      <c r="N4834" t="s">
        <v>11892</v>
      </c>
      <c r="O4834" s="82" t="s">
        <v>9</v>
      </c>
    </row>
    <row r="4835" spans="1:15" x14ac:dyDescent="0.25">
      <c r="A4835" t="s">
        <v>654</v>
      </c>
      <c r="B4835" t="s">
        <v>5358</v>
      </c>
      <c r="C4835" t="s">
        <v>101</v>
      </c>
      <c r="D4835" t="s">
        <v>102</v>
      </c>
      <c r="E4835" t="str">
        <f t="shared" si="75"/>
        <v>IsobutyrateFibrobacter</v>
      </c>
      <c r="F4835">
        <f>COUNTIF($E:$E,E4835)</f>
        <v>2</v>
      </c>
      <c r="G4835">
        <f>COUNTIF($A:$A,A4835)</f>
        <v>103</v>
      </c>
      <c r="H4835">
        <f>COUNTIF($B:$B,B4835)</f>
        <v>82</v>
      </c>
      <c r="I4835" t="s">
        <v>5402</v>
      </c>
      <c r="J4835">
        <v>7</v>
      </c>
      <c r="K4835" t="s">
        <v>1700</v>
      </c>
      <c r="L4835" t="s">
        <v>112</v>
      </c>
      <c r="M4835" t="s">
        <v>113</v>
      </c>
      <c r="N4835" t="s">
        <v>11893</v>
      </c>
      <c r="O4835" t="s">
        <v>7</v>
      </c>
    </row>
    <row r="4836" spans="1:15" x14ac:dyDescent="0.25">
      <c r="A4836" t="s">
        <v>667</v>
      </c>
      <c r="B4836" t="s">
        <v>5358</v>
      </c>
      <c r="C4836" t="s">
        <v>101</v>
      </c>
      <c r="D4836" t="s">
        <v>102</v>
      </c>
      <c r="E4836" t="str">
        <f t="shared" si="75"/>
        <v>UreaFibrobacter</v>
      </c>
      <c r="F4836">
        <f>COUNTIF($E:$E,E4836)</f>
        <v>1</v>
      </c>
      <c r="G4836">
        <f>COUNTIF($A:$A,A4836)</f>
        <v>65</v>
      </c>
      <c r="H4836">
        <f>COUNTIF($B:$B,B4836)</f>
        <v>82</v>
      </c>
      <c r="I4836" t="s">
        <v>668</v>
      </c>
      <c r="J4836">
        <v>6</v>
      </c>
      <c r="K4836" t="s">
        <v>669</v>
      </c>
      <c r="L4836" t="s">
        <v>457</v>
      </c>
      <c r="M4836" t="s">
        <v>447</v>
      </c>
      <c r="N4836" t="s">
        <v>11892</v>
      </c>
      <c r="O4836" t="s">
        <v>10</v>
      </c>
    </row>
    <row r="4837" spans="1:15" x14ac:dyDescent="0.25">
      <c r="A4837" t="s">
        <v>97</v>
      </c>
      <c r="B4837" t="s">
        <v>7513</v>
      </c>
      <c r="C4837" t="s">
        <v>101</v>
      </c>
      <c r="D4837" t="s">
        <v>102</v>
      </c>
      <c r="E4837" t="str">
        <f t="shared" si="75"/>
        <v>FormateUncl. Betaproteobacteria</v>
      </c>
      <c r="F4837">
        <f>COUNTIF($E:$E,E4837)</f>
        <v>2</v>
      </c>
      <c r="G4837">
        <f>COUNTIF($A:$A,A4837)</f>
        <v>178</v>
      </c>
      <c r="H4837">
        <f>COUNTIF($B:$B,B4837)</f>
        <v>81</v>
      </c>
      <c r="I4837" t="s">
        <v>3833</v>
      </c>
      <c r="J4837">
        <v>7</v>
      </c>
      <c r="K4837" t="s">
        <v>5403</v>
      </c>
      <c r="L4837" t="s">
        <v>366</v>
      </c>
      <c r="M4837" t="s">
        <v>384</v>
      </c>
      <c r="N4837" t="s">
        <v>11892</v>
      </c>
      <c r="O4837" s="82" t="s">
        <v>11895</v>
      </c>
    </row>
    <row r="4838" spans="1:15" x14ac:dyDescent="0.25">
      <c r="A4838" t="s">
        <v>97</v>
      </c>
      <c r="B4838" t="s">
        <v>7513</v>
      </c>
      <c r="C4838" t="s">
        <v>101</v>
      </c>
      <c r="D4838" t="s">
        <v>102</v>
      </c>
      <c r="E4838" t="str">
        <f t="shared" si="75"/>
        <v>FormateUncl. Betaproteobacteria</v>
      </c>
      <c r="F4838">
        <f>COUNTIF($E:$E,E4838)</f>
        <v>2</v>
      </c>
      <c r="G4838">
        <f>COUNTIF($A:$A,A4838)</f>
        <v>178</v>
      </c>
      <c r="H4838">
        <f>COUNTIF($B:$B,B4838)</f>
        <v>81</v>
      </c>
      <c r="I4838" t="s">
        <v>5404</v>
      </c>
      <c r="J4838">
        <v>6</v>
      </c>
      <c r="K4838" t="s">
        <v>3874</v>
      </c>
      <c r="L4838" t="s">
        <v>5405</v>
      </c>
      <c r="M4838" t="s">
        <v>3697</v>
      </c>
      <c r="N4838" t="s">
        <v>11892</v>
      </c>
      <c r="O4838" s="82" t="s">
        <v>3</v>
      </c>
    </row>
    <row r="4839" spans="1:15" x14ac:dyDescent="0.25">
      <c r="A4839" t="s">
        <v>114</v>
      </c>
      <c r="B4839" t="s">
        <v>5406</v>
      </c>
      <c r="C4839" t="s">
        <v>101</v>
      </c>
      <c r="D4839" t="s">
        <v>102</v>
      </c>
      <c r="E4839" t="str">
        <f t="shared" si="75"/>
        <v>CholineBifidobacterium</v>
      </c>
      <c r="F4839">
        <f>COUNTIF($E:$E,E4839)</f>
        <v>4</v>
      </c>
      <c r="G4839">
        <f>COUNTIF($A:$A,A4839)</f>
        <v>173</v>
      </c>
      <c r="H4839">
        <f>COUNTIF($B:$B,B4839)</f>
        <v>81</v>
      </c>
      <c r="I4839" t="s">
        <v>1570</v>
      </c>
      <c r="J4839">
        <v>6</v>
      </c>
      <c r="K4839" t="s">
        <v>5407</v>
      </c>
      <c r="L4839" t="s">
        <v>118</v>
      </c>
      <c r="M4839" t="s">
        <v>1438</v>
      </c>
      <c r="N4839" t="s">
        <v>11893</v>
      </c>
      <c r="O4839" s="82" t="s">
        <v>3</v>
      </c>
    </row>
    <row r="4840" spans="1:15" x14ac:dyDescent="0.25">
      <c r="A4840" t="s">
        <v>114</v>
      </c>
      <c r="B4840" t="s">
        <v>7513</v>
      </c>
      <c r="C4840" t="s">
        <v>101</v>
      </c>
      <c r="D4840" t="s">
        <v>102</v>
      </c>
      <c r="E4840" t="str">
        <f t="shared" si="75"/>
        <v>CholineUncl. Betaproteobacteria</v>
      </c>
      <c r="F4840">
        <f>COUNTIF($E:$E,E4840)</f>
        <v>1</v>
      </c>
      <c r="G4840">
        <f>COUNTIF($A:$A,A4840)</f>
        <v>173</v>
      </c>
      <c r="H4840">
        <f>COUNTIF($B:$B,B4840)</f>
        <v>81</v>
      </c>
      <c r="I4840" t="s">
        <v>3149</v>
      </c>
      <c r="J4840">
        <v>6</v>
      </c>
      <c r="K4840" t="s">
        <v>5408</v>
      </c>
      <c r="L4840" t="s">
        <v>2081</v>
      </c>
      <c r="M4840" t="s">
        <v>280</v>
      </c>
      <c r="N4840" t="s">
        <v>11892</v>
      </c>
      <c r="O4840" s="82" t="s">
        <v>3</v>
      </c>
    </row>
    <row r="4841" spans="1:15" x14ac:dyDescent="0.25">
      <c r="A4841" t="s">
        <v>114</v>
      </c>
      <c r="B4841" t="s">
        <v>5406</v>
      </c>
      <c r="C4841" t="s">
        <v>101</v>
      </c>
      <c r="D4841" t="s">
        <v>102</v>
      </c>
      <c r="E4841" t="str">
        <f t="shared" si="75"/>
        <v>CholineBifidobacterium</v>
      </c>
      <c r="F4841">
        <f>COUNTIF($E:$E,E4841)</f>
        <v>4</v>
      </c>
      <c r="G4841">
        <f>COUNTIF($A:$A,A4841)</f>
        <v>173</v>
      </c>
      <c r="H4841">
        <f>COUNTIF($B:$B,B4841)</f>
        <v>81</v>
      </c>
      <c r="I4841" t="s">
        <v>1809</v>
      </c>
      <c r="J4841">
        <v>6</v>
      </c>
      <c r="K4841" t="s">
        <v>5409</v>
      </c>
      <c r="L4841" t="s">
        <v>464</v>
      </c>
      <c r="M4841" t="s">
        <v>473</v>
      </c>
      <c r="N4841" t="s">
        <v>11892</v>
      </c>
      <c r="O4841" s="82" t="s">
        <v>4</v>
      </c>
    </row>
    <row r="4842" spans="1:15" x14ac:dyDescent="0.25">
      <c r="A4842" t="s">
        <v>114</v>
      </c>
      <c r="B4842" t="s">
        <v>5406</v>
      </c>
      <c r="C4842" t="s">
        <v>101</v>
      </c>
      <c r="D4842" t="s">
        <v>102</v>
      </c>
      <c r="E4842" t="str">
        <f t="shared" si="75"/>
        <v>CholineBifidobacterium</v>
      </c>
      <c r="F4842">
        <f>COUNTIF($E:$E,E4842)</f>
        <v>4</v>
      </c>
      <c r="G4842">
        <f>COUNTIF($A:$A,A4842)</f>
        <v>173</v>
      </c>
      <c r="H4842">
        <f>COUNTIF($B:$B,B4842)</f>
        <v>81</v>
      </c>
      <c r="I4842" t="s">
        <v>4367</v>
      </c>
      <c r="J4842">
        <v>7</v>
      </c>
      <c r="K4842" t="s">
        <v>5410</v>
      </c>
      <c r="L4842" t="s">
        <v>1336</v>
      </c>
      <c r="M4842" t="s">
        <v>1337</v>
      </c>
      <c r="N4842" t="s">
        <v>11893</v>
      </c>
      <c r="O4842" t="s">
        <v>7</v>
      </c>
    </row>
    <row r="4843" spans="1:15" x14ac:dyDescent="0.25">
      <c r="A4843" t="s">
        <v>114</v>
      </c>
      <c r="B4843" t="s">
        <v>7514</v>
      </c>
      <c r="C4843" t="s">
        <v>101</v>
      </c>
      <c r="D4843" t="s">
        <v>102</v>
      </c>
      <c r="E4843" t="str">
        <f t="shared" si="75"/>
        <v>CholineUncl. Prevotellaceae</v>
      </c>
      <c r="F4843">
        <f>COUNTIF($E:$E,E4843)</f>
        <v>2</v>
      </c>
      <c r="G4843">
        <f>COUNTIF($A:$A,A4843)</f>
        <v>173</v>
      </c>
      <c r="H4843">
        <f>COUNTIF($B:$B,B4843)</f>
        <v>81</v>
      </c>
      <c r="I4843" t="s">
        <v>5411</v>
      </c>
      <c r="J4843">
        <v>7</v>
      </c>
      <c r="K4843" t="s">
        <v>5412</v>
      </c>
      <c r="L4843" t="s">
        <v>5413</v>
      </c>
      <c r="M4843" t="s">
        <v>960</v>
      </c>
      <c r="N4843" t="s">
        <v>11892</v>
      </c>
      <c r="O4843" s="82" t="s">
        <v>11895</v>
      </c>
    </row>
    <row r="4844" spans="1:15" x14ac:dyDescent="0.25">
      <c r="A4844" t="s">
        <v>114</v>
      </c>
      <c r="B4844" t="s">
        <v>5406</v>
      </c>
      <c r="C4844" t="s">
        <v>101</v>
      </c>
      <c r="D4844" t="s">
        <v>102</v>
      </c>
      <c r="E4844" t="str">
        <f t="shared" si="75"/>
        <v>CholineBifidobacterium</v>
      </c>
      <c r="F4844">
        <f>COUNTIF($E:$E,E4844)</f>
        <v>4</v>
      </c>
      <c r="G4844">
        <f>COUNTIF($A:$A,A4844)</f>
        <v>173</v>
      </c>
      <c r="H4844">
        <f>COUNTIF($B:$B,B4844)</f>
        <v>81</v>
      </c>
      <c r="I4844" t="s">
        <v>4423</v>
      </c>
      <c r="J4844">
        <v>5</v>
      </c>
      <c r="K4844" t="s">
        <v>5414</v>
      </c>
      <c r="L4844" t="s">
        <v>230</v>
      </c>
      <c r="M4844" t="s">
        <v>231</v>
      </c>
      <c r="N4844" t="s">
        <v>11893</v>
      </c>
      <c r="O4844" s="82" t="s">
        <v>9</v>
      </c>
    </row>
    <row r="4845" spans="1:15" x14ac:dyDescent="0.25">
      <c r="A4845" t="s">
        <v>114</v>
      </c>
      <c r="B4845" t="s">
        <v>7514</v>
      </c>
      <c r="C4845" t="s">
        <v>101</v>
      </c>
      <c r="D4845" t="s">
        <v>102</v>
      </c>
      <c r="E4845" t="str">
        <f t="shared" si="75"/>
        <v>CholineUncl. Prevotellaceae</v>
      </c>
      <c r="F4845">
        <f>COUNTIF($E:$E,E4845)</f>
        <v>2</v>
      </c>
      <c r="G4845">
        <f>COUNTIF($A:$A,A4845)</f>
        <v>173</v>
      </c>
      <c r="H4845">
        <f>COUNTIF($B:$B,B4845)</f>
        <v>81</v>
      </c>
      <c r="I4845" t="s">
        <v>5415</v>
      </c>
      <c r="J4845">
        <v>6</v>
      </c>
      <c r="K4845" t="s">
        <v>5120</v>
      </c>
      <c r="L4845" t="s">
        <v>5416</v>
      </c>
      <c r="M4845" t="s">
        <v>596</v>
      </c>
      <c r="N4845" t="s">
        <v>11893</v>
      </c>
      <c r="O4845" s="82" t="s">
        <v>11896</v>
      </c>
    </row>
    <row r="4846" spans="1:15" x14ac:dyDescent="0.25">
      <c r="A4846" t="s">
        <v>127</v>
      </c>
      <c r="B4846" t="s">
        <v>5406</v>
      </c>
      <c r="C4846" t="s">
        <v>101</v>
      </c>
      <c r="D4846" t="s">
        <v>102</v>
      </c>
      <c r="E4846" t="str">
        <f t="shared" si="75"/>
        <v>FumarateBifidobacterium</v>
      </c>
      <c r="F4846">
        <f>COUNTIF($E:$E,E4846)</f>
        <v>1</v>
      </c>
      <c r="G4846">
        <f>COUNTIF($A:$A,A4846)</f>
        <v>166</v>
      </c>
      <c r="H4846">
        <f>COUNTIF($B:$B,B4846)</f>
        <v>81</v>
      </c>
      <c r="I4846" t="s">
        <v>1403</v>
      </c>
      <c r="J4846">
        <v>5</v>
      </c>
      <c r="K4846" t="s">
        <v>5417</v>
      </c>
      <c r="L4846" t="s">
        <v>1009</v>
      </c>
      <c r="M4846" t="s">
        <v>1413</v>
      </c>
      <c r="N4846" t="s">
        <v>11892</v>
      </c>
      <c r="O4846" t="s">
        <v>6</v>
      </c>
    </row>
    <row r="4847" spans="1:15" x14ac:dyDescent="0.25">
      <c r="A4847" t="s">
        <v>127</v>
      </c>
      <c r="B4847" t="s">
        <v>7514</v>
      </c>
      <c r="C4847" t="s">
        <v>101</v>
      </c>
      <c r="D4847" t="s">
        <v>102</v>
      </c>
      <c r="E4847" t="str">
        <f t="shared" si="75"/>
        <v>FumarateUncl. Prevotellaceae</v>
      </c>
      <c r="F4847">
        <f>COUNTIF($E:$E,E4847)</f>
        <v>2</v>
      </c>
      <c r="G4847">
        <f>COUNTIF($A:$A,A4847)</f>
        <v>166</v>
      </c>
      <c r="H4847">
        <f>COUNTIF($B:$B,B4847)</f>
        <v>81</v>
      </c>
      <c r="I4847" t="s">
        <v>1208</v>
      </c>
      <c r="J4847">
        <v>5</v>
      </c>
      <c r="K4847" t="s">
        <v>5418</v>
      </c>
      <c r="L4847" t="s">
        <v>193</v>
      </c>
      <c r="M4847" t="s">
        <v>1137</v>
      </c>
      <c r="N4847" t="s">
        <v>11892</v>
      </c>
      <c r="O4847" t="s">
        <v>6</v>
      </c>
    </row>
    <row r="4848" spans="1:15" x14ac:dyDescent="0.25">
      <c r="A4848" t="s">
        <v>127</v>
      </c>
      <c r="B4848" t="s">
        <v>7514</v>
      </c>
      <c r="C4848" t="s">
        <v>101</v>
      </c>
      <c r="D4848" t="s">
        <v>102</v>
      </c>
      <c r="E4848" t="str">
        <f t="shared" si="75"/>
        <v>FumarateUncl. Prevotellaceae</v>
      </c>
      <c r="F4848">
        <f>COUNTIF($E:$E,E4848)</f>
        <v>2</v>
      </c>
      <c r="G4848">
        <f>COUNTIF($A:$A,A4848)</f>
        <v>166</v>
      </c>
      <c r="H4848">
        <f>COUNTIF($B:$B,B4848)</f>
        <v>81</v>
      </c>
      <c r="I4848" t="s">
        <v>5419</v>
      </c>
      <c r="J4848">
        <v>6</v>
      </c>
      <c r="K4848" t="s">
        <v>5420</v>
      </c>
      <c r="L4848" t="s">
        <v>270</v>
      </c>
      <c r="M4848" t="s">
        <v>985</v>
      </c>
      <c r="N4848" t="s">
        <v>11892</v>
      </c>
      <c r="O4848" s="82" t="s">
        <v>4</v>
      </c>
    </row>
    <row r="4849" spans="1:15" x14ac:dyDescent="0.25">
      <c r="A4849" t="s">
        <v>141</v>
      </c>
      <c r="B4849" t="s">
        <v>7513</v>
      </c>
      <c r="C4849" t="s">
        <v>101</v>
      </c>
      <c r="D4849" t="s">
        <v>102</v>
      </c>
      <c r="E4849" t="str">
        <f t="shared" si="75"/>
        <v>ProlineUncl. Betaproteobacteria</v>
      </c>
      <c r="F4849">
        <f>COUNTIF($E:$E,E4849)</f>
        <v>3</v>
      </c>
      <c r="G4849">
        <f>COUNTIF($A:$A,A4849)</f>
        <v>165</v>
      </c>
      <c r="H4849">
        <f>COUNTIF($B:$B,B4849)</f>
        <v>81</v>
      </c>
      <c r="I4849" t="s">
        <v>1178</v>
      </c>
      <c r="J4849">
        <v>6</v>
      </c>
      <c r="K4849" t="s">
        <v>5421</v>
      </c>
      <c r="L4849" t="s">
        <v>246</v>
      </c>
      <c r="M4849" t="s">
        <v>297</v>
      </c>
      <c r="N4849" t="s">
        <v>11892</v>
      </c>
      <c r="O4849" s="82" t="s">
        <v>3</v>
      </c>
    </row>
    <row r="4850" spans="1:15" x14ac:dyDescent="0.25">
      <c r="A4850" t="s">
        <v>141</v>
      </c>
      <c r="B4850" t="s">
        <v>7513</v>
      </c>
      <c r="C4850" t="s">
        <v>101</v>
      </c>
      <c r="D4850" t="s">
        <v>102</v>
      </c>
      <c r="E4850" t="str">
        <f t="shared" si="75"/>
        <v>ProlineUncl. Betaproteobacteria</v>
      </c>
      <c r="F4850">
        <f>COUNTIF($E:$E,E4850)</f>
        <v>3</v>
      </c>
      <c r="G4850">
        <f>COUNTIF($A:$A,A4850)</f>
        <v>165</v>
      </c>
      <c r="H4850">
        <f>COUNTIF($B:$B,B4850)</f>
        <v>81</v>
      </c>
      <c r="I4850" t="s">
        <v>2166</v>
      </c>
      <c r="J4850">
        <v>7</v>
      </c>
      <c r="K4850" t="s">
        <v>2683</v>
      </c>
      <c r="L4850" t="s">
        <v>1740</v>
      </c>
      <c r="M4850" t="s">
        <v>2559</v>
      </c>
      <c r="N4850" t="s">
        <v>11892</v>
      </c>
      <c r="O4850" s="82" t="s">
        <v>11895</v>
      </c>
    </row>
    <row r="4851" spans="1:15" x14ac:dyDescent="0.25">
      <c r="A4851" t="s">
        <v>141</v>
      </c>
      <c r="B4851" t="s">
        <v>7514</v>
      </c>
      <c r="C4851" t="s">
        <v>101</v>
      </c>
      <c r="D4851" t="s">
        <v>102</v>
      </c>
      <c r="E4851" t="str">
        <f t="shared" si="75"/>
        <v>ProlineUncl. Prevotellaceae</v>
      </c>
      <c r="F4851">
        <f>COUNTIF($E:$E,E4851)</f>
        <v>2</v>
      </c>
      <c r="G4851">
        <f>COUNTIF($A:$A,A4851)</f>
        <v>165</v>
      </c>
      <c r="H4851">
        <f>COUNTIF($B:$B,B4851)</f>
        <v>81</v>
      </c>
      <c r="I4851" t="s">
        <v>5422</v>
      </c>
      <c r="J4851">
        <v>5</v>
      </c>
      <c r="K4851" t="s">
        <v>5324</v>
      </c>
      <c r="L4851" t="s">
        <v>5423</v>
      </c>
      <c r="M4851" t="s">
        <v>1581</v>
      </c>
      <c r="N4851" t="s">
        <v>11893</v>
      </c>
      <c r="O4851" t="s">
        <v>6</v>
      </c>
    </row>
    <row r="4852" spans="1:15" x14ac:dyDescent="0.25">
      <c r="A4852" t="s">
        <v>141</v>
      </c>
      <c r="B4852" t="s">
        <v>7513</v>
      </c>
      <c r="C4852" t="s">
        <v>101</v>
      </c>
      <c r="D4852" t="s">
        <v>102</v>
      </c>
      <c r="E4852" t="str">
        <f t="shared" si="75"/>
        <v>ProlineUncl. Betaproteobacteria</v>
      </c>
      <c r="F4852">
        <f>COUNTIF($E:$E,E4852)</f>
        <v>3</v>
      </c>
      <c r="G4852">
        <f>COUNTIF($A:$A,A4852)</f>
        <v>165</v>
      </c>
      <c r="H4852">
        <f>COUNTIF($B:$B,B4852)</f>
        <v>81</v>
      </c>
      <c r="I4852" t="s">
        <v>5424</v>
      </c>
      <c r="J4852">
        <v>6</v>
      </c>
      <c r="K4852" t="s">
        <v>5425</v>
      </c>
      <c r="L4852" t="s">
        <v>5426</v>
      </c>
      <c r="M4852" t="s">
        <v>2417</v>
      </c>
      <c r="N4852" t="s">
        <v>11892</v>
      </c>
      <c r="O4852" t="s">
        <v>11</v>
      </c>
    </row>
    <row r="4853" spans="1:15" x14ac:dyDescent="0.25">
      <c r="A4853" t="s">
        <v>141</v>
      </c>
      <c r="B4853" t="s">
        <v>7514</v>
      </c>
      <c r="C4853" t="s">
        <v>101</v>
      </c>
      <c r="D4853" t="s">
        <v>102</v>
      </c>
      <c r="E4853" t="str">
        <f t="shared" si="75"/>
        <v>ProlineUncl. Prevotellaceae</v>
      </c>
      <c r="F4853">
        <f>COUNTIF($E:$E,E4853)</f>
        <v>2</v>
      </c>
      <c r="G4853">
        <f>COUNTIF($A:$A,A4853)</f>
        <v>165</v>
      </c>
      <c r="H4853">
        <f>COUNTIF($B:$B,B4853)</f>
        <v>81</v>
      </c>
      <c r="I4853" t="s">
        <v>5427</v>
      </c>
      <c r="J4853">
        <v>6</v>
      </c>
      <c r="K4853" t="s">
        <v>3126</v>
      </c>
      <c r="L4853" t="s">
        <v>1233</v>
      </c>
      <c r="M4853" t="s">
        <v>2306</v>
      </c>
      <c r="N4853" t="s">
        <v>11892</v>
      </c>
      <c r="O4853" t="s">
        <v>5</v>
      </c>
    </row>
    <row r="4854" spans="1:15" x14ac:dyDescent="0.25">
      <c r="A4854" t="s">
        <v>157</v>
      </c>
      <c r="B4854" t="s">
        <v>7513</v>
      </c>
      <c r="C4854" t="s">
        <v>101</v>
      </c>
      <c r="D4854" t="s">
        <v>102</v>
      </c>
      <c r="E4854" t="str">
        <f t="shared" si="75"/>
        <v>AspartateUncl. Betaproteobacteria</v>
      </c>
      <c r="F4854">
        <f>COUNTIF($E:$E,E4854)</f>
        <v>3</v>
      </c>
      <c r="G4854">
        <f>COUNTIF($A:$A,A4854)</f>
        <v>159</v>
      </c>
      <c r="H4854">
        <f>COUNTIF($B:$B,B4854)</f>
        <v>81</v>
      </c>
      <c r="I4854" t="s">
        <v>1305</v>
      </c>
      <c r="J4854">
        <v>6</v>
      </c>
      <c r="K4854" t="s">
        <v>3458</v>
      </c>
      <c r="L4854" t="s">
        <v>290</v>
      </c>
      <c r="M4854" t="s">
        <v>249</v>
      </c>
      <c r="N4854" t="s">
        <v>11892</v>
      </c>
      <c r="O4854" s="82" t="s">
        <v>3</v>
      </c>
    </row>
    <row r="4855" spans="1:15" x14ac:dyDescent="0.25">
      <c r="A4855" t="s">
        <v>157</v>
      </c>
      <c r="B4855" t="s">
        <v>7513</v>
      </c>
      <c r="C4855" t="s">
        <v>101</v>
      </c>
      <c r="D4855" t="s">
        <v>102</v>
      </c>
      <c r="E4855" t="str">
        <f t="shared" si="75"/>
        <v>AspartateUncl. Betaproteobacteria</v>
      </c>
      <c r="F4855">
        <f>COUNTIF($E:$E,E4855)</f>
        <v>3</v>
      </c>
      <c r="G4855">
        <f>COUNTIF($A:$A,A4855)</f>
        <v>159</v>
      </c>
      <c r="H4855">
        <f>COUNTIF($B:$B,B4855)</f>
        <v>81</v>
      </c>
      <c r="I4855" t="s">
        <v>5428</v>
      </c>
      <c r="J4855">
        <v>7</v>
      </c>
      <c r="K4855" t="s">
        <v>5429</v>
      </c>
      <c r="L4855" t="s">
        <v>422</v>
      </c>
      <c r="M4855" t="s">
        <v>3316</v>
      </c>
      <c r="N4855" t="s">
        <v>11892</v>
      </c>
      <c r="O4855" s="82" t="s">
        <v>11895</v>
      </c>
    </row>
    <row r="4856" spans="1:15" x14ac:dyDescent="0.25">
      <c r="A4856" t="s">
        <v>157</v>
      </c>
      <c r="B4856" t="s">
        <v>5406</v>
      </c>
      <c r="C4856" t="s">
        <v>101</v>
      </c>
      <c r="D4856" t="s">
        <v>102</v>
      </c>
      <c r="E4856" t="str">
        <f t="shared" si="75"/>
        <v>AspartateBifidobacterium</v>
      </c>
      <c r="F4856">
        <f>COUNTIF($E:$E,E4856)</f>
        <v>1</v>
      </c>
      <c r="G4856">
        <f>COUNTIF($A:$A,A4856)</f>
        <v>159</v>
      </c>
      <c r="H4856">
        <f>COUNTIF($B:$B,B4856)</f>
        <v>81</v>
      </c>
      <c r="I4856" t="s">
        <v>1497</v>
      </c>
      <c r="J4856">
        <v>6</v>
      </c>
      <c r="K4856" t="s">
        <v>5430</v>
      </c>
      <c r="L4856" t="s">
        <v>852</v>
      </c>
      <c r="M4856" t="s">
        <v>2559</v>
      </c>
      <c r="N4856" t="s">
        <v>11893</v>
      </c>
      <c r="O4856" s="82" t="s">
        <v>3</v>
      </c>
    </row>
    <row r="4857" spans="1:15" x14ac:dyDescent="0.25">
      <c r="A4857" t="s">
        <v>157</v>
      </c>
      <c r="B4857" t="s">
        <v>7513</v>
      </c>
      <c r="C4857" t="s">
        <v>101</v>
      </c>
      <c r="D4857" t="s">
        <v>102</v>
      </c>
      <c r="E4857" t="str">
        <f t="shared" si="75"/>
        <v>AspartateUncl. Betaproteobacteria</v>
      </c>
      <c r="F4857">
        <f>COUNTIF($E:$E,E4857)</f>
        <v>3</v>
      </c>
      <c r="G4857">
        <f>COUNTIF($A:$A,A4857)</f>
        <v>159</v>
      </c>
      <c r="H4857">
        <f>COUNTIF($B:$B,B4857)</f>
        <v>81</v>
      </c>
      <c r="I4857" t="s">
        <v>5431</v>
      </c>
      <c r="J4857">
        <v>7</v>
      </c>
      <c r="K4857" t="s">
        <v>5432</v>
      </c>
      <c r="L4857" t="s">
        <v>5433</v>
      </c>
      <c r="M4857" t="s">
        <v>2861</v>
      </c>
      <c r="N4857" t="s">
        <v>11893</v>
      </c>
      <c r="O4857" s="82" t="s">
        <v>8</v>
      </c>
    </row>
    <row r="4858" spans="1:15" x14ac:dyDescent="0.25">
      <c r="A4858" t="s">
        <v>157</v>
      </c>
      <c r="B4858" t="s">
        <v>7514</v>
      </c>
      <c r="C4858" t="s">
        <v>101</v>
      </c>
      <c r="D4858" t="s">
        <v>102</v>
      </c>
      <c r="E4858" t="str">
        <f t="shared" si="75"/>
        <v>AspartateUncl. Prevotellaceae</v>
      </c>
      <c r="F4858">
        <f>COUNTIF($E:$E,E4858)</f>
        <v>1</v>
      </c>
      <c r="G4858">
        <f>COUNTIF($A:$A,A4858)</f>
        <v>159</v>
      </c>
      <c r="H4858">
        <f>COUNTIF($B:$B,B4858)</f>
        <v>81</v>
      </c>
      <c r="I4858" t="s">
        <v>5434</v>
      </c>
      <c r="J4858">
        <v>7</v>
      </c>
      <c r="K4858" t="s">
        <v>4571</v>
      </c>
      <c r="L4858" t="s">
        <v>5435</v>
      </c>
      <c r="M4858" t="s">
        <v>3058</v>
      </c>
      <c r="N4858" t="s">
        <v>11892</v>
      </c>
      <c r="O4858" s="82" t="s">
        <v>11895</v>
      </c>
    </row>
    <row r="4859" spans="1:15" x14ac:dyDescent="0.25">
      <c r="A4859" t="s">
        <v>178</v>
      </c>
      <c r="B4859" t="s">
        <v>7514</v>
      </c>
      <c r="C4859" t="s">
        <v>101</v>
      </c>
      <c r="D4859" t="s">
        <v>102</v>
      </c>
      <c r="E4859" t="str">
        <f t="shared" si="75"/>
        <v>RiboseUncl. Prevotellaceae</v>
      </c>
      <c r="F4859">
        <f>COUNTIF($E:$E,E4859)</f>
        <v>2</v>
      </c>
      <c r="G4859">
        <f>COUNTIF($A:$A,A4859)</f>
        <v>158</v>
      </c>
      <c r="H4859">
        <f>COUNTIF($B:$B,B4859)</f>
        <v>81</v>
      </c>
      <c r="I4859" t="s">
        <v>5436</v>
      </c>
      <c r="J4859">
        <v>7</v>
      </c>
      <c r="K4859" t="s">
        <v>2179</v>
      </c>
      <c r="L4859" t="s">
        <v>5437</v>
      </c>
      <c r="M4859" t="s">
        <v>2021</v>
      </c>
      <c r="N4859" t="s">
        <v>11893</v>
      </c>
      <c r="O4859" s="82" t="s">
        <v>8</v>
      </c>
    </row>
    <row r="4860" spans="1:15" x14ac:dyDescent="0.25">
      <c r="A4860" t="s">
        <v>178</v>
      </c>
      <c r="B4860" t="s">
        <v>5406</v>
      </c>
      <c r="C4860" t="s">
        <v>101</v>
      </c>
      <c r="D4860" t="s">
        <v>102</v>
      </c>
      <c r="E4860" t="str">
        <f t="shared" si="75"/>
        <v>RiboseBifidobacterium</v>
      </c>
      <c r="F4860">
        <f>COUNTIF($E:$E,E4860)</f>
        <v>2</v>
      </c>
      <c r="G4860">
        <f>COUNTIF($A:$A,A4860)</f>
        <v>158</v>
      </c>
      <c r="H4860">
        <f>COUNTIF($B:$B,B4860)</f>
        <v>81</v>
      </c>
      <c r="I4860" t="s">
        <v>661</v>
      </c>
      <c r="J4860">
        <v>5</v>
      </c>
      <c r="K4860" t="s">
        <v>5438</v>
      </c>
      <c r="L4860" t="s">
        <v>246</v>
      </c>
      <c r="M4860" t="s">
        <v>2559</v>
      </c>
      <c r="N4860" t="s">
        <v>11893</v>
      </c>
      <c r="O4860" t="s">
        <v>10</v>
      </c>
    </row>
    <row r="4861" spans="1:15" x14ac:dyDescent="0.25">
      <c r="A4861" t="s">
        <v>178</v>
      </c>
      <c r="B4861" t="s">
        <v>7514</v>
      </c>
      <c r="C4861" t="s">
        <v>101</v>
      </c>
      <c r="D4861" t="s">
        <v>102</v>
      </c>
      <c r="E4861" t="str">
        <f t="shared" si="75"/>
        <v>RiboseUncl. Prevotellaceae</v>
      </c>
      <c r="F4861">
        <f>COUNTIF($E:$E,E4861)</f>
        <v>2</v>
      </c>
      <c r="G4861">
        <f>COUNTIF($A:$A,A4861)</f>
        <v>158</v>
      </c>
      <c r="H4861">
        <f>COUNTIF($B:$B,B4861)</f>
        <v>81</v>
      </c>
      <c r="I4861" t="s">
        <v>5439</v>
      </c>
      <c r="J4861">
        <v>7</v>
      </c>
      <c r="K4861" t="s">
        <v>1463</v>
      </c>
      <c r="L4861" t="s">
        <v>5440</v>
      </c>
      <c r="M4861" t="s">
        <v>332</v>
      </c>
      <c r="N4861" t="s">
        <v>11892</v>
      </c>
      <c r="O4861" s="82" t="s">
        <v>11895</v>
      </c>
    </row>
    <row r="4862" spans="1:15" x14ac:dyDescent="0.25">
      <c r="A4862" t="s">
        <v>178</v>
      </c>
      <c r="B4862" t="s">
        <v>5406</v>
      </c>
      <c r="C4862" t="s">
        <v>101</v>
      </c>
      <c r="D4862" t="s">
        <v>102</v>
      </c>
      <c r="E4862" t="str">
        <f t="shared" si="75"/>
        <v>RiboseBifidobacterium</v>
      </c>
      <c r="F4862">
        <f>COUNTIF($E:$E,E4862)</f>
        <v>2</v>
      </c>
      <c r="G4862">
        <f>COUNTIF($A:$A,A4862)</f>
        <v>158</v>
      </c>
      <c r="H4862">
        <f>COUNTIF($B:$B,B4862)</f>
        <v>81</v>
      </c>
      <c r="I4862" t="s">
        <v>3330</v>
      </c>
      <c r="J4862">
        <v>6</v>
      </c>
      <c r="K4862" t="s">
        <v>1047</v>
      </c>
      <c r="L4862" t="s">
        <v>691</v>
      </c>
      <c r="M4862" t="s">
        <v>692</v>
      </c>
      <c r="N4862" t="s">
        <v>11893</v>
      </c>
      <c r="O4862" s="82" t="s">
        <v>3</v>
      </c>
    </row>
    <row r="4863" spans="1:15" x14ac:dyDescent="0.25">
      <c r="A4863" t="s">
        <v>200</v>
      </c>
      <c r="B4863" t="s">
        <v>7513</v>
      </c>
      <c r="C4863" t="s">
        <v>101</v>
      </c>
      <c r="D4863" t="s">
        <v>102</v>
      </c>
      <c r="E4863" t="str">
        <f t="shared" si="75"/>
        <v>1,3-DihydroxyacetoneUncl. Betaproteobacteria</v>
      </c>
      <c r="F4863">
        <f>COUNTIF($E:$E,E4863)</f>
        <v>3</v>
      </c>
      <c r="G4863">
        <f>COUNTIF($A:$A,A4863)</f>
        <v>154</v>
      </c>
      <c r="H4863">
        <f>COUNTIF($B:$B,B4863)</f>
        <v>81</v>
      </c>
      <c r="I4863" t="s">
        <v>2093</v>
      </c>
      <c r="J4863">
        <v>6</v>
      </c>
      <c r="K4863" t="s">
        <v>3066</v>
      </c>
      <c r="L4863" t="s">
        <v>265</v>
      </c>
      <c r="M4863" t="s">
        <v>510</v>
      </c>
      <c r="N4863" t="s">
        <v>11892</v>
      </c>
      <c r="O4863" s="82" t="s">
        <v>3</v>
      </c>
    </row>
    <row r="4864" spans="1:15" x14ac:dyDescent="0.25">
      <c r="A4864" t="s">
        <v>200</v>
      </c>
      <c r="B4864" t="s">
        <v>7513</v>
      </c>
      <c r="C4864" t="s">
        <v>101</v>
      </c>
      <c r="D4864" t="s">
        <v>102</v>
      </c>
      <c r="E4864" t="str">
        <f t="shared" si="75"/>
        <v>1,3-DihydroxyacetoneUncl. Betaproteobacteria</v>
      </c>
      <c r="F4864">
        <f>COUNTIF($E:$E,E4864)</f>
        <v>3</v>
      </c>
      <c r="G4864">
        <f>COUNTIF($A:$A,A4864)</f>
        <v>154</v>
      </c>
      <c r="H4864">
        <f>COUNTIF($B:$B,B4864)</f>
        <v>81</v>
      </c>
      <c r="I4864" t="s">
        <v>2257</v>
      </c>
      <c r="J4864">
        <v>7</v>
      </c>
      <c r="K4864" t="s">
        <v>5441</v>
      </c>
      <c r="L4864" t="s">
        <v>2064</v>
      </c>
      <c r="M4864" t="s">
        <v>2465</v>
      </c>
      <c r="N4864" t="s">
        <v>11892</v>
      </c>
      <c r="O4864" s="82" t="s">
        <v>11895</v>
      </c>
    </row>
    <row r="4865" spans="1:15" x14ac:dyDescent="0.25">
      <c r="A4865" t="s">
        <v>200</v>
      </c>
      <c r="B4865" t="s">
        <v>7513</v>
      </c>
      <c r="C4865" t="s">
        <v>101</v>
      </c>
      <c r="D4865" t="s">
        <v>102</v>
      </c>
      <c r="E4865" t="str">
        <f t="shared" si="75"/>
        <v>1,3-DihydroxyacetoneUncl. Betaproteobacteria</v>
      </c>
      <c r="F4865">
        <f>COUNTIF($E:$E,E4865)</f>
        <v>3</v>
      </c>
      <c r="G4865">
        <f>COUNTIF($A:$A,A4865)</f>
        <v>154</v>
      </c>
      <c r="H4865">
        <f>COUNTIF($B:$B,B4865)</f>
        <v>81</v>
      </c>
      <c r="I4865" t="s">
        <v>5442</v>
      </c>
      <c r="J4865">
        <v>4</v>
      </c>
      <c r="K4865" t="s">
        <v>5443</v>
      </c>
      <c r="L4865" t="s">
        <v>201</v>
      </c>
      <c r="M4865" t="s">
        <v>2441</v>
      </c>
      <c r="N4865" t="s">
        <v>11893</v>
      </c>
      <c r="O4865" s="82" t="s">
        <v>4</v>
      </c>
    </row>
    <row r="4866" spans="1:15" x14ac:dyDescent="0.25">
      <c r="A4866" t="s">
        <v>232</v>
      </c>
      <c r="B4866" t="s">
        <v>7513</v>
      </c>
      <c r="C4866" t="s">
        <v>101</v>
      </c>
      <c r="D4866" t="s">
        <v>102</v>
      </c>
      <c r="E4866" t="str">
        <f t="shared" si="75"/>
        <v>LactateUncl. Betaproteobacteria</v>
      </c>
      <c r="F4866">
        <f>COUNTIF($E:$E,E4866)</f>
        <v>3</v>
      </c>
      <c r="G4866">
        <f>COUNTIF($A:$A,A4866)</f>
        <v>153</v>
      </c>
      <c r="H4866">
        <f>COUNTIF($B:$B,B4866)</f>
        <v>81</v>
      </c>
      <c r="I4866" t="s">
        <v>759</v>
      </c>
      <c r="J4866">
        <v>6</v>
      </c>
      <c r="K4866" t="s">
        <v>1154</v>
      </c>
      <c r="L4866" t="s">
        <v>184</v>
      </c>
      <c r="M4866" t="s">
        <v>100</v>
      </c>
      <c r="N4866" t="s">
        <v>11892</v>
      </c>
      <c r="O4866" t="s">
        <v>5</v>
      </c>
    </row>
    <row r="4867" spans="1:15" x14ac:dyDescent="0.25">
      <c r="A4867" t="s">
        <v>232</v>
      </c>
      <c r="B4867" t="s">
        <v>5406</v>
      </c>
      <c r="C4867" t="s">
        <v>101</v>
      </c>
      <c r="D4867" t="s">
        <v>102</v>
      </c>
      <c r="E4867" t="str">
        <f t="shared" si="75"/>
        <v>LactateBifidobacterium</v>
      </c>
      <c r="F4867">
        <f>COUNTIF($E:$E,E4867)</f>
        <v>2</v>
      </c>
      <c r="G4867">
        <f>COUNTIF($A:$A,A4867)</f>
        <v>153</v>
      </c>
      <c r="H4867">
        <f>COUNTIF($B:$B,B4867)</f>
        <v>81</v>
      </c>
      <c r="I4867" t="s">
        <v>1346</v>
      </c>
      <c r="J4867">
        <v>6</v>
      </c>
      <c r="K4867" t="s">
        <v>1661</v>
      </c>
      <c r="L4867" t="s">
        <v>716</v>
      </c>
      <c r="M4867" t="s">
        <v>282</v>
      </c>
      <c r="N4867" t="s">
        <v>11892</v>
      </c>
      <c r="O4867" s="82" t="s">
        <v>11896</v>
      </c>
    </row>
    <row r="4868" spans="1:15" x14ac:dyDescent="0.25">
      <c r="A4868" t="s">
        <v>232</v>
      </c>
      <c r="B4868" t="s">
        <v>5406</v>
      </c>
      <c r="C4868" t="s">
        <v>101</v>
      </c>
      <c r="D4868" t="s">
        <v>102</v>
      </c>
      <c r="E4868" t="str">
        <f t="shared" si="75"/>
        <v>LactateBifidobacterium</v>
      </c>
      <c r="F4868">
        <f>COUNTIF($E:$E,E4868)</f>
        <v>2</v>
      </c>
      <c r="G4868">
        <f>COUNTIF($A:$A,A4868)</f>
        <v>153</v>
      </c>
      <c r="H4868">
        <f>COUNTIF($B:$B,B4868)</f>
        <v>81</v>
      </c>
      <c r="I4868" t="s">
        <v>1324</v>
      </c>
      <c r="J4868">
        <v>6</v>
      </c>
      <c r="K4868" t="s">
        <v>5444</v>
      </c>
      <c r="L4868" t="s">
        <v>230</v>
      </c>
      <c r="M4868" t="s">
        <v>249</v>
      </c>
      <c r="N4868" t="s">
        <v>11893</v>
      </c>
      <c r="O4868" s="82" t="s">
        <v>3</v>
      </c>
    </row>
    <row r="4869" spans="1:15" x14ac:dyDescent="0.25">
      <c r="A4869" t="s">
        <v>232</v>
      </c>
      <c r="B4869" t="s">
        <v>7513</v>
      </c>
      <c r="C4869" t="s">
        <v>101</v>
      </c>
      <c r="D4869" t="s">
        <v>102</v>
      </c>
      <c r="E4869" t="str">
        <f t="shared" si="75"/>
        <v>LactateUncl. Betaproteobacteria</v>
      </c>
      <c r="F4869">
        <f>COUNTIF($E:$E,E4869)</f>
        <v>3</v>
      </c>
      <c r="G4869">
        <f>COUNTIF($A:$A,A4869)</f>
        <v>153</v>
      </c>
      <c r="H4869">
        <f>COUNTIF($B:$B,B4869)</f>
        <v>81</v>
      </c>
      <c r="I4869" t="s">
        <v>5445</v>
      </c>
      <c r="J4869">
        <v>7</v>
      </c>
      <c r="K4869" t="s">
        <v>5446</v>
      </c>
      <c r="L4869" t="s">
        <v>5447</v>
      </c>
      <c r="M4869" t="s">
        <v>3234</v>
      </c>
      <c r="N4869" t="s">
        <v>11892</v>
      </c>
      <c r="O4869" s="82" t="s">
        <v>11895</v>
      </c>
    </row>
    <row r="4870" spans="1:15" x14ac:dyDescent="0.25">
      <c r="A4870" t="s">
        <v>232</v>
      </c>
      <c r="B4870" t="s">
        <v>7513</v>
      </c>
      <c r="C4870" t="s">
        <v>101</v>
      </c>
      <c r="D4870" t="s">
        <v>102</v>
      </c>
      <c r="E4870" t="str">
        <f t="shared" ref="E4870:E4933" si="76">CONCATENATE(A4870,B4870)</f>
        <v>LactateUncl. Betaproteobacteria</v>
      </c>
      <c r="F4870">
        <f>COUNTIF($E:$E,E4870)</f>
        <v>3</v>
      </c>
      <c r="G4870">
        <f>COUNTIF($A:$A,A4870)</f>
        <v>153</v>
      </c>
      <c r="H4870">
        <f>COUNTIF($B:$B,B4870)</f>
        <v>81</v>
      </c>
      <c r="I4870" t="s">
        <v>5448</v>
      </c>
      <c r="J4870">
        <v>6</v>
      </c>
      <c r="K4870" t="s">
        <v>4508</v>
      </c>
      <c r="L4870" t="s">
        <v>1004</v>
      </c>
      <c r="M4870" t="s">
        <v>1383</v>
      </c>
      <c r="N4870" t="s">
        <v>11892</v>
      </c>
      <c r="O4870" s="82" t="s">
        <v>4</v>
      </c>
    </row>
    <row r="4871" spans="1:15" x14ac:dyDescent="0.25">
      <c r="A4871" t="s">
        <v>243</v>
      </c>
      <c r="B4871" t="s">
        <v>7513</v>
      </c>
      <c r="C4871" t="s">
        <v>101</v>
      </c>
      <c r="D4871" t="s">
        <v>102</v>
      </c>
      <c r="E4871" t="str">
        <f t="shared" si="76"/>
        <v>SerineUncl. Betaproteobacteria</v>
      </c>
      <c r="F4871">
        <f>COUNTIF($E:$E,E4871)</f>
        <v>2</v>
      </c>
      <c r="G4871">
        <f>COUNTIF($A:$A,A4871)</f>
        <v>152</v>
      </c>
      <c r="H4871">
        <f>COUNTIF($B:$B,B4871)</f>
        <v>81</v>
      </c>
      <c r="I4871" t="s">
        <v>713</v>
      </c>
      <c r="J4871">
        <v>6</v>
      </c>
      <c r="K4871" t="s">
        <v>5445</v>
      </c>
      <c r="L4871" t="s">
        <v>105</v>
      </c>
      <c r="M4871" t="s">
        <v>384</v>
      </c>
      <c r="N4871" t="s">
        <v>11892</v>
      </c>
      <c r="O4871" s="82" t="s">
        <v>3</v>
      </c>
    </row>
    <row r="4872" spans="1:15" x14ac:dyDescent="0.25">
      <c r="A4872" t="s">
        <v>243</v>
      </c>
      <c r="B4872" t="s">
        <v>7514</v>
      </c>
      <c r="C4872" t="s">
        <v>101</v>
      </c>
      <c r="D4872" t="s">
        <v>102</v>
      </c>
      <c r="E4872" t="str">
        <f t="shared" si="76"/>
        <v>SerineUncl. Prevotellaceae</v>
      </c>
      <c r="F4872">
        <f>COUNTIF($E:$E,E4872)</f>
        <v>1</v>
      </c>
      <c r="G4872">
        <f>COUNTIF($A:$A,A4872)</f>
        <v>152</v>
      </c>
      <c r="H4872">
        <f>COUNTIF($B:$B,B4872)</f>
        <v>81</v>
      </c>
      <c r="I4872" t="s">
        <v>5449</v>
      </c>
      <c r="J4872">
        <v>5</v>
      </c>
      <c r="K4872" t="s">
        <v>1415</v>
      </c>
      <c r="L4872" t="s">
        <v>5450</v>
      </c>
      <c r="M4872" t="s">
        <v>4383</v>
      </c>
      <c r="N4872" t="s">
        <v>11893</v>
      </c>
      <c r="O4872" t="s">
        <v>6</v>
      </c>
    </row>
    <row r="4873" spans="1:15" x14ac:dyDescent="0.25">
      <c r="A4873" t="s">
        <v>243</v>
      </c>
      <c r="B4873" t="s">
        <v>5406</v>
      </c>
      <c r="C4873" t="s">
        <v>101</v>
      </c>
      <c r="D4873" t="s">
        <v>102</v>
      </c>
      <c r="E4873" t="str">
        <f t="shared" si="76"/>
        <v>SerineBifidobacterium</v>
      </c>
      <c r="F4873">
        <f>COUNTIF($E:$E,E4873)</f>
        <v>1</v>
      </c>
      <c r="G4873">
        <f>COUNTIF($A:$A,A4873)</f>
        <v>152</v>
      </c>
      <c r="H4873">
        <f>COUNTIF($B:$B,B4873)</f>
        <v>81</v>
      </c>
      <c r="I4873" t="s">
        <v>5451</v>
      </c>
      <c r="J4873">
        <v>6</v>
      </c>
      <c r="K4873" t="s">
        <v>5452</v>
      </c>
      <c r="L4873" t="s">
        <v>1953</v>
      </c>
      <c r="M4873" t="s">
        <v>1954</v>
      </c>
      <c r="N4873" t="s">
        <v>11893</v>
      </c>
      <c r="O4873" s="82" t="s">
        <v>3</v>
      </c>
    </row>
    <row r="4874" spans="1:15" x14ac:dyDescent="0.25">
      <c r="A4874" t="s">
        <v>243</v>
      </c>
      <c r="B4874" t="s">
        <v>7513</v>
      </c>
      <c r="C4874" t="s">
        <v>101</v>
      </c>
      <c r="D4874" t="s">
        <v>102</v>
      </c>
      <c r="E4874" t="str">
        <f t="shared" si="76"/>
        <v>SerineUncl. Betaproteobacteria</v>
      </c>
      <c r="F4874">
        <f>COUNTIF($E:$E,E4874)</f>
        <v>2</v>
      </c>
      <c r="G4874">
        <f>COUNTIF($A:$A,A4874)</f>
        <v>152</v>
      </c>
      <c r="H4874">
        <f>COUNTIF($B:$B,B4874)</f>
        <v>81</v>
      </c>
      <c r="I4874" t="s">
        <v>5453</v>
      </c>
      <c r="J4874">
        <v>7</v>
      </c>
      <c r="K4874" t="s">
        <v>823</v>
      </c>
      <c r="L4874" t="s">
        <v>3314</v>
      </c>
      <c r="M4874" t="s">
        <v>3058</v>
      </c>
      <c r="N4874" t="s">
        <v>11892</v>
      </c>
      <c r="O4874" s="82" t="s">
        <v>11895</v>
      </c>
    </row>
    <row r="4875" spans="1:15" x14ac:dyDescent="0.25">
      <c r="A4875" t="s">
        <v>261</v>
      </c>
      <c r="B4875" t="s">
        <v>7513</v>
      </c>
      <c r="C4875" t="s">
        <v>101</v>
      </c>
      <c r="D4875" t="s">
        <v>102</v>
      </c>
      <c r="E4875" t="str">
        <f t="shared" si="76"/>
        <v>CadaverineUncl. Betaproteobacteria</v>
      </c>
      <c r="F4875">
        <f>COUNTIF($E:$E,E4875)</f>
        <v>1</v>
      </c>
      <c r="G4875">
        <f>COUNTIF($A:$A,A4875)</f>
        <v>143</v>
      </c>
      <c r="H4875">
        <f>COUNTIF($B:$B,B4875)</f>
        <v>81</v>
      </c>
      <c r="I4875" t="s">
        <v>288</v>
      </c>
      <c r="J4875">
        <v>6</v>
      </c>
      <c r="K4875" t="s">
        <v>2011</v>
      </c>
      <c r="L4875" t="s">
        <v>98</v>
      </c>
      <c r="M4875" t="s">
        <v>100</v>
      </c>
      <c r="N4875" t="s">
        <v>11892</v>
      </c>
      <c r="O4875" t="s">
        <v>5</v>
      </c>
    </row>
    <row r="4876" spans="1:15" x14ac:dyDescent="0.25">
      <c r="A4876" t="s">
        <v>261</v>
      </c>
      <c r="B4876" t="s">
        <v>7514</v>
      </c>
      <c r="C4876" t="s">
        <v>101</v>
      </c>
      <c r="D4876" t="s">
        <v>102</v>
      </c>
      <c r="E4876" t="str">
        <f t="shared" si="76"/>
        <v>CadaverineUncl. Prevotellaceae</v>
      </c>
      <c r="F4876">
        <f>COUNTIF($E:$E,E4876)</f>
        <v>2</v>
      </c>
      <c r="G4876">
        <f>COUNTIF($A:$A,A4876)</f>
        <v>143</v>
      </c>
      <c r="H4876">
        <f>COUNTIF($B:$B,B4876)</f>
        <v>81</v>
      </c>
      <c r="I4876" t="s">
        <v>5454</v>
      </c>
      <c r="J4876">
        <v>7</v>
      </c>
      <c r="K4876" t="s">
        <v>3299</v>
      </c>
      <c r="L4876" t="s">
        <v>5455</v>
      </c>
      <c r="M4876" t="s">
        <v>988</v>
      </c>
      <c r="N4876" t="s">
        <v>11892</v>
      </c>
      <c r="O4876" s="82" t="s">
        <v>11895</v>
      </c>
    </row>
    <row r="4877" spans="1:15" x14ac:dyDescent="0.25">
      <c r="A4877" t="s">
        <v>261</v>
      </c>
      <c r="B4877" t="s">
        <v>7514</v>
      </c>
      <c r="C4877" t="s">
        <v>101</v>
      </c>
      <c r="D4877" t="s">
        <v>102</v>
      </c>
      <c r="E4877" t="str">
        <f t="shared" si="76"/>
        <v>CadaverineUncl. Prevotellaceae</v>
      </c>
      <c r="F4877">
        <f>COUNTIF($E:$E,E4877)</f>
        <v>2</v>
      </c>
      <c r="G4877">
        <f>COUNTIF($A:$A,A4877)</f>
        <v>143</v>
      </c>
      <c r="H4877">
        <f>COUNTIF($B:$B,B4877)</f>
        <v>81</v>
      </c>
      <c r="I4877" t="s">
        <v>4280</v>
      </c>
      <c r="J4877">
        <v>4</v>
      </c>
      <c r="K4877" t="s">
        <v>1493</v>
      </c>
      <c r="L4877" t="s">
        <v>5456</v>
      </c>
      <c r="M4877" t="s">
        <v>922</v>
      </c>
      <c r="N4877" t="s">
        <v>11893</v>
      </c>
      <c r="O4877" t="s">
        <v>5</v>
      </c>
    </row>
    <row r="4878" spans="1:15" x14ac:dyDescent="0.25">
      <c r="A4878" t="s">
        <v>261</v>
      </c>
      <c r="B4878" t="s">
        <v>5406</v>
      </c>
      <c r="C4878" t="s">
        <v>101</v>
      </c>
      <c r="D4878" t="s">
        <v>102</v>
      </c>
      <c r="E4878" t="str">
        <f t="shared" si="76"/>
        <v>CadaverineBifidobacterium</v>
      </c>
      <c r="F4878">
        <f>COUNTIF($E:$E,E4878)</f>
        <v>1</v>
      </c>
      <c r="G4878">
        <f>COUNTIF($A:$A,A4878)</f>
        <v>143</v>
      </c>
      <c r="H4878">
        <f>COUNTIF($B:$B,B4878)</f>
        <v>81</v>
      </c>
      <c r="I4878" t="s">
        <v>4843</v>
      </c>
      <c r="J4878">
        <v>6</v>
      </c>
      <c r="K4878" t="s">
        <v>5457</v>
      </c>
      <c r="L4878" t="s">
        <v>1981</v>
      </c>
      <c r="M4878" t="s">
        <v>690</v>
      </c>
      <c r="N4878" t="s">
        <v>11893</v>
      </c>
      <c r="O4878" s="82" t="s">
        <v>3</v>
      </c>
    </row>
    <row r="4879" spans="1:15" x14ac:dyDescent="0.25">
      <c r="A4879" t="s">
        <v>264</v>
      </c>
      <c r="B4879" t="s">
        <v>5406</v>
      </c>
      <c r="C4879" t="s">
        <v>101</v>
      </c>
      <c r="D4879" t="s">
        <v>102</v>
      </c>
      <c r="E4879" t="str">
        <f t="shared" si="76"/>
        <v>UracilBifidobacterium</v>
      </c>
      <c r="F4879">
        <f>COUNTIF($E:$E,E4879)</f>
        <v>2</v>
      </c>
      <c r="G4879">
        <f>COUNTIF($A:$A,A4879)</f>
        <v>143</v>
      </c>
      <c r="H4879">
        <f>COUNTIF($B:$B,B4879)</f>
        <v>81</v>
      </c>
      <c r="I4879" t="s">
        <v>5458</v>
      </c>
      <c r="J4879">
        <v>7</v>
      </c>
      <c r="K4879" t="s">
        <v>5452</v>
      </c>
      <c r="L4879" t="s">
        <v>5447</v>
      </c>
      <c r="M4879" t="s">
        <v>3234</v>
      </c>
      <c r="N4879" t="s">
        <v>11893</v>
      </c>
      <c r="O4879" t="s">
        <v>11</v>
      </c>
    </row>
    <row r="4880" spans="1:15" x14ac:dyDescent="0.25">
      <c r="A4880" t="s">
        <v>264</v>
      </c>
      <c r="B4880" t="s">
        <v>5406</v>
      </c>
      <c r="C4880" t="s">
        <v>101</v>
      </c>
      <c r="D4880" t="s">
        <v>102</v>
      </c>
      <c r="E4880" t="str">
        <f t="shared" si="76"/>
        <v>UracilBifidobacterium</v>
      </c>
      <c r="F4880">
        <f>COUNTIF($E:$E,E4880)</f>
        <v>2</v>
      </c>
      <c r="G4880">
        <f>COUNTIF($A:$A,A4880)</f>
        <v>143</v>
      </c>
      <c r="H4880">
        <f>COUNTIF($B:$B,B4880)</f>
        <v>81</v>
      </c>
      <c r="I4880" t="s">
        <v>3496</v>
      </c>
      <c r="J4880">
        <v>6</v>
      </c>
      <c r="K4880" t="s">
        <v>5184</v>
      </c>
      <c r="L4880" t="s">
        <v>506</v>
      </c>
      <c r="M4880" t="s">
        <v>1386</v>
      </c>
      <c r="N4880" t="s">
        <v>11892</v>
      </c>
      <c r="O4880" s="82" t="s">
        <v>11896</v>
      </c>
    </row>
    <row r="4881" spans="1:15" x14ac:dyDescent="0.25">
      <c r="A4881" t="s">
        <v>264</v>
      </c>
      <c r="B4881" t="s">
        <v>7513</v>
      </c>
      <c r="C4881" t="s">
        <v>101</v>
      </c>
      <c r="D4881" t="s">
        <v>102</v>
      </c>
      <c r="E4881" t="str">
        <f t="shared" si="76"/>
        <v>UracilUncl. Betaproteobacteria</v>
      </c>
      <c r="F4881">
        <f>COUNTIF($E:$E,E4881)</f>
        <v>1</v>
      </c>
      <c r="G4881">
        <f>COUNTIF($A:$A,A4881)</f>
        <v>143</v>
      </c>
      <c r="H4881">
        <f>COUNTIF($B:$B,B4881)</f>
        <v>81</v>
      </c>
      <c r="I4881" t="s">
        <v>5459</v>
      </c>
      <c r="J4881">
        <v>7</v>
      </c>
      <c r="K4881" t="s">
        <v>5460</v>
      </c>
      <c r="L4881" t="s">
        <v>2436</v>
      </c>
      <c r="M4881" t="s">
        <v>4508</v>
      </c>
      <c r="N4881" t="s">
        <v>11892</v>
      </c>
      <c r="O4881" s="82" t="s">
        <v>11895</v>
      </c>
    </row>
    <row r="4882" spans="1:15" x14ac:dyDescent="0.25">
      <c r="A4882" t="s">
        <v>285</v>
      </c>
      <c r="B4882" t="s">
        <v>7513</v>
      </c>
      <c r="C4882" t="s">
        <v>101</v>
      </c>
      <c r="D4882" t="s">
        <v>102</v>
      </c>
      <c r="E4882" t="str">
        <f t="shared" si="76"/>
        <v>LysineUncl. Betaproteobacteria</v>
      </c>
      <c r="F4882">
        <f>COUNTIF($E:$E,E4882)</f>
        <v>2</v>
      </c>
      <c r="G4882">
        <f>COUNTIF($A:$A,A4882)</f>
        <v>140</v>
      </c>
      <c r="H4882">
        <f>COUNTIF($B:$B,B4882)</f>
        <v>81</v>
      </c>
      <c r="I4882" t="s">
        <v>3409</v>
      </c>
      <c r="J4882">
        <v>6</v>
      </c>
      <c r="K4882" t="s">
        <v>4384</v>
      </c>
      <c r="L4882" t="s">
        <v>294</v>
      </c>
      <c r="M4882" t="s">
        <v>358</v>
      </c>
      <c r="N4882" t="s">
        <v>11892</v>
      </c>
      <c r="O4882" t="s">
        <v>5</v>
      </c>
    </row>
    <row r="4883" spans="1:15" x14ac:dyDescent="0.25">
      <c r="A4883" t="s">
        <v>285</v>
      </c>
      <c r="B4883" t="s">
        <v>7513</v>
      </c>
      <c r="C4883" t="s">
        <v>101</v>
      </c>
      <c r="D4883" t="s">
        <v>102</v>
      </c>
      <c r="E4883" t="str">
        <f t="shared" si="76"/>
        <v>LysineUncl. Betaproteobacteria</v>
      </c>
      <c r="F4883">
        <f>COUNTIF($E:$E,E4883)</f>
        <v>2</v>
      </c>
      <c r="G4883">
        <f>COUNTIF($A:$A,A4883)</f>
        <v>140</v>
      </c>
      <c r="H4883">
        <f>COUNTIF($B:$B,B4883)</f>
        <v>81</v>
      </c>
      <c r="I4883" t="s">
        <v>4932</v>
      </c>
      <c r="J4883">
        <v>7</v>
      </c>
      <c r="K4883" t="s">
        <v>4477</v>
      </c>
      <c r="L4883" t="s">
        <v>471</v>
      </c>
      <c r="M4883" t="s">
        <v>1315</v>
      </c>
      <c r="N4883" t="s">
        <v>11892</v>
      </c>
      <c r="O4883" s="82" t="s">
        <v>11895</v>
      </c>
    </row>
    <row r="4884" spans="1:15" x14ac:dyDescent="0.25">
      <c r="A4884" t="s">
        <v>285</v>
      </c>
      <c r="B4884" t="s">
        <v>5406</v>
      </c>
      <c r="C4884" t="s">
        <v>101</v>
      </c>
      <c r="D4884" t="s">
        <v>102</v>
      </c>
      <c r="E4884" t="str">
        <f t="shared" si="76"/>
        <v>LysineBifidobacterium</v>
      </c>
      <c r="F4884">
        <f>COUNTIF($E:$E,E4884)</f>
        <v>2</v>
      </c>
      <c r="G4884">
        <f>COUNTIF($A:$A,A4884)</f>
        <v>140</v>
      </c>
      <c r="H4884">
        <f>COUNTIF($B:$B,B4884)</f>
        <v>81</v>
      </c>
      <c r="I4884" t="s">
        <v>1068</v>
      </c>
      <c r="J4884">
        <v>6</v>
      </c>
      <c r="K4884" t="s">
        <v>3717</v>
      </c>
      <c r="L4884" t="s">
        <v>741</v>
      </c>
      <c r="M4884" t="s">
        <v>496</v>
      </c>
      <c r="N4884" t="s">
        <v>11893</v>
      </c>
      <c r="O4884" s="82" t="s">
        <v>3</v>
      </c>
    </row>
    <row r="4885" spans="1:15" x14ac:dyDescent="0.25">
      <c r="A4885" t="s">
        <v>285</v>
      </c>
      <c r="B4885" t="s">
        <v>5406</v>
      </c>
      <c r="C4885" t="s">
        <v>101</v>
      </c>
      <c r="D4885" t="s">
        <v>102</v>
      </c>
      <c r="E4885" t="str">
        <f t="shared" si="76"/>
        <v>LysineBifidobacterium</v>
      </c>
      <c r="F4885">
        <f>COUNTIF($E:$E,E4885)</f>
        <v>2</v>
      </c>
      <c r="G4885">
        <f>COUNTIF($A:$A,A4885)</f>
        <v>140</v>
      </c>
      <c r="H4885">
        <f>COUNTIF($B:$B,B4885)</f>
        <v>81</v>
      </c>
      <c r="I4885" t="s">
        <v>3700</v>
      </c>
      <c r="J4885">
        <v>6</v>
      </c>
      <c r="K4885" t="s">
        <v>5429</v>
      </c>
      <c r="L4885" t="s">
        <v>2975</v>
      </c>
      <c r="M4885" t="s">
        <v>3903</v>
      </c>
      <c r="N4885" t="s">
        <v>11892</v>
      </c>
      <c r="O4885" t="s">
        <v>7</v>
      </c>
    </row>
    <row r="4886" spans="1:15" x14ac:dyDescent="0.25">
      <c r="A4886" t="s">
        <v>287</v>
      </c>
      <c r="B4886" t="s">
        <v>7514</v>
      </c>
      <c r="C4886" t="s">
        <v>101</v>
      </c>
      <c r="D4886" t="s">
        <v>102</v>
      </c>
      <c r="E4886" t="str">
        <f t="shared" si="76"/>
        <v>SuccinateUncl. Prevotellaceae</v>
      </c>
      <c r="F4886">
        <f>COUNTIF($E:$E,E4886)</f>
        <v>1</v>
      </c>
      <c r="G4886">
        <f>COUNTIF($A:$A,A4886)</f>
        <v>140</v>
      </c>
      <c r="H4886">
        <f>COUNTIF($B:$B,B4886)</f>
        <v>81</v>
      </c>
      <c r="I4886" t="s">
        <v>5461</v>
      </c>
      <c r="J4886">
        <v>7</v>
      </c>
      <c r="K4886" t="s">
        <v>3005</v>
      </c>
      <c r="L4886" t="s">
        <v>5462</v>
      </c>
      <c r="M4886" t="s">
        <v>2423</v>
      </c>
      <c r="N4886" t="s">
        <v>11892</v>
      </c>
      <c r="O4886" s="82" t="s">
        <v>11895</v>
      </c>
    </row>
    <row r="4887" spans="1:15" x14ac:dyDescent="0.25">
      <c r="A4887" t="s">
        <v>287</v>
      </c>
      <c r="B4887" t="s">
        <v>5406</v>
      </c>
      <c r="C4887" t="s">
        <v>101</v>
      </c>
      <c r="D4887" t="s">
        <v>102</v>
      </c>
      <c r="E4887" t="str">
        <f t="shared" si="76"/>
        <v>SuccinateBifidobacterium</v>
      </c>
      <c r="F4887">
        <f>COUNTIF($E:$E,E4887)</f>
        <v>2</v>
      </c>
      <c r="G4887">
        <f>COUNTIF($A:$A,A4887)</f>
        <v>140</v>
      </c>
      <c r="H4887">
        <f>COUNTIF($B:$B,B4887)</f>
        <v>81</v>
      </c>
      <c r="I4887" t="s">
        <v>5463</v>
      </c>
      <c r="J4887">
        <v>6</v>
      </c>
      <c r="K4887" t="s">
        <v>5464</v>
      </c>
      <c r="L4887" t="s">
        <v>5465</v>
      </c>
      <c r="M4887" t="s">
        <v>922</v>
      </c>
      <c r="N4887" t="s">
        <v>11892</v>
      </c>
      <c r="O4887" t="s">
        <v>10</v>
      </c>
    </row>
    <row r="4888" spans="1:15" x14ac:dyDescent="0.25">
      <c r="A4888" t="s">
        <v>285</v>
      </c>
      <c r="B4888" t="s">
        <v>7514</v>
      </c>
      <c r="C4888" t="s">
        <v>101</v>
      </c>
      <c r="D4888" t="s">
        <v>102</v>
      </c>
      <c r="E4888" t="str">
        <f t="shared" si="76"/>
        <v>LysineUncl. Prevotellaceae</v>
      </c>
      <c r="F4888">
        <f>COUNTIF($E:$E,E4888)</f>
        <v>3</v>
      </c>
      <c r="G4888">
        <f>COUNTIF($A:$A,A4888)</f>
        <v>140</v>
      </c>
      <c r="H4888">
        <f>COUNTIF($B:$B,B4888)</f>
        <v>81</v>
      </c>
      <c r="I4888" t="s">
        <v>3263</v>
      </c>
      <c r="J4888">
        <v>7</v>
      </c>
      <c r="K4888" t="s">
        <v>3264</v>
      </c>
      <c r="L4888" t="s">
        <v>3265</v>
      </c>
      <c r="M4888" t="s">
        <v>473</v>
      </c>
      <c r="N4888" t="s">
        <v>11892</v>
      </c>
      <c r="O4888" s="82" t="s">
        <v>11895</v>
      </c>
    </row>
    <row r="4889" spans="1:15" x14ac:dyDescent="0.25">
      <c r="A4889" t="s">
        <v>285</v>
      </c>
      <c r="B4889" t="s">
        <v>7514</v>
      </c>
      <c r="C4889" t="s">
        <v>101</v>
      </c>
      <c r="D4889" t="s">
        <v>102</v>
      </c>
      <c r="E4889" t="str">
        <f t="shared" si="76"/>
        <v>LysineUncl. Prevotellaceae</v>
      </c>
      <c r="F4889">
        <f>COUNTIF($E:$E,E4889)</f>
        <v>3</v>
      </c>
      <c r="G4889">
        <f>COUNTIF($A:$A,A4889)</f>
        <v>140</v>
      </c>
      <c r="H4889">
        <f>COUNTIF($B:$B,B4889)</f>
        <v>81</v>
      </c>
      <c r="I4889" t="s">
        <v>5466</v>
      </c>
      <c r="J4889">
        <v>5</v>
      </c>
      <c r="K4889" t="s">
        <v>3950</v>
      </c>
      <c r="L4889" t="s">
        <v>5467</v>
      </c>
      <c r="M4889" t="s">
        <v>682</v>
      </c>
      <c r="N4889" t="s">
        <v>11893</v>
      </c>
      <c r="O4889" s="82" t="s">
        <v>9</v>
      </c>
    </row>
    <row r="4890" spans="1:15" x14ac:dyDescent="0.25">
      <c r="A4890" t="s">
        <v>287</v>
      </c>
      <c r="B4890" t="s">
        <v>5406</v>
      </c>
      <c r="C4890" t="s">
        <v>101</v>
      </c>
      <c r="D4890" t="s">
        <v>102</v>
      </c>
      <c r="E4890" t="str">
        <f t="shared" si="76"/>
        <v>SuccinateBifidobacterium</v>
      </c>
      <c r="F4890">
        <f>COUNTIF($E:$E,E4890)</f>
        <v>2</v>
      </c>
      <c r="G4890">
        <f>COUNTIF($A:$A,A4890)</f>
        <v>140</v>
      </c>
      <c r="H4890">
        <f>COUNTIF($B:$B,B4890)</f>
        <v>81</v>
      </c>
      <c r="I4890" t="s">
        <v>1414</v>
      </c>
      <c r="J4890">
        <v>5</v>
      </c>
      <c r="K4890" t="s">
        <v>1415</v>
      </c>
      <c r="L4890" t="s">
        <v>3905</v>
      </c>
      <c r="M4890" t="s">
        <v>1417</v>
      </c>
      <c r="N4890" t="s">
        <v>11892</v>
      </c>
      <c r="O4890" t="s">
        <v>6</v>
      </c>
    </row>
    <row r="4891" spans="1:15" x14ac:dyDescent="0.25">
      <c r="A4891" t="s">
        <v>285</v>
      </c>
      <c r="B4891" t="s">
        <v>7514</v>
      </c>
      <c r="C4891" t="s">
        <v>101</v>
      </c>
      <c r="D4891" t="s">
        <v>102</v>
      </c>
      <c r="E4891" t="str">
        <f t="shared" si="76"/>
        <v>LysineUncl. Prevotellaceae</v>
      </c>
      <c r="F4891">
        <f>COUNTIF($E:$E,E4891)</f>
        <v>3</v>
      </c>
      <c r="G4891">
        <f>COUNTIF($A:$A,A4891)</f>
        <v>140</v>
      </c>
      <c r="H4891">
        <f>COUNTIF($B:$B,B4891)</f>
        <v>81</v>
      </c>
      <c r="I4891" t="s">
        <v>1714</v>
      </c>
      <c r="J4891">
        <v>5</v>
      </c>
      <c r="K4891" t="s">
        <v>1715</v>
      </c>
      <c r="L4891" t="s">
        <v>5468</v>
      </c>
      <c r="M4891" t="s">
        <v>1367</v>
      </c>
      <c r="N4891" t="s">
        <v>11893</v>
      </c>
      <c r="O4891" t="s">
        <v>6</v>
      </c>
    </row>
    <row r="4892" spans="1:15" x14ac:dyDescent="0.25">
      <c r="A4892" t="s">
        <v>287</v>
      </c>
      <c r="B4892" t="s">
        <v>7513</v>
      </c>
      <c r="C4892" t="s">
        <v>101</v>
      </c>
      <c r="D4892" t="s">
        <v>102</v>
      </c>
      <c r="E4892" t="str">
        <f t="shared" si="76"/>
        <v>SuccinateUncl. Betaproteobacteria</v>
      </c>
      <c r="F4892">
        <f>COUNTIF($E:$E,E4892)</f>
        <v>1</v>
      </c>
      <c r="G4892">
        <f>COUNTIF($A:$A,A4892)</f>
        <v>140</v>
      </c>
      <c r="H4892">
        <f>COUNTIF($B:$B,B4892)</f>
        <v>81</v>
      </c>
      <c r="I4892" t="s">
        <v>5469</v>
      </c>
      <c r="J4892">
        <v>4</v>
      </c>
      <c r="K4892" t="s">
        <v>2208</v>
      </c>
      <c r="L4892" t="s">
        <v>5470</v>
      </c>
      <c r="M4892" t="s">
        <v>802</v>
      </c>
      <c r="N4892" t="s">
        <v>11893</v>
      </c>
      <c r="O4892" t="s">
        <v>5</v>
      </c>
    </row>
    <row r="4893" spans="1:15" x14ac:dyDescent="0.25">
      <c r="A4893" t="s">
        <v>307</v>
      </c>
      <c r="B4893" t="s">
        <v>5406</v>
      </c>
      <c r="C4893" t="s">
        <v>101</v>
      </c>
      <c r="D4893" t="s">
        <v>102</v>
      </c>
      <c r="E4893" t="str">
        <f t="shared" si="76"/>
        <v>AllantoinBifidobacterium</v>
      </c>
      <c r="F4893">
        <f>COUNTIF($E:$E,E4893)</f>
        <v>1</v>
      </c>
      <c r="G4893">
        <f>COUNTIF($A:$A,A4893)</f>
        <v>140</v>
      </c>
      <c r="H4893">
        <f>COUNTIF($B:$B,B4893)</f>
        <v>81</v>
      </c>
      <c r="I4893" t="s">
        <v>5471</v>
      </c>
      <c r="J4893">
        <v>5</v>
      </c>
      <c r="K4893" t="s">
        <v>5472</v>
      </c>
      <c r="L4893" t="s">
        <v>885</v>
      </c>
      <c r="M4893" t="s">
        <v>2115</v>
      </c>
      <c r="N4893" t="s">
        <v>11892</v>
      </c>
      <c r="O4893" t="s">
        <v>6</v>
      </c>
    </row>
    <row r="4894" spans="1:15" x14ac:dyDescent="0.25">
      <c r="A4894" t="s">
        <v>325</v>
      </c>
      <c r="B4894" t="s">
        <v>7513</v>
      </c>
      <c r="C4894" t="s">
        <v>101</v>
      </c>
      <c r="D4894" t="s">
        <v>102</v>
      </c>
      <c r="E4894" t="str">
        <f t="shared" si="76"/>
        <v>4-HydroxybutyrateUncl. Betaproteobacteria</v>
      </c>
      <c r="F4894">
        <f>COUNTIF($E:$E,E4894)</f>
        <v>3</v>
      </c>
      <c r="G4894">
        <f>COUNTIF($A:$A,A4894)</f>
        <v>139</v>
      </c>
      <c r="H4894">
        <f>COUNTIF($B:$B,B4894)</f>
        <v>81</v>
      </c>
      <c r="I4894" t="s">
        <v>5188</v>
      </c>
      <c r="J4894">
        <v>7</v>
      </c>
      <c r="K4894" t="s">
        <v>846</v>
      </c>
      <c r="L4894" t="s">
        <v>241</v>
      </c>
      <c r="M4894" t="s">
        <v>132</v>
      </c>
      <c r="N4894" t="s">
        <v>11892</v>
      </c>
      <c r="O4894" s="82" t="s">
        <v>11895</v>
      </c>
    </row>
    <row r="4895" spans="1:15" x14ac:dyDescent="0.25">
      <c r="A4895" t="s">
        <v>325</v>
      </c>
      <c r="B4895" t="s">
        <v>5406</v>
      </c>
      <c r="C4895" t="s">
        <v>101</v>
      </c>
      <c r="D4895" t="s">
        <v>102</v>
      </c>
      <c r="E4895" t="str">
        <f t="shared" si="76"/>
        <v>4-HydroxybutyrateBifidobacterium</v>
      </c>
      <c r="F4895">
        <f>COUNTIF($E:$E,E4895)</f>
        <v>1</v>
      </c>
      <c r="G4895">
        <f>COUNTIF($A:$A,A4895)</f>
        <v>139</v>
      </c>
      <c r="H4895">
        <f>COUNTIF($B:$B,B4895)</f>
        <v>81</v>
      </c>
      <c r="I4895" t="s">
        <v>1920</v>
      </c>
      <c r="J4895">
        <v>6</v>
      </c>
      <c r="K4895" t="s">
        <v>5473</v>
      </c>
      <c r="L4895" t="s">
        <v>158</v>
      </c>
      <c r="M4895" t="s">
        <v>988</v>
      </c>
      <c r="N4895" t="s">
        <v>11893</v>
      </c>
      <c r="O4895" s="82" t="s">
        <v>3</v>
      </c>
    </row>
    <row r="4896" spans="1:15" x14ac:dyDescent="0.25">
      <c r="A4896" t="s">
        <v>335</v>
      </c>
      <c r="B4896" t="s">
        <v>7514</v>
      </c>
      <c r="C4896" t="s">
        <v>101</v>
      </c>
      <c r="D4896" t="s">
        <v>102</v>
      </c>
      <c r="E4896" t="str">
        <f t="shared" si="76"/>
        <v>TrimethylamineUncl. Prevotellaceae</v>
      </c>
      <c r="F4896">
        <f>COUNTIF($E:$E,E4896)</f>
        <v>1</v>
      </c>
      <c r="G4896">
        <f>COUNTIF($A:$A,A4896)</f>
        <v>139</v>
      </c>
      <c r="H4896">
        <f>COUNTIF($B:$B,B4896)</f>
        <v>81</v>
      </c>
      <c r="I4896" t="s">
        <v>3361</v>
      </c>
      <c r="J4896">
        <v>5</v>
      </c>
      <c r="K4896" t="s">
        <v>5474</v>
      </c>
      <c r="L4896" t="s">
        <v>236</v>
      </c>
      <c r="M4896" t="s">
        <v>439</v>
      </c>
      <c r="N4896" t="s">
        <v>11893</v>
      </c>
      <c r="O4896" t="s">
        <v>12</v>
      </c>
    </row>
    <row r="4897" spans="1:15" x14ac:dyDescent="0.25">
      <c r="A4897" t="s">
        <v>325</v>
      </c>
      <c r="B4897" t="s">
        <v>7514</v>
      </c>
      <c r="C4897" t="s">
        <v>101</v>
      </c>
      <c r="D4897" t="s">
        <v>102</v>
      </c>
      <c r="E4897" t="str">
        <f t="shared" si="76"/>
        <v>4-HydroxybutyrateUncl. Prevotellaceae</v>
      </c>
      <c r="F4897">
        <f>COUNTIF($E:$E,E4897)</f>
        <v>2</v>
      </c>
      <c r="G4897">
        <f>COUNTIF($A:$A,A4897)</f>
        <v>139</v>
      </c>
      <c r="H4897">
        <f>COUNTIF($B:$B,B4897)</f>
        <v>81</v>
      </c>
      <c r="I4897" t="s">
        <v>5475</v>
      </c>
      <c r="J4897">
        <v>5</v>
      </c>
      <c r="K4897" t="s">
        <v>1516</v>
      </c>
      <c r="L4897" t="s">
        <v>5476</v>
      </c>
      <c r="M4897" t="s">
        <v>941</v>
      </c>
      <c r="N4897" t="s">
        <v>11893</v>
      </c>
      <c r="O4897" t="s">
        <v>6</v>
      </c>
    </row>
    <row r="4898" spans="1:15" x14ac:dyDescent="0.25">
      <c r="A4898" t="s">
        <v>325</v>
      </c>
      <c r="B4898" t="s">
        <v>7514</v>
      </c>
      <c r="C4898" t="s">
        <v>101</v>
      </c>
      <c r="D4898" t="s">
        <v>102</v>
      </c>
      <c r="E4898" t="str">
        <f t="shared" si="76"/>
        <v>4-HydroxybutyrateUncl. Prevotellaceae</v>
      </c>
      <c r="F4898">
        <f>COUNTIF($E:$E,E4898)</f>
        <v>2</v>
      </c>
      <c r="G4898">
        <f>COUNTIF($A:$A,A4898)</f>
        <v>139</v>
      </c>
      <c r="H4898">
        <f>COUNTIF($B:$B,B4898)</f>
        <v>81</v>
      </c>
      <c r="I4898" t="s">
        <v>5477</v>
      </c>
      <c r="J4898">
        <v>7</v>
      </c>
      <c r="K4898" t="s">
        <v>2947</v>
      </c>
      <c r="L4898" t="s">
        <v>5478</v>
      </c>
      <c r="M4898" t="s">
        <v>1870</v>
      </c>
      <c r="N4898" t="s">
        <v>11892</v>
      </c>
      <c r="O4898" s="82" t="s">
        <v>11895</v>
      </c>
    </row>
    <row r="4899" spans="1:15" x14ac:dyDescent="0.25">
      <c r="A4899" t="s">
        <v>325</v>
      </c>
      <c r="B4899" t="s">
        <v>7513</v>
      </c>
      <c r="C4899" t="s">
        <v>101</v>
      </c>
      <c r="D4899" t="s">
        <v>102</v>
      </c>
      <c r="E4899" t="str">
        <f t="shared" si="76"/>
        <v>4-HydroxybutyrateUncl. Betaproteobacteria</v>
      </c>
      <c r="F4899">
        <f>COUNTIF($E:$E,E4899)</f>
        <v>3</v>
      </c>
      <c r="G4899">
        <f>COUNTIF($A:$A,A4899)</f>
        <v>139</v>
      </c>
      <c r="H4899">
        <f>COUNTIF($B:$B,B4899)</f>
        <v>81</v>
      </c>
      <c r="I4899" t="s">
        <v>5479</v>
      </c>
      <c r="J4899">
        <v>6</v>
      </c>
      <c r="K4899" t="s">
        <v>1075</v>
      </c>
      <c r="L4899" t="s">
        <v>5480</v>
      </c>
      <c r="M4899" t="s">
        <v>764</v>
      </c>
      <c r="N4899" t="s">
        <v>11892</v>
      </c>
      <c r="O4899" t="s">
        <v>10</v>
      </c>
    </row>
    <row r="4900" spans="1:15" x14ac:dyDescent="0.25">
      <c r="A4900" t="s">
        <v>335</v>
      </c>
      <c r="B4900" t="s">
        <v>7513</v>
      </c>
      <c r="C4900" t="s">
        <v>101</v>
      </c>
      <c r="D4900" t="s">
        <v>102</v>
      </c>
      <c r="E4900" t="str">
        <f t="shared" si="76"/>
        <v>TrimethylamineUncl. Betaproteobacteria</v>
      </c>
      <c r="F4900">
        <f>COUNTIF($E:$E,E4900)</f>
        <v>1</v>
      </c>
      <c r="G4900">
        <f>COUNTIF($A:$A,A4900)</f>
        <v>139</v>
      </c>
      <c r="H4900">
        <f>COUNTIF($B:$B,B4900)</f>
        <v>81</v>
      </c>
      <c r="I4900" t="s">
        <v>5481</v>
      </c>
      <c r="J4900">
        <v>7</v>
      </c>
      <c r="K4900" t="s">
        <v>5482</v>
      </c>
      <c r="L4900" t="s">
        <v>394</v>
      </c>
      <c r="M4900" t="s">
        <v>395</v>
      </c>
      <c r="N4900" t="s">
        <v>11893</v>
      </c>
      <c r="O4900" t="s">
        <v>11</v>
      </c>
    </row>
    <row r="4901" spans="1:15" x14ac:dyDescent="0.25">
      <c r="A4901" t="s">
        <v>325</v>
      </c>
      <c r="B4901" t="s">
        <v>7513</v>
      </c>
      <c r="C4901" t="s">
        <v>101</v>
      </c>
      <c r="D4901" t="s">
        <v>102</v>
      </c>
      <c r="E4901" t="str">
        <f t="shared" si="76"/>
        <v>4-HydroxybutyrateUncl. Betaproteobacteria</v>
      </c>
      <c r="F4901">
        <f>COUNTIF($E:$E,E4901)</f>
        <v>3</v>
      </c>
      <c r="G4901">
        <f>COUNTIF($A:$A,A4901)</f>
        <v>139</v>
      </c>
      <c r="H4901">
        <f>COUNTIF($B:$B,B4901)</f>
        <v>81</v>
      </c>
      <c r="I4901" t="s">
        <v>5483</v>
      </c>
      <c r="J4901">
        <v>7</v>
      </c>
      <c r="K4901" t="s">
        <v>5484</v>
      </c>
      <c r="L4901" t="s">
        <v>5485</v>
      </c>
      <c r="M4901" t="s">
        <v>1381</v>
      </c>
      <c r="N4901" t="s">
        <v>11893</v>
      </c>
      <c r="O4901" s="82" t="s">
        <v>8</v>
      </c>
    </row>
    <row r="4902" spans="1:15" x14ac:dyDescent="0.25">
      <c r="A4902" t="s">
        <v>344</v>
      </c>
      <c r="B4902" t="s">
        <v>5406</v>
      </c>
      <c r="C4902" t="s">
        <v>101</v>
      </c>
      <c r="D4902" t="s">
        <v>102</v>
      </c>
      <c r="E4902" t="str">
        <f t="shared" si="76"/>
        <v>PimelateBifidobacterium</v>
      </c>
      <c r="F4902">
        <f>COUNTIF($E:$E,E4902)</f>
        <v>1</v>
      </c>
      <c r="G4902">
        <f>COUNTIF($A:$A,A4902)</f>
        <v>137</v>
      </c>
      <c r="H4902">
        <f>COUNTIF($B:$B,B4902)</f>
        <v>81</v>
      </c>
      <c r="I4902" t="s">
        <v>4995</v>
      </c>
      <c r="J4902">
        <v>6</v>
      </c>
      <c r="K4902" t="s">
        <v>5486</v>
      </c>
      <c r="L4902" t="s">
        <v>533</v>
      </c>
      <c r="M4902" t="s">
        <v>2021</v>
      </c>
      <c r="N4902" t="s">
        <v>11893</v>
      </c>
      <c r="O4902" s="82" t="s">
        <v>3</v>
      </c>
    </row>
    <row r="4903" spans="1:15" x14ac:dyDescent="0.25">
      <c r="A4903" t="s">
        <v>344</v>
      </c>
      <c r="B4903" t="s">
        <v>7514</v>
      </c>
      <c r="C4903" t="s">
        <v>101</v>
      </c>
      <c r="D4903" t="s">
        <v>102</v>
      </c>
      <c r="E4903" t="str">
        <f t="shared" si="76"/>
        <v>PimelateUncl. Prevotellaceae</v>
      </c>
      <c r="F4903">
        <f>COUNTIF($E:$E,E4903)</f>
        <v>1</v>
      </c>
      <c r="G4903">
        <f>COUNTIF($A:$A,A4903)</f>
        <v>137</v>
      </c>
      <c r="H4903">
        <f>COUNTIF($B:$B,B4903)</f>
        <v>81</v>
      </c>
      <c r="I4903" t="s">
        <v>5487</v>
      </c>
      <c r="J4903">
        <v>5</v>
      </c>
      <c r="K4903" t="s">
        <v>3712</v>
      </c>
      <c r="L4903" t="s">
        <v>5488</v>
      </c>
      <c r="M4903" t="s">
        <v>2685</v>
      </c>
      <c r="N4903" t="s">
        <v>11893</v>
      </c>
      <c r="O4903" s="82" t="s">
        <v>9</v>
      </c>
    </row>
    <row r="4904" spans="1:15" x14ac:dyDescent="0.25">
      <c r="A4904" t="s">
        <v>344</v>
      </c>
      <c r="B4904" t="s">
        <v>7513</v>
      </c>
      <c r="C4904" t="s">
        <v>101</v>
      </c>
      <c r="D4904" t="s">
        <v>102</v>
      </c>
      <c r="E4904" t="str">
        <f t="shared" si="76"/>
        <v>PimelateUncl. Betaproteobacteria</v>
      </c>
      <c r="F4904">
        <f>COUNTIF($E:$E,E4904)</f>
        <v>1</v>
      </c>
      <c r="G4904">
        <f>COUNTIF($A:$A,A4904)</f>
        <v>137</v>
      </c>
      <c r="H4904">
        <f>COUNTIF($B:$B,B4904)</f>
        <v>81</v>
      </c>
      <c r="I4904" t="s">
        <v>3844</v>
      </c>
      <c r="J4904">
        <v>5</v>
      </c>
      <c r="K4904" t="s">
        <v>2207</v>
      </c>
      <c r="L4904" t="s">
        <v>3845</v>
      </c>
      <c r="M4904" t="s">
        <v>3846</v>
      </c>
      <c r="N4904" t="s">
        <v>11892</v>
      </c>
      <c r="O4904" s="82" t="s">
        <v>9</v>
      </c>
    </row>
    <row r="4905" spans="1:15" x14ac:dyDescent="0.25">
      <c r="A4905" t="s">
        <v>354</v>
      </c>
      <c r="B4905" t="s">
        <v>5406</v>
      </c>
      <c r="C4905" t="s">
        <v>101</v>
      </c>
      <c r="D4905" t="s">
        <v>102</v>
      </c>
      <c r="E4905" t="str">
        <f t="shared" si="76"/>
        <v>N-nitrosodimethylamineBifidobacterium</v>
      </c>
      <c r="F4905">
        <f>COUNTIF($E:$E,E4905)</f>
        <v>2</v>
      </c>
      <c r="G4905">
        <f>COUNTIF($A:$A,A4905)</f>
        <v>136</v>
      </c>
      <c r="H4905">
        <f>COUNTIF($B:$B,B4905)</f>
        <v>81</v>
      </c>
      <c r="I4905" t="s">
        <v>2406</v>
      </c>
      <c r="J4905">
        <v>6</v>
      </c>
      <c r="K4905" t="s">
        <v>5489</v>
      </c>
      <c r="L4905" t="s">
        <v>230</v>
      </c>
      <c r="M4905" t="s">
        <v>300</v>
      </c>
      <c r="N4905" t="s">
        <v>11893</v>
      </c>
      <c r="O4905" s="82" t="s">
        <v>3</v>
      </c>
    </row>
    <row r="4906" spans="1:15" x14ac:dyDescent="0.25">
      <c r="A4906" t="s">
        <v>354</v>
      </c>
      <c r="B4906" t="s">
        <v>5406</v>
      </c>
      <c r="C4906" t="s">
        <v>101</v>
      </c>
      <c r="D4906" t="s">
        <v>102</v>
      </c>
      <c r="E4906" t="str">
        <f t="shared" si="76"/>
        <v>N-nitrosodimethylamineBifidobacterium</v>
      </c>
      <c r="F4906">
        <f>COUNTIF($E:$E,E4906)</f>
        <v>2</v>
      </c>
      <c r="G4906">
        <f>COUNTIF($A:$A,A4906)</f>
        <v>136</v>
      </c>
      <c r="H4906">
        <f>COUNTIF($B:$B,B4906)</f>
        <v>81</v>
      </c>
      <c r="I4906" t="s">
        <v>5490</v>
      </c>
      <c r="J4906">
        <v>5</v>
      </c>
      <c r="K4906" t="s">
        <v>2470</v>
      </c>
      <c r="L4906" t="s">
        <v>5491</v>
      </c>
      <c r="M4906" t="s">
        <v>341</v>
      </c>
      <c r="N4906" t="s">
        <v>11893</v>
      </c>
      <c r="O4906" t="s">
        <v>10</v>
      </c>
    </row>
    <row r="4907" spans="1:15" x14ac:dyDescent="0.25">
      <c r="A4907" t="s">
        <v>365</v>
      </c>
      <c r="B4907" t="s">
        <v>5406</v>
      </c>
      <c r="C4907" t="s">
        <v>101</v>
      </c>
      <c r="D4907" t="s">
        <v>102</v>
      </c>
      <c r="E4907" t="str">
        <f t="shared" si="76"/>
        <v>PhenylacetateBifidobacterium</v>
      </c>
      <c r="F4907">
        <f>COUNTIF($E:$E,E4907)</f>
        <v>1</v>
      </c>
      <c r="G4907">
        <f>COUNTIF($A:$A,A4907)</f>
        <v>134</v>
      </c>
      <c r="H4907">
        <f>COUNTIF($B:$B,B4907)</f>
        <v>81</v>
      </c>
      <c r="I4907" t="s">
        <v>3564</v>
      </c>
      <c r="J4907">
        <v>6</v>
      </c>
      <c r="K4907" t="s">
        <v>5492</v>
      </c>
      <c r="L4907" t="s">
        <v>389</v>
      </c>
      <c r="M4907" t="s">
        <v>1581</v>
      </c>
      <c r="N4907" t="s">
        <v>11893</v>
      </c>
      <c r="O4907" s="82" t="s">
        <v>3</v>
      </c>
    </row>
    <row r="4908" spans="1:15" x14ac:dyDescent="0.25">
      <c r="A4908" t="s">
        <v>365</v>
      </c>
      <c r="B4908" t="s">
        <v>7513</v>
      </c>
      <c r="C4908" t="s">
        <v>101</v>
      </c>
      <c r="D4908" t="s">
        <v>102</v>
      </c>
      <c r="E4908" t="str">
        <f t="shared" si="76"/>
        <v>PhenylacetateUncl. Betaproteobacteria</v>
      </c>
      <c r="F4908">
        <f>COUNTIF($E:$E,E4908)</f>
        <v>3</v>
      </c>
      <c r="G4908">
        <f>COUNTIF($A:$A,A4908)</f>
        <v>134</v>
      </c>
      <c r="H4908">
        <f>COUNTIF($B:$B,B4908)</f>
        <v>81</v>
      </c>
      <c r="I4908" t="s">
        <v>5493</v>
      </c>
      <c r="J4908">
        <v>5</v>
      </c>
      <c r="K4908" t="s">
        <v>5324</v>
      </c>
      <c r="L4908" t="s">
        <v>5494</v>
      </c>
      <c r="M4908" t="s">
        <v>1253</v>
      </c>
      <c r="N4908" t="s">
        <v>11893</v>
      </c>
      <c r="O4908" t="s">
        <v>6</v>
      </c>
    </row>
    <row r="4909" spans="1:15" x14ac:dyDescent="0.25">
      <c r="A4909" t="s">
        <v>365</v>
      </c>
      <c r="B4909" t="s">
        <v>7513</v>
      </c>
      <c r="C4909" t="s">
        <v>101</v>
      </c>
      <c r="D4909" t="s">
        <v>102</v>
      </c>
      <c r="E4909" t="str">
        <f t="shared" si="76"/>
        <v>PhenylacetateUncl. Betaproteobacteria</v>
      </c>
      <c r="F4909">
        <f>COUNTIF($E:$E,E4909)</f>
        <v>3</v>
      </c>
      <c r="G4909">
        <f>COUNTIF($A:$A,A4909)</f>
        <v>134</v>
      </c>
      <c r="H4909">
        <f>COUNTIF($B:$B,B4909)</f>
        <v>81</v>
      </c>
      <c r="I4909" t="s">
        <v>5495</v>
      </c>
      <c r="J4909">
        <v>4</v>
      </c>
      <c r="K4909" t="s">
        <v>2208</v>
      </c>
      <c r="L4909" t="s">
        <v>5496</v>
      </c>
      <c r="M4909" t="s">
        <v>1789</v>
      </c>
      <c r="N4909" t="s">
        <v>11893</v>
      </c>
      <c r="O4909" t="s">
        <v>5</v>
      </c>
    </row>
    <row r="4910" spans="1:15" x14ac:dyDescent="0.25">
      <c r="A4910" t="s">
        <v>365</v>
      </c>
      <c r="B4910" t="s">
        <v>7513</v>
      </c>
      <c r="C4910" t="s">
        <v>101</v>
      </c>
      <c r="D4910" t="s">
        <v>102</v>
      </c>
      <c r="E4910" t="str">
        <f t="shared" si="76"/>
        <v>PhenylacetateUncl. Betaproteobacteria</v>
      </c>
      <c r="F4910">
        <f>COUNTIF($E:$E,E4910)</f>
        <v>3</v>
      </c>
      <c r="G4910">
        <f>COUNTIF($A:$A,A4910)</f>
        <v>134</v>
      </c>
      <c r="H4910">
        <f>COUNTIF($B:$B,B4910)</f>
        <v>81</v>
      </c>
      <c r="I4910" t="s">
        <v>2816</v>
      </c>
      <c r="J4910">
        <v>4</v>
      </c>
      <c r="K4910" t="s">
        <v>5497</v>
      </c>
      <c r="L4910" t="s">
        <v>187</v>
      </c>
      <c r="M4910" t="s">
        <v>2163</v>
      </c>
      <c r="N4910" t="s">
        <v>11893</v>
      </c>
      <c r="O4910" s="82" t="s">
        <v>4</v>
      </c>
    </row>
    <row r="4911" spans="1:15" x14ac:dyDescent="0.25">
      <c r="A4911" t="s">
        <v>376</v>
      </c>
      <c r="B4911" t="s">
        <v>5406</v>
      </c>
      <c r="C4911" t="s">
        <v>101</v>
      </c>
      <c r="D4911" t="s">
        <v>102</v>
      </c>
      <c r="E4911" t="str">
        <f t="shared" si="76"/>
        <v>ValerateBifidobacterium</v>
      </c>
      <c r="F4911">
        <f>COUNTIF($E:$E,E4911)</f>
        <v>1</v>
      </c>
      <c r="G4911">
        <f>COUNTIF($A:$A,A4911)</f>
        <v>133</v>
      </c>
      <c r="H4911">
        <f>COUNTIF($B:$B,B4911)</f>
        <v>81</v>
      </c>
      <c r="I4911" t="s">
        <v>1136</v>
      </c>
      <c r="J4911">
        <v>6</v>
      </c>
      <c r="K4911" t="s">
        <v>5498</v>
      </c>
      <c r="L4911" t="s">
        <v>272</v>
      </c>
      <c r="M4911" t="s">
        <v>790</v>
      </c>
      <c r="N4911" t="s">
        <v>11893</v>
      </c>
      <c r="O4911" s="82" t="s">
        <v>3</v>
      </c>
    </row>
    <row r="4912" spans="1:15" x14ac:dyDescent="0.25">
      <c r="A4912" t="s">
        <v>375</v>
      </c>
      <c r="B4912" t="s">
        <v>7513</v>
      </c>
      <c r="C4912" t="s">
        <v>101</v>
      </c>
      <c r="D4912" t="s">
        <v>102</v>
      </c>
      <c r="E4912" t="str">
        <f t="shared" si="76"/>
        <v>HypoxanthineUncl. Betaproteobacteria</v>
      </c>
      <c r="F4912">
        <f>COUNTIF($E:$E,E4912)</f>
        <v>1</v>
      </c>
      <c r="G4912">
        <f>COUNTIF($A:$A,A4912)</f>
        <v>133</v>
      </c>
      <c r="H4912">
        <f>COUNTIF($B:$B,B4912)</f>
        <v>81</v>
      </c>
      <c r="I4912" t="s">
        <v>4394</v>
      </c>
      <c r="J4912">
        <v>7</v>
      </c>
      <c r="K4912" t="s">
        <v>5499</v>
      </c>
      <c r="L4912" t="s">
        <v>1576</v>
      </c>
      <c r="M4912" t="s">
        <v>1013</v>
      </c>
      <c r="N4912" t="s">
        <v>11892</v>
      </c>
      <c r="O4912" s="82" t="s">
        <v>11895</v>
      </c>
    </row>
    <row r="4913" spans="1:15" x14ac:dyDescent="0.25">
      <c r="A4913" t="s">
        <v>376</v>
      </c>
      <c r="B4913" t="s">
        <v>7514</v>
      </c>
      <c r="C4913" t="s">
        <v>101</v>
      </c>
      <c r="D4913" t="s">
        <v>102</v>
      </c>
      <c r="E4913" t="str">
        <f t="shared" si="76"/>
        <v>ValerateUncl. Prevotellaceae</v>
      </c>
      <c r="F4913">
        <f>COUNTIF($E:$E,E4913)</f>
        <v>2</v>
      </c>
      <c r="G4913">
        <f>COUNTIF($A:$A,A4913)</f>
        <v>133</v>
      </c>
      <c r="H4913">
        <f>COUNTIF($B:$B,B4913)</f>
        <v>81</v>
      </c>
      <c r="I4913" t="s">
        <v>4989</v>
      </c>
      <c r="J4913">
        <v>5</v>
      </c>
      <c r="K4913" t="s">
        <v>1708</v>
      </c>
      <c r="L4913" t="s">
        <v>5500</v>
      </c>
      <c r="M4913" t="s">
        <v>1030</v>
      </c>
      <c r="N4913" t="s">
        <v>11893</v>
      </c>
      <c r="O4913" t="s">
        <v>6</v>
      </c>
    </row>
    <row r="4914" spans="1:15" x14ac:dyDescent="0.25">
      <c r="A4914" t="s">
        <v>374</v>
      </c>
      <c r="B4914" t="s">
        <v>7513</v>
      </c>
      <c r="C4914" t="s">
        <v>101</v>
      </c>
      <c r="D4914" t="s">
        <v>102</v>
      </c>
      <c r="E4914" t="str">
        <f t="shared" si="76"/>
        <v>CaffeineUncl. Betaproteobacteria</v>
      </c>
      <c r="F4914">
        <f>COUNTIF($E:$E,E4914)</f>
        <v>1</v>
      </c>
      <c r="G4914">
        <f>COUNTIF($A:$A,A4914)</f>
        <v>133</v>
      </c>
      <c r="H4914">
        <f>COUNTIF($B:$B,B4914)</f>
        <v>81</v>
      </c>
      <c r="I4914" t="s">
        <v>3460</v>
      </c>
      <c r="J4914">
        <v>7</v>
      </c>
      <c r="K4914" t="s">
        <v>5501</v>
      </c>
      <c r="L4914" t="s">
        <v>836</v>
      </c>
      <c r="M4914" t="s">
        <v>1097</v>
      </c>
      <c r="N4914" t="s">
        <v>11892</v>
      </c>
      <c r="O4914" s="82" t="s">
        <v>11895</v>
      </c>
    </row>
    <row r="4915" spans="1:15" x14ac:dyDescent="0.25">
      <c r="A4915" t="s">
        <v>374</v>
      </c>
      <c r="B4915" t="s">
        <v>7514</v>
      </c>
      <c r="C4915" t="s">
        <v>101</v>
      </c>
      <c r="D4915" t="s">
        <v>102</v>
      </c>
      <c r="E4915" t="str">
        <f t="shared" si="76"/>
        <v>CaffeineUncl. Prevotellaceae</v>
      </c>
      <c r="F4915">
        <f>COUNTIF($E:$E,E4915)</f>
        <v>4</v>
      </c>
      <c r="G4915">
        <f>COUNTIF($A:$A,A4915)</f>
        <v>133</v>
      </c>
      <c r="H4915">
        <f>COUNTIF($B:$B,B4915)</f>
        <v>81</v>
      </c>
      <c r="I4915" t="s">
        <v>4552</v>
      </c>
      <c r="J4915">
        <v>6</v>
      </c>
      <c r="K4915" t="s">
        <v>5502</v>
      </c>
      <c r="L4915" t="s">
        <v>382</v>
      </c>
      <c r="M4915" t="s">
        <v>3316</v>
      </c>
      <c r="N4915" t="s">
        <v>11892</v>
      </c>
      <c r="O4915" s="82" t="s">
        <v>4</v>
      </c>
    </row>
    <row r="4916" spans="1:15" x14ac:dyDescent="0.25">
      <c r="A4916" t="s">
        <v>374</v>
      </c>
      <c r="B4916" t="s">
        <v>7514</v>
      </c>
      <c r="C4916" t="s">
        <v>101</v>
      </c>
      <c r="D4916" t="s">
        <v>102</v>
      </c>
      <c r="E4916" t="str">
        <f t="shared" si="76"/>
        <v>CaffeineUncl. Prevotellaceae</v>
      </c>
      <c r="F4916">
        <f>COUNTIF($E:$E,E4916)</f>
        <v>4</v>
      </c>
      <c r="G4916">
        <f>COUNTIF($A:$A,A4916)</f>
        <v>133</v>
      </c>
      <c r="H4916">
        <f>COUNTIF($B:$B,B4916)</f>
        <v>81</v>
      </c>
      <c r="I4916" t="s">
        <v>2862</v>
      </c>
      <c r="J4916">
        <v>6</v>
      </c>
      <c r="K4916" t="s">
        <v>279</v>
      </c>
      <c r="L4916" t="s">
        <v>3409</v>
      </c>
      <c r="M4916" t="s">
        <v>2050</v>
      </c>
      <c r="N4916" t="s">
        <v>11892</v>
      </c>
      <c r="O4916" t="s">
        <v>10</v>
      </c>
    </row>
    <row r="4917" spans="1:15" x14ac:dyDescent="0.25">
      <c r="A4917" t="s">
        <v>375</v>
      </c>
      <c r="B4917" t="s">
        <v>7514</v>
      </c>
      <c r="C4917" t="s">
        <v>101</v>
      </c>
      <c r="D4917" t="s">
        <v>102</v>
      </c>
      <c r="E4917" t="str">
        <f t="shared" si="76"/>
        <v>HypoxanthineUncl. Prevotellaceae</v>
      </c>
      <c r="F4917">
        <f>COUNTIF($E:$E,E4917)</f>
        <v>2</v>
      </c>
      <c r="G4917">
        <f>COUNTIF($A:$A,A4917)</f>
        <v>133</v>
      </c>
      <c r="H4917">
        <f>COUNTIF($B:$B,B4917)</f>
        <v>81</v>
      </c>
      <c r="I4917" t="s">
        <v>3584</v>
      </c>
      <c r="J4917">
        <v>5</v>
      </c>
      <c r="K4917" t="s">
        <v>1415</v>
      </c>
      <c r="L4917" t="s">
        <v>5503</v>
      </c>
      <c r="M4917" t="s">
        <v>960</v>
      </c>
      <c r="N4917" t="s">
        <v>11893</v>
      </c>
      <c r="O4917" t="s">
        <v>6</v>
      </c>
    </row>
    <row r="4918" spans="1:15" x14ac:dyDescent="0.25">
      <c r="A4918" t="s">
        <v>374</v>
      </c>
      <c r="B4918" t="s">
        <v>7514</v>
      </c>
      <c r="C4918" t="s">
        <v>101</v>
      </c>
      <c r="D4918" t="s">
        <v>102</v>
      </c>
      <c r="E4918" t="str">
        <f t="shared" si="76"/>
        <v>CaffeineUncl. Prevotellaceae</v>
      </c>
      <c r="F4918">
        <f>COUNTIF($E:$E,E4918)</f>
        <v>4</v>
      </c>
      <c r="G4918">
        <f>COUNTIF($A:$A,A4918)</f>
        <v>133</v>
      </c>
      <c r="H4918">
        <f>COUNTIF($B:$B,B4918)</f>
        <v>81</v>
      </c>
      <c r="I4918" t="s">
        <v>1448</v>
      </c>
      <c r="J4918">
        <v>7</v>
      </c>
      <c r="K4918" t="s">
        <v>1449</v>
      </c>
      <c r="L4918" t="s">
        <v>5504</v>
      </c>
      <c r="M4918" t="s">
        <v>1183</v>
      </c>
      <c r="N4918" t="s">
        <v>11892</v>
      </c>
      <c r="O4918" s="82" t="s">
        <v>11895</v>
      </c>
    </row>
    <row r="4919" spans="1:15" x14ac:dyDescent="0.25">
      <c r="A4919" t="s">
        <v>375</v>
      </c>
      <c r="B4919" t="s">
        <v>7514</v>
      </c>
      <c r="C4919" t="s">
        <v>101</v>
      </c>
      <c r="D4919" t="s">
        <v>102</v>
      </c>
      <c r="E4919" t="str">
        <f t="shared" si="76"/>
        <v>HypoxanthineUncl. Prevotellaceae</v>
      </c>
      <c r="F4919">
        <f>COUNTIF($E:$E,E4919)</f>
        <v>2</v>
      </c>
      <c r="G4919">
        <f>COUNTIF($A:$A,A4919)</f>
        <v>133</v>
      </c>
      <c r="H4919">
        <f>COUNTIF($B:$B,B4919)</f>
        <v>81</v>
      </c>
      <c r="I4919" t="s">
        <v>5505</v>
      </c>
      <c r="J4919">
        <v>7</v>
      </c>
      <c r="K4919" t="s">
        <v>5506</v>
      </c>
      <c r="L4919" t="s">
        <v>4813</v>
      </c>
      <c r="M4919" t="s">
        <v>3012</v>
      </c>
      <c r="N4919" t="s">
        <v>11892</v>
      </c>
      <c r="O4919" s="82" t="s">
        <v>11895</v>
      </c>
    </row>
    <row r="4920" spans="1:15" x14ac:dyDescent="0.25">
      <c r="A4920" t="s">
        <v>374</v>
      </c>
      <c r="B4920" t="s">
        <v>7514</v>
      </c>
      <c r="C4920" t="s">
        <v>101</v>
      </c>
      <c r="D4920" t="s">
        <v>102</v>
      </c>
      <c r="E4920" t="str">
        <f t="shared" si="76"/>
        <v>CaffeineUncl. Prevotellaceae</v>
      </c>
      <c r="F4920">
        <f>COUNTIF($E:$E,E4920)</f>
        <v>4</v>
      </c>
      <c r="G4920">
        <f>COUNTIF($A:$A,A4920)</f>
        <v>133</v>
      </c>
      <c r="H4920">
        <f>COUNTIF($B:$B,B4920)</f>
        <v>81</v>
      </c>
      <c r="I4920" t="s">
        <v>5507</v>
      </c>
      <c r="J4920">
        <v>6</v>
      </c>
      <c r="K4920" t="s">
        <v>5508</v>
      </c>
      <c r="L4920" t="s">
        <v>422</v>
      </c>
      <c r="M4920" t="s">
        <v>753</v>
      </c>
      <c r="N4920" t="s">
        <v>11892</v>
      </c>
      <c r="O4920" t="s">
        <v>5</v>
      </c>
    </row>
    <row r="4921" spans="1:15" x14ac:dyDescent="0.25">
      <c r="A4921" t="s">
        <v>376</v>
      </c>
      <c r="B4921" t="s">
        <v>7514</v>
      </c>
      <c r="C4921" t="s">
        <v>101</v>
      </c>
      <c r="D4921" t="s">
        <v>102</v>
      </c>
      <c r="E4921" t="str">
        <f t="shared" si="76"/>
        <v>ValerateUncl. Prevotellaceae</v>
      </c>
      <c r="F4921">
        <f>COUNTIF($E:$E,E4921)</f>
        <v>2</v>
      </c>
      <c r="G4921">
        <f>COUNTIF($A:$A,A4921)</f>
        <v>133</v>
      </c>
      <c r="H4921">
        <f>COUNTIF($B:$B,B4921)</f>
        <v>81</v>
      </c>
      <c r="I4921" t="s">
        <v>5509</v>
      </c>
      <c r="J4921">
        <v>5</v>
      </c>
      <c r="K4921" t="s">
        <v>1733</v>
      </c>
      <c r="L4921" t="s">
        <v>166</v>
      </c>
      <c r="M4921" t="s">
        <v>1601</v>
      </c>
      <c r="N4921" t="s">
        <v>11893</v>
      </c>
      <c r="O4921" s="82" t="s">
        <v>9</v>
      </c>
    </row>
    <row r="4922" spans="1:15" x14ac:dyDescent="0.25">
      <c r="A4922" t="s">
        <v>396</v>
      </c>
      <c r="B4922" t="s">
        <v>5406</v>
      </c>
      <c r="C4922" t="s">
        <v>101</v>
      </c>
      <c r="D4922" t="s">
        <v>102</v>
      </c>
      <c r="E4922" t="str">
        <f t="shared" si="76"/>
        <v>AcetoneBifidobacterium</v>
      </c>
      <c r="F4922">
        <f>COUNTIF($E:$E,E4922)</f>
        <v>3</v>
      </c>
      <c r="G4922">
        <f>COUNTIF($A:$A,A4922)</f>
        <v>132</v>
      </c>
      <c r="H4922">
        <f>COUNTIF($B:$B,B4922)</f>
        <v>81</v>
      </c>
      <c r="I4922" t="s">
        <v>3562</v>
      </c>
      <c r="J4922">
        <v>6</v>
      </c>
      <c r="K4922" t="s">
        <v>5510</v>
      </c>
      <c r="L4922" t="s">
        <v>368</v>
      </c>
      <c r="M4922" t="s">
        <v>5036</v>
      </c>
      <c r="N4922" t="s">
        <v>11893</v>
      </c>
      <c r="O4922" s="82" t="s">
        <v>3</v>
      </c>
    </row>
    <row r="4923" spans="1:15" x14ac:dyDescent="0.25">
      <c r="A4923" t="s">
        <v>396</v>
      </c>
      <c r="B4923" t="s">
        <v>5406</v>
      </c>
      <c r="C4923" t="s">
        <v>101</v>
      </c>
      <c r="D4923" t="s">
        <v>102</v>
      </c>
      <c r="E4923" t="str">
        <f t="shared" si="76"/>
        <v>AcetoneBifidobacterium</v>
      </c>
      <c r="F4923">
        <f>COUNTIF($E:$E,E4923)</f>
        <v>3</v>
      </c>
      <c r="G4923">
        <f>COUNTIF($A:$A,A4923)</f>
        <v>132</v>
      </c>
      <c r="H4923">
        <f>COUNTIF($B:$B,B4923)</f>
        <v>81</v>
      </c>
      <c r="I4923" t="s">
        <v>5511</v>
      </c>
      <c r="J4923">
        <v>5</v>
      </c>
      <c r="K4923" t="s">
        <v>2643</v>
      </c>
      <c r="L4923" t="s">
        <v>5512</v>
      </c>
      <c r="M4923" t="s">
        <v>1500</v>
      </c>
      <c r="N4923" t="s">
        <v>11893</v>
      </c>
      <c r="O4923" t="s">
        <v>10</v>
      </c>
    </row>
    <row r="4924" spans="1:15" x14ac:dyDescent="0.25">
      <c r="A4924" t="s">
        <v>396</v>
      </c>
      <c r="B4924" t="s">
        <v>5406</v>
      </c>
      <c r="C4924" t="s">
        <v>101</v>
      </c>
      <c r="D4924" t="s">
        <v>102</v>
      </c>
      <c r="E4924" t="str">
        <f t="shared" si="76"/>
        <v>AcetoneBifidobacterium</v>
      </c>
      <c r="F4924">
        <f>COUNTIF($E:$E,E4924)</f>
        <v>3</v>
      </c>
      <c r="G4924">
        <f>COUNTIF($A:$A,A4924)</f>
        <v>132</v>
      </c>
      <c r="H4924">
        <f>COUNTIF($B:$B,B4924)</f>
        <v>81</v>
      </c>
      <c r="I4924" t="s">
        <v>5513</v>
      </c>
      <c r="J4924">
        <v>7</v>
      </c>
      <c r="K4924" t="s">
        <v>2646</v>
      </c>
      <c r="L4924" t="s">
        <v>5514</v>
      </c>
      <c r="M4924" t="s">
        <v>3759</v>
      </c>
      <c r="N4924" t="s">
        <v>11893</v>
      </c>
      <c r="O4924" t="s">
        <v>7</v>
      </c>
    </row>
    <row r="4925" spans="1:15" x14ac:dyDescent="0.25">
      <c r="A4925" t="s">
        <v>396</v>
      </c>
      <c r="B4925" t="s">
        <v>7514</v>
      </c>
      <c r="C4925" t="s">
        <v>101</v>
      </c>
      <c r="D4925" t="s">
        <v>102</v>
      </c>
      <c r="E4925" t="str">
        <f t="shared" si="76"/>
        <v>AcetoneUncl. Prevotellaceae</v>
      </c>
      <c r="F4925">
        <f>COUNTIF($E:$E,E4925)</f>
        <v>2</v>
      </c>
      <c r="G4925">
        <f>COUNTIF($A:$A,A4925)</f>
        <v>132</v>
      </c>
      <c r="H4925">
        <f>COUNTIF($B:$B,B4925)</f>
        <v>81</v>
      </c>
      <c r="I4925" t="s">
        <v>2665</v>
      </c>
      <c r="J4925">
        <v>5</v>
      </c>
      <c r="K4925" t="s">
        <v>686</v>
      </c>
      <c r="L4925" t="s">
        <v>5515</v>
      </c>
      <c r="M4925" t="s">
        <v>1064</v>
      </c>
      <c r="N4925" t="s">
        <v>11893</v>
      </c>
      <c r="O4925" t="s">
        <v>6</v>
      </c>
    </row>
    <row r="4926" spans="1:15" x14ac:dyDescent="0.25">
      <c r="A4926" t="s">
        <v>396</v>
      </c>
      <c r="B4926" t="s">
        <v>7513</v>
      </c>
      <c r="C4926" t="s">
        <v>101</v>
      </c>
      <c r="D4926" t="s">
        <v>102</v>
      </c>
      <c r="E4926" t="str">
        <f t="shared" si="76"/>
        <v>AcetoneUncl. Betaproteobacteria</v>
      </c>
      <c r="F4926">
        <f>COUNTIF($E:$E,E4926)</f>
        <v>2</v>
      </c>
      <c r="G4926">
        <f>COUNTIF($A:$A,A4926)</f>
        <v>132</v>
      </c>
      <c r="H4926">
        <f>COUNTIF($B:$B,B4926)</f>
        <v>81</v>
      </c>
      <c r="I4926" t="s">
        <v>5516</v>
      </c>
      <c r="J4926">
        <v>7</v>
      </c>
      <c r="K4926" t="s">
        <v>5517</v>
      </c>
      <c r="L4926" t="s">
        <v>1920</v>
      </c>
      <c r="M4926" t="s">
        <v>2313</v>
      </c>
      <c r="N4926" t="s">
        <v>11892</v>
      </c>
      <c r="O4926" s="82" t="s">
        <v>11895</v>
      </c>
    </row>
    <row r="4927" spans="1:15" x14ac:dyDescent="0.25">
      <c r="A4927" t="s">
        <v>396</v>
      </c>
      <c r="B4927" t="s">
        <v>7513</v>
      </c>
      <c r="C4927" t="s">
        <v>101</v>
      </c>
      <c r="D4927" t="s">
        <v>102</v>
      </c>
      <c r="E4927" t="str">
        <f t="shared" si="76"/>
        <v>AcetoneUncl. Betaproteobacteria</v>
      </c>
      <c r="F4927">
        <f>COUNTIF($E:$E,E4927)</f>
        <v>2</v>
      </c>
      <c r="G4927">
        <f>COUNTIF($A:$A,A4927)</f>
        <v>132</v>
      </c>
      <c r="H4927">
        <f>COUNTIF($B:$B,B4927)</f>
        <v>81</v>
      </c>
      <c r="I4927" t="s">
        <v>2311</v>
      </c>
      <c r="J4927">
        <v>5</v>
      </c>
      <c r="K4927" t="s">
        <v>2312</v>
      </c>
      <c r="L4927" t="s">
        <v>377</v>
      </c>
      <c r="M4927" t="s">
        <v>1921</v>
      </c>
      <c r="N4927" t="s">
        <v>11893</v>
      </c>
      <c r="O4927" t="s">
        <v>12</v>
      </c>
    </row>
    <row r="4928" spans="1:15" x14ac:dyDescent="0.25">
      <c r="A4928" t="s">
        <v>396</v>
      </c>
      <c r="B4928" t="s">
        <v>7514</v>
      </c>
      <c r="C4928" t="s">
        <v>101</v>
      </c>
      <c r="D4928" t="s">
        <v>102</v>
      </c>
      <c r="E4928" t="str">
        <f t="shared" si="76"/>
        <v>AcetoneUncl. Prevotellaceae</v>
      </c>
      <c r="F4928">
        <f>COUNTIF($E:$E,E4928)</f>
        <v>2</v>
      </c>
      <c r="G4928">
        <f>COUNTIF($A:$A,A4928)</f>
        <v>132</v>
      </c>
      <c r="H4928">
        <f>COUNTIF($B:$B,B4928)</f>
        <v>81</v>
      </c>
      <c r="I4928" t="s">
        <v>5518</v>
      </c>
      <c r="J4928">
        <v>5</v>
      </c>
      <c r="K4928" t="s">
        <v>1505</v>
      </c>
      <c r="L4928" t="s">
        <v>5519</v>
      </c>
      <c r="M4928" t="s">
        <v>4168</v>
      </c>
      <c r="N4928" t="s">
        <v>11893</v>
      </c>
      <c r="O4928" s="82" t="s">
        <v>9</v>
      </c>
    </row>
    <row r="4929" spans="1:15" x14ac:dyDescent="0.25">
      <c r="A4929" t="s">
        <v>402</v>
      </c>
      <c r="B4929" t="s">
        <v>5406</v>
      </c>
      <c r="C4929" t="s">
        <v>101</v>
      </c>
      <c r="D4929" t="s">
        <v>102</v>
      </c>
      <c r="E4929" t="str">
        <f t="shared" si="76"/>
        <v>ValineBifidobacterium</v>
      </c>
      <c r="F4929">
        <f>COUNTIF($E:$E,E4929)</f>
        <v>2</v>
      </c>
      <c r="G4929">
        <f>COUNTIF($A:$A,A4929)</f>
        <v>131</v>
      </c>
      <c r="H4929">
        <f>COUNTIF($B:$B,B4929)</f>
        <v>81</v>
      </c>
      <c r="I4929" t="s">
        <v>1292</v>
      </c>
      <c r="J4929">
        <v>6</v>
      </c>
      <c r="K4929" t="s">
        <v>5520</v>
      </c>
      <c r="L4929" t="s">
        <v>699</v>
      </c>
      <c r="M4929" t="s">
        <v>1331</v>
      </c>
      <c r="N4929" t="s">
        <v>11893</v>
      </c>
      <c r="O4929" s="82" t="s">
        <v>3</v>
      </c>
    </row>
    <row r="4930" spans="1:15" x14ac:dyDescent="0.25">
      <c r="A4930" t="s">
        <v>400</v>
      </c>
      <c r="B4930" t="s">
        <v>5406</v>
      </c>
      <c r="C4930" t="s">
        <v>101</v>
      </c>
      <c r="D4930" t="s">
        <v>102</v>
      </c>
      <c r="E4930" t="str">
        <f t="shared" si="76"/>
        <v>BenzoateBifidobacterium</v>
      </c>
      <c r="F4930">
        <f>COUNTIF($E:$E,E4930)</f>
        <v>2</v>
      </c>
      <c r="G4930">
        <f>COUNTIF($A:$A,A4930)</f>
        <v>131</v>
      </c>
      <c r="H4930">
        <f>COUNTIF($B:$B,B4930)</f>
        <v>81</v>
      </c>
      <c r="I4930" t="s">
        <v>1675</v>
      </c>
      <c r="J4930">
        <v>6</v>
      </c>
      <c r="K4930" t="s">
        <v>5521</v>
      </c>
      <c r="L4930" t="s">
        <v>1330</v>
      </c>
      <c r="M4930" t="s">
        <v>1334</v>
      </c>
      <c r="N4930" t="s">
        <v>11892</v>
      </c>
      <c r="O4930" s="82" t="s">
        <v>11896</v>
      </c>
    </row>
    <row r="4931" spans="1:15" x14ac:dyDescent="0.25">
      <c r="A4931" t="s">
        <v>402</v>
      </c>
      <c r="B4931" t="s">
        <v>7513</v>
      </c>
      <c r="C4931" t="s">
        <v>101</v>
      </c>
      <c r="D4931" t="s">
        <v>102</v>
      </c>
      <c r="E4931" t="str">
        <f t="shared" si="76"/>
        <v>ValineUncl. Betaproteobacteria</v>
      </c>
      <c r="F4931">
        <f>COUNTIF($E:$E,E4931)</f>
        <v>1</v>
      </c>
      <c r="G4931">
        <f>COUNTIF($A:$A,A4931)</f>
        <v>131</v>
      </c>
      <c r="H4931">
        <f>COUNTIF($B:$B,B4931)</f>
        <v>81</v>
      </c>
      <c r="I4931" t="s">
        <v>5522</v>
      </c>
      <c r="J4931">
        <v>7</v>
      </c>
      <c r="K4931" t="s">
        <v>5523</v>
      </c>
      <c r="L4931" t="s">
        <v>267</v>
      </c>
      <c r="M4931" t="s">
        <v>941</v>
      </c>
      <c r="N4931" t="s">
        <v>11892</v>
      </c>
      <c r="O4931" s="82" t="s">
        <v>11895</v>
      </c>
    </row>
    <row r="4932" spans="1:15" x14ac:dyDescent="0.25">
      <c r="A4932" t="s">
        <v>400</v>
      </c>
      <c r="B4932" t="s">
        <v>7513</v>
      </c>
      <c r="C4932" t="s">
        <v>101</v>
      </c>
      <c r="D4932" t="s">
        <v>102</v>
      </c>
      <c r="E4932" t="str">
        <f t="shared" si="76"/>
        <v>BenzoateUncl. Betaproteobacteria</v>
      </c>
      <c r="F4932">
        <f>COUNTIF($E:$E,E4932)</f>
        <v>1</v>
      </c>
      <c r="G4932">
        <f>COUNTIF($A:$A,A4932)</f>
        <v>131</v>
      </c>
      <c r="H4932">
        <f>COUNTIF($B:$B,B4932)</f>
        <v>81</v>
      </c>
      <c r="I4932" t="s">
        <v>5524</v>
      </c>
      <c r="J4932">
        <v>5</v>
      </c>
      <c r="K4932" t="s">
        <v>1516</v>
      </c>
      <c r="L4932" t="s">
        <v>5525</v>
      </c>
      <c r="M4932" t="s">
        <v>1578</v>
      </c>
      <c r="N4932" t="s">
        <v>11892</v>
      </c>
      <c r="O4932" t="s">
        <v>6</v>
      </c>
    </row>
    <row r="4933" spans="1:15" x14ac:dyDescent="0.25">
      <c r="A4933" t="s">
        <v>402</v>
      </c>
      <c r="B4933" t="s">
        <v>7514</v>
      </c>
      <c r="C4933" t="s">
        <v>101</v>
      </c>
      <c r="D4933" t="s">
        <v>102</v>
      </c>
      <c r="E4933" t="str">
        <f t="shared" si="76"/>
        <v>ValineUncl. Prevotellaceae</v>
      </c>
      <c r="F4933">
        <f>COUNTIF($E:$E,E4933)</f>
        <v>2</v>
      </c>
      <c r="G4933">
        <f>COUNTIF($A:$A,A4933)</f>
        <v>131</v>
      </c>
      <c r="H4933">
        <f>COUNTIF($B:$B,B4933)</f>
        <v>81</v>
      </c>
      <c r="I4933" t="s">
        <v>5422</v>
      </c>
      <c r="J4933">
        <v>5</v>
      </c>
      <c r="K4933" t="s">
        <v>5324</v>
      </c>
      <c r="L4933" t="s">
        <v>5526</v>
      </c>
      <c r="M4933" t="s">
        <v>1581</v>
      </c>
      <c r="N4933" t="s">
        <v>11893</v>
      </c>
      <c r="O4933" t="s">
        <v>6</v>
      </c>
    </row>
    <row r="4934" spans="1:15" x14ac:dyDescent="0.25">
      <c r="A4934" t="s">
        <v>400</v>
      </c>
      <c r="B4934" t="s">
        <v>5406</v>
      </c>
      <c r="C4934" t="s">
        <v>101</v>
      </c>
      <c r="D4934" t="s">
        <v>102</v>
      </c>
      <c r="E4934" t="str">
        <f t="shared" ref="E4934:E4997" si="77">CONCATENATE(A4934,B4934)</f>
        <v>BenzoateBifidobacterium</v>
      </c>
      <c r="F4934">
        <f>COUNTIF($E:$E,E4934)</f>
        <v>2</v>
      </c>
      <c r="G4934">
        <f>COUNTIF($A:$A,A4934)</f>
        <v>131</v>
      </c>
      <c r="H4934">
        <f>COUNTIF($B:$B,B4934)</f>
        <v>81</v>
      </c>
      <c r="I4934" t="s">
        <v>3042</v>
      </c>
      <c r="J4934">
        <v>4</v>
      </c>
      <c r="K4934" t="s">
        <v>1036</v>
      </c>
      <c r="L4934" t="s">
        <v>283</v>
      </c>
      <c r="M4934" t="s">
        <v>1394</v>
      </c>
      <c r="N4934" t="s">
        <v>11893</v>
      </c>
      <c r="O4934" t="s">
        <v>5</v>
      </c>
    </row>
    <row r="4935" spans="1:15" x14ac:dyDescent="0.25">
      <c r="A4935" t="s">
        <v>402</v>
      </c>
      <c r="B4935" t="s">
        <v>5406</v>
      </c>
      <c r="C4935" t="s">
        <v>101</v>
      </c>
      <c r="D4935" t="s">
        <v>102</v>
      </c>
      <c r="E4935" t="str">
        <f t="shared" si="77"/>
        <v>ValineBifidobacterium</v>
      </c>
      <c r="F4935">
        <f>COUNTIF($E:$E,E4935)</f>
        <v>2</v>
      </c>
      <c r="G4935">
        <f>COUNTIF($A:$A,A4935)</f>
        <v>131</v>
      </c>
      <c r="H4935">
        <f>COUNTIF($B:$B,B4935)</f>
        <v>81</v>
      </c>
      <c r="I4935" t="s">
        <v>2162</v>
      </c>
      <c r="J4935">
        <v>6</v>
      </c>
      <c r="K4935" t="s">
        <v>2396</v>
      </c>
      <c r="L4935" t="s">
        <v>270</v>
      </c>
      <c r="M4935" t="s">
        <v>2323</v>
      </c>
      <c r="N4935" t="s">
        <v>11892</v>
      </c>
      <c r="O4935" s="82" t="s">
        <v>4</v>
      </c>
    </row>
    <row r="4936" spans="1:15" x14ac:dyDescent="0.25">
      <c r="A4936" t="s">
        <v>402</v>
      </c>
      <c r="B4936" t="s">
        <v>7514</v>
      </c>
      <c r="C4936" t="s">
        <v>101</v>
      </c>
      <c r="D4936" t="s">
        <v>102</v>
      </c>
      <c r="E4936" t="str">
        <f t="shared" si="77"/>
        <v>ValineUncl. Prevotellaceae</v>
      </c>
      <c r="F4936">
        <f>COUNTIF($E:$E,E4936)</f>
        <v>2</v>
      </c>
      <c r="G4936">
        <f>COUNTIF($A:$A,A4936)</f>
        <v>131</v>
      </c>
      <c r="H4936">
        <f>COUNTIF($B:$B,B4936)</f>
        <v>81</v>
      </c>
      <c r="I4936" t="s">
        <v>5527</v>
      </c>
      <c r="J4936">
        <v>7</v>
      </c>
      <c r="K4936" t="s">
        <v>5528</v>
      </c>
      <c r="L4936" t="s">
        <v>5529</v>
      </c>
      <c r="M4936" t="s">
        <v>482</v>
      </c>
      <c r="N4936" t="s">
        <v>11892</v>
      </c>
      <c r="O4936" s="82" t="s">
        <v>11895</v>
      </c>
    </row>
    <row r="4937" spans="1:15" x14ac:dyDescent="0.25">
      <c r="A4937" t="s">
        <v>415</v>
      </c>
      <c r="B4937" t="s">
        <v>5406</v>
      </c>
      <c r="C4937" t="s">
        <v>101</v>
      </c>
      <c r="D4937" t="s">
        <v>102</v>
      </c>
      <c r="E4937" t="str">
        <f t="shared" si="77"/>
        <v>AlanineBifidobacterium</v>
      </c>
      <c r="F4937">
        <f>COUNTIF($E:$E,E4937)</f>
        <v>4</v>
      </c>
      <c r="G4937">
        <f>COUNTIF($A:$A,A4937)</f>
        <v>130</v>
      </c>
      <c r="H4937">
        <f>COUNTIF($B:$B,B4937)</f>
        <v>81</v>
      </c>
      <c r="I4937" t="s">
        <v>1618</v>
      </c>
      <c r="J4937">
        <v>6</v>
      </c>
      <c r="K4937" t="s">
        <v>5530</v>
      </c>
      <c r="L4937" t="s">
        <v>181</v>
      </c>
      <c r="M4937" t="s">
        <v>119</v>
      </c>
      <c r="N4937" t="s">
        <v>11893</v>
      </c>
      <c r="O4937" s="82" t="s">
        <v>3</v>
      </c>
    </row>
    <row r="4938" spans="1:15" x14ac:dyDescent="0.25">
      <c r="A4938" t="s">
        <v>417</v>
      </c>
      <c r="B4938" t="s">
        <v>7513</v>
      </c>
      <c r="C4938" t="s">
        <v>101</v>
      </c>
      <c r="D4938" t="s">
        <v>102</v>
      </c>
      <c r="E4938" t="str">
        <f t="shared" si="77"/>
        <v>CarnitineUncl. Betaproteobacteria</v>
      </c>
      <c r="F4938">
        <f>COUNTIF($E:$E,E4938)</f>
        <v>1</v>
      </c>
      <c r="G4938">
        <f>COUNTIF($A:$A,A4938)</f>
        <v>130</v>
      </c>
      <c r="H4938">
        <f>COUNTIF($B:$B,B4938)</f>
        <v>81</v>
      </c>
      <c r="I4938" t="s">
        <v>1658</v>
      </c>
      <c r="J4938">
        <v>4</v>
      </c>
      <c r="K4938">
        <v>-10000</v>
      </c>
      <c r="L4938" t="s">
        <v>5531</v>
      </c>
      <c r="M4938" t="s">
        <v>136</v>
      </c>
      <c r="N4938" t="s">
        <v>11893</v>
      </c>
      <c r="O4938" t="s">
        <v>5</v>
      </c>
    </row>
    <row r="4939" spans="1:15" x14ac:dyDescent="0.25">
      <c r="A4939" t="s">
        <v>419</v>
      </c>
      <c r="B4939" t="s">
        <v>7513</v>
      </c>
      <c r="C4939" t="s">
        <v>101</v>
      </c>
      <c r="D4939" t="s">
        <v>102</v>
      </c>
      <c r="E4939" t="str">
        <f t="shared" si="77"/>
        <v>ImidazoleUncl. Betaproteobacteria</v>
      </c>
      <c r="F4939">
        <f>COUNTIF($E:$E,E4939)</f>
        <v>1</v>
      </c>
      <c r="G4939">
        <f>COUNTIF($A:$A,A4939)</f>
        <v>130</v>
      </c>
      <c r="H4939">
        <f>COUNTIF($B:$B,B4939)</f>
        <v>81</v>
      </c>
      <c r="I4939" t="s">
        <v>5532</v>
      </c>
      <c r="J4939">
        <v>7</v>
      </c>
      <c r="K4939" t="s">
        <v>5533</v>
      </c>
      <c r="L4939" t="s">
        <v>633</v>
      </c>
      <c r="M4939" t="s">
        <v>435</v>
      </c>
      <c r="N4939" t="s">
        <v>11892</v>
      </c>
      <c r="O4939" s="82" t="s">
        <v>11895</v>
      </c>
    </row>
    <row r="4940" spans="1:15" x14ac:dyDescent="0.25">
      <c r="A4940" t="s">
        <v>448</v>
      </c>
      <c r="B4940" t="s">
        <v>7513</v>
      </c>
      <c r="C4940" t="s">
        <v>101</v>
      </c>
      <c r="D4940" t="s">
        <v>102</v>
      </c>
      <c r="E4940" t="str">
        <f t="shared" si="77"/>
        <v>DimethylamineUncl. Betaproteobacteria</v>
      </c>
      <c r="F4940">
        <f>COUNTIF($E:$E,E4940)</f>
        <v>4</v>
      </c>
      <c r="G4940">
        <f>COUNTIF($A:$A,A4940)</f>
        <v>130</v>
      </c>
      <c r="H4940">
        <f>COUNTIF($B:$B,B4940)</f>
        <v>81</v>
      </c>
      <c r="I4940" t="s">
        <v>301</v>
      </c>
      <c r="J4940">
        <v>7</v>
      </c>
      <c r="K4940" t="s">
        <v>5534</v>
      </c>
      <c r="L4940" t="s">
        <v>389</v>
      </c>
      <c r="M4940" t="s">
        <v>1808</v>
      </c>
      <c r="N4940" t="s">
        <v>11892</v>
      </c>
      <c r="O4940" s="82" t="s">
        <v>11895</v>
      </c>
    </row>
    <row r="4941" spans="1:15" x14ac:dyDescent="0.25">
      <c r="A4941" t="s">
        <v>448</v>
      </c>
      <c r="B4941" t="s">
        <v>7513</v>
      </c>
      <c r="C4941" t="s">
        <v>101</v>
      </c>
      <c r="D4941" t="s">
        <v>102</v>
      </c>
      <c r="E4941" t="str">
        <f t="shared" si="77"/>
        <v>DimethylamineUncl. Betaproteobacteria</v>
      </c>
      <c r="F4941">
        <f>COUNTIF($E:$E,E4941)</f>
        <v>4</v>
      </c>
      <c r="G4941">
        <f>COUNTIF($A:$A,A4941)</f>
        <v>130</v>
      </c>
      <c r="H4941">
        <f>COUNTIF($B:$B,B4941)</f>
        <v>81</v>
      </c>
      <c r="I4941" t="s">
        <v>3855</v>
      </c>
      <c r="J4941">
        <v>5</v>
      </c>
      <c r="K4941" t="s">
        <v>2154</v>
      </c>
      <c r="L4941" t="s">
        <v>3856</v>
      </c>
      <c r="M4941" t="s">
        <v>388</v>
      </c>
      <c r="N4941" t="s">
        <v>11892</v>
      </c>
      <c r="O4941" s="82" t="s">
        <v>9</v>
      </c>
    </row>
    <row r="4942" spans="1:15" x14ac:dyDescent="0.25">
      <c r="A4942" t="s">
        <v>415</v>
      </c>
      <c r="B4942" t="s">
        <v>7513</v>
      </c>
      <c r="C4942" t="s">
        <v>101</v>
      </c>
      <c r="D4942" t="s">
        <v>102</v>
      </c>
      <c r="E4942" t="str">
        <f t="shared" si="77"/>
        <v>AlanineUncl. Betaproteobacteria</v>
      </c>
      <c r="F4942">
        <f>COUNTIF($E:$E,E4942)</f>
        <v>2</v>
      </c>
      <c r="G4942">
        <f>COUNTIF($A:$A,A4942)</f>
        <v>130</v>
      </c>
      <c r="H4942">
        <f>COUNTIF($B:$B,B4942)</f>
        <v>81</v>
      </c>
      <c r="I4942" t="s">
        <v>5469</v>
      </c>
      <c r="J4942">
        <v>5</v>
      </c>
      <c r="K4942" t="s">
        <v>2541</v>
      </c>
      <c r="L4942" t="s">
        <v>5535</v>
      </c>
      <c r="M4942" t="s">
        <v>637</v>
      </c>
      <c r="N4942" t="s">
        <v>11893</v>
      </c>
      <c r="O4942" t="s">
        <v>6</v>
      </c>
    </row>
    <row r="4943" spans="1:15" x14ac:dyDescent="0.25">
      <c r="A4943" t="s">
        <v>420</v>
      </c>
      <c r="B4943" t="s">
        <v>5406</v>
      </c>
      <c r="C4943" t="s">
        <v>101</v>
      </c>
      <c r="D4943" t="s">
        <v>102</v>
      </c>
      <c r="E4943" t="str">
        <f t="shared" si="77"/>
        <v>LeucineBifidobacterium</v>
      </c>
      <c r="F4943">
        <f>COUNTIF($E:$E,E4943)</f>
        <v>3</v>
      </c>
      <c r="G4943">
        <f>COUNTIF($A:$A,A4943)</f>
        <v>130</v>
      </c>
      <c r="H4943">
        <f>COUNTIF($B:$B,B4943)</f>
        <v>81</v>
      </c>
      <c r="I4943" t="s">
        <v>1272</v>
      </c>
      <c r="J4943">
        <v>6</v>
      </c>
      <c r="K4943" t="s">
        <v>5332</v>
      </c>
      <c r="L4943" t="s">
        <v>1100</v>
      </c>
      <c r="M4943" t="s">
        <v>1101</v>
      </c>
      <c r="N4943" t="s">
        <v>11892</v>
      </c>
      <c r="O4943" s="82" t="s">
        <v>11896</v>
      </c>
    </row>
    <row r="4944" spans="1:15" x14ac:dyDescent="0.25">
      <c r="A4944" t="s">
        <v>417</v>
      </c>
      <c r="B4944" t="s">
        <v>5406</v>
      </c>
      <c r="C4944" t="s">
        <v>101</v>
      </c>
      <c r="D4944" t="s">
        <v>102</v>
      </c>
      <c r="E4944" t="str">
        <f t="shared" si="77"/>
        <v>CarnitineBifidobacterium</v>
      </c>
      <c r="F4944">
        <f>COUNTIF($E:$E,E4944)</f>
        <v>2</v>
      </c>
      <c r="G4944">
        <f>COUNTIF($A:$A,A4944)</f>
        <v>130</v>
      </c>
      <c r="H4944">
        <f>COUNTIF($B:$B,B4944)</f>
        <v>81</v>
      </c>
      <c r="I4944" t="s">
        <v>3476</v>
      </c>
      <c r="J4944">
        <v>6</v>
      </c>
      <c r="K4944" t="s">
        <v>5536</v>
      </c>
      <c r="L4944" t="s">
        <v>852</v>
      </c>
      <c r="M4944" t="s">
        <v>2559</v>
      </c>
      <c r="N4944" t="s">
        <v>11893</v>
      </c>
      <c r="O4944" s="82" t="s">
        <v>3</v>
      </c>
    </row>
    <row r="4945" spans="1:15" x14ac:dyDescent="0.25">
      <c r="A4945" t="s">
        <v>415</v>
      </c>
      <c r="B4945" t="s">
        <v>7514</v>
      </c>
      <c r="C4945" t="s">
        <v>101</v>
      </c>
      <c r="D4945" t="s">
        <v>102</v>
      </c>
      <c r="E4945" t="str">
        <f t="shared" si="77"/>
        <v>AlanineUncl. Prevotellaceae</v>
      </c>
      <c r="F4945">
        <f>COUNTIF($E:$E,E4945)</f>
        <v>2</v>
      </c>
      <c r="G4945">
        <f>COUNTIF($A:$A,A4945)</f>
        <v>130</v>
      </c>
      <c r="H4945">
        <f>COUNTIF($B:$B,B4945)</f>
        <v>81</v>
      </c>
      <c r="I4945" t="s">
        <v>5537</v>
      </c>
      <c r="J4945">
        <v>4</v>
      </c>
      <c r="K4945" t="s">
        <v>2505</v>
      </c>
      <c r="L4945" t="s">
        <v>5538</v>
      </c>
      <c r="M4945" t="s">
        <v>747</v>
      </c>
      <c r="N4945" t="s">
        <v>11893</v>
      </c>
      <c r="O4945" t="s">
        <v>5</v>
      </c>
    </row>
    <row r="4946" spans="1:15" x14ac:dyDescent="0.25">
      <c r="A4946" t="s">
        <v>415</v>
      </c>
      <c r="B4946" t="s">
        <v>7513</v>
      </c>
      <c r="C4946" t="s">
        <v>101</v>
      </c>
      <c r="D4946" t="s">
        <v>102</v>
      </c>
      <c r="E4946" t="str">
        <f t="shared" si="77"/>
        <v>AlanineUncl. Betaproteobacteria</v>
      </c>
      <c r="F4946">
        <f>COUNTIF($E:$E,E4946)</f>
        <v>2</v>
      </c>
      <c r="G4946">
        <f>COUNTIF($A:$A,A4946)</f>
        <v>130</v>
      </c>
      <c r="H4946">
        <f>COUNTIF($B:$B,B4946)</f>
        <v>81</v>
      </c>
      <c r="I4946" t="s">
        <v>3548</v>
      </c>
      <c r="J4946">
        <v>6</v>
      </c>
      <c r="K4946" t="s">
        <v>4425</v>
      </c>
      <c r="L4946" t="s">
        <v>1362</v>
      </c>
      <c r="M4946" t="s">
        <v>1390</v>
      </c>
      <c r="N4946" t="s">
        <v>11892</v>
      </c>
      <c r="O4946" t="s">
        <v>5</v>
      </c>
    </row>
    <row r="4947" spans="1:15" x14ac:dyDescent="0.25">
      <c r="A4947" t="s">
        <v>420</v>
      </c>
      <c r="B4947" t="s">
        <v>5406</v>
      </c>
      <c r="C4947" t="s">
        <v>101</v>
      </c>
      <c r="D4947" t="s">
        <v>102</v>
      </c>
      <c r="E4947" t="str">
        <f t="shared" si="77"/>
        <v>LeucineBifidobacterium</v>
      </c>
      <c r="F4947">
        <f>COUNTIF($E:$E,E4947)</f>
        <v>3</v>
      </c>
      <c r="G4947">
        <f>COUNTIF($A:$A,A4947)</f>
        <v>130</v>
      </c>
      <c r="H4947">
        <f>COUNTIF($B:$B,B4947)</f>
        <v>81</v>
      </c>
      <c r="I4947" t="s">
        <v>2152</v>
      </c>
      <c r="J4947">
        <v>6</v>
      </c>
      <c r="K4947" t="s">
        <v>5539</v>
      </c>
      <c r="L4947" t="s">
        <v>348</v>
      </c>
      <c r="M4947" t="s">
        <v>109</v>
      </c>
      <c r="N4947" t="s">
        <v>11893</v>
      </c>
      <c r="O4947" s="82" t="s">
        <v>3</v>
      </c>
    </row>
    <row r="4948" spans="1:15" x14ac:dyDescent="0.25">
      <c r="A4948" t="s">
        <v>415</v>
      </c>
      <c r="B4948" t="s">
        <v>5406</v>
      </c>
      <c r="C4948" t="s">
        <v>101</v>
      </c>
      <c r="D4948" t="s">
        <v>102</v>
      </c>
      <c r="E4948" t="str">
        <f t="shared" si="77"/>
        <v>AlanineBifidobacterium</v>
      </c>
      <c r="F4948">
        <f>COUNTIF($E:$E,E4948)</f>
        <v>4</v>
      </c>
      <c r="G4948">
        <f>COUNTIF($A:$A,A4948)</f>
        <v>130</v>
      </c>
      <c r="H4948">
        <f>COUNTIF($B:$B,B4948)</f>
        <v>81</v>
      </c>
      <c r="I4948" t="s">
        <v>1217</v>
      </c>
      <c r="J4948">
        <v>7</v>
      </c>
      <c r="K4948" t="s">
        <v>5540</v>
      </c>
      <c r="L4948" t="s">
        <v>1056</v>
      </c>
      <c r="M4948" t="s">
        <v>1177</v>
      </c>
      <c r="N4948" t="s">
        <v>11893</v>
      </c>
      <c r="O4948" t="s">
        <v>11</v>
      </c>
    </row>
    <row r="4949" spans="1:15" x14ac:dyDescent="0.25">
      <c r="A4949" t="s">
        <v>415</v>
      </c>
      <c r="B4949" t="s">
        <v>5406</v>
      </c>
      <c r="C4949" t="s">
        <v>101</v>
      </c>
      <c r="D4949" t="s">
        <v>102</v>
      </c>
      <c r="E4949" t="str">
        <f t="shared" si="77"/>
        <v>AlanineBifidobacterium</v>
      </c>
      <c r="F4949">
        <f>COUNTIF($E:$E,E4949)</f>
        <v>4</v>
      </c>
      <c r="G4949">
        <f>COUNTIF($A:$A,A4949)</f>
        <v>130</v>
      </c>
      <c r="H4949">
        <f>COUNTIF($B:$B,B4949)</f>
        <v>81</v>
      </c>
      <c r="I4949" t="s">
        <v>4011</v>
      </c>
      <c r="J4949">
        <v>6</v>
      </c>
      <c r="K4949" t="s">
        <v>4522</v>
      </c>
      <c r="L4949" t="s">
        <v>761</v>
      </c>
      <c r="M4949" t="s">
        <v>1199</v>
      </c>
      <c r="N4949" t="s">
        <v>11892</v>
      </c>
      <c r="O4949" s="82" t="s">
        <v>11896</v>
      </c>
    </row>
    <row r="4950" spans="1:15" x14ac:dyDescent="0.25">
      <c r="A4950" t="s">
        <v>418</v>
      </c>
      <c r="B4950" t="s">
        <v>5406</v>
      </c>
      <c r="C4950" t="s">
        <v>101</v>
      </c>
      <c r="D4950" t="s">
        <v>102</v>
      </c>
      <c r="E4950" t="str">
        <f t="shared" si="77"/>
        <v>GlycerolBifidobacterium</v>
      </c>
      <c r="F4950">
        <f>COUNTIF($E:$E,E4950)</f>
        <v>1</v>
      </c>
      <c r="G4950">
        <f>COUNTIF($A:$A,A4950)</f>
        <v>130</v>
      </c>
      <c r="H4950">
        <f>COUNTIF($B:$B,B4950)</f>
        <v>81</v>
      </c>
      <c r="I4950" t="s">
        <v>2177</v>
      </c>
      <c r="J4950">
        <v>6</v>
      </c>
      <c r="K4950" t="s">
        <v>5541</v>
      </c>
      <c r="L4950" t="s">
        <v>814</v>
      </c>
      <c r="M4950" t="s">
        <v>1966</v>
      </c>
      <c r="N4950" t="s">
        <v>11893</v>
      </c>
      <c r="O4950" s="82" t="s">
        <v>3</v>
      </c>
    </row>
    <row r="4951" spans="1:15" x14ac:dyDescent="0.25">
      <c r="A4951" t="s">
        <v>420</v>
      </c>
      <c r="B4951" t="s">
        <v>7514</v>
      </c>
      <c r="C4951" t="s">
        <v>101</v>
      </c>
      <c r="D4951" t="s">
        <v>102</v>
      </c>
      <c r="E4951" t="str">
        <f t="shared" si="77"/>
        <v>LeucineUncl. Prevotellaceae</v>
      </c>
      <c r="F4951">
        <f>COUNTIF($E:$E,E4951)</f>
        <v>2</v>
      </c>
      <c r="G4951">
        <f>COUNTIF($A:$A,A4951)</f>
        <v>130</v>
      </c>
      <c r="H4951">
        <f>COUNTIF($B:$B,B4951)</f>
        <v>81</v>
      </c>
      <c r="I4951" t="s">
        <v>5542</v>
      </c>
      <c r="J4951">
        <v>5</v>
      </c>
      <c r="K4951" t="s">
        <v>2544</v>
      </c>
      <c r="L4951" t="s">
        <v>5543</v>
      </c>
      <c r="M4951" t="s">
        <v>2404</v>
      </c>
      <c r="N4951" t="s">
        <v>11893</v>
      </c>
      <c r="O4951" t="s">
        <v>6</v>
      </c>
    </row>
    <row r="4952" spans="1:15" x14ac:dyDescent="0.25">
      <c r="A4952" t="s">
        <v>448</v>
      </c>
      <c r="B4952" t="s">
        <v>7514</v>
      </c>
      <c r="C4952" t="s">
        <v>101</v>
      </c>
      <c r="D4952" t="s">
        <v>102</v>
      </c>
      <c r="E4952" t="str">
        <f t="shared" si="77"/>
        <v>DimethylamineUncl. Prevotellaceae</v>
      </c>
      <c r="F4952">
        <f>COUNTIF($E:$E,E4952)</f>
        <v>1</v>
      </c>
      <c r="G4952">
        <f>COUNTIF($A:$A,A4952)</f>
        <v>130</v>
      </c>
      <c r="H4952">
        <f>COUNTIF($B:$B,B4952)</f>
        <v>81</v>
      </c>
      <c r="I4952" t="s">
        <v>5544</v>
      </c>
      <c r="J4952">
        <v>6</v>
      </c>
      <c r="K4952" t="s">
        <v>4661</v>
      </c>
      <c r="L4952" t="s">
        <v>256</v>
      </c>
      <c r="M4952" t="s">
        <v>1765</v>
      </c>
      <c r="N4952" t="s">
        <v>11892</v>
      </c>
      <c r="O4952" s="82" t="s">
        <v>4</v>
      </c>
    </row>
    <row r="4953" spans="1:15" x14ac:dyDescent="0.25">
      <c r="A4953" t="s">
        <v>420</v>
      </c>
      <c r="B4953" t="s">
        <v>7514</v>
      </c>
      <c r="C4953" t="s">
        <v>101</v>
      </c>
      <c r="D4953" t="s">
        <v>102</v>
      </c>
      <c r="E4953" t="str">
        <f t="shared" si="77"/>
        <v>LeucineUncl. Prevotellaceae</v>
      </c>
      <c r="F4953">
        <f>COUNTIF($E:$E,E4953)</f>
        <v>2</v>
      </c>
      <c r="G4953">
        <f>COUNTIF($A:$A,A4953)</f>
        <v>130</v>
      </c>
      <c r="H4953">
        <f>COUNTIF($B:$B,B4953)</f>
        <v>81</v>
      </c>
      <c r="I4953" t="s">
        <v>5545</v>
      </c>
      <c r="J4953">
        <v>5</v>
      </c>
      <c r="K4953" t="s">
        <v>3950</v>
      </c>
      <c r="L4953" t="s">
        <v>5546</v>
      </c>
      <c r="M4953" t="s">
        <v>1073</v>
      </c>
      <c r="N4953" t="s">
        <v>11893</v>
      </c>
      <c r="O4953" s="82" t="s">
        <v>9</v>
      </c>
    </row>
    <row r="4954" spans="1:15" x14ac:dyDescent="0.25">
      <c r="A4954" t="s">
        <v>418</v>
      </c>
      <c r="B4954" t="s">
        <v>7513</v>
      </c>
      <c r="C4954" t="s">
        <v>101</v>
      </c>
      <c r="D4954" t="s">
        <v>102</v>
      </c>
      <c r="E4954" t="str">
        <f t="shared" si="77"/>
        <v>GlycerolUncl. Betaproteobacteria</v>
      </c>
      <c r="F4954">
        <f>COUNTIF($E:$E,E4954)</f>
        <v>3</v>
      </c>
      <c r="G4954">
        <f>COUNTIF($A:$A,A4954)</f>
        <v>130</v>
      </c>
      <c r="H4954">
        <f>COUNTIF($B:$B,B4954)</f>
        <v>81</v>
      </c>
      <c r="I4954" t="s">
        <v>5547</v>
      </c>
      <c r="J4954">
        <v>7</v>
      </c>
      <c r="K4954" t="s">
        <v>5548</v>
      </c>
      <c r="L4954" t="s">
        <v>3142</v>
      </c>
      <c r="M4954" t="s">
        <v>3753</v>
      </c>
      <c r="N4954" t="s">
        <v>11892</v>
      </c>
      <c r="O4954" s="82" t="s">
        <v>11895</v>
      </c>
    </row>
    <row r="4955" spans="1:15" x14ac:dyDescent="0.25">
      <c r="A4955" t="s">
        <v>448</v>
      </c>
      <c r="B4955" t="s">
        <v>7513</v>
      </c>
      <c r="C4955" t="s">
        <v>101</v>
      </c>
      <c r="D4955" t="s">
        <v>102</v>
      </c>
      <c r="E4955" t="str">
        <f t="shared" si="77"/>
        <v>DimethylamineUncl. Betaproteobacteria</v>
      </c>
      <c r="F4955">
        <f>COUNTIF($E:$E,E4955)</f>
        <v>4</v>
      </c>
      <c r="G4955">
        <f>COUNTIF($A:$A,A4955)</f>
        <v>130</v>
      </c>
      <c r="H4955">
        <f>COUNTIF($B:$B,B4955)</f>
        <v>81</v>
      </c>
      <c r="I4955" t="s">
        <v>1530</v>
      </c>
      <c r="J4955">
        <v>5</v>
      </c>
      <c r="K4955" t="s">
        <v>5549</v>
      </c>
      <c r="L4955" t="s">
        <v>401</v>
      </c>
      <c r="M4955" t="s">
        <v>3799</v>
      </c>
      <c r="N4955" t="s">
        <v>11893</v>
      </c>
      <c r="O4955" t="s">
        <v>6</v>
      </c>
    </row>
    <row r="4956" spans="1:15" x14ac:dyDescent="0.25">
      <c r="A4956" t="s">
        <v>418</v>
      </c>
      <c r="B4956" t="s">
        <v>7513</v>
      </c>
      <c r="C4956" t="s">
        <v>101</v>
      </c>
      <c r="D4956" t="s">
        <v>102</v>
      </c>
      <c r="E4956" t="str">
        <f t="shared" si="77"/>
        <v>GlycerolUncl. Betaproteobacteria</v>
      </c>
      <c r="F4956">
        <f>COUNTIF($E:$E,E4956)</f>
        <v>3</v>
      </c>
      <c r="G4956">
        <f>COUNTIF($A:$A,A4956)</f>
        <v>130</v>
      </c>
      <c r="H4956">
        <f>COUNTIF($B:$B,B4956)</f>
        <v>81</v>
      </c>
      <c r="I4956" t="s">
        <v>3438</v>
      </c>
      <c r="J4956">
        <v>6</v>
      </c>
      <c r="K4956" t="s">
        <v>5550</v>
      </c>
      <c r="L4956" t="s">
        <v>925</v>
      </c>
      <c r="M4956" t="s">
        <v>1358</v>
      </c>
      <c r="N4956" t="s">
        <v>11892</v>
      </c>
      <c r="O4956" s="82" t="s">
        <v>3</v>
      </c>
    </row>
    <row r="4957" spans="1:15" x14ac:dyDescent="0.25">
      <c r="A4957" t="s">
        <v>418</v>
      </c>
      <c r="B4957" t="s">
        <v>7514</v>
      </c>
      <c r="C4957" t="s">
        <v>101</v>
      </c>
      <c r="D4957" t="s">
        <v>102</v>
      </c>
      <c r="E4957" t="str">
        <f t="shared" si="77"/>
        <v>GlycerolUncl. Prevotellaceae</v>
      </c>
      <c r="F4957">
        <f>COUNTIF($E:$E,E4957)</f>
        <v>3</v>
      </c>
      <c r="G4957">
        <f>COUNTIF($A:$A,A4957)</f>
        <v>130</v>
      </c>
      <c r="H4957">
        <f>COUNTIF($B:$B,B4957)</f>
        <v>81</v>
      </c>
      <c r="I4957" t="s">
        <v>5551</v>
      </c>
      <c r="J4957">
        <v>7</v>
      </c>
      <c r="K4957" t="s">
        <v>5552</v>
      </c>
      <c r="L4957" t="s">
        <v>5553</v>
      </c>
      <c r="M4957" t="s">
        <v>1289</v>
      </c>
      <c r="N4957" t="s">
        <v>11892</v>
      </c>
      <c r="O4957" s="82" t="s">
        <v>11895</v>
      </c>
    </row>
    <row r="4958" spans="1:15" x14ac:dyDescent="0.25">
      <c r="A4958" t="s">
        <v>448</v>
      </c>
      <c r="B4958" t="s">
        <v>7513</v>
      </c>
      <c r="C4958" t="s">
        <v>101</v>
      </c>
      <c r="D4958" t="s">
        <v>102</v>
      </c>
      <c r="E4958" t="str">
        <f t="shared" si="77"/>
        <v>DimethylamineUncl. Betaproteobacteria</v>
      </c>
      <c r="F4958">
        <f>COUNTIF($E:$E,E4958)</f>
        <v>4</v>
      </c>
      <c r="G4958">
        <f>COUNTIF($A:$A,A4958)</f>
        <v>130</v>
      </c>
      <c r="H4958">
        <f>COUNTIF($B:$B,B4958)</f>
        <v>81</v>
      </c>
      <c r="I4958" t="s">
        <v>4621</v>
      </c>
      <c r="J4958">
        <v>6</v>
      </c>
      <c r="K4958" t="s">
        <v>5554</v>
      </c>
      <c r="L4958" t="s">
        <v>684</v>
      </c>
      <c r="M4958" t="s">
        <v>2997</v>
      </c>
      <c r="N4958" t="s">
        <v>11893</v>
      </c>
      <c r="O4958" s="82" t="s">
        <v>3</v>
      </c>
    </row>
    <row r="4959" spans="1:15" x14ac:dyDescent="0.25">
      <c r="A4959" t="s">
        <v>418</v>
      </c>
      <c r="B4959" t="s">
        <v>7514</v>
      </c>
      <c r="C4959" t="s">
        <v>101</v>
      </c>
      <c r="D4959" t="s">
        <v>102</v>
      </c>
      <c r="E4959" t="str">
        <f t="shared" si="77"/>
        <v>GlycerolUncl. Prevotellaceae</v>
      </c>
      <c r="F4959">
        <f>COUNTIF($E:$E,E4959)</f>
        <v>3</v>
      </c>
      <c r="G4959">
        <f>COUNTIF($A:$A,A4959)</f>
        <v>130</v>
      </c>
      <c r="H4959">
        <f>COUNTIF($B:$B,B4959)</f>
        <v>81</v>
      </c>
      <c r="I4959" t="s">
        <v>5555</v>
      </c>
      <c r="J4959">
        <v>5</v>
      </c>
      <c r="K4959" t="s">
        <v>4568</v>
      </c>
      <c r="L4959" t="s">
        <v>5556</v>
      </c>
      <c r="M4959" t="s">
        <v>1008</v>
      </c>
      <c r="N4959" t="s">
        <v>11893</v>
      </c>
      <c r="O4959" t="s">
        <v>6</v>
      </c>
    </row>
    <row r="4960" spans="1:15" x14ac:dyDescent="0.25">
      <c r="A4960" t="s">
        <v>415</v>
      </c>
      <c r="B4960" t="s">
        <v>7514</v>
      </c>
      <c r="C4960" t="s">
        <v>101</v>
      </c>
      <c r="D4960" t="s">
        <v>102</v>
      </c>
      <c r="E4960" t="str">
        <f t="shared" si="77"/>
        <v>AlanineUncl. Prevotellaceae</v>
      </c>
      <c r="F4960">
        <f>COUNTIF($E:$E,E4960)</f>
        <v>2</v>
      </c>
      <c r="G4960">
        <f>COUNTIF($A:$A,A4960)</f>
        <v>130</v>
      </c>
      <c r="H4960">
        <f>COUNTIF($B:$B,B4960)</f>
        <v>81</v>
      </c>
      <c r="I4960" t="s">
        <v>5557</v>
      </c>
      <c r="J4960">
        <v>5</v>
      </c>
      <c r="K4960" t="s">
        <v>4568</v>
      </c>
      <c r="L4960" t="s">
        <v>5558</v>
      </c>
      <c r="M4960" t="s">
        <v>1520</v>
      </c>
      <c r="N4960" t="s">
        <v>11893</v>
      </c>
      <c r="O4960" s="82" t="s">
        <v>9</v>
      </c>
    </row>
    <row r="4961" spans="1:15" x14ac:dyDescent="0.25">
      <c r="A4961" t="s">
        <v>420</v>
      </c>
      <c r="B4961" t="s">
        <v>5406</v>
      </c>
      <c r="C4961" t="s">
        <v>101</v>
      </c>
      <c r="D4961" t="s">
        <v>102</v>
      </c>
      <c r="E4961" t="str">
        <f t="shared" si="77"/>
        <v>LeucineBifidobacterium</v>
      </c>
      <c r="F4961">
        <f>COUNTIF($E:$E,E4961)</f>
        <v>3</v>
      </c>
      <c r="G4961">
        <f>COUNTIF($A:$A,A4961)</f>
        <v>130</v>
      </c>
      <c r="H4961">
        <f>COUNTIF($B:$B,B4961)</f>
        <v>81</v>
      </c>
      <c r="I4961" t="s">
        <v>5559</v>
      </c>
      <c r="J4961">
        <v>7</v>
      </c>
      <c r="K4961" t="s">
        <v>5560</v>
      </c>
      <c r="L4961" t="s">
        <v>1734</v>
      </c>
      <c r="M4961" t="s">
        <v>782</v>
      </c>
      <c r="N4961" t="s">
        <v>11892</v>
      </c>
      <c r="O4961" s="82" t="s">
        <v>11895</v>
      </c>
    </row>
    <row r="4962" spans="1:15" x14ac:dyDescent="0.25">
      <c r="A4962" t="s">
        <v>417</v>
      </c>
      <c r="B4962" t="s">
        <v>5406</v>
      </c>
      <c r="C4962" t="s">
        <v>101</v>
      </c>
      <c r="D4962" t="s">
        <v>102</v>
      </c>
      <c r="E4962" t="str">
        <f t="shared" si="77"/>
        <v>CarnitineBifidobacterium</v>
      </c>
      <c r="F4962">
        <f>COUNTIF($E:$E,E4962)</f>
        <v>2</v>
      </c>
      <c r="G4962">
        <f>COUNTIF($A:$A,A4962)</f>
        <v>130</v>
      </c>
      <c r="H4962">
        <f>COUNTIF($B:$B,B4962)</f>
        <v>81</v>
      </c>
      <c r="I4962" t="s">
        <v>5561</v>
      </c>
      <c r="J4962">
        <v>7</v>
      </c>
      <c r="K4962" t="s">
        <v>5562</v>
      </c>
      <c r="L4962" t="s">
        <v>5514</v>
      </c>
      <c r="M4962" t="s">
        <v>1634</v>
      </c>
      <c r="N4962" t="s">
        <v>11893</v>
      </c>
      <c r="O4962" t="s">
        <v>7</v>
      </c>
    </row>
    <row r="4963" spans="1:15" x14ac:dyDescent="0.25">
      <c r="A4963" t="s">
        <v>418</v>
      </c>
      <c r="B4963" t="s">
        <v>7513</v>
      </c>
      <c r="C4963" t="s">
        <v>101</v>
      </c>
      <c r="D4963" t="s">
        <v>102</v>
      </c>
      <c r="E4963" t="str">
        <f t="shared" si="77"/>
        <v>GlycerolUncl. Betaproteobacteria</v>
      </c>
      <c r="F4963">
        <f>COUNTIF($E:$E,E4963)</f>
        <v>3</v>
      </c>
      <c r="G4963">
        <f>COUNTIF($A:$A,A4963)</f>
        <v>130</v>
      </c>
      <c r="H4963">
        <f>COUNTIF($B:$B,B4963)</f>
        <v>81</v>
      </c>
      <c r="I4963" t="s">
        <v>2594</v>
      </c>
      <c r="J4963">
        <v>4</v>
      </c>
      <c r="K4963" t="s">
        <v>1897</v>
      </c>
      <c r="L4963" t="s">
        <v>5563</v>
      </c>
      <c r="M4963" t="s">
        <v>3446</v>
      </c>
      <c r="N4963" t="s">
        <v>11893</v>
      </c>
      <c r="O4963" t="s">
        <v>5</v>
      </c>
    </row>
    <row r="4964" spans="1:15" x14ac:dyDescent="0.25">
      <c r="A4964" t="s">
        <v>415</v>
      </c>
      <c r="B4964" t="s">
        <v>5406</v>
      </c>
      <c r="C4964" t="s">
        <v>101</v>
      </c>
      <c r="D4964" t="s">
        <v>102</v>
      </c>
      <c r="E4964" t="str">
        <f t="shared" si="77"/>
        <v>AlanineBifidobacterium</v>
      </c>
      <c r="F4964">
        <f>COUNTIF($E:$E,E4964)</f>
        <v>4</v>
      </c>
      <c r="G4964">
        <f>COUNTIF($A:$A,A4964)</f>
        <v>130</v>
      </c>
      <c r="H4964">
        <f>COUNTIF($B:$B,B4964)</f>
        <v>81</v>
      </c>
      <c r="I4964" t="s">
        <v>5564</v>
      </c>
      <c r="J4964">
        <v>7</v>
      </c>
      <c r="K4964" t="s">
        <v>1502</v>
      </c>
      <c r="L4964" t="s">
        <v>1501</v>
      </c>
      <c r="M4964" t="s">
        <v>1989</v>
      </c>
      <c r="N4964" t="s">
        <v>11893</v>
      </c>
      <c r="O4964" t="s">
        <v>7</v>
      </c>
    </row>
    <row r="4965" spans="1:15" x14ac:dyDescent="0.25">
      <c r="A4965" t="s">
        <v>418</v>
      </c>
      <c r="B4965" t="s">
        <v>7514</v>
      </c>
      <c r="C4965" t="s">
        <v>101</v>
      </c>
      <c r="D4965" t="s">
        <v>102</v>
      </c>
      <c r="E4965" t="str">
        <f t="shared" si="77"/>
        <v>GlycerolUncl. Prevotellaceae</v>
      </c>
      <c r="F4965">
        <f>COUNTIF($E:$E,E4965)</f>
        <v>3</v>
      </c>
      <c r="G4965">
        <f>COUNTIF($A:$A,A4965)</f>
        <v>130</v>
      </c>
      <c r="H4965">
        <f>COUNTIF($B:$B,B4965)</f>
        <v>81</v>
      </c>
      <c r="I4965" t="s">
        <v>5565</v>
      </c>
      <c r="J4965">
        <v>5</v>
      </c>
      <c r="K4965" t="s">
        <v>1505</v>
      </c>
      <c r="L4965" t="s">
        <v>510</v>
      </c>
      <c r="M4965" t="s">
        <v>2366</v>
      </c>
      <c r="N4965" t="s">
        <v>11893</v>
      </c>
      <c r="O4965" s="82" t="s">
        <v>9</v>
      </c>
    </row>
    <row r="4966" spans="1:15" x14ac:dyDescent="0.25">
      <c r="A4966" t="s">
        <v>456</v>
      </c>
      <c r="B4966" t="s">
        <v>5406</v>
      </c>
      <c r="C4966" t="s">
        <v>101</v>
      </c>
      <c r="D4966" t="s">
        <v>102</v>
      </c>
      <c r="E4966" t="str">
        <f t="shared" si="77"/>
        <v>EthanolBifidobacterium</v>
      </c>
      <c r="F4966">
        <f>COUNTIF($E:$E,E4966)</f>
        <v>3</v>
      </c>
      <c r="G4966">
        <f>COUNTIF($A:$A,A4966)</f>
        <v>129</v>
      </c>
      <c r="H4966">
        <f>COUNTIF($B:$B,B4966)</f>
        <v>81</v>
      </c>
      <c r="I4966" t="s">
        <v>1431</v>
      </c>
      <c r="J4966">
        <v>6</v>
      </c>
      <c r="K4966" t="s">
        <v>5566</v>
      </c>
      <c r="L4966" t="s">
        <v>570</v>
      </c>
      <c r="M4966" t="s">
        <v>771</v>
      </c>
      <c r="N4966" t="s">
        <v>11892</v>
      </c>
      <c r="O4966" s="82" t="s">
        <v>4</v>
      </c>
    </row>
    <row r="4967" spans="1:15" x14ac:dyDescent="0.25">
      <c r="A4967" t="s">
        <v>456</v>
      </c>
      <c r="B4967" t="s">
        <v>7514</v>
      </c>
      <c r="C4967" t="s">
        <v>101</v>
      </c>
      <c r="D4967" t="s">
        <v>102</v>
      </c>
      <c r="E4967" t="str">
        <f t="shared" si="77"/>
        <v>EthanolUncl. Prevotellaceae</v>
      </c>
      <c r="F4967">
        <f>COUNTIF($E:$E,E4967)</f>
        <v>2</v>
      </c>
      <c r="G4967">
        <f>COUNTIF($A:$A,A4967)</f>
        <v>129</v>
      </c>
      <c r="H4967">
        <f>COUNTIF($B:$B,B4967)</f>
        <v>81</v>
      </c>
      <c r="I4967" t="s">
        <v>5567</v>
      </c>
      <c r="J4967">
        <v>7</v>
      </c>
      <c r="K4967" t="s">
        <v>784</v>
      </c>
      <c r="L4967" t="s">
        <v>5568</v>
      </c>
      <c r="M4967" t="s">
        <v>2465</v>
      </c>
      <c r="N4967" t="s">
        <v>11892</v>
      </c>
      <c r="O4967" s="82" t="s">
        <v>11895</v>
      </c>
    </row>
    <row r="4968" spans="1:15" x14ac:dyDescent="0.25">
      <c r="A4968" t="s">
        <v>456</v>
      </c>
      <c r="B4968" t="s">
        <v>7513</v>
      </c>
      <c r="C4968" t="s">
        <v>101</v>
      </c>
      <c r="D4968" t="s">
        <v>102</v>
      </c>
      <c r="E4968" t="str">
        <f t="shared" si="77"/>
        <v>EthanolUncl. Betaproteobacteria</v>
      </c>
      <c r="F4968">
        <f>COUNTIF($E:$E,E4968)</f>
        <v>2</v>
      </c>
      <c r="G4968">
        <f>COUNTIF($A:$A,A4968)</f>
        <v>129</v>
      </c>
      <c r="H4968">
        <f>COUNTIF($B:$B,B4968)</f>
        <v>81</v>
      </c>
      <c r="I4968" t="s">
        <v>5569</v>
      </c>
      <c r="J4968">
        <v>7</v>
      </c>
      <c r="K4968" t="s">
        <v>3862</v>
      </c>
      <c r="L4968" t="s">
        <v>806</v>
      </c>
      <c r="M4968" t="s">
        <v>3670</v>
      </c>
      <c r="N4968" t="s">
        <v>11892</v>
      </c>
      <c r="O4968" s="82" t="s">
        <v>11895</v>
      </c>
    </row>
    <row r="4969" spans="1:15" x14ac:dyDescent="0.25">
      <c r="A4969" t="s">
        <v>456</v>
      </c>
      <c r="B4969" t="s">
        <v>7513</v>
      </c>
      <c r="C4969" t="s">
        <v>101</v>
      </c>
      <c r="D4969" t="s">
        <v>102</v>
      </c>
      <c r="E4969" t="str">
        <f t="shared" si="77"/>
        <v>EthanolUncl. Betaproteobacteria</v>
      </c>
      <c r="F4969">
        <f>COUNTIF($E:$E,E4969)</f>
        <v>2</v>
      </c>
      <c r="G4969">
        <f>COUNTIF($A:$A,A4969)</f>
        <v>129</v>
      </c>
      <c r="H4969">
        <f>COUNTIF($B:$B,B4969)</f>
        <v>81</v>
      </c>
      <c r="I4969" t="s">
        <v>4989</v>
      </c>
      <c r="J4969">
        <v>4</v>
      </c>
      <c r="K4969" t="s">
        <v>1220</v>
      </c>
      <c r="L4969" t="s">
        <v>5570</v>
      </c>
      <c r="M4969" t="s">
        <v>912</v>
      </c>
      <c r="N4969" t="s">
        <v>11893</v>
      </c>
      <c r="O4969" t="s">
        <v>5</v>
      </c>
    </row>
    <row r="4970" spans="1:15" x14ac:dyDescent="0.25">
      <c r="A4970" t="s">
        <v>456</v>
      </c>
      <c r="B4970" t="s">
        <v>5406</v>
      </c>
      <c r="C4970" t="s">
        <v>101</v>
      </c>
      <c r="D4970" t="s">
        <v>102</v>
      </c>
      <c r="E4970" t="str">
        <f t="shared" si="77"/>
        <v>EthanolBifidobacterium</v>
      </c>
      <c r="F4970">
        <f>COUNTIF($E:$E,E4970)</f>
        <v>3</v>
      </c>
      <c r="G4970">
        <f>COUNTIF($A:$A,A4970)</f>
        <v>129</v>
      </c>
      <c r="H4970">
        <f>COUNTIF($B:$B,B4970)</f>
        <v>81</v>
      </c>
      <c r="I4970" t="s">
        <v>3075</v>
      </c>
      <c r="J4970">
        <v>6</v>
      </c>
      <c r="K4970" t="s">
        <v>5571</v>
      </c>
      <c r="L4970" t="s">
        <v>848</v>
      </c>
      <c r="M4970" t="s">
        <v>4002</v>
      </c>
      <c r="N4970" t="s">
        <v>11893</v>
      </c>
      <c r="O4970" s="82" t="s">
        <v>3</v>
      </c>
    </row>
    <row r="4971" spans="1:15" x14ac:dyDescent="0.25">
      <c r="A4971" t="s">
        <v>456</v>
      </c>
      <c r="B4971" t="s">
        <v>7514</v>
      </c>
      <c r="C4971" t="s">
        <v>101</v>
      </c>
      <c r="D4971" t="s">
        <v>102</v>
      </c>
      <c r="E4971" t="str">
        <f t="shared" si="77"/>
        <v>EthanolUncl. Prevotellaceae</v>
      </c>
      <c r="F4971">
        <f>COUNTIF($E:$E,E4971)</f>
        <v>2</v>
      </c>
      <c r="G4971">
        <f>COUNTIF($A:$A,A4971)</f>
        <v>129</v>
      </c>
      <c r="H4971">
        <f>COUNTIF($B:$B,B4971)</f>
        <v>81</v>
      </c>
      <c r="I4971" t="s">
        <v>2047</v>
      </c>
      <c r="J4971">
        <v>4</v>
      </c>
      <c r="K4971" t="s">
        <v>1486</v>
      </c>
      <c r="L4971" t="s">
        <v>5572</v>
      </c>
      <c r="M4971" t="s">
        <v>1377</v>
      </c>
      <c r="N4971" t="s">
        <v>11893</v>
      </c>
      <c r="O4971" t="s">
        <v>5</v>
      </c>
    </row>
    <row r="4972" spans="1:15" x14ac:dyDescent="0.25">
      <c r="A4972" t="s">
        <v>456</v>
      </c>
      <c r="B4972" t="s">
        <v>5406</v>
      </c>
      <c r="C4972" t="s">
        <v>101</v>
      </c>
      <c r="D4972" t="s">
        <v>102</v>
      </c>
      <c r="E4972" t="str">
        <f t="shared" si="77"/>
        <v>EthanolBifidobacterium</v>
      </c>
      <c r="F4972">
        <f>COUNTIF($E:$E,E4972)</f>
        <v>3</v>
      </c>
      <c r="G4972">
        <f>COUNTIF($A:$A,A4972)</f>
        <v>129</v>
      </c>
      <c r="H4972">
        <f>COUNTIF($B:$B,B4972)</f>
        <v>81</v>
      </c>
      <c r="I4972" t="s">
        <v>5573</v>
      </c>
      <c r="J4972">
        <v>7</v>
      </c>
      <c r="K4972" t="s">
        <v>578</v>
      </c>
      <c r="L4972" t="s">
        <v>1501</v>
      </c>
      <c r="M4972" t="s">
        <v>1989</v>
      </c>
      <c r="N4972" t="s">
        <v>11893</v>
      </c>
      <c r="O4972" t="s">
        <v>7</v>
      </c>
    </row>
    <row r="4973" spans="1:15" x14ac:dyDescent="0.25">
      <c r="A4973" t="s">
        <v>462</v>
      </c>
      <c r="B4973" t="s">
        <v>7514</v>
      </c>
      <c r="C4973" t="s">
        <v>101</v>
      </c>
      <c r="D4973" t="s">
        <v>102</v>
      </c>
      <c r="E4973" t="str">
        <f t="shared" si="77"/>
        <v>N-PhenylacetylglycineUncl. Prevotellaceae</v>
      </c>
      <c r="F4973">
        <f>COUNTIF($E:$E,E4973)</f>
        <v>2</v>
      </c>
      <c r="G4973">
        <f>COUNTIF($A:$A,A4973)</f>
        <v>127</v>
      </c>
      <c r="H4973">
        <f>COUNTIF($B:$B,B4973)</f>
        <v>81</v>
      </c>
      <c r="I4973" t="s">
        <v>4597</v>
      </c>
      <c r="J4973">
        <v>6</v>
      </c>
      <c r="K4973" t="s">
        <v>673</v>
      </c>
      <c r="L4973" t="s">
        <v>5574</v>
      </c>
      <c r="M4973" t="s">
        <v>2082</v>
      </c>
      <c r="N4973" t="s">
        <v>11892</v>
      </c>
      <c r="O4973" t="s">
        <v>10</v>
      </c>
    </row>
    <row r="4974" spans="1:15" x14ac:dyDescent="0.25">
      <c r="A4974" t="s">
        <v>462</v>
      </c>
      <c r="B4974" t="s">
        <v>5406</v>
      </c>
      <c r="C4974" t="s">
        <v>101</v>
      </c>
      <c r="D4974" t="s">
        <v>102</v>
      </c>
      <c r="E4974" t="str">
        <f t="shared" si="77"/>
        <v>N-PhenylacetylglycineBifidobacterium</v>
      </c>
      <c r="F4974">
        <f>COUNTIF($E:$E,E4974)</f>
        <v>1</v>
      </c>
      <c r="G4974">
        <f>COUNTIF($A:$A,A4974)</f>
        <v>127</v>
      </c>
      <c r="H4974">
        <f>COUNTIF($B:$B,B4974)</f>
        <v>81</v>
      </c>
      <c r="I4974" t="s">
        <v>2682</v>
      </c>
      <c r="J4974">
        <v>6</v>
      </c>
      <c r="K4974" t="s">
        <v>2683</v>
      </c>
      <c r="L4974" t="s">
        <v>1422</v>
      </c>
      <c r="M4974" t="s">
        <v>1478</v>
      </c>
      <c r="N4974" t="s">
        <v>11893</v>
      </c>
      <c r="O4974" s="82" t="s">
        <v>3</v>
      </c>
    </row>
    <row r="4975" spans="1:15" x14ac:dyDescent="0.25">
      <c r="A4975" t="s">
        <v>466</v>
      </c>
      <c r="B4975" t="s">
        <v>7514</v>
      </c>
      <c r="C4975" t="s">
        <v>101</v>
      </c>
      <c r="D4975" t="s">
        <v>102</v>
      </c>
      <c r="E4975" t="str">
        <f t="shared" si="77"/>
        <v>GlycineUncl. Prevotellaceae</v>
      </c>
      <c r="F4975">
        <f>COUNTIF($E:$E,E4975)</f>
        <v>2</v>
      </c>
      <c r="G4975">
        <f>COUNTIF($A:$A,A4975)</f>
        <v>127</v>
      </c>
      <c r="H4975">
        <f>COUNTIF($B:$B,B4975)</f>
        <v>81</v>
      </c>
      <c r="I4975" t="s">
        <v>5575</v>
      </c>
      <c r="J4975">
        <v>5</v>
      </c>
      <c r="K4975" t="s">
        <v>2504</v>
      </c>
      <c r="L4975" t="s">
        <v>5576</v>
      </c>
      <c r="M4975" t="s">
        <v>1242</v>
      </c>
      <c r="N4975" t="s">
        <v>11893</v>
      </c>
      <c r="O4975" s="82" t="s">
        <v>9</v>
      </c>
    </row>
    <row r="4976" spans="1:15" x14ac:dyDescent="0.25">
      <c r="A4976" t="s">
        <v>466</v>
      </c>
      <c r="B4976" t="s">
        <v>7513</v>
      </c>
      <c r="C4976" t="s">
        <v>101</v>
      </c>
      <c r="D4976" t="s">
        <v>102</v>
      </c>
      <c r="E4976" t="str">
        <f t="shared" si="77"/>
        <v>GlycineUncl. Betaproteobacteria</v>
      </c>
      <c r="F4976">
        <f>COUNTIF($E:$E,E4976)</f>
        <v>2</v>
      </c>
      <c r="G4976">
        <f>COUNTIF($A:$A,A4976)</f>
        <v>127</v>
      </c>
      <c r="H4976">
        <f>COUNTIF($B:$B,B4976)</f>
        <v>81</v>
      </c>
      <c r="I4976" t="s">
        <v>5577</v>
      </c>
      <c r="J4976">
        <v>7</v>
      </c>
      <c r="K4976" t="s">
        <v>5578</v>
      </c>
      <c r="L4976" t="s">
        <v>5579</v>
      </c>
      <c r="M4976" t="s">
        <v>1177</v>
      </c>
      <c r="N4976" t="s">
        <v>11893</v>
      </c>
      <c r="O4976" t="s">
        <v>11</v>
      </c>
    </row>
    <row r="4977" spans="1:15" x14ac:dyDescent="0.25">
      <c r="A4977" t="s">
        <v>461</v>
      </c>
      <c r="B4977" t="s">
        <v>7513</v>
      </c>
      <c r="C4977" t="s">
        <v>101</v>
      </c>
      <c r="D4977" t="s">
        <v>102</v>
      </c>
      <c r="E4977" t="str">
        <f t="shared" si="77"/>
        <v>2-PhenylpropionateUncl. Betaproteobacteria</v>
      </c>
      <c r="F4977">
        <f>COUNTIF($E:$E,E4977)</f>
        <v>1</v>
      </c>
      <c r="G4977">
        <f>COUNTIF($A:$A,A4977)</f>
        <v>127</v>
      </c>
      <c r="H4977">
        <f>COUNTIF($B:$B,B4977)</f>
        <v>81</v>
      </c>
      <c r="I4977" t="s">
        <v>5580</v>
      </c>
      <c r="J4977">
        <v>6</v>
      </c>
      <c r="K4977" t="s">
        <v>1540</v>
      </c>
      <c r="L4977" t="s">
        <v>5581</v>
      </c>
      <c r="M4977" t="s">
        <v>1906</v>
      </c>
      <c r="N4977" t="s">
        <v>11892</v>
      </c>
      <c r="O4977" s="82" t="s">
        <v>11896</v>
      </c>
    </row>
    <row r="4978" spans="1:15" x14ac:dyDescent="0.25">
      <c r="A4978" t="s">
        <v>461</v>
      </c>
      <c r="B4978" t="s">
        <v>7514</v>
      </c>
      <c r="C4978" t="s">
        <v>101</v>
      </c>
      <c r="D4978" t="s">
        <v>102</v>
      </c>
      <c r="E4978" t="str">
        <f t="shared" si="77"/>
        <v>2-PhenylpropionateUncl. Prevotellaceae</v>
      </c>
      <c r="F4978">
        <f>COUNTIF($E:$E,E4978)</f>
        <v>1</v>
      </c>
      <c r="G4978">
        <f>COUNTIF($A:$A,A4978)</f>
        <v>127</v>
      </c>
      <c r="H4978">
        <f>COUNTIF($B:$B,B4978)</f>
        <v>81</v>
      </c>
      <c r="I4978" t="s">
        <v>5505</v>
      </c>
      <c r="J4978">
        <v>7</v>
      </c>
      <c r="K4978" t="s">
        <v>5506</v>
      </c>
      <c r="L4978" t="s">
        <v>4813</v>
      </c>
      <c r="M4978" t="s">
        <v>3012</v>
      </c>
      <c r="N4978" t="s">
        <v>11892</v>
      </c>
      <c r="O4978" s="82" t="s">
        <v>11895</v>
      </c>
    </row>
    <row r="4979" spans="1:15" x14ac:dyDescent="0.25">
      <c r="A4979" t="s">
        <v>466</v>
      </c>
      <c r="B4979" t="s">
        <v>7514</v>
      </c>
      <c r="C4979" t="s">
        <v>101</v>
      </c>
      <c r="D4979" t="s">
        <v>102</v>
      </c>
      <c r="E4979" t="str">
        <f t="shared" si="77"/>
        <v>GlycineUncl. Prevotellaceae</v>
      </c>
      <c r="F4979">
        <f>COUNTIF($E:$E,E4979)</f>
        <v>2</v>
      </c>
      <c r="G4979">
        <f>COUNTIF($A:$A,A4979)</f>
        <v>127</v>
      </c>
      <c r="H4979">
        <f>COUNTIF($B:$B,B4979)</f>
        <v>81</v>
      </c>
      <c r="I4979" t="s">
        <v>5582</v>
      </c>
      <c r="J4979">
        <v>7</v>
      </c>
      <c r="K4979" t="s">
        <v>5306</v>
      </c>
      <c r="L4979" t="s">
        <v>2908</v>
      </c>
      <c r="M4979" t="s">
        <v>878</v>
      </c>
      <c r="N4979" t="s">
        <v>11892</v>
      </c>
      <c r="O4979" s="82" t="s">
        <v>11895</v>
      </c>
    </row>
    <row r="4980" spans="1:15" x14ac:dyDescent="0.25">
      <c r="A4980" t="s">
        <v>461</v>
      </c>
      <c r="B4980" t="s">
        <v>5406</v>
      </c>
      <c r="C4980" t="s">
        <v>101</v>
      </c>
      <c r="D4980" t="s">
        <v>102</v>
      </c>
      <c r="E4980" t="str">
        <f t="shared" si="77"/>
        <v>2-PhenylpropionateBifidobacterium</v>
      </c>
      <c r="F4980">
        <f>COUNTIF($E:$E,E4980)</f>
        <v>2</v>
      </c>
      <c r="G4980">
        <f>COUNTIF($A:$A,A4980)</f>
        <v>127</v>
      </c>
      <c r="H4980">
        <f>COUNTIF($B:$B,B4980)</f>
        <v>81</v>
      </c>
      <c r="I4980" t="s">
        <v>5583</v>
      </c>
      <c r="J4980">
        <v>6</v>
      </c>
      <c r="K4980" t="s">
        <v>5584</v>
      </c>
      <c r="L4980" t="s">
        <v>457</v>
      </c>
      <c r="M4980" t="s">
        <v>452</v>
      </c>
      <c r="N4980" t="s">
        <v>11893</v>
      </c>
      <c r="O4980" s="82" t="s">
        <v>3</v>
      </c>
    </row>
    <row r="4981" spans="1:15" x14ac:dyDescent="0.25">
      <c r="A4981" t="s">
        <v>466</v>
      </c>
      <c r="B4981" t="s">
        <v>7513</v>
      </c>
      <c r="C4981" t="s">
        <v>101</v>
      </c>
      <c r="D4981" t="s">
        <v>102</v>
      </c>
      <c r="E4981" t="str">
        <f t="shared" si="77"/>
        <v>GlycineUncl. Betaproteobacteria</v>
      </c>
      <c r="F4981">
        <f>COUNTIF($E:$E,E4981)</f>
        <v>2</v>
      </c>
      <c r="G4981">
        <f>COUNTIF($A:$A,A4981)</f>
        <v>127</v>
      </c>
      <c r="H4981">
        <f>COUNTIF($B:$B,B4981)</f>
        <v>81</v>
      </c>
      <c r="I4981" t="s">
        <v>3309</v>
      </c>
      <c r="J4981">
        <v>6</v>
      </c>
      <c r="K4981" t="s">
        <v>4439</v>
      </c>
      <c r="L4981" t="s">
        <v>571</v>
      </c>
      <c r="M4981" t="s">
        <v>3272</v>
      </c>
      <c r="N4981" t="s">
        <v>11892</v>
      </c>
      <c r="O4981" t="s">
        <v>5</v>
      </c>
    </row>
    <row r="4982" spans="1:15" x14ac:dyDescent="0.25">
      <c r="A4982" t="s">
        <v>462</v>
      </c>
      <c r="B4982" t="s">
        <v>7513</v>
      </c>
      <c r="C4982" t="s">
        <v>101</v>
      </c>
      <c r="D4982" t="s">
        <v>102</v>
      </c>
      <c r="E4982" t="str">
        <f t="shared" si="77"/>
        <v>N-PhenylacetylglycineUncl. Betaproteobacteria</v>
      </c>
      <c r="F4982">
        <f>COUNTIF($E:$E,E4982)</f>
        <v>1</v>
      </c>
      <c r="G4982">
        <f>COUNTIF($A:$A,A4982)</f>
        <v>127</v>
      </c>
      <c r="H4982">
        <f>COUNTIF($B:$B,B4982)</f>
        <v>81</v>
      </c>
      <c r="I4982" t="s">
        <v>5585</v>
      </c>
      <c r="J4982">
        <v>7</v>
      </c>
      <c r="K4982" t="s">
        <v>5586</v>
      </c>
      <c r="L4982" t="s">
        <v>5587</v>
      </c>
      <c r="M4982" t="s">
        <v>1487</v>
      </c>
      <c r="N4982" t="s">
        <v>11893</v>
      </c>
      <c r="O4982" s="82" t="s">
        <v>8</v>
      </c>
    </row>
    <row r="4983" spans="1:15" x14ac:dyDescent="0.25">
      <c r="A4983" t="s">
        <v>462</v>
      </c>
      <c r="B4983" t="s">
        <v>7514</v>
      </c>
      <c r="C4983" t="s">
        <v>101</v>
      </c>
      <c r="D4983" t="s">
        <v>102</v>
      </c>
      <c r="E4983" t="str">
        <f t="shared" si="77"/>
        <v>N-PhenylacetylglycineUncl. Prevotellaceae</v>
      </c>
      <c r="F4983">
        <f>COUNTIF($E:$E,E4983)</f>
        <v>2</v>
      </c>
      <c r="G4983">
        <f>COUNTIF($A:$A,A4983)</f>
        <v>127</v>
      </c>
      <c r="H4983">
        <f>COUNTIF($B:$B,B4983)</f>
        <v>81</v>
      </c>
      <c r="I4983" t="s">
        <v>5588</v>
      </c>
      <c r="J4983">
        <v>7</v>
      </c>
      <c r="K4983" t="s">
        <v>5589</v>
      </c>
      <c r="L4983" t="s">
        <v>5590</v>
      </c>
      <c r="M4983" t="s">
        <v>2070</v>
      </c>
      <c r="N4983" t="s">
        <v>11892</v>
      </c>
      <c r="O4983" s="82" t="s">
        <v>11895</v>
      </c>
    </row>
    <row r="4984" spans="1:15" x14ac:dyDescent="0.25">
      <c r="A4984" t="s">
        <v>461</v>
      </c>
      <c r="B4984" t="s">
        <v>5406</v>
      </c>
      <c r="C4984" t="s">
        <v>101</v>
      </c>
      <c r="D4984" t="s">
        <v>102</v>
      </c>
      <c r="E4984" t="str">
        <f t="shared" si="77"/>
        <v>2-PhenylpropionateBifidobacterium</v>
      </c>
      <c r="F4984">
        <f>COUNTIF($E:$E,E4984)</f>
        <v>2</v>
      </c>
      <c r="G4984">
        <f>COUNTIF($A:$A,A4984)</f>
        <v>127</v>
      </c>
      <c r="H4984">
        <f>COUNTIF($B:$B,B4984)</f>
        <v>81</v>
      </c>
      <c r="I4984" t="s">
        <v>5591</v>
      </c>
      <c r="J4984">
        <v>7</v>
      </c>
      <c r="K4984" t="s">
        <v>5592</v>
      </c>
      <c r="L4984" t="s">
        <v>4885</v>
      </c>
      <c r="M4984" t="s">
        <v>1550</v>
      </c>
      <c r="N4984" t="s">
        <v>11893</v>
      </c>
      <c r="O4984" t="s">
        <v>11</v>
      </c>
    </row>
    <row r="4985" spans="1:15" x14ac:dyDescent="0.25">
      <c r="A4985" t="s">
        <v>485</v>
      </c>
      <c r="B4985" t="s">
        <v>5406</v>
      </c>
      <c r="C4985" t="s">
        <v>101</v>
      </c>
      <c r="D4985" t="s">
        <v>102</v>
      </c>
      <c r="E4985" t="str">
        <f t="shared" si="77"/>
        <v>ButyrateBifidobacterium</v>
      </c>
      <c r="F4985">
        <f>COUNTIF($E:$E,E4985)</f>
        <v>2</v>
      </c>
      <c r="G4985">
        <f>COUNTIF($A:$A,A4985)</f>
        <v>126</v>
      </c>
      <c r="H4985">
        <f>COUNTIF($B:$B,B4985)</f>
        <v>81</v>
      </c>
      <c r="I4985" t="s">
        <v>2707</v>
      </c>
      <c r="J4985">
        <v>6</v>
      </c>
      <c r="K4985" t="s">
        <v>2139</v>
      </c>
      <c r="L4985" t="s">
        <v>486</v>
      </c>
      <c r="M4985" t="s">
        <v>731</v>
      </c>
      <c r="N4985" t="s">
        <v>11893</v>
      </c>
      <c r="O4985" s="82" t="s">
        <v>3</v>
      </c>
    </row>
    <row r="4986" spans="1:15" x14ac:dyDescent="0.25">
      <c r="A4986" t="s">
        <v>488</v>
      </c>
      <c r="B4986" t="s">
        <v>5406</v>
      </c>
      <c r="C4986" t="s">
        <v>101</v>
      </c>
      <c r="D4986" t="s">
        <v>102</v>
      </c>
      <c r="E4986" t="str">
        <f t="shared" si="77"/>
        <v>PhenylalanineBifidobacterium</v>
      </c>
      <c r="F4986">
        <f>COUNTIF($E:$E,E4986)</f>
        <v>2</v>
      </c>
      <c r="G4986">
        <f>COUNTIF($A:$A,A4986)</f>
        <v>126</v>
      </c>
      <c r="H4986">
        <f>COUNTIF($B:$B,B4986)</f>
        <v>81</v>
      </c>
      <c r="I4986" t="s">
        <v>3963</v>
      </c>
      <c r="J4986">
        <v>6</v>
      </c>
      <c r="K4986" t="s">
        <v>5593</v>
      </c>
      <c r="L4986" t="s">
        <v>1362</v>
      </c>
      <c r="M4986" t="s">
        <v>1253</v>
      </c>
      <c r="N4986" t="s">
        <v>11893</v>
      </c>
      <c r="O4986" s="82" t="s">
        <v>3</v>
      </c>
    </row>
    <row r="4987" spans="1:15" x14ac:dyDescent="0.25">
      <c r="A4987" t="s">
        <v>488</v>
      </c>
      <c r="B4987" t="s">
        <v>7514</v>
      </c>
      <c r="C4987" t="s">
        <v>101</v>
      </c>
      <c r="D4987" t="s">
        <v>102</v>
      </c>
      <c r="E4987" t="str">
        <f t="shared" si="77"/>
        <v>PhenylalanineUncl. Prevotellaceae</v>
      </c>
      <c r="F4987">
        <f>COUNTIF($E:$E,E4987)</f>
        <v>1</v>
      </c>
      <c r="G4987">
        <f>COUNTIF($A:$A,A4987)</f>
        <v>126</v>
      </c>
      <c r="H4987">
        <f>COUNTIF($B:$B,B4987)</f>
        <v>81</v>
      </c>
      <c r="I4987" t="s">
        <v>4724</v>
      </c>
      <c r="J4987">
        <v>7</v>
      </c>
      <c r="K4987" t="s">
        <v>1449</v>
      </c>
      <c r="L4987" t="s">
        <v>5594</v>
      </c>
      <c r="M4987" t="s">
        <v>1183</v>
      </c>
      <c r="N4987" t="s">
        <v>11892</v>
      </c>
      <c r="O4987" s="82" t="s">
        <v>11895</v>
      </c>
    </row>
    <row r="4988" spans="1:15" x14ac:dyDescent="0.25">
      <c r="A4988" t="s">
        <v>485</v>
      </c>
      <c r="B4988" t="s">
        <v>7514</v>
      </c>
      <c r="C4988" t="s">
        <v>101</v>
      </c>
      <c r="D4988" t="s">
        <v>102</v>
      </c>
      <c r="E4988" t="str">
        <f t="shared" si="77"/>
        <v>ButyrateUncl. Prevotellaceae</v>
      </c>
      <c r="F4988">
        <f>COUNTIF($E:$E,E4988)</f>
        <v>1</v>
      </c>
      <c r="G4988">
        <f>COUNTIF($A:$A,A4988)</f>
        <v>126</v>
      </c>
      <c r="H4988">
        <f>COUNTIF($B:$B,B4988)</f>
        <v>81</v>
      </c>
      <c r="I4988" t="s">
        <v>5595</v>
      </c>
      <c r="J4988">
        <v>5</v>
      </c>
      <c r="K4988" t="s">
        <v>2160</v>
      </c>
      <c r="L4988" t="s">
        <v>5596</v>
      </c>
      <c r="M4988" t="s">
        <v>260</v>
      </c>
      <c r="N4988" t="s">
        <v>11893</v>
      </c>
      <c r="O4988" t="s">
        <v>6</v>
      </c>
    </row>
    <row r="4989" spans="1:15" x14ac:dyDescent="0.25">
      <c r="A4989" t="s">
        <v>488</v>
      </c>
      <c r="B4989" t="s">
        <v>7513</v>
      </c>
      <c r="C4989" t="s">
        <v>101</v>
      </c>
      <c r="D4989" t="s">
        <v>102</v>
      </c>
      <c r="E4989" t="str">
        <f t="shared" si="77"/>
        <v>PhenylalanineUncl. Betaproteobacteria</v>
      </c>
      <c r="F4989">
        <f>COUNTIF($E:$E,E4989)</f>
        <v>1</v>
      </c>
      <c r="G4989">
        <f>COUNTIF($A:$A,A4989)</f>
        <v>126</v>
      </c>
      <c r="H4989">
        <f>COUNTIF($B:$B,B4989)</f>
        <v>81</v>
      </c>
      <c r="I4989" t="s">
        <v>5597</v>
      </c>
      <c r="J4989">
        <v>5</v>
      </c>
      <c r="K4989" t="s">
        <v>2649</v>
      </c>
      <c r="L4989" t="s">
        <v>5598</v>
      </c>
      <c r="M4989" t="s">
        <v>1917</v>
      </c>
      <c r="N4989" t="s">
        <v>11892</v>
      </c>
      <c r="O4989" t="s">
        <v>6</v>
      </c>
    </row>
    <row r="4990" spans="1:15" x14ac:dyDescent="0.25">
      <c r="A4990" t="s">
        <v>488</v>
      </c>
      <c r="B4990" t="s">
        <v>5406</v>
      </c>
      <c r="C4990" t="s">
        <v>101</v>
      </c>
      <c r="D4990" t="s">
        <v>102</v>
      </c>
      <c r="E4990" t="str">
        <f t="shared" si="77"/>
        <v>PhenylalanineBifidobacterium</v>
      </c>
      <c r="F4990">
        <f>COUNTIF($E:$E,E4990)</f>
        <v>2</v>
      </c>
      <c r="G4990">
        <f>COUNTIF($A:$A,A4990)</f>
        <v>126</v>
      </c>
      <c r="H4990">
        <f>COUNTIF($B:$B,B4990)</f>
        <v>81</v>
      </c>
      <c r="I4990" t="s">
        <v>1200</v>
      </c>
      <c r="J4990">
        <v>6</v>
      </c>
      <c r="K4990" t="s">
        <v>5599</v>
      </c>
      <c r="L4990" t="s">
        <v>705</v>
      </c>
      <c r="M4990" t="s">
        <v>706</v>
      </c>
      <c r="N4990" t="s">
        <v>11892</v>
      </c>
      <c r="O4990" t="s">
        <v>10</v>
      </c>
    </row>
    <row r="4991" spans="1:15" x14ac:dyDescent="0.25">
      <c r="A4991" t="s">
        <v>485</v>
      </c>
      <c r="B4991" t="s">
        <v>5406</v>
      </c>
      <c r="C4991" t="s">
        <v>101</v>
      </c>
      <c r="D4991" t="s">
        <v>102</v>
      </c>
      <c r="E4991" t="str">
        <f t="shared" si="77"/>
        <v>ButyrateBifidobacterium</v>
      </c>
      <c r="F4991">
        <f>COUNTIF($E:$E,E4991)</f>
        <v>2</v>
      </c>
      <c r="G4991">
        <f>COUNTIF($A:$A,A4991)</f>
        <v>126</v>
      </c>
      <c r="H4991">
        <f>COUNTIF($B:$B,B4991)</f>
        <v>81</v>
      </c>
      <c r="I4991" t="s">
        <v>5600</v>
      </c>
      <c r="J4991">
        <v>6</v>
      </c>
      <c r="K4991" t="s">
        <v>5601</v>
      </c>
      <c r="L4991" t="s">
        <v>491</v>
      </c>
      <c r="M4991" t="s">
        <v>1729</v>
      </c>
      <c r="N4991" t="s">
        <v>11892</v>
      </c>
      <c r="O4991" t="s">
        <v>7</v>
      </c>
    </row>
    <row r="4992" spans="1:15" x14ac:dyDescent="0.25">
      <c r="A4992" t="s">
        <v>502</v>
      </c>
      <c r="B4992" t="s">
        <v>7513</v>
      </c>
      <c r="C4992" t="s">
        <v>101</v>
      </c>
      <c r="D4992" t="s">
        <v>102</v>
      </c>
      <c r="E4992" t="str">
        <f t="shared" si="77"/>
        <v>MaltoseUncl. Betaproteobacteria</v>
      </c>
      <c r="F4992">
        <f>COUNTIF($E:$E,E4992)</f>
        <v>2</v>
      </c>
      <c r="G4992">
        <f>COUNTIF($A:$A,A4992)</f>
        <v>124</v>
      </c>
      <c r="H4992">
        <f>COUNTIF($B:$B,B4992)</f>
        <v>81</v>
      </c>
      <c r="I4992" t="s">
        <v>2106</v>
      </c>
      <c r="J4992">
        <v>7</v>
      </c>
      <c r="K4992" t="s">
        <v>5602</v>
      </c>
      <c r="L4992" t="s">
        <v>2105</v>
      </c>
      <c r="M4992" t="s">
        <v>439</v>
      </c>
      <c r="N4992" t="s">
        <v>11892</v>
      </c>
      <c r="O4992" s="82" t="s">
        <v>11895</v>
      </c>
    </row>
    <row r="4993" spans="1:15" x14ac:dyDescent="0.25">
      <c r="A4993" t="s">
        <v>502</v>
      </c>
      <c r="B4993" t="s">
        <v>5406</v>
      </c>
      <c r="C4993" t="s">
        <v>101</v>
      </c>
      <c r="D4993" t="s">
        <v>102</v>
      </c>
      <c r="E4993" t="str">
        <f t="shared" si="77"/>
        <v>MaltoseBifidobacterium</v>
      </c>
      <c r="F4993">
        <f>COUNTIF($E:$E,E4993)</f>
        <v>2</v>
      </c>
      <c r="G4993">
        <f>COUNTIF($A:$A,A4993)</f>
        <v>124</v>
      </c>
      <c r="H4993">
        <f>COUNTIF($B:$B,B4993)</f>
        <v>81</v>
      </c>
      <c r="I4993" t="s">
        <v>5205</v>
      </c>
      <c r="J4993">
        <v>6</v>
      </c>
      <c r="K4993" t="s">
        <v>5178</v>
      </c>
      <c r="L4993" t="s">
        <v>928</v>
      </c>
      <c r="M4993" t="s">
        <v>712</v>
      </c>
      <c r="N4993" t="s">
        <v>11893</v>
      </c>
      <c r="O4993" s="82" t="s">
        <v>3</v>
      </c>
    </row>
    <row r="4994" spans="1:15" x14ac:dyDescent="0.25">
      <c r="A4994" t="s">
        <v>502</v>
      </c>
      <c r="B4994" t="s">
        <v>5406</v>
      </c>
      <c r="C4994" t="s">
        <v>101</v>
      </c>
      <c r="D4994" t="s">
        <v>102</v>
      </c>
      <c r="E4994" t="str">
        <f t="shared" si="77"/>
        <v>MaltoseBifidobacterium</v>
      </c>
      <c r="F4994">
        <f>COUNTIF($E:$E,E4994)</f>
        <v>2</v>
      </c>
      <c r="G4994">
        <f>COUNTIF($A:$A,A4994)</f>
        <v>124</v>
      </c>
      <c r="H4994">
        <f>COUNTIF($B:$B,B4994)</f>
        <v>81</v>
      </c>
      <c r="I4994" t="s">
        <v>3527</v>
      </c>
      <c r="J4994">
        <v>6</v>
      </c>
      <c r="K4994" t="s">
        <v>5603</v>
      </c>
      <c r="L4994" t="s">
        <v>681</v>
      </c>
      <c r="M4994" t="s">
        <v>2411</v>
      </c>
      <c r="N4994" t="s">
        <v>11892</v>
      </c>
      <c r="O4994" s="82" t="s">
        <v>4</v>
      </c>
    </row>
    <row r="4995" spans="1:15" x14ac:dyDescent="0.25">
      <c r="A4995" t="s">
        <v>499</v>
      </c>
      <c r="B4995" t="s">
        <v>5406</v>
      </c>
      <c r="C4995" t="s">
        <v>101</v>
      </c>
      <c r="D4995" t="s">
        <v>102</v>
      </c>
      <c r="E4995" t="str">
        <f t="shared" si="77"/>
        <v>FerulateBifidobacterium</v>
      </c>
      <c r="F4995">
        <f>COUNTIF($E:$E,E4995)</f>
        <v>1</v>
      </c>
      <c r="G4995">
        <f>COUNTIF($A:$A,A4995)</f>
        <v>124</v>
      </c>
      <c r="H4995">
        <f>COUNTIF($B:$B,B4995)</f>
        <v>81</v>
      </c>
      <c r="I4995" t="s">
        <v>5604</v>
      </c>
      <c r="J4995">
        <v>6</v>
      </c>
      <c r="K4995" t="s">
        <v>3701</v>
      </c>
      <c r="L4995" t="s">
        <v>103</v>
      </c>
      <c r="M4995" t="s">
        <v>1752</v>
      </c>
      <c r="N4995" t="s">
        <v>11893</v>
      </c>
      <c r="O4995" s="82" t="s">
        <v>3</v>
      </c>
    </row>
    <row r="4996" spans="1:15" x14ac:dyDescent="0.25">
      <c r="A4996" t="s">
        <v>499</v>
      </c>
      <c r="B4996" t="s">
        <v>7514</v>
      </c>
      <c r="C4996" t="s">
        <v>101</v>
      </c>
      <c r="D4996" t="s">
        <v>102</v>
      </c>
      <c r="E4996" t="str">
        <f t="shared" si="77"/>
        <v>FerulateUncl. Prevotellaceae</v>
      </c>
      <c r="F4996">
        <f>COUNTIF($E:$E,E4996)</f>
        <v>2</v>
      </c>
      <c r="G4996">
        <f>COUNTIF($A:$A,A4996)</f>
        <v>124</v>
      </c>
      <c r="H4996">
        <f>COUNTIF($B:$B,B4996)</f>
        <v>81</v>
      </c>
      <c r="I4996" t="s">
        <v>5605</v>
      </c>
      <c r="J4996">
        <v>5</v>
      </c>
      <c r="K4996" t="s">
        <v>2039</v>
      </c>
      <c r="L4996" t="s">
        <v>5606</v>
      </c>
      <c r="M4996" t="s">
        <v>1386</v>
      </c>
      <c r="N4996" t="s">
        <v>11893</v>
      </c>
      <c r="O4996" t="s">
        <v>6</v>
      </c>
    </row>
    <row r="4997" spans="1:15" x14ac:dyDescent="0.25">
      <c r="A4997" t="s">
        <v>502</v>
      </c>
      <c r="B4997" t="s">
        <v>7514</v>
      </c>
      <c r="C4997" t="s">
        <v>101</v>
      </c>
      <c r="D4997" t="s">
        <v>102</v>
      </c>
      <c r="E4997" t="str">
        <f t="shared" si="77"/>
        <v>MaltoseUncl. Prevotellaceae</v>
      </c>
      <c r="F4997">
        <f>COUNTIF($E:$E,E4997)</f>
        <v>3</v>
      </c>
      <c r="G4997">
        <f>COUNTIF($A:$A,A4997)</f>
        <v>124</v>
      </c>
      <c r="H4997">
        <f>COUNTIF($B:$B,B4997)</f>
        <v>81</v>
      </c>
      <c r="I4997" t="s">
        <v>5607</v>
      </c>
      <c r="J4997">
        <v>5</v>
      </c>
      <c r="K4997" t="s">
        <v>635</v>
      </c>
      <c r="L4997" t="s">
        <v>5608</v>
      </c>
      <c r="M4997" t="s">
        <v>454</v>
      </c>
      <c r="N4997" t="s">
        <v>11893</v>
      </c>
      <c r="O4997" t="s">
        <v>6</v>
      </c>
    </row>
    <row r="4998" spans="1:15" x14ac:dyDescent="0.25">
      <c r="A4998" t="s">
        <v>502</v>
      </c>
      <c r="B4998" t="s">
        <v>7513</v>
      </c>
      <c r="C4998" t="s">
        <v>101</v>
      </c>
      <c r="D4998" t="s">
        <v>102</v>
      </c>
      <c r="E4998" t="str">
        <f t="shared" ref="E4998:E5061" si="78">CONCATENATE(A4998,B4998)</f>
        <v>MaltoseUncl. Betaproteobacteria</v>
      </c>
      <c r="F4998">
        <f>COUNTIF($E:$E,E4998)</f>
        <v>2</v>
      </c>
      <c r="G4998">
        <f>COUNTIF($A:$A,A4998)</f>
        <v>124</v>
      </c>
      <c r="H4998">
        <f>COUNTIF($B:$B,B4998)</f>
        <v>81</v>
      </c>
      <c r="I4998" t="s">
        <v>4455</v>
      </c>
      <c r="J4998">
        <v>6</v>
      </c>
      <c r="K4998" t="s">
        <v>4456</v>
      </c>
      <c r="L4998" t="s">
        <v>422</v>
      </c>
      <c r="M4998" t="s">
        <v>753</v>
      </c>
      <c r="N4998" t="s">
        <v>11892</v>
      </c>
      <c r="O4998" t="s">
        <v>5</v>
      </c>
    </row>
    <row r="4999" spans="1:15" x14ac:dyDescent="0.25">
      <c r="A4999" t="s">
        <v>499</v>
      </c>
      <c r="B4999" t="s">
        <v>7513</v>
      </c>
      <c r="C4999" t="s">
        <v>101</v>
      </c>
      <c r="D4999" t="s">
        <v>102</v>
      </c>
      <c r="E4999" t="str">
        <f t="shared" si="78"/>
        <v>FerulateUncl. Betaproteobacteria</v>
      </c>
      <c r="F4999">
        <f>COUNTIF($E:$E,E4999)</f>
        <v>2</v>
      </c>
      <c r="G4999">
        <f>COUNTIF($A:$A,A4999)</f>
        <v>124</v>
      </c>
      <c r="H4999">
        <f>COUNTIF($B:$B,B4999)</f>
        <v>81</v>
      </c>
      <c r="I4999" t="s">
        <v>5609</v>
      </c>
      <c r="J4999">
        <v>7</v>
      </c>
      <c r="K4999" t="s">
        <v>260</v>
      </c>
      <c r="L4999" t="s">
        <v>3314</v>
      </c>
      <c r="M4999" t="s">
        <v>3058</v>
      </c>
      <c r="N4999" t="s">
        <v>11892</v>
      </c>
      <c r="O4999" s="82" t="s">
        <v>11895</v>
      </c>
    </row>
    <row r="5000" spans="1:15" x14ac:dyDescent="0.25">
      <c r="A5000" t="s">
        <v>502</v>
      </c>
      <c r="B5000" t="s">
        <v>7514</v>
      </c>
      <c r="C5000" t="s">
        <v>101</v>
      </c>
      <c r="D5000" t="s">
        <v>102</v>
      </c>
      <c r="E5000" t="str">
        <f t="shared" si="78"/>
        <v>MaltoseUncl. Prevotellaceae</v>
      </c>
      <c r="F5000">
        <f>COUNTIF($E:$E,E5000)</f>
        <v>3</v>
      </c>
      <c r="G5000">
        <f>COUNTIF($A:$A,A5000)</f>
        <v>124</v>
      </c>
      <c r="H5000">
        <f>COUNTIF($B:$B,B5000)</f>
        <v>81</v>
      </c>
      <c r="I5000" t="s">
        <v>5610</v>
      </c>
      <c r="J5000">
        <v>7</v>
      </c>
      <c r="K5000" t="s">
        <v>2835</v>
      </c>
      <c r="L5000" t="s">
        <v>3911</v>
      </c>
      <c r="M5000" t="s">
        <v>1866</v>
      </c>
      <c r="N5000" t="s">
        <v>11892</v>
      </c>
      <c r="O5000" s="82" t="s">
        <v>11895</v>
      </c>
    </row>
    <row r="5001" spans="1:15" x14ac:dyDescent="0.25">
      <c r="A5001" t="s">
        <v>502</v>
      </c>
      <c r="B5001" t="s">
        <v>7514</v>
      </c>
      <c r="C5001" t="s">
        <v>101</v>
      </c>
      <c r="D5001" t="s">
        <v>102</v>
      </c>
      <c r="E5001" t="str">
        <f t="shared" si="78"/>
        <v>MaltoseUncl. Prevotellaceae</v>
      </c>
      <c r="F5001">
        <f>COUNTIF($E:$E,E5001)</f>
        <v>3</v>
      </c>
      <c r="G5001">
        <f>COUNTIF($A:$A,A5001)</f>
        <v>124</v>
      </c>
      <c r="H5001">
        <f>COUNTIF($B:$B,B5001)</f>
        <v>81</v>
      </c>
      <c r="I5001" t="s">
        <v>5611</v>
      </c>
      <c r="J5001">
        <v>5</v>
      </c>
      <c r="K5001" t="s">
        <v>1505</v>
      </c>
      <c r="L5001" t="s">
        <v>4312</v>
      </c>
      <c r="M5001" t="s">
        <v>3129</v>
      </c>
      <c r="N5001" t="s">
        <v>11893</v>
      </c>
      <c r="O5001" s="82" t="s">
        <v>9</v>
      </c>
    </row>
    <row r="5002" spans="1:15" x14ac:dyDescent="0.25">
      <c r="A5002" t="s">
        <v>499</v>
      </c>
      <c r="B5002" t="s">
        <v>7514</v>
      </c>
      <c r="C5002" t="s">
        <v>101</v>
      </c>
      <c r="D5002" t="s">
        <v>102</v>
      </c>
      <c r="E5002" t="str">
        <f t="shared" si="78"/>
        <v>FerulateUncl. Prevotellaceae</v>
      </c>
      <c r="F5002">
        <f>COUNTIF($E:$E,E5002)</f>
        <v>2</v>
      </c>
      <c r="G5002">
        <f>COUNTIF($A:$A,A5002)</f>
        <v>124</v>
      </c>
      <c r="H5002">
        <f>COUNTIF($B:$B,B5002)</f>
        <v>81</v>
      </c>
      <c r="I5002" t="s">
        <v>5612</v>
      </c>
      <c r="J5002">
        <v>5</v>
      </c>
      <c r="K5002" t="s">
        <v>1733</v>
      </c>
      <c r="L5002" t="s">
        <v>1315</v>
      </c>
      <c r="M5002" t="s">
        <v>2163</v>
      </c>
      <c r="N5002" t="s">
        <v>11892</v>
      </c>
      <c r="O5002" s="82" t="s">
        <v>8</v>
      </c>
    </row>
    <row r="5003" spans="1:15" x14ac:dyDescent="0.25">
      <c r="A5003" t="s">
        <v>499</v>
      </c>
      <c r="B5003" t="s">
        <v>7513</v>
      </c>
      <c r="C5003" t="s">
        <v>101</v>
      </c>
      <c r="D5003" t="s">
        <v>102</v>
      </c>
      <c r="E5003" t="str">
        <f t="shared" si="78"/>
        <v>FerulateUncl. Betaproteobacteria</v>
      </c>
      <c r="F5003">
        <f>COUNTIF($E:$E,E5003)</f>
        <v>2</v>
      </c>
      <c r="G5003">
        <f>COUNTIF($A:$A,A5003)</f>
        <v>124</v>
      </c>
      <c r="H5003">
        <f>COUNTIF($B:$B,B5003)</f>
        <v>81</v>
      </c>
      <c r="I5003" t="s">
        <v>2217</v>
      </c>
      <c r="J5003">
        <v>4</v>
      </c>
      <c r="K5003" t="s">
        <v>5613</v>
      </c>
      <c r="L5003" t="s">
        <v>187</v>
      </c>
      <c r="M5003" t="s">
        <v>3728</v>
      </c>
      <c r="N5003" t="s">
        <v>11893</v>
      </c>
      <c r="O5003" t="s">
        <v>5</v>
      </c>
    </row>
    <row r="5004" spans="1:15" x14ac:dyDescent="0.25">
      <c r="A5004" t="s">
        <v>511</v>
      </c>
      <c r="B5004" t="s">
        <v>7513</v>
      </c>
      <c r="C5004" t="s">
        <v>101</v>
      </c>
      <c r="D5004" t="s">
        <v>102</v>
      </c>
      <c r="E5004" t="str">
        <f t="shared" si="78"/>
        <v>NicotinateUncl. Betaproteobacteria</v>
      </c>
      <c r="F5004">
        <f>COUNTIF($E:$E,E5004)</f>
        <v>2</v>
      </c>
      <c r="G5004">
        <f>COUNTIF($A:$A,A5004)</f>
        <v>123</v>
      </c>
      <c r="H5004">
        <f>COUNTIF($B:$B,B5004)</f>
        <v>81</v>
      </c>
      <c r="I5004" t="s">
        <v>3833</v>
      </c>
      <c r="J5004">
        <v>7</v>
      </c>
      <c r="K5004" t="s">
        <v>5614</v>
      </c>
      <c r="L5004" t="s">
        <v>366</v>
      </c>
      <c r="M5004" t="s">
        <v>384</v>
      </c>
      <c r="N5004" t="s">
        <v>11892</v>
      </c>
      <c r="O5004" s="82" t="s">
        <v>11895</v>
      </c>
    </row>
    <row r="5005" spans="1:15" x14ac:dyDescent="0.25">
      <c r="A5005" t="s">
        <v>511</v>
      </c>
      <c r="B5005" t="s">
        <v>5406</v>
      </c>
      <c r="C5005" t="s">
        <v>101</v>
      </c>
      <c r="D5005" t="s">
        <v>102</v>
      </c>
      <c r="E5005" t="str">
        <f t="shared" si="78"/>
        <v>NicotinateBifidobacterium</v>
      </c>
      <c r="F5005">
        <f>COUNTIF($E:$E,E5005)</f>
        <v>1</v>
      </c>
      <c r="G5005">
        <f>COUNTIF($A:$A,A5005)</f>
        <v>123</v>
      </c>
      <c r="H5005">
        <f>COUNTIF($B:$B,B5005)</f>
        <v>81</v>
      </c>
      <c r="I5005" t="s">
        <v>3224</v>
      </c>
      <c r="J5005">
        <v>5</v>
      </c>
      <c r="K5005" t="s">
        <v>5615</v>
      </c>
      <c r="L5005" t="s">
        <v>158</v>
      </c>
      <c r="M5005" t="s">
        <v>1396</v>
      </c>
      <c r="N5005" t="s">
        <v>11893</v>
      </c>
      <c r="O5005" t="s">
        <v>10</v>
      </c>
    </row>
    <row r="5006" spans="1:15" x14ac:dyDescent="0.25">
      <c r="A5006" t="s">
        <v>511</v>
      </c>
      <c r="B5006" t="s">
        <v>7513</v>
      </c>
      <c r="C5006" t="s">
        <v>101</v>
      </c>
      <c r="D5006" t="s">
        <v>102</v>
      </c>
      <c r="E5006" t="str">
        <f t="shared" si="78"/>
        <v>NicotinateUncl. Betaproteobacteria</v>
      </c>
      <c r="F5006">
        <f>COUNTIF($E:$E,E5006)</f>
        <v>2</v>
      </c>
      <c r="G5006">
        <f>COUNTIF($A:$A,A5006)</f>
        <v>123</v>
      </c>
      <c r="H5006">
        <f>COUNTIF($B:$B,B5006)</f>
        <v>81</v>
      </c>
      <c r="I5006" t="s">
        <v>5616</v>
      </c>
      <c r="J5006">
        <v>6</v>
      </c>
      <c r="K5006" t="s">
        <v>3837</v>
      </c>
      <c r="L5006" t="s">
        <v>4555</v>
      </c>
      <c r="M5006" t="s">
        <v>1761</v>
      </c>
      <c r="N5006" t="s">
        <v>11892</v>
      </c>
      <c r="O5006" t="s">
        <v>10</v>
      </c>
    </row>
    <row r="5007" spans="1:15" x14ac:dyDescent="0.25">
      <c r="A5007" t="s">
        <v>516</v>
      </c>
      <c r="B5007" t="s">
        <v>7513</v>
      </c>
      <c r="C5007" t="s">
        <v>101</v>
      </c>
      <c r="D5007" t="s">
        <v>102</v>
      </c>
      <c r="E5007" t="str">
        <f t="shared" si="78"/>
        <v>3-PhenylpropionateUncl. Betaproteobacteria</v>
      </c>
      <c r="F5007">
        <f>COUNTIF($E:$E,E5007)</f>
        <v>4</v>
      </c>
      <c r="G5007">
        <f>COUNTIF($A:$A,A5007)</f>
        <v>121</v>
      </c>
      <c r="H5007">
        <f>COUNTIF($B:$B,B5007)</f>
        <v>81</v>
      </c>
      <c r="I5007" t="s">
        <v>205</v>
      </c>
      <c r="J5007">
        <v>6</v>
      </c>
      <c r="K5007" t="s">
        <v>5617</v>
      </c>
      <c r="L5007" t="s">
        <v>292</v>
      </c>
      <c r="M5007" t="s">
        <v>439</v>
      </c>
      <c r="N5007" t="s">
        <v>11892</v>
      </c>
      <c r="O5007" t="s">
        <v>11</v>
      </c>
    </row>
    <row r="5008" spans="1:15" x14ac:dyDescent="0.25">
      <c r="A5008" t="s">
        <v>516</v>
      </c>
      <c r="B5008" t="s">
        <v>7513</v>
      </c>
      <c r="C5008" t="s">
        <v>101</v>
      </c>
      <c r="D5008" t="s">
        <v>102</v>
      </c>
      <c r="E5008" t="str">
        <f t="shared" si="78"/>
        <v>3-PhenylpropionateUncl. Betaproteobacteria</v>
      </c>
      <c r="F5008">
        <f>COUNTIF($E:$E,E5008)</f>
        <v>4</v>
      </c>
      <c r="G5008">
        <f>COUNTIF($A:$A,A5008)</f>
        <v>121</v>
      </c>
      <c r="H5008">
        <f>COUNTIF($B:$B,B5008)</f>
        <v>81</v>
      </c>
      <c r="I5008" t="s">
        <v>4462</v>
      </c>
      <c r="J5008">
        <v>6</v>
      </c>
      <c r="K5008" t="s">
        <v>4463</v>
      </c>
      <c r="L5008" t="s">
        <v>422</v>
      </c>
      <c r="M5008" t="s">
        <v>3446</v>
      </c>
      <c r="N5008" t="s">
        <v>11892</v>
      </c>
      <c r="O5008" t="s">
        <v>5</v>
      </c>
    </row>
    <row r="5009" spans="1:15" x14ac:dyDescent="0.25">
      <c r="A5009" t="s">
        <v>516</v>
      </c>
      <c r="B5009" t="s">
        <v>7513</v>
      </c>
      <c r="C5009" t="s">
        <v>101</v>
      </c>
      <c r="D5009" t="s">
        <v>102</v>
      </c>
      <c r="E5009" t="str">
        <f t="shared" si="78"/>
        <v>3-PhenylpropionateUncl. Betaproteobacteria</v>
      </c>
      <c r="F5009">
        <f>COUNTIF($E:$E,E5009)</f>
        <v>4</v>
      </c>
      <c r="G5009">
        <f>COUNTIF($A:$A,A5009)</f>
        <v>121</v>
      </c>
      <c r="H5009">
        <f>COUNTIF($B:$B,B5009)</f>
        <v>81</v>
      </c>
      <c r="I5009" t="s">
        <v>5618</v>
      </c>
      <c r="J5009">
        <v>6</v>
      </c>
      <c r="K5009" t="s">
        <v>3995</v>
      </c>
      <c r="L5009" t="s">
        <v>5619</v>
      </c>
      <c r="M5009" t="s">
        <v>3852</v>
      </c>
      <c r="N5009" t="s">
        <v>11892</v>
      </c>
      <c r="O5009" s="82" t="s">
        <v>3</v>
      </c>
    </row>
    <row r="5010" spans="1:15" x14ac:dyDescent="0.25">
      <c r="A5010" t="s">
        <v>516</v>
      </c>
      <c r="B5010" t="s">
        <v>7513</v>
      </c>
      <c r="C5010" t="s">
        <v>101</v>
      </c>
      <c r="D5010" t="s">
        <v>102</v>
      </c>
      <c r="E5010" t="str">
        <f t="shared" si="78"/>
        <v>3-PhenylpropionateUncl. Betaproteobacteria</v>
      </c>
      <c r="F5010">
        <f>COUNTIF($E:$E,E5010)</f>
        <v>4</v>
      </c>
      <c r="G5010">
        <f>COUNTIF($A:$A,A5010)</f>
        <v>121</v>
      </c>
      <c r="H5010">
        <f>COUNTIF($B:$B,B5010)</f>
        <v>81</v>
      </c>
      <c r="I5010" t="s">
        <v>5620</v>
      </c>
      <c r="J5010">
        <v>4</v>
      </c>
      <c r="K5010" t="s">
        <v>1486</v>
      </c>
      <c r="L5010" t="s">
        <v>1183</v>
      </c>
      <c r="M5010" t="s">
        <v>4390</v>
      </c>
      <c r="N5010" t="s">
        <v>11893</v>
      </c>
      <c r="O5010" t="s">
        <v>5</v>
      </c>
    </row>
    <row r="5011" spans="1:15" x14ac:dyDescent="0.25">
      <c r="A5011" t="s">
        <v>529</v>
      </c>
      <c r="B5011" t="s">
        <v>7513</v>
      </c>
      <c r="C5011" t="s">
        <v>101</v>
      </c>
      <c r="D5011" t="s">
        <v>102</v>
      </c>
      <c r="E5011" t="str">
        <f t="shared" si="78"/>
        <v>MethylamineUncl. Betaproteobacteria</v>
      </c>
      <c r="F5011">
        <f>COUNTIF($E:$E,E5011)</f>
        <v>1</v>
      </c>
      <c r="G5011">
        <f>COUNTIF($A:$A,A5011)</f>
        <v>120</v>
      </c>
      <c r="H5011">
        <f>COUNTIF($B:$B,B5011)</f>
        <v>81</v>
      </c>
      <c r="I5011" t="s">
        <v>1527</v>
      </c>
      <c r="J5011">
        <v>7</v>
      </c>
      <c r="K5011" t="s">
        <v>5621</v>
      </c>
      <c r="L5011" t="s">
        <v>852</v>
      </c>
      <c r="M5011" t="s">
        <v>242</v>
      </c>
      <c r="N5011" t="s">
        <v>11892</v>
      </c>
      <c r="O5011" s="82" t="s">
        <v>11895</v>
      </c>
    </row>
    <row r="5012" spans="1:15" x14ac:dyDescent="0.25">
      <c r="A5012" t="s">
        <v>529</v>
      </c>
      <c r="B5012" t="s">
        <v>5406</v>
      </c>
      <c r="C5012" t="s">
        <v>101</v>
      </c>
      <c r="D5012" t="s">
        <v>102</v>
      </c>
      <c r="E5012" t="str">
        <f t="shared" si="78"/>
        <v>MethylamineBifidobacterium</v>
      </c>
      <c r="F5012">
        <f>COUNTIF($E:$E,E5012)</f>
        <v>2</v>
      </c>
      <c r="G5012">
        <f>COUNTIF($A:$A,A5012)</f>
        <v>120</v>
      </c>
      <c r="H5012">
        <f>COUNTIF($B:$B,B5012)</f>
        <v>81</v>
      </c>
      <c r="I5012" t="s">
        <v>3733</v>
      </c>
      <c r="J5012">
        <v>6</v>
      </c>
      <c r="K5012" t="s">
        <v>5622</v>
      </c>
      <c r="L5012" t="s">
        <v>1362</v>
      </c>
      <c r="M5012" t="s">
        <v>1390</v>
      </c>
      <c r="N5012" t="s">
        <v>11893</v>
      </c>
      <c r="O5012" s="82" t="s">
        <v>3</v>
      </c>
    </row>
    <row r="5013" spans="1:15" x14ac:dyDescent="0.25">
      <c r="A5013" t="s">
        <v>529</v>
      </c>
      <c r="B5013" t="s">
        <v>5406</v>
      </c>
      <c r="C5013" t="s">
        <v>101</v>
      </c>
      <c r="D5013" t="s">
        <v>102</v>
      </c>
      <c r="E5013" t="str">
        <f t="shared" si="78"/>
        <v>MethylamineBifidobacterium</v>
      </c>
      <c r="F5013">
        <f>COUNTIF($E:$E,E5013)</f>
        <v>2</v>
      </c>
      <c r="G5013">
        <f>COUNTIF($A:$A,A5013)</f>
        <v>120</v>
      </c>
      <c r="H5013">
        <f>COUNTIF($B:$B,B5013)</f>
        <v>81</v>
      </c>
      <c r="I5013" t="s">
        <v>5623</v>
      </c>
      <c r="J5013">
        <v>4</v>
      </c>
      <c r="K5013" t="s">
        <v>1658</v>
      </c>
      <c r="L5013" t="s">
        <v>5624</v>
      </c>
      <c r="M5013" t="s">
        <v>3479</v>
      </c>
      <c r="N5013" t="s">
        <v>11893</v>
      </c>
      <c r="O5013" s="82" t="s">
        <v>4</v>
      </c>
    </row>
    <row r="5014" spans="1:15" x14ac:dyDescent="0.25">
      <c r="A5014" t="s">
        <v>529</v>
      </c>
      <c r="B5014" t="s">
        <v>7514</v>
      </c>
      <c r="C5014" t="s">
        <v>101</v>
      </c>
      <c r="D5014" t="s">
        <v>102</v>
      </c>
      <c r="E5014" t="str">
        <f t="shared" si="78"/>
        <v>MethylamineUncl. Prevotellaceae</v>
      </c>
      <c r="F5014">
        <f>COUNTIF($E:$E,E5014)</f>
        <v>1</v>
      </c>
      <c r="G5014">
        <f>COUNTIF($A:$A,A5014)</f>
        <v>120</v>
      </c>
      <c r="H5014">
        <f>COUNTIF($B:$B,B5014)</f>
        <v>81</v>
      </c>
      <c r="I5014" t="s">
        <v>2288</v>
      </c>
      <c r="J5014">
        <v>6</v>
      </c>
      <c r="K5014" t="s">
        <v>5625</v>
      </c>
      <c r="L5014" t="s">
        <v>244</v>
      </c>
      <c r="M5014" t="s">
        <v>823</v>
      </c>
      <c r="N5014" t="s">
        <v>11892</v>
      </c>
      <c r="O5014" s="82" t="s">
        <v>11896</v>
      </c>
    </row>
    <row r="5015" spans="1:15" x14ac:dyDescent="0.25">
      <c r="A5015" t="s">
        <v>550</v>
      </c>
      <c r="B5015" t="s">
        <v>7514</v>
      </c>
      <c r="C5015" t="s">
        <v>101</v>
      </c>
      <c r="D5015" t="s">
        <v>102</v>
      </c>
      <c r="E5015" t="str">
        <f t="shared" si="78"/>
        <v>IsovalerateUncl. Prevotellaceae</v>
      </c>
      <c r="F5015">
        <f>COUNTIF($E:$E,E5015)</f>
        <v>1</v>
      </c>
      <c r="G5015">
        <f>COUNTIF($A:$A,A5015)</f>
        <v>119</v>
      </c>
      <c r="H5015">
        <f>COUNTIF($B:$B,B5015)</f>
        <v>81</v>
      </c>
      <c r="I5015" t="s">
        <v>1392</v>
      </c>
      <c r="J5015">
        <v>4</v>
      </c>
      <c r="K5015" t="s">
        <v>1220</v>
      </c>
      <c r="L5015" t="s">
        <v>5626</v>
      </c>
      <c r="M5015" t="s">
        <v>682</v>
      </c>
      <c r="N5015" t="s">
        <v>11893</v>
      </c>
      <c r="O5015" t="s">
        <v>5</v>
      </c>
    </row>
    <row r="5016" spans="1:15" x14ac:dyDescent="0.25">
      <c r="A5016" t="s">
        <v>550</v>
      </c>
      <c r="B5016" t="s">
        <v>5406</v>
      </c>
      <c r="C5016" t="s">
        <v>101</v>
      </c>
      <c r="D5016" t="s">
        <v>102</v>
      </c>
      <c r="E5016" t="str">
        <f t="shared" si="78"/>
        <v>IsovalerateBifidobacterium</v>
      </c>
      <c r="F5016">
        <f>COUNTIF($E:$E,E5016)</f>
        <v>2</v>
      </c>
      <c r="G5016">
        <f>COUNTIF($A:$A,A5016)</f>
        <v>119</v>
      </c>
      <c r="H5016">
        <f>COUNTIF($B:$B,B5016)</f>
        <v>81</v>
      </c>
      <c r="I5016" t="s">
        <v>4983</v>
      </c>
      <c r="J5016">
        <v>6</v>
      </c>
      <c r="K5016" t="s">
        <v>5627</v>
      </c>
      <c r="L5016" t="s">
        <v>368</v>
      </c>
      <c r="M5016" t="s">
        <v>5036</v>
      </c>
      <c r="N5016" t="s">
        <v>11892</v>
      </c>
      <c r="O5016" s="82" t="s">
        <v>4</v>
      </c>
    </row>
    <row r="5017" spans="1:15" x14ac:dyDescent="0.25">
      <c r="A5017" t="s">
        <v>550</v>
      </c>
      <c r="B5017" t="s">
        <v>5406</v>
      </c>
      <c r="C5017" t="s">
        <v>101</v>
      </c>
      <c r="D5017" t="s">
        <v>102</v>
      </c>
      <c r="E5017" t="str">
        <f t="shared" si="78"/>
        <v>IsovalerateBifidobacterium</v>
      </c>
      <c r="F5017">
        <f>COUNTIF($E:$E,E5017)</f>
        <v>2</v>
      </c>
      <c r="G5017">
        <f>COUNTIF($A:$A,A5017)</f>
        <v>119</v>
      </c>
      <c r="H5017">
        <f>COUNTIF($B:$B,B5017)</f>
        <v>81</v>
      </c>
      <c r="I5017" t="s">
        <v>5628</v>
      </c>
      <c r="J5017">
        <v>5</v>
      </c>
      <c r="K5017" t="s">
        <v>2215</v>
      </c>
      <c r="L5017" t="s">
        <v>5629</v>
      </c>
      <c r="M5017" t="s">
        <v>2678</v>
      </c>
      <c r="N5017" t="s">
        <v>11892</v>
      </c>
      <c r="O5017" t="s">
        <v>6</v>
      </c>
    </row>
    <row r="5018" spans="1:15" x14ac:dyDescent="0.25">
      <c r="A5018" t="s">
        <v>550</v>
      </c>
      <c r="B5018" t="s">
        <v>7513</v>
      </c>
      <c r="C5018" t="s">
        <v>101</v>
      </c>
      <c r="D5018" t="s">
        <v>102</v>
      </c>
      <c r="E5018" t="str">
        <f t="shared" si="78"/>
        <v>IsovalerateUncl. Betaproteobacteria</v>
      </c>
      <c r="F5018">
        <f>COUNTIF($E:$E,E5018)</f>
        <v>1</v>
      </c>
      <c r="G5018">
        <f>COUNTIF($A:$A,A5018)</f>
        <v>119</v>
      </c>
      <c r="H5018">
        <f>COUNTIF($B:$B,B5018)</f>
        <v>81</v>
      </c>
      <c r="I5018" t="s">
        <v>5630</v>
      </c>
      <c r="J5018">
        <v>4</v>
      </c>
      <c r="K5018" t="s">
        <v>1987</v>
      </c>
      <c r="L5018" t="s">
        <v>1383</v>
      </c>
      <c r="M5018" t="s">
        <v>2253</v>
      </c>
      <c r="N5018" t="s">
        <v>11893</v>
      </c>
      <c r="O5018" t="s">
        <v>5</v>
      </c>
    </row>
    <row r="5019" spans="1:15" x14ac:dyDescent="0.25">
      <c r="A5019" t="s">
        <v>558</v>
      </c>
      <c r="B5019" t="s">
        <v>7513</v>
      </c>
      <c r="C5019" t="s">
        <v>101</v>
      </c>
      <c r="D5019" t="s">
        <v>102</v>
      </c>
      <c r="E5019" t="str">
        <f t="shared" si="78"/>
        <v>MethanolUncl. Betaproteobacteria</v>
      </c>
      <c r="F5019">
        <f>COUNTIF($E:$E,E5019)</f>
        <v>1</v>
      </c>
      <c r="G5019">
        <f>COUNTIF($A:$A,A5019)</f>
        <v>118</v>
      </c>
      <c r="H5019">
        <f>COUNTIF($B:$B,B5019)</f>
        <v>81</v>
      </c>
      <c r="I5019" t="s">
        <v>748</v>
      </c>
      <c r="J5019">
        <v>7</v>
      </c>
      <c r="K5019" t="s">
        <v>5631</v>
      </c>
      <c r="L5019" t="s">
        <v>189</v>
      </c>
      <c r="M5019" t="s">
        <v>1870</v>
      </c>
      <c r="N5019" t="s">
        <v>11892</v>
      </c>
      <c r="O5019" s="82" t="s">
        <v>11895</v>
      </c>
    </row>
    <row r="5020" spans="1:15" x14ac:dyDescent="0.25">
      <c r="A5020" t="s">
        <v>558</v>
      </c>
      <c r="B5020" t="s">
        <v>7514</v>
      </c>
      <c r="C5020" t="s">
        <v>101</v>
      </c>
      <c r="D5020" t="s">
        <v>102</v>
      </c>
      <c r="E5020" t="str">
        <f t="shared" si="78"/>
        <v>MethanolUncl. Prevotellaceae</v>
      </c>
      <c r="F5020">
        <f>COUNTIF($E:$E,E5020)</f>
        <v>1</v>
      </c>
      <c r="G5020">
        <f>COUNTIF($A:$A,A5020)</f>
        <v>118</v>
      </c>
      <c r="H5020">
        <f>COUNTIF($B:$B,B5020)</f>
        <v>81</v>
      </c>
      <c r="I5020" t="s">
        <v>5632</v>
      </c>
      <c r="J5020">
        <v>7</v>
      </c>
      <c r="K5020" t="s">
        <v>5633</v>
      </c>
      <c r="L5020" t="s">
        <v>5165</v>
      </c>
      <c r="M5020" t="s">
        <v>1660</v>
      </c>
      <c r="N5020" t="s">
        <v>11892</v>
      </c>
      <c r="O5020" s="82" t="s">
        <v>11895</v>
      </c>
    </row>
    <row r="5021" spans="1:15" x14ac:dyDescent="0.25">
      <c r="A5021" t="s">
        <v>558</v>
      </c>
      <c r="B5021" t="s">
        <v>5406</v>
      </c>
      <c r="C5021" t="s">
        <v>101</v>
      </c>
      <c r="D5021" t="s">
        <v>102</v>
      </c>
      <c r="E5021" t="str">
        <f t="shared" si="78"/>
        <v>MethanolBifidobacterium</v>
      </c>
      <c r="F5021">
        <f>COUNTIF($E:$E,E5021)</f>
        <v>1</v>
      </c>
      <c r="G5021">
        <f>COUNTIF($A:$A,A5021)</f>
        <v>118</v>
      </c>
      <c r="H5021">
        <f>COUNTIF($B:$B,B5021)</f>
        <v>81</v>
      </c>
      <c r="I5021" t="s">
        <v>5634</v>
      </c>
      <c r="J5021">
        <v>6</v>
      </c>
      <c r="K5021" t="s">
        <v>5635</v>
      </c>
      <c r="L5021" t="s">
        <v>491</v>
      </c>
      <c r="M5021" t="s">
        <v>2484</v>
      </c>
      <c r="N5021" t="s">
        <v>11893</v>
      </c>
      <c r="O5021" s="82" t="s">
        <v>11896</v>
      </c>
    </row>
    <row r="5022" spans="1:15" x14ac:dyDescent="0.25">
      <c r="A5022" t="s">
        <v>569</v>
      </c>
      <c r="B5022" t="s">
        <v>5406</v>
      </c>
      <c r="C5022" t="s">
        <v>101</v>
      </c>
      <c r="D5022" t="s">
        <v>102</v>
      </c>
      <c r="E5022" t="str">
        <f t="shared" si="78"/>
        <v>TyrosineBifidobacterium</v>
      </c>
      <c r="F5022">
        <f>COUNTIF($E:$E,E5022)</f>
        <v>1</v>
      </c>
      <c r="G5022">
        <f>COUNTIF($A:$A,A5022)</f>
        <v>116</v>
      </c>
      <c r="H5022">
        <f>COUNTIF($B:$B,B5022)</f>
        <v>81</v>
      </c>
      <c r="I5022" t="s">
        <v>5636</v>
      </c>
      <c r="J5022">
        <v>6</v>
      </c>
      <c r="K5022" t="s">
        <v>5637</v>
      </c>
      <c r="L5022" t="s">
        <v>389</v>
      </c>
      <c r="M5022" t="s">
        <v>2465</v>
      </c>
      <c r="N5022" t="s">
        <v>11893</v>
      </c>
      <c r="O5022" s="82" t="s">
        <v>3</v>
      </c>
    </row>
    <row r="5023" spans="1:15" x14ac:dyDescent="0.25">
      <c r="A5023" t="s">
        <v>568</v>
      </c>
      <c r="B5023" t="s">
        <v>7513</v>
      </c>
      <c r="C5023" t="s">
        <v>101</v>
      </c>
      <c r="D5023" t="s">
        <v>102</v>
      </c>
      <c r="E5023" t="str">
        <f t="shared" si="78"/>
        <v>HistidineUncl. Betaproteobacteria</v>
      </c>
      <c r="F5023">
        <f>COUNTIF($E:$E,E5023)</f>
        <v>1</v>
      </c>
      <c r="G5023">
        <f>COUNTIF($A:$A,A5023)</f>
        <v>116</v>
      </c>
      <c r="H5023">
        <f>COUNTIF($B:$B,B5023)</f>
        <v>81</v>
      </c>
      <c r="I5023" t="s">
        <v>2727</v>
      </c>
      <c r="J5023">
        <v>7</v>
      </c>
      <c r="K5023" t="s">
        <v>5638</v>
      </c>
      <c r="L5023" t="s">
        <v>3387</v>
      </c>
      <c r="M5023" t="s">
        <v>1931</v>
      </c>
      <c r="N5023" t="s">
        <v>11892</v>
      </c>
      <c r="O5023" s="82" t="s">
        <v>11895</v>
      </c>
    </row>
    <row r="5024" spans="1:15" x14ac:dyDescent="0.25">
      <c r="A5024" t="s">
        <v>568</v>
      </c>
      <c r="B5024" t="s">
        <v>7514</v>
      </c>
      <c r="C5024" t="s">
        <v>101</v>
      </c>
      <c r="D5024" t="s">
        <v>102</v>
      </c>
      <c r="E5024" t="str">
        <f t="shared" si="78"/>
        <v>HistidineUncl. Prevotellaceae</v>
      </c>
      <c r="F5024">
        <f>COUNTIF($E:$E,E5024)</f>
        <v>3</v>
      </c>
      <c r="G5024">
        <f>COUNTIF($A:$A,A5024)</f>
        <v>116</v>
      </c>
      <c r="H5024">
        <f>COUNTIF($B:$B,B5024)</f>
        <v>81</v>
      </c>
      <c r="I5024" t="s">
        <v>5639</v>
      </c>
      <c r="J5024">
        <v>5</v>
      </c>
      <c r="K5024" t="s">
        <v>1415</v>
      </c>
      <c r="L5024" t="s">
        <v>5640</v>
      </c>
      <c r="M5024" t="s">
        <v>1417</v>
      </c>
      <c r="N5024" t="s">
        <v>11893</v>
      </c>
      <c r="O5024" t="s">
        <v>6</v>
      </c>
    </row>
    <row r="5025" spans="1:15" x14ac:dyDescent="0.25">
      <c r="A5025" t="s">
        <v>569</v>
      </c>
      <c r="B5025" t="s">
        <v>7513</v>
      </c>
      <c r="C5025" t="s">
        <v>101</v>
      </c>
      <c r="D5025" t="s">
        <v>102</v>
      </c>
      <c r="E5025" t="str">
        <f t="shared" si="78"/>
        <v>TyrosineUncl. Betaproteobacteria</v>
      </c>
      <c r="F5025">
        <f>COUNTIF($E:$E,E5025)</f>
        <v>1</v>
      </c>
      <c r="G5025">
        <f>COUNTIF($A:$A,A5025)</f>
        <v>116</v>
      </c>
      <c r="H5025">
        <f>COUNTIF($B:$B,B5025)</f>
        <v>81</v>
      </c>
      <c r="I5025" t="s">
        <v>5233</v>
      </c>
      <c r="J5025">
        <v>7</v>
      </c>
      <c r="K5025" t="s">
        <v>4710</v>
      </c>
      <c r="L5025" t="s">
        <v>2012</v>
      </c>
      <c r="M5025" t="s">
        <v>1677</v>
      </c>
      <c r="N5025" t="s">
        <v>11892</v>
      </c>
      <c r="O5025" s="82" t="s">
        <v>11895</v>
      </c>
    </row>
    <row r="5026" spans="1:15" x14ac:dyDescent="0.25">
      <c r="A5026" t="s">
        <v>569</v>
      </c>
      <c r="B5026" t="s">
        <v>7514</v>
      </c>
      <c r="C5026" t="s">
        <v>101</v>
      </c>
      <c r="D5026" t="s">
        <v>102</v>
      </c>
      <c r="E5026" t="str">
        <f t="shared" si="78"/>
        <v>TyrosineUncl. Prevotellaceae</v>
      </c>
      <c r="F5026">
        <f>COUNTIF($E:$E,E5026)</f>
        <v>2</v>
      </c>
      <c r="G5026">
        <f>COUNTIF($A:$A,A5026)</f>
        <v>116</v>
      </c>
      <c r="H5026">
        <f>COUNTIF($B:$B,B5026)</f>
        <v>81</v>
      </c>
      <c r="I5026" t="s">
        <v>5641</v>
      </c>
      <c r="J5026">
        <v>5</v>
      </c>
      <c r="K5026" t="s">
        <v>1452</v>
      </c>
      <c r="L5026" t="s">
        <v>5642</v>
      </c>
      <c r="M5026" t="s">
        <v>1828</v>
      </c>
      <c r="N5026" t="s">
        <v>11892</v>
      </c>
      <c r="O5026" s="82" t="s">
        <v>8</v>
      </c>
    </row>
    <row r="5027" spans="1:15" x14ac:dyDescent="0.25">
      <c r="A5027" t="s">
        <v>569</v>
      </c>
      <c r="B5027" t="s">
        <v>7514</v>
      </c>
      <c r="C5027" t="s">
        <v>101</v>
      </c>
      <c r="D5027" t="s">
        <v>102</v>
      </c>
      <c r="E5027" t="str">
        <f t="shared" si="78"/>
        <v>TyrosineUncl. Prevotellaceae</v>
      </c>
      <c r="F5027">
        <f>COUNTIF($E:$E,E5027)</f>
        <v>2</v>
      </c>
      <c r="G5027">
        <f>COUNTIF($A:$A,A5027)</f>
        <v>116</v>
      </c>
      <c r="H5027">
        <f>COUNTIF($B:$B,B5027)</f>
        <v>81</v>
      </c>
      <c r="I5027" t="s">
        <v>4554</v>
      </c>
      <c r="J5027">
        <v>5</v>
      </c>
      <c r="K5027" t="s">
        <v>2955</v>
      </c>
      <c r="L5027" t="s">
        <v>4555</v>
      </c>
      <c r="M5027" t="s">
        <v>498</v>
      </c>
      <c r="N5027" t="s">
        <v>11893</v>
      </c>
      <c r="O5027" t="s">
        <v>6</v>
      </c>
    </row>
    <row r="5028" spans="1:15" x14ac:dyDescent="0.25">
      <c r="A5028" t="s">
        <v>568</v>
      </c>
      <c r="B5028" t="s">
        <v>7514</v>
      </c>
      <c r="C5028" t="s">
        <v>101</v>
      </c>
      <c r="D5028" t="s">
        <v>102</v>
      </c>
      <c r="E5028" t="str">
        <f t="shared" si="78"/>
        <v>HistidineUncl. Prevotellaceae</v>
      </c>
      <c r="F5028">
        <f>COUNTIF($E:$E,E5028)</f>
        <v>3</v>
      </c>
      <c r="G5028">
        <f>COUNTIF($A:$A,A5028)</f>
        <v>116</v>
      </c>
      <c r="H5028">
        <f>COUNTIF($B:$B,B5028)</f>
        <v>81</v>
      </c>
      <c r="I5028" t="s">
        <v>3605</v>
      </c>
      <c r="J5028">
        <v>4</v>
      </c>
      <c r="K5028" t="s">
        <v>1486</v>
      </c>
      <c r="L5028" t="s">
        <v>5643</v>
      </c>
      <c r="M5028" t="s">
        <v>1281</v>
      </c>
      <c r="N5028" t="s">
        <v>11893</v>
      </c>
      <c r="O5028" t="s">
        <v>5</v>
      </c>
    </row>
    <row r="5029" spans="1:15" x14ac:dyDescent="0.25">
      <c r="A5029" t="s">
        <v>568</v>
      </c>
      <c r="B5029" t="s">
        <v>7514</v>
      </c>
      <c r="C5029" t="s">
        <v>101</v>
      </c>
      <c r="D5029" t="s">
        <v>102</v>
      </c>
      <c r="E5029" t="str">
        <f t="shared" si="78"/>
        <v>HistidineUncl. Prevotellaceae</v>
      </c>
      <c r="F5029">
        <f>COUNTIF($E:$E,E5029)</f>
        <v>3</v>
      </c>
      <c r="G5029">
        <f>COUNTIF($A:$A,A5029)</f>
        <v>116</v>
      </c>
      <c r="H5029">
        <f>COUNTIF($B:$B,B5029)</f>
        <v>81</v>
      </c>
      <c r="I5029" t="s">
        <v>5644</v>
      </c>
      <c r="J5029">
        <v>7</v>
      </c>
      <c r="K5029" t="s">
        <v>4203</v>
      </c>
      <c r="L5029" t="s">
        <v>5645</v>
      </c>
      <c r="M5029" t="s">
        <v>3495</v>
      </c>
      <c r="N5029" t="s">
        <v>11892</v>
      </c>
      <c r="O5029" s="82" t="s">
        <v>11895</v>
      </c>
    </row>
    <row r="5030" spans="1:15" x14ac:dyDescent="0.25">
      <c r="A5030" t="s">
        <v>583</v>
      </c>
      <c r="B5030" t="s">
        <v>5406</v>
      </c>
      <c r="C5030" t="s">
        <v>101</v>
      </c>
      <c r="D5030" t="s">
        <v>102</v>
      </c>
      <c r="E5030" t="str">
        <f t="shared" si="78"/>
        <v>AcetoacetateBifidobacterium</v>
      </c>
      <c r="F5030">
        <f>COUNTIF($E:$E,E5030)</f>
        <v>1</v>
      </c>
      <c r="G5030">
        <f>COUNTIF($A:$A,A5030)</f>
        <v>115</v>
      </c>
      <c r="H5030">
        <f>COUNTIF($B:$B,B5030)</f>
        <v>81</v>
      </c>
      <c r="I5030" t="s">
        <v>3361</v>
      </c>
      <c r="J5030">
        <v>6</v>
      </c>
      <c r="K5030" t="s">
        <v>2380</v>
      </c>
      <c r="L5030" t="s">
        <v>272</v>
      </c>
      <c r="M5030" t="s">
        <v>790</v>
      </c>
      <c r="N5030" t="s">
        <v>11893</v>
      </c>
      <c r="O5030" s="82" t="s">
        <v>3</v>
      </c>
    </row>
    <row r="5031" spans="1:15" x14ac:dyDescent="0.25">
      <c r="A5031" t="s">
        <v>583</v>
      </c>
      <c r="B5031" t="s">
        <v>7514</v>
      </c>
      <c r="C5031" t="s">
        <v>101</v>
      </c>
      <c r="D5031" t="s">
        <v>102</v>
      </c>
      <c r="E5031" t="str">
        <f t="shared" si="78"/>
        <v>AcetoacetateUncl. Prevotellaceae</v>
      </c>
      <c r="F5031">
        <f>COUNTIF($E:$E,E5031)</f>
        <v>2</v>
      </c>
      <c r="G5031">
        <f>COUNTIF($A:$A,A5031)</f>
        <v>115</v>
      </c>
      <c r="H5031">
        <f>COUNTIF($B:$B,B5031)</f>
        <v>81</v>
      </c>
      <c r="I5031" t="s">
        <v>1534</v>
      </c>
      <c r="J5031">
        <v>5</v>
      </c>
      <c r="K5031" t="s">
        <v>1535</v>
      </c>
      <c r="L5031" t="s">
        <v>5646</v>
      </c>
      <c r="M5031" t="s">
        <v>1537</v>
      </c>
      <c r="N5031" t="s">
        <v>11893</v>
      </c>
      <c r="O5031" t="s">
        <v>6</v>
      </c>
    </row>
    <row r="5032" spans="1:15" x14ac:dyDescent="0.25">
      <c r="A5032" t="s">
        <v>583</v>
      </c>
      <c r="B5032" t="s">
        <v>7514</v>
      </c>
      <c r="C5032" t="s">
        <v>101</v>
      </c>
      <c r="D5032" t="s">
        <v>102</v>
      </c>
      <c r="E5032" t="str">
        <f t="shared" si="78"/>
        <v>AcetoacetateUncl. Prevotellaceae</v>
      </c>
      <c r="F5032">
        <f>COUNTIF($E:$E,E5032)</f>
        <v>2</v>
      </c>
      <c r="G5032">
        <f>COUNTIF($A:$A,A5032)</f>
        <v>115</v>
      </c>
      <c r="H5032">
        <f>COUNTIF($B:$B,B5032)</f>
        <v>81</v>
      </c>
      <c r="I5032" t="s">
        <v>5647</v>
      </c>
      <c r="J5032">
        <v>5</v>
      </c>
      <c r="K5032" t="s">
        <v>2490</v>
      </c>
      <c r="L5032" t="s">
        <v>5648</v>
      </c>
      <c r="M5032" t="s">
        <v>1841</v>
      </c>
      <c r="N5032" t="s">
        <v>11893</v>
      </c>
      <c r="O5032" s="82" t="s">
        <v>9</v>
      </c>
    </row>
    <row r="5033" spans="1:15" x14ac:dyDescent="0.25">
      <c r="A5033" t="s">
        <v>586</v>
      </c>
      <c r="B5033" t="s">
        <v>5406</v>
      </c>
      <c r="C5033" t="s">
        <v>101</v>
      </c>
      <c r="D5033" t="s">
        <v>102</v>
      </c>
      <c r="E5033" t="str">
        <f t="shared" si="78"/>
        <v>GlutamateBifidobacterium</v>
      </c>
      <c r="F5033">
        <f>COUNTIF($E:$E,E5033)</f>
        <v>2</v>
      </c>
      <c r="G5033">
        <f>COUNTIF($A:$A,A5033)</f>
        <v>114</v>
      </c>
      <c r="H5033">
        <f>COUNTIF($B:$B,B5033)</f>
        <v>81</v>
      </c>
      <c r="I5033" t="s">
        <v>1955</v>
      </c>
      <c r="J5033">
        <v>6</v>
      </c>
      <c r="K5033" t="s">
        <v>5649</v>
      </c>
      <c r="L5033" t="s">
        <v>1422</v>
      </c>
      <c r="M5033" t="s">
        <v>341</v>
      </c>
      <c r="N5033" t="s">
        <v>11893</v>
      </c>
      <c r="O5033" s="82" t="s">
        <v>3</v>
      </c>
    </row>
    <row r="5034" spans="1:15" x14ac:dyDescent="0.25">
      <c r="A5034" t="s">
        <v>587</v>
      </c>
      <c r="B5034" t="s">
        <v>7513</v>
      </c>
      <c r="C5034" t="s">
        <v>101</v>
      </c>
      <c r="D5034" t="s">
        <v>102</v>
      </c>
      <c r="E5034" t="str">
        <f t="shared" si="78"/>
        <v>XanthineUncl. Betaproteobacteria</v>
      </c>
      <c r="F5034">
        <f>COUNTIF($E:$E,E5034)</f>
        <v>1</v>
      </c>
      <c r="G5034">
        <f>COUNTIF($A:$A,A5034)</f>
        <v>114</v>
      </c>
      <c r="H5034">
        <f>COUNTIF($B:$B,B5034)</f>
        <v>81</v>
      </c>
      <c r="I5034" t="s">
        <v>2009</v>
      </c>
      <c r="J5034">
        <v>7</v>
      </c>
      <c r="K5034" t="s">
        <v>5650</v>
      </c>
      <c r="L5034" t="s">
        <v>5442</v>
      </c>
      <c r="M5034" t="s">
        <v>561</v>
      </c>
      <c r="N5034" t="s">
        <v>11892</v>
      </c>
      <c r="O5034" s="82" t="s">
        <v>11895</v>
      </c>
    </row>
    <row r="5035" spans="1:15" x14ac:dyDescent="0.25">
      <c r="A5035" t="s">
        <v>586</v>
      </c>
      <c r="B5035" t="s">
        <v>7514</v>
      </c>
      <c r="C5035" t="s">
        <v>101</v>
      </c>
      <c r="D5035" t="s">
        <v>102</v>
      </c>
      <c r="E5035" t="str">
        <f t="shared" si="78"/>
        <v>GlutamateUncl. Prevotellaceae</v>
      </c>
      <c r="F5035">
        <f>COUNTIF($E:$E,E5035)</f>
        <v>1</v>
      </c>
      <c r="G5035">
        <f>COUNTIF($A:$A,A5035)</f>
        <v>114</v>
      </c>
      <c r="H5035">
        <f>COUNTIF($B:$B,B5035)</f>
        <v>81</v>
      </c>
      <c r="I5035" t="s">
        <v>5127</v>
      </c>
      <c r="J5035">
        <v>5</v>
      </c>
      <c r="K5035" t="s">
        <v>2544</v>
      </c>
      <c r="L5035" t="s">
        <v>5651</v>
      </c>
      <c r="M5035" t="s">
        <v>1047</v>
      </c>
      <c r="N5035" t="s">
        <v>11893</v>
      </c>
      <c r="O5035" s="82" t="s">
        <v>9</v>
      </c>
    </row>
    <row r="5036" spans="1:15" x14ac:dyDescent="0.25">
      <c r="A5036" t="s">
        <v>587</v>
      </c>
      <c r="B5036" t="s">
        <v>7514</v>
      </c>
      <c r="C5036" t="s">
        <v>101</v>
      </c>
      <c r="D5036" t="s">
        <v>102</v>
      </c>
      <c r="E5036" t="str">
        <f t="shared" si="78"/>
        <v>XanthineUncl. Prevotellaceae</v>
      </c>
      <c r="F5036">
        <f>COUNTIF($E:$E,E5036)</f>
        <v>3</v>
      </c>
      <c r="G5036">
        <f>COUNTIF($A:$A,A5036)</f>
        <v>114</v>
      </c>
      <c r="H5036">
        <f>COUNTIF($B:$B,B5036)</f>
        <v>81</v>
      </c>
      <c r="I5036" t="s">
        <v>5652</v>
      </c>
      <c r="J5036">
        <v>7</v>
      </c>
      <c r="K5036" t="s">
        <v>5653</v>
      </c>
      <c r="L5036" t="s">
        <v>5654</v>
      </c>
      <c r="M5036" t="s">
        <v>2678</v>
      </c>
      <c r="N5036" t="s">
        <v>11893</v>
      </c>
      <c r="O5036" t="s">
        <v>11</v>
      </c>
    </row>
    <row r="5037" spans="1:15" x14ac:dyDescent="0.25">
      <c r="A5037" t="s">
        <v>586</v>
      </c>
      <c r="B5037" t="s">
        <v>5406</v>
      </c>
      <c r="C5037" t="s">
        <v>101</v>
      </c>
      <c r="D5037" t="s">
        <v>102</v>
      </c>
      <c r="E5037" t="str">
        <f t="shared" si="78"/>
        <v>GlutamateBifidobacterium</v>
      </c>
      <c r="F5037">
        <f>COUNTIF($E:$E,E5037)</f>
        <v>2</v>
      </c>
      <c r="G5037">
        <f>COUNTIF($A:$A,A5037)</f>
        <v>114</v>
      </c>
      <c r="H5037">
        <f>COUNTIF($B:$B,B5037)</f>
        <v>81</v>
      </c>
      <c r="I5037" t="s">
        <v>2059</v>
      </c>
      <c r="J5037">
        <v>7</v>
      </c>
      <c r="K5037" t="s">
        <v>5655</v>
      </c>
      <c r="L5037" t="s">
        <v>2494</v>
      </c>
      <c r="M5037" t="s">
        <v>802</v>
      </c>
      <c r="N5037" t="s">
        <v>11893</v>
      </c>
      <c r="O5037" t="s">
        <v>7</v>
      </c>
    </row>
    <row r="5038" spans="1:15" x14ac:dyDescent="0.25">
      <c r="A5038" t="s">
        <v>586</v>
      </c>
      <c r="B5038" t="s">
        <v>7513</v>
      </c>
      <c r="C5038" t="s">
        <v>101</v>
      </c>
      <c r="D5038" t="s">
        <v>102</v>
      </c>
      <c r="E5038" t="str">
        <f t="shared" si="78"/>
        <v>GlutamateUncl. Betaproteobacteria</v>
      </c>
      <c r="F5038">
        <f>COUNTIF($E:$E,E5038)</f>
        <v>1</v>
      </c>
      <c r="G5038">
        <f>COUNTIF($A:$A,A5038)</f>
        <v>114</v>
      </c>
      <c r="H5038">
        <f>COUNTIF($B:$B,B5038)</f>
        <v>81</v>
      </c>
      <c r="I5038" t="s">
        <v>5656</v>
      </c>
      <c r="J5038">
        <v>7</v>
      </c>
      <c r="K5038" t="s">
        <v>5657</v>
      </c>
      <c r="L5038" t="s">
        <v>394</v>
      </c>
      <c r="M5038" t="s">
        <v>395</v>
      </c>
      <c r="N5038" t="s">
        <v>11892</v>
      </c>
      <c r="O5038" s="82" t="s">
        <v>11895</v>
      </c>
    </row>
    <row r="5039" spans="1:15" x14ac:dyDescent="0.25">
      <c r="A5039" t="s">
        <v>587</v>
      </c>
      <c r="B5039" t="s">
        <v>7514</v>
      </c>
      <c r="C5039" t="s">
        <v>101</v>
      </c>
      <c r="D5039" t="s">
        <v>102</v>
      </c>
      <c r="E5039" t="str">
        <f t="shared" si="78"/>
        <v>XanthineUncl. Prevotellaceae</v>
      </c>
      <c r="F5039">
        <f>COUNTIF($E:$E,E5039)</f>
        <v>3</v>
      </c>
      <c r="G5039">
        <f>COUNTIF($A:$A,A5039)</f>
        <v>114</v>
      </c>
      <c r="H5039">
        <f>COUNTIF($B:$B,B5039)</f>
        <v>81</v>
      </c>
      <c r="I5039" t="s">
        <v>5658</v>
      </c>
      <c r="J5039">
        <v>7</v>
      </c>
      <c r="K5039" t="s">
        <v>5659</v>
      </c>
      <c r="L5039" t="s">
        <v>5660</v>
      </c>
      <c r="M5039" t="s">
        <v>2322</v>
      </c>
      <c r="N5039" t="s">
        <v>11892</v>
      </c>
      <c r="O5039" s="82" t="s">
        <v>11895</v>
      </c>
    </row>
    <row r="5040" spans="1:15" x14ac:dyDescent="0.25">
      <c r="A5040" t="s">
        <v>587</v>
      </c>
      <c r="B5040" t="s">
        <v>7514</v>
      </c>
      <c r="C5040" t="s">
        <v>101</v>
      </c>
      <c r="D5040" t="s">
        <v>102</v>
      </c>
      <c r="E5040" t="str">
        <f t="shared" si="78"/>
        <v>XanthineUncl. Prevotellaceae</v>
      </c>
      <c r="F5040">
        <f>COUNTIF($E:$E,E5040)</f>
        <v>3</v>
      </c>
      <c r="G5040">
        <f>COUNTIF($A:$A,A5040)</f>
        <v>114</v>
      </c>
      <c r="H5040">
        <f>COUNTIF($B:$B,B5040)</f>
        <v>81</v>
      </c>
      <c r="I5040" t="s">
        <v>5661</v>
      </c>
      <c r="J5040">
        <v>5</v>
      </c>
      <c r="K5040" t="s">
        <v>2250</v>
      </c>
      <c r="L5040" t="s">
        <v>5662</v>
      </c>
      <c r="M5040" t="s">
        <v>1281</v>
      </c>
      <c r="N5040" t="s">
        <v>11893</v>
      </c>
      <c r="O5040" s="82" t="s">
        <v>9</v>
      </c>
    </row>
    <row r="5041" spans="1:15" x14ac:dyDescent="0.25">
      <c r="A5041" t="s">
        <v>597</v>
      </c>
      <c r="B5041" t="s">
        <v>7513</v>
      </c>
      <c r="C5041" t="s">
        <v>101</v>
      </c>
      <c r="D5041" t="s">
        <v>102</v>
      </c>
      <c r="E5041" t="str">
        <f t="shared" si="78"/>
        <v>3-HydroxybutyrateUncl. Betaproteobacteria</v>
      </c>
      <c r="F5041">
        <f>COUNTIF($E:$E,E5041)</f>
        <v>3</v>
      </c>
      <c r="G5041">
        <f>COUNTIF($A:$A,A5041)</f>
        <v>112</v>
      </c>
      <c r="H5041">
        <f>COUNTIF($B:$B,B5041)</f>
        <v>81</v>
      </c>
      <c r="I5041" t="s">
        <v>793</v>
      </c>
      <c r="J5041">
        <v>4</v>
      </c>
      <c r="K5041" t="s">
        <v>5663</v>
      </c>
      <c r="L5041" t="s">
        <v>108</v>
      </c>
      <c r="M5041" t="s">
        <v>373</v>
      </c>
      <c r="N5041" t="s">
        <v>11893</v>
      </c>
      <c r="O5041" s="82" t="s">
        <v>4</v>
      </c>
    </row>
    <row r="5042" spans="1:15" x14ac:dyDescent="0.25">
      <c r="A5042" t="s">
        <v>597</v>
      </c>
      <c r="B5042" t="s">
        <v>7514</v>
      </c>
      <c r="C5042" t="s">
        <v>101</v>
      </c>
      <c r="D5042" t="s">
        <v>102</v>
      </c>
      <c r="E5042" t="str">
        <f t="shared" si="78"/>
        <v>3-HydroxybutyrateUncl. Prevotellaceae</v>
      </c>
      <c r="F5042">
        <f>COUNTIF($E:$E,E5042)</f>
        <v>1</v>
      </c>
      <c r="G5042">
        <f>COUNTIF($A:$A,A5042)</f>
        <v>112</v>
      </c>
      <c r="H5042">
        <f>COUNTIF($B:$B,B5042)</f>
        <v>81</v>
      </c>
      <c r="I5042" t="s">
        <v>5664</v>
      </c>
      <c r="J5042">
        <v>7</v>
      </c>
      <c r="K5042" t="s">
        <v>3169</v>
      </c>
      <c r="L5042" t="s">
        <v>5665</v>
      </c>
      <c r="M5042" t="s">
        <v>3903</v>
      </c>
      <c r="N5042" t="s">
        <v>11892</v>
      </c>
      <c r="O5042" s="82" t="s">
        <v>11895</v>
      </c>
    </row>
    <row r="5043" spans="1:15" x14ac:dyDescent="0.25">
      <c r="A5043" t="s">
        <v>597</v>
      </c>
      <c r="B5043" t="s">
        <v>5406</v>
      </c>
      <c r="C5043" t="s">
        <v>101</v>
      </c>
      <c r="D5043" t="s">
        <v>102</v>
      </c>
      <c r="E5043" t="str">
        <f t="shared" si="78"/>
        <v>3-HydroxybutyrateBifidobacterium</v>
      </c>
      <c r="F5043">
        <f>COUNTIF($E:$E,E5043)</f>
        <v>2</v>
      </c>
      <c r="G5043">
        <f>COUNTIF($A:$A,A5043)</f>
        <v>112</v>
      </c>
      <c r="H5043">
        <f>COUNTIF($B:$B,B5043)</f>
        <v>81</v>
      </c>
      <c r="I5043" t="s">
        <v>2258</v>
      </c>
      <c r="J5043">
        <v>4</v>
      </c>
      <c r="K5043" t="s">
        <v>5666</v>
      </c>
      <c r="L5043" t="s">
        <v>98</v>
      </c>
      <c r="M5043" t="s">
        <v>1177</v>
      </c>
      <c r="N5043" t="s">
        <v>11893</v>
      </c>
      <c r="O5043" t="s">
        <v>5</v>
      </c>
    </row>
    <row r="5044" spans="1:15" x14ac:dyDescent="0.25">
      <c r="A5044" t="s">
        <v>597</v>
      </c>
      <c r="B5044" t="s">
        <v>7513</v>
      </c>
      <c r="C5044" t="s">
        <v>101</v>
      </c>
      <c r="D5044" t="s">
        <v>102</v>
      </c>
      <c r="E5044" t="str">
        <f t="shared" si="78"/>
        <v>3-HydroxybutyrateUncl. Betaproteobacteria</v>
      </c>
      <c r="F5044">
        <f>COUNTIF($E:$E,E5044)</f>
        <v>3</v>
      </c>
      <c r="G5044">
        <f>COUNTIF($A:$A,A5044)</f>
        <v>112</v>
      </c>
      <c r="H5044">
        <f>COUNTIF($B:$B,B5044)</f>
        <v>81</v>
      </c>
      <c r="I5044" t="s">
        <v>5667</v>
      </c>
      <c r="J5044">
        <v>7</v>
      </c>
      <c r="K5044" t="s">
        <v>2498</v>
      </c>
      <c r="L5044" t="s">
        <v>3416</v>
      </c>
      <c r="M5044" t="s">
        <v>4301</v>
      </c>
      <c r="N5044" t="s">
        <v>11892</v>
      </c>
      <c r="O5044" s="82" t="s">
        <v>11895</v>
      </c>
    </row>
    <row r="5045" spans="1:15" x14ac:dyDescent="0.25">
      <c r="A5045" t="s">
        <v>597</v>
      </c>
      <c r="B5045" t="s">
        <v>5406</v>
      </c>
      <c r="C5045" t="s">
        <v>101</v>
      </c>
      <c r="D5045" t="s">
        <v>102</v>
      </c>
      <c r="E5045" t="str">
        <f t="shared" si="78"/>
        <v>3-HydroxybutyrateBifidobacterium</v>
      </c>
      <c r="F5045">
        <f>COUNTIF($E:$E,E5045)</f>
        <v>2</v>
      </c>
      <c r="G5045">
        <f>COUNTIF($A:$A,A5045)</f>
        <v>112</v>
      </c>
      <c r="H5045">
        <f>COUNTIF($B:$B,B5045)</f>
        <v>81</v>
      </c>
      <c r="I5045" t="s">
        <v>1606</v>
      </c>
      <c r="J5045">
        <v>6</v>
      </c>
      <c r="K5045" t="s">
        <v>1137</v>
      </c>
      <c r="L5045" t="s">
        <v>1607</v>
      </c>
      <c r="M5045" t="s">
        <v>1608</v>
      </c>
      <c r="N5045" t="s">
        <v>11893</v>
      </c>
      <c r="O5045" s="82" t="s">
        <v>3</v>
      </c>
    </row>
    <row r="5046" spans="1:15" x14ac:dyDescent="0.25">
      <c r="A5046" t="s">
        <v>1836</v>
      </c>
      <c r="B5046" t="s">
        <v>7514</v>
      </c>
      <c r="C5046" t="s">
        <v>101</v>
      </c>
      <c r="D5046" t="s">
        <v>102</v>
      </c>
      <c r="E5046" t="str">
        <f t="shared" si="78"/>
        <v>AcetateUncl. Prevotellaceae</v>
      </c>
      <c r="F5046">
        <f>COUNTIF($E:$E,E5046)</f>
        <v>1</v>
      </c>
      <c r="G5046">
        <f>COUNTIF($A:$A,A5046)</f>
        <v>112</v>
      </c>
      <c r="H5046">
        <f>COUNTIF($B:$B,B5046)</f>
        <v>81</v>
      </c>
      <c r="I5046" t="s">
        <v>4458</v>
      </c>
      <c r="J5046">
        <v>5</v>
      </c>
      <c r="K5046" t="s">
        <v>2207</v>
      </c>
      <c r="L5046" t="s">
        <v>5668</v>
      </c>
      <c r="M5046" t="s">
        <v>692</v>
      </c>
      <c r="N5046" t="s">
        <v>11893</v>
      </c>
      <c r="O5046" t="s">
        <v>6</v>
      </c>
    </row>
    <row r="5047" spans="1:15" x14ac:dyDescent="0.25">
      <c r="A5047" t="s">
        <v>597</v>
      </c>
      <c r="B5047" t="s">
        <v>7513</v>
      </c>
      <c r="C5047" t="s">
        <v>101</v>
      </c>
      <c r="D5047" t="s">
        <v>102</v>
      </c>
      <c r="E5047" t="str">
        <f t="shared" si="78"/>
        <v>3-HydroxybutyrateUncl. Betaproteobacteria</v>
      </c>
      <c r="F5047">
        <f>COUNTIF($E:$E,E5047)</f>
        <v>3</v>
      </c>
      <c r="G5047">
        <f>COUNTIF($A:$A,A5047)</f>
        <v>112</v>
      </c>
      <c r="H5047">
        <f>COUNTIF($B:$B,B5047)</f>
        <v>81</v>
      </c>
      <c r="I5047" t="s">
        <v>5669</v>
      </c>
      <c r="J5047">
        <v>6</v>
      </c>
      <c r="K5047" t="s">
        <v>1718</v>
      </c>
      <c r="L5047" t="s">
        <v>5670</v>
      </c>
      <c r="M5047" t="s">
        <v>2396</v>
      </c>
      <c r="N5047" t="s">
        <v>11892</v>
      </c>
      <c r="O5047" s="82" t="s">
        <v>11896</v>
      </c>
    </row>
    <row r="5048" spans="1:15" x14ac:dyDescent="0.25">
      <c r="A5048" t="s">
        <v>608</v>
      </c>
      <c r="B5048" t="s">
        <v>5406</v>
      </c>
      <c r="C5048" t="s">
        <v>101</v>
      </c>
      <c r="D5048" t="s">
        <v>102</v>
      </c>
      <c r="E5048" t="str">
        <f t="shared" si="78"/>
        <v>GlucoseBifidobacterium</v>
      </c>
      <c r="F5048">
        <f>COUNTIF($E:$E,E5048)</f>
        <v>2</v>
      </c>
      <c r="G5048">
        <f>COUNTIF($A:$A,A5048)</f>
        <v>110</v>
      </c>
      <c r="H5048">
        <f>COUNTIF($B:$B,B5048)</f>
        <v>81</v>
      </c>
      <c r="I5048" t="s">
        <v>455</v>
      </c>
      <c r="J5048">
        <v>6</v>
      </c>
      <c r="K5048" t="s">
        <v>1227</v>
      </c>
      <c r="L5048" t="s">
        <v>469</v>
      </c>
      <c r="M5048" t="s">
        <v>470</v>
      </c>
      <c r="N5048" t="s">
        <v>11893</v>
      </c>
      <c r="O5048" s="82" t="s">
        <v>3</v>
      </c>
    </row>
    <row r="5049" spans="1:15" x14ac:dyDescent="0.25">
      <c r="A5049" t="s">
        <v>611</v>
      </c>
      <c r="B5049" t="s">
        <v>5406</v>
      </c>
      <c r="C5049" t="s">
        <v>101</v>
      </c>
      <c r="D5049" t="s">
        <v>102</v>
      </c>
      <c r="E5049" t="str">
        <f t="shared" si="78"/>
        <v>OrnithineBifidobacterium</v>
      </c>
      <c r="F5049">
        <f>COUNTIF($E:$E,E5049)</f>
        <v>2</v>
      </c>
      <c r="G5049">
        <f>COUNTIF($A:$A,A5049)</f>
        <v>110</v>
      </c>
      <c r="H5049">
        <f>COUNTIF($B:$B,B5049)</f>
        <v>81</v>
      </c>
      <c r="I5049" t="s">
        <v>4154</v>
      </c>
      <c r="J5049">
        <v>7</v>
      </c>
      <c r="K5049" t="s">
        <v>5671</v>
      </c>
      <c r="L5049" t="s">
        <v>684</v>
      </c>
      <c r="M5049" t="s">
        <v>163</v>
      </c>
      <c r="N5049" t="s">
        <v>11893</v>
      </c>
      <c r="O5049" t="s">
        <v>7</v>
      </c>
    </row>
    <row r="5050" spans="1:15" x14ac:dyDescent="0.25">
      <c r="A5050" t="s">
        <v>611</v>
      </c>
      <c r="B5050" t="s">
        <v>7513</v>
      </c>
      <c r="C5050" t="s">
        <v>101</v>
      </c>
      <c r="D5050" t="s">
        <v>102</v>
      </c>
      <c r="E5050" t="str">
        <f t="shared" si="78"/>
        <v>OrnithineUncl. Betaproteobacteria</v>
      </c>
      <c r="F5050">
        <f>COUNTIF($E:$E,E5050)</f>
        <v>3</v>
      </c>
      <c r="G5050">
        <f>COUNTIF($A:$A,A5050)</f>
        <v>110</v>
      </c>
      <c r="H5050">
        <f>COUNTIF($B:$B,B5050)</f>
        <v>81</v>
      </c>
      <c r="I5050" t="s">
        <v>245</v>
      </c>
      <c r="J5050">
        <v>7</v>
      </c>
      <c r="K5050" t="s">
        <v>5672</v>
      </c>
      <c r="L5050" t="s">
        <v>244</v>
      </c>
      <c r="M5050" t="s">
        <v>1210</v>
      </c>
      <c r="N5050" t="s">
        <v>11892</v>
      </c>
      <c r="O5050" s="82" t="s">
        <v>11895</v>
      </c>
    </row>
    <row r="5051" spans="1:15" x14ac:dyDescent="0.25">
      <c r="A5051" t="s">
        <v>611</v>
      </c>
      <c r="B5051" t="s">
        <v>7513</v>
      </c>
      <c r="C5051" t="s">
        <v>101</v>
      </c>
      <c r="D5051" t="s">
        <v>102</v>
      </c>
      <c r="E5051" t="str">
        <f t="shared" si="78"/>
        <v>OrnithineUncl. Betaproteobacteria</v>
      </c>
      <c r="F5051">
        <f>COUNTIF($E:$E,E5051)</f>
        <v>3</v>
      </c>
      <c r="G5051">
        <f>COUNTIF($A:$A,A5051)</f>
        <v>110</v>
      </c>
      <c r="H5051">
        <f>COUNTIF($B:$B,B5051)</f>
        <v>81</v>
      </c>
      <c r="I5051" t="s">
        <v>5072</v>
      </c>
      <c r="J5051">
        <v>4</v>
      </c>
      <c r="K5051" t="s">
        <v>2505</v>
      </c>
      <c r="L5051" t="s">
        <v>5673</v>
      </c>
      <c r="M5051" t="s">
        <v>662</v>
      </c>
      <c r="N5051" t="s">
        <v>11893</v>
      </c>
      <c r="O5051" t="s">
        <v>5</v>
      </c>
    </row>
    <row r="5052" spans="1:15" x14ac:dyDescent="0.25">
      <c r="A5052" t="s">
        <v>611</v>
      </c>
      <c r="B5052" t="s">
        <v>7514</v>
      </c>
      <c r="C5052" t="s">
        <v>101</v>
      </c>
      <c r="D5052" t="s">
        <v>102</v>
      </c>
      <c r="E5052" t="str">
        <f t="shared" si="78"/>
        <v>OrnithineUncl. Prevotellaceae</v>
      </c>
      <c r="F5052">
        <f>COUNTIF($E:$E,E5052)</f>
        <v>2</v>
      </c>
      <c r="G5052">
        <f>COUNTIF($A:$A,A5052)</f>
        <v>110</v>
      </c>
      <c r="H5052">
        <f>COUNTIF($B:$B,B5052)</f>
        <v>81</v>
      </c>
      <c r="I5052" t="s">
        <v>5674</v>
      </c>
      <c r="J5052">
        <v>7</v>
      </c>
      <c r="K5052" t="s">
        <v>5432</v>
      </c>
      <c r="L5052" t="s">
        <v>5675</v>
      </c>
      <c r="M5052" t="s">
        <v>528</v>
      </c>
      <c r="N5052" t="s">
        <v>11892</v>
      </c>
      <c r="O5052" s="82" t="s">
        <v>11895</v>
      </c>
    </row>
    <row r="5053" spans="1:15" x14ac:dyDescent="0.25">
      <c r="A5053" t="s">
        <v>608</v>
      </c>
      <c r="B5053" t="s">
        <v>7514</v>
      </c>
      <c r="C5053" t="s">
        <v>101</v>
      </c>
      <c r="D5053" t="s">
        <v>102</v>
      </c>
      <c r="E5053" t="str">
        <f t="shared" si="78"/>
        <v>GlucoseUncl. Prevotellaceae</v>
      </c>
      <c r="F5053">
        <f>COUNTIF($E:$E,E5053)</f>
        <v>2</v>
      </c>
      <c r="G5053">
        <f>COUNTIF($A:$A,A5053)</f>
        <v>110</v>
      </c>
      <c r="H5053">
        <f>COUNTIF($B:$B,B5053)</f>
        <v>81</v>
      </c>
      <c r="I5053" t="s">
        <v>5676</v>
      </c>
      <c r="J5053">
        <v>7</v>
      </c>
      <c r="K5053" t="s">
        <v>5653</v>
      </c>
      <c r="L5053" t="s">
        <v>5677</v>
      </c>
      <c r="M5053" t="s">
        <v>480</v>
      </c>
      <c r="N5053" t="s">
        <v>11892</v>
      </c>
      <c r="O5053" s="82" t="s">
        <v>11895</v>
      </c>
    </row>
    <row r="5054" spans="1:15" x14ac:dyDescent="0.25">
      <c r="A5054" t="s">
        <v>611</v>
      </c>
      <c r="B5054" t="s">
        <v>7514</v>
      </c>
      <c r="C5054" t="s">
        <v>101</v>
      </c>
      <c r="D5054" t="s">
        <v>102</v>
      </c>
      <c r="E5054" t="str">
        <f t="shared" si="78"/>
        <v>OrnithineUncl. Prevotellaceae</v>
      </c>
      <c r="F5054">
        <f>COUNTIF($E:$E,E5054)</f>
        <v>2</v>
      </c>
      <c r="G5054">
        <f>COUNTIF($A:$A,A5054)</f>
        <v>110</v>
      </c>
      <c r="H5054">
        <f>COUNTIF($B:$B,B5054)</f>
        <v>81</v>
      </c>
      <c r="I5054" t="s">
        <v>5678</v>
      </c>
      <c r="J5054">
        <v>5</v>
      </c>
      <c r="K5054" t="s">
        <v>2722</v>
      </c>
      <c r="L5054" t="s">
        <v>5679</v>
      </c>
      <c r="M5054" t="s">
        <v>3003</v>
      </c>
      <c r="N5054" t="s">
        <v>11893</v>
      </c>
      <c r="O5054" t="s">
        <v>6</v>
      </c>
    </row>
    <row r="5055" spans="1:15" x14ac:dyDescent="0.25">
      <c r="A5055" t="s">
        <v>611</v>
      </c>
      <c r="B5055" t="s">
        <v>7513</v>
      </c>
      <c r="C5055" t="s">
        <v>101</v>
      </c>
      <c r="D5055" t="s">
        <v>102</v>
      </c>
      <c r="E5055" t="str">
        <f t="shared" si="78"/>
        <v>OrnithineUncl. Betaproteobacteria</v>
      </c>
      <c r="F5055">
        <f>COUNTIF($E:$E,E5055)</f>
        <v>3</v>
      </c>
      <c r="G5055">
        <f>COUNTIF($A:$A,A5055)</f>
        <v>110</v>
      </c>
      <c r="H5055">
        <f>COUNTIF($B:$B,B5055)</f>
        <v>81</v>
      </c>
      <c r="I5055" t="s">
        <v>4483</v>
      </c>
      <c r="J5055">
        <v>6</v>
      </c>
      <c r="K5055" t="s">
        <v>4484</v>
      </c>
      <c r="L5055" t="s">
        <v>512</v>
      </c>
      <c r="M5055" t="s">
        <v>2972</v>
      </c>
      <c r="N5055" t="s">
        <v>11892</v>
      </c>
      <c r="O5055" t="s">
        <v>5</v>
      </c>
    </row>
    <row r="5056" spans="1:15" x14ac:dyDescent="0.25">
      <c r="A5056" t="s">
        <v>608</v>
      </c>
      <c r="B5056" t="s">
        <v>7513</v>
      </c>
      <c r="C5056" t="s">
        <v>101</v>
      </c>
      <c r="D5056" t="s">
        <v>102</v>
      </c>
      <c r="E5056" t="str">
        <f t="shared" si="78"/>
        <v>GlucoseUncl. Betaproteobacteria</v>
      </c>
      <c r="F5056">
        <f>COUNTIF($E:$E,E5056)</f>
        <v>1</v>
      </c>
      <c r="G5056">
        <f>COUNTIF($A:$A,A5056)</f>
        <v>110</v>
      </c>
      <c r="H5056">
        <f>COUNTIF($B:$B,B5056)</f>
        <v>81</v>
      </c>
      <c r="I5056" t="s">
        <v>5680</v>
      </c>
      <c r="J5056">
        <v>7</v>
      </c>
      <c r="K5056" t="s">
        <v>4550</v>
      </c>
      <c r="L5056" t="s">
        <v>3138</v>
      </c>
      <c r="M5056" t="s">
        <v>997</v>
      </c>
      <c r="N5056" t="s">
        <v>11892</v>
      </c>
      <c r="O5056" s="82" t="s">
        <v>11895</v>
      </c>
    </row>
    <row r="5057" spans="1:15" x14ac:dyDescent="0.25">
      <c r="A5057" t="s">
        <v>608</v>
      </c>
      <c r="B5057" t="s">
        <v>5406</v>
      </c>
      <c r="C5057" t="s">
        <v>101</v>
      </c>
      <c r="D5057" t="s">
        <v>102</v>
      </c>
      <c r="E5057" t="str">
        <f t="shared" si="78"/>
        <v>GlucoseBifidobacterium</v>
      </c>
      <c r="F5057">
        <f>COUNTIF($E:$E,E5057)</f>
        <v>2</v>
      </c>
      <c r="G5057">
        <f>COUNTIF($A:$A,A5057)</f>
        <v>110</v>
      </c>
      <c r="H5057">
        <f>COUNTIF($B:$B,B5057)</f>
        <v>81</v>
      </c>
      <c r="I5057" t="s">
        <v>5681</v>
      </c>
      <c r="J5057">
        <v>6</v>
      </c>
      <c r="K5057" t="s">
        <v>4488</v>
      </c>
      <c r="L5057" t="s">
        <v>5682</v>
      </c>
      <c r="M5057" t="s">
        <v>890</v>
      </c>
      <c r="N5057" t="s">
        <v>11893</v>
      </c>
      <c r="O5057" s="82" t="s">
        <v>11896</v>
      </c>
    </row>
    <row r="5058" spans="1:15" x14ac:dyDescent="0.25">
      <c r="A5058" t="s">
        <v>608</v>
      </c>
      <c r="B5058" t="s">
        <v>7514</v>
      </c>
      <c r="C5058" t="s">
        <v>101</v>
      </c>
      <c r="D5058" t="s">
        <v>102</v>
      </c>
      <c r="E5058" t="str">
        <f t="shared" si="78"/>
        <v>GlucoseUncl. Prevotellaceae</v>
      </c>
      <c r="F5058">
        <f>COUNTIF($E:$E,E5058)</f>
        <v>2</v>
      </c>
      <c r="G5058">
        <f>COUNTIF($A:$A,A5058)</f>
        <v>110</v>
      </c>
      <c r="H5058">
        <f>COUNTIF($B:$B,B5058)</f>
        <v>81</v>
      </c>
      <c r="I5058" t="s">
        <v>1654</v>
      </c>
      <c r="J5058">
        <v>5</v>
      </c>
      <c r="K5058" t="s">
        <v>2250</v>
      </c>
      <c r="L5058" t="s">
        <v>5683</v>
      </c>
      <c r="M5058" t="s">
        <v>663</v>
      </c>
      <c r="N5058" t="s">
        <v>11893</v>
      </c>
      <c r="O5058" t="s">
        <v>6</v>
      </c>
    </row>
    <row r="5059" spans="1:15" x14ac:dyDescent="0.25">
      <c r="A5059" t="s">
        <v>611</v>
      </c>
      <c r="B5059" t="s">
        <v>5406</v>
      </c>
      <c r="C5059" t="s">
        <v>101</v>
      </c>
      <c r="D5059" t="s">
        <v>102</v>
      </c>
      <c r="E5059" t="str">
        <f t="shared" si="78"/>
        <v>OrnithineBifidobacterium</v>
      </c>
      <c r="F5059">
        <f>COUNTIF($E:$E,E5059)</f>
        <v>2</v>
      </c>
      <c r="G5059">
        <f>COUNTIF($A:$A,A5059)</f>
        <v>110</v>
      </c>
      <c r="H5059">
        <f>COUNTIF($B:$B,B5059)</f>
        <v>81</v>
      </c>
      <c r="I5059" t="s">
        <v>2331</v>
      </c>
      <c r="J5059">
        <v>6</v>
      </c>
      <c r="K5059" t="s">
        <v>5684</v>
      </c>
      <c r="L5059" t="s">
        <v>1252</v>
      </c>
      <c r="M5059" t="s">
        <v>1921</v>
      </c>
      <c r="N5059" t="s">
        <v>11893</v>
      </c>
      <c r="O5059" s="82" t="s">
        <v>3</v>
      </c>
    </row>
    <row r="5060" spans="1:15" x14ac:dyDescent="0.25">
      <c r="A5060" t="s">
        <v>627</v>
      </c>
      <c r="B5060" t="s">
        <v>5406</v>
      </c>
      <c r="C5060" t="s">
        <v>101</v>
      </c>
      <c r="D5060" t="s">
        <v>102</v>
      </c>
      <c r="E5060" t="str">
        <f t="shared" si="78"/>
        <v>IsoleucineBifidobacterium</v>
      </c>
      <c r="F5060">
        <f>COUNTIF($E:$E,E5060)</f>
        <v>2</v>
      </c>
      <c r="G5060">
        <f>COUNTIF($A:$A,A5060)</f>
        <v>109</v>
      </c>
      <c r="H5060">
        <f>COUNTIF($B:$B,B5060)</f>
        <v>81</v>
      </c>
      <c r="I5060" t="s">
        <v>218</v>
      </c>
      <c r="J5060">
        <v>6</v>
      </c>
      <c r="K5060" t="s">
        <v>4055</v>
      </c>
      <c r="L5060" t="s">
        <v>350</v>
      </c>
      <c r="M5060" t="s">
        <v>431</v>
      </c>
      <c r="N5060" t="s">
        <v>11893</v>
      </c>
      <c r="O5060" s="82" t="s">
        <v>3</v>
      </c>
    </row>
    <row r="5061" spans="1:15" x14ac:dyDescent="0.25">
      <c r="A5061" t="s">
        <v>624</v>
      </c>
      <c r="B5061" t="s">
        <v>5406</v>
      </c>
      <c r="C5061" t="s">
        <v>101</v>
      </c>
      <c r="D5061" t="s">
        <v>102</v>
      </c>
      <c r="E5061" t="str">
        <f t="shared" si="78"/>
        <v>AdipateBifidobacterium</v>
      </c>
      <c r="F5061">
        <f>COUNTIF($E:$E,E5061)</f>
        <v>2</v>
      </c>
      <c r="G5061">
        <f>COUNTIF($A:$A,A5061)</f>
        <v>109</v>
      </c>
      <c r="H5061">
        <f>COUNTIF($B:$B,B5061)</f>
        <v>81</v>
      </c>
      <c r="I5061" t="s">
        <v>483</v>
      </c>
      <c r="J5061">
        <v>6</v>
      </c>
      <c r="K5061" t="s">
        <v>5685</v>
      </c>
      <c r="L5061" t="s">
        <v>179</v>
      </c>
      <c r="M5061" t="s">
        <v>136</v>
      </c>
      <c r="N5061" t="s">
        <v>11893</v>
      </c>
      <c r="O5061" s="82" t="s">
        <v>3</v>
      </c>
    </row>
    <row r="5062" spans="1:15" x14ac:dyDescent="0.25">
      <c r="A5062" t="s">
        <v>624</v>
      </c>
      <c r="B5062" t="s">
        <v>7514</v>
      </c>
      <c r="C5062" t="s">
        <v>101</v>
      </c>
      <c r="D5062" t="s">
        <v>102</v>
      </c>
      <c r="E5062" t="str">
        <f t="shared" ref="E5062:E5125" si="79">CONCATENATE(A5062,B5062)</f>
        <v>AdipateUncl. Prevotellaceae</v>
      </c>
      <c r="F5062">
        <f>COUNTIF($E:$E,E5062)</f>
        <v>2</v>
      </c>
      <c r="G5062">
        <f>COUNTIF($A:$A,A5062)</f>
        <v>109</v>
      </c>
      <c r="H5062">
        <f>COUNTIF($B:$B,B5062)</f>
        <v>81</v>
      </c>
      <c r="I5062" t="s">
        <v>1702</v>
      </c>
      <c r="J5062">
        <v>5</v>
      </c>
      <c r="K5062" t="s">
        <v>1987</v>
      </c>
      <c r="L5062" t="s">
        <v>5686</v>
      </c>
      <c r="M5062" t="s">
        <v>470</v>
      </c>
      <c r="N5062" t="s">
        <v>11893</v>
      </c>
      <c r="O5062" t="s">
        <v>6</v>
      </c>
    </row>
    <row r="5063" spans="1:15" x14ac:dyDescent="0.25">
      <c r="A5063" t="s">
        <v>630</v>
      </c>
      <c r="B5063" t="s">
        <v>7513</v>
      </c>
      <c r="C5063" t="s">
        <v>101</v>
      </c>
      <c r="D5063" t="s">
        <v>102</v>
      </c>
      <c r="E5063" t="str">
        <f t="shared" si="79"/>
        <v>PropionateUncl. Betaproteobacteria</v>
      </c>
      <c r="F5063">
        <f>COUNTIF($E:$E,E5063)</f>
        <v>1</v>
      </c>
      <c r="G5063">
        <f>COUNTIF($A:$A,A5063)</f>
        <v>109</v>
      </c>
      <c r="H5063">
        <f>COUNTIF($B:$B,B5063)</f>
        <v>81</v>
      </c>
      <c r="I5063" t="s">
        <v>3899</v>
      </c>
      <c r="J5063">
        <v>5</v>
      </c>
      <c r="K5063" t="s">
        <v>1599</v>
      </c>
      <c r="L5063" t="s">
        <v>3900</v>
      </c>
      <c r="M5063" t="s">
        <v>188</v>
      </c>
      <c r="N5063" t="s">
        <v>11892</v>
      </c>
      <c r="O5063" s="82" t="s">
        <v>9</v>
      </c>
    </row>
    <row r="5064" spans="1:15" x14ac:dyDescent="0.25">
      <c r="A5064" t="s">
        <v>630</v>
      </c>
      <c r="B5064" t="s">
        <v>5406</v>
      </c>
      <c r="C5064" t="s">
        <v>101</v>
      </c>
      <c r="D5064" t="s">
        <v>102</v>
      </c>
      <c r="E5064" t="str">
        <f t="shared" si="79"/>
        <v>PropionateBifidobacterium</v>
      </c>
      <c r="F5064">
        <f>COUNTIF($E:$E,E5064)</f>
        <v>2</v>
      </c>
      <c r="G5064">
        <f>COUNTIF($A:$A,A5064)</f>
        <v>109</v>
      </c>
      <c r="H5064">
        <f>COUNTIF($B:$B,B5064)</f>
        <v>81</v>
      </c>
      <c r="I5064" t="s">
        <v>4679</v>
      </c>
      <c r="J5064">
        <v>6</v>
      </c>
      <c r="K5064" t="s">
        <v>5687</v>
      </c>
      <c r="L5064" t="s">
        <v>290</v>
      </c>
      <c r="M5064" t="s">
        <v>2335</v>
      </c>
      <c r="N5064" t="s">
        <v>11893</v>
      </c>
      <c r="O5064" s="82" t="s">
        <v>3</v>
      </c>
    </row>
    <row r="5065" spans="1:15" x14ac:dyDescent="0.25">
      <c r="A5065" t="s">
        <v>630</v>
      </c>
      <c r="B5065" t="s">
        <v>7514</v>
      </c>
      <c r="C5065" t="s">
        <v>101</v>
      </c>
      <c r="D5065" t="s">
        <v>102</v>
      </c>
      <c r="E5065" t="str">
        <f t="shared" si="79"/>
        <v>PropionateUncl. Prevotellaceae</v>
      </c>
      <c r="F5065">
        <f>COUNTIF($E:$E,E5065)</f>
        <v>1</v>
      </c>
      <c r="G5065">
        <f>COUNTIF($A:$A,A5065)</f>
        <v>109</v>
      </c>
      <c r="H5065">
        <f>COUNTIF($B:$B,B5065)</f>
        <v>81</v>
      </c>
      <c r="I5065" t="s">
        <v>5623</v>
      </c>
      <c r="J5065">
        <v>5</v>
      </c>
      <c r="K5065" t="s">
        <v>1472</v>
      </c>
      <c r="L5065" t="s">
        <v>5688</v>
      </c>
      <c r="M5065" t="s">
        <v>163</v>
      </c>
      <c r="N5065" t="s">
        <v>11893</v>
      </c>
      <c r="O5065" t="s">
        <v>6</v>
      </c>
    </row>
    <row r="5066" spans="1:15" x14ac:dyDescent="0.25">
      <c r="A5066" t="s">
        <v>627</v>
      </c>
      <c r="B5066" t="s">
        <v>5406</v>
      </c>
      <c r="C5066" t="s">
        <v>101</v>
      </c>
      <c r="D5066" t="s">
        <v>102</v>
      </c>
      <c r="E5066" t="str">
        <f t="shared" si="79"/>
        <v>IsoleucineBifidobacterium</v>
      </c>
      <c r="F5066">
        <f>COUNTIF($E:$E,E5066)</f>
        <v>2</v>
      </c>
      <c r="G5066">
        <f>COUNTIF($A:$A,A5066)</f>
        <v>109</v>
      </c>
      <c r="H5066">
        <f>COUNTIF($B:$B,B5066)</f>
        <v>81</v>
      </c>
      <c r="I5066" t="s">
        <v>4593</v>
      </c>
      <c r="J5066">
        <v>7</v>
      </c>
      <c r="K5066" t="s">
        <v>5689</v>
      </c>
      <c r="L5066" t="s">
        <v>691</v>
      </c>
      <c r="M5066" t="s">
        <v>253</v>
      </c>
      <c r="N5066" t="s">
        <v>11893</v>
      </c>
      <c r="O5066" t="s">
        <v>7</v>
      </c>
    </row>
    <row r="5067" spans="1:15" x14ac:dyDescent="0.25">
      <c r="A5067" t="s">
        <v>624</v>
      </c>
      <c r="B5067" t="s">
        <v>5406</v>
      </c>
      <c r="C5067" t="s">
        <v>101</v>
      </c>
      <c r="D5067" t="s">
        <v>102</v>
      </c>
      <c r="E5067" t="str">
        <f t="shared" si="79"/>
        <v>AdipateBifidobacterium</v>
      </c>
      <c r="F5067">
        <f>COUNTIF($E:$E,E5067)</f>
        <v>2</v>
      </c>
      <c r="G5067">
        <f>COUNTIF($A:$A,A5067)</f>
        <v>109</v>
      </c>
      <c r="H5067">
        <f>COUNTIF($B:$B,B5067)</f>
        <v>81</v>
      </c>
      <c r="I5067" t="s">
        <v>617</v>
      </c>
      <c r="J5067">
        <v>5</v>
      </c>
      <c r="K5067" t="s">
        <v>5690</v>
      </c>
      <c r="L5067" t="s">
        <v>759</v>
      </c>
      <c r="M5067" t="s">
        <v>2030</v>
      </c>
      <c r="N5067" t="s">
        <v>11893</v>
      </c>
      <c r="O5067" t="s">
        <v>12</v>
      </c>
    </row>
    <row r="5068" spans="1:15" x14ac:dyDescent="0.25">
      <c r="A5068" t="s">
        <v>624</v>
      </c>
      <c r="B5068" t="s">
        <v>7514</v>
      </c>
      <c r="C5068" t="s">
        <v>101</v>
      </c>
      <c r="D5068" t="s">
        <v>102</v>
      </c>
      <c r="E5068" t="str">
        <f t="shared" si="79"/>
        <v>AdipateUncl. Prevotellaceae</v>
      </c>
      <c r="F5068">
        <f>COUNTIF($E:$E,E5068)</f>
        <v>2</v>
      </c>
      <c r="G5068">
        <f>COUNTIF($A:$A,A5068)</f>
        <v>109</v>
      </c>
      <c r="H5068">
        <f>COUNTIF($B:$B,B5068)</f>
        <v>81</v>
      </c>
      <c r="I5068" t="s">
        <v>5691</v>
      </c>
      <c r="J5068">
        <v>5</v>
      </c>
      <c r="K5068" t="s">
        <v>1442</v>
      </c>
      <c r="L5068" t="s">
        <v>3547</v>
      </c>
      <c r="M5068" t="s">
        <v>2996</v>
      </c>
      <c r="N5068" t="s">
        <v>11893</v>
      </c>
      <c r="O5068" s="82" t="s">
        <v>9</v>
      </c>
    </row>
    <row r="5069" spans="1:15" x14ac:dyDescent="0.25">
      <c r="A5069" t="s">
        <v>630</v>
      </c>
      <c r="B5069" t="s">
        <v>5406</v>
      </c>
      <c r="C5069" t="s">
        <v>101</v>
      </c>
      <c r="D5069" t="s">
        <v>102</v>
      </c>
      <c r="E5069" t="str">
        <f t="shared" si="79"/>
        <v>PropionateBifidobacterium</v>
      </c>
      <c r="F5069">
        <f>COUNTIF($E:$E,E5069)</f>
        <v>2</v>
      </c>
      <c r="G5069">
        <f>COUNTIF($A:$A,A5069)</f>
        <v>109</v>
      </c>
      <c r="H5069">
        <f>COUNTIF($B:$B,B5069)</f>
        <v>81</v>
      </c>
      <c r="I5069" t="s">
        <v>1491</v>
      </c>
      <c r="J5069">
        <v>5</v>
      </c>
      <c r="K5069" t="s">
        <v>1741</v>
      </c>
      <c r="L5069" t="s">
        <v>671</v>
      </c>
      <c r="M5069" t="s">
        <v>3144</v>
      </c>
      <c r="N5069" t="s">
        <v>11893</v>
      </c>
      <c r="O5069" t="s">
        <v>12</v>
      </c>
    </row>
    <row r="5070" spans="1:15" x14ac:dyDescent="0.25">
      <c r="A5070" t="s">
        <v>627</v>
      </c>
      <c r="B5070" t="s">
        <v>7513</v>
      </c>
      <c r="C5070" t="s">
        <v>101</v>
      </c>
      <c r="D5070" t="s">
        <v>102</v>
      </c>
      <c r="E5070" t="str">
        <f t="shared" si="79"/>
        <v>IsoleucineUncl. Betaproteobacteria</v>
      </c>
      <c r="F5070">
        <f>COUNTIF($E:$E,E5070)</f>
        <v>1</v>
      </c>
      <c r="G5070">
        <f>COUNTIF($A:$A,A5070)</f>
        <v>109</v>
      </c>
      <c r="H5070">
        <f>COUNTIF($B:$B,B5070)</f>
        <v>81</v>
      </c>
      <c r="I5070" t="s">
        <v>5692</v>
      </c>
      <c r="J5070">
        <v>7</v>
      </c>
      <c r="K5070" t="s">
        <v>5693</v>
      </c>
      <c r="L5070" t="s">
        <v>5132</v>
      </c>
      <c r="M5070" t="s">
        <v>2306</v>
      </c>
      <c r="N5070" t="s">
        <v>11893</v>
      </c>
      <c r="O5070" s="82" t="s">
        <v>8</v>
      </c>
    </row>
    <row r="5071" spans="1:15" x14ac:dyDescent="0.25">
      <c r="A5071" t="s">
        <v>654</v>
      </c>
      <c r="B5071" t="s">
        <v>5406</v>
      </c>
      <c r="C5071" t="s">
        <v>101</v>
      </c>
      <c r="D5071" t="s">
        <v>102</v>
      </c>
      <c r="E5071" t="str">
        <f t="shared" si="79"/>
        <v>IsobutyrateBifidobacterium</v>
      </c>
      <c r="F5071">
        <f>COUNTIF($E:$E,E5071)</f>
        <v>1</v>
      </c>
      <c r="G5071">
        <f>COUNTIF($A:$A,A5071)</f>
        <v>103</v>
      </c>
      <c r="H5071">
        <f>COUNTIF($B:$B,B5071)</f>
        <v>81</v>
      </c>
      <c r="I5071" t="s">
        <v>2369</v>
      </c>
      <c r="J5071">
        <v>6</v>
      </c>
      <c r="K5071" t="s">
        <v>5694</v>
      </c>
      <c r="L5071" t="s">
        <v>716</v>
      </c>
      <c r="M5071" t="s">
        <v>282</v>
      </c>
      <c r="N5071" t="s">
        <v>11893</v>
      </c>
      <c r="O5071" s="82" t="s">
        <v>3</v>
      </c>
    </row>
    <row r="5072" spans="1:15" x14ac:dyDescent="0.25">
      <c r="A5072" t="s">
        <v>654</v>
      </c>
      <c r="B5072" t="s">
        <v>7514</v>
      </c>
      <c r="C5072" t="s">
        <v>101</v>
      </c>
      <c r="D5072" t="s">
        <v>102</v>
      </c>
      <c r="E5072" t="str">
        <f t="shared" si="79"/>
        <v>IsobutyrateUncl. Prevotellaceae</v>
      </c>
      <c r="F5072">
        <f>COUNTIF($E:$E,E5072)</f>
        <v>1</v>
      </c>
      <c r="G5072">
        <f>COUNTIF($A:$A,A5072)</f>
        <v>103</v>
      </c>
      <c r="H5072">
        <f>COUNTIF($B:$B,B5072)</f>
        <v>81</v>
      </c>
      <c r="I5072" t="s">
        <v>5695</v>
      </c>
      <c r="J5072">
        <v>7</v>
      </c>
      <c r="K5072" t="s">
        <v>2140</v>
      </c>
      <c r="L5072" t="s">
        <v>5696</v>
      </c>
      <c r="M5072" t="s">
        <v>3993</v>
      </c>
      <c r="N5072" t="s">
        <v>11892</v>
      </c>
      <c r="O5072" s="82" t="s">
        <v>11895</v>
      </c>
    </row>
    <row r="5073" spans="1:15" x14ac:dyDescent="0.25">
      <c r="A5073" t="s">
        <v>664</v>
      </c>
      <c r="B5073" t="s">
        <v>5406</v>
      </c>
      <c r="C5073" t="s">
        <v>101</v>
      </c>
      <c r="D5073" t="s">
        <v>102</v>
      </c>
      <c r="E5073" t="str">
        <f t="shared" si="79"/>
        <v>3-HydroxyphenylacetateBifidobacterium</v>
      </c>
      <c r="F5073">
        <f>COUNTIF($E:$E,E5073)</f>
        <v>2</v>
      </c>
      <c r="G5073">
        <f>COUNTIF($A:$A,A5073)</f>
        <v>101</v>
      </c>
      <c r="H5073">
        <f>COUNTIF($B:$B,B5073)</f>
        <v>81</v>
      </c>
      <c r="I5073" t="s">
        <v>3427</v>
      </c>
      <c r="J5073">
        <v>5</v>
      </c>
      <c r="K5073" t="s">
        <v>4862</v>
      </c>
      <c r="L5073" t="s">
        <v>208</v>
      </c>
      <c r="M5073" t="s">
        <v>641</v>
      </c>
      <c r="N5073" t="s">
        <v>11893</v>
      </c>
      <c r="O5073" t="s">
        <v>12</v>
      </c>
    </row>
    <row r="5074" spans="1:15" x14ac:dyDescent="0.25">
      <c r="A5074" t="s">
        <v>664</v>
      </c>
      <c r="B5074" t="s">
        <v>7513</v>
      </c>
      <c r="C5074" t="s">
        <v>101</v>
      </c>
      <c r="D5074" t="s">
        <v>102</v>
      </c>
      <c r="E5074" t="str">
        <f t="shared" si="79"/>
        <v>3-HydroxyphenylacetateUncl. Betaproteobacteria</v>
      </c>
      <c r="F5074">
        <f>COUNTIF($E:$E,E5074)</f>
        <v>1</v>
      </c>
      <c r="G5074">
        <f>COUNTIF($A:$A,A5074)</f>
        <v>101</v>
      </c>
      <c r="H5074">
        <f>COUNTIF($B:$B,B5074)</f>
        <v>81</v>
      </c>
      <c r="I5074" t="s">
        <v>5697</v>
      </c>
      <c r="J5074">
        <v>6</v>
      </c>
      <c r="K5074" t="s">
        <v>5698</v>
      </c>
      <c r="L5074" t="s">
        <v>5699</v>
      </c>
      <c r="M5074" t="s">
        <v>2171</v>
      </c>
      <c r="N5074" t="s">
        <v>11892</v>
      </c>
      <c r="O5074" s="82" t="s">
        <v>11896</v>
      </c>
    </row>
    <row r="5075" spans="1:15" x14ac:dyDescent="0.25">
      <c r="A5075" t="s">
        <v>664</v>
      </c>
      <c r="B5075" t="s">
        <v>7514</v>
      </c>
      <c r="C5075" t="s">
        <v>101</v>
      </c>
      <c r="D5075" t="s">
        <v>102</v>
      </c>
      <c r="E5075" t="str">
        <f t="shared" si="79"/>
        <v>3-HydroxyphenylacetateUncl. Prevotellaceae</v>
      </c>
      <c r="F5075">
        <f>COUNTIF($E:$E,E5075)</f>
        <v>1</v>
      </c>
      <c r="G5075">
        <f>COUNTIF($A:$A,A5075)</f>
        <v>101</v>
      </c>
      <c r="H5075">
        <f>COUNTIF($B:$B,B5075)</f>
        <v>81</v>
      </c>
      <c r="I5075" t="s">
        <v>5700</v>
      </c>
      <c r="J5075">
        <v>7</v>
      </c>
      <c r="K5075" t="s">
        <v>5701</v>
      </c>
      <c r="L5075" t="s">
        <v>5702</v>
      </c>
      <c r="M5075" t="s">
        <v>2870</v>
      </c>
      <c r="N5075" t="s">
        <v>11892</v>
      </c>
      <c r="O5075" s="82" t="s">
        <v>11895</v>
      </c>
    </row>
    <row r="5076" spans="1:15" x14ac:dyDescent="0.25">
      <c r="A5076" t="s">
        <v>664</v>
      </c>
      <c r="B5076" t="s">
        <v>5406</v>
      </c>
      <c r="C5076" t="s">
        <v>101</v>
      </c>
      <c r="D5076" t="s">
        <v>102</v>
      </c>
      <c r="E5076" t="str">
        <f t="shared" si="79"/>
        <v>3-HydroxyphenylacetateBifidobacterium</v>
      </c>
      <c r="F5076">
        <f>COUNTIF($E:$E,E5076)</f>
        <v>2</v>
      </c>
      <c r="G5076">
        <f>COUNTIF($A:$A,A5076)</f>
        <v>101</v>
      </c>
      <c r="H5076">
        <f>COUNTIF($B:$B,B5076)</f>
        <v>81</v>
      </c>
      <c r="I5076" t="s">
        <v>1061</v>
      </c>
      <c r="J5076">
        <v>6</v>
      </c>
      <c r="K5076" t="s">
        <v>1062</v>
      </c>
      <c r="L5076" t="s">
        <v>1063</v>
      </c>
      <c r="M5076" t="s">
        <v>1064</v>
      </c>
      <c r="N5076" t="s">
        <v>11893</v>
      </c>
      <c r="O5076" s="82" t="s">
        <v>3</v>
      </c>
    </row>
    <row r="5077" spans="1:15" x14ac:dyDescent="0.25">
      <c r="A5077" t="s">
        <v>667</v>
      </c>
      <c r="B5077" t="s">
        <v>5406</v>
      </c>
      <c r="C5077" t="s">
        <v>101</v>
      </c>
      <c r="D5077" t="s">
        <v>102</v>
      </c>
      <c r="E5077" t="str">
        <f t="shared" si="79"/>
        <v>UreaBifidobacterium</v>
      </c>
      <c r="F5077">
        <f>COUNTIF($E:$E,E5077)</f>
        <v>1</v>
      </c>
      <c r="G5077">
        <f>COUNTIF($A:$A,A5077)</f>
        <v>65</v>
      </c>
      <c r="H5077">
        <f>COUNTIF($B:$B,B5077)</f>
        <v>81</v>
      </c>
      <c r="I5077" t="s">
        <v>503</v>
      </c>
      <c r="J5077">
        <v>5</v>
      </c>
      <c r="K5077" t="s">
        <v>5703</v>
      </c>
      <c r="L5077" t="s">
        <v>486</v>
      </c>
      <c r="M5077" t="s">
        <v>2123</v>
      </c>
      <c r="N5077" t="s">
        <v>11892</v>
      </c>
      <c r="O5077" t="s">
        <v>6</v>
      </c>
    </row>
    <row r="5078" spans="1:15" x14ac:dyDescent="0.25">
      <c r="A5078" t="s">
        <v>667</v>
      </c>
      <c r="B5078" t="s">
        <v>7514</v>
      </c>
      <c r="C5078" t="s">
        <v>101</v>
      </c>
      <c r="D5078" t="s">
        <v>102</v>
      </c>
      <c r="E5078" t="str">
        <f t="shared" si="79"/>
        <v>UreaUncl. Prevotellaceae</v>
      </c>
      <c r="F5078">
        <f>COUNTIF($E:$E,E5078)</f>
        <v>2</v>
      </c>
      <c r="G5078">
        <f>COUNTIF($A:$A,A5078)</f>
        <v>65</v>
      </c>
      <c r="H5078">
        <f>COUNTIF($B:$B,B5078)</f>
        <v>81</v>
      </c>
      <c r="I5078" t="s">
        <v>617</v>
      </c>
      <c r="J5078">
        <v>5</v>
      </c>
      <c r="K5078" t="s">
        <v>5704</v>
      </c>
      <c r="L5078" t="s">
        <v>303</v>
      </c>
      <c r="M5078" t="s">
        <v>2030</v>
      </c>
      <c r="N5078" t="s">
        <v>11892</v>
      </c>
      <c r="O5078" t="s">
        <v>6</v>
      </c>
    </row>
    <row r="5079" spans="1:15" x14ac:dyDescent="0.25">
      <c r="A5079" t="s">
        <v>667</v>
      </c>
      <c r="B5079" t="s">
        <v>7514</v>
      </c>
      <c r="C5079" t="s">
        <v>101</v>
      </c>
      <c r="D5079" t="s">
        <v>102</v>
      </c>
      <c r="E5079" t="str">
        <f t="shared" si="79"/>
        <v>UreaUncl. Prevotellaceae</v>
      </c>
      <c r="F5079">
        <f>COUNTIF($E:$E,E5079)</f>
        <v>2</v>
      </c>
      <c r="G5079">
        <f>COUNTIF($A:$A,A5079)</f>
        <v>65</v>
      </c>
      <c r="H5079">
        <f>COUNTIF($B:$B,B5079)</f>
        <v>81</v>
      </c>
      <c r="I5079" t="s">
        <v>2182</v>
      </c>
      <c r="J5079">
        <v>6</v>
      </c>
      <c r="K5079" t="s">
        <v>1307</v>
      </c>
      <c r="L5079" t="s">
        <v>474</v>
      </c>
      <c r="M5079" t="s">
        <v>1506</v>
      </c>
      <c r="N5079" t="s">
        <v>11892</v>
      </c>
      <c r="O5079" s="82" t="s">
        <v>4</v>
      </c>
    </row>
    <row r="5080" spans="1:15" x14ac:dyDescent="0.25">
      <c r="A5080" t="s">
        <v>97</v>
      </c>
      <c r="B5080" t="s">
        <v>5705</v>
      </c>
      <c r="C5080" t="s">
        <v>101</v>
      </c>
      <c r="D5080" t="s">
        <v>102</v>
      </c>
      <c r="E5080" t="str">
        <f t="shared" si="79"/>
        <v>FormateSharpea</v>
      </c>
      <c r="F5080">
        <f>COUNTIF($E:$E,E5080)</f>
        <v>2</v>
      </c>
      <c r="G5080">
        <f>COUNTIF($A:$A,A5080)</f>
        <v>178</v>
      </c>
      <c r="H5080">
        <f>COUNTIF($B:$B,B5080)</f>
        <v>80</v>
      </c>
      <c r="I5080" t="s">
        <v>1754</v>
      </c>
      <c r="J5080">
        <v>7</v>
      </c>
      <c r="K5080" t="s">
        <v>1755</v>
      </c>
      <c r="L5080" t="s">
        <v>1576</v>
      </c>
      <c r="M5080" t="s">
        <v>1013</v>
      </c>
      <c r="N5080" t="s">
        <v>11893</v>
      </c>
      <c r="O5080" t="s">
        <v>11</v>
      </c>
    </row>
    <row r="5081" spans="1:15" x14ac:dyDescent="0.25">
      <c r="A5081" t="s">
        <v>97</v>
      </c>
      <c r="B5081" t="s">
        <v>5705</v>
      </c>
      <c r="C5081" t="s">
        <v>101</v>
      </c>
      <c r="D5081" t="s">
        <v>102</v>
      </c>
      <c r="E5081" t="str">
        <f t="shared" si="79"/>
        <v>FormateSharpea</v>
      </c>
      <c r="F5081">
        <f>COUNTIF($E:$E,E5081)</f>
        <v>2</v>
      </c>
      <c r="G5081">
        <f>COUNTIF($A:$A,A5081)</f>
        <v>178</v>
      </c>
      <c r="H5081">
        <f>COUNTIF($B:$B,B5081)</f>
        <v>80</v>
      </c>
      <c r="I5081" t="s">
        <v>2636</v>
      </c>
      <c r="J5081">
        <v>6</v>
      </c>
      <c r="K5081" t="s">
        <v>5706</v>
      </c>
      <c r="L5081" t="s">
        <v>377</v>
      </c>
      <c r="M5081" t="s">
        <v>166</v>
      </c>
      <c r="N5081" t="s">
        <v>11893</v>
      </c>
      <c r="O5081" s="82" t="s">
        <v>3</v>
      </c>
    </row>
    <row r="5082" spans="1:15" x14ac:dyDescent="0.25">
      <c r="A5082" t="s">
        <v>114</v>
      </c>
      <c r="B5082" t="s">
        <v>5705</v>
      </c>
      <c r="C5082" t="s">
        <v>101</v>
      </c>
      <c r="D5082" t="s">
        <v>102</v>
      </c>
      <c r="E5082" t="str">
        <f t="shared" si="79"/>
        <v>CholineSharpea</v>
      </c>
      <c r="F5082">
        <f>COUNTIF($E:$E,E5082)</f>
        <v>2</v>
      </c>
      <c r="G5082">
        <f>COUNTIF($A:$A,A5082)</f>
        <v>173</v>
      </c>
      <c r="H5082">
        <f>COUNTIF($B:$B,B5082)</f>
        <v>80</v>
      </c>
      <c r="I5082" t="s">
        <v>120</v>
      </c>
      <c r="J5082">
        <v>5</v>
      </c>
      <c r="K5082" t="s">
        <v>121</v>
      </c>
      <c r="L5082" t="s">
        <v>115</v>
      </c>
      <c r="M5082" t="s">
        <v>122</v>
      </c>
      <c r="N5082" t="s">
        <v>11892</v>
      </c>
      <c r="O5082" s="82" t="s">
        <v>9</v>
      </c>
    </row>
    <row r="5083" spans="1:15" x14ac:dyDescent="0.25">
      <c r="A5083" t="s">
        <v>114</v>
      </c>
      <c r="B5083" t="s">
        <v>5705</v>
      </c>
      <c r="C5083" t="s">
        <v>101</v>
      </c>
      <c r="D5083" t="s">
        <v>102</v>
      </c>
      <c r="E5083" t="str">
        <f t="shared" si="79"/>
        <v>CholineSharpea</v>
      </c>
      <c r="F5083">
        <f>COUNTIF($E:$E,E5083)</f>
        <v>2</v>
      </c>
      <c r="G5083">
        <f>COUNTIF($A:$A,A5083)</f>
        <v>173</v>
      </c>
      <c r="H5083">
        <f>COUNTIF($B:$B,B5083)</f>
        <v>80</v>
      </c>
      <c r="I5083" t="s">
        <v>942</v>
      </c>
      <c r="J5083">
        <v>7</v>
      </c>
      <c r="K5083" t="s">
        <v>943</v>
      </c>
      <c r="L5083" t="s">
        <v>944</v>
      </c>
      <c r="M5083" t="s">
        <v>1242</v>
      </c>
      <c r="N5083" t="s">
        <v>11893</v>
      </c>
      <c r="O5083" t="s">
        <v>11</v>
      </c>
    </row>
    <row r="5084" spans="1:15" x14ac:dyDescent="0.25">
      <c r="A5084" t="s">
        <v>127</v>
      </c>
      <c r="B5084" t="s">
        <v>5705</v>
      </c>
      <c r="C5084" t="s">
        <v>101</v>
      </c>
      <c r="D5084" t="s">
        <v>102</v>
      </c>
      <c r="E5084" t="str">
        <f t="shared" si="79"/>
        <v>FumarateSharpea</v>
      </c>
      <c r="F5084">
        <f>COUNTIF($E:$E,E5084)</f>
        <v>3</v>
      </c>
      <c r="G5084">
        <f>COUNTIF($A:$A,A5084)</f>
        <v>166</v>
      </c>
      <c r="H5084">
        <f>COUNTIF($B:$B,B5084)</f>
        <v>80</v>
      </c>
      <c r="I5084" t="s">
        <v>5707</v>
      </c>
      <c r="J5084">
        <v>6</v>
      </c>
      <c r="K5084" t="s">
        <v>4256</v>
      </c>
      <c r="L5084" t="s">
        <v>1330</v>
      </c>
      <c r="M5084" t="s">
        <v>1334</v>
      </c>
      <c r="N5084" t="s">
        <v>11893</v>
      </c>
      <c r="O5084" s="82" t="s">
        <v>3</v>
      </c>
    </row>
    <row r="5085" spans="1:15" x14ac:dyDescent="0.25">
      <c r="A5085" t="s">
        <v>127</v>
      </c>
      <c r="B5085" t="s">
        <v>5705</v>
      </c>
      <c r="C5085" t="s">
        <v>101</v>
      </c>
      <c r="D5085" t="s">
        <v>102</v>
      </c>
      <c r="E5085" t="str">
        <f t="shared" si="79"/>
        <v>FumarateSharpea</v>
      </c>
      <c r="F5085">
        <f>COUNTIF($E:$E,E5085)</f>
        <v>3</v>
      </c>
      <c r="G5085">
        <f>COUNTIF($A:$A,A5085)</f>
        <v>166</v>
      </c>
      <c r="H5085">
        <f>COUNTIF($B:$B,B5085)</f>
        <v>80</v>
      </c>
      <c r="I5085" t="s">
        <v>137</v>
      </c>
      <c r="J5085">
        <v>6</v>
      </c>
      <c r="K5085" t="s">
        <v>138</v>
      </c>
      <c r="L5085" t="s">
        <v>139</v>
      </c>
      <c r="M5085" t="s">
        <v>140</v>
      </c>
      <c r="N5085" t="s">
        <v>11892</v>
      </c>
      <c r="O5085" t="s">
        <v>10</v>
      </c>
    </row>
    <row r="5086" spans="1:15" x14ac:dyDescent="0.25">
      <c r="A5086" t="s">
        <v>127</v>
      </c>
      <c r="B5086" t="s">
        <v>5705</v>
      </c>
      <c r="C5086" t="s">
        <v>101</v>
      </c>
      <c r="D5086" t="s">
        <v>102</v>
      </c>
      <c r="E5086" t="str">
        <f t="shared" si="79"/>
        <v>FumarateSharpea</v>
      </c>
      <c r="F5086">
        <f>COUNTIF($E:$E,E5086)</f>
        <v>3</v>
      </c>
      <c r="G5086">
        <f>COUNTIF($A:$A,A5086)</f>
        <v>166</v>
      </c>
      <c r="H5086">
        <f>COUNTIF($B:$B,B5086)</f>
        <v>80</v>
      </c>
      <c r="I5086" t="s">
        <v>2195</v>
      </c>
      <c r="J5086">
        <v>4</v>
      </c>
      <c r="K5086" t="s">
        <v>2672</v>
      </c>
      <c r="L5086" t="s">
        <v>347</v>
      </c>
      <c r="M5086" t="s">
        <v>1792</v>
      </c>
      <c r="N5086" t="s">
        <v>11893</v>
      </c>
      <c r="O5086" t="s">
        <v>5</v>
      </c>
    </row>
    <row r="5087" spans="1:15" x14ac:dyDescent="0.25">
      <c r="A5087" t="s">
        <v>141</v>
      </c>
      <c r="B5087" t="s">
        <v>5705</v>
      </c>
      <c r="C5087" t="s">
        <v>101</v>
      </c>
      <c r="D5087" t="s">
        <v>102</v>
      </c>
      <c r="E5087" t="str">
        <f t="shared" si="79"/>
        <v>ProlineSharpea</v>
      </c>
      <c r="F5087">
        <f>COUNTIF($E:$E,E5087)</f>
        <v>3</v>
      </c>
      <c r="G5087">
        <f>COUNTIF($A:$A,A5087)</f>
        <v>165</v>
      </c>
      <c r="H5087">
        <f>COUNTIF($B:$B,B5087)</f>
        <v>80</v>
      </c>
      <c r="I5087" t="s">
        <v>5708</v>
      </c>
      <c r="J5087">
        <v>6</v>
      </c>
      <c r="K5087" t="s">
        <v>5709</v>
      </c>
      <c r="L5087" t="s">
        <v>759</v>
      </c>
      <c r="M5087" t="s">
        <v>442</v>
      </c>
      <c r="N5087" t="s">
        <v>11893</v>
      </c>
      <c r="O5087" s="82" t="s">
        <v>3</v>
      </c>
    </row>
    <row r="5088" spans="1:15" x14ac:dyDescent="0.25">
      <c r="A5088" t="s">
        <v>141</v>
      </c>
      <c r="B5088" t="s">
        <v>5705</v>
      </c>
      <c r="C5088" t="s">
        <v>101</v>
      </c>
      <c r="D5088" t="s">
        <v>102</v>
      </c>
      <c r="E5088" t="str">
        <f t="shared" si="79"/>
        <v>ProlineSharpea</v>
      </c>
      <c r="F5088">
        <f>COUNTIF($E:$E,E5088)</f>
        <v>3</v>
      </c>
      <c r="G5088">
        <f>COUNTIF($A:$A,A5088)</f>
        <v>165</v>
      </c>
      <c r="H5088">
        <f>COUNTIF($B:$B,B5088)</f>
        <v>80</v>
      </c>
      <c r="I5088" t="s">
        <v>149</v>
      </c>
      <c r="J5088">
        <v>5</v>
      </c>
      <c r="K5088" t="s">
        <v>150</v>
      </c>
      <c r="L5088" t="s">
        <v>151</v>
      </c>
      <c r="M5088" t="s">
        <v>152</v>
      </c>
      <c r="N5088" t="s">
        <v>11892</v>
      </c>
      <c r="O5088" s="82" t="s">
        <v>9</v>
      </c>
    </row>
    <row r="5089" spans="1:15" x14ac:dyDescent="0.25">
      <c r="A5089" t="s">
        <v>141</v>
      </c>
      <c r="B5089" t="s">
        <v>5705</v>
      </c>
      <c r="C5089" t="s">
        <v>101</v>
      </c>
      <c r="D5089" t="s">
        <v>102</v>
      </c>
      <c r="E5089" t="str">
        <f t="shared" si="79"/>
        <v>ProlineSharpea</v>
      </c>
      <c r="F5089">
        <f>COUNTIF($E:$E,E5089)</f>
        <v>3</v>
      </c>
      <c r="G5089">
        <f>COUNTIF($A:$A,A5089)</f>
        <v>165</v>
      </c>
      <c r="H5089">
        <f>COUNTIF($B:$B,B5089)</f>
        <v>80</v>
      </c>
      <c r="I5089" t="s">
        <v>5710</v>
      </c>
      <c r="J5089">
        <v>6</v>
      </c>
      <c r="K5089" t="s">
        <v>5711</v>
      </c>
      <c r="L5089" t="s">
        <v>934</v>
      </c>
      <c r="M5089" t="s">
        <v>1080</v>
      </c>
      <c r="N5089" t="s">
        <v>11892</v>
      </c>
      <c r="O5089" s="82" t="s">
        <v>4</v>
      </c>
    </row>
    <row r="5090" spans="1:15" x14ac:dyDescent="0.25">
      <c r="A5090" t="s">
        <v>157</v>
      </c>
      <c r="B5090" t="s">
        <v>5705</v>
      </c>
      <c r="C5090" t="s">
        <v>101</v>
      </c>
      <c r="D5090" t="s">
        <v>102</v>
      </c>
      <c r="E5090" t="str">
        <f t="shared" si="79"/>
        <v>AspartateSharpea</v>
      </c>
      <c r="F5090">
        <f>COUNTIF($E:$E,E5090)</f>
        <v>2</v>
      </c>
      <c r="G5090">
        <f>COUNTIF($A:$A,A5090)</f>
        <v>159</v>
      </c>
      <c r="H5090">
        <f>COUNTIF($B:$B,B5090)</f>
        <v>80</v>
      </c>
      <c r="I5090" t="s">
        <v>164</v>
      </c>
      <c r="J5090">
        <v>5</v>
      </c>
      <c r="K5090" t="s">
        <v>165</v>
      </c>
      <c r="L5090" t="s">
        <v>161</v>
      </c>
      <c r="M5090" t="s">
        <v>166</v>
      </c>
      <c r="N5090" t="s">
        <v>11892</v>
      </c>
      <c r="O5090" s="82" t="s">
        <v>9</v>
      </c>
    </row>
    <row r="5091" spans="1:15" x14ac:dyDescent="0.25">
      <c r="A5091" t="s">
        <v>157</v>
      </c>
      <c r="B5091" t="s">
        <v>5705</v>
      </c>
      <c r="C5091" t="s">
        <v>101</v>
      </c>
      <c r="D5091" t="s">
        <v>102</v>
      </c>
      <c r="E5091" t="str">
        <f t="shared" si="79"/>
        <v>AspartateSharpea</v>
      </c>
      <c r="F5091">
        <f>COUNTIF($E:$E,E5091)</f>
        <v>2</v>
      </c>
      <c r="G5091">
        <f>COUNTIF($A:$A,A5091)</f>
        <v>159</v>
      </c>
      <c r="H5091">
        <f>COUNTIF($B:$B,B5091)</f>
        <v>80</v>
      </c>
      <c r="I5091" t="s">
        <v>774</v>
      </c>
      <c r="J5091">
        <v>6</v>
      </c>
      <c r="K5091" t="s">
        <v>5712</v>
      </c>
      <c r="L5091" t="s">
        <v>1100</v>
      </c>
      <c r="M5091" t="s">
        <v>1101</v>
      </c>
      <c r="N5091" t="s">
        <v>11892</v>
      </c>
      <c r="O5091" s="82" t="s">
        <v>4</v>
      </c>
    </row>
    <row r="5092" spans="1:15" x14ac:dyDescent="0.25">
      <c r="A5092" t="s">
        <v>178</v>
      </c>
      <c r="B5092" t="s">
        <v>5705</v>
      </c>
      <c r="C5092" t="s">
        <v>101</v>
      </c>
      <c r="D5092" t="s">
        <v>102</v>
      </c>
      <c r="E5092" t="str">
        <f t="shared" si="79"/>
        <v>RiboseSharpea</v>
      </c>
      <c r="F5092">
        <f>COUNTIF($E:$E,E5092)</f>
        <v>2</v>
      </c>
      <c r="G5092">
        <f>COUNTIF($A:$A,A5092)</f>
        <v>158</v>
      </c>
      <c r="H5092">
        <f>COUNTIF($B:$B,B5092)</f>
        <v>80</v>
      </c>
      <c r="I5092" t="s">
        <v>103</v>
      </c>
      <c r="J5092">
        <v>5</v>
      </c>
      <c r="K5092" t="s">
        <v>186</v>
      </c>
      <c r="L5092" t="s">
        <v>187</v>
      </c>
      <c r="M5092" t="s">
        <v>188</v>
      </c>
      <c r="N5092" t="s">
        <v>11892</v>
      </c>
      <c r="O5092" s="82" t="s">
        <v>9</v>
      </c>
    </row>
    <row r="5093" spans="1:15" x14ac:dyDescent="0.25">
      <c r="A5093" t="s">
        <v>178</v>
      </c>
      <c r="B5093" t="s">
        <v>5705</v>
      </c>
      <c r="C5093" t="s">
        <v>101</v>
      </c>
      <c r="D5093" t="s">
        <v>102</v>
      </c>
      <c r="E5093" t="str">
        <f t="shared" si="79"/>
        <v>RiboseSharpea</v>
      </c>
      <c r="F5093">
        <f>COUNTIF($E:$E,E5093)</f>
        <v>2</v>
      </c>
      <c r="G5093">
        <f>COUNTIF($A:$A,A5093)</f>
        <v>158</v>
      </c>
      <c r="H5093">
        <f>COUNTIF($B:$B,B5093)</f>
        <v>80</v>
      </c>
      <c r="I5093" t="s">
        <v>5713</v>
      </c>
      <c r="J5093">
        <v>6</v>
      </c>
      <c r="K5093" t="s">
        <v>5714</v>
      </c>
      <c r="L5093" t="s">
        <v>2977</v>
      </c>
      <c r="M5093" t="s">
        <v>2848</v>
      </c>
      <c r="N5093" t="s">
        <v>11893</v>
      </c>
      <c r="O5093" s="82" t="s">
        <v>3</v>
      </c>
    </row>
    <row r="5094" spans="1:15" x14ac:dyDescent="0.25">
      <c r="A5094" t="s">
        <v>200</v>
      </c>
      <c r="B5094" t="s">
        <v>5705</v>
      </c>
      <c r="C5094" t="s">
        <v>101</v>
      </c>
      <c r="D5094" t="s">
        <v>102</v>
      </c>
      <c r="E5094" t="str">
        <f t="shared" si="79"/>
        <v>1,3-DihydroxyacetoneSharpea</v>
      </c>
      <c r="F5094">
        <f>COUNTIF($E:$E,E5094)</f>
        <v>2</v>
      </c>
      <c r="G5094">
        <f>COUNTIF($A:$A,A5094)</f>
        <v>154</v>
      </c>
      <c r="H5094">
        <f>COUNTIF($B:$B,B5094)</f>
        <v>80</v>
      </c>
      <c r="I5094" t="s">
        <v>5715</v>
      </c>
      <c r="J5094">
        <v>6</v>
      </c>
      <c r="K5094" t="s">
        <v>5716</v>
      </c>
      <c r="L5094" t="s">
        <v>290</v>
      </c>
      <c r="M5094" t="s">
        <v>2335</v>
      </c>
      <c r="N5094" t="s">
        <v>11893</v>
      </c>
      <c r="O5094" s="82" t="s">
        <v>3</v>
      </c>
    </row>
    <row r="5095" spans="1:15" x14ac:dyDescent="0.25">
      <c r="A5095" t="s">
        <v>202</v>
      </c>
      <c r="B5095" t="s">
        <v>5705</v>
      </c>
      <c r="C5095" t="s">
        <v>101</v>
      </c>
      <c r="D5095" t="s">
        <v>102</v>
      </c>
      <c r="E5095" t="str">
        <f t="shared" si="79"/>
        <v>IsopropanolSharpea</v>
      </c>
      <c r="F5095">
        <f>COUNTIF($E:$E,E5095)</f>
        <v>2</v>
      </c>
      <c r="G5095">
        <f>COUNTIF($A:$A,A5095)</f>
        <v>154</v>
      </c>
      <c r="H5095">
        <f>COUNTIF($B:$B,B5095)</f>
        <v>80</v>
      </c>
      <c r="I5095" t="s">
        <v>5717</v>
      </c>
      <c r="J5095">
        <v>6</v>
      </c>
      <c r="K5095" t="s">
        <v>5718</v>
      </c>
      <c r="L5095" t="s">
        <v>295</v>
      </c>
      <c r="M5095" t="s">
        <v>1315</v>
      </c>
      <c r="N5095" t="s">
        <v>11893</v>
      </c>
      <c r="O5095" s="82" t="s">
        <v>3</v>
      </c>
    </row>
    <row r="5096" spans="1:15" x14ac:dyDescent="0.25">
      <c r="A5096" t="s">
        <v>202</v>
      </c>
      <c r="B5096" t="s">
        <v>5705</v>
      </c>
      <c r="C5096" t="s">
        <v>101</v>
      </c>
      <c r="D5096" t="s">
        <v>102</v>
      </c>
      <c r="E5096" t="str">
        <f t="shared" si="79"/>
        <v>IsopropanolSharpea</v>
      </c>
      <c r="F5096">
        <f>COUNTIF($E:$E,E5096)</f>
        <v>2</v>
      </c>
      <c r="G5096">
        <f>COUNTIF($A:$A,A5096)</f>
        <v>154</v>
      </c>
      <c r="H5096">
        <f>COUNTIF($B:$B,B5096)</f>
        <v>80</v>
      </c>
      <c r="I5096" t="s">
        <v>1762</v>
      </c>
      <c r="J5096">
        <v>7</v>
      </c>
      <c r="K5096" t="s">
        <v>1763</v>
      </c>
      <c r="L5096" t="s">
        <v>1764</v>
      </c>
      <c r="M5096" t="s">
        <v>1765</v>
      </c>
      <c r="N5096" t="s">
        <v>11893</v>
      </c>
      <c r="O5096" t="s">
        <v>11</v>
      </c>
    </row>
    <row r="5097" spans="1:15" x14ac:dyDescent="0.25">
      <c r="A5097" t="s">
        <v>200</v>
      </c>
      <c r="B5097" t="s">
        <v>5705</v>
      </c>
      <c r="C5097" t="s">
        <v>101</v>
      </c>
      <c r="D5097" t="s">
        <v>102</v>
      </c>
      <c r="E5097" t="str">
        <f t="shared" si="79"/>
        <v>1,3-DihydroxyacetoneSharpea</v>
      </c>
      <c r="F5097">
        <f>COUNTIF($E:$E,E5097)</f>
        <v>2</v>
      </c>
      <c r="G5097">
        <f>COUNTIF($A:$A,A5097)</f>
        <v>154</v>
      </c>
      <c r="H5097">
        <f>COUNTIF($B:$B,B5097)</f>
        <v>80</v>
      </c>
      <c r="I5097" t="s">
        <v>5719</v>
      </c>
      <c r="J5097">
        <v>6</v>
      </c>
      <c r="K5097" t="s">
        <v>2010</v>
      </c>
      <c r="L5097" t="s">
        <v>380</v>
      </c>
      <c r="M5097" t="s">
        <v>528</v>
      </c>
      <c r="N5097" t="s">
        <v>11892</v>
      </c>
      <c r="O5097" s="82" t="s">
        <v>4</v>
      </c>
    </row>
    <row r="5098" spans="1:15" x14ac:dyDescent="0.25">
      <c r="A5098" t="s">
        <v>232</v>
      </c>
      <c r="B5098" t="s">
        <v>5705</v>
      </c>
      <c r="C5098" t="s">
        <v>101</v>
      </c>
      <c r="D5098" t="s">
        <v>102</v>
      </c>
      <c r="E5098" t="str">
        <f t="shared" si="79"/>
        <v>LactateSharpea</v>
      </c>
      <c r="F5098">
        <f>COUNTIF($E:$E,E5098)</f>
        <v>1</v>
      </c>
      <c r="G5098">
        <f>COUNTIF($A:$A,A5098)</f>
        <v>153</v>
      </c>
      <c r="H5098">
        <f>COUNTIF($B:$B,B5098)</f>
        <v>80</v>
      </c>
      <c r="I5098" t="s">
        <v>187</v>
      </c>
      <c r="J5098">
        <v>5</v>
      </c>
      <c r="K5098" t="s">
        <v>233</v>
      </c>
      <c r="L5098" t="s">
        <v>125</v>
      </c>
      <c r="M5098" t="s">
        <v>100</v>
      </c>
      <c r="N5098" t="s">
        <v>11892</v>
      </c>
      <c r="O5098" s="82" t="s">
        <v>9</v>
      </c>
    </row>
    <row r="5099" spans="1:15" x14ac:dyDescent="0.25">
      <c r="A5099" t="s">
        <v>243</v>
      </c>
      <c r="B5099" t="s">
        <v>5705</v>
      </c>
      <c r="C5099" t="s">
        <v>101</v>
      </c>
      <c r="D5099" t="s">
        <v>102</v>
      </c>
      <c r="E5099" t="str">
        <f t="shared" si="79"/>
        <v>SerineSharpea</v>
      </c>
      <c r="F5099">
        <f>COUNTIF($E:$E,E5099)</f>
        <v>4</v>
      </c>
      <c r="G5099">
        <f>COUNTIF($A:$A,A5099)</f>
        <v>152</v>
      </c>
      <c r="H5099">
        <f>COUNTIF($B:$B,B5099)</f>
        <v>80</v>
      </c>
      <c r="I5099" t="s">
        <v>5719</v>
      </c>
      <c r="J5099">
        <v>6</v>
      </c>
      <c r="K5099" t="s">
        <v>3776</v>
      </c>
      <c r="L5099" t="s">
        <v>380</v>
      </c>
      <c r="M5099" t="s">
        <v>528</v>
      </c>
      <c r="N5099" t="s">
        <v>11893</v>
      </c>
      <c r="O5099" s="82" t="s">
        <v>3</v>
      </c>
    </row>
    <row r="5100" spans="1:15" x14ac:dyDescent="0.25">
      <c r="A5100" t="s">
        <v>243</v>
      </c>
      <c r="B5100" t="s">
        <v>5705</v>
      </c>
      <c r="C5100" t="s">
        <v>101</v>
      </c>
      <c r="D5100" t="s">
        <v>102</v>
      </c>
      <c r="E5100" t="str">
        <f t="shared" si="79"/>
        <v>SerineSharpea</v>
      </c>
      <c r="F5100">
        <f>COUNTIF($E:$E,E5100)</f>
        <v>4</v>
      </c>
      <c r="G5100">
        <f>COUNTIF($A:$A,A5100)</f>
        <v>152</v>
      </c>
      <c r="H5100">
        <f>COUNTIF($B:$B,B5100)</f>
        <v>80</v>
      </c>
      <c r="I5100" t="s">
        <v>3985</v>
      </c>
      <c r="J5100">
        <v>6</v>
      </c>
      <c r="K5100" t="s">
        <v>1309</v>
      </c>
      <c r="L5100" t="s">
        <v>159</v>
      </c>
      <c r="M5100" t="s">
        <v>975</v>
      </c>
      <c r="N5100" t="s">
        <v>11892</v>
      </c>
      <c r="O5100" s="82" t="s">
        <v>4</v>
      </c>
    </row>
    <row r="5101" spans="1:15" x14ac:dyDescent="0.25">
      <c r="A5101" t="s">
        <v>243</v>
      </c>
      <c r="B5101" t="s">
        <v>5705</v>
      </c>
      <c r="C5101" t="s">
        <v>101</v>
      </c>
      <c r="D5101" t="s">
        <v>102</v>
      </c>
      <c r="E5101" t="str">
        <f t="shared" si="79"/>
        <v>SerineSharpea</v>
      </c>
      <c r="F5101">
        <f>COUNTIF($E:$E,E5101)</f>
        <v>4</v>
      </c>
      <c r="G5101">
        <f>COUNTIF($A:$A,A5101)</f>
        <v>152</v>
      </c>
      <c r="H5101">
        <f>COUNTIF($B:$B,B5101)</f>
        <v>80</v>
      </c>
      <c r="I5101" t="s">
        <v>5348</v>
      </c>
      <c r="J5101">
        <v>4</v>
      </c>
      <c r="K5101" t="s">
        <v>2208</v>
      </c>
      <c r="L5101" t="s">
        <v>5720</v>
      </c>
      <c r="M5101" t="s">
        <v>1289</v>
      </c>
      <c r="N5101" t="s">
        <v>11893</v>
      </c>
      <c r="O5101" t="s">
        <v>5</v>
      </c>
    </row>
    <row r="5102" spans="1:15" x14ac:dyDescent="0.25">
      <c r="A5102" t="s">
        <v>243</v>
      </c>
      <c r="B5102" t="s">
        <v>5705</v>
      </c>
      <c r="C5102" t="s">
        <v>101</v>
      </c>
      <c r="D5102" t="s">
        <v>102</v>
      </c>
      <c r="E5102" t="str">
        <f t="shared" si="79"/>
        <v>SerineSharpea</v>
      </c>
      <c r="F5102">
        <f>COUNTIF($E:$E,E5102)</f>
        <v>4</v>
      </c>
      <c r="G5102">
        <f>COUNTIF($A:$A,A5102)</f>
        <v>152</v>
      </c>
      <c r="H5102">
        <f>COUNTIF($B:$B,B5102)</f>
        <v>80</v>
      </c>
      <c r="I5102" t="s">
        <v>258</v>
      </c>
      <c r="J5102">
        <v>6</v>
      </c>
      <c r="K5102" t="s">
        <v>259</v>
      </c>
      <c r="L5102" t="s">
        <v>211</v>
      </c>
      <c r="M5102" t="s">
        <v>260</v>
      </c>
      <c r="N5102" t="s">
        <v>11892</v>
      </c>
      <c r="O5102" t="s">
        <v>10</v>
      </c>
    </row>
    <row r="5103" spans="1:15" x14ac:dyDescent="0.25">
      <c r="A5103" t="s">
        <v>261</v>
      </c>
      <c r="B5103" t="s">
        <v>5705</v>
      </c>
      <c r="C5103" t="s">
        <v>101</v>
      </c>
      <c r="D5103" t="s">
        <v>102</v>
      </c>
      <c r="E5103" t="str">
        <f t="shared" si="79"/>
        <v>CadaverineSharpea</v>
      </c>
      <c r="F5103">
        <f>COUNTIF($E:$E,E5103)</f>
        <v>3</v>
      </c>
      <c r="G5103">
        <f>COUNTIF($A:$A,A5103)</f>
        <v>143</v>
      </c>
      <c r="H5103">
        <f>COUNTIF($B:$B,B5103)</f>
        <v>80</v>
      </c>
      <c r="I5103" t="s">
        <v>5721</v>
      </c>
      <c r="J5103">
        <v>6</v>
      </c>
      <c r="K5103" t="s">
        <v>5722</v>
      </c>
      <c r="L5103" t="s">
        <v>158</v>
      </c>
      <c r="M5103" t="s">
        <v>988</v>
      </c>
      <c r="N5103" t="s">
        <v>11892</v>
      </c>
      <c r="O5103" s="82" t="s">
        <v>4</v>
      </c>
    </row>
    <row r="5104" spans="1:15" x14ac:dyDescent="0.25">
      <c r="A5104" t="s">
        <v>264</v>
      </c>
      <c r="B5104" t="s">
        <v>5705</v>
      </c>
      <c r="C5104" t="s">
        <v>101</v>
      </c>
      <c r="D5104" t="s">
        <v>102</v>
      </c>
      <c r="E5104" t="str">
        <f t="shared" si="79"/>
        <v>UracilSharpea</v>
      </c>
      <c r="F5104">
        <f>COUNTIF($E:$E,E5104)</f>
        <v>1</v>
      </c>
      <c r="G5104">
        <f>COUNTIF($A:$A,A5104)</f>
        <v>143</v>
      </c>
      <c r="H5104">
        <f>COUNTIF($B:$B,B5104)</f>
        <v>80</v>
      </c>
      <c r="I5104" t="s">
        <v>1313</v>
      </c>
      <c r="J5104">
        <v>6</v>
      </c>
      <c r="K5104" t="s">
        <v>1314</v>
      </c>
      <c r="L5104" t="s">
        <v>142</v>
      </c>
      <c r="M5104" t="s">
        <v>1315</v>
      </c>
      <c r="N5104" t="s">
        <v>11893</v>
      </c>
      <c r="O5104" s="82" t="s">
        <v>3</v>
      </c>
    </row>
    <row r="5105" spans="1:15" x14ac:dyDescent="0.25">
      <c r="A5105" t="s">
        <v>261</v>
      </c>
      <c r="B5105" t="s">
        <v>5705</v>
      </c>
      <c r="C5105" t="s">
        <v>101</v>
      </c>
      <c r="D5105" t="s">
        <v>102</v>
      </c>
      <c r="E5105" t="str">
        <f t="shared" si="79"/>
        <v>CadaverineSharpea</v>
      </c>
      <c r="F5105">
        <f>COUNTIF($E:$E,E5105)</f>
        <v>3</v>
      </c>
      <c r="G5105">
        <f>COUNTIF($A:$A,A5105)</f>
        <v>143</v>
      </c>
      <c r="H5105">
        <f>COUNTIF($B:$B,B5105)</f>
        <v>80</v>
      </c>
      <c r="I5105" t="s">
        <v>638</v>
      </c>
      <c r="J5105">
        <v>6</v>
      </c>
      <c r="K5105" t="s">
        <v>5723</v>
      </c>
      <c r="L5105" t="s">
        <v>244</v>
      </c>
      <c r="M5105" t="s">
        <v>3792</v>
      </c>
      <c r="N5105" t="s">
        <v>11893</v>
      </c>
      <c r="O5105" s="82" t="s">
        <v>3</v>
      </c>
    </row>
    <row r="5106" spans="1:15" x14ac:dyDescent="0.25">
      <c r="A5106" t="s">
        <v>261</v>
      </c>
      <c r="B5106" t="s">
        <v>5705</v>
      </c>
      <c r="C5106" t="s">
        <v>101</v>
      </c>
      <c r="D5106" t="s">
        <v>102</v>
      </c>
      <c r="E5106" t="str">
        <f t="shared" si="79"/>
        <v>CadaverineSharpea</v>
      </c>
      <c r="F5106">
        <f>COUNTIF($E:$E,E5106)</f>
        <v>3</v>
      </c>
      <c r="G5106">
        <f>COUNTIF($A:$A,A5106)</f>
        <v>143</v>
      </c>
      <c r="H5106">
        <f>COUNTIF($B:$B,B5106)</f>
        <v>80</v>
      </c>
      <c r="I5106" t="s">
        <v>5724</v>
      </c>
      <c r="J5106">
        <v>5</v>
      </c>
      <c r="K5106" t="s">
        <v>1554</v>
      </c>
      <c r="L5106" t="s">
        <v>5725</v>
      </c>
      <c r="M5106" t="s">
        <v>1824</v>
      </c>
      <c r="N5106" t="s">
        <v>11893</v>
      </c>
      <c r="O5106" s="82" t="s">
        <v>9</v>
      </c>
    </row>
    <row r="5107" spans="1:15" x14ac:dyDescent="0.25">
      <c r="A5107" t="s">
        <v>287</v>
      </c>
      <c r="B5107" t="s">
        <v>5705</v>
      </c>
      <c r="C5107" t="s">
        <v>101</v>
      </c>
      <c r="D5107" t="s">
        <v>102</v>
      </c>
      <c r="E5107" t="str">
        <f t="shared" si="79"/>
        <v>SuccinateSharpea</v>
      </c>
      <c r="F5107">
        <f>COUNTIF($E:$E,E5107)</f>
        <v>2</v>
      </c>
      <c r="G5107">
        <f>COUNTIF($A:$A,A5107)</f>
        <v>140</v>
      </c>
      <c r="H5107">
        <f>COUNTIF($B:$B,B5107)</f>
        <v>80</v>
      </c>
      <c r="I5107" t="s">
        <v>125</v>
      </c>
      <c r="J5107">
        <v>5</v>
      </c>
      <c r="K5107" t="s">
        <v>289</v>
      </c>
      <c r="L5107">
        <v>10000</v>
      </c>
      <c r="M5107" t="s">
        <v>100</v>
      </c>
      <c r="N5107" t="s">
        <v>11892</v>
      </c>
      <c r="O5107" s="82" t="s">
        <v>9</v>
      </c>
    </row>
    <row r="5108" spans="1:15" x14ac:dyDescent="0.25">
      <c r="A5108" t="s">
        <v>287</v>
      </c>
      <c r="B5108" t="s">
        <v>5705</v>
      </c>
      <c r="C5108" t="s">
        <v>101</v>
      </c>
      <c r="D5108" t="s">
        <v>102</v>
      </c>
      <c r="E5108" t="str">
        <f t="shared" si="79"/>
        <v>SuccinateSharpea</v>
      </c>
      <c r="F5108">
        <f>COUNTIF($E:$E,E5108)</f>
        <v>2</v>
      </c>
      <c r="G5108">
        <f>COUNTIF($A:$A,A5108)</f>
        <v>140</v>
      </c>
      <c r="H5108">
        <f>COUNTIF($B:$B,B5108)</f>
        <v>80</v>
      </c>
      <c r="I5108" t="s">
        <v>2414</v>
      </c>
      <c r="J5108">
        <v>6</v>
      </c>
      <c r="K5108" t="s">
        <v>5726</v>
      </c>
      <c r="L5108" t="s">
        <v>262</v>
      </c>
      <c r="M5108" t="s">
        <v>615</v>
      </c>
      <c r="N5108" t="s">
        <v>11893</v>
      </c>
      <c r="O5108" s="82" t="s">
        <v>3</v>
      </c>
    </row>
    <row r="5109" spans="1:15" x14ac:dyDescent="0.25">
      <c r="A5109" t="s">
        <v>307</v>
      </c>
      <c r="B5109" t="s">
        <v>5705</v>
      </c>
      <c r="C5109" t="s">
        <v>101</v>
      </c>
      <c r="D5109" t="s">
        <v>102</v>
      </c>
      <c r="E5109" t="str">
        <f t="shared" si="79"/>
        <v>AllantoinSharpea</v>
      </c>
      <c r="F5109">
        <f>COUNTIF($E:$E,E5109)</f>
        <v>1</v>
      </c>
      <c r="G5109">
        <f>COUNTIF($A:$A,A5109)</f>
        <v>140</v>
      </c>
      <c r="H5109">
        <f>COUNTIF($B:$B,B5109)</f>
        <v>80</v>
      </c>
      <c r="I5109" t="s">
        <v>318</v>
      </c>
      <c r="J5109">
        <v>6</v>
      </c>
      <c r="K5109" t="s">
        <v>319</v>
      </c>
      <c r="L5109" t="s">
        <v>320</v>
      </c>
      <c r="M5109" t="s">
        <v>321</v>
      </c>
      <c r="N5109" t="s">
        <v>11892</v>
      </c>
      <c r="O5109" t="s">
        <v>10</v>
      </c>
    </row>
    <row r="5110" spans="1:15" x14ac:dyDescent="0.25">
      <c r="A5110" t="s">
        <v>325</v>
      </c>
      <c r="B5110" t="s">
        <v>5705</v>
      </c>
      <c r="C5110" t="s">
        <v>101</v>
      </c>
      <c r="D5110" t="s">
        <v>102</v>
      </c>
      <c r="E5110" t="str">
        <f t="shared" si="79"/>
        <v>4-HydroxybutyrateSharpea</v>
      </c>
      <c r="F5110">
        <f>COUNTIF($E:$E,E5110)</f>
        <v>1</v>
      </c>
      <c r="G5110">
        <f>COUNTIF($A:$A,A5110)</f>
        <v>139</v>
      </c>
      <c r="H5110">
        <f>COUNTIF($B:$B,B5110)</f>
        <v>80</v>
      </c>
      <c r="I5110" t="s">
        <v>5727</v>
      </c>
      <c r="J5110">
        <v>6</v>
      </c>
      <c r="K5110" t="s">
        <v>5728</v>
      </c>
      <c r="L5110" t="s">
        <v>719</v>
      </c>
      <c r="M5110" t="s">
        <v>1183</v>
      </c>
      <c r="N5110" t="s">
        <v>11892</v>
      </c>
      <c r="O5110" s="82" t="s">
        <v>4</v>
      </c>
    </row>
    <row r="5111" spans="1:15" x14ac:dyDescent="0.25">
      <c r="A5111" t="s">
        <v>344</v>
      </c>
      <c r="B5111" t="s">
        <v>5705</v>
      </c>
      <c r="C5111" t="s">
        <v>101</v>
      </c>
      <c r="D5111" t="s">
        <v>102</v>
      </c>
      <c r="E5111" t="str">
        <f t="shared" si="79"/>
        <v>PimelateSharpea</v>
      </c>
      <c r="F5111">
        <f>COUNTIF($E:$E,E5111)</f>
        <v>1</v>
      </c>
      <c r="G5111">
        <f>COUNTIF($A:$A,A5111)</f>
        <v>137</v>
      </c>
      <c r="H5111">
        <f>COUNTIF($B:$B,B5111)</f>
        <v>80</v>
      </c>
      <c r="I5111" t="s">
        <v>1126</v>
      </c>
      <c r="J5111">
        <v>4</v>
      </c>
      <c r="K5111" t="s">
        <v>5729</v>
      </c>
      <c r="L5111" t="s">
        <v>294</v>
      </c>
      <c r="M5111" t="s">
        <v>1128</v>
      </c>
      <c r="N5111" t="s">
        <v>11893</v>
      </c>
      <c r="O5111" s="82" t="s">
        <v>4</v>
      </c>
    </row>
    <row r="5112" spans="1:15" x14ac:dyDescent="0.25">
      <c r="A5112" t="s">
        <v>354</v>
      </c>
      <c r="B5112" t="s">
        <v>5705</v>
      </c>
      <c r="C5112" t="s">
        <v>101</v>
      </c>
      <c r="D5112" t="s">
        <v>102</v>
      </c>
      <c r="E5112" t="str">
        <f t="shared" si="79"/>
        <v>N-nitrosodimethylamineSharpea</v>
      </c>
      <c r="F5112">
        <f>COUNTIF($E:$E,E5112)</f>
        <v>1</v>
      </c>
      <c r="G5112">
        <f>COUNTIF($A:$A,A5112)</f>
        <v>136</v>
      </c>
      <c r="H5112">
        <f>COUNTIF($B:$B,B5112)</f>
        <v>80</v>
      </c>
      <c r="I5112" t="s">
        <v>361</v>
      </c>
      <c r="J5112">
        <v>6</v>
      </c>
      <c r="K5112" t="s">
        <v>362</v>
      </c>
      <c r="L5112" t="s">
        <v>363</v>
      </c>
      <c r="M5112" t="s">
        <v>364</v>
      </c>
      <c r="N5112" t="s">
        <v>11892</v>
      </c>
      <c r="O5112" t="s">
        <v>10</v>
      </c>
    </row>
    <row r="5113" spans="1:15" x14ac:dyDescent="0.25">
      <c r="A5113" t="s">
        <v>365</v>
      </c>
      <c r="B5113" t="s">
        <v>5705</v>
      </c>
      <c r="C5113" t="s">
        <v>101</v>
      </c>
      <c r="D5113" t="s">
        <v>102</v>
      </c>
      <c r="E5113" t="str">
        <f t="shared" si="79"/>
        <v>PhenylacetateSharpea</v>
      </c>
      <c r="F5113">
        <f>COUNTIF($E:$E,E5113)</f>
        <v>1</v>
      </c>
      <c r="G5113">
        <f>COUNTIF($A:$A,A5113)</f>
        <v>134</v>
      </c>
      <c r="H5113">
        <f>COUNTIF($B:$B,B5113)</f>
        <v>80</v>
      </c>
      <c r="I5113" t="s">
        <v>5730</v>
      </c>
      <c r="J5113">
        <v>6</v>
      </c>
      <c r="K5113" t="s">
        <v>2050</v>
      </c>
      <c r="L5113" t="s">
        <v>713</v>
      </c>
      <c r="M5113" t="s">
        <v>714</v>
      </c>
      <c r="N5113" t="s">
        <v>11893</v>
      </c>
      <c r="O5113" s="82" t="s">
        <v>3</v>
      </c>
    </row>
    <row r="5114" spans="1:15" x14ac:dyDescent="0.25">
      <c r="A5114" t="s">
        <v>374</v>
      </c>
      <c r="B5114" t="s">
        <v>5705</v>
      </c>
      <c r="C5114" t="s">
        <v>101</v>
      </c>
      <c r="D5114" t="s">
        <v>102</v>
      </c>
      <c r="E5114" t="str">
        <f t="shared" si="79"/>
        <v>CaffeineSharpea</v>
      </c>
      <c r="F5114">
        <f>COUNTIF($E:$E,E5114)</f>
        <v>2</v>
      </c>
      <c r="G5114">
        <f>COUNTIF($A:$A,A5114)</f>
        <v>133</v>
      </c>
      <c r="H5114">
        <f>COUNTIF($B:$B,B5114)</f>
        <v>80</v>
      </c>
      <c r="I5114" t="s">
        <v>385</v>
      </c>
      <c r="J5114">
        <v>6</v>
      </c>
      <c r="K5114" t="s">
        <v>386</v>
      </c>
      <c r="L5114" t="s">
        <v>387</v>
      </c>
      <c r="M5114" t="s">
        <v>388</v>
      </c>
      <c r="N5114" t="s">
        <v>11892</v>
      </c>
      <c r="O5114" t="s">
        <v>11</v>
      </c>
    </row>
    <row r="5115" spans="1:15" x14ac:dyDescent="0.25">
      <c r="A5115" t="s">
        <v>374</v>
      </c>
      <c r="B5115" t="s">
        <v>5705</v>
      </c>
      <c r="C5115" t="s">
        <v>101</v>
      </c>
      <c r="D5115" t="s">
        <v>102</v>
      </c>
      <c r="E5115" t="str">
        <f t="shared" si="79"/>
        <v>CaffeineSharpea</v>
      </c>
      <c r="F5115">
        <f>COUNTIF($E:$E,E5115)</f>
        <v>2</v>
      </c>
      <c r="G5115">
        <f>COUNTIF($A:$A,A5115)</f>
        <v>133</v>
      </c>
      <c r="H5115">
        <f>COUNTIF($B:$B,B5115)</f>
        <v>80</v>
      </c>
      <c r="I5115" t="s">
        <v>1018</v>
      </c>
      <c r="J5115">
        <v>6</v>
      </c>
      <c r="K5115" t="s">
        <v>5731</v>
      </c>
      <c r="L5115" t="s">
        <v>500</v>
      </c>
      <c r="M5115" t="s">
        <v>1020</v>
      </c>
      <c r="N5115" t="s">
        <v>11893</v>
      </c>
      <c r="O5115" s="82" t="s">
        <v>3</v>
      </c>
    </row>
    <row r="5116" spans="1:15" x14ac:dyDescent="0.25">
      <c r="A5116" t="s">
        <v>375</v>
      </c>
      <c r="B5116" t="s">
        <v>5705</v>
      </c>
      <c r="C5116" t="s">
        <v>101</v>
      </c>
      <c r="D5116" t="s">
        <v>102</v>
      </c>
      <c r="E5116" t="str">
        <f t="shared" si="79"/>
        <v>HypoxanthineSharpea</v>
      </c>
      <c r="F5116">
        <f>COUNTIF($E:$E,E5116)</f>
        <v>1</v>
      </c>
      <c r="G5116">
        <f>COUNTIF($A:$A,A5116)</f>
        <v>133</v>
      </c>
      <c r="H5116">
        <f>COUNTIF($B:$B,B5116)</f>
        <v>80</v>
      </c>
      <c r="I5116" t="s">
        <v>1095</v>
      </c>
      <c r="J5116">
        <v>6</v>
      </c>
      <c r="K5116" t="s">
        <v>5732</v>
      </c>
      <c r="L5116" t="s">
        <v>338</v>
      </c>
      <c r="M5116" t="s">
        <v>1097</v>
      </c>
      <c r="N5116" t="s">
        <v>11893</v>
      </c>
      <c r="O5116" s="82" t="s">
        <v>3</v>
      </c>
    </row>
    <row r="5117" spans="1:15" x14ac:dyDescent="0.25">
      <c r="A5117" t="s">
        <v>376</v>
      </c>
      <c r="B5117" t="s">
        <v>5705</v>
      </c>
      <c r="C5117" t="s">
        <v>101</v>
      </c>
      <c r="D5117" t="s">
        <v>102</v>
      </c>
      <c r="E5117" t="str">
        <f t="shared" si="79"/>
        <v>ValerateSharpea</v>
      </c>
      <c r="F5117">
        <f>COUNTIF($E:$E,E5117)</f>
        <v>1</v>
      </c>
      <c r="G5117">
        <f>COUNTIF($A:$A,A5117)</f>
        <v>133</v>
      </c>
      <c r="H5117">
        <f>COUNTIF($B:$B,B5117)</f>
        <v>80</v>
      </c>
      <c r="I5117" t="s">
        <v>133</v>
      </c>
      <c r="J5117">
        <v>4</v>
      </c>
      <c r="K5117" t="s">
        <v>5733</v>
      </c>
      <c r="L5117" t="s">
        <v>283</v>
      </c>
      <c r="M5117" t="s">
        <v>1487</v>
      </c>
      <c r="N5117" t="s">
        <v>11893</v>
      </c>
      <c r="O5117" s="82" t="s">
        <v>4</v>
      </c>
    </row>
    <row r="5118" spans="1:15" x14ac:dyDescent="0.25">
      <c r="A5118" t="s">
        <v>396</v>
      </c>
      <c r="B5118" t="s">
        <v>5705</v>
      </c>
      <c r="C5118" t="s">
        <v>101</v>
      </c>
      <c r="D5118" t="s">
        <v>102</v>
      </c>
      <c r="E5118" t="str">
        <f t="shared" si="79"/>
        <v>AcetoneSharpea</v>
      </c>
      <c r="F5118">
        <f>COUNTIF($E:$E,E5118)</f>
        <v>2</v>
      </c>
      <c r="G5118">
        <f>COUNTIF($A:$A,A5118)</f>
        <v>132</v>
      </c>
      <c r="H5118">
        <f>COUNTIF($B:$B,B5118)</f>
        <v>80</v>
      </c>
      <c r="I5118" t="s">
        <v>1632</v>
      </c>
      <c r="J5118">
        <v>7</v>
      </c>
      <c r="K5118" t="s">
        <v>1781</v>
      </c>
      <c r="L5118" t="s">
        <v>326</v>
      </c>
      <c r="M5118" t="s">
        <v>515</v>
      </c>
      <c r="N5118" t="s">
        <v>11893</v>
      </c>
      <c r="O5118" t="s">
        <v>11</v>
      </c>
    </row>
    <row r="5119" spans="1:15" x14ac:dyDescent="0.25">
      <c r="A5119" t="s">
        <v>396</v>
      </c>
      <c r="B5119" t="s">
        <v>5705</v>
      </c>
      <c r="C5119" t="s">
        <v>101</v>
      </c>
      <c r="D5119" t="s">
        <v>102</v>
      </c>
      <c r="E5119" t="str">
        <f t="shared" si="79"/>
        <v>AcetoneSharpea</v>
      </c>
      <c r="F5119">
        <f>COUNTIF($E:$E,E5119)</f>
        <v>2</v>
      </c>
      <c r="G5119">
        <f>COUNTIF($A:$A,A5119)</f>
        <v>132</v>
      </c>
      <c r="H5119">
        <f>COUNTIF($B:$B,B5119)</f>
        <v>80</v>
      </c>
      <c r="I5119" t="s">
        <v>2237</v>
      </c>
      <c r="J5119">
        <v>6</v>
      </c>
      <c r="K5119" t="s">
        <v>2238</v>
      </c>
      <c r="L5119" t="s">
        <v>573</v>
      </c>
      <c r="M5119" t="s">
        <v>1828</v>
      </c>
      <c r="N5119" t="s">
        <v>11893</v>
      </c>
      <c r="O5119" s="82" t="s">
        <v>3</v>
      </c>
    </row>
    <row r="5120" spans="1:15" x14ac:dyDescent="0.25">
      <c r="A5120" t="s">
        <v>400</v>
      </c>
      <c r="B5120" t="s">
        <v>5705</v>
      </c>
      <c r="C5120" t="s">
        <v>101</v>
      </c>
      <c r="D5120" t="s">
        <v>102</v>
      </c>
      <c r="E5120" t="str">
        <f t="shared" si="79"/>
        <v>BenzoateSharpea</v>
      </c>
      <c r="F5120">
        <f>COUNTIF($E:$E,E5120)</f>
        <v>1</v>
      </c>
      <c r="G5120">
        <f>COUNTIF($A:$A,A5120)</f>
        <v>131</v>
      </c>
      <c r="H5120">
        <f>COUNTIF($B:$B,B5120)</f>
        <v>80</v>
      </c>
      <c r="I5120" t="s">
        <v>576</v>
      </c>
      <c r="J5120">
        <v>6</v>
      </c>
      <c r="K5120" t="s">
        <v>5734</v>
      </c>
      <c r="L5120" t="s">
        <v>3409</v>
      </c>
      <c r="M5120" t="s">
        <v>2050</v>
      </c>
      <c r="N5120" t="s">
        <v>11893</v>
      </c>
      <c r="O5120" s="82" t="s">
        <v>3</v>
      </c>
    </row>
    <row r="5121" spans="1:15" x14ac:dyDescent="0.25">
      <c r="A5121" t="s">
        <v>402</v>
      </c>
      <c r="B5121" t="s">
        <v>5705</v>
      </c>
      <c r="C5121" t="s">
        <v>101</v>
      </c>
      <c r="D5121" t="s">
        <v>102</v>
      </c>
      <c r="E5121" t="str">
        <f t="shared" si="79"/>
        <v>ValineSharpea</v>
      </c>
      <c r="F5121">
        <f>COUNTIF($E:$E,E5121)</f>
        <v>1</v>
      </c>
      <c r="G5121">
        <f>COUNTIF($A:$A,A5121)</f>
        <v>131</v>
      </c>
      <c r="H5121">
        <f>COUNTIF($B:$B,B5121)</f>
        <v>80</v>
      </c>
      <c r="I5121" t="s">
        <v>1785</v>
      </c>
      <c r="J5121">
        <v>7</v>
      </c>
      <c r="K5121" t="s">
        <v>1786</v>
      </c>
      <c r="L5121" t="s">
        <v>1182</v>
      </c>
      <c r="M5121" t="s">
        <v>750</v>
      </c>
      <c r="N5121" t="s">
        <v>11893</v>
      </c>
      <c r="O5121" t="s">
        <v>11</v>
      </c>
    </row>
    <row r="5122" spans="1:15" x14ac:dyDescent="0.25">
      <c r="A5122" t="s">
        <v>417</v>
      </c>
      <c r="B5122" t="s">
        <v>5705</v>
      </c>
      <c r="C5122" t="s">
        <v>101</v>
      </c>
      <c r="D5122" t="s">
        <v>102</v>
      </c>
      <c r="E5122" t="str">
        <f t="shared" si="79"/>
        <v>CarnitineSharpea</v>
      </c>
      <c r="F5122">
        <f>COUNTIF($E:$E,E5122)</f>
        <v>1</v>
      </c>
      <c r="G5122">
        <f>COUNTIF($A:$A,A5122)</f>
        <v>130</v>
      </c>
      <c r="H5122">
        <f>COUNTIF($B:$B,B5122)</f>
        <v>80</v>
      </c>
      <c r="I5122" t="s">
        <v>889</v>
      </c>
      <c r="J5122">
        <v>7</v>
      </c>
      <c r="K5122" t="s">
        <v>1793</v>
      </c>
      <c r="L5122" t="s">
        <v>269</v>
      </c>
      <c r="M5122" t="s">
        <v>100</v>
      </c>
      <c r="N5122" t="s">
        <v>11893</v>
      </c>
      <c r="O5122" t="s">
        <v>11</v>
      </c>
    </row>
    <row r="5123" spans="1:15" x14ac:dyDescent="0.25">
      <c r="A5123" t="s">
        <v>418</v>
      </c>
      <c r="B5123" t="s">
        <v>5705</v>
      </c>
      <c r="C5123" t="s">
        <v>101</v>
      </c>
      <c r="D5123" t="s">
        <v>102</v>
      </c>
      <c r="E5123" t="str">
        <f t="shared" si="79"/>
        <v>GlycerolSharpea</v>
      </c>
      <c r="F5123">
        <f>COUNTIF($E:$E,E5123)</f>
        <v>2</v>
      </c>
      <c r="G5123">
        <f>COUNTIF($A:$A,A5123)</f>
        <v>130</v>
      </c>
      <c r="H5123">
        <f>COUNTIF($B:$B,B5123)</f>
        <v>80</v>
      </c>
      <c r="I5123" t="s">
        <v>5735</v>
      </c>
      <c r="J5123">
        <v>6</v>
      </c>
      <c r="K5123" t="s">
        <v>5736</v>
      </c>
      <c r="L5123" t="s">
        <v>716</v>
      </c>
      <c r="M5123" t="s">
        <v>282</v>
      </c>
      <c r="N5123" t="s">
        <v>11892</v>
      </c>
      <c r="O5123" s="82" t="s">
        <v>4</v>
      </c>
    </row>
    <row r="5124" spans="1:15" x14ac:dyDescent="0.25">
      <c r="A5124" t="s">
        <v>419</v>
      </c>
      <c r="B5124" t="s">
        <v>5705</v>
      </c>
      <c r="C5124" t="s">
        <v>101</v>
      </c>
      <c r="D5124" t="s">
        <v>102</v>
      </c>
      <c r="E5124" t="str">
        <f t="shared" si="79"/>
        <v>ImidazoleSharpea</v>
      </c>
      <c r="F5124">
        <f>COUNTIF($E:$E,E5124)</f>
        <v>1</v>
      </c>
      <c r="G5124">
        <f>COUNTIF($A:$A,A5124)</f>
        <v>130</v>
      </c>
      <c r="H5124">
        <f>COUNTIF($B:$B,B5124)</f>
        <v>80</v>
      </c>
      <c r="I5124" t="s">
        <v>2926</v>
      </c>
      <c r="J5124">
        <v>6</v>
      </c>
      <c r="K5124" t="s">
        <v>5737</v>
      </c>
      <c r="L5124" t="s">
        <v>625</v>
      </c>
      <c r="M5124" t="s">
        <v>1036</v>
      </c>
      <c r="N5124" t="s">
        <v>11893</v>
      </c>
      <c r="O5124" s="82" t="s">
        <v>3</v>
      </c>
    </row>
    <row r="5125" spans="1:15" x14ac:dyDescent="0.25">
      <c r="A5125" t="s">
        <v>418</v>
      </c>
      <c r="B5125" t="s">
        <v>5705</v>
      </c>
      <c r="C5125" t="s">
        <v>101</v>
      </c>
      <c r="D5125" t="s">
        <v>102</v>
      </c>
      <c r="E5125" t="str">
        <f t="shared" si="79"/>
        <v>GlycerolSharpea</v>
      </c>
      <c r="F5125">
        <f>COUNTIF($E:$E,E5125)</f>
        <v>2</v>
      </c>
      <c r="G5125">
        <f>COUNTIF($A:$A,A5125)</f>
        <v>130</v>
      </c>
      <c r="H5125">
        <f>COUNTIF($B:$B,B5125)</f>
        <v>80</v>
      </c>
      <c r="I5125" t="s">
        <v>5738</v>
      </c>
      <c r="J5125">
        <v>6</v>
      </c>
      <c r="K5125" t="s">
        <v>5739</v>
      </c>
      <c r="L5125" t="s">
        <v>2109</v>
      </c>
      <c r="M5125" t="s">
        <v>4508</v>
      </c>
      <c r="N5125" t="s">
        <v>11893</v>
      </c>
      <c r="O5125" s="82" t="s">
        <v>3</v>
      </c>
    </row>
    <row r="5126" spans="1:15" x14ac:dyDescent="0.25">
      <c r="A5126" t="s">
        <v>448</v>
      </c>
      <c r="B5126" t="s">
        <v>5705</v>
      </c>
      <c r="C5126" t="s">
        <v>101</v>
      </c>
      <c r="D5126" t="s">
        <v>102</v>
      </c>
      <c r="E5126" t="str">
        <f t="shared" ref="E5126:E5189" si="80">CONCATENATE(A5126,B5126)</f>
        <v>DimethylamineSharpea</v>
      </c>
      <c r="F5126">
        <f>COUNTIF($E:$E,E5126)</f>
        <v>1</v>
      </c>
      <c r="G5126">
        <f>COUNTIF($A:$A,A5126)</f>
        <v>130</v>
      </c>
      <c r="H5126">
        <f>COUNTIF($B:$B,B5126)</f>
        <v>80</v>
      </c>
      <c r="I5126" t="s">
        <v>1798</v>
      </c>
      <c r="J5126">
        <v>7</v>
      </c>
      <c r="K5126" t="s">
        <v>1799</v>
      </c>
      <c r="L5126" t="s">
        <v>1800</v>
      </c>
      <c r="M5126" t="s">
        <v>1801</v>
      </c>
      <c r="N5126" t="s">
        <v>11893</v>
      </c>
      <c r="O5126" t="s">
        <v>11</v>
      </c>
    </row>
    <row r="5127" spans="1:15" x14ac:dyDescent="0.25">
      <c r="A5127" t="s">
        <v>456</v>
      </c>
      <c r="B5127" t="s">
        <v>5705</v>
      </c>
      <c r="C5127" t="s">
        <v>101</v>
      </c>
      <c r="D5127" t="s">
        <v>102</v>
      </c>
      <c r="E5127" t="str">
        <f t="shared" si="80"/>
        <v>EthanolSharpea</v>
      </c>
      <c r="F5127">
        <f>COUNTIF($E:$E,E5127)</f>
        <v>2</v>
      </c>
      <c r="G5127">
        <f>COUNTIF($A:$A,A5127)</f>
        <v>129</v>
      </c>
      <c r="H5127">
        <f>COUNTIF($B:$B,B5127)</f>
        <v>80</v>
      </c>
      <c r="I5127" t="s">
        <v>1802</v>
      </c>
      <c r="J5127">
        <v>7</v>
      </c>
      <c r="K5127" t="s">
        <v>1803</v>
      </c>
      <c r="L5127" t="s">
        <v>506</v>
      </c>
      <c r="M5127" t="s">
        <v>1054</v>
      </c>
      <c r="N5127" t="s">
        <v>11893</v>
      </c>
      <c r="O5127" t="s">
        <v>11</v>
      </c>
    </row>
    <row r="5128" spans="1:15" x14ac:dyDescent="0.25">
      <c r="A5128" t="s">
        <v>456</v>
      </c>
      <c r="B5128" t="s">
        <v>5705</v>
      </c>
      <c r="C5128" t="s">
        <v>101</v>
      </c>
      <c r="D5128" t="s">
        <v>102</v>
      </c>
      <c r="E5128" t="str">
        <f t="shared" si="80"/>
        <v>EthanolSharpea</v>
      </c>
      <c r="F5128">
        <f>COUNTIF($E:$E,E5128)</f>
        <v>2</v>
      </c>
      <c r="G5128">
        <f>COUNTIF($A:$A,A5128)</f>
        <v>129</v>
      </c>
      <c r="H5128">
        <f>COUNTIF($B:$B,B5128)</f>
        <v>80</v>
      </c>
      <c r="I5128" t="s">
        <v>2290</v>
      </c>
      <c r="J5128">
        <v>6</v>
      </c>
      <c r="K5128" t="s">
        <v>5740</v>
      </c>
      <c r="L5128" t="s">
        <v>1905</v>
      </c>
      <c r="M5128" t="s">
        <v>1411</v>
      </c>
      <c r="N5128" t="s">
        <v>11893</v>
      </c>
      <c r="O5128" s="82" t="s">
        <v>3</v>
      </c>
    </row>
    <row r="5129" spans="1:15" x14ac:dyDescent="0.25">
      <c r="A5129" t="s">
        <v>461</v>
      </c>
      <c r="B5129" t="s">
        <v>5705</v>
      </c>
      <c r="C5129" t="s">
        <v>101</v>
      </c>
      <c r="D5129" t="s">
        <v>102</v>
      </c>
      <c r="E5129" t="str">
        <f t="shared" si="80"/>
        <v>2-PhenylpropionateSharpea</v>
      </c>
      <c r="F5129">
        <f>COUNTIF($E:$E,E5129)</f>
        <v>1</v>
      </c>
      <c r="G5129">
        <f>COUNTIF($A:$A,A5129)</f>
        <v>127</v>
      </c>
      <c r="H5129">
        <f>COUNTIF($B:$B,B5129)</f>
        <v>80</v>
      </c>
      <c r="I5129" t="s">
        <v>3197</v>
      </c>
      <c r="J5129">
        <v>6</v>
      </c>
      <c r="K5129" t="s">
        <v>5741</v>
      </c>
      <c r="L5129" t="s">
        <v>724</v>
      </c>
      <c r="M5129" t="s">
        <v>1413</v>
      </c>
      <c r="N5129" t="s">
        <v>11893</v>
      </c>
      <c r="O5129" s="82" t="s">
        <v>3</v>
      </c>
    </row>
    <row r="5130" spans="1:15" x14ac:dyDescent="0.25">
      <c r="A5130" t="s">
        <v>462</v>
      </c>
      <c r="B5130" t="s">
        <v>5705</v>
      </c>
      <c r="C5130" t="s">
        <v>101</v>
      </c>
      <c r="D5130" t="s">
        <v>102</v>
      </c>
      <c r="E5130" t="str">
        <f t="shared" si="80"/>
        <v>N-PhenylacetylglycineSharpea</v>
      </c>
      <c r="F5130">
        <f>COUNTIF($E:$E,E5130)</f>
        <v>1</v>
      </c>
      <c r="G5130">
        <f>COUNTIF($A:$A,A5130)</f>
        <v>127</v>
      </c>
      <c r="H5130">
        <f>COUNTIF($B:$B,B5130)</f>
        <v>80</v>
      </c>
      <c r="I5130" t="s">
        <v>5742</v>
      </c>
      <c r="J5130">
        <v>6</v>
      </c>
      <c r="K5130" t="s">
        <v>5743</v>
      </c>
      <c r="L5130" t="s">
        <v>189</v>
      </c>
      <c r="M5130" t="s">
        <v>3495</v>
      </c>
      <c r="N5130" t="s">
        <v>11893</v>
      </c>
      <c r="O5130" s="82" t="s">
        <v>3</v>
      </c>
    </row>
    <row r="5131" spans="1:15" x14ac:dyDescent="0.25">
      <c r="A5131" t="s">
        <v>485</v>
      </c>
      <c r="B5131" t="s">
        <v>5705</v>
      </c>
      <c r="C5131" t="s">
        <v>101</v>
      </c>
      <c r="D5131" t="s">
        <v>102</v>
      </c>
      <c r="E5131" t="str">
        <f t="shared" si="80"/>
        <v>ButyrateSharpea</v>
      </c>
      <c r="F5131">
        <f>COUNTIF($E:$E,E5131)</f>
        <v>2</v>
      </c>
      <c r="G5131">
        <f>COUNTIF($A:$A,A5131)</f>
        <v>126</v>
      </c>
      <c r="H5131">
        <f>COUNTIF($B:$B,B5131)</f>
        <v>80</v>
      </c>
      <c r="I5131" t="s">
        <v>2907</v>
      </c>
      <c r="J5131">
        <v>6</v>
      </c>
      <c r="K5131" t="s">
        <v>1156</v>
      </c>
      <c r="L5131" t="s">
        <v>5744</v>
      </c>
      <c r="M5131" t="s">
        <v>148</v>
      </c>
      <c r="N5131" t="s">
        <v>11892</v>
      </c>
      <c r="O5131" s="82" t="s">
        <v>3</v>
      </c>
    </row>
    <row r="5132" spans="1:15" x14ac:dyDescent="0.25">
      <c r="A5132" t="s">
        <v>485</v>
      </c>
      <c r="B5132" t="s">
        <v>5705</v>
      </c>
      <c r="C5132" t="s">
        <v>101</v>
      </c>
      <c r="D5132" t="s">
        <v>102</v>
      </c>
      <c r="E5132" t="str">
        <f t="shared" si="80"/>
        <v>ButyrateSharpea</v>
      </c>
      <c r="F5132">
        <f>COUNTIF($E:$E,E5132)</f>
        <v>2</v>
      </c>
      <c r="G5132">
        <f>COUNTIF($A:$A,A5132)</f>
        <v>126</v>
      </c>
      <c r="H5132">
        <f>COUNTIF($B:$B,B5132)</f>
        <v>80</v>
      </c>
      <c r="I5132" t="s">
        <v>1809</v>
      </c>
      <c r="J5132">
        <v>7</v>
      </c>
      <c r="K5132" t="s">
        <v>1810</v>
      </c>
      <c r="L5132" t="s">
        <v>233</v>
      </c>
      <c r="M5132" t="s">
        <v>1020</v>
      </c>
      <c r="N5132" t="s">
        <v>11893</v>
      </c>
      <c r="O5132" t="s">
        <v>11</v>
      </c>
    </row>
    <row r="5133" spans="1:15" x14ac:dyDescent="0.25">
      <c r="A5133" t="s">
        <v>488</v>
      </c>
      <c r="B5133" t="s">
        <v>5705</v>
      </c>
      <c r="C5133" t="s">
        <v>101</v>
      </c>
      <c r="D5133" t="s">
        <v>102</v>
      </c>
      <c r="E5133" t="str">
        <f t="shared" si="80"/>
        <v>PhenylalanineSharpea</v>
      </c>
      <c r="F5133">
        <f>COUNTIF($E:$E,E5133)</f>
        <v>2</v>
      </c>
      <c r="G5133">
        <f>COUNTIF($A:$A,A5133)</f>
        <v>126</v>
      </c>
      <c r="H5133">
        <f>COUNTIF($B:$B,B5133)</f>
        <v>80</v>
      </c>
      <c r="I5133" t="s">
        <v>1814</v>
      </c>
      <c r="J5133">
        <v>7</v>
      </c>
      <c r="K5133" t="s">
        <v>888</v>
      </c>
      <c r="L5133" t="s">
        <v>893</v>
      </c>
      <c r="M5133" t="s">
        <v>594</v>
      </c>
      <c r="N5133" t="s">
        <v>11893</v>
      </c>
      <c r="O5133" t="s">
        <v>11</v>
      </c>
    </row>
    <row r="5134" spans="1:15" x14ac:dyDescent="0.25">
      <c r="A5134" t="s">
        <v>488</v>
      </c>
      <c r="B5134" t="s">
        <v>5705</v>
      </c>
      <c r="C5134" t="s">
        <v>101</v>
      </c>
      <c r="D5134" t="s">
        <v>102</v>
      </c>
      <c r="E5134" t="str">
        <f t="shared" si="80"/>
        <v>PhenylalanineSharpea</v>
      </c>
      <c r="F5134">
        <f>COUNTIF($E:$E,E5134)</f>
        <v>2</v>
      </c>
      <c r="G5134">
        <f>COUNTIF($A:$A,A5134)</f>
        <v>126</v>
      </c>
      <c r="H5134">
        <f>COUNTIF($B:$B,B5134)</f>
        <v>80</v>
      </c>
      <c r="I5134" t="s">
        <v>1845</v>
      </c>
      <c r="J5134">
        <v>6</v>
      </c>
      <c r="K5134" t="s">
        <v>1104</v>
      </c>
      <c r="L5134" t="s">
        <v>1607</v>
      </c>
      <c r="M5134" t="s">
        <v>3675</v>
      </c>
      <c r="N5134" t="s">
        <v>11893</v>
      </c>
      <c r="O5134" s="82" t="s">
        <v>3</v>
      </c>
    </row>
    <row r="5135" spans="1:15" x14ac:dyDescent="0.25">
      <c r="A5135" t="s">
        <v>499</v>
      </c>
      <c r="B5135" t="s">
        <v>5705</v>
      </c>
      <c r="C5135" t="s">
        <v>101</v>
      </c>
      <c r="D5135" t="s">
        <v>102</v>
      </c>
      <c r="E5135" t="str">
        <f t="shared" si="80"/>
        <v>FerulateSharpea</v>
      </c>
      <c r="F5135">
        <f>COUNTIF($E:$E,E5135)</f>
        <v>2</v>
      </c>
      <c r="G5135">
        <f>COUNTIF($A:$A,A5135)</f>
        <v>124</v>
      </c>
      <c r="H5135">
        <f>COUNTIF($B:$B,B5135)</f>
        <v>80</v>
      </c>
      <c r="I5135" t="s">
        <v>3878</v>
      </c>
      <c r="J5135">
        <v>6</v>
      </c>
      <c r="K5135" t="s">
        <v>2697</v>
      </c>
      <c r="L5135" t="s">
        <v>696</v>
      </c>
      <c r="M5135" t="s">
        <v>2678</v>
      </c>
      <c r="N5135" t="s">
        <v>11893</v>
      </c>
      <c r="O5135" s="82" t="s">
        <v>3</v>
      </c>
    </row>
    <row r="5136" spans="1:15" x14ac:dyDescent="0.25">
      <c r="A5136" t="s">
        <v>499</v>
      </c>
      <c r="B5136" t="s">
        <v>5705</v>
      </c>
      <c r="C5136" t="s">
        <v>101</v>
      </c>
      <c r="D5136" t="s">
        <v>102</v>
      </c>
      <c r="E5136" t="str">
        <f t="shared" si="80"/>
        <v>FerulateSharpea</v>
      </c>
      <c r="F5136">
        <f>COUNTIF($E:$E,E5136)</f>
        <v>2</v>
      </c>
      <c r="G5136">
        <f>COUNTIF($A:$A,A5136)</f>
        <v>124</v>
      </c>
      <c r="H5136">
        <f>COUNTIF($B:$B,B5136)</f>
        <v>80</v>
      </c>
      <c r="I5136" t="s">
        <v>5745</v>
      </c>
      <c r="J5136">
        <v>7</v>
      </c>
      <c r="K5136" t="s">
        <v>1822</v>
      </c>
      <c r="L5136" t="s">
        <v>5746</v>
      </c>
      <c r="M5136" t="s">
        <v>1824</v>
      </c>
      <c r="N5136" t="s">
        <v>11893</v>
      </c>
      <c r="O5136" s="82" t="s">
        <v>8</v>
      </c>
    </row>
    <row r="5137" spans="1:15" x14ac:dyDescent="0.25">
      <c r="A5137" t="s">
        <v>511</v>
      </c>
      <c r="B5137" t="s">
        <v>5705</v>
      </c>
      <c r="C5137" t="s">
        <v>101</v>
      </c>
      <c r="D5137" t="s">
        <v>102</v>
      </c>
      <c r="E5137" t="str">
        <f t="shared" si="80"/>
        <v>NicotinateSharpea</v>
      </c>
      <c r="F5137">
        <f>COUNTIF($E:$E,E5137)</f>
        <v>3</v>
      </c>
      <c r="G5137">
        <f>COUNTIF($A:$A,A5137)</f>
        <v>123</v>
      </c>
      <c r="H5137">
        <f>COUNTIF($B:$B,B5137)</f>
        <v>80</v>
      </c>
      <c r="I5137" t="s">
        <v>860</v>
      </c>
      <c r="J5137">
        <v>6</v>
      </c>
      <c r="K5137" t="s">
        <v>1725</v>
      </c>
      <c r="L5137" t="s">
        <v>633</v>
      </c>
      <c r="M5137" t="s">
        <v>862</v>
      </c>
      <c r="N5137" t="s">
        <v>11893</v>
      </c>
      <c r="O5137" s="82" t="s">
        <v>3</v>
      </c>
    </row>
    <row r="5138" spans="1:15" x14ac:dyDescent="0.25">
      <c r="A5138" t="s">
        <v>511</v>
      </c>
      <c r="B5138" t="s">
        <v>5705</v>
      </c>
      <c r="C5138" t="s">
        <v>101</v>
      </c>
      <c r="D5138" t="s">
        <v>102</v>
      </c>
      <c r="E5138" t="str">
        <f t="shared" si="80"/>
        <v>NicotinateSharpea</v>
      </c>
      <c r="F5138">
        <f>COUNTIF($E:$E,E5138)</f>
        <v>3</v>
      </c>
      <c r="G5138">
        <f>COUNTIF($A:$A,A5138)</f>
        <v>123</v>
      </c>
      <c r="H5138">
        <f>COUNTIF($B:$B,B5138)</f>
        <v>80</v>
      </c>
      <c r="I5138" t="s">
        <v>1825</v>
      </c>
      <c r="J5138">
        <v>7</v>
      </c>
      <c r="K5138" t="s">
        <v>832</v>
      </c>
      <c r="L5138" t="s">
        <v>676</v>
      </c>
      <c r="M5138" t="s">
        <v>1319</v>
      </c>
      <c r="N5138" t="s">
        <v>11893</v>
      </c>
      <c r="O5138" t="s">
        <v>11</v>
      </c>
    </row>
    <row r="5139" spans="1:15" x14ac:dyDescent="0.25">
      <c r="A5139" t="s">
        <v>511</v>
      </c>
      <c r="B5139" t="s">
        <v>5705</v>
      </c>
      <c r="C5139" t="s">
        <v>101</v>
      </c>
      <c r="D5139" t="s">
        <v>102</v>
      </c>
      <c r="E5139" t="str">
        <f t="shared" si="80"/>
        <v>NicotinateSharpea</v>
      </c>
      <c r="F5139">
        <f>COUNTIF($E:$E,E5139)</f>
        <v>3</v>
      </c>
      <c r="G5139">
        <f>COUNTIF($A:$A,A5139)</f>
        <v>123</v>
      </c>
      <c r="H5139">
        <f>COUNTIF($B:$B,B5139)</f>
        <v>80</v>
      </c>
      <c r="I5139" t="s">
        <v>5747</v>
      </c>
      <c r="J5139">
        <v>5</v>
      </c>
      <c r="K5139" t="s">
        <v>5748</v>
      </c>
      <c r="L5139" t="s">
        <v>241</v>
      </c>
      <c r="M5139" t="s">
        <v>1116</v>
      </c>
      <c r="N5139" t="s">
        <v>11893</v>
      </c>
      <c r="O5139" t="s">
        <v>6</v>
      </c>
    </row>
    <row r="5140" spans="1:15" x14ac:dyDescent="0.25">
      <c r="A5140" t="s">
        <v>516</v>
      </c>
      <c r="B5140" t="s">
        <v>5705</v>
      </c>
      <c r="C5140" t="s">
        <v>101</v>
      </c>
      <c r="D5140" t="s">
        <v>102</v>
      </c>
      <c r="E5140" t="str">
        <f t="shared" si="80"/>
        <v>3-PhenylpropionateSharpea</v>
      </c>
      <c r="F5140">
        <f>COUNTIF($E:$E,E5140)</f>
        <v>1</v>
      </c>
      <c r="G5140">
        <f>COUNTIF($A:$A,A5140)</f>
        <v>121</v>
      </c>
      <c r="H5140">
        <f>COUNTIF($B:$B,B5140)</f>
        <v>80</v>
      </c>
      <c r="I5140" t="s">
        <v>3639</v>
      </c>
      <c r="J5140">
        <v>6</v>
      </c>
      <c r="K5140" t="s">
        <v>5749</v>
      </c>
      <c r="L5140" t="s">
        <v>118</v>
      </c>
      <c r="M5140" t="s">
        <v>1438</v>
      </c>
      <c r="N5140" t="s">
        <v>11893</v>
      </c>
      <c r="O5140" s="82" t="s">
        <v>3</v>
      </c>
    </row>
    <row r="5141" spans="1:15" x14ac:dyDescent="0.25">
      <c r="A5141" t="s">
        <v>529</v>
      </c>
      <c r="B5141" t="s">
        <v>5705</v>
      </c>
      <c r="C5141" t="s">
        <v>101</v>
      </c>
      <c r="D5141" t="s">
        <v>102</v>
      </c>
      <c r="E5141" t="str">
        <f t="shared" si="80"/>
        <v>MethylamineSharpea</v>
      </c>
      <c r="F5141">
        <f>COUNTIF($E:$E,E5141)</f>
        <v>1</v>
      </c>
      <c r="G5141">
        <f>COUNTIF($A:$A,A5141)</f>
        <v>120</v>
      </c>
      <c r="H5141">
        <f>COUNTIF($B:$B,B5141)</f>
        <v>80</v>
      </c>
      <c r="I5141" t="s">
        <v>3777</v>
      </c>
      <c r="J5141">
        <v>6</v>
      </c>
      <c r="K5141" t="s">
        <v>3307</v>
      </c>
      <c r="L5141" t="s">
        <v>5750</v>
      </c>
      <c r="M5141" t="s">
        <v>1556</v>
      </c>
      <c r="N5141" t="s">
        <v>11892</v>
      </c>
      <c r="O5141" s="82" t="s">
        <v>3</v>
      </c>
    </row>
    <row r="5142" spans="1:15" x14ac:dyDescent="0.25">
      <c r="A5142" t="s">
        <v>558</v>
      </c>
      <c r="B5142" t="s">
        <v>5705</v>
      </c>
      <c r="C5142" t="s">
        <v>101</v>
      </c>
      <c r="D5142" t="s">
        <v>102</v>
      </c>
      <c r="E5142" t="str">
        <f t="shared" si="80"/>
        <v>MethanolSharpea</v>
      </c>
      <c r="F5142">
        <f>COUNTIF($E:$E,E5142)</f>
        <v>1</v>
      </c>
      <c r="G5142">
        <f>COUNTIF($A:$A,A5142)</f>
        <v>118</v>
      </c>
      <c r="H5142">
        <f>COUNTIF($B:$B,B5142)</f>
        <v>80</v>
      </c>
      <c r="I5142" t="s">
        <v>3427</v>
      </c>
      <c r="J5142">
        <v>6</v>
      </c>
      <c r="K5142" t="s">
        <v>5751</v>
      </c>
      <c r="L5142" t="s">
        <v>276</v>
      </c>
      <c r="M5142" t="s">
        <v>277</v>
      </c>
      <c r="N5142" t="s">
        <v>11893</v>
      </c>
      <c r="O5142" s="82" t="s">
        <v>3</v>
      </c>
    </row>
    <row r="5143" spans="1:15" x14ac:dyDescent="0.25">
      <c r="A5143" t="s">
        <v>568</v>
      </c>
      <c r="B5143" t="s">
        <v>5705</v>
      </c>
      <c r="C5143" t="s">
        <v>101</v>
      </c>
      <c r="D5143" t="s">
        <v>102</v>
      </c>
      <c r="E5143" t="str">
        <f t="shared" si="80"/>
        <v>HistidineSharpea</v>
      </c>
      <c r="F5143">
        <f>COUNTIF($E:$E,E5143)</f>
        <v>1</v>
      </c>
      <c r="G5143">
        <f>COUNTIF($A:$A,A5143)</f>
        <v>116</v>
      </c>
      <c r="H5143">
        <f>COUNTIF($B:$B,B5143)</f>
        <v>80</v>
      </c>
      <c r="I5143" t="s">
        <v>5752</v>
      </c>
      <c r="J5143">
        <v>6</v>
      </c>
      <c r="K5143" t="s">
        <v>5753</v>
      </c>
      <c r="L5143" t="s">
        <v>500</v>
      </c>
      <c r="M5143" t="s">
        <v>1020</v>
      </c>
      <c r="N5143" t="s">
        <v>11893</v>
      </c>
      <c r="O5143" s="82" t="s">
        <v>3</v>
      </c>
    </row>
    <row r="5144" spans="1:15" x14ac:dyDescent="0.25">
      <c r="A5144" t="s">
        <v>569</v>
      </c>
      <c r="B5144" t="s">
        <v>5705</v>
      </c>
      <c r="C5144" t="s">
        <v>101</v>
      </c>
      <c r="D5144" t="s">
        <v>102</v>
      </c>
      <c r="E5144" t="str">
        <f t="shared" si="80"/>
        <v>TyrosineSharpea</v>
      </c>
      <c r="F5144">
        <f>COUNTIF($E:$E,E5144)</f>
        <v>2</v>
      </c>
      <c r="G5144">
        <f>COUNTIF($A:$A,A5144)</f>
        <v>116</v>
      </c>
      <c r="H5144">
        <f>COUNTIF($B:$B,B5144)</f>
        <v>80</v>
      </c>
      <c r="I5144" t="s">
        <v>1832</v>
      </c>
      <c r="J5144">
        <v>7</v>
      </c>
      <c r="K5144" t="s">
        <v>175</v>
      </c>
      <c r="L5144" t="s">
        <v>796</v>
      </c>
      <c r="M5144" t="s">
        <v>1833</v>
      </c>
      <c r="N5144" t="s">
        <v>11893</v>
      </c>
      <c r="O5144" t="s">
        <v>11</v>
      </c>
    </row>
    <row r="5145" spans="1:15" x14ac:dyDescent="0.25">
      <c r="A5145" t="s">
        <v>569</v>
      </c>
      <c r="B5145" t="s">
        <v>5705</v>
      </c>
      <c r="C5145" t="s">
        <v>101</v>
      </c>
      <c r="D5145" t="s">
        <v>102</v>
      </c>
      <c r="E5145" t="str">
        <f t="shared" si="80"/>
        <v>TyrosineSharpea</v>
      </c>
      <c r="F5145">
        <f>COUNTIF($E:$E,E5145)</f>
        <v>2</v>
      </c>
      <c r="G5145">
        <f>COUNTIF($A:$A,A5145)</f>
        <v>116</v>
      </c>
      <c r="H5145">
        <f>COUNTIF($B:$B,B5145)</f>
        <v>80</v>
      </c>
      <c r="I5145" t="s">
        <v>5754</v>
      </c>
      <c r="J5145">
        <v>6</v>
      </c>
      <c r="K5145" t="s">
        <v>1487</v>
      </c>
      <c r="L5145" t="s">
        <v>589</v>
      </c>
      <c r="M5145" t="s">
        <v>1066</v>
      </c>
      <c r="N5145" t="s">
        <v>11893</v>
      </c>
      <c r="O5145" s="82" t="s">
        <v>3</v>
      </c>
    </row>
    <row r="5146" spans="1:15" x14ac:dyDescent="0.25">
      <c r="A5146" t="s">
        <v>587</v>
      </c>
      <c r="B5146" t="s">
        <v>5705</v>
      </c>
      <c r="C5146" t="s">
        <v>101</v>
      </c>
      <c r="D5146" t="s">
        <v>102</v>
      </c>
      <c r="E5146" t="str">
        <f t="shared" si="80"/>
        <v>XanthineSharpea</v>
      </c>
      <c r="F5146">
        <f>COUNTIF($E:$E,E5146)</f>
        <v>1</v>
      </c>
      <c r="G5146">
        <f>COUNTIF($A:$A,A5146)</f>
        <v>114</v>
      </c>
      <c r="H5146">
        <f>COUNTIF($B:$B,B5146)</f>
        <v>80</v>
      </c>
      <c r="I5146" t="s">
        <v>3530</v>
      </c>
      <c r="J5146">
        <v>6</v>
      </c>
      <c r="K5146" t="s">
        <v>5755</v>
      </c>
      <c r="L5146" t="s">
        <v>3597</v>
      </c>
      <c r="M5146" t="s">
        <v>1870</v>
      </c>
      <c r="N5146" t="s">
        <v>11893</v>
      </c>
      <c r="O5146" s="82" t="s">
        <v>3</v>
      </c>
    </row>
    <row r="5147" spans="1:15" x14ac:dyDescent="0.25">
      <c r="A5147" t="s">
        <v>597</v>
      </c>
      <c r="B5147" t="s">
        <v>5705</v>
      </c>
      <c r="C5147" t="s">
        <v>101</v>
      </c>
      <c r="D5147" t="s">
        <v>102</v>
      </c>
      <c r="E5147" t="str">
        <f t="shared" si="80"/>
        <v>3-HydroxybutyrateSharpea</v>
      </c>
      <c r="F5147">
        <f>COUNTIF($E:$E,E5147)</f>
        <v>3</v>
      </c>
      <c r="G5147">
        <f>COUNTIF($A:$A,A5147)</f>
        <v>112</v>
      </c>
      <c r="H5147">
        <f>COUNTIF($B:$B,B5147)</f>
        <v>80</v>
      </c>
      <c r="I5147" t="s">
        <v>5756</v>
      </c>
      <c r="J5147">
        <v>6</v>
      </c>
      <c r="K5147" t="s">
        <v>5757</v>
      </c>
      <c r="L5147" t="s">
        <v>1422</v>
      </c>
      <c r="M5147" t="s">
        <v>1478</v>
      </c>
      <c r="N5147" t="s">
        <v>11893</v>
      </c>
      <c r="O5147" s="82" t="s">
        <v>3</v>
      </c>
    </row>
    <row r="5148" spans="1:15" x14ac:dyDescent="0.25">
      <c r="A5148" t="s">
        <v>597</v>
      </c>
      <c r="B5148" t="s">
        <v>5705</v>
      </c>
      <c r="C5148" t="s">
        <v>101</v>
      </c>
      <c r="D5148" t="s">
        <v>102</v>
      </c>
      <c r="E5148" t="str">
        <f t="shared" si="80"/>
        <v>3-HydroxybutyrateSharpea</v>
      </c>
      <c r="F5148">
        <f>COUNTIF($E:$E,E5148)</f>
        <v>3</v>
      </c>
      <c r="G5148">
        <f>COUNTIF($A:$A,A5148)</f>
        <v>112</v>
      </c>
      <c r="H5148">
        <f>COUNTIF($B:$B,B5148)</f>
        <v>80</v>
      </c>
      <c r="I5148" t="s">
        <v>638</v>
      </c>
      <c r="J5148">
        <v>7</v>
      </c>
      <c r="K5148" t="s">
        <v>1837</v>
      </c>
      <c r="L5148" t="s">
        <v>640</v>
      </c>
      <c r="M5148" t="s">
        <v>641</v>
      </c>
      <c r="N5148" t="s">
        <v>11893</v>
      </c>
      <c r="O5148" t="s">
        <v>11</v>
      </c>
    </row>
    <row r="5149" spans="1:15" x14ac:dyDescent="0.25">
      <c r="A5149" t="s">
        <v>597</v>
      </c>
      <c r="B5149" t="s">
        <v>5705</v>
      </c>
      <c r="C5149" t="s">
        <v>101</v>
      </c>
      <c r="D5149" t="s">
        <v>102</v>
      </c>
      <c r="E5149" t="str">
        <f t="shared" si="80"/>
        <v>3-HydroxybutyrateSharpea</v>
      </c>
      <c r="F5149">
        <f>COUNTIF($E:$E,E5149)</f>
        <v>3</v>
      </c>
      <c r="G5149">
        <f>COUNTIF($A:$A,A5149)</f>
        <v>112</v>
      </c>
      <c r="H5149">
        <f>COUNTIF($B:$B,B5149)</f>
        <v>80</v>
      </c>
      <c r="I5149" t="s">
        <v>604</v>
      </c>
      <c r="J5149">
        <v>6</v>
      </c>
      <c r="K5149" t="s">
        <v>605</v>
      </c>
      <c r="L5149" t="s">
        <v>606</v>
      </c>
      <c r="M5149" t="s">
        <v>607</v>
      </c>
      <c r="N5149" t="s">
        <v>11892</v>
      </c>
      <c r="O5149" t="s">
        <v>10</v>
      </c>
    </row>
    <row r="5150" spans="1:15" x14ac:dyDescent="0.25">
      <c r="A5150" t="s">
        <v>1836</v>
      </c>
      <c r="B5150" t="s">
        <v>5705</v>
      </c>
      <c r="C5150" t="s">
        <v>101</v>
      </c>
      <c r="D5150" t="s">
        <v>102</v>
      </c>
      <c r="E5150" t="str">
        <f t="shared" si="80"/>
        <v>AcetateSharpea</v>
      </c>
      <c r="F5150">
        <f>COUNTIF($E:$E,E5150)</f>
        <v>1</v>
      </c>
      <c r="G5150">
        <f>COUNTIF($A:$A,A5150)</f>
        <v>112</v>
      </c>
      <c r="H5150">
        <f>COUNTIF($B:$B,B5150)</f>
        <v>80</v>
      </c>
      <c r="I5150" t="s">
        <v>1838</v>
      </c>
      <c r="J5150">
        <v>7</v>
      </c>
      <c r="K5150" t="s">
        <v>1839</v>
      </c>
      <c r="L5150" t="s">
        <v>1840</v>
      </c>
      <c r="M5150" t="s">
        <v>1841</v>
      </c>
      <c r="N5150" t="s">
        <v>11893</v>
      </c>
      <c r="O5150" t="s">
        <v>11</v>
      </c>
    </row>
    <row r="5151" spans="1:15" x14ac:dyDescent="0.25">
      <c r="A5151" t="s">
        <v>611</v>
      </c>
      <c r="B5151" t="s">
        <v>5705</v>
      </c>
      <c r="C5151" t="s">
        <v>101</v>
      </c>
      <c r="D5151" t="s">
        <v>102</v>
      </c>
      <c r="E5151" t="str">
        <f t="shared" si="80"/>
        <v>OrnithineSharpea</v>
      </c>
      <c r="F5151">
        <f>COUNTIF($E:$E,E5151)</f>
        <v>1</v>
      </c>
      <c r="G5151">
        <f>COUNTIF($A:$A,A5151)</f>
        <v>110</v>
      </c>
      <c r="H5151">
        <f>COUNTIF($B:$B,B5151)</f>
        <v>80</v>
      </c>
      <c r="I5151" t="s">
        <v>5329</v>
      </c>
      <c r="J5151">
        <v>6</v>
      </c>
      <c r="K5151" t="s">
        <v>5758</v>
      </c>
      <c r="L5151" t="s">
        <v>351</v>
      </c>
      <c r="M5151" t="s">
        <v>480</v>
      </c>
      <c r="N5151" t="s">
        <v>11893</v>
      </c>
      <c r="O5151" s="82" t="s">
        <v>3</v>
      </c>
    </row>
    <row r="5152" spans="1:15" x14ac:dyDescent="0.25">
      <c r="A5152" t="s">
        <v>627</v>
      </c>
      <c r="B5152" t="s">
        <v>5705</v>
      </c>
      <c r="C5152" t="s">
        <v>101</v>
      </c>
      <c r="D5152" t="s">
        <v>102</v>
      </c>
      <c r="E5152" t="str">
        <f t="shared" si="80"/>
        <v>IsoleucineSharpea</v>
      </c>
      <c r="F5152">
        <f>COUNTIF($E:$E,E5152)</f>
        <v>1</v>
      </c>
      <c r="G5152">
        <f>COUNTIF($A:$A,A5152)</f>
        <v>109</v>
      </c>
      <c r="H5152">
        <f>COUNTIF($B:$B,B5152)</f>
        <v>80</v>
      </c>
      <c r="I5152" t="s">
        <v>1844</v>
      </c>
      <c r="J5152">
        <v>7</v>
      </c>
      <c r="K5152" t="s">
        <v>1845</v>
      </c>
      <c r="L5152" t="s">
        <v>533</v>
      </c>
      <c r="M5152" t="s">
        <v>132</v>
      </c>
      <c r="N5152" t="s">
        <v>11893</v>
      </c>
      <c r="O5152" t="s">
        <v>11</v>
      </c>
    </row>
    <row r="5153" spans="1:15" x14ac:dyDescent="0.25">
      <c r="A5153" t="s">
        <v>624</v>
      </c>
      <c r="B5153" t="s">
        <v>5705</v>
      </c>
      <c r="C5153" t="s">
        <v>101</v>
      </c>
      <c r="D5153" t="s">
        <v>102</v>
      </c>
      <c r="E5153" t="str">
        <f t="shared" si="80"/>
        <v>AdipateSharpea</v>
      </c>
      <c r="F5153">
        <f>COUNTIF($E:$E,E5153)</f>
        <v>1</v>
      </c>
      <c r="G5153">
        <f>COUNTIF($A:$A,A5153)</f>
        <v>109</v>
      </c>
      <c r="H5153">
        <f>COUNTIF($B:$B,B5153)</f>
        <v>80</v>
      </c>
      <c r="I5153" t="s">
        <v>5759</v>
      </c>
      <c r="J5153">
        <v>6</v>
      </c>
      <c r="K5153" t="s">
        <v>2515</v>
      </c>
      <c r="L5153" t="s">
        <v>5760</v>
      </c>
      <c r="M5153" t="s">
        <v>132</v>
      </c>
      <c r="N5153" t="s">
        <v>11892</v>
      </c>
      <c r="O5153" s="82" t="s">
        <v>3</v>
      </c>
    </row>
    <row r="5154" spans="1:15" x14ac:dyDescent="0.25">
      <c r="A5154" t="s">
        <v>630</v>
      </c>
      <c r="B5154" t="s">
        <v>5705</v>
      </c>
      <c r="C5154" t="s">
        <v>101</v>
      </c>
      <c r="D5154" t="s">
        <v>102</v>
      </c>
      <c r="E5154" t="str">
        <f t="shared" si="80"/>
        <v>PropionateSharpea</v>
      </c>
      <c r="F5154">
        <f>COUNTIF($E:$E,E5154)</f>
        <v>2</v>
      </c>
      <c r="G5154">
        <f>COUNTIF($A:$A,A5154)</f>
        <v>109</v>
      </c>
      <c r="H5154">
        <f>COUNTIF($B:$B,B5154)</f>
        <v>80</v>
      </c>
      <c r="I5154" t="s">
        <v>5761</v>
      </c>
      <c r="J5154">
        <v>5</v>
      </c>
      <c r="K5154" t="s">
        <v>2215</v>
      </c>
      <c r="L5154" t="s">
        <v>5762</v>
      </c>
      <c r="M5154" t="s">
        <v>541</v>
      </c>
      <c r="N5154" t="s">
        <v>11893</v>
      </c>
      <c r="O5154" t="s">
        <v>10</v>
      </c>
    </row>
    <row r="5155" spans="1:15" x14ac:dyDescent="0.25">
      <c r="A5155" t="s">
        <v>630</v>
      </c>
      <c r="B5155" t="s">
        <v>5705</v>
      </c>
      <c r="C5155" t="s">
        <v>101</v>
      </c>
      <c r="D5155" t="s">
        <v>102</v>
      </c>
      <c r="E5155" t="str">
        <f t="shared" si="80"/>
        <v>PropionateSharpea</v>
      </c>
      <c r="F5155">
        <f>COUNTIF($E:$E,E5155)</f>
        <v>2</v>
      </c>
      <c r="G5155">
        <f>COUNTIF($A:$A,A5155)</f>
        <v>109</v>
      </c>
      <c r="H5155">
        <f>COUNTIF($B:$B,B5155)</f>
        <v>80</v>
      </c>
      <c r="I5155" t="s">
        <v>1883</v>
      </c>
      <c r="J5155">
        <v>4</v>
      </c>
      <c r="K5155" t="s">
        <v>1223</v>
      </c>
      <c r="L5155" t="s">
        <v>184</v>
      </c>
      <c r="M5155" t="s">
        <v>1859</v>
      </c>
      <c r="N5155" t="s">
        <v>11893</v>
      </c>
      <c r="O5155" s="82" t="s">
        <v>4</v>
      </c>
    </row>
    <row r="5156" spans="1:15" x14ac:dyDescent="0.25">
      <c r="A5156" t="s">
        <v>654</v>
      </c>
      <c r="B5156" t="s">
        <v>5705</v>
      </c>
      <c r="C5156" t="s">
        <v>101</v>
      </c>
      <c r="D5156" t="s">
        <v>102</v>
      </c>
      <c r="E5156" t="str">
        <f t="shared" si="80"/>
        <v>IsobutyrateSharpea</v>
      </c>
      <c r="F5156">
        <f>COUNTIF($E:$E,E5156)</f>
        <v>2</v>
      </c>
      <c r="G5156">
        <f>COUNTIF($A:$A,A5156)</f>
        <v>103</v>
      </c>
      <c r="H5156">
        <f>COUNTIF($B:$B,B5156)</f>
        <v>80</v>
      </c>
      <c r="I5156" t="s">
        <v>326</v>
      </c>
      <c r="J5156">
        <v>5</v>
      </c>
      <c r="K5156" t="s">
        <v>656</v>
      </c>
      <c r="L5156" t="s">
        <v>283</v>
      </c>
      <c r="M5156" t="s">
        <v>657</v>
      </c>
      <c r="N5156" t="s">
        <v>11892</v>
      </c>
      <c r="O5156" s="82" t="s">
        <v>9</v>
      </c>
    </row>
    <row r="5157" spans="1:15" x14ac:dyDescent="0.25">
      <c r="A5157" t="s">
        <v>654</v>
      </c>
      <c r="B5157" t="s">
        <v>5705</v>
      </c>
      <c r="C5157" t="s">
        <v>101</v>
      </c>
      <c r="D5157" t="s">
        <v>102</v>
      </c>
      <c r="E5157" t="str">
        <f t="shared" si="80"/>
        <v>IsobutyrateSharpea</v>
      </c>
      <c r="F5157">
        <f>COUNTIF($E:$E,E5157)</f>
        <v>2</v>
      </c>
      <c r="G5157">
        <f>COUNTIF($A:$A,A5157)</f>
        <v>103</v>
      </c>
      <c r="H5157">
        <f>COUNTIF($B:$B,B5157)</f>
        <v>80</v>
      </c>
      <c r="I5157" t="s">
        <v>5763</v>
      </c>
      <c r="J5157">
        <v>7</v>
      </c>
      <c r="K5157" t="s">
        <v>5764</v>
      </c>
      <c r="L5157" t="s">
        <v>5721</v>
      </c>
      <c r="M5157" t="s">
        <v>3852</v>
      </c>
      <c r="N5157" t="s">
        <v>11893</v>
      </c>
      <c r="O5157" t="s">
        <v>7</v>
      </c>
    </row>
    <row r="5158" spans="1:15" x14ac:dyDescent="0.25">
      <c r="A5158" t="s">
        <v>664</v>
      </c>
      <c r="B5158" t="s">
        <v>5705</v>
      </c>
      <c r="C5158" t="s">
        <v>101</v>
      </c>
      <c r="D5158" t="s">
        <v>102</v>
      </c>
      <c r="E5158" t="str">
        <f t="shared" si="80"/>
        <v>3-HydroxyphenylacetateSharpea</v>
      </c>
      <c r="F5158">
        <f>COUNTIF($E:$E,E5158)</f>
        <v>1</v>
      </c>
      <c r="G5158">
        <f>COUNTIF($A:$A,A5158)</f>
        <v>101</v>
      </c>
      <c r="H5158">
        <f>COUNTIF($B:$B,B5158)</f>
        <v>80</v>
      </c>
      <c r="I5158" t="s">
        <v>3502</v>
      </c>
      <c r="J5158">
        <v>6</v>
      </c>
      <c r="K5158" t="s">
        <v>5765</v>
      </c>
      <c r="L5158" t="s">
        <v>256</v>
      </c>
      <c r="M5158" t="s">
        <v>3413</v>
      </c>
      <c r="N5158" t="s">
        <v>11893</v>
      </c>
      <c r="O5158" s="82" t="s">
        <v>3</v>
      </c>
    </row>
    <row r="5159" spans="1:15" x14ac:dyDescent="0.25">
      <c r="A5159" t="s">
        <v>667</v>
      </c>
      <c r="B5159" t="s">
        <v>5705</v>
      </c>
      <c r="C5159" t="s">
        <v>101</v>
      </c>
      <c r="D5159" t="s">
        <v>102</v>
      </c>
      <c r="E5159" t="str">
        <f t="shared" si="80"/>
        <v>UreaSharpea</v>
      </c>
      <c r="F5159">
        <f>COUNTIF($E:$E,E5159)</f>
        <v>1</v>
      </c>
      <c r="G5159">
        <f>COUNTIF($A:$A,A5159)</f>
        <v>65</v>
      </c>
      <c r="H5159">
        <f>COUNTIF($B:$B,B5159)</f>
        <v>80</v>
      </c>
      <c r="I5159" t="s">
        <v>668</v>
      </c>
      <c r="J5159">
        <v>6</v>
      </c>
      <c r="K5159" t="s">
        <v>669</v>
      </c>
      <c r="L5159" t="s">
        <v>457</v>
      </c>
      <c r="M5159" t="s">
        <v>447</v>
      </c>
      <c r="N5159" t="s">
        <v>11892</v>
      </c>
      <c r="O5159" t="s">
        <v>10</v>
      </c>
    </row>
    <row r="5160" spans="1:15" x14ac:dyDescent="0.25">
      <c r="A5160" t="s">
        <v>97</v>
      </c>
      <c r="B5160" t="s">
        <v>5766</v>
      </c>
      <c r="C5160" t="s">
        <v>101</v>
      </c>
      <c r="D5160" t="s">
        <v>102</v>
      </c>
      <c r="E5160" t="str">
        <f t="shared" si="80"/>
        <v>FormateButyrivibrio</v>
      </c>
      <c r="F5160">
        <f>COUNTIF($E:$E,E5160)</f>
        <v>2</v>
      </c>
      <c r="G5160">
        <f>COUNTIF($A:$A,A5160)</f>
        <v>178</v>
      </c>
      <c r="H5160">
        <f>COUNTIF($B:$B,B5160)</f>
        <v>79</v>
      </c>
      <c r="I5160" t="s">
        <v>5767</v>
      </c>
      <c r="J5160">
        <v>7</v>
      </c>
      <c r="K5160" t="s">
        <v>5768</v>
      </c>
      <c r="L5160" t="s">
        <v>1716</v>
      </c>
      <c r="M5160" t="s">
        <v>690</v>
      </c>
      <c r="N5160" t="s">
        <v>11893</v>
      </c>
      <c r="O5160" s="82" t="s">
        <v>8</v>
      </c>
    </row>
    <row r="5161" spans="1:15" x14ac:dyDescent="0.25">
      <c r="A5161" t="s">
        <v>97</v>
      </c>
      <c r="B5161" t="s">
        <v>5766</v>
      </c>
      <c r="C5161" t="s">
        <v>101</v>
      </c>
      <c r="D5161" t="s">
        <v>102</v>
      </c>
      <c r="E5161" t="str">
        <f t="shared" si="80"/>
        <v>FormateButyrivibrio</v>
      </c>
      <c r="F5161">
        <f>COUNTIF($E:$E,E5161)</f>
        <v>2</v>
      </c>
      <c r="G5161">
        <f>COUNTIF($A:$A,A5161)</f>
        <v>178</v>
      </c>
      <c r="H5161">
        <f>COUNTIF($B:$B,B5161)</f>
        <v>79</v>
      </c>
      <c r="I5161" t="s">
        <v>5769</v>
      </c>
      <c r="J5161">
        <v>6</v>
      </c>
      <c r="K5161" t="s">
        <v>1071</v>
      </c>
      <c r="L5161" t="s">
        <v>5770</v>
      </c>
      <c r="M5161" t="s">
        <v>537</v>
      </c>
      <c r="N5161" t="s">
        <v>11892</v>
      </c>
      <c r="O5161" s="82" t="s">
        <v>3</v>
      </c>
    </row>
    <row r="5162" spans="1:15" x14ac:dyDescent="0.25">
      <c r="A5162" t="s">
        <v>97</v>
      </c>
      <c r="B5162" t="s">
        <v>5771</v>
      </c>
      <c r="C5162" t="s">
        <v>101</v>
      </c>
      <c r="D5162" t="s">
        <v>102</v>
      </c>
      <c r="E5162" t="str">
        <f t="shared" si="80"/>
        <v>FormateRoseburia</v>
      </c>
      <c r="F5162">
        <f>COUNTIF($E:$E,E5162)</f>
        <v>2</v>
      </c>
      <c r="G5162">
        <f>COUNTIF($A:$A,A5162)</f>
        <v>178</v>
      </c>
      <c r="H5162">
        <f>COUNTIF($B:$B,B5162)</f>
        <v>79</v>
      </c>
      <c r="I5162" t="s">
        <v>1907</v>
      </c>
      <c r="J5162">
        <v>7</v>
      </c>
      <c r="K5162" t="s">
        <v>5772</v>
      </c>
      <c r="L5162" t="s">
        <v>2261</v>
      </c>
      <c r="M5162" t="s">
        <v>919</v>
      </c>
      <c r="N5162" t="s">
        <v>11893</v>
      </c>
      <c r="O5162" s="82" t="s">
        <v>8</v>
      </c>
    </row>
    <row r="5163" spans="1:15" x14ac:dyDescent="0.25">
      <c r="A5163" t="s">
        <v>97</v>
      </c>
      <c r="B5163" t="s">
        <v>5771</v>
      </c>
      <c r="C5163" t="s">
        <v>101</v>
      </c>
      <c r="D5163" t="s">
        <v>102</v>
      </c>
      <c r="E5163" t="str">
        <f t="shared" si="80"/>
        <v>FormateRoseburia</v>
      </c>
      <c r="F5163">
        <f>COUNTIF($E:$E,E5163)</f>
        <v>2</v>
      </c>
      <c r="G5163">
        <f>COUNTIF($A:$A,A5163)</f>
        <v>178</v>
      </c>
      <c r="H5163">
        <f>COUNTIF($B:$B,B5163)</f>
        <v>79</v>
      </c>
      <c r="I5163" t="s">
        <v>5773</v>
      </c>
      <c r="J5163">
        <v>5</v>
      </c>
      <c r="K5163" t="s">
        <v>5774</v>
      </c>
      <c r="L5163" t="s">
        <v>345</v>
      </c>
      <c r="M5163" t="s">
        <v>3272</v>
      </c>
      <c r="N5163" t="s">
        <v>11892</v>
      </c>
      <c r="O5163" s="82" t="s">
        <v>9</v>
      </c>
    </row>
    <row r="5164" spans="1:15" x14ac:dyDescent="0.25">
      <c r="A5164" t="s">
        <v>114</v>
      </c>
      <c r="B5164" t="s">
        <v>5771</v>
      </c>
      <c r="C5164" t="s">
        <v>101</v>
      </c>
      <c r="D5164" t="s">
        <v>102</v>
      </c>
      <c r="E5164" t="str">
        <f t="shared" si="80"/>
        <v>CholineRoseburia</v>
      </c>
      <c r="F5164">
        <f>COUNTIF($E:$E,E5164)</f>
        <v>2</v>
      </c>
      <c r="G5164">
        <f>COUNTIF($A:$A,A5164)</f>
        <v>173</v>
      </c>
      <c r="H5164">
        <f>COUNTIF($B:$B,B5164)</f>
        <v>79</v>
      </c>
      <c r="I5164" t="s">
        <v>290</v>
      </c>
      <c r="J5164">
        <v>4</v>
      </c>
      <c r="K5164" t="s">
        <v>2013</v>
      </c>
      <c r="L5164" t="s">
        <v>125</v>
      </c>
      <c r="M5164" t="s">
        <v>439</v>
      </c>
      <c r="N5164" t="s">
        <v>11893</v>
      </c>
      <c r="O5164" t="s">
        <v>5</v>
      </c>
    </row>
    <row r="5165" spans="1:15" x14ac:dyDescent="0.25">
      <c r="A5165" t="s">
        <v>114</v>
      </c>
      <c r="B5165" t="s">
        <v>5766</v>
      </c>
      <c r="C5165" t="s">
        <v>101</v>
      </c>
      <c r="D5165" t="s">
        <v>102</v>
      </c>
      <c r="E5165" t="str">
        <f t="shared" si="80"/>
        <v>CholineButyrivibrio</v>
      </c>
      <c r="F5165">
        <f>COUNTIF($E:$E,E5165)</f>
        <v>3</v>
      </c>
      <c r="G5165">
        <f>COUNTIF($A:$A,A5165)</f>
        <v>173</v>
      </c>
      <c r="H5165">
        <f>COUNTIF($B:$B,B5165)</f>
        <v>79</v>
      </c>
      <c r="I5165" t="s">
        <v>4422</v>
      </c>
      <c r="J5165">
        <v>6</v>
      </c>
      <c r="K5165" t="s">
        <v>5775</v>
      </c>
      <c r="L5165" t="s">
        <v>278</v>
      </c>
      <c r="M5165" t="s">
        <v>4114</v>
      </c>
      <c r="N5165" t="s">
        <v>11892</v>
      </c>
      <c r="O5165" t="s">
        <v>11</v>
      </c>
    </row>
    <row r="5166" spans="1:15" x14ac:dyDescent="0.25">
      <c r="A5166" t="s">
        <v>114</v>
      </c>
      <c r="B5166" t="s">
        <v>5766</v>
      </c>
      <c r="C5166" t="s">
        <v>101</v>
      </c>
      <c r="D5166" t="s">
        <v>102</v>
      </c>
      <c r="E5166" t="str">
        <f t="shared" si="80"/>
        <v>CholineButyrivibrio</v>
      </c>
      <c r="F5166">
        <f>COUNTIF($E:$E,E5166)</f>
        <v>3</v>
      </c>
      <c r="G5166">
        <f>COUNTIF($A:$A,A5166)</f>
        <v>173</v>
      </c>
      <c r="H5166">
        <f>COUNTIF($B:$B,B5166)</f>
        <v>79</v>
      </c>
      <c r="I5166" t="s">
        <v>5776</v>
      </c>
      <c r="J5166">
        <v>7</v>
      </c>
      <c r="K5166" t="s">
        <v>5531</v>
      </c>
      <c r="L5166" t="s">
        <v>5777</v>
      </c>
      <c r="M5166" t="s">
        <v>782</v>
      </c>
      <c r="N5166" t="s">
        <v>11893</v>
      </c>
      <c r="O5166" s="82" t="s">
        <v>8</v>
      </c>
    </row>
    <row r="5167" spans="1:15" x14ac:dyDescent="0.25">
      <c r="A5167" t="s">
        <v>114</v>
      </c>
      <c r="B5167" t="s">
        <v>5766</v>
      </c>
      <c r="C5167" t="s">
        <v>101</v>
      </c>
      <c r="D5167" t="s">
        <v>102</v>
      </c>
      <c r="E5167" t="str">
        <f t="shared" si="80"/>
        <v>CholineButyrivibrio</v>
      </c>
      <c r="F5167">
        <f>COUNTIF($E:$E,E5167)</f>
        <v>3</v>
      </c>
      <c r="G5167">
        <f>COUNTIF($A:$A,A5167)</f>
        <v>173</v>
      </c>
      <c r="H5167">
        <f>COUNTIF($B:$B,B5167)</f>
        <v>79</v>
      </c>
      <c r="I5167" t="s">
        <v>5778</v>
      </c>
      <c r="J5167">
        <v>6</v>
      </c>
      <c r="K5167" t="s">
        <v>5779</v>
      </c>
      <c r="L5167" t="s">
        <v>1063</v>
      </c>
      <c r="M5167" t="s">
        <v>1663</v>
      </c>
      <c r="N5167" t="s">
        <v>11892</v>
      </c>
      <c r="O5167" s="82" t="s">
        <v>4</v>
      </c>
    </row>
    <row r="5168" spans="1:15" x14ac:dyDescent="0.25">
      <c r="A5168" t="s">
        <v>114</v>
      </c>
      <c r="B5168" t="s">
        <v>5771</v>
      </c>
      <c r="C5168" t="s">
        <v>101</v>
      </c>
      <c r="D5168" t="s">
        <v>102</v>
      </c>
      <c r="E5168" t="str">
        <f t="shared" si="80"/>
        <v>CholineRoseburia</v>
      </c>
      <c r="F5168">
        <f>COUNTIF($E:$E,E5168)</f>
        <v>2</v>
      </c>
      <c r="G5168">
        <f>COUNTIF($A:$A,A5168)</f>
        <v>173</v>
      </c>
      <c r="H5168">
        <f>COUNTIF($B:$B,B5168)</f>
        <v>79</v>
      </c>
      <c r="I5168" t="s">
        <v>830</v>
      </c>
      <c r="J5168">
        <v>7</v>
      </c>
      <c r="K5168" t="s">
        <v>414</v>
      </c>
      <c r="L5168" t="s">
        <v>4467</v>
      </c>
      <c r="M5168" t="s">
        <v>1465</v>
      </c>
      <c r="N5168" t="s">
        <v>11893</v>
      </c>
      <c r="O5168" s="82" t="s">
        <v>8</v>
      </c>
    </row>
    <row r="5169" spans="1:15" x14ac:dyDescent="0.25">
      <c r="A5169" t="s">
        <v>127</v>
      </c>
      <c r="B5169" t="s">
        <v>5771</v>
      </c>
      <c r="C5169" t="s">
        <v>101</v>
      </c>
      <c r="D5169" t="s">
        <v>102</v>
      </c>
      <c r="E5169" t="str">
        <f t="shared" si="80"/>
        <v>FumarateRoseburia</v>
      </c>
      <c r="F5169">
        <f>COUNTIF($E:$E,E5169)</f>
        <v>1</v>
      </c>
      <c r="G5169">
        <f>COUNTIF($A:$A,A5169)</f>
        <v>166</v>
      </c>
      <c r="H5169">
        <f>COUNTIF($B:$B,B5169)</f>
        <v>79</v>
      </c>
      <c r="I5169" t="s">
        <v>230</v>
      </c>
      <c r="J5169">
        <v>5</v>
      </c>
      <c r="K5169" t="s">
        <v>4423</v>
      </c>
      <c r="L5169" t="s">
        <v>98</v>
      </c>
      <c r="M5169" t="s">
        <v>119</v>
      </c>
      <c r="N5169" t="s">
        <v>11893</v>
      </c>
      <c r="O5169" s="82" t="s">
        <v>9</v>
      </c>
    </row>
    <row r="5170" spans="1:15" x14ac:dyDescent="0.25">
      <c r="A5170" t="s">
        <v>127</v>
      </c>
      <c r="B5170" t="s">
        <v>5766</v>
      </c>
      <c r="C5170" t="s">
        <v>101</v>
      </c>
      <c r="D5170" t="s">
        <v>102</v>
      </c>
      <c r="E5170" t="str">
        <f t="shared" si="80"/>
        <v>FumarateButyrivibrio</v>
      </c>
      <c r="F5170">
        <f>COUNTIF($E:$E,E5170)</f>
        <v>2</v>
      </c>
      <c r="G5170">
        <f>COUNTIF($A:$A,A5170)</f>
        <v>166</v>
      </c>
      <c r="H5170">
        <f>COUNTIF($B:$B,B5170)</f>
        <v>79</v>
      </c>
      <c r="I5170" t="s">
        <v>1965</v>
      </c>
      <c r="J5170">
        <v>6</v>
      </c>
      <c r="K5170" t="s">
        <v>5780</v>
      </c>
      <c r="L5170" t="s">
        <v>288</v>
      </c>
      <c r="M5170" t="s">
        <v>297</v>
      </c>
      <c r="N5170" t="s">
        <v>11892</v>
      </c>
      <c r="O5170" s="82" t="s">
        <v>11896</v>
      </c>
    </row>
    <row r="5171" spans="1:15" x14ac:dyDescent="0.25">
      <c r="A5171" t="s">
        <v>127</v>
      </c>
      <c r="B5171" t="s">
        <v>5766</v>
      </c>
      <c r="C5171" t="s">
        <v>101</v>
      </c>
      <c r="D5171" t="s">
        <v>102</v>
      </c>
      <c r="E5171" t="str">
        <f t="shared" si="80"/>
        <v>FumarateButyrivibrio</v>
      </c>
      <c r="F5171">
        <f>COUNTIF($E:$E,E5171)</f>
        <v>2</v>
      </c>
      <c r="G5171">
        <f>COUNTIF($A:$A,A5171)</f>
        <v>166</v>
      </c>
      <c r="H5171">
        <f>COUNTIF($B:$B,B5171)</f>
        <v>79</v>
      </c>
      <c r="I5171" t="s">
        <v>5781</v>
      </c>
      <c r="J5171">
        <v>7</v>
      </c>
      <c r="K5171" t="s">
        <v>3574</v>
      </c>
      <c r="L5171" t="s">
        <v>5782</v>
      </c>
      <c r="M5171" t="s">
        <v>3958</v>
      </c>
      <c r="N5171" t="s">
        <v>11893</v>
      </c>
      <c r="O5171" s="82" t="s">
        <v>8</v>
      </c>
    </row>
    <row r="5172" spans="1:15" x14ac:dyDescent="0.25">
      <c r="A5172" t="s">
        <v>141</v>
      </c>
      <c r="B5172" t="s">
        <v>5771</v>
      </c>
      <c r="C5172" t="s">
        <v>101</v>
      </c>
      <c r="D5172" t="s">
        <v>102</v>
      </c>
      <c r="E5172" t="str">
        <f t="shared" si="80"/>
        <v>ProlineRoseburia</v>
      </c>
      <c r="F5172">
        <f>COUNTIF($E:$E,E5172)</f>
        <v>2</v>
      </c>
      <c r="G5172">
        <f>COUNTIF($A:$A,A5172)</f>
        <v>165</v>
      </c>
      <c r="H5172">
        <f>COUNTIF($B:$B,B5172)</f>
        <v>79</v>
      </c>
      <c r="I5172" t="s">
        <v>213</v>
      </c>
      <c r="J5172">
        <v>5</v>
      </c>
      <c r="K5172" t="s">
        <v>5145</v>
      </c>
      <c r="L5172" t="s">
        <v>294</v>
      </c>
      <c r="M5172" t="s">
        <v>510</v>
      </c>
      <c r="N5172" t="s">
        <v>11893</v>
      </c>
      <c r="O5172" t="s">
        <v>6</v>
      </c>
    </row>
    <row r="5173" spans="1:15" x14ac:dyDescent="0.25">
      <c r="A5173" t="s">
        <v>141</v>
      </c>
      <c r="B5173" t="s">
        <v>5766</v>
      </c>
      <c r="C5173" t="s">
        <v>101</v>
      </c>
      <c r="D5173" t="s">
        <v>102</v>
      </c>
      <c r="E5173" t="str">
        <f t="shared" si="80"/>
        <v>ProlineButyrivibrio</v>
      </c>
      <c r="F5173">
        <f>COUNTIF($E:$E,E5173)</f>
        <v>2</v>
      </c>
      <c r="G5173">
        <f>COUNTIF($A:$A,A5173)</f>
        <v>165</v>
      </c>
      <c r="H5173">
        <f>COUNTIF($B:$B,B5173)</f>
        <v>79</v>
      </c>
      <c r="I5173" t="s">
        <v>3654</v>
      </c>
      <c r="J5173">
        <v>5</v>
      </c>
      <c r="K5173" t="s">
        <v>5379</v>
      </c>
      <c r="L5173" t="s">
        <v>135</v>
      </c>
      <c r="M5173" t="s">
        <v>3356</v>
      </c>
      <c r="N5173" t="s">
        <v>11893</v>
      </c>
      <c r="O5173" t="s">
        <v>12</v>
      </c>
    </row>
    <row r="5174" spans="1:15" x14ac:dyDescent="0.25">
      <c r="A5174" t="s">
        <v>141</v>
      </c>
      <c r="B5174" t="s">
        <v>5766</v>
      </c>
      <c r="C5174" t="s">
        <v>101</v>
      </c>
      <c r="D5174" t="s">
        <v>102</v>
      </c>
      <c r="E5174" t="str">
        <f t="shared" si="80"/>
        <v>ProlineButyrivibrio</v>
      </c>
      <c r="F5174">
        <f>COUNTIF($E:$E,E5174)</f>
        <v>2</v>
      </c>
      <c r="G5174">
        <f>COUNTIF($A:$A,A5174)</f>
        <v>165</v>
      </c>
      <c r="H5174">
        <f>COUNTIF($B:$B,B5174)</f>
        <v>79</v>
      </c>
      <c r="I5174" t="s">
        <v>5783</v>
      </c>
      <c r="J5174">
        <v>6</v>
      </c>
      <c r="K5174" t="s">
        <v>3879</v>
      </c>
      <c r="L5174" t="s">
        <v>2064</v>
      </c>
      <c r="M5174" t="s">
        <v>786</v>
      </c>
      <c r="N5174" t="s">
        <v>11892</v>
      </c>
      <c r="O5174" s="82" t="s">
        <v>3</v>
      </c>
    </row>
    <row r="5175" spans="1:15" x14ac:dyDescent="0.25">
      <c r="A5175" t="s">
        <v>141</v>
      </c>
      <c r="B5175" t="s">
        <v>5771</v>
      </c>
      <c r="C5175" t="s">
        <v>101</v>
      </c>
      <c r="D5175" t="s">
        <v>102</v>
      </c>
      <c r="E5175" t="str">
        <f t="shared" si="80"/>
        <v>ProlineRoseburia</v>
      </c>
      <c r="F5175">
        <f>COUNTIF($E:$E,E5175)</f>
        <v>2</v>
      </c>
      <c r="G5175">
        <f>COUNTIF($A:$A,A5175)</f>
        <v>165</v>
      </c>
      <c r="H5175">
        <f>COUNTIF($B:$B,B5175)</f>
        <v>79</v>
      </c>
      <c r="I5175" t="s">
        <v>1687</v>
      </c>
      <c r="J5175">
        <v>4</v>
      </c>
      <c r="K5175" t="s">
        <v>1486</v>
      </c>
      <c r="L5175" t="s">
        <v>1774</v>
      </c>
      <c r="M5175" t="s">
        <v>1848</v>
      </c>
      <c r="N5175" t="s">
        <v>11893</v>
      </c>
      <c r="O5175" t="s">
        <v>5</v>
      </c>
    </row>
    <row r="5176" spans="1:15" x14ac:dyDescent="0.25">
      <c r="A5176" t="s">
        <v>157</v>
      </c>
      <c r="B5176" t="s">
        <v>5771</v>
      </c>
      <c r="C5176" t="s">
        <v>101</v>
      </c>
      <c r="D5176" t="s">
        <v>102</v>
      </c>
      <c r="E5176" t="str">
        <f t="shared" si="80"/>
        <v>AspartateRoseburia</v>
      </c>
      <c r="F5176">
        <f>COUNTIF($E:$E,E5176)</f>
        <v>1</v>
      </c>
      <c r="G5176">
        <f>COUNTIF($A:$A,A5176)</f>
        <v>159</v>
      </c>
      <c r="H5176">
        <f>COUNTIF($B:$B,B5176)</f>
        <v>79</v>
      </c>
      <c r="I5176" t="s">
        <v>5147</v>
      </c>
      <c r="J5176">
        <v>5</v>
      </c>
      <c r="K5176" t="s">
        <v>1835</v>
      </c>
      <c r="L5176" t="s">
        <v>359</v>
      </c>
      <c r="M5176" t="s">
        <v>771</v>
      </c>
      <c r="N5176" t="s">
        <v>11893</v>
      </c>
      <c r="O5176" t="s">
        <v>6</v>
      </c>
    </row>
    <row r="5177" spans="1:15" x14ac:dyDescent="0.25">
      <c r="A5177" t="s">
        <v>178</v>
      </c>
      <c r="B5177" t="s">
        <v>5771</v>
      </c>
      <c r="C5177" t="s">
        <v>101</v>
      </c>
      <c r="D5177" t="s">
        <v>102</v>
      </c>
      <c r="E5177" t="str">
        <f t="shared" si="80"/>
        <v>RiboseRoseburia</v>
      </c>
      <c r="F5177">
        <f>COUNTIF($E:$E,E5177)</f>
        <v>1</v>
      </c>
      <c r="G5177">
        <f>COUNTIF($A:$A,A5177)</f>
        <v>158</v>
      </c>
      <c r="H5177">
        <f>COUNTIF($B:$B,B5177)</f>
        <v>79</v>
      </c>
      <c r="I5177" t="s">
        <v>290</v>
      </c>
      <c r="J5177">
        <v>5</v>
      </c>
      <c r="K5177" t="s">
        <v>1948</v>
      </c>
      <c r="L5177" t="s">
        <v>98</v>
      </c>
      <c r="M5177" t="s">
        <v>119</v>
      </c>
      <c r="N5177" t="s">
        <v>11893</v>
      </c>
      <c r="O5177" t="s">
        <v>6</v>
      </c>
    </row>
    <row r="5178" spans="1:15" x14ac:dyDescent="0.25">
      <c r="A5178" t="s">
        <v>178</v>
      </c>
      <c r="B5178" t="s">
        <v>5766</v>
      </c>
      <c r="C5178" t="s">
        <v>101</v>
      </c>
      <c r="D5178" t="s">
        <v>102</v>
      </c>
      <c r="E5178" t="str">
        <f t="shared" si="80"/>
        <v>RiboseButyrivibrio</v>
      </c>
      <c r="F5178">
        <f>COUNTIF($E:$E,E5178)</f>
        <v>1</v>
      </c>
      <c r="G5178">
        <f>COUNTIF($A:$A,A5178)</f>
        <v>158</v>
      </c>
      <c r="H5178">
        <f>COUNTIF($B:$B,B5178)</f>
        <v>79</v>
      </c>
      <c r="I5178" t="s">
        <v>118</v>
      </c>
      <c r="J5178">
        <v>4</v>
      </c>
      <c r="K5178" t="s">
        <v>5784</v>
      </c>
      <c r="L5178" t="s">
        <v>125</v>
      </c>
      <c r="M5178" t="s">
        <v>1575</v>
      </c>
      <c r="N5178" t="s">
        <v>11893</v>
      </c>
      <c r="O5178" t="s">
        <v>5</v>
      </c>
    </row>
    <row r="5179" spans="1:15" x14ac:dyDescent="0.25">
      <c r="A5179" t="s">
        <v>202</v>
      </c>
      <c r="B5179" t="s">
        <v>5771</v>
      </c>
      <c r="C5179" t="s">
        <v>101</v>
      </c>
      <c r="D5179" t="s">
        <v>102</v>
      </c>
      <c r="E5179" t="str">
        <f t="shared" si="80"/>
        <v>IsopropanolRoseburia</v>
      </c>
      <c r="F5179">
        <f>COUNTIF($E:$E,E5179)</f>
        <v>2</v>
      </c>
      <c r="G5179">
        <f>COUNTIF($A:$A,A5179)</f>
        <v>154</v>
      </c>
      <c r="H5179">
        <f>COUNTIF($B:$B,B5179)</f>
        <v>79</v>
      </c>
      <c r="I5179" t="s">
        <v>5785</v>
      </c>
      <c r="J5179">
        <v>7</v>
      </c>
      <c r="K5179" t="s">
        <v>5786</v>
      </c>
      <c r="L5179" t="s">
        <v>2276</v>
      </c>
      <c r="M5179" t="s">
        <v>4052</v>
      </c>
      <c r="N5179" t="s">
        <v>11893</v>
      </c>
      <c r="O5179" s="82" t="s">
        <v>8</v>
      </c>
    </row>
    <row r="5180" spans="1:15" x14ac:dyDescent="0.25">
      <c r="A5180" t="s">
        <v>202</v>
      </c>
      <c r="B5180" t="s">
        <v>5766</v>
      </c>
      <c r="C5180" t="s">
        <v>101</v>
      </c>
      <c r="D5180" t="s">
        <v>102</v>
      </c>
      <c r="E5180" t="str">
        <f t="shared" si="80"/>
        <v>IsopropanolButyrivibrio</v>
      </c>
      <c r="F5180">
        <f>COUNTIF($E:$E,E5180)</f>
        <v>3</v>
      </c>
      <c r="G5180">
        <f>COUNTIF($A:$A,A5180)</f>
        <v>154</v>
      </c>
      <c r="H5180">
        <f>COUNTIF($B:$B,B5180)</f>
        <v>79</v>
      </c>
      <c r="I5180" t="s">
        <v>5787</v>
      </c>
      <c r="J5180">
        <v>6</v>
      </c>
      <c r="K5180" t="s">
        <v>659</v>
      </c>
      <c r="L5180" t="s">
        <v>940</v>
      </c>
      <c r="M5180" t="s">
        <v>364</v>
      </c>
      <c r="N5180" t="s">
        <v>11892</v>
      </c>
      <c r="O5180" t="s">
        <v>11</v>
      </c>
    </row>
    <row r="5181" spans="1:15" x14ac:dyDescent="0.25">
      <c r="A5181" t="s">
        <v>202</v>
      </c>
      <c r="B5181" t="s">
        <v>5766</v>
      </c>
      <c r="C5181" t="s">
        <v>101</v>
      </c>
      <c r="D5181" t="s">
        <v>102</v>
      </c>
      <c r="E5181" t="str">
        <f t="shared" si="80"/>
        <v>IsopropanolButyrivibrio</v>
      </c>
      <c r="F5181">
        <f>COUNTIF($E:$E,E5181)</f>
        <v>3</v>
      </c>
      <c r="G5181">
        <f>COUNTIF($A:$A,A5181)</f>
        <v>154</v>
      </c>
      <c r="H5181">
        <f>COUNTIF($B:$B,B5181)</f>
        <v>79</v>
      </c>
      <c r="I5181" t="s">
        <v>2277</v>
      </c>
      <c r="J5181">
        <v>7</v>
      </c>
      <c r="K5181" t="s">
        <v>5788</v>
      </c>
      <c r="L5181" t="s">
        <v>5789</v>
      </c>
      <c r="M5181" t="s">
        <v>1047</v>
      </c>
      <c r="N5181" t="s">
        <v>11893</v>
      </c>
      <c r="O5181" s="82" t="s">
        <v>8</v>
      </c>
    </row>
    <row r="5182" spans="1:15" x14ac:dyDescent="0.25">
      <c r="A5182" t="s">
        <v>200</v>
      </c>
      <c r="B5182" t="s">
        <v>5771</v>
      </c>
      <c r="C5182" t="s">
        <v>101</v>
      </c>
      <c r="D5182" t="s">
        <v>102</v>
      </c>
      <c r="E5182" t="str">
        <f t="shared" si="80"/>
        <v>1,3-DihydroxyacetoneRoseburia</v>
      </c>
      <c r="F5182">
        <f>COUNTIF($E:$E,E5182)</f>
        <v>2</v>
      </c>
      <c r="G5182">
        <f>COUNTIF($A:$A,A5182)</f>
        <v>154</v>
      </c>
      <c r="H5182">
        <f>COUNTIF($B:$B,B5182)</f>
        <v>79</v>
      </c>
      <c r="I5182" t="s">
        <v>2282</v>
      </c>
      <c r="J5182">
        <v>5</v>
      </c>
      <c r="K5182" t="s">
        <v>5151</v>
      </c>
      <c r="L5182" t="s">
        <v>716</v>
      </c>
      <c r="M5182" t="s">
        <v>1622</v>
      </c>
      <c r="N5182" t="s">
        <v>11893</v>
      </c>
      <c r="O5182" t="s">
        <v>6</v>
      </c>
    </row>
    <row r="5183" spans="1:15" x14ac:dyDescent="0.25">
      <c r="A5183" t="s">
        <v>200</v>
      </c>
      <c r="B5183" t="s">
        <v>5771</v>
      </c>
      <c r="C5183" t="s">
        <v>101</v>
      </c>
      <c r="D5183" t="s">
        <v>102</v>
      </c>
      <c r="E5183" t="str">
        <f t="shared" si="80"/>
        <v>1,3-DihydroxyacetoneRoseburia</v>
      </c>
      <c r="F5183">
        <f>COUNTIF($E:$E,E5183)</f>
        <v>2</v>
      </c>
      <c r="G5183">
        <f>COUNTIF($A:$A,A5183)</f>
        <v>154</v>
      </c>
      <c r="H5183">
        <f>COUNTIF($B:$B,B5183)</f>
        <v>79</v>
      </c>
      <c r="I5183" t="s">
        <v>361</v>
      </c>
      <c r="J5183">
        <v>5</v>
      </c>
      <c r="K5183" t="s">
        <v>5790</v>
      </c>
      <c r="L5183" t="s">
        <v>290</v>
      </c>
      <c r="M5183" t="s">
        <v>1321</v>
      </c>
      <c r="N5183" t="s">
        <v>11893</v>
      </c>
      <c r="O5183" s="82" t="s">
        <v>9</v>
      </c>
    </row>
    <row r="5184" spans="1:15" x14ac:dyDescent="0.25">
      <c r="A5184" t="s">
        <v>200</v>
      </c>
      <c r="B5184" t="s">
        <v>5766</v>
      </c>
      <c r="C5184" t="s">
        <v>101</v>
      </c>
      <c r="D5184" t="s">
        <v>102</v>
      </c>
      <c r="E5184" t="str">
        <f t="shared" si="80"/>
        <v>1,3-DihydroxyacetoneButyrivibrio</v>
      </c>
      <c r="F5184">
        <f>COUNTIF($E:$E,E5184)</f>
        <v>1</v>
      </c>
      <c r="G5184">
        <f>COUNTIF($A:$A,A5184)</f>
        <v>154</v>
      </c>
      <c r="H5184">
        <f>COUNTIF($B:$B,B5184)</f>
        <v>79</v>
      </c>
      <c r="I5184" t="s">
        <v>5248</v>
      </c>
      <c r="J5184">
        <v>6</v>
      </c>
      <c r="K5184" t="s">
        <v>5791</v>
      </c>
      <c r="L5184" t="s">
        <v>1953</v>
      </c>
      <c r="M5184" t="s">
        <v>3993</v>
      </c>
      <c r="N5184" t="s">
        <v>11892</v>
      </c>
      <c r="O5184" s="82" t="s">
        <v>3</v>
      </c>
    </row>
    <row r="5185" spans="1:15" x14ac:dyDescent="0.25">
      <c r="A5185" t="s">
        <v>202</v>
      </c>
      <c r="B5185" t="s">
        <v>5766</v>
      </c>
      <c r="C5185" t="s">
        <v>101</v>
      </c>
      <c r="D5185" t="s">
        <v>102</v>
      </c>
      <c r="E5185" t="str">
        <f t="shared" si="80"/>
        <v>IsopropanolButyrivibrio</v>
      </c>
      <c r="F5185">
        <f>COUNTIF($E:$E,E5185)</f>
        <v>3</v>
      </c>
      <c r="G5185">
        <f>COUNTIF($A:$A,A5185)</f>
        <v>154</v>
      </c>
      <c r="H5185">
        <f>COUNTIF($B:$B,B5185)</f>
        <v>79</v>
      </c>
      <c r="I5185" t="s">
        <v>4490</v>
      </c>
      <c r="J5185">
        <v>7</v>
      </c>
      <c r="K5185" t="s">
        <v>4491</v>
      </c>
      <c r="L5185" t="s">
        <v>5792</v>
      </c>
      <c r="M5185" t="s">
        <v>1281</v>
      </c>
      <c r="N5185" t="s">
        <v>11893</v>
      </c>
      <c r="O5185" t="s">
        <v>11</v>
      </c>
    </row>
    <row r="5186" spans="1:15" x14ac:dyDescent="0.25">
      <c r="A5186" t="s">
        <v>202</v>
      </c>
      <c r="B5186" t="s">
        <v>5771</v>
      </c>
      <c r="C5186" t="s">
        <v>101</v>
      </c>
      <c r="D5186" t="s">
        <v>102</v>
      </c>
      <c r="E5186" t="str">
        <f t="shared" si="80"/>
        <v>IsopropanolRoseburia</v>
      </c>
      <c r="F5186">
        <f>COUNTIF($E:$E,E5186)</f>
        <v>2</v>
      </c>
      <c r="G5186">
        <f>COUNTIF($A:$A,A5186)</f>
        <v>154</v>
      </c>
      <c r="H5186">
        <f>COUNTIF($B:$B,B5186)</f>
        <v>79</v>
      </c>
      <c r="I5186" t="s">
        <v>2326</v>
      </c>
      <c r="J5186">
        <v>4</v>
      </c>
      <c r="K5186" t="s">
        <v>5793</v>
      </c>
      <c r="L5186" t="s">
        <v>294</v>
      </c>
      <c r="M5186" t="s">
        <v>2937</v>
      </c>
      <c r="N5186" t="s">
        <v>11893</v>
      </c>
      <c r="O5186" t="s">
        <v>5</v>
      </c>
    </row>
    <row r="5187" spans="1:15" x14ac:dyDescent="0.25">
      <c r="A5187" t="s">
        <v>232</v>
      </c>
      <c r="B5187" t="s">
        <v>5771</v>
      </c>
      <c r="C5187" t="s">
        <v>101</v>
      </c>
      <c r="D5187" t="s">
        <v>102</v>
      </c>
      <c r="E5187" t="str">
        <f t="shared" si="80"/>
        <v>LactateRoseburia</v>
      </c>
      <c r="F5187">
        <f>COUNTIF($E:$E,E5187)</f>
        <v>2</v>
      </c>
      <c r="G5187">
        <f>COUNTIF($A:$A,A5187)</f>
        <v>153</v>
      </c>
      <c r="H5187">
        <f>COUNTIF($B:$B,B5187)</f>
        <v>79</v>
      </c>
      <c r="I5187" t="s">
        <v>3447</v>
      </c>
      <c r="J5187">
        <v>5</v>
      </c>
      <c r="K5187" t="s">
        <v>5153</v>
      </c>
      <c r="L5187" t="s">
        <v>288</v>
      </c>
      <c r="M5187" t="s">
        <v>747</v>
      </c>
      <c r="N5187" t="s">
        <v>11893</v>
      </c>
      <c r="O5187" t="s">
        <v>6</v>
      </c>
    </row>
    <row r="5188" spans="1:15" x14ac:dyDescent="0.25">
      <c r="A5188" t="s">
        <v>232</v>
      </c>
      <c r="B5188" t="s">
        <v>5771</v>
      </c>
      <c r="C5188" t="s">
        <v>101</v>
      </c>
      <c r="D5188" t="s">
        <v>102</v>
      </c>
      <c r="E5188" t="str">
        <f t="shared" si="80"/>
        <v>LactateRoseburia</v>
      </c>
      <c r="F5188">
        <f>COUNTIF($E:$E,E5188)</f>
        <v>2</v>
      </c>
      <c r="G5188">
        <f>COUNTIF($A:$A,A5188)</f>
        <v>153</v>
      </c>
      <c r="H5188">
        <f>COUNTIF($B:$B,B5188)</f>
        <v>79</v>
      </c>
      <c r="I5188" t="s">
        <v>5794</v>
      </c>
      <c r="J5188">
        <v>7</v>
      </c>
      <c r="K5188" t="s">
        <v>5795</v>
      </c>
      <c r="L5188" t="s">
        <v>4385</v>
      </c>
      <c r="M5188" t="s">
        <v>1748</v>
      </c>
      <c r="N5188" t="s">
        <v>11893</v>
      </c>
      <c r="O5188" s="82" t="s">
        <v>8</v>
      </c>
    </row>
    <row r="5189" spans="1:15" x14ac:dyDescent="0.25">
      <c r="A5189" t="s">
        <v>232</v>
      </c>
      <c r="B5189" t="s">
        <v>5766</v>
      </c>
      <c r="C5189" t="s">
        <v>101</v>
      </c>
      <c r="D5189" t="s">
        <v>102</v>
      </c>
      <c r="E5189" t="str">
        <f t="shared" si="80"/>
        <v>LactateButyrivibrio</v>
      </c>
      <c r="F5189">
        <f>COUNTIF($E:$E,E5189)</f>
        <v>3</v>
      </c>
      <c r="G5189">
        <f>COUNTIF($A:$A,A5189)</f>
        <v>153</v>
      </c>
      <c r="H5189">
        <f>COUNTIF($B:$B,B5189)</f>
        <v>79</v>
      </c>
      <c r="I5189" t="s">
        <v>5796</v>
      </c>
      <c r="J5189">
        <v>5</v>
      </c>
      <c r="K5189" t="s">
        <v>3217</v>
      </c>
      <c r="L5189" t="s">
        <v>5797</v>
      </c>
      <c r="M5189" t="s">
        <v>1969</v>
      </c>
      <c r="N5189" t="s">
        <v>11893</v>
      </c>
      <c r="O5189" t="s">
        <v>10</v>
      </c>
    </row>
    <row r="5190" spans="1:15" x14ac:dyDescent="0.25">
      <c r="A5190" t="s">
        <v>232</v>
      </c>
      <c r="B5190" t="s">
        <v>5766</v>
      </c>
      <c r="C5190" t="s">
        <v>101</v>
      </c>
      <c r="D5190" t="s">
        <v>102</v>
      </c>
      <c r="E5190" t="str">
        <f t="shared" ref="E5190:E5253" si="81">CONCATENATE(A5190,B5190)</f>
        <v>LactateButyrivibrio</v>
      </c>
      <c r="F5190">
        <f>COUNTIF($E:$E,E5190)</f>
        <v>3</v>
      </c>
      <c r="G5190">
        <f>COUNTIF($A:$A,A5190)</f>
        <v>153</v>
      </c>
      <c r="H5190">
        <f>COUNTIF($B:$B,B5190)</f>
        <v>79</v>
      </c>
      <c r="I5190" t="s">
        <v>846</v>
      </c>
      <c r="J5190">
        <v>6</v>
      </c>
      <c r="K5190" t="s">
        <v>5798</v>
      </c>
      <c r="L5190" t="s">
        <v>848</v>
      </c>
      <c r="M5190" t="s">
        <v>849</v>
      </c>
      <c r="N5190" t="s">
        <v>11892</v>
      </c>
      <c r="O5190" s="82" t="s">
        <v>11896</v>
      </c>
    </row>
    <row r="5191" spans="1:15" x14ac:dyDescent="0.25">
      <c r="A5191" t="s">
        <v>232</v>
      </c>
      <c r="B5191" t="s">
        <v>5766</v>
      </c>
      <c r="C5191" t="s">
        <v>101</v>
      </c>
      <c r="D5191" t="s">
        <v>102</v>
      </c>
      <c r="E5191" t="str">
        <f t="shared" si="81"/>
        <v>LactateButyrivibrio</v>
      </c>
      <c r="F5191">
        <f>COUNTIF($E:$E,E5191)</f>
        <v>3</v>
      </c>
      <c r="G5191">
        <f>COUNTIF($A:$A,A5191)</f>
        <v>153</v>
      </c>
      <c r="H5191">
        <f>COUNTIF($B:$B,B5191)</f>
        <v>79</v>
      </c>
      <c r="I5191" t="s">
        <v>5799</v>
      </c>
      <c r="J5191">
        <v>7</v>
      </c>
      <c r="K5191" t="s">
        <v>4323</v>
      </c>
      <c r="L5191" t="s">
        <v>5800</v>
      </c>
      <c r="M5191" t="s">
        <v>3811</v>
      </c>
      <c r="N5191" t="s">
        <v>11893</v>
      </c>
      <c r="O5191" s="82" t="s">
        <v>8</v>
      </c>
    </row>
    <row r="5192" spans="1:15" x14ac:dyDescent="0.25">
      <c r="A5192" t="s">
        <v>243</v>
      </c>
      <c r="B5192" t="s">
        <v>5771</v>
      </c>
      <c r="C5192" t="s">
        <v>101</v>
      </c>
      <c r="D5192" t="s">
        <v>102</v>
      </c>
      <c r="E5192" t="str">
        <f t="shared" si="81"/>
        <v>SerineRoseburia</v>
      </c>
      <c r="F5192">
        <f>COUNTIF($E:$E,E5192)</f>
        <v>1</v>
      </c>
      <c r="G5192">
        <f>COUNTIF($A:$A,A5192)</f>
        <v>152</v>
      </c>
      <c r="H5192">
        <f>COUNTIF($B:$B,B5192)</f>
        <v>79</v>
      </c>
      <c r="I5192" t="s">
        <v>123</v>
      </c>
      <c r="J5192">
        <v>5</v>
      </c>
      <c r="K5192" t="s">
        <v>3523</v>
      </c>
      <c r="L5192" t="s">
        <v>128</v>
      </c>
      <c r="M5192" t="s">
        <v>136</v>
      </c>
      <c r="N5192" t="s">
        <v>11893</v>
      </c>
      <c r="O5192" t="s">
        <v>6</v>
      </c>
    </row>
    <row r="5193" spans="1:15" x14ac:dyDescent="0.25">
      <c r="A5193" t="s">
        <v>243</v>
      </c>
      <c r="B5193" t="s">
        <v>5766</v>
      </c>
      <c r="C5193" t="s">
        <v>101</v>
      </c>
      <c r="D5193" t="s">
        <v>102</v>
      </c>
      <c r="E5193" t="str">
        <f t="shared" si="81"/>
        <v>SerineButyrivibrio</v>
      </c>
      <c r="F5193">
        <f>COUNTIF($E:$E,E5193)</f>
        <v>1</v>
      </c>
      <c r="G5193">
        <f>COUNTIF($A:$A,A5193)</f>
        <v>152</v>
      </c>
      <c r="H5193">
        <f>COUNTIF($B:$B,B5193)</f>
        <v>79</v>
      </c>
      <c r="I5193" t="s">
        <v>735</v>
      </c>
      <c r="J5193">
        <v>6</v>
      </c>
      <c r="K5193" t="s">
        <v>2201</v>
      </c>
      <c r="L5193" t="s">
        <v>139</v>
      </c>
      <c r="M5193" t="s">
        <v>675</v>
      </c>
      <c r="N5193" t="s">
        <v>11892</v>
      </c>
      <c r="O5193" s="82" t="s">
        <v>3</v>
      </c>
    </row>
    <row r="5194" spans="1:15" x14ac:dyDescent="0.25">
      <c r="A5194" t="s">
        <v>264</v>
      </c>
      <c r="B5194" t="s">
        <v>5771</v>
      </c>
      <c r="C5194" t="s">
        <v>101</v>
      </c>
      <c r="D5194" t="s">
        <v>102</v>
      </c>
      <c r="E5194" t="str">
        <f t="shared" si="81"/>
        <v>UracilRoseburia</v>
      </c>
      <c r="F5194">
        <f>COUNTIF($E:$E,E5194)</f>
        <v>2</v>
      </c>
      <c r="G5194">
        <f>COUNTIF($A:$A,A5194)</f>
        <v>143</v>
      </c>
      <c r="H5194">
        <f>COUNTIF($B:$B,B5194)</f>
        <v>79</v>
      </c>
      <c r="I5194" t="s">
        <v>187</v>
      </c>
      <c r="J5194">
        <v>5</v>
      </c>
      <c r="K5194" t="s">
        <v>1953</v>
      </c>
      <c r="L5194" t="s">
        <v>125</v>
      </c>
      <c r="M5194" t="s">
        <v>100</v>
      </c>
      <c r="N5194" t="s">
        <v>11893</v>
      </c>
      <c r="O5194" s="82" t="s">
        <v>9</v>
      </c>
    </row>
    <row r="5195" spans="1:15" x14ac:dyDescent="0.25">
      <c r="A5195" t="s">
        <v>261</v>
      </c>
      <c r="B5195" t="s">
        <v>5771</v>
      </c>
      <c r="C5195" t="s">
        <v>101</v>
      </c>
      <c r="D5195" t="s">
        <v>102</v>
      </c>
      <c r="E5195" t="str">
        <f t="shared" si="81"/>
        <v>CadaverineRoseburia</v>
      </c>
      <c r="F5195">
        <f>COUNTIF($E:$E,E5195)</f>
        <v>2</v>
      </c>
      <c r="G5195">
        <f>COUNTIF($A:$A,A5195)</f>
        <v>143</v>
      </c>
      <c r="H5195">
        <f>COUNTIF($B:$B,B5195)</f>
        <v>79</v>
      </c>
      <c r="I5195" t="s">
        <v>3935</v>
      </c>
      <c r="J5195">
        <v>7</v>
      </c>
      <c r="K5195" t="s">
        <v>5801</v>
      </c>
      <c r="L5195" t="s">
        <v>2067</v>
      </c>
      <c r="M5195" t="s">
        <v>1581</v>
      </c>
      <c r="N5195" t="s">
        <v>11893</v>
      </c>
      <c r="O5195" s="82" t="s">
        <v>8</v>
      </c>
    </row>
    <row r="5196" spans="1:15" x14ac:dyDescent="0.25">
      <c r="A5196" t="s">
        <v>261</v>
      </c>
      <c r="B5196" t="s">
        <v>5766</v>
      </c>
      <c r="C5196" t="s">
        <v>101</v>
      </c>
      <c r="D5196" t="s">
        <v>102</v>
      </c>
      <c r="E5196" t="str">
        <f t="shared" si="81"/>
        <v>CadaverineButyrivibrio</v>
      </c>
      <c r="F5196">
        <f>COUNTIF($E:$E,E5196)</f>
        <v>1</v>
      </c>
      <c r="G5196">
        <f>COUNTIF($A:$A,A5196)</f>
        <v>143</v>
      </c>
      <c r="H5196">
        <f>COUNTIF($B:$B,B5196)</f>
        <v>79</v>
      </c>
      <c r="I5196" t="s">
        <v>5802</v>
      </c>
      <c r="J5196">
        <v>7</v>
      </c>
      <c r="K5196" t="s">
        <v>3855</v>
      </c>
      <c r="L5196" t="s">
        <v>5803</v>
      </c>
      <c r="M5196" t="s">
        <v>170</v>
      </c>
      <c r="N5196" t="s">
        <v>11893</v>
      </c>
      <c r="O5196" s="82" t="s">
        <v>8</v>
      </c>
    </row>
    <row r="5197" spans="1:15" x14ac:dyDescent="0.25">
      <c r="A5197" t="s">
        <v>264</v>
      </c>
      <c r="B5197" t="s">
        <v>5771</v>
      </c>
      <c r="C5197" t="s">
        <v>101</v>
      </c>
      <c r="D5197" t="s">
        <v>102</v>
      </c>
      <c r="E5197" t="str">
        <f t="shared" si="81"/>
        <v>UracilRoseburia</v>
      </c>
      <c r="F5197">
        <f>COUNTIF($E:$E,E5197)</f>
        <v>2</v>
      </c>
      <c r="G5197">
        <f>COUNTIF($A:$A,A5197)</f>
        <v>143</v>
      </c>
      <c r="H5197">
        <f>COUNTIF($B:$B,B5197)</f>
        <v>79</v>
      </c>
      <c r="I5197" t="s">
        <v>318</v>
      </c>
      <c r="J5197">
        <v>7</v>
      </c>
      <c r="K5197" t="s">
        <v>5804</v>
      </c>
      <c r="L5197" t="s">
        <v>483</v>
      </c>
      <c r="M5197" t="s">
        <v>109</v>
      </c>
      <c r="N5197" t="s">
        <v>11893</v>
      </c>
      <c r="O5197" s="82" t="s">
        <v>8</v>
      </c>
    </row>
    <row r="5198" spans="1:15" x14ac:dyDescent="0.25">
      <c r="A5198" t="s">
        <v>264</v>
      </c>
      <c r="B5198" t="s">
        <v>5766</v>
      </c>
      <c r="C5198" t="s">
        <v>101</v>
      </c>
      <c r="D5198" t="s">
        <v>102</v>
      </c>
      <c r="E5198" t="str">
        <f t="shared" si="81"/>
        <v>UracilButyrivibrio</v>
      </c>
      <c r="F5198">
        <f>COUNTIF($E:$E,E5198)</f>
        <v>3</v>
      </c>
      <c r="G5198">
        <f>COUNTIF($A:$A,A5198)</f>
        <v>143</v>
      </c>
      <c r="H5198">
        <f>COUNTIF($B:$B,B5198)</f>
        <v>79</v>
      </c>
      <c r="I5198" t="s">
        <v>137</v>
      </c>
      <c r="J5198">
        <v>6</v>
      </c>
      <c r="K5198" t="s">
        <v>138</v>
      </c>
      <c r="L5198" t="s">
        <v>139</v>
      </c>
      <c r="M5198" t="s">
        <v>140</v>
      </c>
      <c r="N5198" t="s">
        <v>11892</v>
      </c>
      <c r="O5198" s="82" t="s">
        <v>11896</v>
      </c>
    </row>
    <row r="5199" spans="1:15" x14ac:dyDescent="0.25">
      <c r="A5199" t="s">
        <v>264</v>
      </c>
      <c r="B5199" t="s">
        <v>5766</v>
      </c>
      <c r="C5199" t="s">
        <v>101</v>
      </c>
      <c r="D5199" t="s">
        <v>102</v>
      </c>
      <c r="E5199" t="str">
        <f t="shared" si="81"/>
        <v>UracilButyrivibrio</v>
      </c>
      <c r="F5199">
        <f>COUNTIF($E:$E,E5199)</f>
        <v>3</v>
      </c>
      <c r="G5199">
        <f>COUNTIF($A:$A,A5199)</f>
        <v>143</v>
      </c>
      <c r="H5199">
        <f>COUNTIF($B:$B,B5199)</f>
        <v>79</v>
      </c>
      <c r="I5199" t="s">
        <v>5012</v>
      </c>
      <c r="J5199">
        <v>7</v>
      </c>
      <c r="K5199" t="s">
        <v>4577</v>
      </c>
      <c r="L5199" t="s">
        <v>768</v>
      </c>
      <c r="M5199" t="s">
        <v>3792</v>
      </c>
      <c r="N5199" t="s">
        <v>11893</v>
      </c>
      <c r="O5199" t="s">
        <v>11</v>
      </c>
    </row>
    <row r="5200" spans="1:15" x14ac:dyDescent="0.25">
      <c r="A5200" t="s">
        <v>264</v>
      </c>
      <c r="B5200" t="s">
        <v>5766</v>
      </c>
      <c r="C5200" t="s">
        <v>101</v>
      </c>
      <c r="D5200" t="s">
        <v>102</v>
      </c>
      <c r="E5200" t="str">
        <f t="shared" si="81"/>
        <v>UracilButyrivibrio</v>
      </c>
      <c r="F5200">
        <f>COUNTIF($E:$E,E5200)</f>
        <v>3</v>
      </c>
      <c r="G5200">
        <f>COUNTIF($A:$A,A5200)</f>
        <v>143</v>
      </c>
      <c r="H5200">
        <f>COUNTIF($B:$B,B5200)</f>
        <v>79</v>
      </c>
      <c r="I5200" t="s">
        <v>5805</v>
      </c>
      <c r="J5200">
        <v>7</v>
      </c>
      <c r="K5200" t="s">
        <v>1822</v>
      </c>
      <c r="L5200" t="s">
        <v>5806</v>
      </c>
      <c r="M5200" t="s">
        <v>1080</v>
      </c>
      <c r="N5200" t="s">
        <v>11893</v>
      </c>
      <c r="O5200" s="82" t="s">
        <v>8</v>
      </c>
    </row>
    <row r="5201" spans="1:15" x14ac:dyDescent="0.25">
      <c r="A5201" t="s">
        <v>261</v>
      </c>
      <c r="B5201" t="s">
        <v>5771</v>
      </c>
      <c r="C5201" t="s">
        <v>101</v>
      </c>
      <c r="D5201" t="s">
        <v>102</v>
      </c>
      <c r="E5201" t="str">
        <f t="shared" si="81"/>
        <v>CadaverineRoseburia</v>
      </c>
      <c r="F5201">
        <f>COUNTIF($E:$E,E5201)</f>
        <v>2</v>
      </c>
      <c r="G5201">
        <f>COUNTIF($A:$A,A5201)</f>
        <v>143</v>
      </c>
      <c r="H5201">
        <f>COUNTIF($B:$B,B5201)</f>
        <v>79</v>
      </c>
      <c r="I5201" t="s">
        <v>2607</v>
      </c>
      <c r="J5201">
        <v>4</v>
      </c>
      <c r="K5201" t="s">
        <v>5807</v>
      </c>
      <c r="L5201" t="s">
        <v>283</v>
      </c>
      <c r="M5201" t="s">
        <v>1444</v>
      </c>
      <c r="N5201" t="s">
        <v>11893</v>
      </c>
      <c r="O5201" t="s">
        <v>5</v>
      </c>
    </row>
    <row r="5202" spans="1:15" x14ac:dyDescent="0.25">
      <c r="A5202" t="s">
        <v>285</v>
      </c>
      <c r="B5202" t="s">
        <v>5771</v>
      </c>
      <c r="C5202" t="s">
        <v>101</v>
      </c>
      <c r="D5202" t="s">
        <v>102</v>
      </c>
      <c r="E5202" t="str">
        <f t="shared" si="81"/>
        <v>LysineRoseburia</v>
      </c>
      <c r="F5202">
        <f>COUNTIF($E:$E,E5202)</f>
        <v>2</v>
      </c>
      <c r="G5202">
        <f>COUNTIF($A:$A,A5202)</f>
        <v>140</v>
      </c>
      <c r="H5202">
        <f>COUNTIF($B:$B,B5202)</f>
        <v>79</v>
      </c>
      <c r="I5202" t="s">
        <v>1056</v>
      </c>
      <c r="J5202">
        <v>5</v>
      </c>
      <c r="K5202" t="s">
        <v>5160</v>
      </c>
      <c r="L5202" t="s">
        <v>350</v>
      </c>
      <c r="M5202" t="s">
        <v>1438</v>
      </c>
      <c r="N5202" t="s">
        <v>11893</v>
      </c>
      <c r="O5202" t="s">
        <v>6</v>
      </c>
    </row>
    <row r="5203" spans="1:15" x14ac:dyDescent="0.25">
      <c r="A5203" t="s">
        <v>307</v>
      </c>
      <c r="B5203" t="s">
        <v>5771</v>
      </c>
      <c r="C5203" t="s">
        <v>101</v>
      </c>
      <c r="D5203" t="s">
        <v>102</v>
      </c>
      <c r="E5203" t="str">
        <f t="shared" si="81"/>
        <v>AllantoinRoseburia</v>
      </c>
      <c r="F5203">
        <f>COUNTIF($E:$E,E5203)</f>
        <v>2</v>
      </c>
      <c r="G5203">
        <f>COUNTIF($A:$A,A5203)</f>
        <v>140</v>
      </c>
      <c r="H5203">
        <f>COUNTIF($B:$B,B5203)</f>
        <v>79</v>
      </c>
      <c r="I5203" t="s">
        <v>3521</v>
      </c>
      <c r="J5203">
        <v>5</v>
      </c>
      <c r="K5203" t="s">
        <v>5808</v>
      </c>
      <c r="L5203" t="s">
        <v>289</v>
      </c>
      <c r="M5203" t="s">
        <v>496</v>
      </c>
      <c r="N5203" t="s">
        <v>11893</v>
      </c>
      <c r="O5203" s="82" t="s">
        <v>9</v>
      </c>
    </row>
    <row r="5204" spans="1:15" x14ac:dyDescent="0.25">
      <c r="A5204" t="s">
        <v>307</v>
      </c>
      <c r="B5204" t="s">
        <v>5766</v>
      </c>
      <c r="C5204" t="s">
        <v>101</v>
      </c>
      <c r="D5204" t="s">
        <v>102</v>
      </c>
      <c r="E5204" t="str">
        <f t="shared" si="81"/>
        <v>AllantoinButyrivibrio</v>
      </c>
      <c r="F5204">
        <f>COUNTIF($E:$E,E5204)</f>
        <v>6</v>
      </c>
      <c r="G5204">
        <f>COUNTIF($A:$A,A5204)</f>
        <v>140</v>
      </c>
      <c r="H5204">
        <f>COUNTIF($B:$B,B5204)</f>
        <v>79</v>
      </c>
      <c r="I5204" t="s">
        <v>2126</v>
      </c>
      <c r="J5204">
        <v>5</v>
      </c>
      <c r="K5204" t="s">
        <v>5809</v>
      </c>
      <c r="L5204" t="s">
        <v>288</v>
      </c>
      <c r="M5204" t="s">
        <v>747</v>
      </c>
      <c r="N5204" t="s">
        <v>11892</v>
      </c>
      <c r="O5204" s="82" t="s">
        <v>8</v>
      </c>
    </row>
    <row r="5205" spans="1:15" x14ac:dyDescent="0.25">
      <c r="A5205" t="s">
        <v>307</v>
      </c>
      <c r="B5205" t="s">
        <v>5766</v>
      </c>
      <c r="C5205" t="s">
        <v>101</v>
      </c>
      <c r="D5205" t="s">
        <v>102</v>
      </c>
      <c r="E5205" t="str">
        <f t="shared" si="81"/>
        <v>AllantoinButyrivibrio</v>
      </c>
      <c r="F5205">
        <f>COUNTIF($E:$E,E5205)</f>
        <v>6</v>
      </c>
      <c r="G5205">
        <f>COUNTIF($A:$A,A5205)</f>
        <v>140</v>
      </c>
      <c r="H5205">
        <f>COUNTIF($B:$B,B5205)</f>
        <v>79</v>
      </c>
      <c r="I5205" t="s">
        <v>4209</v>
      </c>
      <c r="J5205">
        <v>6</v>
      </c>
      <c r="K5205" t="s">
        <v>5810</v>
      </c>
      <c r="L5205" t="s">
        <v>489</v>
      </c>
      <c r="M5205" t="s">
        <v>1005</v>
      </c>
      <c r="N5205" t="s">
        <v>11892</v>
      </c>
      <c r="O5205" s="82" t="s">
        <v>11896</v>
      </c>
    </row>
    <row r="5206" spans="1:15" x14ac:dyDescent="0.25">
      <c r="A5206" t="s">
        <v>307</v>
      </c>
      <c r="B5206" t="s">
        <v>5766</v>
      </c>
      <c r="C5206" t="s">
        <v>101</v>
      </c>
      <c r="D5206" t="s">
        <v>102</v>
      </c>
      <c r="E5206" t="str">
        <f t="shared" si="81"/>
        <v>AllantoinButyrivibrio</v>
      </c>
      <c r="F5206">
        <f>COUNTIF($E:$E,E5206)</f>
        <v>6</v>
      </c>
      <c r="G5206">
        <f>COUNTIF($A:$A,A5206)</f>
        <v>140</v>
      </c>
      <c r="H5206">
        <f>COUNTIF($B:$B,B5206)</f>
        <v>79</v>
      </c>
      <c r="I5206" t="s">
        <v>235</v>
      </c>
      <c r="J5206">
        <v>5</v>
      </c>
      <c r="K5206" t="s">
        <v>4436</v>
      </c>
      <c r="L5206" t="s">
        <v>118</v>
      </c>
      <c r="M5206" t="s">
        <v>1954</v>
      </c>
      <c r="N5206" t="s">
        <v>11892</v>
      </c>
      <c r="O5206" s="82" t="s">
        <v>9</v>
      </c>
    </row>
    <row r="5207" spans="1:15" x14ac:dyDescent="0.25">
      <c r="A5207" t="s">
        <v>307</v>
      </c>
      <c r="B5207" t="s">
        <v>5766</v>
      </c>
      <c r="C5207" t="s">
        <v>101</v>
      </c>
      <c r="D5207" t="s">
        <v>102</v>
      </c>
      <c r="E5207" t="str">
        <f t="shared" si="81"/>
        <v>AllantoinButyrivibrio</v>
      </c>
      <c r="F5207">
        <f>COUNTIF($E:$E,E5207)</f>
        <v>6</v>
      </c>
      <c r="G5207">
        <f>COUNTIF($A:$A,A5207)</f>
        <v>140</v>
      </c>
      <c r="H5207">
        <f>COUNTIF($B:$B,B5207)</f>
        <v>79</v>
      </c>
      <c r="I5207" t="s">
        <v>5811</v>
      </c>
      <c r="J5207">
        <v>7</v>
      </c>
      <c r="K5207" t="s">
        <v>5812</v>
      </c>
      <c r="L5207" t="s">
        <v>5813</v>
      </c>
      <c r="M5207" t="s">
        <v>1386</v>
      </c>
      <c r="N5207" t="s">
        <v>11893</v>
      </c>
      <c r="O5207" s="82" t="s">
        <v>8</v>
      </c>
    </row>
    <row r="5208" spans="1:15" x14ac:dyDescent="0.25">
      <c r="A5208" t="s">
        <v>307</v>
      </c>
      <c r="B5208" t="s">
        <v>5771</v>
      </c>
      <c r="C5208" t="s">
        <v>101</v>
      </c>
      <c r="D5208" t="s">
        <v>102</v>
      </c>
      <c r="E5208" t="str">
        <f t="shared" si="81"/>
        <v>AllantoinRoseburia</v>
      </c>
      <c r="F5208">
        <f>COUNTIF($E:$E,E5208)</f>
        <v>2</v>
      </c>
      <c r="G5208">
        <f>COUNTIF($A:$A,A5208)</f>
        <v>140</v>
      </c>
      <c r="H5208">
        <f>COUNTIF($B:$B,B5208)</f>
        <v>79</v>
      </c>
      <c r="I5208" t="s">
        <v>5164</v>
      </c>
      <c r="J5208">
        <v>5</v>
      </c>
      <c r="K5208" t="s">
        <v>635</v>
      </c>
      <c r="L5208" t="s">
        <v>5165</v>
      </c>
      <c r="M5208" t="s">
        <v>1926</v>
      </c>
      <c r="N5208" t="s">
        <v>11893</v>
      </c>
      <c r="O5208" t="s">
        <v>6</v>
      </c>
    </row>
    <row r="5209" spans="1:15" x14ac:dyDescent="0.25">
      <c r="A5209" t="s">
        <v>307</v>
      </c>
      <c r="B5209" t="s">
        <v>5766</v>
      </c>
      <c r="C5209" t="s">
        <v>101</v>
      </c>
      <c r="D5209" t="s">
        <v>102</v>
      </c>
      <c r="E5209" t="str">
        <f t="shared" si="81"/>
        <v>AllantoinButyrivibrio</v>
      </c>
      <c r="F5209">
        <f>COUNTIF($E:$E,E5209)</f>
        <v>6</v>
      </c>
      <c r="G5209">
        <f>COUNTIF($A:$A,A5209)</f>
        <v>140</v>
      </c>
      <c r="H5209">
        <f>COUNTIF($B:$B,B5209)</f>
        <v>79</v>
      </c>
      <c r="I5209" t="s">
        <v>5431</v>
      </c>
      <c r="J5209">
        <v>6</v>
      </c>
      <c r="K5209" t="s">
        <v>3855</v>
      </c>
      <c r="L5209" t="s">
        <v>5814</v>
      </c>
      <c r="M5209" t="s">
        <v>2292</v>
      </c>
      <c r="N5209" t="s">
        <v>11893</v>
      </c>
      <c r="O5209" s="82" t="s">
        <v>11896</v>
      </c>
    </row>
    <row r="5210" spans="1:15" x14ac:dyDescent="0.25">
      <c r="A5210" t="s">
        <v>307</v>
      </c>
      <c r="B5210" t="s">
        <v>5766</v>
      </c>
      <c r="C5210" t="s">
        <v>101</v>
      </c>
      <c r="D5210" t="s">
        <v>102</v>
      </c>
      <c r="E5210" t="str">
        <f t="shared" si="81"/>
        <v>AllantoinButyrivibrio</v>
      </c>
      <c r="F5210">
        <f>COUNTIF($E:$E,E5210)</f>
        <v>6</v>
      </c>
      <c r="G5210">
        <f>COUNTIF($A:$A,A5210)</f>
        <v>140</v>
      </c>
      <c r="H5210">
        <f>COUNTIF($B:$B,B5210)</f>
        <v>79</v>
      </c>
      <c r="I5210" t="s">
        <v>2946</v>
      </c>
      <c r="J5210">
        <v>6</v>
      </c>
      <c r="K5210" t="s">
        <v>2947</v>
      </c>
      <c r="L5210" t="s">
        <v>5815</v>
      </c>
      <c r="M5210" t="s">
        <v>1444</v>
      </c>
      <c r="N5210" t="s">
        <v>11892</v>
      </c>
      <c r="O5210" s="82" t="s">
        <v>3</v>
      </c>
    </row>
    <row r="5211" spans="1:15" x14ac:dyDescent="0.25">
      <c r="A5211" t="s">
        <v>285</v>
      </c>
      <c r="B5211" t="s">
        <v>5771</v>
      </c>
      <c r="C5211" t="s">
        <v>101</v>
      </c>
      <c r="D5211" t="s">
        <v>102</v>
      </c>
      <c r="E5211" t="str">
        <f t="shared" si="81"/>
        <v>LysineRoseburia</v>
      </c>
      <c r="F5211">
        <f>COUNTIF($E:$E,E5211)</f>
        <v>2</v>
      </c>
      <c r="G5211">
        <f>COUNTIF($A:$A,A5211)</f>
        <v>140</v>
      </c>
      <c r="H5211">
        <f>COUNTIF($B:$B,B5211)</f>
        <v>79</v>
      </c>
      <c r="I5211" t="s">
        <v>5135</v>
      </c>
      <c r="J5211">
        <v>4</v>
      </c>
      <c r="K5211" t="s">
        <v>2028</v>
      </c>
      <c r="L5211" t="s">
        <v>187</v>
      </c>
      <c r="M5211" t="s">
        <v>1597</v>
      </c>
      <c r="N5211" t="s">
        <v>11893</v>
      </c>
      <c r="O5211" t="s">
        <v>5</v>
      </c>
    </row>
    <row r="5212" spans="1:15" x14ac:dyDescent="0.25">
      <c r="A5212" t="s">
        <v>325</v>
      </c>
      <c r="B5212" t="s">
        <v>5771</v>
      </c>
      <c r="C5212" t="s">
        <v>101</v>
      </c>
      <c r="D5212" t="s">
        <v>102</v>
      </c>
      <c r="E5212" t="str">
        <f t="shared" si="81"/>
        <v>4-HydroxybutyrateRoseburia</v>
      </c>
      <c r="F5212">
        <f>COUNTIF($E:$E,E5212)</f>
        <v>2</v>
      </c>
      <c r="G5212">
        <f>COUNTIF($A:$A,A5212)</f>
        <v>139</v>
      </c>
      <c r="H5212">
        <f>COUNTIF($B:$B,B5212)</f>
        <v>79</v>
      </c>
      <c r="I5212" t="s">
        <v>457</v>
      </c>
      <c r="J5212">
        <v>5</v>
      </c>
      <c r="K5212" t="s">
        <v>3105</v>
      </c>
      <c r="L5212" t="s">
        <v>187</v>
      </c>
      <c r="M5212" t="s">
        <v>1880</v>
      </c>
      <c r="N5212" t="s">
        <v>11893</v>
      </c>
      <c r="O5212" t="s">
        <v>6</v>
      </c>
    </row>
    <row r="5213" spans="1:15" x14ac:dyDescent="0.25">
      <c r="A5213" t="s">
        <v>335</v>
      </c>
      <c r="B5213" t="s">
        <v>5771</v>
      </c>
      <c r="C5213" t="s">
        <v>101</v>
      </c>
      <c r="D5213" t="s">
        <v>102</v>
      </c>
      <c r="E5213" t="str">
        <f t="shared" si="81"/>
        <v>TrimethylamineRoseburia</v>
      </c>
      <c r="F5213">
        <f>COUNTIF($E:$E,E5213)</f>
        <v>2</v>
      </c>
      <c r="G5213">
        <f>COUNTIF($A:$A,A5213)</f>
        <v>139</v>
      </c>
      <c r="H5213">
        <f>COUNTIF($B:$B,B5213)</f>
        <v>79</v>
      </c>
      <c r="I5213" t="s">
        <v>2223</v>
      </c>
      <c r="J5213">
        <v>7</v>
      </c>
      <c r="K5213" t="s">
        <v>5816</v>
      </c>
      <c r="L5213" t="s">
        <v>2222</v>
      </c>
      <c r="M5213" t="s">
        <v>1285</v>
      </c>
      <c r="N5213" t="s">
        <v>11893</v>
      </c>
      <c r="O5213" s="82" t="s">
        <v>8</v>
      </c>
    </row>
    <row r="5214" spans="1:15" x14ac:dyDescent="0.25">
      <c r="A5214" t="s">
        <v>335</v>
      </c>
      <c r="B5214" t="s">
        <v>5771</v>
      </c>
      <c r="C5214" t="s">
        <v>101</v>
      </c>
      <c r="D5214" t="s">
        <v>102</v>
      </c>
      <c r="E5214" t="str">
        <f t="shared" si="81"/>
        <v>TrimethylamineRoseburia</v>
      </c>
      <c r="F5214">
        <f>COUNTIF($E:$E,E5214)</f>
        <v>2</v>
      </c>
      <c r="G5214">
        <f>COUNTIF($A:$A,A5214)</f>
        <v>139</v>
      </c>
      <c r="H5214">
        <f>COUNTIF($B:$B,B5214)</f>
        <v>79</v>
      </c>
      <c r="I5214" t="s">
        <v>5817</v>
      </c>
      <c r="J5214">
        <v>7</v>
      </c>
      <c r="K5214" t="s">
        <v>5818</v>
      </c>
      <c r="L5214" t="s">
        <v>1256</v>
      </c>
      <c r="M5214" t="s">
        <v>2473</v>
      </c>
      <c r="N5214" t="s">
        <v>11893</v>
      </c>
      <c r="O5214" t="s">
        <v>7</v>
      </c>
    </row>
    <row r="5215" spans="1:15" x14ac:dyDescent="0.25">
      <c r="A5215" t="s">
        <v>325</v>
      </c>
      <c r="B5215" t="s">
        <v>5766</v>
      </c>
      <c r="C5215" t="s">
        <v>101</v>
      </c>
      <c r="D5215" t="s">
        <v>102</v>
      </c>
      <c r="E5215" t="str">
        <f t="shared" si="81"/>
        <v>4-HydroxybutyrateButyrivibrio</v>
      </c>
      <c r="F5215">
        <f>COUNTIF($E:$E,E5215)</f>
        <v>1</v>
      </c>
      <c r="G5215">
        <f>COUNTIF($A:$A,A5215)</f>
        <v>139</v>
      </c>
      <c r="H5215">
        <f>COUNTIF($B:$B,B5215)</f>
        <v>79</v>
      </c>
      <c r="I5215" t="s">
        <v>5005</v>
      </c>
      <c r="J5215">
        <v>7</v>
      </c>
      <c r="K5215" t="s">
        <v>5819</v>
      </c>
      <c r="L5215" t="s">
        <v>5820</v>
      </c>
      <c r="M5215" t="s">
        <v>912</v>
      </c>
      <c r="N5215" t="s">
        <v>11893</v>
      </c>
      <c r="O5215" s="82" t="s">
        <v>8</v>
      </c>
    </row>
    <row r="5216" spans="1:15" x14ac:dyDescent="0.25">
      <c r="A5216" t="s">
        <v>335</v>
      </c>
      <c r="B5216" t="s">
        <v>5766</v>
      </c>
      <c r="C5216" t="s">
        <v>101</v>
      </c>
      <c r="D5216" t="s">
        <v>102</v>
      </c>
      <c r="E5216" t="str">
        <f t="shared" si="81"/>
        <v>TrimethylamineButyrivibrio</v>
      </c>
      <c r="F5216">
        <f>COUNTIF($E:$E,E5216)</f>
        <v>2</v>
      </c>
      <c r="G5216">
        <f>COUNTIF($A:$A,A5216)</f>
        <v>139</v>
      </c>
      <c r="H5216">
        <f>COUNTIF($B:$B,B5216)</f>
        <v>79</v>
      </c>
      <c r="I5216" t="s">
        <v>5821</v>
      </c>
      <c r="J5216">
        <v>7</v>
      </c>
      <c r="K5216" t="s">
        <v>5306</v>
      </c>
      <c r="L5216" t="s">
        <v>5822</v>
      </c>
      <c r="M5216" t="s">
        <v>878</v>
      </c>
      <c r="N5216" t="s">
        <v>11893</v>
      </c>
      <c r="O5216" s="82" t="s">
        <v>8</v>
      </c>
    </row>
    <row r="5217" spans="1:15" x14ac:dyDescent="0.25">
      <c r="A5217" t="s">
        <v>335</v>
      </c>
      <c r="B5217" t="s">
        <v>5766</v>
      </c>
      <c r="C5217" t="s">
        <v>101</v>
      </c>
      <c r="D5217" t="s">
        <v>102</v>
      </c>
      <c r="E5217" t="str">
        <f t="shared" si="81"/>
        <v>TrimethylamineButyrivibrio</v>
      </c>
      <c r="F5217">
        <f>COUNTIF($E:$E,E5217)</f>
        <v>2</v>
      </c>
      <c r="G5217">
        <f>COUNTIF($A:$A,A5217)</f>
        <v>139</v>
      </c>
      <c r="H5217">
        <f>COUNTIF($B:$B,B5217)</f>
        <v>79</v>
      </c>
      <c r="I5217" t="s">
        <v>2391</v>
      </c>
      <c r="J5217">
        <v>6</v>
      </c>
      <c r="K5217" t="s">
        <v>2392</v>
      </c>
      <c r="L5217" t="s">
        <v>5823</v>
      </c>
      <c r="M5217" t="s">
        <v>2394</v>
      </c>
      <c r="N5217" t="s">
        <v>11893</v>
      </c>
      <c r="O5217" s="82" t="s">
        <v>11895</v>
      </c>
    </row>
    <row r="5218" spans="1:15" x14ac:dyDescent="0.25">
      <c r="A5218" t="s">
        <v>325</v>
      </c>
      <c r="B5218" t="s">
        <v>5771</v>
      </c>
      <c r="C5218" t="s">
        <v>101</v>
      </c>
      <c r="D5218" t="s">
        <v>102</v>
      </c>
      <c r="E5218" t="str">
        <f t="shared" si="81"/>
        <v>4-HydroxybutyrateRoseburia</v>
      </c>
      <c r="F5218">
        <f>COUNTIF($E:$E,E5218)</f>
        <v>2</v>
      </c>
      <c r="G5218">
        <f>COUNTIF($A:$A,A5218)</f>
        <v>139</v>
      </c>
      <c r="H5218">
        <f>COUNTIF($B:$B,B5218)</f>
        <v>79</v>
      </c>
      <c r="I5218" t="s">
        <v>5824</v>
      </c>
      <c r="J5218">
        <v>7</v>
      </c>
      <c r="K5218" t="s">
        <v>1713</v>
      </c>
      <c r="L5218" t="s">
        <v>661</v>
      </c>
      <c r="M5218" t="s">
        <v>1550</v>
      </c>
      <c r="N5218" t="s">
        <v>11893</v>
      </c>
      <c r="O5218" s="82" t="s">
        <v>8</v>
      </c>
    </row>
    <row r="5219" spans="1:15" x14ac:dyDescent="0.25">
      <c r="A5219" t="s">
        <v>354</v>
      </c>
      <c r="B5219" t="s">
        <v>5771</v>
      </c>
      <c r="C5219" t="s">
        <v>101</v>
      </c>
      <c r="D5219" t="s">
        <v>102</v>
      </c>
      <c r="E5219" t="str">
        <f t="shared" si="81"/>
        <v>N-nitrosodimethylamineRoseburia</v>
      </c>
      <c r="F5219">
        <f>COUNTIF($E:$E,E5219)</f>
        <v>1</v>
      </c>
      <c r="G5219">
        <f>COUNTIF($A:$A,A5219)</f>
        <v>136</v>
      </c>
      <c r="H5219">
        <f>COUNTIF($B:$B,B5219)</f>
        <v>79</v>
      </c>
      <c r="I5219" t="s">
        <v>815</v>
      </c>
      <c r="J5219">
        <v>5</v>
      </c>
      <c r="K5219" t="s">
        <v>792</v>
      </c>
      <c r="L5219" t="s">
        <v>181</v>
      </c>
      <c r="M5219" t="s">
        <v>1020</v>
      </c>
      <c r="N5219" t="s">
        <v>11893</v>
      </c>
      <c r="O5219" t="s">
        <v>6</v>
      </c>
    </row>
    <row r="5220" spans="1:15" x14ac:dyDescent="0.25">
      <c r="A5220" t="s">
        <v>365</v>
      </c>
      <c r="B5220" t="s">
        <v>5771</v>
      </c>
      <c r="C5220" t="s">
        <v>101</v>
      </c>
      <c r="D5220" t="s">
        <v>102</v>
      </c>
      <c r="E5220" t="str">
        <f t="shared" si="81"/>
        <v>PhenylacetateRoseburia</v>
      </c>
      <c r="F5220">
        <f>COUNTIF($E:$E,E5220)</f>
        <v>2</v>
      </c>
      <c r="G5220">
        <f>COUNTIF($A:$A,A5220)</f>
        <v>134</v>
      </c>
      <c r="H5220">
        <f>COUNTIF($B:$B,B5220)</f>
        <v>79</v>
      </c>
      <c r="I5220" t="s">
        <v>5428</v>
      </c>
      <c r="J5220">
        <v>7</v>
      </c>
      <c r="K5220" t="s">
        <v>4007</v>
      </c>
      <c r="L5220" t="s">
        <v>422</v>
      </c>
      <c r="M5220" t="s">
        <v>1213</v>
      </c>
      <c r="N5220" t="s">
        <v>11893</v>
      </c>
      <c r="O5220" s="82" t="s">
        <v>8</v>
      </c>
    </row>
    <row r="5221" spans="1:15" x14ac:dyDescent="0.25">
      <c r="A5221" t="s">
        <v>365</v>
      </c>
      <c r="B5221" t="s">
        <v>5771</v>
      </c>
      <c r="C5221" t="s">
        <v>101</v>
      </c>
      <c r="D5221" t="s">
        <v>102</v>
      </c>
      <c r="E5221" t="str">
        <f t="shared" si="81"/>
        <v>PhenylacetateRoseburia</v>
      </c>
      <c r="F5221">
        <f>COUNTIF($E:$E,E5221)</f>
        <v>2</v>
      </c>
      <c r="G5221">
        <f>COUNTIF($A:$A,A5221)</f>
        <v>134</v>
      </c>
      <c r="H5221">
        <f>COUNTIF($B:$B,B5221)</f>
        <v>79</v>
      </c>
      <c r="I5221" t="s">
        <v>266</v>
      </c>
      <c r="J5221">
        <v>5</v>
      </c>
      <c r="K5221" t="s">
        <v>5825</v>
      </c>
      <c r="L5221" t="s">
        <v>288</v>
      </c>
      <c r="M5221" t="s">
        <v>4052</v>
      </c>
      <c r="N5221" t="s">
        <v>11893</v>
      </c>
      <c r="O5221" s="82" t="s">
        <v>9</v>
      </c>
    </row>
    <row r="5222" spans="1:15" x14ac:dyDescent="0.25">
      <c r="A5222" t="s">
        <v>365</v>
      </c>
      <c r="B5222" t="s">
        <v>5766</v>
      </c>
      <c r="C5222" t="s">
        <v>101</v>
      </c>
      <c r="D5222" t="s">
        <v>102</v>
      </c>
      <c r="E5222" t="str">
        <f t="shared" si="81"/>
        <v>PhenylacetateButyrivibrio</v>
      </c>
      <c r="F5222">
        <f>COUNTIF($E:$E,E5222)</f>
        <v>1</v>
      </c>
      <c r="G5222">
        <f>COUNTIF($A:$A,A5222)</f>
        <v>134</v>
      </c>
      <c r="H5222">
        <f>COUNTIF($B:$B,B5222)</f>
        <v>79</v>
      </c>
      <c r="I5222" t="s">
        <v>5826</v>
      </c>
      <c r="J5222">
        <v>7</v>
      </c>
      <c r="K5222" t="s">
        <v>3005</v>
      </c>
      <c r="L5222" t="s">
        <v>5827</v>
      </c>
      <c r="M5222" t="s">
        <v>2423</v>
      </c>
      <c r="N5222" t="s">
        <v>11893</v>
      </c>
      <c r="O5222" s="82" t="s">
        <v>8</v>
      </c>
    </row>
    <row r="5223" spans="1:15" x14ac:dyDescent="0.25">
      <c r="A5223" t="s">
        <v>375</v>
      </c>
      <c r="B5223" t="s">
        <v>5771</v>
      </c>
      <c r="C5223" t="s">
        <v>101</v>
      </c>
      <c r="D5223" t="s">
        <v>102</v>
      </c>
      <c r="E5223" t="str">
        <f t="shared" si="81"/>
        <v>HypoxanthineRoseburia</v>
      </c>
      <c r="F5223">
        <f>COUNTIF($E:$E,E5223)</f>
        <v>2</v>
      </c>
      <c r="G5223">
        <f>COUNTIF($A:$A,A5223)</f>
        <v>133</v>
      </c>
      <c r="H5223">
        <f>COUNTIF($B:$B,B5223)</f>
        <v>79</v>
      </c>
      <c r="I5223" t="s">
        <v>3739</v>
      </c>
      <c r="J5223">
        <v>7</v>
      </c>
      <c r="K5223" t="s">
        <v>5828</v>
      </c>
      <c r="L5223" t="s">
        <v>4122</v>
      </c>
      <c r="M5223" t="s">
        <v>937</v>
      </c>
      <c r="N5223" t="s">
        <v>11893</v>
      </c>
      <c r="O5223" s="82" t="s">
        <v>8</v>
      </c>
    </row>
    <row r="5224" spans="1:15" x14ac:dyDescent="0.25">
      <c r="A5224" t="s">
        <v>374</v>
      </c>
      <c r="B5224" t="s">
        <v>5771</v>
      </c>
      <c r="C5224" t="s">
        <v>101</v>
      </c>
      <c r="D5224" t="s">
        <v>102</v>
      </c>
      <c r="E5224" t="str">
        <f t="shared" si="81"/>
        <v>CaffeineRoseburia</v>
      </c>
      <c r="F5224">
        <f>COUNTIF($E:$E,E5224)</f>
        <v>3</v>
      </c>
      <c r="G5224">
        <f>COUNTIF($A:$A,A5224)</f>
        <v>133</v>
      </c>
      <c r="H5224">
        <f>COUNTIF($B:$B,B5224)</f>
        <v>79</v>
      </c>
      <c r="I5224" t="s">
        <v>661</v>
      </c>
      <c r="J5224">
        <v>5</v>
      </c>
      <c r="K5224" t="s">
        <v>5180</v>
      </c>
      <c r="L5224" t="s">
        <v>246</v>
      </c>
      <c r="M5224" t="s">
        <v>2559</v>
      </c>
      <c r="N5224" t="s">
        <v>11893</v>
      </c>
      <c r="O5224" t="s">
        <v>6</v>
      </c>
    </row>
    <row r="5225" spans="1:15" x14ac:dyDescent="0.25">
      <c r="A5225" t="s">
        <v>374</v>
      </c>
      <c r="B5225" t="s">
        <v>5766</v>
      </c>
      <c r="C5225" t="s">
        <v>101</v>
      </c>
      <c r="D5225" t="s">
        <v>102</v>
      </c>
      <c r="E5225" t="str">
        <f t="shared" si="81"/>
        <v>CaffeineButyrivibrio</v>
      </c>
      <c r="F5225">
        <f>COUNTIF($E:$E,E5225)</f>
        <v>1</v>
      </c>
      <c r="G5225">
        <f>COUNTIF($A:$A,A5225)</f>
        <v>133</v>
      </c>
      <c r="H5225">
        <f>COUNTIF($B:$B,B5225)</f>
        <v>79</v>
      </c>
      <c r="I5225" t="s">
        <v>5829</v>
      </c>
      <c r="J5225">
        <v>7</v>
      </c>
      <c r="K5225" t="s">
        <v>5081</v>
      </c>
      <c r="L5225" t="s">
        <v>5830</v>
      </c>
      <c r="M5225" t="s">
        <v>865</v>
      </c>
      <c r="N5225" t="s">
        <v>11893</v>
      </c>
      <c r="O5225" s="82" t="s">
        <v>8</v>
      </c>
    </row>
    <row r="5226" spans="1:15" x14ac:dyDescent="0.25">
      <c r="A5226" t="s">
        <v>376</v>
      </c>
      <c r="B5226" t="s">
        <v>5771</v>
      </c>
      <c r="C5226" t="s">
        <v>101</v>
      </c>
      <c r="D5226" t="s">
        <v>102</v>
      </c>
      <c r="E5226" t="str">
        <f t="shared" si="81"/>
        <v>ValerateRoseburia</v>
      </c>
      <c r="F5226">
        <f>COUNTIF($E:$E,E5226)</f>
        <v>1</v>
      </c>
      <c r="G5226">
        <f>COUNTIF($A:$A,A5226)</f>
        <v>133</v>
      </c>
      <c r="H5226">
        <f>COUNTIF($B:$B,B5226)</f>
        <v>79</v>
      </c>
      <c r="I5226" t="s">
        <v>4305</v>
      </c>
      <c r="J5226">
        <v>5</v>
      </c>
      <c r="K5226" t="s">
        <v>5183</v>
      </c>
      <c r="L5226" t="s">
        <v>262</v>
      </c>
      <c r="M5226" t="s">
        <v>2943</v>
      </c>
      <c r="N5226" t="s">
        <v>11893</v>
      </c>
      <c r="O5226" t="s">
        <v>6</v>
      </c>
    </row>
    <row r="5227" spans="1:15" x14ac:dyDescent="0.25">
      <c r="A5227" t="s">
        <v>374</v>
      </c>
      <c r="B5227" t="s">
        <v>5771</v>
      </c>
      <c r="C5227" t="s">
        <v>101</v>
      </c>
      <c r="D5227" t="s">
        <v>102</v>
      </c>
      <c r="E5227" t="str">
        <f t="shared" si="81"/>
        <v>CaffeineRoseburia</v>
      </c>
      <c r="F5227">
        <f>COUNTIF($E:$E,E5227)</f>
        <v>3</v>
      </c>
      <c r="G5227">
        <f>COUNTIF($A:$A,A5227)</f>
        <v>133</v>
      </c>
      <c r="H5227">
        <f>COUNTIF($B:$B,B5227)</f>
        <v>79</v>
      </c>
      <c r="I5227" t="s">
        <v>4018</v>
      </c>
      <c r="J5227">
        <v>5</v>
      </c>
      <c r="K5227" t="s">
        <v>5831</v>
      </c>
      <c r="L5227" t="s">
        <v>377</v>
      </c>
      <c r="M5227" t="s">
        <v>2313</v>
      </c>
      <c r="N5227" t="s">
        <v>11893</v>
      </c>
      <c r="O5227" s="82" t="s">
        <v>9</v>
      </c>
    </row>
    <row r="5228" spans="1:15" x14ac:dyDescent="0.25">
      <c r="A5228" t="s">
        <v>375</v>
      </c>
      <c r="B5228" t="s">
        <v>5771</v>
      </c>
      <c r="C5228" t="s">
        <v>101</v>
      </c>
      <c r="D5228" t="s">
        <v>102</v>
      </c>
      <c r="E5228" t="str">
        <f t="shared" si="81"/>
        <v>HypoxanthineRoseburia</v>
      </c>
      <c r="F5228">
        <f>COUNTIF($E:$E,E5228)</f>
        <v>2</v>
      </c>
      <c r="G5228">
        <f>COUNTIF($A:$A,A5228)</f>
        <v>133</v>
      </c>
      <c r="H5228">
        <f>COUNTIF($B:$B,B5228)</f>
        <v>79</v>
      </c>
      <c r="I5228" t="s">
        <v>4743</v>
      </c>
      <c r="J5228">
        <v>5</v>
      </c>
      <c r="K5228" t="s">
        <v>688</v>
      </c>
      <c r="L5228" t="s">
        <v>500</v>
      </c>
      <c r="M5228" t="s">
        <v>1780</v>
      </c>
      <c r="N5228" t="s">
        <v>11893</v>
      </c>
      <c r="O5228" t="s">
        <v>6</v>
      </c>
    </row>
    <row r="5229" spans="1:15" x14ac:dyDescent="0.25">
      <c r="A5229" t="s">
        <v>374</v>
      </c>
      <c r="B5229" t="s">
        <v>5771</v>
      </c>
      <c r="C5229" t="s">
        <v>101</v>
      </c>
      <c r="D5229" t="s">
        <v>102</v>
      </c>
      <c r="E5229" t="str">
        <f t="shared" si="81"/>
        <v>CaffeineRoseburia</v>
      </c>
      <c r="F5229">
        <f>COUNTIF($E:$E,E5229)</f>
        <v>3</v>
      </c>
      <c r="G5229">
        <f>COUNTIF($A:$A,A5229)</f>
        <v>133</v>
      </c>
      <c r="H5229">
        <f>COUNTIF($B:$B,B5229)</f>
        <v>79</v>
      </c>
      <c r="I5229" t="s">
        <v>2965</v>
      </c>
      <c r="J5229">
        <v>7</v>
      </c>
      <c r="K5229" t="s">
        <v>337</v>
      </c>
      <c r="L5229" t="s">
        <v>467</v>
      </c>
      <c r="M5229" t="s">
        <v>2604</v>
      </c>
      <c r="N5229" t="s">
        <v>11893</v>
      </c>
      <c r="O5229" s="82" t="s">
        <v>8</v>
      </c>
    </row>
    <row r="5230" spans="1:15" x14ac:dyDescent="0.25">
      <c r="A5230" t="s">
        <v>375</v>
      </c>
      <c r="B5230" t="s">
        <v>5766</v>
      </c>
      <c r="C5230" t="s">
        <v>101</v>
      </c>
      <c r="D5230" t="s">
        <v>102</v>
      </c>
      <c r="E5230" t="str">
        <f t="shared" si="81"/>
        <v>HypoxanthineButyrivibrio</v>
      </c>
      <c r="F5230">
        <f>COUNTIF($E:$E,E5230)</f>
        <v>1</v>
      </c>
      <c r="G5230">
        <f>COUNTIF($A:$A,A5230)</f>
        <v>133</v>
      </c>
      <c r="H5230">
        <f>COUNTIF($B:$B,B5230)</f>
        <v>79</v>
      </c>
      <c r="I5230" t="s">
        <v>5832</v>
      </c>
      <c r="J5230">
        <v>7</v>
      </c>
      <c r="K5230" t="s">
        <v>5833</v>
      </c>
      <c r="L5230" t="s">
        <v>5834</v>
      </c>
      <c r="M5230" t="s">
        <v>4168</v>
      </c>
      <c r="N5230" t="s">
        <v>11893</v>
      </c>
      <c r="O5230" s="82" t="s">
        <v>8</v>
      </c>
    </row>
    <row r="5231" spans="1:15" x14ac:dyDescent="0.25">
      <c r="A5231" t="s">
        <v>396</v>
      </c>
      <c r="B5231" t="s">
        <v>5771</v>
      </c>
      <c r="C5231" t="s">
        <v>101</v>
      </c>
      <c r="D5231" t="s">
        <v>102</v>
      </c>
      <c r="E5231" t="str">
        <f t="shared" si="81"/>
        <v>AcetoneRoseburia</v>
      </c>
      <c r="F5231">
        <f>COUNTIF($E:$E,E5231)</f>
        <v>1</v>
      </c>
      <c r="G5231">
        <f>COUNTIF($A:$A,A5231)</f>
        <v>132</v>
      </c>
      <c r="H5231">
        <f>COUNTIF($B:$B,B5231)</f>
        <v>79</v>
      </c>
      <c r="I5231" t="s">
        <v>350</v>
      </c>
      <c r="J5231">
        <v>5</v>
      </c>
      <c r="K5231" t="s">
        <v>806</v>
      </c>
      <c r="L5231" t="s">
        <v>125</v>
      </c>
      <c r="M5231" t="s">
        <v>100</v>
      </c>
      <c r="N5231" t="s">
        <v>11893</v>
      </c>
      <c r="O5231" t="s">
        <v>6</v>
      </c>
    </row>
    <row r="5232" spans="1:15" x14ac:dyDescent="0.25">
      <c r="A5232" t="s">
        <v>396</v>
      </c>
      <c r="B5232" t="s">
        <v>5766</v>
      </c>
      <c r="C5232" t="s">
        <v>101</v>
      </c>
      <c r="D5232" t="s">
        <v>102</v>
      </c>
      <c r="E5232" t="str">
        <f t="shared" si="81"/>
        <v>AcetoneButyrivibrio</v>
      </c>
      <c r="F5232">
        <f>COUNTIF($E:$E,E5232)</f>
        <v>2</v>
      </c>
      <c r="G5232">
        <f>COUNTIF($A:$A,A5232)</f>
        <v>132</v>
      </c>
      <c r="H5232">
        <f>COUNTIF($B:$B,B5232)</f>
        <v>79</v>
      </c>
      <c r="I5232" t="s">
        <v>1384</v>
      </c>
      <c r="J5232">
        <v>5</v>
      </c>
      <c r="K5232" t="s">
        <v>5835</v>
      </c>
      <c r="L5232" t="s">
        <v>135</v>
      </c>
      <c r="M5232" t="s">
        <v>1386</v>
      </c>
      <c r="N5232" t="s">
        <v>11892</v>
      </c>
      <c r="O5232" t="s">
        <v>6</v>
      </c>
    </row>
    <row r="5233" spans="1:15" x14ac:dyDescent="0.25">
      <c r="A5233" t="s">
        <v>396</v>
      </c>
      <c r="B5233" t="s">
        <v>5766</v>
      </c>
      <c r="C5233" t="s">
        <v>101</v>
      </c>
      <c r="D5233" t="s">
        <v>102</v>
      </c>
      <c r="E5233" t="str">
        <f t="shared" si="81"/>
        <v>AcetoneButyrivibrio</v>
      </c>
      <c r="F5233">
        <f>COUNTIF($E:$E,E5233)</f>
        <v>2</v>
      </c>
      <c r="G5233">
        <f>COUNTIF($A:$A,A5233)</f>
        <v>132</v>
      </c>
      <c r="H5233">
        <f>COUNTIF($B:$B,B5233)</f>
        <v>79</v>
      </c>
      <c r="I5233" t="s">
        <v>5836</v>
      </c>
      <c r="J5233">
        <v>7</v>
      </c>
      <c r="K5233" t="s">
        <v>5837</v>
      </c>
      <c r="L5233" t="s">
        <v>2968</v>
      </c>
      <c r="M5233" t="s">
        <v>886</v>
      </c>
      <c r="N5233" t="s">
        <v>11893</v>
      </c>
      <c r="O5233" s="82" t="s">
        <v>8</v>
      </c>
    </row>
    <row r="5234" spans="1:15" x14ac:dyDescent="0.25">
      <c r="A5234" t="s">
        <v>400</v>
      </c>
      <c r="B5234" t="s">
        <v>5771</v>
      </c>
      <c r="C5234" t="s">
        <v>101</v>
      </c>
      <c r="D5234" t="s">
        <v>102</v>
      </c>
      <c r="E5234" t="str">
        <f t="shared" si="81"/>
        <v>BenzoateRoseburia</v>
      </c>
      <c r="F5234">
        <f>COUNTIF($E:$E,E5234)</f>
        <v>3</v>
      </c>
      <c r="G5234">
        <f>COUNTIF($A:$A,A5234)</f>
        <v>131</v>
      </c>
      <c r="H5234">
        <f>COUNTIF($B:$B,B5234)</f>
        <v>79</v>
      </c>
      <c r="I5234" t="s">
        <v>1647</v>
      </c>
      <c r="J5234">
        <v>7</v>
      </c>
      <c r="K5234" t="s">
        <v>5838</v>
      </c>
      <c r="L5234" t="s">
        <v>761</v>
      </c>
      <c r="M5234" t="s">
        <v>192</v>
      </c>
      <c r="N5234" t="s">
        <v>11893</v>
      </c>
      <c r="O5234" s="82" t="s">
        <v>8</v>
      </c>
    </row>
    <row r="5235" spans="1:15" x14ac:dyDescent="0.25">
      <c r="A5235" t="s">
        <v>400</v>
      </c>
      <c r="B5235" t="s">
        <v>5766</v>
      </c>
      <c r="C5235" t="s">
        <v>101</v>
      </c>
      <c r="D5235" t="s">
        <v>102</v>
      </c>
      <c r="E5235" t="str">
        <f t="shared" si="81"/>
        <v>BenzoateButyrivibrio</v>
      </c>
      <c r="F5235">
        <f>COUNTIF($E:$E,E5235)</f>
        <v>3</v>
      </c>
      <c r="G5235">
        <f>COUNTIF($A:$A,A5235)</f>
        <v>131</v>
      </c>
      <c r="H5235">
        <f>COUNTIF($B:$B,B5235)</f>
        <v>79</v>
      </c>
      <c r="I5235" t="s">
        <v>1294</v>
      </c>
      <c r="J5235">
        <v>6</v>
      </c>
      <c r="K5235" t="s">
        <v>5839</v>
      </c>
      <c r="L5235" t="s">
        <v>303</v>
      </c>
      <c r="M5235" t="s">
        <v>304</v>
      </c>
      <c r="N5235" t="s">
        <v>11892</v>
      </c>
      <c r="O5235" s="82" t="s">
        <v>11896</v>
      </c>
    </row>
    <row r="5236" spans="1:15" x14ac:dyDescent="0.25">
      <c r="A5236" t="s">
        <v>402</v>
      </c>
      <c r="B5236" t="s">
        <v>5771</v>
      </c>
      <c r="C5236" t="s">
        <v>101</v>
      </c>
      <c r="D5236" t="s">
        <v>102</v>
      </c>
      <c r="E5236" t="str">
        <f t="shared" si="81"/>
        <v>ValineRoseburia</v>
      </c>
      <c r="F5236">
        <f>COUNTIF($E:$E,E5236)</f>
        <v>1</v>
      </c>
      <c r="G5236">
        <f>COUNTIF($A:$A,A5236)</f>
        <v>131</v>
      </c>
      <c r="H5236">
        <f>COUNTIF($B:$B,B5236)</f>
        <v>79</v>
      </c>
      <c r="I5236" t="s">
        <v>815</v>
      </c>
      <c r="J5236">
        <v>5</v>
      </c>
      <c r="K5236" t="s">
        <v>5192</v>
      </c>
      <c r="L5236" t="s">
        <v>181</v>
      </c>
      <c r="M5236" t="s">
        <v>1020</v>
      </c>
      <c r="N5236" t="s">
        <v>11893</v>
      </c>
      <c r="O5236" t="s">
        <v>6</v>
      </c>
    </row>
    <row r="5237" spans="1:15" x14ac:dyDescent="0.25">
      <c r="A5237" t="s">
        <v>400</v>
      </c>
      <c r="B5237" t="s">
        <v>5771</v>
      </c>
      <c r="C5237" t="s">
        <v>101</v>
      </c>
      <c r="D5237" t="s">
        <v>102</v>
      </c>
      <c r="E5237" t="str">
        <f t="shared" si="81"/>
        <v>BenzoateRoseburia</v>
      </c>
      <c r="F5237">
        <f>COUNTIF($E:$E,E5237)</f>
        <v>3</v>
      </c>
      <c r="G5237">
        <f>COUNTIF($A:$A,A5237)</f>
        <v>131</v>
      </c>
      <c r="H5237">
        <f>COUNTIF($B:$B,B5237)</f>
        <v>79</v>
      </c>
      <c r="I5237" t="s">
        <v>383</v>
      </c>
      <c r="J5237">
        <v>5</v>
      </c>
      <c r="K5237" t="s">
        <v>5193</v>
      </c>
      <c r="L5237" t="s">
        <v>179</v>
      </c>
      <c r="M5237" t="s">
        <v>660</v>
      </c>
      <c r="N5237" t="s">
        <v>11893</v>
      </c>
      <c r="O5237" t="s">
        <v>6</v>
      </c>
    </row>
    <row r="5238" spans="1:15" x14ac:dyDescent="0.25">
      <c r="A5238" t="s">
        <v>402</v>
      </c>
      <c r="B5238" t="s">
        <v>5766</v>
      </c>
      <c r="C5238" t="s">
        <v>101</v>
      </c>
      <c r="D5238" t="s">
        <v>102</v>
      </c>
      <c r="E5238" t="str">
        <f t="shared" si="81"/>
        <v>ValineButyrivibrio</v>
      </c>
      <c r="F5238">
        <f>COUNTIF($E:$E,E5238)</f>
        <v>2</v>
      </c>
      <c r="G5238">
        <f>COUNTIF($A:$A,A5238)</f>
        <v>131</v>
      </c>
      <c r="H5238">
        <f>COUNTIF($B:$B,B5238)</f>
        <v>79</v>
      </c>
      <c r="I5238" t="s">
        <v>5840</v>
      </c>
      <c r="J5238">
        <v>6</v>
      </c>
      <c r="K5238" t="s">
        <v>5841</v>
      </c>
      <c r="L5238" t="s">
        <v>948</v>
      </c>
      <c r="M5238" t="s">
        <v>1234</v>
      </c>
      <c r="N5238" t="s">
        <v>11892</v>
      </c>
      <c r="O5238" t="s">
        <v>11</v>
      </c>
    </row>
    <row r="5239" spans="1:15" x14ac:dyDescent="0.25">
      <c r="A5239" t="s">
        <v>400</v>
      </c>
      <c r="B5239" t="s">
        <v>5771</v>
      </c>
      <c r="C5239" t="s">
        <v>101</v>
      </c>
      <c r="D5239" t="s">
        <v>102</v>
      </c>
      <c r="E5239" t="str">
        <f t="shared" si="81"/>
        <v>BenzoateRoseburia</v>
      </c>
      <c r="F5239">
        <f>COUNTIF($E:$E,E5239)</f>
        <v>3</v>
      </c>
      <c r="G5239">
        <f>COUNTIF($A:$A,A5239)</f>
        <v>131</v>
      </c>
      <c r="H5239">
        <f>COUNTIF($B:$B,B5239)</f>
        <v>79</v>
      </c>
      <c r="I5239" t="s">
        <v>2636</v>
      </c>
      <c r="J5239">
        <v>5</v>
      </c>
      <c r="K5239" t="s">
        <v>2637</v>
      </c>
      <c r="L5239" t="s">
        <v>401</v>
      </c>
      <c r="M5239" t="s">
        <v>2638</v>
      </c>
      <c r="N5239" t="s">
        <v>11893</v>
      </c>
      <c r="O5239" s="82" t="s">
        <v>9</v>
      </c>
    </row>
    <row r="5240" spans="1:15" x14ac:dyDescent="0.25">
      <c r="A5240" t="s">
        <v>402</v>
      </c>
      <c r="B5240" t="s">
        <v>5766</v>
      </c>
      <c r="C5240" t="s">
        <v>101</v>
      </c>
      <c r="D5240" t="s">
        <v>102</v>
      </c>
      <c r="E5240" t="str">
        <f t="shared" si="81"/>
        <v>ValineButyrivibrio</v>
      </c>
      <c r="F5240">
        <f>COUNTIF($E:$E,E5240)</f>
        <v>2</v>
      </c>
      <c r="G5240">
        <f>COUNTIF($A:$A,A5240)</f>
        <v>131</v>
      </c>
      <c r="H5240">
        <f>COUNTIF($B:$B,B5240)</f>
        <v>79</v>
      </c>
      <c r="I5240" t="s">
        <v>5842</v>
      </c>
      <c r="J5240">
        <v>7</v>
      </c>
      <c r="K5240" t="s">
        <v>5843</v>
      </c>
      <c r="L5240" t="s">
        <v>5844</v>
      </c>
      <c r="M5240" t="s">
        <v>1939</v>
      </c>
      <c r="N5240" t="s">
        <v>11893</v>
      </c>
      <c r="O5240" s="82" t="s">
        <v>8</v>
      </c>
    </row>
    <row r="5241" spans="1:15" x14ac:dyDescent="0.25">
      <c r="A5241" t="s">
        <v>400</v>
      </c>
      <c r="B5241" t="s">
        <v>5766</v>
      </c>
      <c r="C5241" t="s">
        <v>101</v>
      </c>
      <c r="D5241" t="s">
        <v>102</v>
      </c>
      <c r="E5241" t="str">
        <f t="shared" si="81"/>
        <v>BenzoateButyrivibrio</v>
      </c>
      <c r="F5241">
        <f>COUNTIF($E:$E,E5241)</f>
        <v>3</v>
      </c>
      <c r="G5241">
        <f>COUNTIF($A:$A,A5241)</f>
        <v>131</v>
      </c>
      <c r="H5241">
        <f>COUNTIF($B:$B,B5241)</f>
        <v>79</v>
      </c>
      <c r="I5241" t="s">
        <v>5845</v>
      </c>
      <c r="J5241">
        <v>6</v>
      </c>
      <c r="K5241" t="s">
        <v>5846</v>
      </c>
      <c r="L5241" t="s">
        <v>189</v>
      </c>
      <c r="M5241" t="s">
        <v>1444</v>
      </c>
      <c r="N5241" t="s">
        <v>11892</v>
      </c>
      <c r="O5241" t="s">
        <v>5</v>
      </c>
    </row>
    <row r="5242" spans="1:15" x14ac:dyDescent="0.25">
      <c r="A5242" t="s">
        <v>400</v>
      </c>
      <c r="B5242" t="s">
        <v>5766</v>
      </c>
      <c r="C5242" t="s">
        <v>101</v>
      </c>
      <c r="D5242" t="s">
        <v>102</v>
      </c>
      <c r="E5242" t="str">
        <f t="shared" si="81"/>
        <v>BenzoateButyrivibrio</v>
      </c>
      <c r="F5242">
        <f>COUNTIF($E:$E,E5242)</f>
        <v>3</v>
      </c>
      <c r="G5242">
        <f>COUNTIF($A:$A,A5242)</f>
        <v>131</v>
      </c>
      <c r="H5242">
        <f>COUNTIF($B:$B,B5242)</f>
        <v>79</v>
      </c>
      <c r="I5242" t="s">
        <v>5847</v>
      </c>
      <c r="J5242">
        <v>7</v>
      </c>
      <c r="K5242" t="s">
        <v>2047</v>
      </c>
      <c r="L5242" t="s">
        <v>5848</v>
      </c>
      <c r="M5242" t="s">
        <v>2795</v>
      </c>
      <c r="N5242" t="s">
        <v>11893</v>
      </c>
      <c r="O5242" s="82" t="s">
        <v>8</v>
      </c>
    </row>
    <row r="5243" spans="1:15" x14ac:dyDescent="0.25">
      <c r="A5243" t="s">
        <v>418</v>
      </c>
      <c r="B5243" t="s">
        <v>5771</v>
      </c>
      <c r="C5243" t="s">
        <v>101</v>
      </c>
      <c r="D5243" t="s">
        <v>102</v>
      </c>
      <c r="E5243" t="str">
        <f t="shared" si="81"/>
        <v>GlycerolRoseburia</v>
      </c>
      <c r="F5243">
        <f>COUNTIF($E:$E,E5243)</f>
        <v>1</v>
      </c>
      <c r="G5243">
        <f>COUNTIF($A:$A,A5243)</f>
        <v>130</v>
      </c>
      <c r="H5243">
        <f>COUNTIF($B:$B,B5243)</f>
        <v>79</v>
      </c>
      <c r="I5243" t="s">
        <v>115</v>
      </c>
      <c r="J5243">
        <v>5</v>
      </c>
      <c r="K5243" t="s">
        <v>5197</v>
      </c>
      <c r="L5243" t="s">
        <v>125</v>
      </c>
      <c r="M5243" t="s">
        <v>100</v>
      </c>
      <c r="N5243" t="s">
        <v>11893</v>
      </c>
      <c r="O5243" t="s">
        <v>6</v>
      </c>
    </row>
    <row r="5244" spans="1:15" x14ac:dyDescent="0.25">
      <c r="A5244" t="s">
        <v>448</v>
      </c>
      <c r="B5244" t="s">
        <v>5766</v>
      </c>
      <c r="C5244" t="s">
        <v>101</v>
      </c>
      <c r="D5244" t="s">
        <v>102</v>
      </c>
      <c r="E5244" t="str">
        <f t="shared" si="81"/>
        <v>DimethylamineButyrivibrio</v>
      </c>
      <c r="F5244">
        <f>COUNTIF($E:$E,E5244)</f>
        <v>4</v>
      </c>
      <c r="G5244">
        <f>COUNTIF($A:$A,A5244)</f>
        <v>130</v>
      </c>
      <c r="H5244">
        <f>COUNTIF($B:$B,B5244)</f>
        <v>79</v>
      </c>
      <c r="I5244" t="s">
        <v>768</v>
      </c>
      <c r="J5244">
        <v>6</v>
      </c>
      <c r="K5244" t="s">
        <v>5849</v>
      </c>
      <c r="L5244" t="s">
        <v>99</v>
      </c>
      <c r="M5244" t="s">
        <v>242</v>
      </c>
      <c r="N5244" t="s">
        <v>11893</v>
      </c>
      <c r="O5244" s="82" t="s">
        <v>3</v>
      </c>
    </row>
    <row r="5245" spans="1:15" x14ac:dyDescent="0.25">
      <c r="A5245" t="s">
        <v>420</v>
      </c>
      <c r="B5245" t="s">
        <v>5771</v>
      </c>
      <c r="C5245" t="s">
        <v>101</v>
      </c>
      <c r="D5245" t="s">
        <v>102</v>
      </c>
      <c r="E5245" t="str">
        <f t="shared" si="81"/>
        <v>LeucineRoseburia</v>
      </c>
      <c r="F5245">
        <f>COUNTIF($E:$E,E5245)</f>
        <v>2</v>
      </c>
      <c r="G5245">
        <f>COUNTIF($A:$A,A5245)</f>
        <v>130</v>
      </c>
      <c r="H5245">
        <f>COUNTIF($B:$B,B5245)</f>
        <v>79</v>
      </c>
      <c r="I5245" t="s">
        <v>986</v>
      </c>
      <c r="J5245">
        <v>5</v>
      </c>
      <c r="K5245" t="s">
        <v>5198</v>
      </c>
      <c r="L5245" t="s">
        <v>283</v>
      </c>
      <c r="M5245" t="s">
        <v>988</v>
      </c>
      <c r="N5245" t="s">
        <v>11893</v>
      </c>
      <c r="O5245" t="s">
        <v>6</v>
      </c>
    </row>
    <row r="5246" spans="1:15" x14ac:dyDescent="0.25">
      <c r="A5246" t="s">
        <v>448</v>
      </c>
      <c r="B5246" t="s">
        <v>5766</v>
      </c>
      <c r="C5246" t="s">
        <v>101</v>
      </c>
      <c r="D5246" t="s">
        <v>102</v>
      </c>
      <c r="E5246" t="str">
        <f t="shared" si="81"/>
        <v>DimethylamineButyrivibrio</v>
      </c>
      <c r="F5246">
        <f>COUNTIF($E:$E,E5246)</f>
        <v>4</v>
      </c>
      <c r="G5246">
        <f>COUNTIF($A:$A,A5246)</f>
        <v>130</v>
      </c>
      <c r="H5246">
        <f>COUNTIF($B:$B,B5246)</f>
        <v>79</v>
      </c>
      <c r="I5246" t="s">
        <v>1339</v>
      </c>
      <c r="J5246">
        <v>5</v>
      </c>
      <c r="K5246" t="s">
        <v>1987</v>
      </c>
      <c r="L5246" t="s">
        <v>5850</v>
      </c>
      <c r="M5246" t="s">
        <v>1808</v>
      </c>
      <c r="N5246" t="s">
        <v>11892</v>
      </c>
      <c r="O5246" s="82" t="s">
        <v>9</v>
      </c>
    </row>
    <row r="5247" spans="1:15" x14ac:dyDescent="0.25">
      <c r="A5247" t="s">
        <v>419</v>
      </c>
      <c r="B5247" t="s">
        <v>5771</v>
      </c>
      <c r="C5247" t="s">
        <v>101</v>
      </c>
      <c r="D5247" t="s">
        <v>102</v>
      </c>
      <c r="E5247" t="str">
        <f t="shared" si="81"/>
        <v>ImidazoleRoseburia</v>
      </c>
      <c r="F5247">
        <f>COUNTIF($E:$E,E5247)</f>
        <v>2</v>
      </c>
      <c r="G5247">
        <f>COUNTIF($A:$A,A5247)</f>
        <v>130</v>
      </c>
      <c r="H5247">
        <f>COUNTIF($B:$B,B5247)</f>
        <v>79</v>
      </c>
      <c r="I5247" t="s">
        <v>720</v>
      </c>
      <c r="J5247">
        <v>7</v>
      </c>
      <c r="K5247" t="s">
        <v>5851</v>
      </c>
      <c r="L5247" t="s">
        <v>189</v>
      </c>
      <c r="M5247" t="s">
        <v>1870</v>
      </c>
      <c r="N5247" t="s">
        <v>11893</v>
      </c>
      <c r="O5247" s="82" t="s">
        <v>8</v>
      </c>
    </row>
    <row r="5248" spans="1:15" x14ac:dyDescent="0.25">
      <c r="A5248" t="s">
        <v>420</v>
      </c>
      <c r="B5248" t="s">
        <v>5771</v>
      </c>
      <c r="C5248" t="s">
        <v>101</v>
      </c>
      <c r="D5248" t="s">
        <v>102</v>
      </c>
      <c r="E5248" t="str">
        <f t="shared" si="81"/>
        <v>LeucineRoseburia</v>
      </c>
      <c r="F5248">
        <f>COUNTIF($E:$E,E5248)</f>
        <v>2</v>
      </c>
      <c r="G5248">
        <f>COUNTIF($A:$A,A5248)</f>
        <v>130</v>
      </c>
      <c r="H5248">
        <f>COUNTIF($B:$B,B5248)</f>
        <v>79</v>
      </c>
      <c r="I5248" t="s">
        <v>4315</v>
      </c>
      <c r="J5248">
        <v>7</v>
      </c>
      <c r="K5248" t="s">
        <v>5852</v>
      </c>
      <c r="L5248" t="s">
        <v>474</v>
      </c>
      <c r="M5248" t="s">
        <v>1242</v>
      </c>
      <c r="N5248" t="s">
        <v>11893</v>
      </c>
      <c r="O5248" s="82" t="s">
        <v>8</v>
      </c>
    </row>
    <row r="5249" spans="1:15" x14ac:dyDescent="0.25">
      <c r="A5249" t="s">
        <v>415</v>
      </c>
      <c r="B5249" t="s">
        <v>5766</v>
      </c>
      <c r="C5249" t="s">
        <v>101</v>
      </c>
      <c r="D5249" t="s">
        <v>102</v>
      </c>
      <c r="E5249" t="str">
        <f t="shared" si="81"/>
        <v>AlanineButyrivibrio</v>
      </c>
      <c r="F5249">
        <f>COUNTIF($E:$E,E5249)</f>
        <v>2</v>
      </c>
      <c r="G5249">
        <f>COUNTIF($A:$A,A5249)</f>
        <v>130</v>
      </c>
      <c r="H5249">
        <f>COUNTIF($B:$B,B5249)</f>
        <v>79</v>
      </c>
      <c r="I5249" t="s">
        <v>5840</v>
      </c>
      <c r="J5249">
        <v>6</v>
      </c>
      <c r="K5249" t="s">
        <v>5853</v>
      </c>
      <c r="L5249" t="s">
        <v>948</v>
      </c>
      <c r="M5249" t="s">
        <v>955</v>
      </c>
      <c r="N5249" t="s">
        <v>11892</v>
      </c>
      <c r="O5249" s="82" t="s">
        <v>11896</v>
      </c>
    </row>
    <row r="5250" spans="1:15" x14ac:dyDescent="0.25">
      <c r="A5250" t="s">
        <v>417</v>
      </c>
      <c r="B5250" t="s">
        <v>5771</v>
      </c>
      <c r="C5250" t="s">
        <v>101</v>
      </c>
      <c r="D5250" t="s">
        <v>102</v>
      </c>
      <c r="E5250" t="str">
        <f t="shared" si="81"/>
        <v>CarnitineRoseburia</v>
      </c>
      <c r="F5250">
        <f>COUNTIF($E:$E,E5250)</f>
        <v>1</v>
      </c>
      <c r="G5250">
        <f>COUNTIF($A:$A,A5250)</f>
        <v>130</v>
      </c>
      <c r="H5250">
        <f>COUNTIF($B:$B,B5250)</f>
        <v>79</v>
      </c>
      <c r="I5250" t="s">
        <v>174</v>
      </c>
      <c r="J5250">
        <v>7</v>
      </c>
      <c r="K5250" t="s">
        <v>4499</v>
      </c>
      <c r="L5250" t="s">
        <v>957</v>
      </c>
      <c r="M5250" t="s">
        <v>353</v>
      </c>
      <c r="N5250" t="s">
        <v>11893</v>
      </c>
      <c r="O5250" s="82" t="s">
        <v>8</v>
      </c>
    </row>
    <row r="5251" spans="1:15" x14ac:dyDescent="0.25">
      <c r="A5251" t="s">
        <v>419</v>
      </c>
      <c r="B5251" t="s">
        <v>5771</v>
      </c>
      <c r="C5251" t="s">
        <v>101</v>
      </c>
      <c r="D5251" t="s">
        <v>102</v>
      </c>
      <c r="E5251" t="str">
        <f t="shared" si="81"/>
        <v>ImidazoleRoseburia</v>
      </c>
      <c r="F5251">
        <f>COUNTIF($E:$E,E5251)</f>
        <v>2</v>
      </c>
      <c r="G5251">
        <f>COUNTIF($A:$A,A5251)</f>
        <v>130</v>
      </c>
      <c r="H5251">
        <f>COUNTIF($B:$B,B5251)</f>
        <v>79</v>
      </c>
      <c r="I5251" t="s">
        <v>1685</v>
      </c>
      <c r="J5251">
        <v>5</v>
      </c>
      <c r="K5251" t="s">
        <v>5854</v>
      </c>
      <c r="L5251" t="s">
        <v>533</v>
      </c>
      <c r="M5251" t="s">
        <v>682</v>
      </c>
      <c r="N5251" t="s">
        <v>11893</v>
      </c>
      <c r="O5251" s="82" t="s">
        <v>9</v>
      </c>
    </row>
    <row r="5252" spans="1:15" x14ac:dyDescent="0.25">
      <c r="A5252" t="s">
        <v>415</v>
      </c>
      <c r="B5252" t="s">
        <v>5766</v>
      </c>
      <c r="C5252" t="s">
        <v>101</v>
      </c>
      <c r="D5252" t="s">
        <v>102</v>
      </c>
      <c r="E5252" t="str">
        <f t="shared" si="81"/>
        <v>AlanineButyrivibrio</v>
      </c>
      <c r="F5252">
        <f>COUNTIF($E:$E,E5252)</f>
        <v>2</v>
      </c>
      <c r="G5252">
        <f>COUNTIF($A:$A,A5252)</f>
        <v>130</v>
      </c>
      <c r="H5252">
        <f>COUNTIF($B:$B,B5252)</f>
        <v>79</v>
      </c>
      <c r="I5252" t="s">
        <v>5855</v>
      </c>
      <c r="J5252">
        <v>6</v>
      </c>
      <c r="K5252" t="s">
        <v>5856</v>
      </c>
      <c r="L5252" t="s">
        <v>139</v>
      </c>
      <c r="M5252" t="s">
        <v>3012</v>
      </c>
      <c r="N5252" t="s">
        <v>11892</v>
      </c>
      <c r="O5252" t="s">
        <v>11</v>
      </c>
    </row>
    <row r="5253" spans="1:15" x14ac:dyDescent="0.25">
      <c r="A5253" t="s">
        <v>415</v>
      </c>
      <c r="B5253" t="s">
        <v>5771</v>
      </c>
      <c r="C5253" t="s">
        <v>101</v>
      </c>
      <c r="D5253" t="s">
        <v>102</v>
      </c>
      <c r="E5253" t="str">
        <f t="shared" si="81"/>
        <v>AlanineRoseburia</v>
      </c>
      <c r="F5253">
        <f>COUNTIF($E:$E,E5253)</f>
        <v>1</v>
      </c>
      <c r="G5253">
        <f>COUNTIF($A:$A,A5253)</f>
        <v>130</v>
      </c>
      <c r="H5253">
        <f>COUNTIF($B:$B,B5253)</f>
        <v>79</v>
      </c>
      <c r="I5253" t="s">
        <v>5857</v>
      </c>
      <c r="J5253">
        <v>7</v>
      </c>
      <c r="K5253" t="s">
        <v>2389</v>
      </c>
      <c r="L5253" t="s">
        <v>729</v>
      </c>
      <c r="M5253" t="s">
        <v>3098</v>
      </c>
      <c r="N5253" t="s">
        <v>11893</v>
      </c>
      <c r="O5253" s="82" t="s">
        <v>8</v>
      </c>
    </row>
    <row r="5254" spans="1:15" x14ac:dyDescent="0.25">
      <c r="A5254" t="s">
        <v>417</v>
      </c>
      <c r="B5254" t="s">
        <v>5766</v>
      </c>
      <c r="C5254" t="s">
        <v>101</v>
      </c>
      <c r="D5254" t="s">
        <v>102</v>
      </c>
      <c r="E5254" t="str">
        <f t="shared" ref="E5254:E5317" si="82">CONCATENATE(A5254,B5254)</f>
        <v>CarnitineButyrivibrio</v>
      </c>
      <c r="F5254">
        <f>COUNTIF($E:$E,E5254)</f>
        <v>2</v>
      </c>
      <c r="G5254">
        <f>COUNTIF($A:$A,A5254)</f>
        <v>130</v>
      </c>
      <c r="H5254">
        <f>COUNTIF($B:$B,B5254)</f>
        <v>79</v>
      </c>
      <c r="I5254" t="s">
        <v>5858</v>
      </c>
      <c r="J5254">
        <v>7</v>
      </c>
      <c r="K5254" t="s">
        <v>1679</v>
      </c>
      <c r="L5254" t="s">
        <v>5859</v>
      </c>
      <c r="M5254" t="s">
        <v>1681</v>
      </c>
      <c r="N5254" t="s">
        <v>11893</v>
      </c>
      <c r="O5254" s="82" t="s">
        <v>8</v>
      </c>
    </row>
    <row r="5255" spans="1:15" x14ac:dyDescent="0.25">
      <c r="A5255" t="s">
        <v>419</v>
      </c>
      <c r="B5255" t="s">
        <v>5766</v>
      </c>
      <c r="C5255" t="s">
        <v>101</v>
      </c>
      <c r="D5255" t="s">
        <v>102</v>
      </c>
      <c r="E5255" t="str">
        <f t="shared" si="82"/>
        <v>ImidazoleButyrivibrio</v>
      </c>
      <c r="F5255">
        <f>COUNTIF($E:$E,E5255)</f>
        <v>1</v>
      </c>
      <c r="G5255">
        <f>COUNTIF($A:$A,A5255)</f>
        <v>130</v>
      </c>
      <c r="H5255">
        <f>COUNTIF($B:$B,B5255)</f>
        <v>79</v>
      </c>
      <c r="I5255" t="s">
        <v>5860</v>
      </c>
      <c r="J5255">
        <v>7</v>
      </c>
      <c r="K5255" t="s">
        <v>2564</v>
      </c>
      <c r="L5255" t="s">
        <v>5861</v>
      </c>
      <c r="M5255" t="s">
        <v>1125</v>
      </c>
      <c r="N5255" t="s">
        <v>11893</v>
      </c>
      <c r="O5255" s="82" t="s">
        <v>8</v>
      </c>
    </row>
    <row r="5256" spans="1:15" x14ac:dyDescent="0.25">
      <c r="A5256" t="s">
        <v>420</v>
      </c>
      <c r="B5256" t="s">
        <v>5766</v>
      </c>
      <c r="C5256" t="s">
        <v>101</v>
      </c>
      <c r="D5256" t="s">
        <v>102</v>
      </c>
      <c r="E5256" t="str">
        <f t="shared" si="82"/>
        <v>LeucineButyrivibrio</v>
      </c>
      <c r="F5256">
        <f>COUNTIF($E:$E,E5256)</f>
        <v>1</v>
      </c>
      <c r="G5256">
        <f>COUNTIF($A:$A,A5256)</f>
        <v>130</v>
      </c>
      <c r="H5256">
        <f>COUNTIF($B:$B,B5256)</f>
        <v>79</v>
      </c>
      <c r="I5256" t="s">
        <v>5862</v>
      </c>
      <c r="J5256">
        <v>7</v>
      </c>
      <c r="K5256" t="s">
        <v>4080</v>
      </c>
      <c r="L5256" t="s">
        <v>5863</v>
      </c>
      <c r="M5256" t="s">
        <v>1926</v>
      </c>
      <c r="N5256" t="s">
        <v>11893</v>
      </c>
      <c r="O5256" s="82" t="s">
        <v>8</v>
      </c>
    </row>
    <row r="5257" spans="1:15" x14ac:dyDescent="0.25">
      <c r="A5257" t="s">
        <v>417</v>
      </c>
      <c r="B5257" t="s">
        <v>5766</v>
      </c>
      <c r="C5257" t="s">
        <v>101</v>
      </c>
      <c r="D5257" t="s">
        <v>102</v>
      </c>
      <c r="E5257" t="str">
        <f t="shared" si="82"/>
        <v>CarnitineButyrivibrio</v>
      </c>
      <c r="F5257">
        <f>COUNTIF($E:$E,E5257)</f>
        <v>2</v>
      </c>
      <c r="G5257">
        <f>COUNTIF($A:$A,A5257)</f>
        <v>130</v>
      </c>
      <c r="H5257">
        <f>COUNTIF($B:$B,B5257)</f>
        <v>79</v>
      </c>
      <c r="I5257" t="s">
        <v>1721</v>
      </c>
      <c r="J5257">
        <v>5</v>
      </c>
      <c r="K5257" t="s">
        <v>2649</v>
      </c>
      <c r="L5257" t="s">
        <v>5864</v>
      </c>
      <c r="M5257" t="s">
        <v>3446</v>
      </c>
      <c r="N5257" t="s">
        <v>11892</v>
      </c>
      <c r="O5257" t="s">
        <v>6</v>
      </c>
    </row>
    <row r="5258" spans="1:15" x14ac:dyDescent="0.25">
      <c r="A5258" t="s">
        <v>448</v>
      </c>
      <c r="B5258" t="s">
        <v>5766</v>
      </c>
      <c r="C5258" t="s">
        <v>101</v>
      </c>
      <c r="D5258" t="s">
        <v>102</v>
      </c>
      <c r="E5258" t="str">
        <f t="shared" si="82"/>
        <v>DimethylamineButyrivibrio</v>
      </c>
      <c r="F5258">
        <f>COUNTIF($E:$E,E5258)</f>
        <v>4</v>
      </c>
      <c r="G5258">
        <f>COUNTIF($A:$A,A5258)</f>
        <v>130</v>
      </c>
      <c r="H5258">
        <f>COUNTIF($B:$B,B5258)</f>
        <v>79</v>
      </c>
      <c r="I5258" t="s">
        <v>5865</v>
      </c>
      <c r="J5258">
        <v>7</v>
      </c>
      <c r="K5258" t="s">
        <v>2084</v>
      </c>
      <c r="L5258" t="s">
        <v>5866</v>
      </c>
      <c r="M5258" t="s">
        <v>1605</v>
      </c>
      <c r="N5258" t="s">
        <v>11893</v>
      </c>
      <c r="O5258" s="82" t="s">
        <v>8</v>
      </c>
    </row>
    <row r="5259" spans="1:15" x14ac:dyDescent="0.25">
      <c r="A5259" t="s">
        <v>448</v>
      </c>
      <c r="B5259" t="s">
        <v>5766</v>
      </c>
      <c r="C5259" t="s">
        <v>101</v>
      </c>
      <c r="D5259" t="s">
        <v>102</v>
      </c>
      <c r="E5259" t="str">
        <f t="shared" si="82"/>
        <v>DimethylamineButyrivibrio</v>
      </c>
      <c r="F5259">
        <f>COUNTIF($E:$E,E5259)</f>
        <v>4</v>
      </c>
      <c r="G5259">
        <f>COUNTIF($A:$A,A5259)</f>
        <v>130</v>
      </c>
      <c r="H5259">
        <f>COUNTIF($B:$B,B5259)</f>
        <v>79</v>
      </c>
      <c r="I5259" t="s">
        <v>5867</v>
      </c>
      <c r="J5259">
        <v>6</v>
      </c>
      <c r="K5259" t="s">
        <v>3842</v>
      </c>
      <c r="L5259" t="s">
        <v>5868</v>
      </c>
      <c r="M5259" t="s">
        <v>649</v>
      </c>
      <c r="N5259" t="s">
        <v>11893</v>
      </c>
      <c r="O5259" s="82" t="s">
        <v>11895</v>
      </c>
    </row>
    <row r="5260" spans="1:15" x14ac:dyDescent="0.25">
      <c r="A5260" t="s">
        <v>448</v>
      </c>
      <c r="B5260" t="s">
        <v>5771</v>
      </c>
      <c r="C5260" t="s">
        <v>101</v>
      </c>
      <c r="D5260" t="s">
        <v>102</v>
      </c>
      <c r="E5260" t="str">
        <f t="shared" si="82"/>
        <v>DimethylamineRoseburia</v>
      </c>
      <c r="F5260">
        <f>COUNTIF($E:$E,E5260)</f>
        <v>1</v>
      </c>
      <c r="G5260">
        <f>COUNTIF($A:$A,A5260)</f>
        <v>130</v>
      </c>
      <c r="H5260">
        <f>COUNTIF($B:$B,B5260)</f>
        <v>79</v>
      </c>
      <c r="I5260" t="s">
        <v>5869</v>
      </c>
      <c r="J5260">
        <v>7</v>
      </c>
      <c r="K5260" t="s">
        <v>3236</v>
      </c>
      <c r="L5260" t="s">
        <v>3756</v>
      </c>
      <c r="M5260" t="s">
        <v>786</v>
      </c>
      <c r="N5260" t="s">
        <v>11893</v>
      </c>
      <c r="O5260" s="82" t="s">
        <v>8</v>
      </c>
    </row>
    <row r="5261" spans="1:15" x14ac:dyDescent="0.25">
      <c r="A5261" t="s">
        <v>456</v>
      </c>
      <c r="B5261" t="s">
        <v>5771</v>
      </c>
      <c r="C5261" t="s">
        <v>101</v>
      </c>
      <c r="D5261" t="s">
        <v>102</v>
      </c>
      <c r="E5261" t="str">
        <f t="shared" si="82"/>
        <v>EthanolRoseburia</v>
      </c>
      <c r="F5261">
        <f>COUNTIF($E:$E,E5261)</f>
        <v>1</v>
      </c>
      <c r="G5261">
        <f>COUNTIF($A:$A,A5261)</f>
        <v>129</v>
      </c>
      <c r="H5261">
        <f>COUNTIF($B:$B,B5261)</f>
        <v>79</v>
      </c>
      <c r="I5261" t="s">
        <v>1740</v>
      </c>
      <c r="J5261">
        <v>5</v>
      </c>
      <c r="K5261" t="s">
        <v>162</v>
      </c>
      <c r="L5261" t="s">
        <v>144</v>
      </c>
      <c r="M5261" t="s">
        <v>282</v>
      </c>
      <c r="N5261" t="s">
        <v>11893</v>
      </c>
      <c r="O5261" t="s">
        <v>6</v>
      </c>
    </row>
    <row r="5262" spans="1:15" x14ac:dyDescent="0.25">
      <c r="A5262" t="s">
        <v>456</v>
      </c>
      <c r="B5262" t="s">
        <v>5766</v>
      </c>
      <c r="C5262" t="s">
        <v>101</v>
      </c>
      <c r="D5262" t="s">
        <v>102</v>
      </c>
      <c r="E5262" t="str">
        <f t="shared" si="82"/>
        <v>EthanolButyrivibrio</v>
      </c>
      <c r="F5262">
        <f>COUNTIF($E:$E,E5262)</f>
        <v>2</v>
      </c>
      <c r="G5262">
        <f>COUNTIF($A:$A,A5262)</f>
        <v>129</v>
      </c>
      <c r="H5262">
        <f>COUNTIF($B:$B,B5262)</f>
        <v>79</v>
      </c>
      <c r="I5262" t="s">
        <v>5870</v>
      </c>
      <c r="J5262">
        <v>6</v>
      </c>
      <c r="K5262" t="s">
        <v>5871</v>
      </c>
      <c r="L5262" t="s">
        <v>719</v>
      </c>
      <c r="M5262" t="s">
        <v>750</v>
      </c>
      <c r="N5262" t="s">
        <v>11892</v>
      </c>
      <c r="O5262" t="s">
        <v>11</v>
      </c>
    </row>
    <row r="5263" spans="1:15" x14ac:dyDescent="0.25">
      <c r="A5263" t="s">
        <v>456</v>
      </c>
      <c r="B5263" t="s">
        <v>5766</v>
      </c>
      <c r="C5263" t="s">
        <v>101</v>
      </c>
      <c r="D5263" t="s">
        <v>102</v>
      </c>
      <c r="E5263" t="str">
        <f t="shared" si="82"/>
        <v>EthanolButyrivibrio</v>
      </c>
      <c r="F5263">
        <f>COUNTIF($E:$E,E5263)</f>
        <v>2</v>
      </c>
      <c r="G5263">
        <f>COUNTIF($A:$A,A5263)</f>
        <v>129</v>
      </c>
      <c r="H5263">
        <f>COUNTIF($B:$B,B5263)</f>
        <v>79</v>
      </c>
      <c r="I5263" t="s">
        <v>5872</v>
      </c>
      <c r="J5263">
        <v>6</v>
      </c>
      <c r="K5263" t="s">
        <v>5873</v>
      </c>
      <c r="L5263" t="s">
        <v>1784</v>
      </c>
      <c r="M5263" t="s">
        <v>3234</v>
      </c>
      <c r="N5263" t="s">
        <v>11892</v>
      </c>
      <c r="O5263" s="82" t="s">
        <v>4</v>
      </c>
    </row>
    <row r="5264" spans="1:15" x14ac:dyDescent="0.25">
      <c r="A5264" t="s">
        <v>462</v>
      </c>
      <c r="B5264" t="s">
        <v>5766</v>
      </c>
      <c r="C5264" t="s">
        <v>101</v>
      </c>
      <c r="D5264" t="s">
        <v>102</v>
      </c>
      <c r="E5264" t="str">
        <f t="shared" si="82"/>
        <v>N-PhenylacetylglycineButyrivibrio</v>
      </c>
      <c r="F5264">
        <f>COUNTIF($E:$E,E5264)</f>
        <v>1</v>
      </c>
      <c r="G5264">
        <f>COUNTIF($A:$A,A5264)</f>
        <v>127</v>
      </c>
      <c r="H5264">
        <f>COUNTIF($B:$B,B5264)</f>
        <v>79</v>
      </c>
      <c r="I5264" t="s">
        <v>5436</v>
      </c>
      <c r="J5264">
        <v>7</v>
      </c>
      <c r="K5264" t="s">
        <v>2179</v>
      </c>
      <c r="L5264" t="s">
        <v>5437</v>
      </c>
      <c r="M5264" t="s">
        <v>2021</v>
      </c>
      <c r="N5264" t="s">
        <v>11893</v>
      </c>
      <c r="O5264" s="82" t="s">
        <v>8</v>
      </c>
    </row>
    <row r="5265" spans="1:15" x14ac:dyDescent="0.25">
      <c r="A5265" t="s">
        <v>461</v>
      </c>
      <c r="B5265" t="s">
        <v>5771</v>
      </c>
      <c r="C5265" t="s">
        <v>101</v>
      </c>
      <c r="D5265" t="s">
        <v>102</v>
      </c>
      <c r="E5265" t="str">
        <f t="shared" si="82"/>
        <v>2-PhenylpropionateRoseburia</v>
      </c>
      <c r="F5265">
        <f>COUNTIF($E:$E,E5265)</f>
        <v>2</v>
      </c>
      <c r="G5265">
        <f>COUNTIF($A:$A,A5265)</f>
        <v>127</v>
      </c>
      <c r="H5265">
        <f>COUNTIF($B:$B,B5265)</f>
        <v>79</v>
      </c>
      <c r="I5265" t="s">
        <v>998</v>
      </c>
      <c r="J5265">
        <v>5</v>
      </c>
      <c r="K5265" t="s">
        <v>5874</v>
      </c>
      <c r="L5265" t="s">
        <v>105</v>
      </c>
      <c r="M5265" t="s">
        <v>1210</v>
      </c>
      <c r="N5265" t="s">
        <v>11893</v>
      </c>
      <c r="O5265" s="82" t="s">
        <v>9</v>
      </c>
    </row>
    <row r="5266" spans="1:15" x14ac:dyDescent="0.25">
      <c r="A5266" t="s">
        <v>461</v>
      </c>
      <c r="B5266" t="s">
        <v>5771</v>
      </c>
      <c r="C5266" t="s">
        <v>101</v>
      </c>
      <c r="D5266" t="s">
        <v>102</v>
      </c>
      <c r="E5266" t="str">
        <f t="shared" si="82"/>
        <v>2-PhenylpropionateRoseburia</v>
      </c>
      <c r="F5266">
        <f>COUNTIF($E:$E,E5266)</f>
        <v>2</v>
      </c>
      <c r="G5266">
        <f>COUNTIF($A:$A,A5266)</f>
        <v>127</v>
      </c>
      <c r="H5266">
        <f>COUNTIF($B:$B,B5266)</f>
        <v>79</v>
      </c>
      <c r="I5266" t="s">
        <v>1418</v>
      </c>
      <c r="J5266">
        <v>5</v>
      </c>
      <c r="K5266" t="s">
        <v>4626</v>
      </c>
      <c r="L5266" t="s">
        <v>247</v>
      </c>
      <c r="M5266" t="s">
        <v>2402</v>
      </c>
      <c r="N5266" t="s">
        <v>11893</v>
      </c>
      <c r="O5266" t="s">
        <v>6</v>
      </c>
    </row>
    <row r="5267" spans="1:15" x14ac:dyDescent="0.25">
      <c r="A5267" t="s">
        <v>466</v>
      </c>
      <c r="B5267" t="s">
        <v>5771</v>
      </c>
      <c r="C5267" t="s">
        <v>101</v>
      </c>
      <c r="D5267" t="s">
        <v>102</v>
      </c>
      <c r="E5267" t="str">
        <f t="shared" si="82"/>
        <v>GlycineRoseburia</v>
      </c>
      <c r="F5267">
        <f>COUNTIF($E:$E,E5267)</f>
        <v>2</v>
      </c>
      <c r="G5267">
        <f>COUNTIF($A:$A,A5267)</f>
        <v>127</v>
      </c>
      <c r="H5267">
        <f>COUNTIF($B:$B,B5267)</f>
        <v>79</v>
      </c>
      <c r="I5267" t="s">
        <v>3667</v>
      </c>
      <c r="J5267">
        <v>7</v>
      </c>
      <c r="K5267" t="s">
        <v>5875</v>
      </c>
      <c r="L5267" t="s">
        <v>2487</v>
      </c>
      <c r="M5267" t="s">
        <v>260</v>
      </c>
      <c r="N5267" t="s">
        <v>11893</v>
      </c>
      <c r="O5267" s="82" t="s">
        <v>8</v>
      </c>
    </row>
    <row r="5268" spans="1:15" x14ac:dyDescent="0.25">
      <c r="A5268" t="s">
        <v>466</v>
      </c>
      <c r="B5268" t="s">
        <v>5771</v>
      </c>
      <c r="C5268" t="s">
        <v>101</v>
      </c>
      <c r="D5268" t="s">
        <v>102</v>
      </c>
      <c r="E5268" t="str">
        <f t="shared" si="82"/>
        <v>GlycineRoseburia</v>
      </c>
      <c r="F5268">
        <f>COUNTIF($E:$E,E5268)</f>
        <v>2</v>
      </c>
      <c r="G5268">
        <f>COUNTIF($A:$A,A5268)</f>
        <v>127</v>
      </c>
      <c r="H5268">
        <f>COUNTIF($B:$B,B5268)</f>
        <v>79</v>
      </c>
      <c r="I5268" t="s">
        <v>1083</v>
      </c>
      <c r="J5268">
        <v>4</v>
      </c>
      <c r="K5268" t="s">
        <v>5876</v>
      </c>
      <c r="L5268" t="s">
        <v>184</v>
      </c>
      <c r="M5268" t="s">
        <v>2945</v>
      </c>
      <c r="N5268" t="s">
        <v>11893</v>
      </c>
      <c r="O5268" t="s">
        <v>5</v>
      </c>
    </row>
    <row r="5269" spans="1:15" x14ac:dyDescent="0.25">
      <c r="A5269" t="s">
        <v>462</v>
      </c>
      <c r="B5269" t="s">
        <v>5771</v>
      </c>
      <c r="C5269" t="s">
        <v>101</v>
      </c>
      <c r="D5269" t="s">
        <v>102</v>
      </c>
      <c r="E5269" t="str">
        <f t="shared" si="82"/>
        <v>N-PhenylacetylglycineRoseburia</v>
      </c>
      <c r="F5269">
        <f>COUNTIF($E:$E,E5269)</f>
        <v>2</v>
      </c>
      <c r="G5269">
        <f>COUNTIF($A:$A,A5269)</f>
        <v>127</v>
      </c>
      <c r="H5269">
        <f>COUNTIF($B:$B,B5269)</f>
        <v>79</v>
      </c>
      <c r="I5269" t="s">
        <v>5877</v>
      </c>
      <c r="J5269">
        <v>7</v>
      </c>
      <c r="K5269" t="s">
        <v>4548</v>
      </c>
      <c r="L5269" t="s">
        <v>2757</v>
      </c>
      <c r="M5269" t="s">
        <v>2264</v>
      </c>
      <c r="N5269" t="s">
        <v>11893</v>
      </c>
      <c r="O5269" s="82" t="s">
        <v>8</v>
      </c>
    </row>
    <row r="5270" spans="1:15" x14ac:dyDescent="0.25">
      <c r="A5270" t="s">
        <v>462</v>
      </c>
      <c r="B5270" t="s">
        <v>5771</v>
      </c>
      <c r="C5270" t="s">
        <v>101</v>
      </c>
      <c r="D5270" t="s">
        <v>102</v>
      </c>
      <c r="E5270" t="str">
        <f t="shared" si="82"/>
        <v>N-PhenylacetylglycineRoseburia</v>
      </c>
      <c r="F5270">
        <f>COUNTIF($E:$E,E5270)</f>
        <v>2</v>
      </c>
      <c r="G5270">
        <f>COUNTIF($A:$A,A5270)</f>
        <v>127</v>
      </c>
      <c r="H5270">
        <f>COUNTIF($B:$B,B5270)</f>
        <v>79</v>
      </c>
      <c r="I5270" t="s">
        <v>5220</v>
      </c>
      <c r="J5270">
        <v>5</v>
      </c>
      <c r="K5270" t="s">
        <v>1358</v>
      </c>
      <c r="L5270" t="s">
        <v>717</v>
      </c>
      <c r="M5270" t="s">
        <v>2604</v>
      </c>
      <c r="N5270" t="s">
        <v>11893</v>
      </c>
      <c r="O5270" t="s">
        <v>6</v>
      </c>
    </row>
    <row r="5271" spans="1:15" x14ac:dyDescent="0.25">
      <c r="A5271" t="s">
        <v>461</v>
      </c>
      <c r="B5271" t="s">
        <v>5766</v>
      </c>
      <c r="C5271" t="s">
        <v>101</v>
      </c>
      <c r="D5271" t="s">
        <v>102</v>
      </c>
      <c r="E5271" t="str">
        <f t="shared" si="82"/>
        <v>2-PhenylpropionateButyrivibrio</v>
      </c>
      <c r="F5271">
        <f>COUNTIF($E:$E,E5271)</f>
        <v>1</v>
      </c>
      <c r="G5271">
        <f>COUNTIF($A:$A,A5271)</f>
        <v>127</v>
      </c>
      <c r="H5271">
        <f>COUNTIF($B:$B,B5271)</f>
        <v>79</v>
      </c>
      <c r="I5271" t="s">
        <v>5878</v>
      </c>
      <c r="J5271">
        <v>6</v>
      </c>
      <c r="K5271" t="s">
        <v>373</v>
      </c>
      <c r="L5271" t="s">
        <v>713</v>
      </c>
      <c r="M5271" t="s">
        <v>5879</v>
      </c>
      <c r="N5271" t="s">
        <v>11892</v>
      </c>
      <c r="O5271" t="s">
        <v>11</v>
      </c>
    </row>
    <row r="5272" spans="1:15" x14ac:dyDescent="0.25">
      <c r="A5272" t="s">
        <v>488</v>
      </c>
      <c r="B5272" t="s">
        <v>5771</v>
      </c>
      <c r="C5272" t="s">
        <v>101</v>
      </c>
      <c r="D5272" t="s">
        <v>102</v>
      </c>
      <c r="E5272" t="str">
        <f t="shared" si="82"/>
        <v>PhenylalanineRoseburia</v>
      </c>
      <c r="F5272">
        <f>COUNTIF($E:$E,E5272)</f>
        <v>2</v>
      </c>
      <c r="G5272">
        <f>COUNTIF($A:$A,A5272)</f>
        <v>126</v>
      </c>
      <c r="H5272">
        <f>COUNTIF($B:$B,B5272)</f>
        <v>79</v>
      </c>
      <c r="I5272" t="s">
        <v>1965</v>
      </c>
      <c r="J5272">
        <v>5</v>
      </c>
      <c r="K5272" t="s">
        <v>4211</v>
      </c>
      <c r="L5272" t="s">
        <v>359</v>
      </c>
      <c r="M5272" t="s">
        <v>968</v>
      </c>
      <c r="N5272" t="s">
        <v>11893</v>
      </c>
      <c r="O5272" s="82" t="s">
        <v>9</v>
      </c>
    </row>
    <row r="5273" spans="1:15" x14ac:dyDescent="0.25">
      <c r="A5273" t="s">
        <v>485</v>
      </c>
      <c r="B5273" t="s">
        <v>5771</v>
      </c>
      <c r="C5273" t="s">
        <v>101</v>
      </c>
      <c r="D5273" t="s">
        <v>102</v>
      </c>
      <c r="E5273" t="str">
        <f t="shared" si="82"/>
        <v>ButyrateRoseburia</v>
      </c>
      <c r="F5273">
        <f>COUNTIF($E:$E,E5273)</f>
        <v>1</v>
      </c>
      <c r="G5273">
        <f>COUNTIF($A:$A,A5273)</f>
        <v>126</v>
      </c>
      <c r="H5273">
        <f>COUNTIF($B:$B,B5273)</f>
        <v>79</v>
      </c>
      <c r="I5273" t="s">
        <v>813</v>
      </c>
      <c r="J5273">
        <v>5</v>
      </c>
      <c r="K5273" t="s">
        <v>5221</v>
      </c>
      <c r="L5273" t="s">
        <v>161</v>
      </c>
      <c r="M5273" t="s">
        <v>166</v>
      </c>
      <c r="N5273" t="s">
        <v>11893</v>
      </c>
      <c r="O5273" t="s">
        <v>6</v>
      </c>
    </row>
    <row r="5274" spans="1:15" x14ac:dyDescent="0.25">
      <c r="A5274" t="s">
        <v>488</v>
      </c>
      <c r="B5274" t="s">
        <v>5766</v>
      </c>
      <c r="C5274" t="s">
        <v>101</v>
      </c>
      <c r="D5274" t="s">
        <v>102</v>
      </c>
      <c r="E5274" t="str">
        <f t="shared" si="82"/>
        <v>PhenylalanineButyrivibrio</v>
      </c>
      <c r="F5274">
        <f>COUNTIF($E:$E,E5274)</f>
        <v>1</v>
      </c>
      <c r="G5274">
        <f>COUNTIF($A:$A,A5274)</f>
        <v>126</v>
      </c>
      <c r="H5274">
        <f>COUNTIF($B:$B,B5274)</f>
        <v>79</v>
      </c>
      <c r="I5274" t="s">
        <v>5880</v>
      </c>
      <c r="J5274">
        <v>7</v>
      </c>
      <c r="K5274" t="s">
        <v>312</v>
      </c>
      <c r="L5274" t="s">
        <v>5881</v>
      </c>
      <c r="M5274" t="s">
        <v>314</v>
      </c>
      <c r="N5274" t="s">
        <v>11893</v>
      </c>
      <c r="O5274" s="82" t="s">
        <v>8</v>
      </c>
    </row>
    <row r="5275" spans="1:15" x14ac:dyDescent="0.25">
      <c r="A5275" t="s">
        <v>485</v>
      </c>
      <c r="B5275" t="s">
        <v>5766</v>
      </c>
      <c r="C5275" t="s">
        <v>101</v>
      </c>
      <c r="D5275" t="s">
        <v>102</v>
      </c>
      <c r="E5275" t="str">
        <f t="shared" si="82"/>
        <v>ButyrateButyrivibrio</v>
      </c>
      <c r="F5275">
        <f>COUNTIF($E:$E,E5275)</f>
        <v>2</v>
      </c>
      <c r="G5275">
        <f>COUNTIF($A:$A,A5275)</f>
        <v>126</v>
      </c>
      <c r="H5275">
        <f>COUNTIF($B:$B,B5275)</f>
        <v>79</v>
      </c>
      <c r="I5275" t="s">
        <v>3935</v>
      </c>
      <c r="J5275">
        <v>6</v>
      </c>
      <c r="K5275" t="s">
        <v>5882</v>
      </c>
      <c r="L5275" t="s">
        <v>899</v>
      </c>
      <c r="M5275" t="s">
        <v>1137</v>
      </c>
      <c r="N5275" t="s">
        <v>11892</v>
      </c>
      <c r="O5275" t="s">
        <v>11</v>
      </c>
    </row>
    <row r="5276" spans="1:15" x14ac:dyDescent="0.25">
      <c r="A5276" t="s">
        <v>485</v>
      </c>
      <c r="B5276" t="s">
        <v>5766</v>
      </c>
      <c r="C5276" t="s">
        <v>101</v>
      </c>
      <c r="D5276" t="s">
        <v>102</v>
      </c>
      <c r="E5276" t="str">
        <f t="shared" si="82"/>
        <v>ButyrateButyrivibrio</v>
      </c>
      <c r="F5276">
        <f>COUNTIF($E:$E,E5276)</f>
        <v>2</v>
      </c>
      <c r="G5276">
        <f>COUNTIF($A:$A,A5276)</f>
        <v>126</v>
      </c>
      <c r="H5276">
        <f>COUNTIF($B:$B,B5276)</f>
        <v>79</v>
      </c>
      <c r="I5276" t="s">
        <v>5883</v>
      </c>
      <c r="J5276">
        <v>7</v>
      </c>
      <c r="K5276" t="s">
        <v>5884</v>
      </c>
      <c r="L5276" t="s">
        <v>5885</v>
      </c>
      <c r="M5276" t="s">
        <v>2259</v>
      </c>
      <c r="N5276" t="s">
        <v>11893</v>
      </c>
      <c r="O5276" s="82" t="s">
        <v>8</v>
      </c>
    </row>
    <row r="5277" spans="1:15" x14ac:dyDescent="0.25">
      <c r="A5277" t="s">
        <v>488</v>
      </c>
      <c r="B5277" t="s">
        <v>5771</v>
      </c>
      <c r="C5277" t="s">
        <v>101</v>
      </c>
      <c r="D5277" t="s">
        <v>102</v>
      </c>
      <c r="E5277" t="str">
        <f t="shared" si="82"/>
        <v>PhenylalanineRoseburia</v>
      </c>
      <c r="F5277">
        <f>COUNTIF($E:$E,E5277)</f>
        <v>2</v>
      </c>
      <c r="G5277">
        <f>COUNTIF($A:$A,A5277)</f>
        <v>126</v>
      </c>
      <c r="H5277">
        <f>COUNTIF($B:$B,B5277)</f>
        <v>79</v>
      </c>
      <c r="I5277" t="s">
        <v>987</v>
      </c>
      <c r="J5277">
        <v>7</v>
      </c>
      <c r="K5277" t="s">
        <v>5886</v>
      </c>
      <c r="L5277" t="s">
        <v>4169</v>
      </c>
      <c r="M5277" t="s">
        <v>1454</v>
      </c>
      <c r="N5277" t="s">
        <v>11893</v>
      </c>
      <c r="O5277" s="82" t="s">
        <v>8</v>
      </c>
    </row>
    <row r="5278" spans="1:15" x14ac:dyDescent="0.25">
      <c r="A5278" t="s">
        <v>502</v>
      </c>
      <c r="B5278" t="s">
        <v>5771</v>
      </c>
      <c r="C5278" t="s">
        <v>101</v>
      </c>
      <c r="D5278" t="s">
        <v>102</v>
      </c>
      <c r="E5278" t="str">
        <f t="shared" si="82"/>
        <v>MaltoseRoseburia</v>
      </c>
      <c r="F5278">
        <f>COUNTIF($E:$E,E5278)</f>
        <v>1</v>
      </c>
      <c r="G5278">
        <f>COUNTIF($A:$A,A5278)</f>
        <v>124</v>
      </c>
      <c r="H5278">
        <f>COUNTIF($B:$B,B5278)</f>
        <v>79</v>
      </c>
      <c r="I5278" t="s">
        <v>125</v>
      </c>
      <c r="J5278">
        <v>5</v>
      </c>
      <c r="K5278" t="s">
        <v>187</v>
      </c>
      <c r="L5278">
        <v>10000</v>
      </c>
      <c r="M5278" t="s">
        <v>100</v>
      </c>
      <c r="N5278" t="s">
        <v>11893</v>
      </c>
      <c r="O5278" t="s">
        <v>6</v>
      </c>
    </row>
    <row r="5279" spans="1:15" x14ac:dyDescent="0.25">
      <c r="A5279" t="s">
        <v>499</v>
      </c>
      <c r="B5279" t="s">
        <v>5771</v>
      </c>
      <c r="C5279" t="s">
        <v>101</v>
      </c>
      <c r="D5279" t="s">
        <v>102</v>
      </c>
      <c r="E5279" t="str">
        <f t="shared" si="82"/>
        <v>FerulateRoseburia</v>
      </c>
      <c r="F5279">
        <f>COUNTIF($E:$E,E5279)</f>
        <v>1</v>
      </c>
      <c r="G5279">
        <f>COUNTIF($A:$A,A5279)</f>
        <v>124</v>
      </c>
      <c r="H5279">
        <f>COUNTIF($B:$B,B5279)</f>
        <v>79</v>
      </c>
      <c r="I5279" t="s">
        <v>486</v>
      </c>
      <c r="J5279">
        <v>5</v>
      </c>
      <c r="K5279" t="s">
        <v>2427</v>
      </c>
      <c r="L5279" t="s">
        <v>108</v>
      </c>
      <c r="M5279" t="s">
        <v>132</v>
      </c>
      <c r="N5279" t="s">
        <v>11893</v>
      </c>
      <c r="O5279" t="s">
        <v>6</v>
      </c>
    </row>
    <row r="5280" spans="1:15" x14ac:dyDescent="0.25">
      <c r="A5280" t="s">
        <v>502</v>
      </c>
      <c r="B5280" t="s">
        <v>5766</v>
      </c>
      <c r="C5280" t="s">
        <v>101</v>
      </c>
      <c r="D5280" t="s">
        <v>102</v>
      </c>
      <c r="E5280" t="str">
        <f t="shared" si="82"/>
        <v>MaltoseButyrivibrio</v>
      </c>
      <c r="F5280">
        <f>COUNTIF($E:$E,E5280)</f>
        <v>1</v>
      </c>
      <c r="G5280">
        <f>COUNTIF($A:$A,A5280)</f>
        <v>124</v>
      </c>
      <c r="H5280">
        <f>COUNTIF($B:$B,B5280)</f>
        <v>79</v>
      </c>
      <c r="I5280" t="s">
        <v>1191</v>
      </c>
      <c r="J5280">
        <v>6</v>
      </c>
      <c r="K5280" t="s">
        <v>5887</v>
      </c>
      <c r="L5280" t="s">
        <v>265</v>
      </c>
      <c r="M5280" t="s">
        <v>510</v>
      </c>
      <c r="N5280" t="s">
        <v>11892</v>
      </c>
      <c r="O5280" s="82" t="s">
        <v>4</v>
      </c>
    </row>
    <row r="5281" spans="1:15" x14ac:dyDescent="0.25">
      <c r="A5281" t="s">
        <v>499</v>
      </c>
      <c r="B5281" t="s">
        <v>5766</v>
      </c>
      <c r="C5281" t="s">
        <v>101</v>
      </c>
      <c r="D5281" t="s">
        <v>102</v>
      </c>
      <c r="E5281" t="str">
        <f t="shared" si="82"/>
        <v>FerulateButyrivibrio</v>
      </c>
      <c r="F5281">
        <f>COUNTIF($E:$E,E5281)</f>
        <v>2</v>
      </c>
      <c r="G5281">
        <f>COUNTIF($A:$A,A5281)</f>
        <v>124</v>
      </c>
      <c r="H5281">
        <f>COUNTIF($B:$B,B5281)</f>
        <v>79</v>
      </c>
      <c r="I5281" t="s">
        <v>5888</v>
      </c>
      <c r="J5281">
        <v>5</v>
      </c>
      <c r="K5281" t="s">
        <v>3267</v>
      </c>
      <c r="L5281" t="s">
        <v>5889</v>
      </c>
      <c r="M5281" t="s">
        <v>1833</v>
      </c>
      <c r="N5281" t="s">
        <v>11892</v>
      </c>
      <c r="O5281" t="s">
        <v>6</v>
      </c>
    </row>
    <row r="5282" spans="1:15" x14ac:dyDescent="0.25">
      <c r="A5282" t="s">
        <v>499</v>
      </c>
      <c r="B5282" t="s">
        <v>5766</v>
      </c>
      <c r="C5282" t="s">
        <v>101</v>
      </c>
      <c r="D5282" t="s">
        <v>102</v>
      </c>
      <c r="E5282" t="str">
        <f t="shared" si="82"/>
        <v>FerulateButyrivibrio</v>
      </c>
      <c r="F5282">
        <f>COUNTIF($E:$E,E5282)</f>
        <v>2</v>
      </c>
      <c r="G5282">
        <f>COUNTIF($A:$A,A5282)</f>
        <v>124</v>
      </c>
      <c r="H5282">
        <f>COUNTIF($B:$B,B5282)</f>
        <v>79</v>
      </c>
      <c r="I5282" t="s">
        <v>5890</v>
      </c>
      <c r="J5282">
        <v>6</v>
      </c>
      <c r="K5282" t="s">
        <v>5891</v>
      </c>
      <c r="L5282" t="s">
        <v>2064</v>
      </c>
      <c r="M5282" t="s">
        <v>786</v>
      </c>
      <c r="N5282" t="s">
        <v>11892</v>
      </c>
      <c r="O5282" s="82" t="s">
        <v>11896</v>
      </c>
    </row>
    <row r="5283" spans="1:15" x14ac:dyDescent="0.25">
      <c r="A5283" t="s">
        <v>511</v>
      </c>
      <c r="B5283" t="s">
        <v>5766</v>
      </c>
      <c r="C5283" t="s">
        <v>101</v>
      </c>
      <c r="D5283" t="s">
        <v>102</v>
      </c>
      <c r="E5283" t="str">
        <f t="shared" si="82"/>
        <v>NicotinateButyrivibrio</v>
      </c>
      <c r="F5283">
        <f>COUNTIF($E:$E,E5283)</f>
        <v>1</v>
      </c>
      <c r="G5283">
        <f>COUNTIF($A:$A,A5283)</f>
        <v>123</v>
      </c>
      <c r="H5283">
        <f>COUNTIF($B:$B,B5283)</f>
        <v>79</v>
      </c>
      <c r="I5283" t="s">
        <v>3876</v>
      </c>
      <c r="J5283">
        <v>6</v>
      </c>
      <c r="K5283" t="s">
        <v>2663</v>
      </c>
      <c r="L5283" t="s">
        <v>5892</v>
      </c>
      <c r="M5283" t="s">
        <v>1005</v>
      </c>
      <c r="N5283" t="s">
        <v>11893</v>
      </c>
      <c r="O5283" s="82" t="s">
        <v>11896</v>
      </c>
    </row>
    <row r="5284" spans="1:15" x14ac:dyDescent="0.25">
      <c r="A5284" t="s">
        <v>511</v>
      </c>
      <c r="B5284" t="s">
        <v>5771</v>
      </c>
      <c r="C5284" t="s">
        <v>101</v>
      </c>
      <c r="D5284" t="s">
        <v>102</v>
      </c>
      <c r="E5284" t="str">
        <f t="shared" si="82"/>
        <v>NicotinateRoseburia</v>
      </c>
      <c r="F5284">
        <f>COUNTIF($E:$E,E5284)</f>
        <v>1</v>
      </c>
      <c r="G5284">
        <f>COUNTIF($A:$A,A5284)</f>
        <v>123</v>
      </c>
      <c r="H5284">
        <f>COUNTIF($B:$B,B5284)</f>
        <v>79</v>
      </c>
      <c r="I5284" t="s">
        <v>2969</v>
      </c>
      <c r="J5284">
        <v>5</v>
      </c>
      <c r="K5284" t="s">
        <v>5893</v>
      </c>
      <c r="L5284" t="s">
        <v>237</v>
      </c>
      <c r="M5284" t="s">
        <v>1520</v>
      </c>
      <c r="N5284" t="s">
        <v>11892</v>
      </c>
      <c r="O5284" s="82" t="s">
        <v>9</v>
      </c>
    </row>
    <row r="5285" spans="1:15" x14ac:dyDescent="0.25">
      <c r="A5285" t="s">
        <v>516</v>
      </c>
      <c r="B5285" t="s">
        <v>5766</v>
      </c>
      <c r="C5285" t="s">
        <v>101</v>
      </c>
      <c r="D5285" t="s">
        <v>102</v>
      </c>
      <c r="E5285" t="str">
        <f t="shared" si="82"/>
        <v>3-PhenylpropionateButyrivibrio</v>
      </c>
      <c r="F5285">
        <f>COUNTIF($E:$E,E5285)</f>
        <v>1</v>
      </c>
      <c r="G5285">
        <f>COUNTIF($A:$A,A5285)</f>
        <v>121</v>
      </c>
      <c r="H5285">
        <f>COUNTIF($B:$B,B5285)</f>
        <v>79</v>
      </c>
      <c r="I5285" t="s">
        <v>5894</v>
      </c>
      <c r="J5285">
        <v>6</v>
      </c>
      <c r="K5285" t="s">
        <v>5895</v>
      </c>
      <c r="L5285" t="s">
        <v>5896</v>
      </c>
      <c r="M5285" t="s">
        <v>2848</v>
      </c>
      <c r="N5285" t="s">
        <v>11892</v>
      </c>
      <c r="O5285" s="82" t="s">
        <v>3</v>
      </c>
    </row>
    <row r="5286" spans="1:15" x14ac:dyDescent="0.25">
      <c r="A5286" t="s">
        <v>516</v>
      </c>
      <c r="B5286" t="s">
        <v>5771</v>
      </c>
      <c r="C5286" t="s">
        <v>101</v>
      </c>
      <c r="D5286" t="s">
        <v>102</v>
      </c>
      <c r="E5286" t="str">
        <f t="shared" si="82"/>
        <v>3-PhenylpropionateRoseburia</v>
      </c>
      <c r="F5286">
        <f>COUNTIF($E:$E,E5286)</f>
        <v>1</v>
      </c>
      <c r="G5286">
        <f>COUNTIF($A:$A,A5286)</f>
        <v>121</v>
      </c>
      <c r="H5286">
        <f>COUNTIF($B:$B,B5286)</f>
        <v>79</v>
      </c>
      <c r="I5286" t="s">
        <v>5840</v>
      </c>
      <c r="J5286">
        <v>5</v>
      </c>
      <c r="K5286" t="s">
        <v>5897</v>
      </c>
      <c r="L5286" t="s">
        <v>885</v>
      </c>
      <c r="M5286" t="s">
        <v>706</v>
      </c>
      <c r="N5286" t="s">
        <v>11893</v>
      </c>
      <c r="O5286" s="82" t="s">
        <v>9</v>
      </c>
    </row>
    <row r="5287" spans="1:15" x14ac:dyDescent="0.25">
      <c r="A5287" t="s">
        <v>529</v>
      </c>
      <c r="B5287" t="s">
        <v>5771</v>
      </c>
      <c r="C5287" t="s">
        <v>101</v>
      </c>
      <c r="D5287" t="s">
        <v>102</v>
      </c>
      <c r="E5287" t="str">
        <f t="shared" si="82"/>
        <v>MethylamineRoseburia</v>
      </c>
      <c r="F5287">
        <f>COUNTIF($E:$E,E5287)</f>
        <v>1</v>
      </c>
      <c r="G5287">
        <f>COUNTIF($A:$A,A5287)</f>
        <v>120</v>
      </c>
      <c r="H5287">
        <f>COUNTIF($B:$B,B5287)</f>
        <v>79</v>
      </c>
      <c r="I5287" t="s">
        <v>108</v>
      </c>
      <c r="J5287">
        <v>4</v>
      </c>
      <c r="K5287" t="s">
        <v>928</v>
      </c>
      <c r="L5287">
        <v>10000</v>
      </c>
      <c r="M5287" t="s">
        <v>132</v>
      </c>
      <c r="N5287" t="s">
        <v>11893</v>
      </c>
      <c r="O5287" t="s">
        <v>5</v>
      </c>
    </row>
    <row r="5288" spans="1:15" x14ac:dyDescent="0.25">
      <c r="A5288" t="s">
        <v>550</v>
      </c>
      <c r="B5288" t="s">
        <v>5766</v>
      </c>
      <c r="C5288" t="s">
        <v>101</v>
      </c>
      <c r="D5288" t="s">
        <v>102</v>
      </c>
      <c r="E5288" t="str">
        <f t="shared" si="82"/>
        <v>IsovalerateButyrivibrio</v>
      </c>
      <c r="F5288">
        <f>COUNTIF($E:$E,E5288)</f>
        <v>4</v>
      </c>
      <c r="G5288">
        <f>COUNTIF($A:$A,A5288)</f>
        <v>119</v>
      </c>
      <c r="H5288">
        <f>COUNTIF($B:$B,B5288)</f>
        <v>79</v>
      </c>
      <c r="I5288" t="s">
        <v>5045</v>
      </c>
      <c r="J5288">
        <v>7</v>
      </c>
      <c r="K5288" t="s">
        <v>5552</v>
      </c>
      <c r="L5288" t="s">
        <v>5898</v>
      </c>
      <c r="M5288" t="s">
        <v>2775</v>
      </c>
      <c r="N5288" t="s">
        <v>11893</v>
      </c>
      <c r="O5288" t="s">
        <v>11</v>
      </c>
    </row>
    <row r="5289" spans="1:15" x14ac:dyDescent="0.25">
      <c r="A5289" t="s">
        <v>550</v>
      </c>
      <c r="B5289" t="s">
        <v>5766</v>
      </c>
      <c r="C5289" t="s">
        <v>101</v>
      </c>
      <c r="D5289" t="s">
        <v>102</v>
      </c>
      <c r="E5289" t="str">
        <f t="shared" si="82"/>
        <v>IsovalerateButyrivibrio</v>
      </c>
      <c r="F5289">
        <f>COUNTIF($E:$E,E5289)</f>
        <v>4</v>
      </c>
      <c r="G5289">
        <f>COUNTIF($A:$A,A5289)</f>
        <v>119</v>
      </c>
      <c r="H5289">
        <f>COUNTIF($B:$B,B5289)</f>
        <v>79</v>
      </c>
      <c r="I5289" t="s">
        <v>5899</v>
      </c>
      <c r="J5289">
        <v>7</v>
      </c>
      <c r="K5289" t="s">
        <v>2143</v>
      </c>
      <c r="L5289" t="s">
        <v>5900</v>
      </c>
      <c r="M5289" t="s">
        <v>663</v>
      </c>
      <c r="N5289" t="s">
        <v>11893</v>
      </c>
      <c r="O5289" s="82" t="s">
        <v>8</v>
      </c>
    </row>
    <row r="5290" spans="1:15" x14ac:dyDescent="0.25">
      <c r="A5290" t="s">
        <v>550</v>
      </c>
      <c r="B5290" t="s">
        <v>5766</v>
      </c>
      <c r="C5290" t="s">
        <v>101</v>
      </c>
      <c r="D5290" t="s">
        <v>102</v>
      </c>
      <c r="E5290" t="str">
        <f t="shared" si="82"/>
        <v>IsovalerateButyrivibrio</v>
      </c>
      <c r="F5290">
        <f>COUNTIF($E:$E,E5290)</f>
        <v>4</v>
      </c>
      <c r="G5290">
        <f>COUNTIF($A:$A,A5290)</f>
        <v>119</v>
      </c>
      <c r="H5290">
        <f>COUNTIF($B:$B,B5290)</f>
        <v>79</v>
      </c>
      <c r="I5290" t="s">
        <v>1998</v>
      </c>
      <c r="J5290">
        <v>6</v>
      </c>
      <c r="K5290" t="s">
        <v>5901</v>
      </c>
      <c r="L5290" t="s">
        <v>424</v>
      </c>
      <c r="M5290" t="s">
        <v>1281</v>
      </c>
      <c r="N5290" t="s">
        <v>11892</v>
      </c>
      <c r="O5290" t="s">
        <v>11</v>
      </c>
    </row>
    <row r="5291" spans="1:15" x14ac:dyDescent="0.25">
      <c r="A5291" t="s">
        <v>550</v>
      </c>
      <c r="B5291" t="s">
        <v>5766</v>
      </c>
      <c r="C5291" t="s">
        <v>101</v>
      </c>
      <c r="D5291" t="s">
        <v>102</v>
      </c>
      <c r="E5291" t="str">
        <f t="shared" si="82"/>
        <v>IsovalerateButyrivibrio</v>
      </c>
      <c r="F5291">
        <f>COUNTIF($E:$E,E5291)</f>
        <v>4</v>
      </c>
      <c r="G5291">
        <f>COUNTIF($A:$A,A5291)</f>
        <v>119</v>
      </c>
      <c r="H5291">
        <f>COUNTIF($B:$B,B5291)</f>
        <v>79</v>
      </c>
      <c r="I5291" t="s">
        <v>4545</v>
      </c>
      <c r="J5291">
        <v>6</v>
      </c>
      <c r="K5291" t="s">
        <v>323</v>
      </c>
      <c r="L5291" t="s">
        <v>2067</v>
      </c>
      <c r="M5291" t="s">
        <v>324</v>
      </c>
      <c r="N5291" t="s">
        <v>11892</v>
      </c>
      <c r="O5291" s="82" t="s">
        <v>4</v>
      </c>
    </row>
    <row r="5292" spans="1:15" x14ac:dyDescent="0.25">
      <c r="A5292" t="s">
        <v>550</v>
      </c>
      <c r="B5292" t="s">
        <v>5771</v>
      </c>
      <c r="C5292" t="s">
        <v>101</v>
      </c>
      <c r="D5292" t="s">
        <v>102</v>
      </c>
      <c r="E5292" t="str">
        <f t="shared" si="82"/>
        <v>IsovalerateRoseburia</v>
      </c>
      <c r="F5292">
        <f>COUNTIF($E:$E,E5292)</f>
        <v>1</v>
      </c>
      <c r="G5292">
        <f>COUNTIF($A:$A,A5292)</f>
        <v>119</v>
      </c>
      <c r="H5292">
        <f>COUNTIF($B:$B,B5292)</f>
        <v>79</v>
      </c>
      <c r="I5292" t="s">
        <v>5902</v>
      </c>
      <c r="J5292">
        <v>7</v>
      </c>
      <c r="K5292" t="s">
        <v>2854</v>
      </c>
      <c r="L5292" t="s">
        <v>1010</v>
      </c>
      <c r="M5292" t="s">
        <v>4354</v>
      </c>
      <c r="N5292" t="s">
        <v>11893</v>
      </c>
      <c r="O5292" s="82" t="s">
        <v>8</v>
      </c>
    </row>
    <row r="5293" spans="1:15" x14ac:dyDescent="0.25">
      <c r="A5293" t="s">
        <v>558</v>
      </c>
      <c r="B5293" t="s">
        <v>5771</v>
      </c>
      <c r="C5293" t="s">
        <v>101</v>
      </c>
      <c r="D5293" t="s">
        <v>102</v>
      </c>
      <c r="E5293" t="str">
        <f t="shared" si="82"/>
        <v>MethanolRoseburia</v>
      </c>
      <c r="F5293">
        <f>COUNTIF($E:$E,E5293)</f>
        <v>1</v>
      </c>
      <c r="G5293">
        <f>COUNTIF($A:$A,A5293)</f>
        <v>118</v>
      </c>
      <c r="H5293">
        <f>COUNTIF($B:$B,B5293)</f>
        <v>79</v>
      </c>
      <c r="I5293" t="s">
        <v>2217</v>
      </c>
      <c r="J5293">
        <v>5</v>
      </c>
      <c r="K5293" t="s">
        <v>5903</v>
      </c>
      <c r="L5293" t="s">
        <v>678</v>
      </c>
      <c r="M5293" t="s">
        <v>2848</v>
      </c>
      <c r="N5293" t="s">
        <v>11893</v>
      </c>
      <c r="O5293" s="82" t="s">
        <v>9</v>
      </c>
    </row>
    <row r="5294" spans="1:15" x14ac:dyDescent="0.25">
      <c r="A5294" t="s">
        <v>558</v>
      </c>
      <c r="B5294" t="s">
        <v>5766</v>
      </c>
      <c r="C5294" t="s">
        <v>101</v>
      </c>
      <c r="D5294" t="s">
        <v>102</v>
      </c>
      <c r="E5294" t="str">
        <f t="shared" si="82"/>
        <v>MethanolButyrivibrio</v>
      </c>
      <c r="F5294">
        <f>COUNTIF($E:$E,E5294)</f>
        <v>2</v>
      </c>
      <c r="G5294">
        <f>COUNTIF($A:$A,A5294)</f>
        <v>118</v>
      </c>
      <c r="H5294">
        <f>COUNTIF($B:$B,B5294)</f>
        <v>79</v>
      </c>
      <c r="I5294" t="s">
        <v>5904</v>
      </c>
      <c r="J5294">
        <v>7</v>
      </c>
      <c r="K5294" t="s">
        <v>1657</v>
      </c>
      <c r="L5294" t="s">
        <v>5905</v>
      </c>
      <c r="M5294" t="s">
        <v>1792</v>
      </c>
      <c r="N5294" t="s">
        <v>11893</v>
      </c>
      <c r="O5294" s="82" t="s">
        <v>8</v>
      </c>
    </row>
    <row r="5295" spans="1:15" x14ac:dyDescent="0.25">
      <c r="A5295" t="s">
        <v>558</v>
      </c>
      <c r="B5295" t="s">
        <v>5766</v>
      </c>
      <c r="C5295" t="s">
        <v>101</v>
      </c>
      <c r="D5295" t="s">
        <v>102</v>
      </c>
      <c r="E5295" t="str">
        <f t="shared" si="82"/>
        <v>MethanolButyrivibrio</v>
      </c>
      <c r="F5295">
        <f>COUNTIF($E:$E,E5295)</f>
        <v>2</v>
      </c>
      <c r="G5295">
        <f>COUNTIF($A:$A,A5295)</f>
        <v>118</v>
      </c>
      <c r="H5295">
        <f>COUNTIF($B:$B,B5295)</f>
        <v>79</v>
      </c>
      <c r="I5295" t="s">
        <v>5906</v>
      </c>
      <c r="J5295">
        <v>7</v>
      </c>
      <c r="K5295" t="s">
        <v>5907</v>
      </c>
      <c r="L5295" t="s">
        <v>1078</v>
      </c>
      <c r="M5295" t="s">
        <v>2115</v>
      </c>
      <c r="N5295" t="s">
        <v>11893</v>
      </c>
      <c r="O5295" t="s">
        <v>11</v>
      </c>
    </row>
    <row r="5296" spans="1:15" x14ac:dyDescent="0.25">
      <c r="A5296" t="s">
        <v>569</v>
      </c>
      <c r="B5296" t="s">
        <v>5766</v>
      </c>
      <c r="C5296" t="s">
        <v>101</v>
      </c>
      <c r="D5296" t="s">
        <v>102</v>
      </c>
      <c r="E5296" t="str">
        <f t="shared" si="82"/>
        <v>TyrosineButyrivibrio</v>
      </c>
      <c r="F5296">
        <f>COUNTIF($E:$E,E5296)</f>
        <v>1</v>
      </c>
      <c r="G5296">
        <f>COUNTIF($A:$A,A5296)</f>
        <v>116</v>
      </c>
      <c r="H5296">
        <f>COUNTIF($B:$B,B5296)</f>
        <v>79</v>
      </c>
      <c r="I5296" t="s">
        <v>5717</v>
      </c>
      <c r="J5296">
        <v>6</v>
      </c>
      <c r="K5296" t="s">
        <v>5908</v>
      </c>
      <c r="L5296" t="s">
        <v>295</v>
      </c>
      <c r="M5296" t="s">
        <v>1315</v>
      </c>
      <c r="N5296" t="s">
        <v>11892</v>
      </c>
      <c r="O5296" s="82" t="s">
        <v>11896</v>
      </c>
    </row>
    <row r="5297" spans="1:15" x14ac:dyDescent="0.25">
      <c r="A5297" t="s">
        <v>568</v>
      </c>
      <c r="B5297" t="s">
        <v>5771</v>
      </c>
      <c r="C5297" t="s">
        <v>101</v>
      </c>
      <c r="D5297" t="s">
        <v>102</v>
      </c>
      <c r="E5297" t="str">
        <f t="shared" si="82"/>
        <v>HistidineRoseburia</v>
      </c>
      <c r="F5297">
        <f>COUNTIF($E:$E,E5297)</f>
        <v>1</v>
      </c>
      <c r="G5297">
        <f>COUNTIF($A:$A,A5297)</f>
        <v>116</v>
      </c>
      <c r="H5297">
        <f>COUNTIF($B:$B,B5297)</f>
        <v>79</v>
      </c>
      <c r="I5297" t="s">
        <v>1764</v>
      </c>
      <c r="J5297">
        <v>4</v>
      </c>
      <c r="K5297" t="s">
        <v>5909</v>
      </c>
      <c r="L5297" t="s">
        <v>201</v>
      </c>
      <c r="M5297" t="s">
        <v>1289</v>
      </c>
      <c r="N5297" t="s">
        <v>11893</v>
      </c>
      <c r="O5297" t="s">
        <v>5</v>
      </c>
    </row>
    <row r="5298" spans="1:15" x14ac:dyDescent="0.25">
      <c r="A5298" t="s">
        <v>568</v>
      </c>
      <c r="B5298" t="s">
        <v>5766</v>
      </c>
      <c r="C5298" t="s">
        <v>101</v>
      </c>
      <c r="D5298" t="s">
        <v>102</v>
      </c>
      <c r="E5298" t="str">
        <f t="shared" si="82"/>
        <v>HistidineButyrivibrio</v>
      </c>
      <c r="F5298">
        <f>COUNTIF($E:$E,E5298)</f>
        <v>2</v>
      </c>
      <c r="G5298">
        <f>COUNTIF($A:$A,A5298)</f>
        <v>116</v>
      </c>
      <c r="H5298">
        <f>COUNTIF($B:$B,B5298)</f>
        <v>79</v>
      </c>
      <c r="I5298" t="s">
        <v>5910</v>
      </c>
      <c r="J5298">
        <v>5</v>
      </c>
      <c r="K5298" t="s">
        <v>1564</v>
      </c>
      <c r="L5298" t="s">
        <v>5911</v>
      </c>
      <c r="M5298" t="s">
        <v>2484</v>
      </c>
      <c r="N5298" t="s">
        <v>11892</v>
      </c>
      <c r="O5298" t="s">
        <v>6</v>
      </c>
    </row>
    <row r="5299" spans="1:15" x14ac:dyDescent="0.25">
      <c r="A5299" t="s">
        <v>568</v>
      </c>
      <c r="B5299" t="s">
        <v>5766</v>
      </c>
      <c r="C5299" t="s">
        <v>101</v>
      </c>
      <c r="D5299" t="s">
        <v>102</v>
      </c>
      <c r="E5299" t="str">
        <f t="shared" si="82"/>
        <v>HistidineButyrivibrio</v>
      </c>
      <c r="F5299">
        <f>COUNTIF($E:$E,E5299)</f>
        <v>2</v>
      </c>
      <c r="G5299">
        <f>COUNTIF($A:$A,A5299)</f>
        <v>116</v>
      </c>
      <c r="H5299">
        <f>COUNTIF($B:$B,B5299)</f>
        <v>79</v>
      </c>
      <c r="I5299" t="s">
        <v>5912</v>
      </c>
      <c r="J5299">
        <v>7</v>
      </c>
      <c r="K5299" t="s">
        <v>3574</v>
      </c>
      <c r="L5299" t="s">
        <v>5913</v>
      </c>
      <c r="M5299" t="s">
        <v>692</v>
      </c>
      <c r="N5299" t="s">
        <v>11893</v>
      </c>
      <c r="O5299" s="82" t="s">
        <v>8</v>
      </c>
    </row>
    <row r="5300" spans="1:15" x14ac:dyDescent="0.25">
      <c r="A5300" t="s">
        <v>583</v>
      </c>
      <c r="B5300" t="s">
        <v>5771</v>
      </c>
      <c r="C5300" t="s">
        <v>101</v>
      </c>
      <c r="D5300" t="s">
        <v>102</v>
      </c>
      <c r="E5300" t="str">
        <f t="shared" si="82"/>
        <v>AcetoacetateRoseburia</v>
      </c>
      <c r="F5300">
        <f>COUNTIF($E:$E,E5300)</f>
        <v>1</v>
      </c>
      <c r="G5300">
        <f>COUNTIF($A:$A,A5300)</f>
        <v>115</v>
      </c>
      <c r="H5300">
        <f>COUNTIF($B:$B,B5300)</f>
        <v>79</v>
      </c>
      <c r="I5300" t="s">
        <v>167</v>
      </c>
      <c r="J5300">
        <v>5</v>
      </c>
      <c r="K5300" t="s">
        <v>5242</v>
      </c>
      <c r="L5300" t="s">
        <v>169</v>
      </c>
      <c r="M5300" t="s">
        <v>170</v>
      </c>
      <c r="N5300" t="s">
        <v>11893</v>
      </c>
      <c r="O5300" t="s">
        <v>6</v>
      </c>
    </row>
    <row r="5301" spans="1:15" x14ac:dyDescent="0.25">
      <c r="A5301" t="s">
        <v>587</v>
      </c>
      <c r="B5301" t="s">
        <v>5771</v>
      </c>
      <c r="C5301" t="s">
        <v>101</v>
      </c>
      <c r="D5301" t="s">
        <v>102</v>
      </c>
      <c r="E5301" t="str">
        <f t="shared" si="82"/>
        <v>XanthineRoseburia</v>
      </c>
      <c r="F5301">
        <f>COUNTIF($E:$E,E5301)</f>
        <v>1</v>
      </c>
      <c r="G5301">
        <f>COUNTIF($A:$A,A5301)</f>
        <v>114</v>
      </c>
      <c r="H5301">
        <f>COUNTIF($B:$B,B5301)</f>
        <v>79</v>
      </c>
      <c r="I5301" t="s">
        <v>1191</v>
      </c>
      <c r="J5301">
        <v>5</v>
      </c>
      <c r="K5301" t="s">
        <v>5243</v>
      </c>
      <c r="L5301" t="s">
        <v>246</v>
      </c>
      <c r="M5301" t="s">
        <v>2559</v>
      </c>
      <c r="N5301" t="s">
        <v>11893</v>
      </c>
      <c r="O5301" t="s">
        <v>6</v>
      </c>
    </row>
    <row r="5302" spans="1:15" x14ac:dyDescent="0.25">
      <c r="A5302" t="s">
        <v>586</v>
      </c>
      <c r="B5302" t="s">
        <v>5771</v>
      </c>
      <c r="C5302" t="s">
        <v>101</v>
      </c>
      <c r="D5302" t="s">
        <v>102</v>
      </c>
      <c r="E5302" t="str">
        <f t="shared" si="82"/>
        <v>GlutamateRoseburia</v>
      </c>
      <c r="F5302">
        <f>COUNTIF($E:$E,E5302)</f>
        <v>1</v>
      </c>
      <c r="G5302">
        <f>COUNTIF($A:$A,A5302)</f>
        <v>114</v>
      </c>
      <c r="H5302">
        <f>COUNTIF($B:$B,B5302)</f>
        <v>79</v>
      </c>
      <c r="I5302" t="s">
        <v>5244</v>
      </c>
      <c r="J5302">
        <v>5</v>
      </c>
      <c r="K5302" t="s">
        <v>5245</v>
      </c>
      <c r="L5302" t="s">
        <v>269</v>
      </c>
      <c r="M5302" t="s">
        <v>1475</v>
      </c>
      <c r="N5302" t="s">
        <v>11893</v>
      </c>
      <c r="O5302" t="s">
        <v>6</v>
      </c>
    </row>
    <row r="5303" spans="1:15" x14ac:dyDescent="0.25">
      <c r="A5303" t="s">
        <v>1836</v>
      </c>
      <c r="B5303" t="s">
        <v>5771</v>
      </c>
      <c r="C5303" t="s">
        <v>101</v>
      </c>
      <c r="D5303" t="s">
        <v>102</v>
      </c>
      <c r="E5303" t="str">
        <f t="shared" si="82"/>
        <v>AcetateRoseburia</v>
      </c>
      <c r="F5303">
        <f>COUNTIF($E:$E,E5303)</f>
        <v>2</v>
      </c>
      <c r="G5303">
        <f>COUNTIF($A:$A,A5303)</f>
        <v>112</v>
      </c>
      <c r="H5303">
        <f>COUNTIF($B:$B,B5303)</f>
        <v>79</v>
      </c>
      <c r="I5303" t="s">
        <v>4011</v>
      </c>
      <c r="J5303">
        <v>7</v>
      </c>
      <c r="K5303" t="s">
        <v>5914</v>
      </c>
      <c r="L5303" t="s">
        <v>145</v>
      </c>
      <c r="M5303" t="s">
        <v>767</v>
      </c>
      <c r="N5303" t="s">
        <v>11893</v>
      </c>
      <c r="O5303" s="82" t="s">
        <v>8</v>
      </c>
    </row>
    <row r="5304" spans="1:15" x14ac:dyDescent="0.25">
      <c r="A5304" t="s">
        <v>1836</v>
      </c>
      <c r="B5304" t="s">
        <v>5766</v>
      </c>
      <c r="C5304" t="s">
        <v>101</v>
      </c>
      <c r="D5304" t="s">
        <v>102</v>
      </c>
      <c r="E5304" t="str">
        <f t="shared" si="82"/>
        <v>AcetateButyrivibrio</v>
      </c>
      <c r="F5304">
        <f>COUNTIF($E:$E,E5304)</f>
        <v>1</v>
      </c>
      <c r="G5304">
        <f>COUNTIF($A:$A,A5304)</f>
        <v>112</v>
      </c>
      <c r="H5304">
        <f>COUNTIF($B:$B,B5304)</f>
        <v>79</v>
      </c>
      <c r="I5304" t="s">
        <v>5915</v>
      </c>
      <c r="J5304">
        <v>7</v>
      </c>
      <c r="K5304" t="s">
        <v>4377</v>
      </c>
      <c r="L5304" t="s">
        <v>5916</v>
      </c>
      <c r="M5304" t="s">
        <v>2411</v>
      </c>
      <c r="N5304" t="s">
        <v>11893</v>
      </c>
      <c r="O5304" s="82" t="s">
        <v>8</v>
      </c>
    </row>
    <row r="5305" spans="1:15" x14ac:dyDescent="0.25">
      <c r="A5305" t="s">
        <v>1836</v>
      </c>
      <c r="B5305" t="s">
        <v>5771</v>
      </c>
      <c r="C5305" t="s">
        <v>101</v>
      </c>
      <c r="D5305" t="s">
        <v>102</v>
      </c>
      <c r="E5305" t="str">
        <f t="shared" si="82"/>
        <v>AcetateRoseburia</v>
      </c>
      <c r="F5305">
        <f>COUNTIF($E:$E,E5305)</f>
        <v>2</v>
      </c>
      <c r="G5305">
        <f>COUNTIF($A:$A,A5305)</f>
        <v>112</v>
      </c>
      <c r="H5305">
        <f>COUNTIF($B:$B,B5305)</f>
        <v>79</v>
      </c>
      <c r="I5305" t="s">
        <v>3542</v>
      </c>
      <c r="J5305">
        <v>5</v>
      </c>
      <c r="K5305" t="s">
        <v>510</v>
      </c>
      <c r="L5305" t="s">
        <v>699</v>
      </c>
      <c r="M5305" t="s">
        <v>1597</v>
      </c>
      <c r="N5305" t="s">
        <v>11893</v>
      </c>
      <c r="O5305" t="s">
        <v>6</v>
      </c>
    </row>
    <row r="5306" spans="1:15" x14ac:dyDescent="0.25">
      <c r="A5306" t="s">
        <v>608</v>
      </c>
      <c r="B5306" t="s">
        <v>5771</v>
      </c>
      <c r="C5306" t="s">
        <v>101</v>
      </c>
      <c r="D5306" t="s">
        <v>102</v>
      </c>
      <c r="E5306" t="str">
        <f t="shared" si="82"/>
        <v>GlucoseRoseburia</v>
      </c>
      <c r="F5306">
        <f>COUNTIF($E:$E,E5306)</f>
        <v>1</v>
      </c>
      <c r="G5306">
        <f>COUNTIF($A:$A,A5306)</f>
        <v>110</v>
      </c>
      <c r="H5306">
        <f>COUNTIF($B:$B,B5306)</f>
        <v>79</v>
      </c>
      <c r="I5306" t="s">
        <v>208</v>
      </c>
      <c r="J5306">
        <v>5</v>
      </c>
      <c r="K5306" t="s">
        <v>5255</v>
      </c>
      <c r="L5306" t="s">
        <v>108</v>
      </c>
      <c r="M5306" t="s">
        <v>431</v>
      </c>
      <c r="N5306" t="s">
        <v>11893</v>
      </c>
      <c r="O5306" t="s">
        <v>6</v>
      </c>
    </row>
    <row r="5307" spans="1:15" x14ac:dyDescent="0.25">
      <c r="A5307" t="s">
        <v>611</v>
      </c>
      <c r="B5307" t="s">
        <v>5771</v>
      </c>
      <c r="C5307" t="s">
        <v>101</v>
      </c>
      <c r="D5307" t="s">
        <v>102</v>
      </c>
      <c r="E5307" t="str">
        <f t="shared" si="82"/>
        <v>OrnithineRoseburia</v>
      </c>
      <c r="F5307">
        <f>COUNTIF($E:$E,E5307)</f>
        <v>1</v>
      </c>
      <c r="G5307">
        <f>COUNTIF($A:$A,A5307)</f>
        <v>110</v>
      </c>
      <c r="H5307">
        <f>COUNTIF($B:$B,B5307)</f>
        <v>79</v>
      </c>
      <c r="I5307" t="s">
        <v>198</v>
      </c>
      <c r="J5307">
        <v>5</v>
      </c>
      <c r="K5307" t="s">
        <v>5256</v>
      </c>
      <c r="L5307" t="s">
        <v>181</v>
      </c>
      <c r="M5307" t="s">
        <v>767</v>
      </c>
      <c r="N5307" t="s">
        <v>11893</v>
      </c>
      <c r="O5307" t="s">
        <v>6</v>
      </c>
    </row>
    <row r="5308" spans="1:15" x14ac:dyDescent="0.25">
      <c r="A5308" t="s">
        <v>608</v>
      </c>
      <c r="B5308" t="s">
        <v>5766</v>
      </c>
      <c r="C5308" t="s">
        <v>101</v>
      </c>
      <c r="D5308" t="s">
        <v>102</v>
      </c>
      <c r="E5308" t="str">
        <f t="shared" si="82"/>
        <v>GlucoseButyrivibrio</v>
      </c>
      <c r="F5308">
        <f>COUNTIF($E:$E,E5308)</f>
        <v>1</v>
      </c>
      <c r="G5308">
        <f>COUNTIF($A:$A,A5308)</f>
        <v>110</v>
      </c>
      <c r="H5308">
        <f>COUNTIF($B:$B,B5308)</f>
        <v>79</v>
      </c>
      <c r="I5308" t="s">
        <v>1903</v>
      </c>
      <c r="J5308">
        <v>6</v>
      </c>
      <c r="K5308" t="s">
        <v>5917</v>
      </c>
      <c r="L5308" t="s">
        <v>1905</v>
      </c>
      <c r="M5308" t="s">
        <v>1906</v>
      </c>
      <c r="N5308" t="s">
        <v>11892</v>
      </c>
      <c r="O5308" t="s">
        <v>11</v>
      </c>
    </row>
    <row r="5309" spans="1:15" x14ac:dyDescent="0.25">
      <c r="A5309" t="s">
        <v>627</v>
      </c>
      <c r="B5309" t="s">
        <v>5771</v>
      </c>
      <c r="C5309" t="s">
        <v>101</v>
      </c>
      <c r="D5309" t="s">
        <v>102</v>
      </c>
      <c r="E5309" t="str">
        <f t="shared" si="82"/>
        <v>IsoleucineRoseburia</v>
      </c>
      <c r="F5309">
        <f>COUNTIF($E:$E,E5309)</f>
        <v>1</v>
      </c>
      <c r="G5309">
        <f>COUNTIF($A:$A,A5309)</f>
        <v>109</v>
      </c>
      <c r="H5309">
        <f>COUNTIF($B:$B,B5309)</f>
        <v>79</v>
      </c>
      <c r="I5309" t="s">
        <v>345</v>
      </c>
      <c r="J5309">
        <v>5</v>
      </c>
      <c r="K5309" t="s">
        <v>2117</v>
      </c>
      <c r="L5309" t="s">
        <v>128</v>
      </c>
      <c r="M5309" t="s">
        <v>136</v>
      </c>
      <c r="N5309" t="s">
        <v>11893</v>
      </c>
      <c r="O5309" t="s">
        <v>6</v>
      </c>
    </row>
    <row r="5310" spans="1:15" x14ac:dyDescent="0.25">
      <c r="A5310" t="s">
        <v>624</v>
      </c>
      <c r="B5310" t="s">
        <v>5766</v>
      </c>
      <c r="C5310" t="s">
        <v>101</v>
      </c>
      <c r="D5310" t="s">
        <v>102</v>
      </c>
      <c r="E5310" t="str">
        <f t="shared" si="82"/>
        <v>AdipateButyrivibrio</v>
      </c>
      <c r="F5310">
        <f>COUNTIF($E:$E,E5310)</f>
        <v>1</v>
      </c>
      <c r="G5310">
        <f>COUNTIF($A:$A,A5310)</f>
        <v>109</v>
      </c>
      <c r="H5310">
        <f>COUNTIF($B:$B,B5310)</f>
        <v>79</v>
      </c>
      <c r="I5310" t="s">
        <v>1970</v>
      </c>
      <c r="J5310">
        <v>6</v>
      </c>
      <c r="K5310" t="s">
        <v>5918</v>
      </c>
      <c r="L5310" t="s">
        <v>3597</v>
      </c>
      <c r="M5310" t="s">
        <v>1870</v>
      </c>
      <c r="N5310" t="s">
        <v>11892</v>
      </c>
      <c r="O5310" t="s">
        <v>11</v>
      </c>
    </row>
    <row r="5311" spans="1:15" x14ac:dyDescent="0.25">
      <c r="A5311" t="s">
        <v>630</v>
      </c>
      <c r="B5311" t="s">
        <v>5766</v>
      </c>
      <c r="C5311" t="s">
        <v>101</v>
      </c>
      <c r="D5311" t="s">
        <v>102</v>
      </c>
      <c r="E5311" t="str">
        <f t="shared" si="82"/>
        <v>PropionateButyrivibrio</v>
      </c>
      <c r="F5311">
        <f>COUNTIF($E:$E,E5311)</f>
        <v>1</v>
      </c>
      <c r="G5311">
        <f>COUNTIF($A:$A,A5311)</f>
        <v>109</v>
      </c>
      <c r="H5311">
        <f>COUNTIF($B:$B,B5311)</f>
        <v>79</v>
      </c>
      <c r="I5311" t="s">
        <v>5919</v>
      </c>
      <c r="J5311">
        <v>5</v>
      </c>
      <c r="K5311" t="s">
        <v>2504</v>
      </c>
      <c r="L5311" t="s">
        <v>3257</v>
      </c>
      <c r="M5311" t="s">
        <v>945</v>
      </c>
      <c r="N5311" t="s">
        <v>11892</v>
      </c>
      <c r="O5311" s="82" t="s">
        <v>9</v>
      </c>
    </row>
    <row r="5312" spans="1:15" x14ac:dyDescent="0.25">
      <c r="A5312" t="s">
        <v>624</v>
      </c>
      <c r="B5312" t="s">
        <v>5771</v>
      </c>
      <c r="C5312" t="s">
        <v>101</v>
      </c>
      <c r="D5312" t="s">
        <v>102</v>
      </c>
      <c r="E5312" t="str">
        <f t="shared" si="82"/>
        <v>AdipateRoseburia</v>
      </c>
      <c r="F5312">
        <f>COUNTIF($E:$E,E5312)</f>
        <v>2</v>
      </c>
      <c r="G5312">
        <f>COUNTIF($A:$A,A5312)</f>
        <v>109</v>
      </c>
      <c r="H5312">
        <f>COUNTIF($B:$B,B5312)</f>
        <v>79</v>
      </c>
      <c r="I5312" t="s">
        <v>787</v>
      </c>
      <c r="J5312">
        <v>5</v>
      </c>
      <c r="K5312" t="s">
        <v>3913</v>
      </c>
      <c r="L5312" t="s">
        <v>241</v>
      </c>
      <c r="M5312" t="s">
        <v>1149</v>
      </c>
      <c r="N5312" t="s">
        <v>11893</v>
      </c>
      <c r="O5312" t="s">
        <v>6</v>
      </c>
    </row>
    <row r="5313" spans="1:15" x14ac:dyDescent="0.25">
      <c r="A5313" t="s">
        <v>624</v>
      </c>
      <c r="B5313" t="s">
        <v>5771</v>
      </c>
      <c r="C5313" t="s">
        <v>101</v>
      </c>
      <c r="D5313" t="s">
        <v>102</v>
      </c>
      <c r="E5313" t="str">
        <f t="shared" si="82"/>
        <v>AdipateRoseburia</v>
      </c>
      <c r="F5313">
        <f>COUNTIF($E:$E,E5313)</f>
        <v>2</v>
      </c>
      <c r="G5313">
        <f>COUNTIF($A:$A,A5313)</f>
        <v>109</v>
      </c>
      <c r="H5313">
        <f>COUNTIF($B:$B,B5313)</f>
        <v>79</v>
      </c>
      <c r="I5313" t="s">
        <v>5920</v>
      </c>
      <c r="J5313">
        <v>6</v>
      </c>
      <c r="K5313" t="s">
        <v>2871</v>
      </c>
      <c r="L5313" t="s">
        <v>5729</v>
      </c>
      <c r="M5313" t="s">
        <v>2252</v>
      </c>
      <c r="N5313" t="s">
        <v>11892</v>
      </c>
      <c r="O5313" s="82" t="s">
        <v>4</v>
      </c>
    </row>
    <row r="5314" spans="1:15" x14ac:dyDescent="0.25">
      <c r="A5314" t="s">
        <v>627</v>
      </c>
      <c r="B5314" t="s">
        <v>5766</v>
      </c>
      <c r="C5314" t="s">
        <v>101</v>
      </c>
      <c r="D5314" t="s">
        <v>102</v>
      </c>
      <c r="E5314" t="str">
        <f t="shared" si="82"/>
        <v>IsoleucineButyrivibrio</v>
      </c>
      <c r="F5314">
        <f>COUNTIF($E:$E,E5314)</f>
        <v>1</v>
      </c>
      <c r="G5314">
        <f>COUNTIF($A:$A,A5314)</f>
        <v>109</v>
      </c>
      <c r="H5314">
        <f>COUNTIF($B:$B,B5314)</f>
        <v>79</v>
      </c>
      <c r="I5314" t="s">
        <v>5921</v>
      </c>
      <c r="J5314">
        <v>6</v>
      </c>
      <c r="K5314" t="s">
        <v>5922</v>
      </c>
      <c r="L5314" t="s">
        <v>147</v>
      </c>
      <c r="M5314" t="s">
        <v>4548</v>
      </c>
      <c r="N5314" t="s">
        <v>11892</v>
      </c>
      <c r="O5314" t="s">
        <v>11</v>
      </c>
    </row>
    <row r="5315" spans="1:15" x14ac:dyDescent="0.25">
      <c r="A5315" t="s">
        <v>664</v>
      </c>
      <c r="B5315" t="s">
        <v>5771</v>
      </c>
      <c r="C5315" t="s">
        <v>101</v>
      </c>
      <c r="D5315" t="s">
        <v>102</v>
      </c>
      <c r="E5315" t="str">
        <f t="shared" si="82"/>
        <v>3-HydroxyphenylacetateRoseburia</v>
      </c>
      <c r="F5315">
        <f>COUNTIF($E:$E,E5315)</f>
        <v>1</v>
      </c>
      <c r="G5315">
        <f>COUNTIF($A:$A,A5315)</f>
        <v>101</v>
      </c>
      <c r="H5315">
        <f>COUNTIF($B:$B,B5315)</f>
        <v>79</v>
      </c>
      <c r="I5315" t="s">
        <v>5265</v>
      </c>
      <c r="J5315">
        <v>5</v>
      </c>
      <c r="K5315" t="s">
        <v>5266</v>
      </c>
      <c r="L5315" t="s">
        <v>716</v>
      </c>
      <c r="M5315" t="s">
        <v>1622</v>
      </c>
      <c r="N5315" t="s">
        <v>11893</v>
      </c>
      <c r="O5315" t="s">
        <v>6</v>
      </c>
    </row>
    <row r="5316" spans="1:15" x14ac:dyDescent="0.25">
      <c r="A5316" t="s">
        <v>667</v>
      </c>
      <c r="B5316" t="s">
        <v>5766</v>
      </c>
      <c r="C5316" t="s">
        <v>101</v>
      </c>
      <c r="D5316" t="s">
        <v>102</v>
      </c>
      <c r="E5316" t="str">
        <f t="shared" si="82"/>
        <v>UreaButyrivibrio</v>
      </c>
      <c r="F5316">
        <f>COUNTIF($E:$E,E5316)</f>
        <v>2</v>
      </c>
      <c r="G5316">
        <f>COUNTIF($A:$A,A5316)</f>
        <v>65</v>
      </c>
      <c r="H5316">
        <f>COUNTIF($B:$B,B5316)</f>
        <v>79</v>
      </c>
      <c r="I5316" t="s">
        <v>2833</v>
      </c>
      <c r="J5316">
        <v>6</v>
      </c>
      <c r="K5316" t="s">
        <v>5923</v>
      </c>
      <c r="L5316" t="s">
        <v>372</v>
      </c>
      <c r="M5316" t="s">
        <v>1581</v>
      </c>
      <c r="N5316" t="s">
        <v>11892</v>
      </c>
      <c r="O5316" s="82" t="s">
        <v>11896</v>
      </c>
    </row>
    <row r="5317" spans="1:15" x14ac:dyDescent="0.25">
      <c r="A5317" t="s">
        <v>667</v>
      </c>
      <c r="B5317" t="s">
        <v>5766</v>
      </c>
      <c r="C5317" t="s">
        <v>101</v>
      </c>
      <c r="D5317" t="s">
        <v>102</v>
      </c>
      <c r="E5317" t="str">
        <f t="shared" si="82"/>
        <v>UreaButyrivibrio</v>
      </c>
      <c r="F5317">
        <f>COUNTIF($E:$E,E5317)</f>
        <v>2</v>
      </c>
      <c r="G5317">
        <f>COUNTIF($A:$A,A5317)</f>
        <v>65</v>
      </c>
      <c r="H5317">
        <f>COUNTIF($B:$B,B5317)</f>
        <v>79</v>
      </c>
      <c r="I5317" t="s">
        <v>5924</v>
      </c>
      <c r="J5317">
        <v>6</v>
      </c>
      <c r="K5317" t="s">
        <v>1655</v>
      </c>
      <c r="L5317" t="s">
        <v>2644</v>
      </c>
      <c r="M5317" t="s">
        <v>1789</v>
      </c>
      <c r="N5317" t="s">
        <v>11892</v>
      </c>
      <c r="O5317" s="82" t="s">
        <v>3</v>
      </c>
    </row>
    <row r="5318" spans="1:15" x14ac:dyDescent="0.25">
      <c r="A5318" t="s">
        <v>97</v>
      </c>
      <c r="B5318" t="s">
        <v>5925</v>
      </c>
      <c r="C5318" t="s">
        <v>101</v>
      </c>
      <c r="D5318" t="s">
        <v>102</v>
      </c>
      <c r="E5318" t="str">
        <f t="shared" ref="E5318:E5381" si="83">CONCATENATE(A5318,B5318)</f>
        <v>FormateAnaerovibrio</v>
      </c>
      <c r="F5318">
        <f>COUNTIF($E:$E,E5318)</f>
        <v>2</v>
      </c>
      <c r="G5318">
        <f>COUNTIF($A:$A,A5318)</f>
        <v>178</v>
      </c>
      <c r="H5318">
        <f>COUNTIF($B:$B,B5318)</f>
        <v>78</v>
      </c>
      <c r="I5318" t="s">
        <v>347</v>
      </c>
      <c r="J5318">
        <v>6</v>
      </c>
      <c r="K5318" t="s">
        <v>413</v>
      </c>
      <c r="L5318" t="s">
        <v>125</v>
      </c>
      <c r="M5318" t="s">
        <v>100</v>
      </c>
      <c r="N5318" t="s">
        <v>11893</v>
      </c>
      <c r="O5318" s="82" t="s">
        <v>3</v>
      </c>
    </row>
    <row r="5319" spans="1:15" x14ac:dyDescent="0.25">
      <c r="A5319" t="s">
        <v>97</v>
      </c>
      <c r="B5319" t="s">
        <v>5925</v>
      </c>
      <c r="C5319" t="s">
        <v>101</v>
      </c>
      <c r="D5319" t="s">
        <v>102</v>
      </c>
      <c r="E5319" t="str">
        <f t="shared" si="83"/>
        <v>FormateAnaerovibrio</v>
      </c>
      <c r="F5319">
        <f>COUNTIF($E:$E,E5319)</f>
        <v>2</v>
      </c>
      <c r="G5319">
        <f>COUNTIF($A:$A,A5319)</f>
        <v>178</v>
      </c>
      <c r="H5319">
        <f>COUNTIF($B:$B,B5319)</f>
        <v>78</v>
      </c>
      <c r="I5319" t="s">
        <v>3064</v>
      </c>
      <c r="J5319">
        <v>6</v>
      </c>
      <c r="K5319" t="s">
        <v>3065</v>
      </c>
      <c r="L5319" t="s">
        <v>737</v>
      </c>
      <c r="M5319" t="s">
        <v>782</v>
      </c>
      <c r="N5319" t="s">
        <v>11893</v>
      </c>
      <c r="O5319" s="82" t="s">
        <v>11896</v>
      </c>
    </row>
    <row r="5320" spans="1:15" x14ac:dyDescent="0.25">
      <c r="A5320" t="s">
        <v>97</v>
      </c>
      <c r="B5320" t="s">
        <v>5926</v>
      </c>
      <c r="C5320" t="s">
        <v>101</v>
      </c>
      <c r="D5320" t="s">
        <v>102</v>
      </c>
      <c r="E5320" t="str">
        <f t="shared" si="83"/>
        <v>FormateFusobacterium</v>
      </c>
      <c r="F5320">
        <f>COUNTIF($E:$E,E5320)</f>
        <v>4</v>
      </c>
      <c r="G5320">
        <f>COUNTIF($A:$A,A5320)</f>
        <v>178</v>
      </c>
      <c r="H5320">
        <f>COUNTIF($B:$B,B5320)</f>
        <v>78</v>
      </c>
      <c r="I5320" t="s">
        <v>98</v>
      </c>
      <c r="J5320">
        <v>6</v>
      </c>
      <c r="K5320" t="s">
        <v>99</v>
      </c>
      <c r="L5320">
        <v>10000</v>
      </c>
      <c r="M5320" t="s">
        <v>100</v>
      </c>
      <c r="N5320" t="s">
        <v>11893</v>
      </c>
      <c r="O5320" s="82" t="s">
        <v>11895</v>
      </c>
    </row>
    <row r="5321" spans="1:15" x14ac:dyDescent="0.25">
      <c r="A5321" t="s">
        <v>97</v>
      </c>
      <c r="B5321" t="s">
        <v>5926</v>
      </c>
      <c r="C5321" t="s">
        <v>101</v>
      </c>
      <c r="D5321" t="s">
        <v>102</v>
      </c>
      <c r="E5321" t="str">
        <f t="shared" si="83"/>
        <v>FormateFusobacterium</v>
      </c>
      <c r="F5321">
        <f>COUNTIF($E:$E,E5321)</f>
        <v>4</v>
      </c>
      <c r="G5321">
        <f>COUNTIF($A:$A,A5321)</f>
        <v>178</v>
      </c>
      <c r="H5321">
        <f>COUNTIF($B:$B,B5321)</f>
        <v>78</v>
      </c>
      <c r="I5321" t="s">
        <v>738</v>
      </c>
      <c r="J5321">
        <v>6</v>
      </c>
      <c r="K5321" t="s">
        <v>5927</v>
      </c>
      <c r="L5321" t="s">
        <v>292</v>
      </c>
      <c r="M5321" t="s">
        <v>439</v>
      </c>
      <c r="N5321" t="s">
        <v>11893</v>
      </c>
      <c r="O5321" s="82" t="s">
        <v>11896</v>
      </c>
    </row>
    <row r="5322" spans="1:15" x14ac:dyDescent="0.25">
      <c r="A5322" t="s">
        <v>97</v>
      </c>
      <c r="B5322" t="s">
        <v>5926</v>
      </c>
      <c r="C5322" t="s">
        <v>101</v>
      </c>
      <c r="D5322" t="s">
        <v>102</v>
      </c>
      <c r="E5322" t="str">
        <f t="shared" si="83"/>
        <v>FormateFusobacterium</v>
      </c>
      <c r="F5322">
        <f>COUNTIF($E:$E,E5322)</f>
        <v>4</v>
      </c>
      <c r="G5322">
        <f>COUNTIF($A:$A,A5322)</f>
        <v>178</v>
      </c>
      <c r="H5322">
        <f>COUNTIF($B:$B,B5322)</f>
        <v>78</v>
      </c>
      <c r="I5322" t="s">
        <v>625</v>
      </c>
      <c r="J5322">
        <v>4</v>
      </c>
      <c r="K5322" t="s">
        <v>5928</v>
      </c>
      <c r="L5322" t="s">
        <v>125</v>
      </c>
      <c r="M5322" t="s">
        <v>660</v>
      </c>
      <c r="N5322" t="s">
        <v>11893</v>
      </c>
      <c r="O5322" t="s">
        <v>5</v>
      </c>
    </row>
    <row r="5323" spans="1:15" x14ac:dyDescent="0.25">
      <c r="A5323" t="s">
        <v>97</v>
      </c>
      <c r="B5323" t="s">
        <v>5926</v>
      </c>
      <c r="C5323" t="s">
        <v>101</v>
      </c>
      <c r="D5323" t="s">
        <v>102</v>
      </c>
      <c r="E5323" t="str">
        <f t="shared" si="83"/>
        <v>FormateFusobacterium</v>
      </c>
      <c r="F5323">
        <f>COUNTIF($E:$E,E5323)</f>
        <v>4</v>
      </c>
      <c r="G5323">
        <f>COUNTIF($A:$A,A5323)</f>
        <v>178</v>
      </c>
      <c r="H5323">
        <f>COUNTIF($B:$B,B5323)</f>
        <v>78</v>
      </c>
      <c r="I5323" t="s">
        <v>5929</v>
      </c>
      <c r="J5323">
        <v>7</v>
      </c>
      <c r="K5323" t="s">
        <v>5930</v>
      </c>
      <c r="L5323" t="s">
        <v>491</v>
      </c>
      <c r="M5323" t="s">
        <v>662</v>
      </c>
      <c r="N5323" t="s">
        <v>11893</v>
      </c>
      <c r="O5323" t="s">
        <v>11</v>
      </c>
    </row>
    <row r="5324" spans="1:15" x14ac:dyDescent="0.25">
      <c r="A5324" t="s">
        <v>97</v>
      </c>
      <c r="B5324" t="s">
        <v>7515</v>
      </c>
      <c r="C5324" t="s">
        <v>101</v>
      </c>
      <c r="D5324" t="s">
        <v>102</v>
      </c>
      <c r="E5324" t="str">
        <f t="shared" si="83"/>
        <v>FormateUncl. Gammaproteobacteria</v>
      </c>
      <c r="F5324">
        <f>COUNTIF($E:$E,E5324)</f>
        <v>1</v>
      </c>
      <c r="G5324">
        <f>COUNTIF($A:$A,A5324)</f>
        <v>178</v>
      </c>
      <c r="H5324">
        <f>COUNTIF($B:$B,B5324)</f>
        <v>78</v>
      </c>
      <c r="I5324" t="s">
        <v>1422</v>
      </c>
      <c r="J5324">
        <v>4</v>
      </c>
      <c r="K5324" t="s">
        <v>5931</v>
      </c>
      <c r="L5324" t="s">
        <v>108</v>
      </c>
      <c r="M5324" t="s">
        <v>1424</v>
      </c>
      <c r="N5324" t="s">
        <v>11893</v>
      </c>
      <c r="O5324" s="82" t="s">
        <v>4</v>
      </c>
    </row>
    <row r="5325" spans="1:15" x14ac:dyDescent="0.25">
      <c r="A5325" t="s">
        <v>97</v>
      </c>
      <c r="B5325" t="s">
        <v>7516</v>
      </c>
      <c r="C5325" t="s">
        <v>101</v>
      </c>
      <c r="D5325" t="s">
        <v>102</v>
      </c>
      <c r="E5325" t="str">
        <f t="shared" si="83"/>
        <v>FormateUncl. Spirochaetia</v>
      </c>
      <c r="F5325">
        <f>COUNTIF($E:$E,E5325)</f>
        <v>1</v>
      </c>
      <c r="G5325">
        <f>COUNTIF($A:$A,A5325)</f>
        <v>178</v>
      </c>
      <c r="H5325">
        <f>COUNTIF($B:$B,B5325)</f>
        <v>78</v>
      </c>
      <c r="I5325" t="s">
        <v>187</v>
      </c>
      <c r="J5325">
        <v>7</v>
      </c>
      <c r="K5325" t="s">
        <v>671</v>
      </c>
      <c r="L5325" t="s">
        <v>125</v>
      </c>
      <c r="M5325" t="s">
        <v>100</v>
      </c>
      <c r="N5325" t="s">
        <v>11893</v>
      </c>
      <c r="O5325" t="s">
        <v>7</v>
      </c>
    </row>
    <row r="5326" spans="1:15" x14ac:dyDescent="0.25">
      <c r="A5326" t="s">
        <v>114</v>
      </c>
      <c r="B5326" t="s">
        <v>5926</v>
      </c>
      <c r="C5326" t="s">
        <v>101</v>
      </c>
      <c r="D5326" t="s">
        <v>102</v>
      </c>
      <c r="E5326" t="str">
        <f t="shared" si="83"/>
        <v>CholineFusobacterium</v>
      </c>
      <c r="F5326">
        <f>COUNTIF($E:$E,E5326)</f>
        <v>3</v>
      </c>
      <c r="G5326">
        <f>COUNTIF($A:$A,A5326)</f>
        <v>173</v>
      </c>
      <c r="H5326">
        <f>COUNTIF($B:$B,B5326)</f>
        <v>78</v>
      </c>
      <c r="I5326" t="s">
        <v>108</v>
      </c>
      <c r="J5326">
        <v>6</v>
      </c>
      <c r="K5326" t="s">
        <v>115</v>
      </c>
      <c r="L5326">
        <v>10000</v>
      </c>
      <c r="M5326" t="s">
        <v>100</v>
      </c>
      <c r="N5326" t="s">
        <v>11893</v>
      </c>
      <c r="O5326" s="82" t="s">
        <v>11895</v>
      </c>
    </row>
    <row r="5327" spans="1:15" x14ac:dyDescent="0.25">
      <c r="A5327" t="s">
        <v>114</v>
      </c>
      <c r="B5327" t="s">
        <v>7516</v>
      </c>
      <c r="C5327" t="s">
        <v>101</v>
      </c>
      <c r="D5327" t="s">
        <v>102</v>
      </c>
      <c r="E5327" t="str">
        <f t="shared" si="83"/>
        <v>CholineUncl. Spirochaetia</v>
      </c>
      <c r="F5327">
        <f>COUNTIF($E:$E,E5327)</f>
        <v>1</v>
      </c>
      <c r="G5327">
        <f>COUNTIF($A:$A,A5327)</f>
        <v>173</v>
      </c>
      <c r="H5327">
        <f>COUNTIF($B:$B,B5327)</f>
        <v>78</v>
      </c>
      <c r="I5327" t="s">
        <v>676</v>
      </c>
      <c r="J5327">
        <v>7</v>
      </c>
      <c r="K5327" t="s">
        <v>677</v>
      </c>
      <c r="L5327" t="s">
        <v>678</v>
      </c>
      <c r="M5327" t="s">
        <v>358</v>
      </c>
      <c r="N5327" t="s">
        <v>11893</v>
      </c>
      <c r="O5327" t="s">
        <v>7</v>
      </c>
    </row>
    <row r="5328" spans="1:15" x14ac:dyDescent="0.25">
      <c r="A5328" t="s">
        <v>114</v>
      </c>
      <c r="B5328" t="s">
        <v>7515</v>
      </c>
      <c r="C5328" t="s">
        <v>101</v>
      </c>
      <c r="D5328" t="s">
        <v>102</v>
      </c>
      <c r="E5328" t="str">
        <f t="shared" si="83"/>
        <v>CholineUncl. Gammaproteobacteria</v>
      </c>
      <c r="F5328">
        <f>COUNTIF($E:$E,E5328)</f>
        <v>1</v>
      </c>
      <c r="G5328">
        <f>COUNTIF($A:$A,A5328)</f>
        <v>173</v>
      </c>
      <c r="H5328">
        <f>COUNTIF($B:$B,B5328)</f>
        <v>78</v>
      </c>
      <c r="I5328" t="s">
        <v>928</v>
      </c>
      <c r="J5328">
        <v>4</v>
      </c>
      <c r="K5328" t="s">
        <v>5932</v>
      </c>
      <c r="L5328" t="s">
        <v>108</v>
      </c>
      <c r="M5328" t="s">
        <v>1213</v>
      </c>
      <c r="N5328" t="s">
        <v>11893</v>
      </c>
      <c r="O5328" s="82" t="s">
        <v>4</v>
      </c>
    </row>
    <row r="5329" spans="1:15" x14ac:dyDescent="0.25">
      <c r="A5329" t="s">
        <v>114</v>
      </c>
      <c r="B5329" t="s">
        <v>5925</v>
      </c>
      <c r="C5329" t="s">
        <v>101</v>
      </c>
      <c r="D5329" t="s">
        <v>102</v>
      </c>
      <c r="E5329" t="str">
        <f t="shared" si="83"/>
        <v>CholineAnaerovibrio</v>
      </c>
      <c r="F5329">
        <f>COUNTIF($E:$E,E5329)</f>
        <v>1</v>
      </c>
      <c r="G5329">
        <f>COUNTIF($A:$A,A5329)</f>
        <v>173</v>
      </c>
      <c r="H5329">
        <f>COUNTIF($B:$B,B5329)</f>
        <v>78</v>
      </c>
      <c r="I5329" t="s">
        <v>679</v>
      </c>
      <c r="J5329">
        <v>6</v>
      </c>
      <c r="K5329" t="s">
        <v>680</v>
      </c>
      <c r="L5329" t="s">
        <v>681</v>
      </c>
      <c r="M5329" t="s">
        <v>682</v>
      </c>
      <c r="N5329" t="s">
        <v>11893</v>
      </c>
      <c r="O5329" s="82" t="s">
        <v>3</v>
      </c>
    </row>
    <row r="5330" spans="1:15" x14ac:dyDescent="0.25">
      <c r="A5330" t="s">
        <v>114</v>
      </c>
      <c r="B5330" t="s">
        <v>5926</v>
      </c>
      <c r="C5330" t="s">
        <v>101</v>
      </c>
      <c r="D5330" t="s">
        <v>102</v>
      </c>
      <c r="E5330" t="str">
        <f t="shared" si="83"/>
        <v>CholineFusobacterium</v>
      </c>
      <c r="F5330">
        <f>COUNTIF($E:$E,E5330)</f>
        <v>3</v>
      </c>
      <c r="G5330">
        <f>COUNTIF($A:$A,A5330)</f>
        <v>173</v>
      </c>
      <c r="H5330">
        <f>COUNTIF($B:$B,B5330)</f>
        <v>78</v>
      </c>
      <c r="I5330" t="s">
        <v>5419</v>
      </c>
      <c r="J5330">
        <v>7</v>
      </c>
      <c r="K5330" t="s">
        <v>5933</v>
      </c>
      <c r="L5330" t="s">
        <v>530</v>
      </c>
      <c r="M5330" t="s">
        <v>223</v>
      </c>
      <c r="N5330" t="s">
        <v>11893</v>
      </c>
      <c r="O5330" t="s">
        <v>11</v>
      </c>
    </row>
    <row r="5331" spans="1:15" x14ac:dyDescent="0.25">
      <c r="A5331" t="s">
        <v>114</v>
      </c>
      <c r="B5331" t="s">
        <v>5926</v>
      </c>
      <c r="C5331" t="s">
        <v>101</v>
      </c>
      <c r="D5331" t="s">
        <v>102</v>
      </c>
      <c r="E5331" t="str">
        <f t="shared" si="83"/>
        <v>CholineFusobacterium</v>
      </c>
      <c r="F5331">
        <f>COUNTIF($E:$E,E5331)</f>
        <v>3</v>
      </c>
      <c r="G5331">
        <f>COUNTIF($A:$A,A5331)</f>
        <v>173</v>
      </c>
      <c r="H5331">
        <f>COUNTIF($B:$B,B5331)</f>
        <v>78</v>
      </c>
      <c r="I5331" t="s">
        <v>5934</v>
      </c>
      <c r="J5331">
        <v>6</v>
      </c>
      <c r="K5331" t="s">
        <v>2783</v>
      </c>
      <c r="L5331" t="s">
        <v>5935</v>
      </c>
      <c r="M5331" t="s">
        <v>231</v>
      </c>
      <c r="N5331" t="s">
        <v>11893</v>
      </c>
      <c r="O5331" s="82" t="s">
        <v>11896</v>
      </c>
    </row>
    <row r="5332" spans="1:15" x14ac:dyDescent="0.25">
      <c r="A5332" t="s">
        <v>127</v>
      </c>
      <c r="B5332" t="s">
        <v>7516</v>
      </c>
      <c r="C5332" t="s">
        <v>101</v>
      </c>
      <c r="D5332" t="s">
        <v>102</v>
      </c>
      <c r="E5332" t="str">
        <f t="shared" si="83"/>
        <v>FumarateUncl. Spirochaetia</v>
      </c>
      <c r="F5332">
        <f>COUNTIF($E:$E,E5332)</f>
        <v>2</v>
      </c>
      <c r="G5332">
        <f>COUNTIF($A:$A,A5332)</f>
        <v>166</v>
      </c>
      <c r="H5332">
        <f>COUNTIF($B:$B,B5332)</f>
        <v>78</v>
      </c>
      <c r="I5332" t="s">
        <v>145</v>
      </c>
      <c r="J5332">
        <v>7</v>
      </c>
      <c r="K5332" t="s">
        <v>683</v>
      </c>
      <c r="L5332" t="s">
        <v>105</v>
      </c>
      <c r="M5332" t="s">
        <v>100</v>
      </c>
      <c r="N5332" t="s">
        <v>11893</v>
      </c>
      <c r="O5332" t="s">
        <v>7</v>
      </c>
    </row>
    <row r="5333" spans="1:15" x14ac:dyDescent="0.25">
      <c r="A5333" t="s">
        <v>127</v>
      </c>
      <c r="B5333" t="s">
        <v>5925</v>
      </c>
      <c r="C5333" t="s">
        <v>101</v>
      </c>
      <c r="D5333" t="s">
        <v>102</v>
      </c>
      <c r="E5333" t="str">
        <f t="shared" si="83"/>
        <v>FumarateAnaerovibrio</v>
      </c>
      <c r="F5333">
        <f>COUNTIF($E:$E,E5333)</f>
        <v>4</v>
      </c>
      <c r="G5333">
        <f>COUNTIF($A:$A,A5333)</f>
        <v>166</v>
      </c>
      <c r="H5333">
        <f>COUNTIF($B:$B,B5333)</f>
        <v>78</v>
      </c>
      <c r="I5333">
        <v>10000</v>
      </c>
      <c r="J5333">
        <v>4</v>
      </c>
      <c r="K5333" t="s">
        <v>128</v>
      </c>
      <c r="L5333">
        <v>10000</v>
      </c>
      <c r="M5333" t="s">
        <v>100</v>
      </c>
      <c r="N5333" t="s">
        <v>11893</v>
      </c>
      <c r="O5333" t="s">
        <v>5</v>
      </c>
    </row>
    <row r="5334" spans="1:15" x14ac:dyDescent="0.25">
      <c r="A5334" t="s">
        <v>127</v>
      </c>
      <c r="B5334" t="s">
        <v>7516</v>
      </c>
      <c r="C5334" t="s">
        <v>101</v>
      </c>
      <c r="D5334" t="s">
        <v>102</v>
      </c>
      <c r="E5334" t="str">
        <f t="shared" si="83"/>
        <v>FumarateUncl. Spirochaetia</v>
      </c>
      <c r="F5334">
        <f>COUNTIF($E:$E,E5334)</f>
        <v>2</v>
      </c>
      <c r="G5334">
        <f>COUNTIF($A:$A,A5334)</f>
        <v>166</v>
      </c>
      <c r="H5334">
        <f>COUNTIF($B:$B,B5334)</f>
        <v>78</v>
      </c>
      <c r="I5334">
        <v>10000</v>
      </c>
      <c r="J5334">
        <v>4</v>
      </c>
      <c r="K5334" t="s">
        <v>128</v>
      </c>
      <c r="L5334">
        <v>10000</v>
      </c>
      <c r="M5334" t="s">
        <v>100</v>
      </c>
      <c r="N5334" t="s">
        <v>11893</v>
      </c>
      <c r="O5334" t="s">
        <v>5</v>
      </c>
    </row>
    <row r="5335" spans="1:15" x14ac:dyDescent="0.25">
      <c r="A5335" t="s">
        <v>127</v>
      </c>
      <c r="B5335" t="s">
        <v>5925</v>
      </c>
      <c r="C5335" t="s">
        <v>101</v>
      </c>
      <c r="D5335" t="s">
        <v>102</v>
      </c>
      <c r="E5335" t="str">
        <f t="shared" si="83"/>
        <v>FumarateAnaerovibrio</v>
      </c>
      <c r="F5335">
        <f>COUNTIF($E:$E,E5335)</f>
        <v>4</v>
      </c>
      <c r="G5335">
        <f>COUNTIF($A:$A,A5335)</f>
        <v>166</v>
      </c>
      <c r="H5335">
        <f>COUNTIF($B:$B,B5335)</f>
        <v>78</v>
      </c>
      <c r="I5335" t="s">
        <v>359</v>
      </c>
      <c r="J5335">
        <v>6</v>
      </c>
      <c r="K5335" t="s">
        <v>684</v>
      </c>
      <c r="L5335" t="s">
        <v>108</v>
      </c>
      <c r="M5335" t="s">
        <v>100</v>
      </c>
      <c r="N5335" t="s">
        <v>11893</v>
      </c>
      <c r="O5335" s="82" t="s">
        <v>3</v>
      </c>
    </row>
    <row r="5336" spans="1:15" x14ac:dyDescent="0.25">
      <c r="A5336" t="s">
        <v>127</v>
      </c>
      <c r="B5336" t="s">
        <v>5926</v>
      </c>
      <c r="C5336" t="s">
        <v>101</v>
      </c>
      <c r="D5336" t="s">
        <v>102</v>
      </c>
      <c r="E5336" t="str">
        <f t="shared" si="83"/>
        <v>FumarateFusobacterium</v>
      </c>
      <c r="F5336">
        <f>COUNTIF($E:$E,E5336)</f>
        <v>1</v>
      </c>
      <c r="G5336">
        <f>COUNTIF($A:$A,A5336)</f>
        <v>166</v>
      </c>
      <c r="H5336">
        <f>COUNTIF($B:$B,B5336)</f>
        <v>78</v>
      </c>
      <c r="I5336" t="s">
        <v>129</v>
      </c>
      <c r="J5336">
        <v>6</v>
      </c>
      <c r="K5336" t="s">
        <v>130</v>
      </c>
      <c r="L5336" t="s">
        <v>131</v>
      </c>
      <c r="M5336" t="s">
        <v>132</v>
      </c>
      <c r="N5336" t="s">
        <v>11893</v>
      </c>
      <c r="O5336" s="82" t="s">
        <v>11895</v>
      </c>
    </row>
    <row r="5337" spans="1:15" x14ac:dyDescent="0.25">
      <c r="A5337" t="s">
        <v>127</v>
      </c>
      <c r="B5337" t="s">
        <v>5925</v>
      </c>
      <c r="C5337" t="s">
        <v>101</v>
      </c>
      <c r="D5337" t="s">
        <v>102</v>
      </c>
      <c r="E5337" t="str">
        <f t="shared" si="83"/>
        <v>FumarateAnaerovibrio</v>
      </c>
      <c r="F5337">
        <f>COUNTIF($E:$E,E5337)</f>
        <v>4</v>
      </c>
      <c r="G5337">
        <f>COUNTIF($A:$A,A5337)</f>
        <v>166</v>
      </c>
      <c r="H5337">
        <f>COUNTIF($B:$B,B5337)</f>
        <v>78</v>
      </c>
      <c r="I5337" t="s">
        <v>2750</v>
      </c>
      <c r="J5337">
        <v>6</v>
      </c>
      <c r="K5337" t="s">
        <v>3067</v>
      </c>
      <c r="L5337" t="s">
        <v>118</v>
      </c>
      <c r="M5337" t="s">
        <v>1438</v>
      </c>
      <c r="N5337" t="s">
        <v>11893</v>
      </c>
      <c r="O5337" s="82" t="s">
        <v>11896</v>
      </c>
    </row>
    <row r="5338" spans="1:15" x14ac:dyDescent="0.25">
      <c r="A5338" t="s">
        <v>127</v>
      </c>
      <c r="B5338" t="s">
        <v>5925</v>
      </c>
      <c r="C5338" t="s">
        <v>101</v>
      </c>
      <c r="D5338" t="s">
        <v>102</v>
      </c>
      <c r="E5338" t="str">
        <f t="shared" si="83"/>
        <v>FumarateAnaerovibrio</v>
      </c>
      <c r="F5338">
        <f>COUNTIF($E:$E,E5338)</f>
        <v>4</v>
      </c>
      <c r="G5338">
        <f>COUNTIF($A:$A,A5338)</f>
        <v>166</v>
      </c>
      <c r="H5338">
        <f>COUNTIF($B:$B,B5338)</f>
        <v>78</v>
      </c>
      <c r="I5338" t="s">
        <v>5205</v>
      </c>
      <c r="J5338">
        <v>6</v>
      </c>
      <c r="K5338" t="s">
        <v>5178</v>
      </c>
      <c r="L5338" t="s">
        <v>928</v>
      </c>
      <c r="M5338" t="s">
        <v>712</v>
      </c>
      <c r="N5338" t="s">
        <v>11892</v>
      </c>
      <c r="O5338" t="s">
        <v>11</v>
      </c>
    </row>
    <row r="5339" spans="1:15" x14ac:dyDescent="0.25">
      <c r="A5339" t="s">
        <v>127</v>
      </c>
      <c r="B5339" t="s">
        <v>7515</v>
      </c>
      <c r="C5339" t="s">
        <v>101</v>
      </c>
      <c r="D5339" t="s">
        <v>102</v>
      </c>
      <c r="E5339" t="str">
        <f t="shared" si="83"/>
        <v>FumarateUncl. Gammaproteobacteria</v>
      </c>
      <c r="F5339">
        <f>COUNTIF($E:$E,E5339)</f>
        <v>1</v>
      </c>
      <c r="G5339">
        <f>COUNTIF($A:$A,A5339)</f>
        <v>166</v>
      </c>
      <c r="H5339">
        <f>COUNTIF($B:$B,B5339)</f>
        <v>78</v>
      </c>
      <c r="I5339" t="s">
        <v>3769</v>
      </c>
      <c r="J5339">
        <v>5</v>
      </c>
      <c r="K5339" t="s">
        <v>5936</v>
      </c>
      <c r="L5339" t="s">
        <v>403</v>
      </c>
      <c r="M5339" t="s">
        <v>675</v>
      </c>
      <c r="N5339" t="s">
        <v>11893</v>
      </c>
      <c r="O5339" t="s">
        <v>12</v>
      </c>
    </row>
    <row r="5340" spans="1:15" x14ac:dyDescent="0.25">
      <c r="A5340" t="s">
        <v>141</v>
      </c>
      <c r="B5340" t="s">
        <v>5926</v>
      </c>
      <c r="C5340" t="s">
        <v>101</v>
      </c>
      <c r="D5340" t="s">
        <v>102</v>
      </c>
      <c r="E5340" t="str">
        <f t="shared" si="83"/>
        <v>ProlineFusobacterium</v>
      </c>
      <c r="F5340">
        <f>COUNTIF($E:$E,E5340)</f>
        <v>1</v>
      </c>
      <c r="G5340">
        <f>COUNTIF($A:$A,A5340)</f>
        <v>165</v>
      </c>
      <c r="H5340">
        <f>COUNTIF($B:$B,B5340)</f>
        <v>78</v>
      </c>
      <c r="I5340">
        <v>10000</v>
      </c>
      <c r="J5340">
        <v>6</v>
      </c>
      <c r="K5340" t="s">
        <v>125</v>
      </c>
      <c r="L5340">
        <v>10000</v>
      </c>
      <c r="M5340" t="s">
        <v>100</v>
      </c>
      <c r="N5340" t="s">
        <v>11893</v>
      </c>
      <c r="O5340" s="82" t="s">
        <v>11895</v>
      </c>
    </row>
    <row r="5341" spans="1:15" x14ac:dyDescent="0.25">
      <c r="A5341" t="s">
        <v>141</v>
      </c>
      <c r="B5341" t="s">
        <v>7516</v>
      </c>
      <c r="C5341" t="s">
        <v>101</v>
      </c>
      <c r="D5341" t="s">
        <v>102</v>
      </c>
      <c r="E5341" t="str">
        <f t="shared" si="83"/>
        <v>ProlineUncl. Spirochaetia</v>
      </c>
      <c r="F5341">
        <f>COUNTIF($E:$E,E5341)</f>
        <v>2</v>
      </c>
      <c r="G5341">
        <f>COUNTIF($A:$A,A5341)</f>
        <v>165</v>
      </c>
      <c r="H5341">
        <f>COUNTIF($B:$B,B5341)</f>
        <v>78</v>
      </c>
      <c r="I5341" t="s">
        <v>142</v>
      </c>
      <c r="J5341">
        <v>7</v>
      </c>
      <c r="K5341" t="s">
        <v>143</v>
      </c>
      <c r="L5341" t="s">
        <v>144</v>
      </c>
      <c r="M5341" t="s">
        <v>100</v>
      </c>
      <c r="N5341" t="s">
        <v>11893</v>
      </c>
      <c r="O5341" t="s">
        <v>11</v>
      </c>
    </row>
    <row r="5342" spans="1:15" x14ac:dyDescent="0.25">
      <c r="A5342" t="s">
        <v>141</v>
      </c>
      <c r="B5342" t="s">
        <v>7516</v>
      </c>
      <c r="C5342" t="s">
        <v>101</v>
      </c>
      <c r="D5342" t="s">
        <v>102</v>
      </c>
      <c r="E5342" t="str">
        <f t="shared" si="83"/>
        <v>ProlineUncl. Spirochaetia</v>
      </c>
      <c r="F5342">
        <f>COUNTIF($E:$E,E5342)</f>
        <v>2</v>
      </c>
      <c r="G5342">
        <f>COUNTIF($A:$A,A5342)</f>
        <v>165</v>
      </c>
      <c r="H5342">
        <f>COUNTIF($B:$B,B5342)</f>
        <v>78</v>
      </c>
      <c r="I5342" t="s">
        <v>108</v>
      </c>
      <c r="J5342">
        <v>7</v>
      </c>
      <c r="K5342" t="s">
        <v>359</v>
      </c>
      <c r="L5342">
        <v>10000</v>
      </c>
      <c r="M5342" t="s">
        <v>100</v>
      </c>
      <c r="N5342" t="s">
        <v>11893</v>
      </c>
      <c r="O5342" t="s">
        <v>7</v>
      </c>
    </row>
    <row r="5343" spans="1:15" x14ac:dyDescent="0.25">
      <c r="A5343" t="s">
        <v>141</v>
      </c>
      <c r="B5343" t="s">
        <v>5925</v>
      </c>
      <c r="C5343" t="s">
        <v>101</v>
      </c>
      <c r="D5343" t="s">
        <v>102</v>
      </c>
      <c r="E5343" t="str">
        <f t="shared" si="83"/>
        <v>ProlineAnaerovibrio</v>
      </c>
      <c r="F5343">
        <f>COUNTIF($E:$E,E5343)</f>
        <v>2</v>
      </c>
      <c r="G5343">
        <f>COUNTIF($A:$A,A5343)</f>
        <v>165</v>
      </c>
      <c r="H5343">
        <f>COUNTIF($B:$B,B5343)</f>
        <v>78</v>
      </c>
      <c r="I5343" t="s">
        <v>125</v>
      </c>
      <c r="J5343">
        <v>6</v>
      </c>
      <c r="K5343" t="s">
        <v>184</v>
      </c>
      <c r="L5343">
        <v>10000</v>
      </c>
      <c r="M5343" t="s">
        <v>100</v>
      </c>
      <c r="N5343" t="s">
        <v>11893</v>
      </c>
      <c r="O5343" s="82" t="s">
        <v>3</v>
      </c>
    </row>
    <row r="5344" spans="1:15" x14ac:dyDescent="0.25">
      <c r="A5344" t="s">
        <v>141</v>
      </c>
      <c r="B5344" t="s">
        <v>5925</v>
      </c>
      <c r="C5344" t="s">
        <v>101</v>
      </c>
      <c r="D5344" t="s">
        <v>102</v>
      </c>
      <c r="E5344" t="str">
        <f t="shared" si="83"/>
        <v>ProlineAnaerovibrio</v>
      </c>
      <c r="F5344">
        <f>COUNTIF($E:$E,E5344)</f>
        <v>2</v>
      </c>
      <c r="G5344">
        <f>COUNTIF($A:$A,A5344)</f>
        <v>165</v>
      </c>
      <c r="H5344">
        <f>COUNTIF($B:$B,B5344)</f>
        <v>78</v>
      </c>
      <c r="I5344" t="s">
        <v>244</v>
      </c>
      <c r="J5344">
        <v>6</v>
      </c>
      <c r="K5344" t="s">
        <v>638</v>
      </c>
      <c r="L5344" t="s">
        <v>236</v>
      </c>
      <c r="M5344" t="s">
        <v>148</v>
      </c>
      <c r="N5344" t="s">
        <v>11892</v>
      </c>
      <c r="O5344" s="82" t="s">
        <v>4</v>
      </c>
    </row>
    <row r="5345" spans="1:15" x14ac:dyDescent="0.25">
      <c r="A5345" t="s">
        <v>141</v>
      </c>
      <c r="B5345" t="s">
        <v>7515</v>
      </c>
      <c r="C5345" t="s">
        <v>101</v>
      </c>
      <c r="D5345" t="s">
        <v>102</v>
      </c>
      <c r="E5345" t="str">
        <f t="shared" si="83"/>
        <v>ProlineUncl. Gammaproteobacteria</v>
      </c>
      <c r="F5345">
        <f>COUNTIF($E:$E,E5345)</f>
        <v>1</v>
      </c>
      <c r="G5345">
        <f>COUNTIF($A:$A,A5345)</f>
        <v>165</v>
      </c>
      <c r="H5345">
        <f>COUNTIF($B:$B,B5345)</f>
        <v>78</v>
      </c>
      <c r="I5345" t="s">
        <v>201</v>
      </c>
      <c r="J5345">
        <v>4</v>
      </c>
      <c r="K5345" t="s">
        <v>3387</v>
      </c>
      <c r="L5345">
        <v>10000</v>
      </c>
      <c r="M5345" t="s">
        <v>119</v>
      </c>
      <c r="N5345" t="s">
        <v>11893</v>
      </c>
      <c r="O5345" s="82" t="s">
        <v>4</v>
      </c>
    </row>
    <row r="5346" spans="1:15" x14ac:dyDescent="0.25">
      <c r="A5346" t="s">
        <v>157</v>
      </c>
      <c r="B5346" t="s">
        <v>5926</v>
      </c>
      <c r="C5346" t="s">
        <v>101</v>
      </c>
      <c r="D5346" t="s">
        <v>102</v>
      </c>
      <c r="E5346" t="str">
        <f t="shared" si="83"/>
        <v>AspartateFusobacterium</v>
      </c>
      <c r="F5346">
        <f>COUNTIF($E:$E,E5346)</f>
        <v>1</v>
      </c>
      <c r="G5346">
        <f>COUNTIF($A:$A,A5346)</f>
        <v>159</v>
      </c>
      <c r="H5346">
        <f>COUNTIF($B:$B,B5346)</f>
        <v>78</v>
      </c>
      <c r="I5346" t="s">
        <v>128</v>
      </c>
      <c r="J5346">
        <v>6</v>
      </c>
      <c r="K5346" t="s">
        <v>158</v>
      </c>
      <c r="L5346">
        <v>10000</v>
      </c>
      <c r="M5346" t="s">
        <v>100</v>
      </c>
      <c r="N5346" t="s">
        <v>11893</v>
      </c>
      <c r="O5346" s="82" t="s">
        <v>11895</v>
      </c>
    </row>
    <row r="5347" spans="1:15" x14ac:dyDescent="0.25">
      <c r="A5347" t="s">
        <v>157</v>
      </c>
      <c r="B5347" t="s">
        <v>7516</v>
      </c>
      <c r="C5347" t="s">
        <v>101</v>
      </c>
      <c r="D5347" t="s">
        <v>102</v>
      </c>
      <c r="E5347" t="str">
        <f t="shared" si="83"/>
        <v>AspartateUncl. Spirochaetia</v>
      </c>
      <c r="F5347">
        <f>COUNTIF($E:$E,E5347)</f>
        <v>1</v>
      </c>
      <c r="G5347">
        <f>COUNTIF($A:$A,A5347)</f>
        <v>159</v>
      </c>
      <c r="H5347">
        <f>COUNTIF($B:$B,B5347)</f>
        <v>78</v>
      </c>
      <c r="I5347" t="s">
        <v>161</v>
      </c>
      <c r="J5347">
        <v>7</v>
      </c>
      <c r="K5347" t="s">
        <v>696</v>
      </c>
      <c r="L5347" t="s">
        <v>98</v>
      </c>
      <c r="M5347" t="s">
        <v>100</v>
      </c>
      <c r="N5347" t="s">
        <v>11893</v>
      </c>
      <c r="O5347" t="s">
        <v>7</v>
      </c>
    </row>
    <row r="5348" spans="1:15" x14ac:dyDescent="0.25">
      <c r="A5348" t="s">
        <v>157</v>
      </c>
      <c r="B5348" t="s">
        <v>5925</v>
      </c>
      <c r="C5348" t="s">
        <v>101</v>
      </c>
      <c r="D5348" t="s">
        <v>102</v>
      </c>
      <c r="E5348" t="str">
        <f t="shared" si="83"/>
        <v>AspartateAnaerovibrio</v>
      </c>
      <c r="F5348">
        <f>COUNTIF($E:$E,E5348)</f>
        <v>2</v>
      </c>
      <c r="G5348">
        <f>COUNTIF($A:$A,A5348)</f>
        <v>159</v>
      </c>
      <c r="H5348">
        <f>COUNTIF($B:$B,B5348)</f>
        <v>78</v>
      </c>
      <c r="I5348" t="s">
        <v>348</v>
      </c>
      <c r="J5348">
        <v>6</v>
      </c>
      <c r="K5348" t="s">
        <v>5341</v>
      </c>
      <c r="L5348" t="s">
        <v>187</v>
      </c>
      <c r="M5348" t="s">
        <v>358</v>
      </c>
      <c r="N5348" t="s">
        <v>11892</v>
      </c>
      <c r="O5348" s="82" t="s">
        <v>4</v>
      </c>
    </row>
    <row r="5349" spans="1:15" x14ac:dyDescent="0.25">
      <c r="A5349" t="s">
        <v>157</v>
      </c>
      <c r="B5349" t="s">
        <v>7515</v>
      </c>
      <c r="C5349" t="s">
        <v>101</v>
      </c>
      <c r="D5349" t="s">
        <v>102</v>
      </c>
      <c r="E5349" t="str">
        <f t="shared" si="83"/>
        <v>AspartateUncl. Gammaproteobacteria</v>
      </c>
      <c r="F5349">
        <f>COUNTIF($E:$E,E5349)</f>
        <v>2</v>
      </c>
      <c r="G5349">
        <f>COUNTIF($A:$A,A5349)</f>
        <v>159</v>
      </c>
      <c r="H5349">
        <f>COUNTIF($B:$B,B5349)</f>
        <v>78</v>
      </c>
      <c r="I5349" t="s">
        <v>129</v>
      </c>
      <c r="J5349">
        <v>5</v>
      </c>
      <c r="K5349" t="s">
        <v>5458</v>
      </c>
      <c r="L5349" t="s">
        <v>283</v>
      </c>
      <c r="M5349" t="s">
        <v>657</v>
      </c>
      <c r="N5349" t="s">
        <v>11892</v>
      </c>
      <c r="O5349" t="s">
        <v>6</v>
      </c>
    </row>
    <row r="5350" spans="1:15" x14ac:dyDescent="0.25">
      <c r="A5350" t="s">
        <v>157</v>
      </c>
      <c r="B5350" t="s">
        <v>5925</v>
      </c>
      <c r="C5350" t="s">
        <v>101</v>
      </c>
      <c r="D5350" t="s">
        <v>102</v>
      </c>
      <c r="E5350" t="str">
        <f t="shared" si="83"/>
        <v>AspartateAnaerovibrio</v>
      </c>
      <c r="F5350">
        <f>COUNTIF($E:$E,E5350)</f>
        <v>2</v>
      </c>
      <c r="G5350">
        <f>COUNTIF($A:$A,A5350)</f>
        <v>159</v>
      </c>
      <c r="H5350">
        <f>COUNTIF($B:$B,B5350)</f>
        <v>78</v>
      </c>
      <c r="I5350" t="s">
        <v>697</v>
      </c>
      <c r="J5350">
        <v>6</v>
      </c>
      <c r="K5350" t="s">
        <v>698</v>
      </c>
      <c r="L5350" t="s">
        <v>699</v>
      </c>
      <c r="M5350" t="s">
        <v>700</v>
      </c>
      <c r="N5350" t="s">
        <v>11893</v>
      </c>
      <c r="O5350" s="82" t="s">
        <v>3</v>
      </c>
    </row>
    <row r="5351" spans="1:15" x14ac:dyDescent="0.25">
      <c r="A5351" t="s">
        <v>157</v>
      </c>
      <c r="B5351" t="s">
        <v>7515</v>
      </c>
      <c r="C5351" t="s">
        <v>101</v>
      </c>
      <c r="D5351" t="s">
        <v>102</v>
      </c>
      <c r="E5351" t="str">
        <f t="shared" si="83"/>
        <v>AspartateUncl. Gammaproteobacteria</v>
      </c>
      <c r="F5351">
        <f>COUNTIF($E:$E,E5351)</f>
        <v>2</v>
      </c>
      <c r="G5351">
        <f>COUNTIF($A:$A,A5351)</f>
        <v>159</v>
      </c>
      <c r="H5351">
        <f>COUNTIF($B:$B,B5351)</f>
        <v>78</v>
      </c>
      <c r="I5351" t="s">
        <v>1100</v>
      </c>
      <c r="J5351">
        <v>4</v>
      </c>
      <c r="K5351" t="s">
        <v>5937</v>
      </c>
      <c r="L5351" t="s">
        <v>108</v>
      </c>
      <c r="M5351" t="s">
        <v>496</v>
      </c>
      <c r="N5351" t="s">
        <v>11893</v>
      </c>
      <c r="O5351" s="82" t="s">
        <v>4</v>
      </c>
    </row>
    <row r="5352" spans="1:15" x14ac:dyDescent="0.25">
      <c r="A5352" t="s">
        <v>178</v>
      </c>
      <c r="B5352" t="s">
        <v>5926</v>
      </c>
      <c r="C5352" t="s">
        <v>101</v>
      </c>
      <c r="D5352" t="s">
        <v>102</v>
      </c>
      <c r="E5352" t="str">
        <f t="shared" si="83"/>
        <v>RiboseFusobacterium</v>
      </c>
      <c r="F5352">
        <f>COUNTIF($E:$E,E5352)</f>
        <v>1</v>
      </c>
      <c r="G5352">
        <f>COUNTIF($A:$A,A5352)</f>
        <v>158</v>
      </c>
      <c r="H5352">
        <f>COUNTIF($B:$B,B5352)</f>
        <v>78</v>
      </c>
      <c r="I5352" t="s">
        <v>108</v>
      </c>
      <c r="J5352">
        <v>6</v>
      </c>
      <c r="K5352" t="s">
        <v>179</v>
      </c>
      <c r="L5352">
        <v>10000</v>
      </c>
      <c r="M5352" t="s">
        <v>100</v>
      </c>
      <c r="N5352" t="s">
        <v>11893</v>
      </c>
      <c r="O5352" s="82" t="s">
        <v>11895</v>
      </c>
    </row>
    <row r="5353" spans="1:15" x14ac:dyDescent="0.25">
      <c r="A5353" t="s">
        <v>178</v>
      </c>
      <c r="B5353" t="s">
        <v>7516</v>
      </c>
      <c r="C5353" t="s">
        <v>101</v>
      </c>
      <c r="D5353" t="s">
        <v>102</v>
      </c>
      <c r="E5353" t="str">
        <f t="shared" si="83"/>
        <v>RiboseUncl. Spirochaetia</v>
      </c>
      <c r="F5353">
        <f>COUNTIF($E:$E,E5353)</f>
        <v>3</v>
      </c>
      <c r="G5353">
        <f>COUNTIF($A:$A,A5353)</f>
        <v>158</v>
      </c>
      <c r="H5353">
        <f>COUNTIF($B:$B,B5353)</f>
        <v>78</v>
      </c>
      <c r="I5353" t="s">
        <v>128</v>
      </c>
      <c r="J5353">
        <v>7</v>
      </c>
      <c r="K5353" t="s">
        <v>151</v>
      </c>
      <c r="L5353" t="s">
        <v>125</v>
      </c>
      <c r="M5353" t="s">
        <v>100</v>
      </c>
      <c r="N5353" t="s">
        <v>11893</v>
      </c>
      <c r="O5353" t="s">
        <v>7</v>
      </c>
    </row>
    <row r="5354" spans="1:15" x14ac:dyDescent="0.25">
      <c r="A5354" t="s">
        <v>178</v>
      </c>
      <c r="B5354" t="s">
        <v>5925</v>
      </c>
      <c r="C5354" t="s">
        <v>101</v>
      </c>
      <c r="D5354" t="s">
        <v>102</v>
      </c>
      <c r="E5354" t="str">
        <f t="shared" si="83"/>
        <v>RiboseAnaerovibrio</v>
      </c>
      <c r="F5354">
        <f>COUNTIF($E:$E,E5354)</f>
        <v>1</v>
      </c>
      <c r="G5354">
        <f>COUNTIF($A:$A,A5354)</f>
        <v>158</v>
      </c>
      <c r="H5354">
        <f>COUNTIF($B:$B,B5354)</f>
        <v>78</v>
      </c>
      <c r="I5354" t="s">
        <v>106</v>
      </c>
      <c r="J5354">
        <v>6</v>
      </c>
      <c r="K5354" t="s">
        <v>707</v>
      </c>
      <c r="L5354" t="s">
        <v>191</v>
      </c>
      <c r="M5354" t="s">
        <v>132</v>
      </c>
      <c r="N5354" t="s">
        <v>11893</v>
      </c>
      <c r="O5354" s="82" t="s">
        <v>3</v>
      </c>
    </row>
    <row r="5355" spans="1:15" x14ac:dyDescent="0.25">
      <c r="A5355" t="s">
        <v>178</v>
      </c>
      <c r="B5355" t="s">
        <v>7516</v>
      </c>
      <c r="C5355" t="s">
        <v>101</v>
      </c>
      <c r="D5355" t="s">
        <v>102</v>
      </c>
      <c r="E5355" t="str">
        <f t="shared" si="83"/>
        <v>RiboseUncl. Spirochaetia</v>
      </c>
      <c r="F5355">
        <f>COUNTIF($E:$E,E5355)</f>
        <v>3</v>
      </c>
      <c r="G5355">
        <f>COUNTIF($A:$A,A5355)</f>
        <v>158</v>
      </c>
      <c r="H5355">
        <f>COUNTIF($B:$B,B5355)</f>
        <v>78</v>
      </c>
      <c r="I5355" t="s">
        <v>368</v>
      </c>
      <c r="J5355">
        <v>5</v>
      </c>
      <c r="K5355" t="s">
        <v>2059</v>
      </c>
      <c r="L5355" t="s">
        <v>283</v>
      </c>
      <c r="M5355" t="s">
        <v>657</v>
      </c>
      <c r="N5355" t="s">
        <v>11892</v>
      </c>
      <c r="O5355" t="s">
        <v>6</v>
      </c>
    </row>
    <row r="5356" spans="1:15" x14ac:dyDescent="0.25">
      <c r="A5356" t="s">
        <v>178</v>
      </c>
      <c r="B5356" t="s">
        <v>7515</v>
      </c>
      <c r="C5356" t="s">
        <v>101</v>
      </c>
      <c r="D5356" t="s">
        <v>102</v>
      </c>
      <c r="E5356" t="str">
        <f t="shared" si="83"/>
        <v>RiboseUncl. Gammaproteobacteria</v>
      </c>
      <c r="F5356">
        <f>COUNTIF($E:$E,E5356)</f>
        <v>2</v>
      </c>
      <c r="G5356">
        <f>COUNTIF($A:$A,A5356)</f>
        <v>158</v>
      </c>
      <c r="H5356">
        <f>COUNTIF($B:$B,B5356)</f>
        <v>78</v>
      </c>
      <c r="I5356" t="s">
        <v>237</v>
      </c>
      <c r="J5356">
        <v>4</v>
      </c>
      <c r="K5356" t="s">
        <v>5938</v>
      </c>
      <c r="L5356" t="s">
        <v>125</v>
      </c>
      <c r="M5356" t="s">
        <v>937</v>
      </c>
      <c r="N5356" t="s">
        <v>11893</v>
      </c>
      <c r="O5356" s="82" t="s">
        <v>4</v>
      </c>
    </row>
    <row r="5357" spans="1:15" x14ac:dyDescent="0.25">
      <c r="A5357" t="s">
        <v>178</v>
      </c>
      <c r="B5357" t="s">
        <v>7515</v>
      </c>
      <c r="C5357" t="s">
        <v>101</v>
      </c>
      <c r="D5357" t="s">
        <v>102</v>
      </c>
      <c r="E5357" t="str">
        <f t="shared" si="83"/>
        <v>RiboseUncl. Gammaproteobacteria</v>
      </c>
      <c r="F5357">
        <f>COUNTIF($E:$E,E5357)</f>
        <v>2</v>
      </c>
      <c r="G5357">
        <f>COUNTIF($A:$A,A5357)</f>
        <v>158</v>
      </c>
      <c r="H5357">
        <f>COUNTIF($B:$B,B5357)</f>
        <v>78</v>
      </c>
      <c r="I5357" t="s">
        <v>3756</v>
      </c>
      <c r="J5357">
        <v>5</v>
      </c>
      <c r="K5357" t="s">
        <v>5939</v>
      </c>
      <c r="L5357" t="s">
        <v>105</v>
      </c>
      <c r="M5357" t="s">
        <v>1331</v>
      </c>
      <c r="N5357" t="s">
        <v>11892</v>
      </c>
      <c r="O5357" t="s">
        <v>6</v>
      </c>
    </row>
    <row r="5358" spans="1:15" x14ac:dyDescent="0.25">
      <c r="A5358" t="s">
        <v>178</v>
      </c>
      <c r="B5358" t="s">
        <v>7516</v>
      </c>
      <c r="C5358" t="s">
        <v>101</v>
      </c>
      <c r="D5358" t="s">
        <v>102</v>
      </c>
      <c r="E5358" t="str">
        <f t="shared" si="83"/>
        <v>RiboseUncl. Spirochaetia</v>
      </c>
      <c r="F5358">
        <f>COUNTIF($E:$E,E5358)</f>
        <v>3</v>
      </c>
      <c r="G5358">
        <f>COUNTIF($A:$A,A5358)</f>
        <v>158</v>
      </c>
      <c r="H5358">
        <f>COUNTIF($B:$B,B5358)</f>
        <v>78</v>
      </c>
      <c r="I5358" t="s">
        <v>196</v>
      </c>
      <c r="J5358">
        <v>7</v>
      </c>
      <c r="K5358" t="s">
        <v>197</v>
      </c>
      <c r="L5358" t="s">
        <v>198</v>
      </c>
      <c r="M5358" t="s">
        <v>199</v>
      </c>
      <c r="N5358" t="s">
        <v>11893</v>
      </c>
      <c r="O5358" t="s">
        <v>11</v>
      </c>
    </row>
    <row r="5359" spans="1:15" x14ac:dyDescent="0.25">
      <c r="A5359" t="s">
        <v>200</v>
      </c>
      <c r="B5359" t="s">
        <v>5926</v>
      </c>
      <c r="C5359" t="s">
        <v>101</v>
      </c>
      <c r="D5359" t="s">
        <v>102</v>
      </c>
      <c r="E5359" t="str">
        <f t="shared" si="83"/>
        <v>1,3-DihydroxyacetoneFusobacterium</v>
      </c>
      <c r="F5359">
        <f>COUNTIF($E:$E,E5359)</f>
        <v>1</v>
      </c>
      <c r="G5359">
        <f>COUNTIF($A:$A,A5359)</f>
        <v>154</v>
      </c>
      <c r="H5359">
        <f>COUNTIF($B:$B,B5359)</f>
        <v>78</v>
      </c>
      <c r="I5359" t="s">
        <v>125</v>
      </c>
      <c r="J5359">
        <v>6</v>
      </c>
      <c r="K5359" t="s">
        <v>201</v>
      </c>
      <c r="L5359">
        <v>10000</v>
      </c>
      <c r="M5359" t="s">
        <v>100</v>
      </c>
      <c r="N5359" t="s">
        <v>11893</v>
      </c>
      <c r="O5359" s="82" t="s">
        <v>11895</v>
      </c>
    </row>
    <row r="5360" spans="1:15" x14ac:dyDescent="0.25">
      <c r="A5360" t="s">
        <v>202</v>
      </c>
      <c r="B5360" t="s">
        <v>5926</v>
      </c>
      <c r="C5360" t="s">
        <v>101</v>
      </c>
      <c r="D5360" t="s">
        <v>102</v>
      </c>
      <c r="E5360" t="str">
        <f t="shared" si="83"/>
        <v>IsopropanolFusobacterium</v>
      </c>
      <c r="F5360">
        <f>COUNTIF($E:$E,E5360)</f>
        <v>3</v>
      </c>
      <c r="G5360">
        <f>COUNTIF($A:$A,A5360)</f>
        <v>154</v>
      </c>
      <c r="H5360">
        <f>COUNTIF($B:$B,B5360)</f>
        <v>78</v>
      </c>
      <c r="I5360" t="s">
        <v>187</v>
      </c>
      <c r="J5360">
        <v>6</v>
      </c>
      <c r="K5360" t="s">
        <v>203</v>
      </c>
      <c r="L5360" t="s">
        <v>125</v>
      </c>
      <c r="M5360" t="s">
        <v>100</v>
      </c>
      <c r="N5360" t="s">
        <v>11893</v>
      </c>
      <c r="O5360" s="82" t="s">
        <v>11895</v>
      </c>
    </row>
    <row r="5361" spans="1:15" x14ac:dyDescent="0.25">
      <c r="A5361" t="s">
        <v>200</v>
      </c>
      <c r="B5361" t="s">
        <v>7516</v>
      </c>
      <c r="C5361" t="s">
        <v>101</v>
      </c>
      <c r="D5361" t="s">
        <v>102</v>
      </c>
      <c r="E5361" t="str">
        <f t="shared" si="83"/>
        <v>1,3-DihydroxyacetoneUncl. Spirochaetia</v>
      </c>
      <c r="F5361">
        <f>COUNTIF($E:$E,E5361)</f>
        <v>2</v>
      </c>
      <c r="G5361">
        <f>COUNTIF($A:$A,A5361)</f>
        <v>154</v>
      </c>
      <c r="H5361">
        <f>COUNTIF($B:$B,B5361)</f>
        <v>78</v>
      </c>
      <c r="I5361" t="s">
        <v>588</v>
      </c>
      <c r="J5361">
        <v>7</v>
      </c>
      <c r="K5361" t="s">
        <v>715</v>
      </c>
      <c r="L5361" t="s">
        <v>115</v>
      </c>
      <c r="M5361" t="s">
        <v>100</v>
      </c>
      <c r="N5361" t="s">
        <v>11893</v>
      </c>
      <c r="O5361" t="s">
        <v>7</v>
      </c>
    </row>
    <row r="5362" spans="1:15" x14ac:dyDescent="0.25">
      <c r="A5362" t="s">
        <v>202</v>
      </c>
      <c r="B5362" t="s">
        <v>7516</v>
      </c>
      <c r="C5362" t="s">
        <v>101</v>
      </c>
      <c r="D5362" t="s">
        <v>102</v>
      </c>
      <c r="E5362" t="str">
        <f t="shared" si="83"/>
        <v>IsopropanolUncl. Spirochaetia</v>
      </c>
      <c r="F5362">
        <f>COUNTIF($E:$E,E5362)</f>
        <v>2</v>
      </c>
      <c r="G5362">
        <f>COUNTIF($A:$A,A5362)</f>
        <v>154</v>
      </c>
      <c r="H5362">
        <f>COUNTIF($B:$B,B5362)</f>
        <v>78</v>
      </c>
      <c r="I5362" t="s">
        <v>716</v>
      </c>
      <c r="J5362">
        <v>7</v>
      </c>
      <c r="K5362" t="s">
        <v>239</v>
      </c>
      <c r="L5362" t="s">
        <v>347</v>
      </c>
      <c r="M5362" t="s">
        <v>100</v>
      </c>
      <c r="N5362" t="s">
        <v>11893</v>
      </c>
      <c r="O5362" t="s">
        <v>7</v>
      </c>
    </row>
    <row r="5363" spans="1:15" x14ac:dyDescent="0.25">
      <c r="A5363" t="s">
        <v>202</v>
      </c>
      <c r="B5363" t="s">
        <v>5925</v>
      </c>
      <c r="C5363" t="s">
        <v>101</v>
      </c>
      <c r="D5363" t="s">
        <v>102</v>
      </c>
      <c r="E5363" t="str">
        <f t="shared" si="83"/>
        <v>IsopropanolAnaerovibrio</v>
      </c>
      <c r="F5363">
        <f>COUNTIF($E:$E,E5363)</f>
        <v>1</v>
      </c>
      <c r="G5363">
        <f>COUNTIF($A:$A,A5363)</f>
        <v>154</v>
      </c>
      <c r="H5363">
        <f>COUNTIF($B:$B,B5363)</f>
        <v>78</v>
      </c>
      <c r="I5363" t="s">
        <v>717</v>
      </c>
      <c r="J5363">
        <v>6</v>
      </c>
      <c r="K5363" t="s">
        <v>718</v>
      </c>
      <c r="L5363" t="s">
        <v>283</v>
      </c>
      <c r="M5363" t="s">
        <v>100</v>
      </c>
      <c r="N5363" t="s">
        <v>11893</v>
      </c>
      <c r="O5363" s="82" t="s">
        <v>3</v>
      </c>
    </row>
    <row r="5364" spans="1:15" x14ac:dyDescent="0.25">
      <c r="A5364" t="s">
        <v>200</v>
      </c>
      <c r="B5364" t="s">
        <v>5925</v>
      </c>
      <c r="C5364" t="s">
        <v>101</v>
      </c>
      <c r="D5364" t="s">
        <v>102</v>
      </c>
      <c r="E5364" t="str">
        <f t="shared" si="83"/>
        <v>1,3-DihydroxyacetoneAnaerovibrio</v>
      </c>
      <c r="F5364">
        <f>COUNTIF($E:$E,E5364)</f>
        <v>2</v>
      </c>
      <c r="G5364">
        <f>COUNTIF($A:$A,A5364)</f>
        <v>154</v>
      </c>
      <c r="H5364">
        <f>COUNTIF($B:$B,B5364)</f>
        <v>78</v>
      </c>
      <c r="I5364" t="s">
        <v>719</v>
      </c>
      <c r="J5364">
        <v>6</v>
      </c>
      <c r="K5364" t="s">
        <v>720</v>
      </c>
      <c r="L5364" t="s">
        <v>359</v>
      </c>
      <c r="M5364" t="s">
        <v>431</v>
      </c>
      <c r="N5364" t="s">
        <v>11893</v>
      </c>
      <c r="O5364" s="82" t="s">
        <v>3</v>
      </c>
    </row>
    <row r="5365" spans="1:15" x14ac:dyDescent="0.25">
      <c r="A5365" t="s">
        <v>200</v>
      </c>
      <c r="B5365" t="s">
        <v>5925</v>
      </c>
      <c r="C5365" t="s">
        <v>101</v>
      </c>
      <c r="D5365" t="s">
        <v>102</v>
      </c>
      <c r="E5365" t="str">
        <f t="shared" si="83"/>
        <v>1,3-DihydroxyacetoneAnaerovibrio</v>
      </c>
      <c r="F5365">
        <f>COUNTIF($E:$E,E5365)</f>
        <v>2</v>
      </c>
      <c r="G5365">
        <f>COUNTIF($A:$A,A5365)</f>
        <v>154</v>
      </c>
      <c r="H5365">
        <f>COUNTIF($B:$B,B5365)</f>
        <v>78</v>
      </c>
      <c r="I5365" t="s">
        <v>2261</v>
      </c>
      <c r="J5365">
        <v>6</v>
      </c>
      <c r="K5365" t="s">
        <v>4028</v>
      </c>
      <c r="L5365" t="s">
        <v>236</v>
      </c>
      <c r="M5365" t="s">
        <v>148</v>
      </c>
      <c r="N5365" t="s">
        <v>11892</v>
      </c>
      <c r="O5365" s="82" t="s">
        <v>4</v>
      </c>
    </row>
    <row r="5366" spans="1:15" x14ac:dyDescent="0.25">
      <c r="A5366" t="s">
        <v>200</v>
      </c>
      <c r="B5366" t="s">
        <v>7516</v>
      </c>
      <c r="C5366" t="s">
        <v>101</v>
      </c>
      <c r="D5366" t="s">
        <v>102</v>
      </c>
      <c r="E5366" t="str">
        <f t="shared" si="83"/>
        <v>1,3-DihydroxyacetoneUncl. Spirochaetia</v>
      </c>
      <c r="F5366">
        <f>COUNTIF($E:$E,E5366)</f>
        <v>2</v>
      </c>
      <c r="G5366">
        <f>COUNTIF($A:$A,A5366)</f>
        <v>154</v>
      </c>
      <c r="H5366">
        <f>COUNTIF($B:$B,B5366)</f>
        <v>78</v>
      </c>
      <c r="I5366" t="s">
        <v>209</v>
      </c>
      <c r="J5366">
        <v>7</v>
      </c>
      <c r="K5366" t="s">
        <v>210</v>
      </c>
      <c r="L5366" t="s">
        <v>211</v>
      </c>
      <c r="M5366" t="s">
        <v>212</v>
      </c>
      <c r="N5366" t="s">
        <v>11893</v>
      </c>
      <c r="O5366" t="s">
        <v>11</v>
      </c>
    </row>
    <row r="5367" spans="1:15" x14ac:dyDescent="0.25">
      <c r="A5367" t="s">
        <v>202</v>
      </c>
      <c r="B5367" t="s">
        <v>7515</v>
      </c>
      <c r="C5367" t="s">
        <v>101</v>
      </c>
      <c r="D5367" t="s">
        <v>102</v>
      </c>
      <c r="E5367" t="str">
        <f t="shared" si="83"/>
        <v>IsopropanolUncl. Gammaproteobacteria</v>
      </c>
      <c r="F5367">
        <f>COUNTIF($E:$E,E5367)</f>
        <v>2</v>
      </c>
      <c r="G5367">
        <f>COUNTIF($A:$A,A5367)</f>
        <v>154</v>
      </c>
      <c r="H5367">
        <f>COUNTIF($B:$B,B5367)</f>
        <v>78</v>
      </c>
      <c r="I5367" t="s">
        <v>464</v>
      </c>
      <c r="J5367">
        <v>4</v>
      </c>
      <c r="K5367" t="s">
        <v>5940</v>
      </c>
      <c r="L5367" t="s">
        <v>108</v>
      </c>
      <c r="M5367" t="s">
        <v>341</v>
      </c>
      <c r="N5367" t="s">
        <v>11893</v>
      </c>
      <c r="O5367" s="82" t="s">
        <v>4</v>
      </c>
    </row>
    <row r="5368" spans="1:15" x14ac:dyDescent="0.25">
      <c r="A5368" t="s">
        <v>202</v>
      </c>
      <c r="B5368" t="s">
        <v>5926</v>
      </c>
      <c r="C5368" t="s">
        <v>101</v>
      </c>
      <c r="D5368" t="s">
        <v>102</v>
      </c>
      <c r="E5368" t="str">
        <f t="shared" si="83"/>
        <v>IsopropanolFusobacterium</v>
      </c>
      <c r="F5368">
        <f>COUNTIF($E:$E,E5368)</f>
        <v>3</v>
      </c>
      <c r="G5368">
        <f>COUNTIF($A:$A,A5368)</f>
        <v>154</v>
      </c>
      <c r="H5368">
        <f>COUNTIF($B:$B,B5368)</f>
        <v>78</v>
      </c>
      <c r="I5368" t="s">
        <v>860</v>
      </c>
      <c r="J5368">
        <v>5</v>
      </c>
      <c r="K5368" t="s">
        <v>3752</v>
      </c>
      <c r="L5368" t="s">
        <v>401</v>
      </c>
      <c r="M5368" t="s">
        <v>3753</v>
      </c>
      <c r="N5368" t="s">
        <v>11893</v>
      </c>
      <c r="O5368" t="s">
        <v>6</v>
      </c>
    </row>
    <row r="5369" spans="1:15" x14ac:dyDescent="0.25">
      <c r="A5369" t="s">
        <v>202</v>
      </c>
      <c r="B5369" t="s">
        <v>7515</v>
      </c>
      <c r="C5369" t="s">
        <v>101</v>
      </c>
      <c r="D5369" t="s">
        <v>102</v>
      </c>
      <c r="E5369" t="str">
        <f t="shared" si="83"/>
        <v>IsopropanolUncl. Gammaproteobacteria</v>
      </c>
      <c r="F5369">
        <f>COUNTIF($E:$E,E5369)</f>
        <v>2</v>
      </c>
      <c r="G5369">
        <f>COUNTIF($A:$A,A5369)</f>
        <v>154</v>
      </c>
      <c r="H5369">
        <f>COUNTIF($B:$B,B5369)</f>
        <v>78</v>
      </c>
      <c r="I5369" t="s">
        <v>1551</v>
      </c>
      <c r="J5369">
        <v>5</v>
      </c>
      <c r="K5369" t="s">
        <v>4027</v>
      </c>
      <c r="L5369" t="s">
        <v>222</v>
      </c>
      <c r="M5369" t="s">
        <v>764</v>
      </c>
      <c r="N5369" t="s">
        <v>11892</v>
      </c>
      <c r="O5369" t="s">
        <v>6</v>
      </c>
    </row>
    <row r="5370" spans="1:15" x14ac:dyDescent="0.25">
      <c r="A5370" t="s">
        <v>202</v>
      </c>
      <c r="B5370" t="s">
        <v>5926</v>
      </c>
      <c r="C5370" t="s">
        <v>101</v>
      </c>
      <c r="D5370" t="s">
        <v>102</v>
      </c>
      <c r="E5370" t="str">
        <f t="shared" si="83"/>
        <v>IsopropanolFusobacterium</v>
      </c>
      <c r="F5370">
        <f>COUNTIF($E:$E,E5370)</f>
        <v>3</v>
      </c>
      <c r="G5370">
        <f>COUNTIF($A:$A,A5370)</f>
        <v>154</v>
      </c>
      <c r="H5370">
        <f>COUNTIF($B:$B,B5370)</f>
        <v>78</v>
      </c>
      <c r="I5370" t="s">
        <v>481</v>
      </c>
      <c r="J5370">
        <v>7</v>
      </c>
      <c r="K5370" t="s">
        <v>1827</v>
      </c>
      <c r="L5370" t="s">
        <v>3335</v>
      </c>
      <c r="M5370" t="s">
        <v>912</v>
      </c>
      <c r="N5370" t="s">
        <v>11893</v>
      </c>
      <c r="O5370" t="s">
        <v>11</v>
      </c>
    </row>
    <row r="5371" spans="1:15" x14ac:dyDescent="0.25">
      <c r="A5371" t="s">
        <v>200</v>
      </c>
      <c r="B5371" t="s">
        <v>7515</v>
      </c>
      <c r="C5371" t="s">
        <v>101</v>
      </c>
      <c r="D5371" t="s">
        <v>102</v>
      </c>
      <c r="E5371" t="str">
        <f t="shared" si="83"/>
        <v>1,3-DihydroxyacetoneUncl. Gammaproteobacteria</v>
      </c>
      <c r="F5371">
        <f>COUNTIF($E:$E,E5371)</f>
        <v>2</v>
      </c>
      <c r="G5371">
        <f>COUNTIF($A:$A,A5371)</f>
        <v>154</v>
      </c>
      <c r="H5371">
        <f>COUNTIF($B:$B,B5371)</f>
        <v>78</v>
      </c>
      <c r="I5371" t="s">
        <v>2296</v>
      </c>
      <c r="J5371">
        <v>5</v>
      </c>
      <c r="K5371" t="s">
        <v>5941</v>
      </c>
      <c r="L5371" t="s">
        <v>387</v>
      </c>
      <c r="M5371" t="s">
        <v>2298</v>
      </c>
      <c r="N5371" t="s">
        <v>11893</v>
      </c>
      <c r="O5371" t="s">
        <v>12</v>
      </c>
    </row>
    <row r="5372" spans="1:15" x14ac:dyDescent="0.25">
      <c r="A5372" t="s">
        <v>202</v>
      </c>
      <c r="B5372" t="s">
        <v>7516</v>
      </c>
      <c r="C5372" t="s">
        <v>101</v>
      </c>
      <c r="D5372" t="s">
        <v>102</v>
      </c>
      <c r="E5372" t="str">
        <f t="shared" si="83"/>
        <v>IsopropanolUncl. Spirochaetia</v>
      </c>
      <c r="F5372">
        <f>COUNTIF($E:$E,E5372)</f>
        <v>2</v>
      </c>
      <c r="G5372">
        <f>COUNTIF($A:$A,A5372)</f>
        <v>154</v>
      </c>
      <c r="H5372">
        <f>COUNTIF($B:$B,B5372)</f>
        <v>78</v>
      </c>
      <c r="I5372" t="s">
        <v>2069</v>
      </c>
      <c r="J5372">
        <v>5</v>
      </c>
      <c r="K5372" t="s">
        <v>173</v>
      </c>
      <c r="L5372" t="s">
        <v>717</v>
      </c>
      <c r="M5372" t="s">
        <v>2070</v>
      </c>
      <c r="N5372" t="s">
        <v>11892</v>
      </c>
      <c r="O5372" t="s">
        <v>6</v>
      </c>
    </row>
    <row r="5373" spans="1:15" x14ac:dyDescent="0.25">
      <c r="A5373" t="s">
        <v>200</v>
      </c>
      <c r="B5373" t="s">
        <v>7515</v>
      </c>
      <c r="C5373" t="s">
        <v>101</v>
      </c>
      <c r="D5373" t="s">
        <v>102</v>
      </c>
      <c r="E5373" t="str">
        <f t="shared" si="83"/>
        <v>1,3-DihydroxyacetoneUncl. Gammaproteobacteria</v>
      </c>
      <c r="F5373">
        <f>COUNTIF($E:$E,E5373)</f>
        <v>2</v>
      </c>
      <c r="G5373">
        <f>COUNTIF($A:$A,A5373)</f>
        <v>154</v>
      </c>
      <c r="H5373">
        <f>COUNTIF($B:$B,B5373)</f>
        <v>78</v>
      </c>
      <c r="I5373" t="s">
        <v>3692</v>
      </c>
      <c r="J5373">
        <v>4</v>
      </c>
      <c r="K5373" t="s">
        <v>5942</v>
      </c>
      <c r="L5373" t="s">
        <v>294</v>
      </c>
      <c r="M5373" t="s">
        <v>1801</v>
      </c>
      <c r="N5373" t="s">
        <v>11893</v>
      </c>
      <c r="O5373" s="82" t="s">
        <v>4</v>
      </c>
    </row>
    <row r="5374" spans="1:15" x14ac:dyDescent="0.25">
      <c r="A5374" t="s">
        <v>232</v>
      </c>
      <c r="B5374" t="s">
        <v>5926</v>
      </c>
      <c r="C5374" t="s">
        <v>101</v>
      </c>
      <c r="D5374" t="s">
        <v>102</v>
      </c>
      <c r="E5374" t="str">
        <f t="shared" si="83"/>
        <v>LactateFusobacterium</v>
      </c>
      <c r="F5374">
        <f>COUNTIF($E:$E,E5374)</f>
        <v>1</v>
      </c>
      <c r="G5374">
        <f>COUNTIF($A:$A,A5374)</f>
        <v>153</v>
      </c>
      <c r="H5374">
        <f>COUNTIF($B:$B,B5374)</f>
        <v>78</v>
      </c>
      <c r="I5374" t="s">
        <v>181</v>
      </c>
      <c r="J5374">
        <v>6</v>
      </c>
      <c r="K5374" t="s">
        <v>189</v>
      </c>
      <c r="L5374" t="s">
        <v>108</v>
      </c>
      <c r="M5374" t="s">
        <v>100</v>
      </c>
      <c r="N5374" t="s">
        <v>11893</v>
      </c>
      <c r="O5374" s="82" t="s">
        <v>11895</v>
      </c>
    </row>
    <row r="5375" spans="1:15" x14ac:dyDescent="0.25">
      <c r="A5375" t="s">
        <v>232</v>
      </c>
      <c r="B5375" t="s">
        <v>7516</v>
      </c>
      <c r="C5375" t="s">
        <v>101</v>
      </c>
      <c r="D5375" t="s">
        <v>102</v>
      </c>
      <c r="E5375" t="str">
        <f t="shared" si="83"/>
        <v>LactateUncl. Spirochaetia</v>
      </c>
      <c r="F5375">
        <f>COUNTIF($E:$E,E5375)</f>
        <v>2</v>
      </c>
      <c r="G5375">
        <f>COUNTIF($A:$A,A5375)</f>
        <v>153</v>
      </c>
      <c r="H5375">
        <f>COUNTIF($B:$B,B5375)</f>
        <v>78</v>
      </c>
      <c r="I5375" t="s">
        <v>724</v>
      </c>
      <c r="J5375">
        <v>7</v>
      </c>
      <c r="K5375" t="s">
        <v>725</v>
      </c>
      <c r="L5375" t="s">
        <v>236</v>
      </c>
      <c r="M5375" t="s">
        <v>100</v>
      </c>
      <c r="N5375" t="s">
        <v>11893</v>
      </c>
      <c r="O5375" t="s">
        <v>7</v>
      </c>
    </row>
    <row r="5376" spans="1:15" x14ac:dyDescent="0.25">
      <c r="A5376" t="s">
        <v>232</v>
      </c>
      <c r="B5376" t="s">
        <v>7516</v>
      </c>
      <c r="C5376" t="s">
        <v>101</v>
      </c>
      <c r="D5376" t="s">
        <v>102</v>
      </c>
      <c r="E5376" t="str">
        <f t="shared" si="83"/>
        <v>LactateUncl. Spirochaetia</v>
      </c>
      <c r="F5376">
        <f>COUNTIF($E:$E,E5376)</f>
        <v>2</v>
      </c>
      <c r="G5376">
        <f>COUNTIF($A:$A,A5376)</f>
        <v>153</v>
      </c>
      <c r="H5376">
        <f>COUNTIF($B:$B,B5376)</f>
        <v>78</v>
      </c>
      <c r="I5376" t="s">
        <v>139</v>
      </c>
      <c r="J5376">
        <v>5</v>
      </c>
      <c r="K5376" t="s">
        <v>2072</v>
      </c>
      <c r="L5376" t="s">
        <v>294</v>
      </c>
      <c r="M5376" t="s">
        <v>2021</v>
      </c>
      <c r="N5376" t="s">
        <v>11892</v>
      </c>
      <c r="O5376" t="s">
        <v>6</v>
      </c>
    </row>
    <row r="5377" spans="1:15" x14ac:dyDescent="0.25">
      <c r="A5377" t="s">
        <v>232</v>
      </c>
      <c r="B5377" t="s">
        <v>7515</v>
      </c>
      <c r="C5377" t="s">
        <v>101</v>
      </c>
      <c r="D5377" t="s">
        <v>102</v>
      </c>
      <c r="E5377" t="str">
        <f t="shared" si="83"/>
        <v>LactateUncl. Gammaproteobacteria</v>
      </c>
      <c r="F5377">
        <f>COUNTIF($E:$E,E5377)</f>
        <v>2</v>
      </c>
      <c r="G5377">
        <f>COUNTIF($A:$A,A5377)</f>
        <v>153</v>
      </c>
      <c r="H5377">
        <f>COUNTIF($B:$B,B5377)</f>
        <v>78</v>
      </c>
      <c r="I5377" t="s">
        <v>433</v>
      </c>
      <c r="J5377">
        <v>5</v>
      </c>
      <c r="K5377" t="s">
        <v>5943</v>
      </c>
      <c r="L5377" t="s">
        <v>115</v>
      </c>
      <c r="M5377" t="s">
        <v>637</v>
      </c>
      <c r="N5377" t="s">
        <v>11892</v>
      </c>
      <c r="O5377" t="s">
        <v>6</v>
      </c>
    </row>
    <row r="5378" spans="1:15" x14ac:dyDescent="0.25">
      <c r="A5378" t="s">
        <v>232</v>
      </c>
      <c r="B5378" t="s">
        <v>7515</v>
      </c>
      <c r="C5378" t="s">
        <v>101</v>
      </c>
      <c r="D5378" t="s">
        <v>102</v>
      </c>
      <c r="E5378" t="str">
        <f t="shared" si="83"/>
        <v>LactateUncl. Gammaproteobacteria</v>
      </c>
      <c r="F5378">
        <f>COUNTIF($E:$E,E5378)</f>
        <v>2</v>
      </c>
      <c r="G5378">
        <f>COUNTIF($A:$A,A5378)</f>
        <v>153</v>
      </c>
      <c r="H5378">
        <f>COUNTIF($B:$B,B5378)</f>
        <v>78</v>
      </c>
      <c r="I5378" t="s">
        <v>5944</v>
      </c>
      <c r="J5378">
        <v>5</v>
      </c>
      <c r="K5378" t="s">
        <v>5945</v>
      </c>
      <c r="L5378" t="s">
        <v>486</v>
      </c>
      <c r="M5378" t="s">
        <v>1371</v>
      </c>
      <c r="N5378" t="s">
        <v>11893</v>
      </c>
      <c r="O5378" t="s">
        <v>12</v>
      </c>
    </row>
    <row r="5379" spans="1:15" x14ac:dyDescent="0.25">
      <c r="A5379" t="s">
        <v>232</v>
      </c>
      <c r="B5379" t="s">
        <v>5925</v>
      </c>
      <c r="C5379" t="s">
        <v>101</v>
      </c>
      <c r="D5379" t="s">
        <v>102</v>
      </c>
      <c r="E5379" t="str">
        <f t="shared" si="83"/>
        <v>LactateAnaerovibrio</v>
      </c>
      <c r="F5379">
        <f>COUNTIF($E:$E,E5379)</f>
        <v>2</v>
      </c>
      <c r="G5379">
        <f>COUNTIF($A:$A,A5379)</f>
        <v>153</v>
      </c>
      <c r="H5379">
        <f>COUNTIF($B:$B,B5379)</f>
        <v>78</v>
      </c>
      <c r="I5379" t="s">
        <v>727</v>
      </c>
      <c r="J5379">
        <v>6</v>
      </c>
      <c r="K5379" t="s">
        <v>728</v>
      </c>
      <c r="L5379" t="s">
        <v>176</v>
      </c>
      <c r="M5379" t="s">
        <v>177</v>
      </c>
      <c r="N5379" t="s">
        <v>11893</v>
      </c>
      <c r="O5379" s="82" t="s">
        <v>3</v>
      </c>
    </row>
    <row r="5380" spans="1:15" x14ac:dyDescent="0.25">
      <c r="A5380" t="s">
        <v>232</v>
      </c>
      <c r="B5380" t="s">
        <v>5925</v>
      </c>
      <c r="C5380" t="s">
        <v>101</v>
      </c>
      <c r="D5380" t="s">
        <v>102</v>
      </c>
      <c r="E5380" t="str">
        <f t="shared" si="83"/>
        <v>LactateAnaerovibrio</v>
      </c>
      <c r="F5380">
        <f>COUNTIF($E:$E,E5380)</f>
        <v>2</v>
      </c>
      <c r="G5380">
        <f>COUNTIF($A:$A,A5380)</f>
        <v>153</v>
      </c>
      <c r="H5380">
        <f>COUNTIF($B:$B,B5380)</f>
        <v>78</v>
      </c>
      <c r="I5380" t="s">
        <v>5274</v>
      </c>
      <c r="J5380">
        <v>7</v>
      </c>
      <c r="K5380" t="s">
        <v>482</v>
      </c>
      <c r="L5380" t="s">
        <v>3521</v>
      </c>
      <c r="M5380" t="s">
        <v>2253</v>
      </c>
      <c r="N5380" t="s">
        <v>11893</v>
      </c>
      <c r="O5380" t="s">
        <v>11</v>
      </c>
    </row>
    <row r="5381" spans="1:15" x14ac:dyDescent="0.25">
      <c r="A5381" t="s">
        <v>243</v>
      </c>
      <c r="B5381" t="s">
        <v>5926</v>
      </c>
      <c r="C5381" t="s">
        <v>101</v>
      </c>
      <c r="D5381" t="s">
        <v>102</v>
      </c>
      <c r="E5381" t="str">
        <f t="shared" si="83"/>
        <v>SerineFusobacterium</v>
      </c>
      <c r="F5381">
        <f>COUNTIF($E:$E,E5381)</f>
        <v>1</v>
      </c>
      <c r="G5381">
        <f>COUNTIF($A:$A,A5381)</f>
        <v>152</v>
      </c>
      <c r="H5381">
        <f>COUNTIF($B:$B,B5381)</f>
        <v>78</v>
      </c>
      <c r="I5381">
        <v>10000</v>
      </c>
      <c r="J5381">
        <v>6</v>
      </c>
      <c r="K5381" t="s">
        <v>108</v>
      </c>
      <c r="L5381">
        <v>10000</v>
      </c>
      <c r="M5381" t="s">
        <v>100</v>
      </c>
      <c r="N5381" t="s">
        <v>11893</v>
      </c>
      <c r="O5381" s="82" t="s">
        <v>11895</v>
      </c>
    </row>
    <row r="5382" spans="1:15" x14ac:dyDescent="0.25">
      <c r="A5382" t="s">
        <v>243</v>
      </c>
      <c r="B5382" t="s">
        <v>7516</v>
      </c>
      <c r="C5382" t="s">
        <v>101</v>
      </c>
      <c r="D5382" t="s">
        <v>102</v>
      </c>
      <c r="E5382" t="str">
        <f t="shared" ref="E5382:E5445" si="84">CONCATENATE(A5382,B5382)</f>
        <v>SerineUncl. Spirochaetia</v>
      </c>
      <c r="F5382">
        <f>COUNTIF($E:$E,E5382)</f>
        <v>1</v>
      </c>
      <c r="G5382">
        <f>COUNTIF($A:$A,A5382)</f>
        <v>152</v>
      </c>
      <c r="H5382">
        <f>COUNTIF($B:$B,B5382)</f>
        <v>78</v>
      </c>
      <c r="I5382" t="s">
        <v>283</v>
      </c>
      <c r="J5382">
        <v>7</v>
      </c>
      <c r="K5382" t="s">
        <v>118</v>
      </c>
      <c r="L5382" t="s">
        <v>125</v>
      </c>
      <c r="M5382" t="s">
        <v>100</v>
      </c>
      <c r="N5382" t="s">
        <v>11893</v>
      </c>
      <c r="O5382" t="s">
        <v>7</v>
      </c>
    </row>
    <row r="5383" spans="1:15" x14ac:dyDescent="0.25">
      <c r="A5383" t="s">
        <v>243</v>
      </c>
      <c r="B5383" t="s">
        <v>5925</v>
      </c>
      <c r="C5383" t="s">
        <v>101</v>
      </c>
      <c r="D5383" t="s">
        <v>102</v>
      </c>
      <c r="E5383" t="str">
        <f t="shared" si="84"/>
        <v>SerineAnaerovibrio</v>
      </c>
      <c r="F5383">
        <f>COUNTIF($E:$E,E5383)</f>
        <v>2</v>
      </c>
      <c r="G5383">
        <f>COUNTIF($A:$A,A5383)</f>
        <v>152</v>
      </c>
      <c r="H5383">
        <f>COUNTIF($B:$B,B5383)</f>
        <v>78</v>
      </c>
      <c r="I5383" t="s">
        <v>2261</v>
      </c>
      <c r="J5383">
        <v>6</v>
      </c>
      <c r="K5383" t="s">
        <v>5946</v>
      </c>
      <c r="L5383" t="s">
        <v>236</v>
      </c>
      <c r="M5383" t="s">
        <v>148</v>
      </c>
      <c r="N5383" t="s">
        <v>11892</v>
      </c>
      <c r="O5383" s="82" t="s">
        <v>4</v>
      </c>
    </row>
    <row r="5384" spans="1:15" x14ac:dyDescent="0.25">
      <c r="A5384" t="s">
        <v>243</v>
      </c>
      <c r="B5384" t="s">
        <v>5925</v>
      </c>
      <c r="C5384" t="s">
        <v>101</v>
      </c>
      <c r="D5384" t="s">
        <v>102</v>
      </c>
      <c r="E5384" t="str">
        <f t="shared" si="84"/>
        <v>SerineAnaerovibrio</v>
      </c>
      <c r="F5384">
        <f>COUNTIF($E:$E,E5384)</f>
        <v>2</v>
      </c>
      <c r="G5384">
        <f>COUNTIF($A:$A,A5384)</f>
        <v>152</v>
      </c>
      <c r="H5384">
        <f>COUNTIF($B:$B,B5384)</f>
        <v>78</v>
      </c>
      <c r="I5384" t="s">
        <v>729</v>
      </c>
      <c r="J5384">
        <v>6</v>
      </c>
      <c r="K5384" t="s">
        <v>730</v>
      </c>
      <c r="L5384" t="s">
        <v>357</v>
      </c>
      <c r="M5384" t="s">
        <v>731</v>
      </c>
      <c r="N5384" t="s">
        <v>11893</v>
      </c>
      <c r="O5384" s="82" t="s">
        <v>3</v>
      </c>
    </row>
    <row r="5385" spans="1:15" x14ac:dyDescent="0.25">
      <c r="A5385" t="s">
        <v>243</v>
      </c>
      <c r="B5385" t="s">
        <v>7515</v>
      </c>
      <c r="C5385" t="s">
        <v>101</v>
      </c>
      <c r="D5385" t="s">
        <v>102</v>
      </c>
      <c r="E5385" t="str">
        <f t="shared" si="84"/>
        <v>SerineUncl. Gammaproteobacteria</v>
      </c>
      <c r="F5385">
        <f>COUNTIF($E:$E,E5385)</f>
        <v>2</v>
      </c>
      <c r="G5385">
        <f>COUNTIF($A:$A,A5385)</f>
        <v>152</v>
      </c>
      <c r="H5385">
        <f>COUNTIF($B:$B,B5385)</f>
        <v>78</v>
      </c>
      <c r="I5385" t="s">
        <v>413</v>
      </c>
      <c r="J5385">
        <v>4</v>
      </c>
      <c r="K5385" t="s">
        <v>5947</v>
      </c>
      <c r="L5385" t="s">
        <v>125</v>
      </c>
      <c r="M5385" t="s">
        <v>820</v>
      </c>
      <c r="N5385" t="s">
        <v>11893</v>
      </c>
      <c r="O5385" s="82" t="s">
        <v>4</v>
      </c>
    </row>
    <row r="5386" spans="1:15" x14ac:dyDescent="0.25">
      <c r="A5386" t="s">
        <v>243</v>
      </c>
      <c r="B5386" t="s">
        <v>7515</v>
      </c>
      <c r="C5386" t="s">
        <v>101</v>
      </c>
      <c r="D5386" t="s">
        <v>102</v>
      </c>
      <c r="E5386" t="str">
        <f t="shared" si="84"/>
        <v>SerineUncl. Gammaproteobacteria</v>
      </c>
      <c r="F5386">
        <f>COUNTIF($E:$E,E5386)</f>
        <v>2</v>
      </c>
      <c r="G5386">
        <f>COUNTIF($A:$A,A5386)</f>
        <v>152</v>
      </c>
      <c r="H5386">
        <f>COUNTIF($B:$B,B5386)</f>
        <v>78</v>
      </c>
      <c r="I5386" t="s">
        <v>3771</v>
      </c>
      <c r="J5386">
        <v>6</v>
      </c>
      <c r="K5386" t="s">
        <v>5948</v>
      </c>
      <c r="L5386" t="s">
        <v>1422</v>
      </c>
      <c r="M5386" t="s">
        <v>1478</v>
      </c>
      <c r="N5386" t="s">
        <v>11892</v>
      </c>
      <c r="O5386" t="s">
        <v>10</v>
      </c>
    </row>
    <row r="5387" spans="1:15" x14ac:dyDescent="0.25">
      <c r="A5387" t="s">
        <v>261</v>
      </c>
      <c r="B5387" t="s">
        <v>5926</v>
      </c>
      <c r="C5387" t="s">
        <v>101</v>
      </c>
      <c r="D5387" t="s">
        <v>102</v>
      </c>
      <c r="E5387" t="str">
        <f t="shared" si="84"/>
        <v>CadaverineFusobacterium</v>
      </c>
      <c r="F5387">
        <f>COUNTIF($E:$E,E5387)</f>
        <v>1</v>
      </c>
      <c r="G5387">
        <f>COUNTIF($A:$A,A5387)</f>
        <v>143</v>
      </c>
      <c r="H5387">
        <f>COUNTIF($B:$B,B5387)</f>
        <v>78</v>
      </c>
      <c r="I5387" t="s">
        <v>262</v>
      </c>
      <c r="J5387">
        <v>6</v>
      </c>
      <c r="K5387" t="s">
        <v>263</v>
      </c>
      <c r="L5387" t="s">
        <v>201</v>
      </c>
      <c r="M5387" t="s">
        <v>100</v>
      </c>
      <c r="N5387" t="s">
        <v>11893</v>
      </c>
      <c r="O5387" s="82" t="s">
        <v>11895</v>
      </c>
    </row>
    <row r="5388" spans="1:15" x14ac:dyDescent="0.25">
      <c r="A5388" t="s">
        <v>264</v>
      </c>
      <c r="B5388" t="s">
        <v>5926</v>
      </c>
      <c r="C5388" t="s">
        <v>101</v>
      </c>
      <c r="D5388" t="s">
        <v>102</v>
      </c>
      <c r="E5388" t="str">
        <f t="shared" si="84"/>
        <v>UracilFusobacterium</v>
      </c>
      <c r="F5388">
        <f>COUNTIF($E:$E,E5388)</f>
        <v>1</v>
      </c>
      <c r="G5388">
        <f>COUNTIF($A:$A,A5388)</f>
        <v>143</v>
      </c>
      <c r="H5388">
        <f>COUNTIF($B:$B,B5388)</f>
        <v>78</v>
      </c>
      <c r="I5388" t="s">
        <v>265</v>
      </c>
      <c r="J5388">
        <v>6</v>
      </c>
      <c r="K5388" t="s">
        <v>266</v>
      </c>
      <c r="L5388" t="s">
        <v>128</v>
      </c>
      <c r="M5388" t="s">
        <v>100</v>
      </c>
      <c r="N5388" t="s">
        <v>11893</v>
      </c>
      <c r="O5388" s="82" t="s">
        <v>11895</v>
      </c>
    </row>
    <row r="5389" spans="1:15" x14ac:dyDescent="0.25">
      <c r="A5389" t="s">
        <v>261</v>
      </c>
      <c r="B5389" t="s">
        <v>7516</v>
      </c>
      <c r="C5389" t="s">
        <v>101</v>
      </c>
      <c r="D5389" t="s">
        <v>102</v>
      </c>
      <c r="E5389" t="str">
        <f t="shared" si="84"/>
        <v>CadaverineUncl. Spirochaetia</v>
      </c>
      <c r="F5389">
        <f>COUNTIF($E:$E,E5389)</f>
        <v>2</v>
      </c>
      <c r="G5389">
        <f>COUNTIF($A:$A,A5389)</f>
        <v>143</v>
      </c>
      <c r="H5389">
        <f>COUNTIF($B:$B,B5389)</f>
        <v>78</v>
      </c>
      <c r="I5389" t="s">
        <v>270</v>
      </c>
      <c r="J5389">
        <v>7</v>
      </c>
      <c r="K5389" t="s">
        <v>735</v>
      </c>
      <c r="L5389" t="s">
        <v>272</v>
      </c>
      <c r="M5389" t="s">
        <v>100</v>
      </c>
      <c r="N5389" t="s">
        <v>11893</v>
      </c>
      <c r="O5389" t="s">
        <v>7</v>
      </c>
    </row>
    <row r="5390" spans="1:15" x14ac:dyDescent="0.25">
      <c r="A5390" t="s">
        <v>264</v>
      </c>
      <c r="B5390" t="s">
        <v>7516</v>
      </c>
      <c r="C5390" t="s">
        <v>101</v>
      </c>
      <c r="D5390" t="s">
        <v>102</v>
      </c>
      <c r="E5390" t="str">
        <f t="shared" si="84"/>
        <v>UracilUncl. Spirochaetia</v>
      </c>
      <c r="F5390">
        <f>COUNTIF($E:$E,E5390)</f>
        <v>2</v>
      </c>
      <c r="G5390">
        <f>COUNTIF($A:$A,A5390)</f>
        <v>143</v>
      </c>
      <c r="H5390">
        <f>COUNTIF($B:$B,B5390)</f>
        <v>78</v>
      </c>
      <c r="I5390" t="s">
        <v>272</v>
      </c>
      <c r="J5390">
        <v>7</v>
      </c>
      <c r="K5390" t="s">
        <v>736</v>
      </c>
      <c r="L5390" t="s">
        <v>128</v>
      </c>
      <c r="M5390" t="s">
        <v>100</v>
      </c>
      <c r="N5390" t="s">
        <v>11893</v>
      </c>
      <c r="O5390" t="s">
        <v>7</v>
      </c>
    </row>
    <row r="5391" spans="1:15" x14ac:dyDescent="0.25">
      <c r="A5391" t="s">
        <v>264</v>
      </c>
      <c r="B5391" t="s">
        <v>5925</v>
      </c>
      <c r="C5391" t="s">
        <v>101</v>
      </c>
      <c r="D5391" t="s">
        <v>102</v>
      </c>
      <c r="E5391" t="str">
        <f t="shared" si="84"/>
        <v>UracilAnaerovibrio</v>
      </c>
      <c r="F5391">
        <f>COUNTIF($E:$E,E5391)</f>
        <v>3</v>
      </c>
      <c r="G5391">
        <f>COUNTIF($A:$A,A5391)</f>
        <v>143</v>
      </c>
      <c r="H5391">
        <f>COUNTIF($B:$B,B5391)</f>
        <v>78</v>
      </c>
      <c r="I5391" t="s">
        <v>115</v>
      </c>
      <c r="J5391">
        <v>6</v>
      </c>
      <c r="K5391" t="s">
        <v>737</v>
      </c>
      <c r="L5391" t="s">
        <v>108</v>
      </c>
      <c r="M5391" t="s">
        <v>100</v>
      </c>
      <c r="N5391" t="s">
        <v>11893</v>
      </c>
      <c r="O5391" s="82" t="s">
        <v>3</v>
      </c>
    </row>
    <row r="5392" spans="1:15" x14ac:dyDescent="0.25">
      <c r="A5392" t="s">
        <v>261</v>
      </c>
      <c r="B5392" t="s">
        <v>7515</v>
      </c>
      <c r="C5392" t="s">
        <v>101</v>
      </c>
      <c r="D5392" t="s">
        <v>102</v>
      </c>
      <c r="E5392" t="str">
        <f t="shared" si="84"/>
        <v>CadaverineUncl. Gammaproteobacteria</v>
      </c>
      <c r="F5392">
        <f>COUNTIF($E:$E,E5392)</f>
        <v>3</v>
      </c>
      <c r="G5392">
        <f>COUNTIF($A:$A,A5392)</f>
        <v>143</v>
      </c>
      <c r="H5392">
        <f>COUNTIF($B:$B,B5392)</f>
        <v>78</v>
      </c>
      <c r="I5392" t="s">
        <v>705</v>
      </c>
      <c r="J5392">
        <v>5</v>
      </c>
      <c r="K5392" t="s">
        <v>5949</v>
      </c>
      <c r="L5392" t="s">
        <v>144</v>
      </c>
      <c r="M5392" t="s">
        <v>282</v>
      </c>
      <c r="N5392" t="s">
        <v>11892</v>
      </c>
      <c r="O5392" t="s">
        <v>6</v>
      </c>
    </row>
    <row r="5393" spans="1:15" x14ac:dyDescent="0.25">
      <c r="A5393" t="s">
        <v>261</v>
      </c>
      <c r="B5393" t="s">
        <v>7516</v>
      </c>
      <c r="C5393" t="s">
        <v>101</v>
      </c>
      <c r="D5393" t="s">
        <v>102</v>
      </c>
      <c r="E5393" t="str">
        <f t="shared" si="84"/>
        <v>CadaverineUncl. Spirochaetia</v>
      </c>
      <c r="F5393">
        <f>COUNTIF($E:$E,E5393)</f>
        <v>2</v>
      </c>
      <c r="G5393">
        <f>COUNTIF($A:$A,A5393)</f>
        <v>143</v>
      </c>
      <c r="H5393">
        <f>COUNTIF($B:$B,B5393)</f>
        <v>78</v>
      </c>
      <c r="I5393" t="s">
        <v>652</v>
      </c>
      <c r="J5393">
        <v>5</v>
      </c>
      <c r="K5393" t="s">
        <v>2083</v>
      </c>
      <c r="L5393" t="s">
        <v>191</v>
      </c>
      <c r="M5393" t="s">
        <v>2082</v>
      </c>
      <c r="N5393" t="s">
        <v>11892</v>
      </c>
      <c r="O5393" t="s">
        <v>6</v>
      </c>
    </row>
    <row r="5394" spans="1:15" x14ac:dyDescent="0.25">
      <c r="A5394" t="s">
        <v>261</v>
      </c>
      <c r="B5394" t="s">
        <v>5925</v>
      </c>
      <c r="C5394" t="s">
        <v>101</v>
      </c>
      <c r="D5394" t="s">
        <v>102</v>
      </c>
      <c r="E5394" t="str">
        <f t="shared" si="84"/>
        <v>CadaverineAnaerovibrio</v>
      </c>
      <c r="F5394">
        <f>COUNTIF($E:$E,E5394)</f>
        <v>2</v>
      </c>
      <c r="G5394">
        <f>COUNTIF($A:$A,A5394)</f>
        <v>143</v>
      </c>
      <c r="H5394">
        <f>COUNTIF($B:$B,B5394)</f>
        <v>78</v>
      </c>
      <c r="I5394" t="s">
        <v>738</v>
      </c>
      <c r="J5394">
        <v>6</v>
      </c>
      <c r="K5394" t="s">
        <v>739</v>
      </c>
      <c r="L5394" t="s">
        <v>292</v>
      </c>
      <c r="M5394" t="s">
        <v>439</v>
      </c>
      <c r="N5394" t="s">
        <v>11893</v>
      </c>
      <c r="O5394" s="82" t="s">
        <v>3</v>
      </c>
    </row>
    <row r="5395" spans="1:15" x14ac:dyDescent="0.25">
      <c r="A5395" t="s">
        <v>264</v>
      </c>
      <c r="B5395" t="s">
        <v>5925</v>
      </c>
      <c r="C5395" t="s">
        <v>101</v>
      </c>
      <c r="D5395" t="s">
        <v>102</v>
      </c>
      <c r="E5395" t="str">
        <f t="shared" si="84"/>
        <v>UracilAnaerovibrio</v>
      </c>
      <c r="F5395">
        <f>COUNTIF($E:$E,E5395)</f>
        <v>3</v>
      </c>
      <c r="G5395">
        <f>COUNTIF($A:$A,A5395)</f>
        <v>143</v>
      </c>
      <c r="H5395">
        <f>COUNTIF($B:$B,B5395)</f>
        <v>78</v>
      </c>
      <c r="I5395" t="s">
        <v>3072</v>
      </c>
      <c r="J5395">
        <v>6</v>
      </c>
      <c r="K5395" t="s">
        <v>3073</v>
      </c>
      <c r="L5395" t="s">
        <v>372</v>
      </c>
      <c r="M5395" t="s">
        <v>1578</v>
      </c>
      <c r="N5395" t="s">
        <v>11893</v>
      </c>
      <c r="O5395" s="82" t="s">
        <v>11896</v>
      </c>
    </row>
    <row r="5396" spans="1:15" x14ac:dyDescent="0.25">
      <c r="A5396" t="s">
        <v>264</v>
      </c>
      <c r="B5396" t="s">
        <v>5925</v>
      </c>
      <c r="C5396" t="s">
        <v>101</v>
      </c>
      <c r="D5396" t="s">
        <v>102</v>
      </c>
      <c r="E5396" t="str">
        <f t="shared" si="84"/>
        <v>UracilAnaerovibrio</v>
      </c>
      <c r="F5396">
        <f>COUNTIF($E:$E,E5396)</f>
        <v>3</v>
      </c>
      <c r="G5396">
        <f>COUNTIF($A:$A,A5396)</f>
        <v>143</v>
      </c>
      <c r="H5396">
        <f>COUNTIF($B:$B,B5396)</f>
        <v>78</v>
      </c>
      <c r="I5396" t="s">
        <v>278</v>
      </c>
      <c r="J5396">
        <v>4</v>
      </c>
      <c r="K5396" t="s">
        <v>279</v>
      </c>
      <c r="L5396" t="s">
        <v>98</v>
      </c>
      <c r="M5396" t="s">
        <v>280</v>
      </c>
      <c r="N5396" t="s">
        <v>11893</v>
      </c>
      <c r="O5396" t="s">
        <v>5</v>
      </c>
    </row>
    <row r="5397" spans="1:15" x14ac:dyDescent="0.25">
      <c r="A5397" t="s">
        <v>264</v>
      </c>
      <c r="B5397" t="s">
        <v>7516</v>
      </c>
      <c r="C5397" t="s">
        <v>101</v>
      </c>
      <c r="D5397" t="s">
        <v>102</v>
      </c>
      <c r="E5397" t="str">
        <f t="shared" si="84"/>
        <v>UracilUncl. Spirochaetia</v>
      </c>
      <c r="F5397">
        <f>COUNTIF($E:$E,E5397)</f>
        <v>2</v>
      </c>
      <c r="G5397">
        <f>COUNTIF($A:$A,A5397)</f>
        <v>143</v>
      </c>
      <c r="H5397">
        <f>COUNTIF($B:$B,B5397)</f>
        <v>78</v>
      </c>
      <c r="I5397" t="s">
        <v>278</v>
      </c>
      <c r="J5397">
        <v>4</v>
      </c>
      <c r="K5397" t="s">
        <v>279</v>
      </c>
      <c r="L5397" t="s">
        <v>98</v>
      </c>
      <c r="M5397" t="s">
        <v>280</v>
      </c>
      <c r="N5397" t="s">
        <v>11893</v>
      </c>
      <c r="O5397" t="s">
        <v>5</v>
      </c>
    </row>
    <row r="5398" spans="1:15" x14ac:dyDescent="0.25">
      <c r="A5398" t="s">
        <v>261</v>
      </c>
      <c r="B5398" t="s">
        <v>5925</v>
      </c>
      <c r="C5398" t="s">
        <v>101</v>
      </c>
      <c r="D5398" t="s">
        <v>102</v>
      </c>
      <c r="E5398" t="str">
        <f t="shared" si="84"/>
        <v>CadaverineAnaerovibrio</v>
      </c>
      <c r="F5398">
        <f>COUNTIF($E:$E,E5398)</f>
        <v>2</v>
      </c>
      <c r="G5398">
        <f>COUNTIF($A:$A,A5398)</f>
        <v>143</v>
      </c>
      <c r="H5398">
        <f>COUNTIF($B:$B,B5398)</f>
        <v>78</v>
      </c>
      <c r="I5398" t="s">
        <v>5950</v>
      </c>
      <c r="J5398">
        <v>6</v>
      </c>
      <c r="K5398" t="s">
        <v>5951</v>
      </c>
      <c r="L5398" t="s">
        <v>380</v>
      </c>
      <c r="M5398" t="s">
        <v>528</v>
      </c>
      <c r="N5398" t="s">
        <v>11892</v>
      </c>
      <c r="O5398" s="82" t="s">
        <v>4</v>
      </c>
    </row>
    <row r="5399" spans="1:15" x14ac:dyDescent="0.25">
      <c r="A5399" t="s">
        <v>264</v>
      </c>
      <c r="B5399" t="s">
        <v>7515</v>
      </c>
      <c r="C5399" t="s">
        <v>101</v>
      </c>
      <c r="D5399" t="s">
        <v>102</v>
      </c>
      <c r="E5399" t="str">
        <f t="shared" si="84"/>
        <v>UracilUncl. Gammaproteobacteria</v>
      </c>
      <c r="F5399">
        <f>COUNTIF($E:$E,E5399)</f>
        <v>1</v>
      </c>
      <c r="G5399">
        <f>COUNTIF($A:$A,A5399)</f>
        <v>143</v>
      </c>
      <c r="H5399">
        <f>COUNTIF($B:$B,B5399)</f>
        <v>78</v>
      </c>
      <c r="I5399" t="s">
        <v>266</v>
      </c>
      <c r="J5399">
        <v>4</v>
      </c>
      <c r="K5399" t="s">
        <v>5952</v>
      </c>
      <c r="L5399" t="s">
        <v>283</v>
      </c>
      <c r="M5399" t="s">
        <v>1461</v>
      </c>
      <c r="N5399" t="s">
        <v>11893</v>
      </c>
      <c r="O5399" s="82" t="s">
        <v>4</v>
      </c>
    </row>
    <row r="5400" spans="1:15" x14ac:dyDescent="0.25">
      <c r="A5400" t="s">
        <v>261</v>
      </c>
      <c r="B5400" t="s">
        <v>7515</v>
      </c>
      <c r="C5400" t="s">
        <v>101</v>
      </c>
      <c r="D5400" t="s">
        <v>102</v>
      </c>
      <c r="E5400" t="str">
        <f t="shared" si="84"/>
        <v>CadaverineUncl. Gammaproteobacteria</v>
      </c>
      <c r="F5400">
        <f>COUNTIF($E:$E,E5400)</f>
        <v>3</v>
      </c>
      <c r="G5400">
        <f>COUNTIF($A:$A,A5400)</f>
        <v>143</v>
      </c>
      <c r="H5400">
        <f>COUNTIF($B:$B,B5400)</f>
        <v>78</v>
      </c>
      <c r="I5400" t="s">
        <v>2502</v>
      </c>
      <c r="J5400">
        <v>6</v>
      </c>
      <c r="K5400" t="s">
        <v>3697</v>
      </c>
      <c r="L5400" t="s">
        <v>944</v>
      </c>
      <c r="M5400" t="s">
        <v>1302</v>
      </c>
      <c r="N5400" t="s">
        <v>11892</v>
      </c>
      <c r="O5400" t="s">
        <v>5</v>
      </c>
    </row>
    <row r="5401" spans="1:15" x14ac:dyDescent="0.25">
      <c r="A5401" t="s">
        <v>261</v>
      </c>
      <c r="B5401" t="s">
        <v>7515</v>
      </c>
      <c r="C5401" t="s">
        <v>101</v>
      </c>
      <c r="D5401" t="s">
        <v>102</v>
      </c>
      <c r="E5401" t="str">
        <f t="shared" si="84"/>
        <v>CadaverineUncl. Gammaproteobacteria</v>
      </c>
      <c r="F5401">
        <f>COUNTIF($E:$E,E5401)</f>
        <v>3</v>
      </c>
      <c r="G5401">
        <f>COUNTIF($A:$A,A5401)</f>
        <v>143</v>
      </c>
      <c r="H5401">
        <f>COUNTIF($B:$B,B5401)</f>
        <v>78</v>
      </c>
      <c r="I5401" t="s">
        <v>3240</v>
      </c>
      <c r="J5401">
        <v>5</v>
      </c>
      <c r="K5401" t="s">
        <v>5068</v>
      </c>
      <c r="L5401" t="s">
        <v>699</v>
      </c>
      <c r="M5401" t="s">
        <v>2513</v>
      </c>
      <c r="N5401" t="s">
        <v>11893</v>
      </c>
      <c r="O5401" t="s">
        <v>10</v>
      </c>
    </row>
    <row r="5402" spans="1:15" x14ac:dyDescent="0.25">
      <c r="A5402" t="s">
        <v>285</v>
      </c>
      <c r="B5402" t="s">
        <v>5926</v>
      </c>
      <c r="C5402" t="s">
        <v>101</v>
      </c>
      <c r="D5402" t="s">
        <v>102</v>
      </c>
      <c r="E5402" t="str">
        <f t="shared" si="84"/>
        <v>LysineFusobacterium</v>
      </c>
      <c r="F5402">
        <f>COUNTIF($E:$E,E5402)</f>
        <v>1</v>
      </c>
      <c r="G5402">
        <f>COUNTIF($A:$A,A5402)</f>
        <v>140</v>
      </c>
      <c r="H5402">
        <f>COUNTIF($B:$B,B5402)</f>
        <v>78</v>
      </c>
      <c r="I5402" t="s">
        <v>179</v>
      </c>
      <c r="J5402">
        <v>6</v>
      </c>
      <c r="K5402" t="s">
        <v>286</v>
      </c>
      <c r="L5402" t="s">
        <v>108</v>
      </c>
      <c r="M5402" t="s">
        <v>100</v>
      </c>
      <c r="N5402" t="s">
        <v>11893</v>
      </c>
      <c r="O5402" s="82" t="s">
        <v>11895</v>
      </c>
    </row>
    <row r="5403" spans="1:15" x14ac:dyDescent="0.25">
      <c r="A5403" t="s">
        <v>287</v>
      </c>
      <c r="B5403" t="s">
        <v>5926</v>
      </c>
      <c r="C5403" t="s">
        <v>101</v>
      </c>
      <c r="D5403" t="s">
        <v>102</v>
      </c>
      <c r="E5403" t="str">
        <f t="shared" si="84"/>
        <v>SuccinateFusobacterium</v>
      </c>
      <c r="F5403">
        <f>COUNTIF($E:$E,E5403)</f>
        <v>1</v>
      </c>
      <c r="G5403">
        <f>COUNTIF($A:$A,A5403)</f>
        <v>140</v>
      </c>
      <c r="H5403">
        <f>COUNTIF($B:$B,B5403)</f>
        <v>78</v>
      </c>
      <c r="I5403" t="s">
        <v>98</v>
      </c>
      <c r="J5403">
        <v>6</v>
      </c>
      <c r="K5403" t="s">
        <v>288</v>
      </c>
      <c r="L5403">
        <v>10000</v>
      </c>
      <c r="M5403" t="s">
        <v>100</v>
      </c>
      <c r="N5403" t="s">
        <v>11893</v>
      </c>
      <c r="O5403" s="82" t="s">
        <v>11895</v>
      </c>
    </row>
    <row r="5404" spans="1:15" x14ac:dyDescent="0.25">
      <c r="A5404" t="s">
        <v>287</v>
      </c>
      <c r="B5404" t="s">
        <v>7516</v>
      </c>
      <c r="C5404" t="s">
        <v>101</v>
      </c>
      <c r="D5404" t="s">
        <v>102</v>
      </c>
      <c r="E5404" t="str">
        <f t="shared" si="84"/>
        <v>SuccinateUncl. Spirochaetia</v>
      </c>
      <c r="F5404">
        <f>COUNTIF($E:$E,E5404)</f>
        <v>1</v>
      </c>
      <c r="G5404">
        <f>COUNTIF($A:$A,A5404)</f>
        <v>140</v>
      </c>
      <c r="H5404">
        <f>COUNTIF($B:$B,B5404)</f>
        <v>78</v>
      </c>
      <c r="I5404" t="s">
        <v>430</v>
      </c>
      <c r="J5404">
        <v>7</v>
      </c>
      <c r="K5404" t="s">
        <v>591</v>
      </c>
      <c r="L5404" t="s">
        <v>347</v>
      </c>
      <c r="M5404" t="s">
        <v>100</v>
      </c>
      <c r="N5404" t="s">
        <v>11893</v>
      </c>
      <c r="O5404" t="s">
        <v>7</v>
      </c>
    </row>
    <row r="5405" spans="1:15" x14ac:dyDescent="0.25">
      <c r="A5405" t="s">
        <v>287</v>
      </c>
      <c r="B5405" t="s">
        <v>5925</v>
      </c>
      <c r="C5405" t="s">
        <v>101</v>
      </c>
      <c r="D5405" t="s">
        <v>102</v>
      </c>
      <c r="E5405" t="str">
        <f t="shared" si="84"/>
        <v>SuccinateAnaerovibrio</v>
      </c>
      <c r="F5405">
        <f>COUNTIF($E:$E,E5405)</f>
        <v>1</v>
      </c>
      <c r="G5405">
        <f>COUNTIF($A:$A,A5405)</f>
        <v>140</v>
      </c>
      <c r="H5405">
        <f>COUNTIF($B:$B,B5405)</f>
        <v>78</v>
      </c>
      <c r="I5405" t="s">
        <v>193</v>
      </c>
      <c r="J5405">
        <v>6</v>
      </c>
      <c r="K5405" t="s">
        <v>585</v>
      </c>
      <c r="L5405" t="s">
        <v>201</v>
      </c>
      <c r="M5405" t="s">
        <v>100</v>
      </c>
      <c r="N5405" t="s">
        <v>11893</v>
      </c>
      <c r="O5405" s="82" t="s">
        <v>3</v>
      </c>
    </row>
    <row r="5406" spans="1:15" x14ac:dyDescent="0.25">
      <c r="A5406" t="s">
        <v>285</v>
      </c>
      <c r="B5406" t="s">
        <v>7516</v>
      </c>
      <c r="C5406" t="s">
        <v>101</v>
      </c>
      <c r="D5406" t="s">
        <v>102</v>
      </c>
      <c r="E5406" t="str">
        <f t="shared" si="84"/>
        <v>LysineUncl. Spirochaetia</v>
      </c>
      <c r="F5406">
        <f>COUNTIF($E:$E,E5406)</f>
        <v>2</v>
      </c>
      <c r="G5406">
        <f>COUNTIF($A:$A,A5406)</f>
        <v>140</v>
      </c>
      <c r="H5406">
        <f>COUNTIF($B:$B,B5406)</f>
        <v>78</v>
      </c>
      <c r="I5406" t="s">
        <v>740</v>
      </c>
      <c r="J5406">
        <v>7</v>
      </c>
      <c r="K5406" t="s">
        <v>137</v>
      </c>
      <c r="L5406" t="s">
        <v>272</v>
      </c>
      <c r="M5406" t="s">
        <v>358</v>
      </c>
      <c r="N5406" t="s">
        <v>11893</v>
      </c>
      <c r="O5406" t="s">
        <v>7</v>
      </c>
    </row>
    <row r="5407" spans="1:15" x14ac:dyDescent="0.25">
      <c r="A5407" t="s">
        <v>285</v>
      </c>
      <c r="B5407" t="s">
        <v>7515</v>
      </c>
      <c r="C5407" t="s">
        <v>101</v>
      </c>
      <c r="D5407" t="s">
        <v>102</v>
      </c>
      <c r="E5407" t="str">
        <f t="shared" si="84"/>
        <v>LysineUncl. Gammaproteobacteria</v>
      </c>
      <c r="F5407">
        <f>COUNTIF($E:$E,E5407)</f>
        <v>2</v>
      </c>
      <c r="G5407">
        <f>COUNTIF($A:$A,A5407)</f>
        <v>140</v>
      </c>
      <c r="H5407">
        <f>COUNTIF($B:$B,B5407)</f>
        <v>78</v>
      </c>
      <c r="I5407" t="s">
        <v>3052</v>
      </c>
      <c r="J5407">
        <v>5</v>
      </c>
      <c r="K5407" t="s">
        <v>5190</v>
      </c>
      <c r="L5407" t="s">
        <v>131</v>
      </c>
      <c r="M5407" t="s">
        <v>2240</v>
      </c>
      <c r="N5407" t="s">
        <v>11892</v>
      </c>
      <c r="O5407" t="s">
        <v>6</v>
      </c>
    </row>
    <row r="5408" spans="1:15" x14ac:dyDescent="0.25">
      <c r="A5408" t="s">
        <v>287</v>
      </c>
      <c r="B5408" t="s">
        <v>7515</v>
      </c>
      <c r="C5408" t="s">
        <v>101</v>
      </c>
      <c r="D5408" t="s">
        <v>102</v>
      </c>
      <c r="E5408" t="str">
        <f t="shared" si="84"/>
        <v>SuccinateUncl. Gammaproteobacteria</v>
      </c>
      <c r="F5408">
        <f>COUNTIF($E:$E,E5408)</f>
        <v>2</v>
      </c>
      <c r="G5408">
        <f>COUNTIF($A:$A,A5408)</f>
        <v>140</v>
      </c>
      <c r="H5408">
        <f>COUNTIF($B:$B,B5408)</f>
        <v>78</v>
      </c>
      <c r="I5408" t="s">
        <v>819</v>
      </c>
      <c r="J5408">
        <v>4</v>
      </c>
      <c r="K5408" t="s">
        <v>5953</v>
      </c>
      <c r="L5408" t="s">
        <v>125</v>
      </c>
      <c r="M5408" t="s">
        <v>767</v>
      </c>
      <c r="N5408" t="s">
        <v>11893</v>
      </c>
      <c r="O5408" s="82" t="s">
        <v>4</v>
      </c>
    </row>
    <row r="5409" spans="1:15" x14ac:dyDescent="0.25">
      <c r="A5409" t="s">
        <v>285</v>
      </c>
      <c r="B5409" t="s">
        <v>7516</v>
      </c>
      <c r="C5409" t="s">
        <v>101</v>
      </c>
      <c r="D5409" t="s">
        <v>102</v>
      </c>
      <c r="E5409" t="str">
        <f t="shared" si="84"/>
        <v>LysineUncl. Spirochaetia</v>
      </c>
      <c r="F5409">
        <f>COUNTIF($E:$E,E5409)</f>
        <v>2</v>
      </c>
      <c r="G5409">
        <f>COUNTIF($A:$A,A5409)</f>
        <v>140</v>
      </c>
      <c r="H5409">
        <f>COUNTIF($B:$B,B5409)</f>
        <v>78</v>
      </c>
      <c r="I5409" t="s">
        <v>815</v>
      </c>
      <c r="J5409">
        <v>5</v>
      </c>
      <c r="K5409" t="s">
        <v>2097</v>
      </c>
      <c r="L5409" t="s">
        <v>181</v>
      </c>
      <c r="M5409" t="s">
        <v>1020</v>
      </c>
      <c r="N5409" t="s">
        <v>11892</v>
      </c>
      <c r="O5409" t="s">
        <v>6</v>
      </c>
    </row>
    <row r="5410" spans="1:15" x14ac:dyDescent="0.25">
      <c r="A5410" t="s">
        <v>307</v>
      </c>
      <c r="B5410" t="s">
        <v>7516</v>
      </c>
      <c r="C5410" t="s">
        <v>101</v>
      </c>
      <c r="D5410" t="s">
        <v>102</v>
      </c>
      <c r="E5410" t="str">
        <f t="shared" si="84"/>
        <v>AllantoinUncl. Spirochaetia</v>
      </c>
      <c r="F5410">
        <f>COUNTIF($E:$E,E5410)</f>
        <v>1</v>
      </c>
      <c r="G5410">
        <f>COUNTIF($A:$A,A5410)</f>
        <v>140</v>
      </c>
      <c r="H5410">
        <f>COUNTIF($B:$B,B5410)</f>
        <v>78</v>
      </c>
      <c r="I5410" t="s">
        <v>743</v>
      </c>
      <c r="J5410">
        <v>7</v>
      </c>
      <c r="K5410" t="s">
        <v>744</v>
      </c>
      <c r="L5410" t="s">
        <v>506</v>
      </c>
      <c r="M5410" t="s">
        <v>660</v>
      </c>
      <c r="N5410" t="s">
        <v>11893</v>
      </c>
      <c r="O5410" t="s">
        <v>7</v>
      </c>
    </row>
    <row r="5411" spans="1:15" x14ac:dyDescent="0.25">
      <c r="A5411" t="s">
        <v>285</v>
      </c>
      <c r="B5411" t="s">
        <v>5925</v>
      </c>
      <c r="C5411" t="s">
        <v>101</v>
      </c>
      <c r="D5411" t="s">
        <v>102</v>
      </c>
      <c r="E5411" t="str">
        <f t="shared" si="84"/>
        <v>LysineAnaerovibrio</v>
      </c>
      <c r="F5411">
        <f>COUNTIF($E:$E,E5411)</f>
        <v>1</v>
      </c>
      <c r="G5411">
        <f>COUNTIF($A:$A,A5411)</f>
        <v>140</v>
      </c>
      <c r="H5411">
        <f>COUNTIF($B:$B,B5411)</f>
        <v>78</v>
      </c>
      <c r="I5411" t="s">
        <v>745</v>
      </c>
      <c r="J5411">
        <v>6</v>
      </c>
      <c r="K5411" t="s">
        <v>746</v>
      </c>
      <c r="L5411" t="s">
        <v>204</v>
      </c>
      <c r="M5411" t="s">
        <v>747</v>
      </c>
      <c r="N5411" t="s">
        <v>11893</v>
      </c>
      <c r="O5411" s="82" t="s">
        <v>3</v>
      </c>
    </row>
    <row r="5412" spans="1:15" x14ac:dyDescent="0.25">
      <c r="A5412" t="s">
        <v>307</v>
      </c>
      <c r="B5412" t="s">
        <v>7515</v>
      </c>
      <c r="C5412" t="s">
        <v>101</v>
      </c>
      <c r="D5412" t="s">
        <v>102</v>
      </c>
      <c r="E5412" t="str">
        <f t="shared" si="84"/>
        <v>AllantoinUncl. Gammaproteobacteria</v>
      </c>
      <c r="F5412">
        <f>COUNTIF($E:$E,E5412)</f>
        <v>3</v>
      </c>
      <c r="G5412">
        <f>COUNTIF($A:$A,A5412)</f>
        <v>140</v>
      </c>
      <c r="H5412">
        <f>COUNTIF($B:$B,B5412)</f>
        <v>78</v>
      </c>
      <c r="I5412" t="s">
        <v>5327</v>
      </c>
      <c r="J5412">
        <v>6</v>
      </c>
      <c r="K5412" t="s">
        <v>5954</v>
      </c>
      <c r="L5412" t="s">
        <v>504</v>
      </c>
      <c r="M5412" t="s">
        <v>2905</v>
      </c>
      <c r="N5412" t="s">
        <v>11892</v>
      </c>
      <c r="O5412" t="s">
        <v>10</v>
      </c>
    </row>
    <row r="5413" spans="1:15" x14ac:dyDescent="0.25">
      <c r="A5413" t="s">
        <v>307</v>
      </c>
      <c r="B5413" t="s">
        <v>5925</v>
      </c>
      <c r="C5413" t="s">
        <v>101</v>
      </c>
      <c r="D5413" t="s">
        <v>102</v>
      </c>
      <c r="E5413" t="str">
        <f t="shared" si="84"/>
        <v>AllantoinAnaerovibrio</v>
      </c>
      <c r="F5413">
        <f>COUNTIF($E:$E,E5413)</f>
        <v>2</v>
      </c>
      <c r="G5413">
        <f>COUNTIF($A:$A,A5413)</f>
        <v>140</v>
      </c>
      <c r="H5413">
        <f>COUNTIF($B:$B,B5413)</f>
        <v>78</v>
      </c>
      <c r="I5413" t="s">
        <v>4264</v>
      </c>
      <c r="J5413">
        <v>6</v>
      </c>
      <c r="K5413" t="s">
        <v>5955</v>
      </c>
      <c r="L5413" t="s">
        <v>696</v>
      </c>
      <c r="M5413" t="s">
        <v>1622</v>
      </c>
      <c r="N5413" t="s">
        <v>11892</v>
      </c>
      <c r="O5413" t="s">
        <v>11</v>
      </c>
    </row>
    <row r="5414" spans="1:15" x14ac:dyDescent="0.25">
      <c r="A5414" t="s">
        <v>307</v>
      </c>
      <c r="B5414" t="s">
        <v>7515</v>
      </c>
      <c r="C5414" t="s">
        <v>101</v>
      </c>
      <c r="D5414" t="s">
        <v>102</v>
      </c>
      <c r="E5414" t="str">
        <f t="shared" si="84"/>
        <v>AllantoinUncl. Gammaproteobacteria</v>
      </c>
      <c r="F5414">
        <f>COUNTIF($E:$E,E5414)</f>
        <v>3</v>
      </c>
      <c r="G5414">
        <f>COUNTIF($A:$A,A5414)</f>
        <v>140</v>
      </c>
      <c r="H5414">
        <f>COUNTIF($B:$B,B5414)</f>
        <v>78</v>
      </c>
      <c r="I5414" t="s">
        <v>5956</v>
      </c>
      <c r="J5414">
        <v>6</v>
      </c>
      <c r="K5414" t="s">
        <v>3301</v>
      </c>
      <c r="L5414" t="s">
        <v>970</v>
      </c>
      <c r="M5414" t="s">
        <v>4221</v>
      </c>
      <c r="N5414" t="s">
        <v>11892</v>
      </c>
      <c r="O5414" t="s">
        <v>11</v>
      </c>
    </row>
    <row r="5415" spans="1:15" x14ac:dyDescent="0.25">
      <c r="A5415" t="s">
        <v>285</v>
      </c>
      <c r="B5415" t="s">
        <v>7515</v>
      </c>
      <c r="C5415" t="s">
        <v>101</v>
      </c>
      <c r="D5415" t="s">
        <v>102</v>
      </c>
      <c r="E5415" t="str">
        <f t="shared" si="84"/>
        <v>LysineUncl. Gammaproteobacteria</v>
      </c>
      <c r="F5415">
        <f>COUNTIF($E:$E,E5415)</f>
        <v>2</v>
      </c>
      <c r="G5415">
        <f>COUNTIF($A:$A,A5415)</f>
        <v>140</v>
      </c>
      <c r="H5415">
        <f>COUNTIF($B:$B,B5415)</f>
        <v>78</v>
      </c>
      <c r="I5415" t="s">
        <v>1935</v>
      </c>
      <c r="J5415">
        <v>4</v>
      </c>
      <c r="K5415" t="s">
        <v>5957</v>
      </c>
      <c r="L5415" t="s">
        <v>347</v>
      </c>
      <c r="M5415" t="s">
        <v>1752</v>
      </c>
      <c r="N5415" t="s">
        <v>11893</v>
      </c>
      <c r="O5415" s="82" t="s">
        <v>4</v>
      </c>
    </row>
    <row r="5416" spans="1:15" x14ac:dyDescent="0.25">
      <c r="A5416" t="s">
        <v>307</v>
      </c>
      <c r="B5416" t="s">
        <v>5926</v>
      </c>
      <c r="C5416" t="s">
        <v>101</v>
      </c>
      <c r="D5416" t="s">
        <v>102</v>
      </c>
      <c r="E5416" t="str">
        <f t="shared" si="84"/>
        <v>AllantoinFusobacterium</v>
      </c>
      <c r="F5416">
        <f>COUNTIF($E:$E,E5416)</f>
        <v>1</v>
      </c>
      <c r="G5416">
        <f>COUNTIF($A:$A,A5416)</f>
        <v>140</v>
      </c>
      <c r="H5416">
        <f>COUNTIF($B:$B,B5416)</f>
        <v>78</v>
      </c>
      <c r="I5416" t="s">
        <v>258</v>
      </c>
      <c r="J5416">
        <v>6</v>
      </c>
      <c r="K5416" t="s">
        <v>4579</v>
      </c>
      <c r="L5416" t="s">
        <v>211</v>
      </c>
      <c r="M5416" t="s">
        <v>260</v>
      </c>
      <c r="N5416" t="s">
        <v>11893</v>
      </c>
      <c r="O5416" s="82" t="s">
        <v>11896</v>
      </c>
    </row>
    <row r="5417" spans="1:15" x14ac:dyDescent="0.25">
      <c r="A5417" t="s">
        <v>307</v>
      </c>
      <c r="B5417" t="s">
        <v>5925</v>
      </c>
      <c r="C5417" t="s">
        <v>101</v>
      </c>
      <c r="D5417" t="s">
        <v>102</v>
      </c>
      <c r="E5417" t="str">
        <f t="shared" si="84"/>
        <v>AllantoinAnaerovibrio</v>
      </c>
      <c r="F5417">
        <f>COUNTIF($E:$E,E5417)</f>
        <v>2</v>
      </c>
      <c r="G5417">
        <f>COUNTIF($A:$A,A5417)</f>
        <v>140</v>
      </c>
      <c r="H5417">
        <f>COUNTIF($B:$B,B5417)</f>
        <v>78</v>
      </c>
      <c r="I5417" t="s">
        <v>3080</v>
      </c>
      <c r="J5417">
        <v>6</v>
      </c>
      <c r="K5417" t="s">
        <v>3081</v>
      </c>
      <c r="L5417" t="s">
        <v>606</v>
      </c>
      <c r="M5417" t="s">
        <v>1926</v>
      </c>
      <c r="N5417" t="s">
        <v>11893</v>
      </c>
      <c r="O5417" s="82" t="s">
        <v>11896</v>
      </c>
    </row>
    <row r="5418" spans="1:15" x14ac:dyDescent="0.25">
      <c r="A5418" t="s">
        <v>307</v>
      </c>
      <c r="B5418" t="s">
        <v>7515</v>
      </c>
      <c r="C5418" t="s">
        <v>101</v>
      </c>
      <c r="D5418" t="s">
        <v>102</v>
      </c>
      <c r="E5418" t="str">
        <f t="shared" si="84"/>
        <v>AllantoinUncl. Gammaproteobacteria</v>
      </c>
      <c r="F5418">
        <f>COUNTIF($E:$E,E5418)</f>
        <v>3</v>
      </c>
      <c r="G5418">
        <f>COUNTIF($A:$A,A5418)</f>
        <v>140</v>
      </c>
      <c r="H5418">
        <f>COUNTIF($B:$B,B5418)</f>
        <v>78</v>
      </c>
      <c r="I5418" t="s">
        <v>2752</v>
      </c>
      <c r="J5418">
        <v>5</v>
      </c>
      <c r="K5418" t="s">
        <v>955</v>
      </c>
      <c r="L5418" t="s">
        <v>142</v>
      </c>
      <c r="M5418" t="s">
        <v>3714</v>
      </c>
      <c r="N5418" t="s">
        <v>11893</v>
      </c>
      <c r="O5418" t="s">
        <v>12</v>
      </c>
    </row>
    <row r="5419" spans="1:15" x14ac:dyDescent="0.25">
      <c r="A5419" t="s">
        <v>287</v>
      </c>
      <c r="B5419" t="s">
        <v>7515</v>
      </c>
      <c r="C5419" t="s">
        <v>101</v>
      </c>
      <c r="D5419" t="s">
        <v>102</v>
      </c>
      <c r="E5419" t="str">
        <f t="shared" si="84"/>
        <v>SuccinateUncl. Gammaproteobacteria</v>
      </c>
      <c r="F5419">
        <f>COUNTIF($E:$E,E5419)</f>
        <v>2</v>
      </c>
      <c r="G5419">
        <f>COUNTIF($A:$A,A5419)</f>
        <v>140</v>
      </c>
      <c r="H5419">
        <f>COUNTIF($B:$B,B5419)</f>
        <v>78</v>
      </c>
      <c r="I5419" t="s">
        <v>3438</v>
      </c>
      <c r="J5419">
        <v>5</v>
      </c>
      <c r="K5419" t="s">
        <v>5958</v>
      </c>
      <c r="L5419" t="s">
        <v>1330</v>
      </c>
      <c r="M5419" t="s">
        <v>1550</v>
      </c>
      <c r="N5419" t="s">
        <v>11893</v>
      </c>
      <c r="O5419" t="s">
        <v>12</v>
      </c>
    </row>
    <row r="5420" spans="1:15" x14ac:dyDescent="0.25">
      <c r="A5420" t="s">
        <v>325</v>
      </c>
      <c r="B5420" t="s">
        <v>5926</v>
      </c>
      <c r="C5420" t="s">
        <v>101</v>
      </c>
      <c r="D5420" t="s">
        <v>102</v>
      </c>
      <c r="E5420" t="str">
        <f t="shared" si="84"/>
        <v>4-HydroxybutyrateFusobacterium</v>
      </c>
      <c r="F5420">
        <f>COUNTIF($E:$E,E5420)</f>
        <v>1</v>
      </c>
      <c r="G5420">
        <f>COUNTIF($A:$A,A5420)</f>
        <v>139</v>
      </c>
      <c r="H5420">
        <f>COUNTIF($B:$B,B5420)</f>
        <v>78</v>
      </c>
      <c r="I5420" t="s">
        <v>125</v>
      </c>
      <c r="J5420">
        <v>6</v>
      </c>
      <c r="K5420" t="s">
        <v>201</v>
      </c>
      <c r="L5420">
        <v>10000</v>
      </c>
      <c r="M5420" t="s">
        <v>100</v>
      </c>
      <c r="N5420" t="s">
        <v>11893</v>
      </c>
      <c r="O5420" s="82" t="s">
        <v>11895</v>
      </c>
    </row>
    <row r="5421" spans="1:15" x14ac:dyDescent="0.25">
      <c r="A5421" t="s">
        <v>325</v>
      </c>
      <c r="B5421" t="s">
        <v>7516</v>
      </c>
      <c r="C5421" t="s">
        <v>101</v>
      </c>
      <c r="D5421" t="s">
        <v>102</v>
      </c>
      <c r="E5421" t="str">
        <f t="shared" si="84"/>
        <v>4-HydroxybutyrateUncl. Spirochaetia</v>
      </c>
      <c r="F5421">
        <f>COUNTIF($E:$E,E5421)</f>
        <v>2</v>
      </c>
      <c r="G5421">
        <f>COUNTIF($A:$A,A5421)</f>
        <v>139</v>
      </c>
      <c r="H5421">
        <f>COUNTIF($B:$B,B5421)</f>
        <v>78</v>
      </c>
      <c r="I5421" t="s">
        <v>144</v>
      </c>
      <c r="J5421">
        <v>7</v>
      </c>
      <c r="K5421" t="s">
        <v>295</v>
      </c>
      <c r="L5421" t="s">
        <v>108</v>
      </c>
      <c r="M5421" t="s">
        <v>100</v>
      </c>
      <c r="N5421" t="s">
        <v>11893</v>
      </c>
      <c r="O5421" t="s">
        <v>7</v>
      </c>
    </row>
    <row r="5422" spans="1:15" x14ac:dyDescent="0.25">
      <c r="A5422" t="s">
        <v>335</v>
      </c>
      <c r="B5422" t="s">
        <v>7516</v>
      </c>
      <c r="C5422" t="s">
        <v>101</v>
      </c>
      <c r="D5422" t="s">
        <v>102</v>
      </c>
      <c r="E5422" t="str">
        <f t="shared" si="84"/>
        <v>TrimethylamineUncl. Spirochaetia</v>
      </c>
      <c r="F5422">
        <f>COUNTIF($E:$E,E5422)</f>
        <v>1</v>
      </c>
      <c r="G5422">
        <f>COUNTIF($A:$A,A5422)</f>
        <v>139</v>
      </c>
      <c r="H5422">
        <f>COUNTIF($B:$B,B5422)</f>
        <v>78</v>
      </c>
      <c r="I5422" t="s">
        <v>1031</v>
      </c>
      <c r="J5422">
        <v>5</v>
      </c>
      <c r="K5422" t="s">
        <v>2110</v>
      </c>
      <c r="L5422" t="s">
        <v>247</v>
      </c>
      <c r="M5422" t="s">
        <v>1906</v>
      </c>
      <c r="N5422" t="s">
        <v>11892</v>
      </c>
      <c r="O5422" t="s">
        <v>6</v>
      </c>
    </row>
    <row r="5423" spans="1:15" x14ac:dyDescent="0.25">
      <c r="A5423" t="s">
        <v>335</v>
      </c>
      <c r="B5423" t="s">
        <v>5926</v>
      </c>
      <c r="C5423" t="s">
        <v>101</v>
      </c>
      <c r="D5423" t="s">
        <v>102</v>
      </c>
      <c r="E5423" t="str">
        <f t="shared" si="84"/>
        <v>TrimethylamineFusobacterium</v>
      </c>
      <c r="F5423">
        <f>COUNTIF($E:$E,E5423)</f>
        <v>1</v>
      </c>
      <c r="G5423">
        <f>COUNTIF($A:$A,A5423)</f>
        <v>139</v>
      </c>
      <c r="H5423">
        <f>COUNTIF($B:$B,B5423)</f>
        <v>78</v>
      </c>
      <c r="I5423" t="s">
        <v>3761</v>
      </c>
      <c r="J5423">
        <v>5</v>
      </c>
      <c r="K5423" t="s">
        <v>3762</v>
      </c>
      <c r="L5423" t="s">
        <v>222</v>
      </c>
      <c r="M5423" t="s">
        <v>476</v>
      </c>
      <c r="N5423" t="s">
        <v>11893</v>
      </c>
      <c r="O5423" t="s">
        <v>6</v>
      </c>
    </row>
    <row r="5424" spans="1:15" x14ac:dyDescent="0.25">
      <c r="A5424" t="s">
        <v>325</v>
      </c>
      <c r="B5424" t="s">
        <v>5925</v>
      </c>
      <c r="C5424" t="s">
        <v>101</v>
      </c>
      <c r="D5424" t="s">
        <v>102</v>
      </c>
      <c r="E5424" t="str">
        <f t="shared" si="84"/>
        <v>4-HydroxybutyrateAnaerovibrio</v>
      </c>
      <c r="F5424">
        <f>COUNTIF($E:$E,E5424)</f>
        <v>2</v>
      </c>
      <c r="G5424">
        <f>COUNTIF($A:$A,A5424)</f>
        <v>139</v>
      </c>
      <c r="H5424">
        <f>COUNTIF($B:$B,B5424)</f>
        <v>78</v>
      </c>
      <c r="I5424" t="s">
        <v>3797</v>
      </c>
      <c r="J5424">
        <v>6</v>
      </c>
      <c r="K5424" t="s">
        <v>4609</v>
      </c>
      <c r="L5424" t="s">
        <v>2258</v>
      </c>
      <c r="M5424" t="s">
        <v>3322</v>
      </c>
      <c r="N5424" t="s">
        <v>11892</v>
      </c>
      <c r="O5424" s="82" t="s">
        <v>4</v>
      </c>
    </row>
    <row r="5425" spans="1:15" x14ac:dyDescent="0.25">
      <c r="A5425" t="s">
        <v>325</v>
      </c>
      <c r="B5425" t="s">
        <v>7515</v>
      </c>
      <c r="C5425" t="s">
        <v>101</v>
      </c>
      <c r="D5425" t="s">
        <v>102</v>
      </c>
      <c r="E5425" t="str">
        <f t="shared" si="84"/>
        <v>4-HydroxybutyrateUncl. Gammaproteobacteria</v>
      </c>
      <c r="F5425">
        <f>COUNTIF($E:$E,E5425)</f>
        <v>2</v>
      </c>
      <c r="G5425">
        <f>COUNTIF($A:$A,A5425)</f>
        <v>139</v>
      </c>
      <c r="H5425">
        <f>COUNTIF($B:$B,B5425)</f>
        <v>78</v>
      </c>
      <c r="I5425" t="s">
        <v>2012</v>
      </c>
      <c r="J5425">
        <v>4</v>
      </c>
      <c r="K5425" t="s">
        <v>5959</v>
      </c>
      <c r="L5425" t="s">
        <v>347</v>
      </c>
      <c r="M5425" t="s">
        <v>1547</v>
      </c>
      <c r="N5425" t="s">
        <v>11893</v>
      </c>
      <c r="O5425" s="82" t="s">
        <v>4</v>
      </c>
    </row>
    <row r="5426" spans="1:15" x14ac:dyDescent="0.25">
      <c r="A5426" t="s">
        <v>325</v>
      </c>
      <c r="B5426" t="s">
        <v>5925</v>
      </c>
      <c r="C5426" t="s">
        <v>101</v>
      </c>
      <c r="D5426" t="s">
        <v>102</v>
      </c>
      <c r="E5426" t="str">
        <f t="shared" si="84"/>
        <v>4-HydroxybutyrateAnaerovibrio</v>
      </c>
      <c r="F5426">
        <f>COUNTIF($E:$E,E5426)</f>
        <v>2</v>
      </c>
      <c r="G5426">
        <f>COUNTIF($A:$A,A5426)</f>
        <v>139</v>
      </c>
      <c r="H5426">
        <f>COUNTIF($B:$B,B5426)</f>
        <v>78</v>
      </c>
      <c r="I5426" t="s">
        <v>751</v>
      </c>
      <c r="J5426">
        <v>6</v>
      </c>
      <c r="K5426" t="s">
        <v>752</v>
      </c>
      <c r="L5426" t="s">
        <v>422</v>
      </c>
      <c r="M5426" t="s">
        <v>753</v>
      </c>
      <c r="N5426" t="s">
        <v>11893</v>
      </c>
      <c r="O5426" s="82" t="s">
        <v>3</v>
      </c>
    </row>
    <row r="5427" spans="1:15" x14ac:dyDescent="0.25">
      <c r="A5427" t="s">
        <v>325</v>
      </c>
      <c r="B5427" t="s">
        <v>7515</v>
      </c>
      <c r="C5427" t="s">
        <v>101</v>
      </c>
      <c r="D5427" t="s">
        <v>102</v>
      </c>
      <c r="E5427" t="str">
        <f t="shared" si="84"/>
        <v>4-HydroxybutyrateUncl. Gammaproteobacteria</v>
      </c>
      <c r="F5427">
        <f>COUNTIF($E:$E,E5427)</f>
        <v>2</v>
      </c>
      <c r="G5427">
        <f>COUNTIF($A:$A,A5427)</f>
        <v>139</v>
      </c>
      <c r="H5427">
        <f>COUNTIF($B:$B,B5427)</f>
        <v>78</v>
      </c>
      <c r="I5427" t="s">
        <v>5960</v>
      </c>
      <c r="J5427">
        <v>5</v>
      </c>
      <c r="K5427" t="s">
        <v>1704</v>
      </c>
      <c r="L5427" t="s">
        <v>295</v>
      </c>
      <c r="M5427" t="s">
        <v>3958</v>
      </c>
      <c r="N5427" t="s">
        <v>11892</v>
      </c>
      <c r="O5427" t="s">
        <v>6</v>
      </c>
    </row>
    <row r="5428" spans="1:15" x14ac:dyDescent="0.25">
      <c r="A5428" t="s">
        <v>325</v>
      </c>
      <c r="B5428" t="s">
        <v>7516</v>
      </c>
      <c r="C5428" t="s">
        <v>101</v>
      </c>
      <c r="D5428" t="s">
        <v>102</v>
      </c>
      <c r="E5428" t="str">
        <f t="shared" si="84"/>
        <v>4-HydroxybutyrateUncl. Spirochaetia</v>
      </c>
      <c r="F5428">
        <f>COUNTIF($E:$E,E5428)</f>
        <v>2</v>
      </c>
      <c r="G5428">
        <f>COUNTIF($A:$A,A5428)</f>
        <v>139</v>
      </c>
      <c r="H5428">
        <f>COUNTIF($B:$B,B5428)</f>
        <v>78</v>
      </c>
      <c r="I5428" t="s">
        <v>340</v>
      </c>
      <c r="J5428">
        <v>7</v>
      </c>
      <c r="K5428" t="s">
        <v>341</v>
      </c>
      <c r="L5428" t="s">
        <v>342</v>
      </c>
      <c r="M5428" t="s">
        <v>343</v>
      </c>
      <c r="N5428" t="s">
        <v>11893</v>
      </c>
      <c r="O5428" t="s">
        <v>11</v>
      </c>
    </row>
    <row r="5429" spans="1:15" x14ac:dyDescent="0.25">
      <c r="A5429" t="s">
        <v>344</v>
      </c>
      <c r="B5429" t="s">
        <v>5926</v>
      </c>
      <c r="C5429" t="s">
        <v>101</v>
      </c>
      <c r="D5429" t="s">
        <v>102</v>
      </c>
      <c r="E5429" t="str">
        <f t="shared" si="84"/>
        <v>PimelateFusobacterium</v>
      </c>
      <c r="F5429">
        <f>COUNTIF($E:$E,E5429)</f>
        <v>1</v>
      </c>
      <c r="G5429">
        <f>COUNTIF($A:$A,A5429)</f>
        <v>137</v>
      </c>
      <c r="H5429">
        <f>COUNTIF($B:$B,B5429)</f>
        <v>78</v>
      </c>
      <c r="I5429" t="s">
        <v>345</v>
      </c>
      <c r="J5429">
        <v>6</v>
      </c>
      <c r="K5429" t="s">
        <v>346</v>
      </c>
      <c r="L5429" t="s">
        <v>347</v>
      </c>
      <c r="M5429" t="s">
        <v>100</v>
      </c>
      <c r="N5429" t="s">
        <v>11893</v>
      </c>
      <c r="O5429" s="82" t="s">
        <v>11895</v>
      </c>
    </row>
    <row r="5430" spans="1:15" x14ac:dyDescent="0.25">
      <c r="A5430" t="s">
        <v>344</v>
      </c>
      <c r="B5430" t="s">
        <v>7516</v>
      </c>
      <c r="C5430" t="s">
        <v>101</v>
      </c>
      <c r="D5430" t="s">
        <v>102</v>
      </c>
      <c r="E5430" t="str">
        <f t="shared" si="84"/>
        <v>PimelateUncl. Spirochaetia</v>
      </c>
      <c r="F5430">
        <f>COUNTIF($E:$E,E5430)</f>
        <v>2</v>
      </c>
      <c r="G5430">
        <f>COUNTIF($A:$A,A5430)</f>
        <v>137</v>
      </c>
      <c r="H5430">
        <f>COUNTIF($B:$B,B5430)</f>
        <v>78</v>
      </c>
      <c r="I5430" t="s">
        <v>757</v>
      </c>
      <c r="J5430">
        <v>7</v>
      </c>
      <c r="K5430" t="s">
        <v>758</v>
      </c>
      <c r="L5430" t="s">
        <v>759</v>
      </c>
      <c r="M5430" t="s">
        <v>435</v>
      </c>
      <c r="N5430" t="s">
        <v>11893</v>
      </c>
      <c r="O5430" t="s">
        <v>7</v>
      </c>
    </row>
    <row r="5431" spans="1:15" x14ac:dyDescent="0.25">
      <c r="A5431" t="s">
        <v>344</v>
      </c>
      <c r="B5431" t="s">
        <v>5925</v>
      </c>
      <c r="C5431" t="s">
        <v>101</v>
      </c>
      <c r="D5431" t="s">
        <v>102</v>
      </c>
      <c r="E5431" t="str">
        <f t="shared" si="84"/>
        <v>PimelateAnaerovibrio</v>
      </c>
      <c r="F5431">
        <f>COUNTIF($E:$E,E5431)</f>
        <v>2</v>
      </c>
      <c r="G5431">
        <f>COUNTIF($A:$A,A5431)</f>
        <v>137</v>
      </c>
      <c r="H5431">
        <f>COUNTIF($B:$B,B5431)</f>
        <v>78</v>
      </c>
      <c r="I5431" t="s">
        <v>351</v>
      </c>
      <c r="J5431">
        <v>4</v>
      </c>
      <c r="K5431" t="s">
        <v>352</v>
      </c>
      <c r="L5431" t="s">
        <v>98</v>
      </c>
      <c r="M5431" t="s">
        <v>353</v>
      </c>
      <c r="N5431" t="s">
        <v>11893</v>
      </c>
      <c r="O5431" t="s">
        <v>5</v>
      </c>
    </row>
    <row r="5432" spans="1:15" x14ac:dyDescent="0.25">
      <c r="A5432" t="s">
        <v>344</v>
      </c>
      <c r="B5432" t="s">
        <v>7516</v>
      </c>
      <c r="C5432" t="s">
        <v>101</v>
      </c>
      <c r="D5432" t="s">
        <v>102</v>
      </c>
      <c r="E5432" t="str">
        <f t="shared" si="84"/>
        <v>PimelateUncl. Spirochaetia</v>
      </c>
      <c r="F5432">
        <f>COUNTIF($E:$E,E5432)</f>
        <v>2</v>
      </c>
      <c r="G5432">
        <f>COUNTIF($A:$A,A5432)</f>
        <v>137</v>
      </c>
      <c r="H5432">
        <f>COUNTIF($B:$B,B5432)</f>
        <v>78</v>
      </c>
      <c r="I5432" t="s">
        <v>351</v>
      </c>
      <c r="J5432">
        <v>4</v>
      </c>
      <c r="K5432" t="s">
        <v>352</v>
      </c>
      <c r="L5432" t="s">
        <v>98</v>
      </c>
      <c r="M5432" t="s">
        <v>353</v>
      </c>
      <c r="N5432" t="s">
        <v>11893</v>
      </c>
      <c r="O5432" t="s">
        <v>5</v>
      </c>
    </row>
    <row r="5433" spans="1:15" x14ac:dyDescent="0.25">
      <c r="A5433" t="s">
        <v>344</v>
      </c>
      <c r="B5433" t="s">
        <v>7515</v>
      </c>
      <c r="C5433" t="s">
        <v>101</v>
      </c>
      <c r="D5433" t="s">
        <v>102</v>
      </c>
      <c r="E5433" t="str">
        <f t="shared" si="84"/>
        <v>PimelateUncl. Gammaproteobacteria</v>
      </c>
      <c r="F5433">
        <f>COUNTIF($E:$E,E5433)</f>
        <v>4</v>
      </c>
      <c r="G5433">
        <f>COUNTIF($A:$A,A5433)</f>
        <v>137</v>
      </c>
      <c r="H5433">
        <f>COUNTIF($B:$B,B5433)</f>
        <v>78</v>
      </c>
      <c r="I5433" t="s">
        <v>5961</v>
      </c>
      <c r="J5433">
        <v>6</v>
      </c>
      <c r="K5433" t="s">
        <v>2572</v>
      </c>
      <c r="L5433" t="s">
        <v>5962</v>
      </c>
      <c r="M5433" t="s">
        <v>3098</v>
      </c>
      <c r="N5433" t="s">
        <v>11892</v>
      </c>
      <c r="O5433" t="s">
        <v>11</v>
      </c>
    </row>
    <row r="5434" spans="1:15" x14ac:dyDescent="0.25">
      <c r="A5434" t="s">
        <v>344</v>
      </c>
      <c r="B5434" t="s">
        <v>7515</v>
      </c>
      <c r="C5434" t="s">
        <v>101</v>
      </c>
      <c r="D5434" t="s">
        <v>102</v>
      </c>
      <c r="E5434" t="str">
        <f t="shared" si="84"/>
        <v>PimelateUncl. Gammaproteobacteria</v>
      </c>
      <c r="F5434">
        <f>COUNTIF($E:$E,E5434)</f>
        <v>4</v>
      </c>
      <c r="G5434">
        <f>COUNTIF($A:$A,A5434)</f>
        <v>137</v>
      </c>
      <c r="H5434">
        <f>COUNTIF($B:$B,B5434)</f>
        <v>78</v>
      </c>
      <c r="I5434" t="s">
        <v>4051</v>
      </c>
      <c r="J5434">
        <v>7</v>
      </c>
      <c r="K5434" t="s">
        <v>5963</v>
      </c>
      <c r="L5434" t="s">
        <v>915</v>
      </c>
      <c r="M5434" t="s">
        <v>1752</v>
      </c>
      <c r="N5434" t="s">
        <v>11893</v>
      </c>
      <c r="O5434" s="82" t="s">
        <v>8</v>
      </c>
    </row>
    <row r="5435" spans="1:15" x14ac:dyDescent="0.25">
      <c r="A5435" t="s">
        <v>344</v>
      </c>
      <c r="B5435" t="s">
        <v>5925</v>
      </c>
      <c r="C5435" t="s">
        <v>101</v>
      </c>
      <c r="D5435" t="s">
        <v>102</v>
      </c>
      <c r="E5435" t="str">
        <f t="shared" si="84"/>
        <v>PimelateAnaerovibrio</v>
      </c>
      <c r="F5435">
        <f>COUNTIF($E:$E,E5435)</f>
        <v>2</v>
      </c>
      <c r="G5435">
        <f>COUNTIF($A:$A,A5435)</f>
        <v>137</v>
      </c>
      <c r="H5435">
        <f>COUNTIF($B:$B,B5435)</f>
        <v>78</v>
      </c>
      <c r="I5435" t="s">
        <v>4963</v>
      </c>
      <c r="J5435">
        <v>6</v>
      </c>
      <c r="K5435" t="s">
        <v>3378</v>
      </c>
      <c r="L5435" t="s">
        <v>4964</v>
      </c>
      <c r="M5435" t="s">
        <v>454</v>
      </c>
      <c r="N5435" t="s">
        <v>11892</v>
      </c>
      <c r="O5435" t="s">
        <v>10</v>
      </c>
    </row>
    <row r="5436" spans="1:15" x14ac:dyDescent="0.25">
      <c r="A5436" t="s">
        <v>344</v>
      </c>
      <c r="B5436" t="s">
        <v>7515</v>
      </c>
      <c r="C5436" t="s">
        <v>101</v>
      </c>
      <c r="D5436" t="s">
        <v>102</v>
      </c>
      <c r="E5436" t="str">
        <f t="shared" si="84"/>
        <v>PimelateUncl. Gammaproteobacteria</v>
      </c>
      <c r="F5436">
        <f>COUNTIF($E:$E,E5436)</f>
        <v>4</v>
      </c>
      <c r="G5436">
        <f>COUNTIF($A:$A,A5436)</f>
        <v>137</v>
      </c>
      <c r="H5436">
        <f>COUNTIF($B:$B,B5436)</f>
        <v>78</v>
      </c>
      <c r="I5436" t="s">
        <v>4893</v>
      </c>
      <c r="J5436">
        <v>6</v>
      </c>
      <c r="K5436" t="s">
        <v>4849</v>
      </c>
      <c r="L5436" t="s">
        <v>5964</v>
      </c>
      <c r="M5436" t="s">
        <v>2263</v>
      </c>
      <c r="N5436" t="s">
        <v>11892</v>
      </c>
      <c r="O5436" t="s">
        <v>7</v>
      </c>
    </row>
    <row r="5437" spans="1:15" x14ac:dyDescent="0.25">
      <c r="A5437" t="s">
        <v>344</v>
      </c>
      <c r="B5437" t="s">
        <v>7515</v>
      </c>
      <c r="C5437" t="s">
        <v>101</v>
      </c>
      <c r="D5437" t="s">
        <v>102</v>
      </c>
      <c r="E5437" t="str">
        <f t="shared" si="84"/>
        <v>PimelateUncl. Gammaproteobacteria</v>
      </c>
      <c r="F5437">
        <f>COUNTIF($E:$E,E5437)</f>
        <v>4</v>
      </c>
      <c r="G5437">
        <f>COUNTIF($A:$A,A5437)</f>
        <v>137</v>
      </c>
      <c r="H5437">
        <f>COUNTIF($B:$B,B5437)</f>
        <v>78</v>
      </c>
      <c r="I5437" t="s">
        <v>3844</v>
      </c>
      <c r="J5437">
        <v>5</v>
      </c>
      <c r="K5437" t="s">
        <v>2207</v>
      </c>
      <c r="L5437" t="s">
        <v>3845</v>
      </c>
      <c r="M5437" t="s">
        <v>3846</v>
      </c>
      <c r="N5437" t="s">
        <v>11892</v>
      </c>
      <c r="O5437" s="82" t="s">
        <v>9</v>
      </c>
    </row>
    <row r="5438" spans="1:15" x14ac:dyDescent="0.25">
      <c r="A5438" t="s">
        <v>354</v>
      </c>
      <c r="B5438" t="s">
        <v>5926</v>
      </c>
      <c r="C5438" t="s">
        <v>101</v>
      </c>
      <c r="D5438" t="s">
        <v>102</v>
      </c>
      <c r="E5438" t="str">
        <f t="shared" si="84"/>
        <v>N-nitrosodimethylamineFusobacterium</v>
      </c>
      <c r="F5438">
        <f>COUNTIF($E:$E,E5438)</f>
        <v>1</v>
      </c>
      <c r="G5438">
        <f>COUNTIF($A:$A,A5438)</f>
        <v>136</v>
      </c>
      <c r="H5438">
        <f>COUNTIF($B:$B,B5438)</f>
        <v>78</v>
      </c>
      <c r="I5438" t="s">
        <v>187</v>
      </c>
      <c r="J5438">
        <v>6</v>
      </c>
      <c r="K5438" t="s">
        <v>203</v>
      </c>
      <c r="L5438" t="s">
        <v>125</v>
      </c>
      <c r="M5438" t="s">
        <v>100</v>
      </c>
      <c r="N5438" t="s">
        <v>11893</v>
      </c>
      <c r="O5438" s="82" t="s">
        <v>11895</v>
      </c>
    </row>
    <row r="5439" spans="1:15" x14ac:dyDescent="0.25">
      <c r="A5439" t="s">
        <v>354</v>
      </c>
      <c r="B5439" t="s">
        <v>7516</v>
      </c>
      <c r="C5439" t="s">
        <v>101</v>
      </c>
      <c r="D5439" t="s">
        <v>102</v>
      </c>
      <c r="E5439" t="str">
        <f t="shared" si="84"/>
        <v>N-nitrosodimethylamineUncl. Spirochaetia</v>
      </c>
      <c r="F5439">
        <f>COUNTIF($E:$E,E5439)</f>
        <v>1</v>
      </c>
      <c r="G5439">
        <f>COUNTIF($A:$A,A5439)</f>
        <v>136</v>
      </c>
      <c r="H5439">
        <f>COUNTIF($B:$B,B5439)</f>
        <v>78</v>
      </c>
      <c r="I5439" t="s">
        <v>389</v>
      </c>
      <c r="J5439">
        <v>7</v>
      </c>
      <c r="K5439" t="s">
        <v>301</v>
      </c>
      <c r="L5439" t="s">
        <v>131</v>
      </c>
      <c r="M5439" t="s">
        <v>100</v>
      </c>
      <c r="N5439" t="s">
        <v>11893</v>
      </c>
      <c r="O5439" t="s">
        <v>7</v>
      </c>
    </row>
    <row r="5440" spans="1:15" x14ac:dyDescent="0.25">
      <c r="A5440" t="s">
        <v>354</v>
      </c>
      <c r="B5440" t="s">
        <v>7515</v>
      </c>
      <c r="C5440" t="s">
        <v>101</v>
      </c>
      <c r="D5440" t="s">
        <v>102</v>
      </c>
      <c r="E5440" t="str">
        <f t="shared" si="84"/>
        <v>N-nitrosodimethylamineUncl. Gammaproteobacteria</v>
      </c>
      <c r="F5440">
        <f>COUNTIF($E:$E,E5440)</f>
        <v>2</v>
      </c>
      <c r="G5440">
        <f>COUNTIF($A:$A,A5440)</f>
        <v>136</v>
      </c>
      <c r="H5440">
        <f>COUNTIF($B:$B,B5440)</f>
        <v>78</v>
      </c>
      <c r="I5440" t="s">
        <v>1182</v>
      </c>
      <c r="J5440">
        <v>6</v>
      </c>
      <c r="K5440" t="s">
        <v>5965</v>
      </c>
      <c r="L5440" t="s">
        <v>357</v>
      </c>
      <c r="M5440" t="s">
        <v>790</v>
      </c>
      <c r="N5440" t="s">
        <v>11892</v>
      </c>
      <c r="O5440" t="s">
        <v>10</v>
      </c>
    </row>
    <row r="5441" spans="1:15" x14ac:dyDescent="0.25">
      <c r="A5441" t="s">
        <v>354</v>
      </c>
      <c r="B5441" t="s">
        <v>7515</v>
      </c>
      <c r="C5441" t="s">
        <v>101</v>
      </c>
      <c r="D5441" t="s">
        <v>102</v>
      </c>
      <c r="E5441" t="str">
        <f t="shared" si="84"/>
        <v>N-nitrosodimethylamineUncl. Gammaproteobacteria</v>
      </c>
      <c r="F5441">
        <f>COUNTIF($E:$E,E5441)</f>
        <v>2</v>
      </c>
      <c r="G5441">
        <f>COUNTIF($A:$A,A5441)</f>
        <v>136</v>
      </c>
      <c r="H5441">
        <f>COUNTIF($B:$B,B5441)</f>
        <v>78</v>
      </c>
      <c r="I5441" t="s">
        <v>169</v>
      </c>
      <c r="J5441">
        <v>4</v>
      </c>
      <c r="K5441" t="s">
        <v>720</v>
      </c>
      <c r="L5441" t="s">
        <v>125</v>
      </c>
      <c r="M5441" t="s">
        <v>1015</v>
      </c>
      <c r="N5441" t="s">
        <v>11893</v>
      </c>
      <c r="O5441" s="82" t="s">
        <v>4</v>
      </c>
    </row>
    <row r="5442" spans="1:15" x14ac:dyDescent="0.25">
      <c r="A5442" t="s">
        <v>354</v>
      </c>
      <c r="B5442" t="s">
        <v>5925</v>
      </c>
      <c r="C5442" t="s">
        <v>101</v>
      </c>
      <c r="D5442" t="s">
        <v>102</v>
      </c>
      <c r="E5442" t="str">
        <f t="shared" si="84"/>
        <v>N-nitrosodimethylamineAnaerovibrio</v>
      </c>
      <c r="F5442">
        <f>COUNTIF($E:$E,E5442)</f>
        <v>1</v>
      </c>
      <c r="G5442">
        <f>COUNTIF($A:$A,A5442)</f>
        <v>136</v>
      </c>
      <c r="H5442">
        <f>COUNTIF($B:$B,B5442)</f>
        <v>78</v>
      </c>
      <c r="I5442" t="s">
        <v>683</v>
      </c>
      <c r="J5442">
        <v>6</v>
      </c>
      <c r="K5442" t="s">
        <v>760</v>
      </c>
      <c r="L5442" t="s">
        <v>761</v>
      </c>
      <c r="M5442" t="s">
        <v>762</v>
      </c>
      <c r="N5442" t="s">
        <v>11893</v>
      </c>
      <c r="O5442" s="82" t="s">
        <v>3</v>
      </c>
    </row>
    <row r="5443" spans="1:15" x14ac:dyDescent="0.25">
      <c r="A5443" t="s">
        <v>365</v>
      </c>
      <c r="B5443" t="s">
        <v>5926</v>
      </c>
      <c r="C5443" t="s">
        <v>101</v>
      </c>
      <c r="D5443" t="s">
        <v>102</v>
      </c>
      <c r="E5443" t="str">
        <f t="shared" si="84"/>
        <v>PhenylacetateFusobacterium</v>
      </c>
      <c r="F5443">
        <f>COUNTIF($E:$E,E5443)</f>
        <v>1</v>
      </c>
      <c r="G5443">
        <f>COUNTIF($A:$A,A5443)</f>
        <v>134</v>
      </c>
      <c r="H5443">
        <f>COUNTIF($B:$B,B5443)</f>
        <v>78</v>
      </c>
      <c r="I5443" t="s">
        <v>366</v>
      </c>
      <c r="J5443">
        <v>6</v>
      </c>
      <c r="K5443" t="s">
        <v>367</v>
      </c>
      <c r="L5443" t="s">
        <v>184</v>
      </c>
      <c r="M5443" t="s">
        <v>100</v>
      </c>
      <c r="N5443" t="s">
        <v>11893</v>
      </c>
      <c r="O5443" s="82" t="s">
        <v>11895</v>
      </c>
    </row>
    <row r="5444" spans="1:15" x14ac:dyDescent="0.25">
      <c r="A5444" t="s">
        <v>365</v>
      </c>
      <c r="B5444" t="s">
        <v>7516</v>
      </c>
      <c r="C5444" t="s">
        <v>101</v>
      </c>
      <c r="D5444" t="s">
        <v>102</v>
      </c>
      <c r="E5444" t="str">
        <f t="shared" si="84"/>
        <v>PhenylacetateUncl. Spirochaetia</v>
      </c>
      <c r="F5444">
        <f>COUNTIF($E:$E,E5444)</f>
        <v>1</v>
      </c>
      <c r="G5444">
        <f>COUNTIF($A:$A,A5444)</f>
        <v>134</v>
      </c>
      <c r="H5444">
        <f>COUNTIF($B:$B,B5444)</f>
        <v>78</v>
      </c>
      <c r="I5444" t="s">
        <v>382</v>
      </c>
      <c r="J5444">
        <v>7</v>
      </c>
      <c r="K5444" t="s">
        <v>765</v>
      </c>
      <c r="L5444" t="s">
        <v>191</v>
      </c>
      <c r="M5444" t="s">
        <v>100</v>
      </c>
      <c r="N5444" t="s">
        <v>11893</v>
      </c>
      <c r="O5444" t="s">
        <v>7</v>
      </c>
    </row>
    <row r="5445" spans="1:15" x14ac:dyDescent="0.25">
      <c r="A5445" t="s">
        <v>365</v>
      </c>
      <c r="B5445" t="s">
        <v>5925</v>
      </c>
      <c r="C5445" t="s">
        <v>101</v>
      </c>
      <c r="D5445" t="s">
        <v>102</v>
      </c>
      <c r="E5445" t="str">
        <f t="shared" si="84"/>
        <v>PhenylacetateAnaerovibrio</v>
      </c>
      <c r="F5445">
        <f>COUNTIF($E:$E,E5445)</f>
        <v>2</v>
      </c>
      <c r="G5445">
        <f>COUNTIF($A:$A,A5445)</f>
        <v>134</v>
      </c>
      <c r="H5445">
        <f>COUNTIF($B:$B,B5445)</f>
        <v>78</v>
      </c>
      <c r="I5445" t="s">
        <v>421</v>
      </c>
      <c r="J5445">
        <v>6</v>
      </c>
      <c r="K5445" t="s">
        <v>3086</v>
      </c>
      <c r="L5445" t="s">
        <v>237</v>
      </c>
      <c r="M5445" t="s">
        <v>2240</v>
      </c>
      <c r="N5445" t="s">
        <v>11893</v>
      </c>
      <c r="O5445" s="82" t="s">
        <v>11896</v>
      </c>
    </row>
    <row r="5446" spans="1:15" x14ac:dyDescent="0.25">
      <c r="A5446" t="s">
        <v>365</v>
      </c>
      <c r="B5446" t="s">
        <v>5925</v>
      </c>
      <c r="C5446" t="s">
        <v>101</v>
      </c>
      <c r="D5446" t="s">
        <v>102</v>
      </c>
      <c r="E5446" t="str">
        <f t="shared" ref="E5446:E5509" si="85">CONCATENATE(A5446,B5446)</f>
        <v>PhenylacetateAnaerovibrio</v>
      </c>
      <c r="F5446">
        <f>COUNTIF($E:$E,E5446)</f>
        <v>2</v>
      </c>
      <c r="G5446">
        <f>COUNTIF($A:$A,A5446)</f>
        <v>134</v>
      </c>
      <c r="H5446">
        <f>COUNTIF($B:$B,B5446)</f>
        <v>78</v>
      </c>
      <c r="I5446" t="s">
        <v>626</v>
      </c>
      <c r="J5446">
        <v>6</v>
      </c>
      <c r="K5446" t="s">
        <v>766</v>
      </c>
      <c r="L5446" t="s">
        <v>625</v>
      </c>
      <c r="M5446" t="s">
        <v>767</v>
      </c>
      <c r="N5446" t="s">
        <v>11893</v>
      </c>
      <c r="O5446" s="82" t="s">
        <v>3</v>
      </c>
    </row>
    <row r="5447" spans="1:15" x14ac:dyDescent="0.25">
      <c r="A5447" t="s">
        <v>365</v>
      </c>
      <c r="B5447" t="s">
        <v>7515</v>
      </c>
      <c r="C5447" t="s">
        <v>101</v>
      </c>
      <c r="D5447" t="s">
        <v>102</v>
      </c>
      <c r="E5447" t="str">
        <f t="shared" si="85"/>
        <v>PhenylacetateUncl. Gammaproteobacteria</v>
      </c>
      <c r="F5447">
        <f>COUNTIF($E:$E,E5447)</f>
        <v>1</v>
      </c>
      <c r="G5447">
        <f>COUNTIF($A:$A,A5447)</f>
        <v>134</v>
      </c>
      <c r="H5447">
        <f>COUNTIF($B:$B,B5447)</f>
        <v>78</v>
      </c>
      <c r="I5447" t="s">
        <v>5664</v>
      </c>
      <c r="J5447">
        <v>6</v>
      </c>
      <c r="K5447" t="s">
        <v>2572</v>
      </c>
      <c r="L5447" t="s">
        <v>5966</v>
      </c>
      <c r="M5447" t="s">
        <v>4221</v>
      </c>
      <c r="N5447" t="s">
        <v>11892</v>
      </c>
      <c r="O5447" t="s">
        <v>7</v>
      </c>
    </row>
    <row r="5448" spans="1:15" x14ac:dyDescent="0.25">
      <c r="A5448" t="s">
        <v>374</v>
      </c>
      <c r="B5448" t="s">
        <v>5926</v>
      </c>
      <c r="C5448" t="s">
        <v>101</v>
      </c>
      <c r="D5448" t="s">
        <v>102</v>
      </c>
      <c r="E5448" t="str">
        <f t="shared" si="85"/>
        <v>CaffeineFusobacterium</v>
      </c>
      <c r="F5448">
        <f>COUNTIF($E:$E,E5448)</f>
        <v>1</v>
      </c>
      <c r="G5448">
        <f>COUNTIF($A:$A,A5448)</f>
        <v>133</v>
      </c>
      <c r="H5448">
        <f>COUNTIF($B:$B,B5448)</f>
        <v>78</v>
      </c>
      <c r="I5448">
        <v>10000</v>
      </c>
      <c r="J5448">
        <v>6</v>
      </c>
      <c r="K5448" t="s">
        <v>125</v>
      </c>
      <c r="L5448">
        <v>10000</v>
      </c>
      <c r="M5448" t="s">
        <v>100</v>
      </c>
      <c r="N5448" t="s">
        <v>11893</v>
      </c>
      <c r="O5448" s="82" t="s">
        <v>11895</v>
      </c>
    </row>
    <row r="5449" spans="1:15" x14ac:dyDescent="0.25">
      <c r="A5449" t="s">
        <v>375</v>
      </c>
      <c r="B5449" t="s">
        <v>5926</v>
      </c>
      <c r="C5449" t="s">
        <v>101</v>
      </c>
      <c r="D5449" t="s">
        <v>102</v>
      </c>
      <c r="E5449" t="str">
        <f t="shared" si="85"/>
        <v>HypoxanthineFusobacterium</v>
      </c>
      <c r="F5449">
        <f>COUNTIF($E:$E,E5449)</f>
        <v>1</v>
      </c>
      <c r="G5449">
        <f>COUNTIF($A:$A,A5449)</f>
        <v>133</v>
      </c>
      <c r="H5449">
        <f>COUNTIF($B:$B,B5449)</f>
        <v>78</v>
      </c>
      <c r="I5449" t="s">
        <v>125</v>
      </c>
      <c r="J5449">
        <v>6</v>
      </c>
      <c r="K5449" t="s">
        <v>201</v>
      </c>
      <c r="L5449">
        <v>10000</v>
      </c>
      <c r="M5449" t="s">
        <v>100</v>
      </c>
      <c r="N5449" t="s">
        <v>11893</v>
      </c>
      <c r="O5449" s="82" t="s">
        <v>11895</v>
      </c>
    </row>
    <row r="5450" spans="1:15" x14ac:dyDescent="0.25">
      <c r="A5450" t="s">
        <v>376</v>
      </c>
      <c r="B5450" t="s">
        <v>5926</v>
      </c>
      <c r="C5450" t="s">
        <v>101</v>
      </c>
      <c r="D5450" t="s">
        <v>102</v>
      </c>
      <c r="E5450" t="str">
        <f t="shared" si="85"/>
        <v>ValerateFusobacterium</v>
      </c>
      <c r="F5450">
        <f>COUNTIF($E:$E,E5450)</f>
        <v>1</v>
      </c>
      <c r="G5450">
        <f>COUNTIF($A:$A,A5450)</f>
        <v>133</v>
      </c>
      <c r="H5450">
        <f>COUNTIF($B:$B,B5450)</f>
        <v>78</v>
      </c>
      <c r="I5450" t="s">
        <v>377</v>
      </c>
      <c r="J5450">
        <v>6</v>
      </c>
      <c r="K5450" t="s">
        <v>378</v>
      </c>
      <c r="L5450" t="s">
        <v>184</v>
      </c>
      <c r="M5450" t="s">
        <v>100</v>
      </c>
      <c r="N5450" t="s">
        <v>11893</v>
      </c>
      <c r="O5450" s="82" t="s">
        <v>11895</v>
      </c>
    </row>
    <row r="5451" spans="1:15" x14ac:dyDescent="0.25">
      <c r="A5451" t="s">
        <v>374</v>
      </c>
      <c r="B5451" t="s">
        <v>7516</v>
      </c>
      <c r="C5451" t="s">
        <v>101</v>
      </c>
      <c r="D5451" t="s">
        <v>102</v>
      </c>
      <c r="E5451" t="str">
        <f t="shared" si="85"/>
        <v>CaffeineUncl. Spirochaetia</v>
      </c>
      <c r="F5451">
        <f>COUNTIF($E:$E,E5451)</f>
        <v>1</v>
      </c>
      <c r="G5451">
        <f>COUNTIF($A:$A,A5451)</f>
        <v>133</v>
      </c>
      <c r="H5451">
        <f>COUNTIF($B:$B,B5451)</f>
        <v>78</v>
      </c>
      <c r="I5451" t="s">
        <v>184</v>
      </c>
      <c r="J5451">
        <v>7</v>
      </c>
      <c r="K5451" t="s">
        <v>237</v>
      </c>
      <c r="L5451" t="s">
        <v>125</v>
      </c>
      <c r="M5451" t="s">
        <v>100</v>
      </c>
      <c r="N5451" t="s">
        <v>11893</v>
      </c>
      <c r="O5451" t="s">
        <v>7</v>
      </c>
    </row>
    <row r="5452" spans="1:15" x14ac:dyDescent="0.25">
      <c r="A5452" t="s">
        <v>375</v>
      </c>
      <c r="B5452" t="s">
        <v>7516</v>
      </c>
      <c r="C5452" t="s">
        <v>101</v>
      </c>
      <c r="D5452" t="s">
        <v>102</v>
      </c>
      <c r="E5452" t="str">
        <f t="shared" si="85"/>
        <v>HypoxanthineUncl. Spirochaetia</v>
      </c>
      <c r="F5452">
        <f>COUNTIF($E:$E,E5452)</f>
        <v>1</v>
      </c>
      <c r="G5452">
        <f>COUNTIF($A:$A,A5452)</f>
        <v>133</v>
      </c>
      <c r="H5452">
        <f>COUNTIF($B:$B,B5452)</f>
        <v>78</v>
      </c>
      <c r="I5452" t="s">
        <v>283</v>
      </c>
      <c r="J5452">
        <v>7</v>
      </c>
      <c r="K5452" t="s">
        <v>123</v>
      </c>
      <c r="L5452" t="s">
        <v>125</v>
      </c>
      <c r="M5452" t="s">
        <v>100</v>
      </c>
      <c r="N5452" t="s">
        <v>11893</v>
      </c>
      <c r="O5452" t="s">
        <v>7</v>
      </c>
    </row>
    <row r="5453" spans="1:15" x14ac:dyDescent="0.25">
      <c r="A5453" t="s">
        <v>374</v>
      </c>
      <c r="B5453" t="s">
        <v>5925</v>
      </c>
      <c r="C5453" t="s">
        <v>101</v>
      </c>
      <c r="D5453" t="s">
        <v>102</v>
      </c>
      <c r="E5453" t="str">
        <f t="shared" si="85"/>
        <v>CaffeineAnaerovibrio</v>
      </c>
      <c r="F5453">
        <f>COUNTIF($E:$E,E5453)</f>
        <v>2</v>
      </c>
      <c r="G5453">
        <f>COUNTIF($A:$A,A5453)</f>
        <v>133</v>
      </c>
      <c r="H5453">
        <f>COUNTIF($B:$B,B5453)</f>
        <v>78</v>
      </c>
      <c r="I5453" t="s">
        <v>125</v>
      </c>
      <c r="J5453">
        <v>6</v>
      </c>
      <c r="K5453" t="s">
        <v>191</v>
      </c>
      <c r="L5453">
        <v>10000</v>
      </c>
      <c r="M5453" t="s">
        <v>100</v>
      </c>
      <c r="N5453" t="s">
        <v>11893</v>
      </c>
      <c r="O5453" s="82" t="s">
        <v>3</v>
      </c>
    </row>
    <row r="5454" spans="1:15" x14ac:dyDescent="0.25">
      <c r="A5454" t="s">
        <v>375</v>
      </c>
      <c r="B5454" t="s">
        <v>5925</v>
      </c>
      <c r="C5454" t="s">
        <v>101</v>
      </c>
      <c r="D5454" t="s">
        <v>102</v>
      </c>
      <c r="E5454" t="str">
        <f t="shared" si="85"/>
        <v>HypoxanthineAnaerovibrio</v>
      </c>
      <c r="F5454">
        <f>COUNTIF($E:$E,E5454)</f>
        <v>2</v>
      </c>
      <c r="G5454">
        <f>COUNTIF($A:$A,A5454)</f>
        <v>133</v>
      </c>
      <c r="H5454">
        <f>COUNTIF($B:$B,B5454)</f>
        <v>78</v>
      </c>
      <c r="I5454" t="s">
        <v>131</v>
      </c>
      <c r="J5454">
        <v>6</v>
      </c>
      <c r="K5454" t="s">
        <v>708</v>
      </c>
      <c r="L5454" t="s">
        <v>125</v>
      </c>
      <c r="M5454" t="s">
        <v>100</v>
      </c>
      <c r="N5454" t="s">
        <v>11893</v>
      </c>
      <c r="O5454" s="82" t="s">
        <v>3</v>
      </c>
    </row>
    <row r="5455" spans="1:15" x14ac:dyDescent="0.25">
      <c r="A5455" t="s">
        <v>374</v>
      </c>
      <c r="B5455" t="s">
        <v>7515</v>
      </c>
      <c r="C5455" t="s">
        <v>101</v>
      </c>
      <c r="D5455" t="s">
        <v>102</v>
      </c>
      <c r="E5455" t="str">
        <f t="shared" si="85"/>
        <v>CaffeineUncl. Gammaproteobacteria</v>
      </c>
      <c r="F5455">
        <f>COUNTIF($E:$E,E5455)</f>
        <v>1</v>
      </c>
      <c r="G5455">
        <f>COUNTIF($A:$A,A5455)</f>
        <v>133</v>
      </c>
      <c r="H5455">
        <f>COUNTIF($B:$B,B5455)</f>
        <v>78</v>
      </c>
      <c r="I5455" t="s">
        <v>125</v>
      </c>
      <c r="J5455">
        <v>4</v>
      </c>
      <c r="K5455" t="s">
        <v>135</v>
      </c>
      <c r="L5455">
        <v>10000</v>
      </c>
      <c r="M5455" t="s">
        <v>358</v>
      </c>
      <c r="N5455" t="s">
        <v>11893</v>
      </c>
      <c r="O5455" s="82" t="s">
        <v>4</v>
      </c>
    </row>
    <row r="5456" spans="1:15" x14ac:dyDescent="0.25">
      <c r="A5456" t="s">
        <v>376</v>
      </c>
      <c r="B5456" t="s">
        <v>7516</v>
      </c>
      <c r="C5456" t="s">
        <v>101</v>
      </c>
      <c r="D5456" t="s">
        <v>102</v>
      </c>
      <c r="E5456" t="str">
        <f t="shared" si="85"/>
        <v>ValerateUncl. Spirochaetia</v>
      </c>
      <c r="F5456">
        <f>COUNTIF($E:$E,E5456)</f>
        <v>1</v>
      </c>
      <c r="G5456">
        <f>COUNTIF($A:$A,A5456)</f>
        <v>133</v>
      </c>
      <c r="H5456">
        <f>COUNTIF($B:$B,B5456)</f>
        <v>78</v>
      </c>
      <c r="I5456" t="s">
        <v>768</v>
      </c>
      <c r="J5456">
        <v>7</v>
      </c>
      <c r="K5456" t="s">
        <v>769</v>
      </c>
      <c r="L5456" t="s">
        <v>430</v>
      </c>
      <c r="M5456" t="s">
        <v>431</v>
      </c>
      <c r="N5456" t="s">
        <v>11893</v>
      </c>
      <c r="O5456" t="s">
        <v>7</v>
      </c>
    </row>
    <row r="5457" spans="1:15" x14ac:dyDescent="0.25">
      <c r="A5457" t="s">
        <v>375</v>
      </c>
      <c r="B5457" t="s">
        <v>7515</v>
      </c>
      <c r="C5457" t="s">
        <v>101</v>
      </c>
      <c r="D5457" t="s">
        <v>102</v>
      </c>
      <c r="E5457" t="str">
        <f t="shared" si="85"/>
        <v>HypoxanthineUncl. Gammaproteobacteria</v>
      </c>
      <c r="F5457">
        <f>COUNTIF($E:$E,E5457)</f>
        <v>3</v>
      </c>
      <c r="G5457">
        <f>COUNTIF($A:$A,A5457)</f>
        <v>133</v>
      </c>
      <c r="H5457">
        <f>COUNTIF($B:$B,B5457)</f>
        <v>78</v>
      </c>
      <c r="I5457" t="s">
        <v>2095</v>
      </c>
      <c r="J5457">
        <v>5</v>
      </c>
      <c r="K5457" t="s">
        <v>4955</v>
      </c>
      <c r="L5457" t="s">
        <v>288</v>
      </c>
      <c r="M5457" t="s">
        <v>662</v>
      </c>
      <c r="N5457" t="s">
        <v>11893</v>
      </c>
      <c r="O5457" s="82" t="s">
        <v>9</v>
      </c>
    </row>
    <row r="5458" spans="1:15" x14ac:dyDescent="0.25">
      <c r="A5458" t="s">
        <v>375</v>
      </c>
      <c r="B5458" t="s">
        <v>7515</v>
      </c>
      <c r="C5458" t="s">
        <v>101</v>
      </c>
      <c r="D5458" t="s">
        <v>102</v>
      </c>
      <c r="E5458" t="str">
        <f t="shared" si="85"/>
        <v>HypoxanthineUncl. Gammaproteobacteria</v>
      </c>
      <c r="F5458">
        <f>COUNTIF($E:$E,E5458)</f>
        <v>3</v>
      </c>
      <c r="G5458">
        <f>COUNTIF($A:$A,A5458)</f>
        <v>133</v>
      </c>
      <c r="H5458">
        <f>COUNTIF($B:$B,B5458)</f>
        <v>78</v>
      </c>
      <c r="I5458" t="s">
        <v>489</v>
      </c>
      <c r="J5458">
        <v>4</v>
      </c>
      <c r="K5458" t="s">
        <v>5967</v>
      </c>
      <c r="L5458" t="s">
        <v>108</v>
      </c>
      <c r="M5458" t="s">
        <v>364</v>
      </c>
      <c r="N5458" t="s">
        <v>11893</v>
      </c>
      <c r="O5458" s="82" t="s">
        <v>4</v>
      </c>
    </row>
    <row r="5459" spans="1:15" x14ac:dyDescent="0.25">
      <c r="A5459" t="s">
        <v>374</v>
      </c>
      <c r="B5459" t="s">
        <v>5925</v>
      </c>
      <c r="C5459" t="s">
        <v>101</v>
      </c>
      <c r="D5459" t="s">
        <v>102</v>
      </c>
      <c r="E5459" t="str">
        <f t="shared" si="85"/>
        <v>CaffeineAnaerovibrio</v>
      </c>
      <c r="F5459">
        <f>COUNTIF($E:$E,E5459)</f>
        <v>2</v>
      </c>
      <c r="G5459">
        <f>COUNTIF($A:$A,A5459)</f>
        <v>133</v>
      </c>
      <c r="H5459">
        <f>COUNTIF($B:$B,B5459)</f>
        <v>78</v>
      </c>
      <c r="I5459" t="s">
        <v>2698</v>
      </c>
      <c r="J5459">
        <v>6</v>
      </c>
      <c r="K5459" t="s">
        <v>5968</v>
      </c>
      <c r="L5459" t="s">
        <v>409</v>
      </c>
      <c r="M5459" t="s">
        <v>152</v>
      </c>
      <c r="N5459" t="s">
        <v>11892</v>
      </c>
      <c r="O5459" t="s">
        <v>10</v>
      </c>
    </row>
    <row r="5460" spans="1:15" x14ac:dyDescent="0.25">
      <c r="A5460" t="s">
        <v>375</v>
      </c>
      <c r="B5460" t="s">
        <v>7515</v>
      </c>
      <c r="C5460" t="s">
        <v>101</v>
      </c>
      <c r="D5460" t="s">
        <v>102</v>
      </c>
      <c r="E5460" t="str">
        <f t="shared" si="85"/>
        <v>HypoxanthineUncl. Gammaproteobacteria</v>
      </c>
      <c r="F5460">
        <f>COUNTIF($E:$E,E5460)</f>
        <v>3</v>
      </c>
      <c r="G5460">
        <f>COUNTIF($A:$A,A5460)</f>
        <v>133</v>
      </c>
      <c r="H5460">
        <f>COUNTIF($B:$B,B5460)</f>
        <v>78</v>
      </c>
      <c r="I5460" t="s">
        <v>836</v>
      </c>
      <c r="J5460">
        <v>4</v>
      </c>
      <c r="K5460" t="s">
        <v>5969</v>
      </c>
      <c r="L5460" t="s">
        <v>98</v>
      </c>
      <c r="M5460" t="s">
        <v>1199</v>
      </c>
      <c r="N5460" t="s">
        <v>11893</v>
      </c>
      <c r="O5460" t="s">
        <v>5</v>
      </c>
    </row>
    <row r="5461" spans="1:15" x14ac:dyDescent="0.25">
      <c r="A5461" t="s">
        <v>376</v>
      </c>
      <c r="B5461" t="s">
        <v>7515</v>
      </c>
      <c r="C5461" t="s">
        <v>101</v>
      </c>
      <c r="D5461" t="s">
        <v>102</v>
      </c>
      <c r="E5461" t="str">
        <f t="shared" si="85"/>
        <v>ValerateUncl. Gammaproteobacteria</v>
      </c>
      <c r="F5461">
        <f>COUNTIF($E:$E,E5461)</f>
        <v>3</v>
      </c>
      <c r="G5461">
        <f>COUNTIF($A:$A,A5461)</f>
        <v>133</v>
      </c>
      <c r="H5461">
        <f>COUNTIF($B:$B,B5461)</f>
        <v>78</v>
      </c>
      <c r="I5461" t="s">
        <v>3156</v>
      </c>
      <c r="J5461">
        <v>7</v>
      </c>
      <c r="K5461" t="s">
        <v>5970</v>
      </c>
      <c r="L5461" t="s">
        <v>540</v>
      </c>
      <c r="M5461" t="s">
        <v>541</v>
      </c>
      <c r="N5461" t="s">
        <v>11893</v>
      </c>
      <c r="O5461" s="82" t="s">
        <v>8</v>
      </c>
    </row>
    <row r="5462" spans="1:15" x14ac:dyDescent="0.25">
      <c r="A5462" t="s">
        <v>376</v>
      </c>
      <c r="B5462" t="s">
        <v>7515</v>
      </c>
      <c r="C5462" t="s">
        <v>101</v>
      </c>
      <c r="D5462" t="s">
        <v>102</v>
      </c>
      <c r="E5462" t="str">
        <f t="shared" si="85"/>
        <v>ValerateUncl. Gammaproteobacteria</v>
      </c>
      <c r="F5462">
        <f>COUNTIF($E:$E,E5462)</f>
        <v>3</v>
      </c>
      <c r="G5462">
        <f>COUNTIF($A:$A,A5462)</f>
        <v>133</v>
      </c>
      <c r="H5462">
        <f>COUNTIF($B:$B,B5462)</f>
        <v>78</v>
      </c>
      <c r="I5462" t="s">
        <v>5971</v>
      </c>
      <c r="J5462">
        <v>6</v>
      </c>
      <c r="K5462" t="s">
        <v>1155</v>
      </c>
      <c r="L5462" t="s">
        <v>5972</v>
      </c>
      <c r="M5462" t="s">
        <v>1634</v>
      </c>
      <c r="N5462" t="s">
        <v>11892</v>
      </c>
      <c r="O5462" t="s">
        <v>11</v>
      </c>
    </row>
    <row r="5463" spans="1:15" x14ac:dyDescent="0.25">
      <c r="A5463" t="s">
        <v>375</v>
      </c>
      <c r="B5463" t="s">
        <v>5925</v>
      </c>
      <c r="C5463" t="s">
        <v>101</v>
      </c>
      <c r="D5463" t="s">
        <v>102</v>
      </c>
      <c r="E5463" t="str">
        <f t="shared" si="85"/>
        <v>HypoxanthineAnaerovibrio</v>
      </c>
      <c r="F5463">
        <f>COUNTIF($E:$E,E5463)</f>
        <v>2</v>
      </c>
      <c r="G5463">
        <f>COUNTIF($A:$A,A5463)</f>
        <v>133</v>
      </c>
      <c r="H5463">
        <f>COUNTIF($B:$B,B5463)</f>
        <v>78</v>
      </c>
      <c r="I5463" t="s">
        <v>5973</v>
      </c>
      <c r="J5463">
        <v>6</v>
      </c>
      <c r="K5463" t="s">
        <v>1839</v>
      </c>
      <c r="L5463" t="s">
        <v>1618</v>
      </c>
      <c r="M5463" t="s">
        <v>1343</v>
      </c>
      <c r="N5463" t="s">
        <v>11892</v>
      </c>
      <c r="O5463" t="s">
        <v>5</v>
      </c>
    </row>
    <row r="5464" spans="1:15" x14ac:dyDescent="0.25">
      <c r="A5464" t="s">
        <v>376</v>
      </c>
      <c r="B5464" t="s">
        <v>7515</v>
      </c>
      <c r="C5464" t="s">
        <v>101</v>
      </c>
      <c r="D5464" t="s">
        <v>102</v>
      </c>
      <c r="E5464" t="str">
        <f t="shared" si="85"/>
        <v>ValerateUncl. Gammaproteobacteria</v>
      </c>
      <c r="F5464">
        <f>COUNTIF($E:$E,E5464)</f>
        <v>3</v>
      </c>
      <c r="G5464">
        <f>COUNTIF($A:$A,A5464)</f>
        <v>133</v>
      </c>
      <c r="H5464">
        <f>COUNTIF($B:$B,B5464)</f>
        <v>78</v>
      </c>
      <c r="I5464" t="s">
        <v>5974</v>
      </c>
      <c r="J5464">
        <v>6</v>
      </c>
      <c r="K5464" t="s">
        <v>3258</v>
      </c>
      <c r="L5464" t="s">
        <v>4572</v>
      </c>
      <c r="M5464" t="s">
        <v>4003</v>
      </c>
      <c r="N5464" t="s">
        <v>11892</v>
      </c>
      <c r="O5464" t="s">
        <v>7</v>
      </c>
    </row>
    <row r="5465" spans="1:15" x14ac:dyDescent="0.25">
      <c r="A5465" t="s">
        <v>396</v>
      </c>
      <c r="B5465" t="s">
        <v>5926</v>
      </c>
      <c r="C5465" t="s">
        <v>101</v>
      </c>
      <c r="D5465" t="s">
        <v>102</v>
      </c>
      <c r="E5465" t="str">
        <f t="shared" si="85"/>
        <v>AcetoneFusobacterium</v>
      </c>
      <c r="F5465">
        <f>COUNTIF($E:$E,E5465)</f>
        <v>2</v>
      </c>
      <c r="G5465">
        <f>COUNTIF($A:$A,A5465)</f>
        <v>132</v>
      </c>
      <c r="H5465">
        <f>COUNTIF($B:$B,B5465)</f>
        <v>78</v>
      </c>
      <c r="I5465" t="s">
        <v>288</v>
      </c>
      <c r="J5465">
        <v>6</v>
      </c>
      <c r="K5465" t="s">
        <v>397</v>
      </c>
      <c r="L5465" t="s">
        <v>98</v>
      </c>
      <c r="M5465" t="s">
        <v>100</v>
      </c>
      <c r="N5465" t="s">
        <v>11893</v>
      </c>
      <c r="O5465" s="82" t="s">
        <v>11895</v>
      </c>
    </row>
    <row r="5466" spans="1:15" x14ac:dyDescent="0.25">
      <c r="A5466" t="s">
        <v>396</v>
      </c>
      <c r="B5466" t="s">
        <v>7516</v>
      </c>
      <c r="C5466" t="s">
        <v>101</v>
      </c>
      <c r="D5466" t="s">
        <v>102</v>
      </c>
      <c r="E5466" t="str">
        <f t="shared" si="85"/>
        <v>AcetoneUncl. Spirochaetia</v>
      </c>
      <c r="F5466">
        <f>COUNTIF($E:$E,E5466)</f>
        <v>1</v>
      </c>
      <c r="G5466">
        <f>COUNTIF($A:$A,A5466)</f>
        <v>132</v>
      </c>
      <c r="H5466">
        <f>COUNTIF($B:$B,B5466)</f>
        <v>78</v>
      </c>
      <c r="I5466" t="s">
        <v>182</v>
      </c>
      <c r="J5466">
        <v>7</v>
      </c>
      <c r="K5466" t="s">
        <v>774</v>
      </c>
      <c r="L5466" t="s">
        <v>359</v>
      </c>
      <c r="M5466" t="s">
        <v>100</v>
      </c>
      <c r="N5466" t="s">
        <v>11893</v>
      </c>
      <c r="O5466" t="s">
        <v>7</v>
      </c>
    </row>
    <row r="5467" spans="1:15" x14ac:dyDescent="0.25">
      <c r="A5467" t="s">
        <v>396</v>
      </c>
      <c r="B5467" t="s">
        <v>5925</v>
      </c>
      <c r="C5467" t="s">
        <v>101</v>
      </c>
      <c r="D5467" t="s">
        <v>102</v>
      </c>
      <c r="E5467" t="str">
        <f t="shared" si="85"/>
        <v>AcetoneAnaerovibrio</v>
      </c>
      <c r="F5467">
        <f>COUNTIF($E:$E,E5467)</f>
        <v>1</v>
      </c>
      <c r="G5467">
        <f>COUNTIF($A:$A,A5467)</f>
        <v>132</v>
      </c>
      <c r="H5467">
        <f>COUNTIF($B:$B,B5467)</f>
        <v>78</v>
      </c>
      <c r="I5467" t="s">
        <v>775</v>
      </c>
      <c r="J5467">
        <v>6</v>
      </c>
      <c r="K5467" t="s">
        <v>776</v>
      </c>
      <c r="L5467" t="s">
        <v>716</v>
      </c>
      <c r="M5467" t="s">
        <v>282</v>
      </c>
      <c r="N5467" t="s">
        <v>11893</v>
      </c>
      <c r="O5467" s="82" t="s">
        <v>3</v>
      </c>
    </row>
    <row r="5468" spans="1:15" x14ac:dyDescent="0.25">
      <c r="A5468" t="s">
        <v>396</v>
      </c>
      <c r="B5468" t="s">
        <v>5926</v>
      </c>
      <c r="C5468" t="s">
        <v>101</v>
      </c>
      <c r="D5468" t="s">
        <v>102</v>
      </c>
      <c r="E5468" t="str">
        <f t="shared" si="85"/>
        <v>AcetoneFusobacterium</v>
      </c>
      <c r="F5468">
        <f>COUNTIF($E:$E,E5468)</f>
        <v>2</v>
      </c>
      <c r="G5468">
        <f>COUNTIF($A:$A,A5468)</f>
        <v>132</v>
      </c>
      <c r="H5468">
        <f>COUNTIF($B:$B,B5468)</f>
        <v>78</v>
      </c>
      <c r="I5468" t="s">
        <v>3952</v>
      </c>
      <c r="J5468">
        <v>7</v>
      </c>
      <c r="K5468" t="s">
        <v>3869</v>
      </c>
      <c r="L5468" t="s">
        <v>368</v>
      </c>
      <c r="M5468" t="s">
        <v>1030</v>
      </c>
      <c r="N5468" t="s">
        <v>11893</v>
      </c>
      <c r="O5468" t="s">
        <v>11</v>
      </c>
    </row>
    <row r="5469" spans="1:15" x14ac:dyDescent="0.25">
      <c r="A5469" t="s">
        <v>400</v>
      </c>
      <c r="B5469" t="s">
        <v>5926</v>
      </c>
      <c r="C5469" t="s">
        <v>101</v>
      </c>
      <c r="D5469" t="s">
        <v>102</v>
      </c>
      <c r="E5469" t="str">
        <f t="shared" si="85"/>
        <v>BenzoateFusobacterium</v>
      </c>
      <c r="F5469">
        <f>COUNTIF($E:$E,E5469)</f>
        <v>1</v>
      </c>
      <c r="G5469">
        <f>COUNTIF($A:$A,A5469)</f>
        <v>131</v>
      </c>
      <c r="H5469">
        <f>COUNTIF($B:$B,B5469)</f>
        <v>78</v>
      </c>
      <c r="I5469" t="s">
        <v>128</v>
      </c>
      <c r="J5469">
        <v>6</v>
      </c>
      <c r="K5469" t="s">
        <v>401</v>
      </c>
      <c r="L5469">
        <v>10000</v>
      </c>
      <c r="M5469" t="s">
        <v>100</v>
      </c>
      <c r="N5469" t="s">
        <v>11893</v>
      </c>
      <c r="O5469" s="82" t="s">
        <v>11895</v>
      </c>
    </row>
    <row r="5470" spans="1:15" x14ac:dyDescent="0.25">
      <c r="A5470" t="s">
        <v>402</v>
      </c>
      <c r="B5470" t="s">
        <v>5926</v>
      </c>
      <c r="C5470" t="s">
        <v>101</v>
      </c>
      <c r="D5470" t="s">
        <v>102</v>
      </c>
      <c r="E5470" t="str">
        <f t="shared" si="85"/>
        <v>ValineFusobacterium</v>
      </c>
      <c r="F5470">
        <f>COUNTIF($E:$E,E5470)</f>
        <v>2</v>
      </c>
      <c r="G5470">
        <f>COUNTIF($A:$A,A5470)</f>
        <v>131</v>
      </c>
      <c r="H5470">
        <f>COUNTIF($B:$B,B5470)</f>
        <v>78</v>
      </c>
      <c r="I5470" t="s">
        <v>98</v>
      </c>
      <c r="J5470">
        <v>6</v>
      </c>
      <c r="K5470" t="s">
        <v>272</v>
      </c>
      <c r="L5470">
        <v>10000</v>
      </c>
      <c r="M5470" t="s">
        <v>100</v>
      </c>
      <c r="N5470" t="s">
        <v>11893</v>
      </c>
      <c r="O5470" s="82" t="s">
        <v>11895</v>
      </c>
    </row>
    <row r="5471" spans="1:15" x14ac:dyDescent="0.25">
      <c r="A5471" t="s">
        <v>400</v>
      </c>
      <c r="B5471" t="s">
        <v>7516</v>
      </c>
      <c r="C5471" t="s">
        <v>101</v>
      </c>
      <c r="D5471" t="s">
        <v>102</v>
      </c>
      <c r="E5471" t="str">
        <f t="shared" si="85"/>
        <v>BenzoateUncl. Spirochaetia</v>
      </c>
      <c r="F5471">
        <f>COUNTIF($E:$E,E5471)</f>
        <v>2</v>
      </c>
      <c r="G5471">
        <f>COUNTIF($A:$A,A5471)</f>
        <v>131</v>
      </c>
      <c r="H5471">
        <f>COUNTIF($B:$B,B5471)</f>
        <v>78</v>
      </c>
      <c r="I5471" t="s">
        <v>347</v>
      </c>
      <c r="J5471">
        <v>7</v>
      </c>
      <c r="K5471" t="s">
        <v>265</v>
      </c>
      <c r="L5471" t="s">
        <v>125</v>
      </c>
      <c r="M5471" t="s">
        <v>100</v>
      </c>
      <c r="N5471" t="s">
        <v>11893</v>
      </c>
      <c r="O5471" t="s">
        <v>7</v>
      </c>
    </row>
    <row r="5472" spans="1:15" x14ac:dyDescent="0.25">
      <c r="A5472" t="s">
        <v>402</v>
      </c>
      <c r="B5472" t="s">
        <v>7516</v>
      </c>
      <c r="C5472" t="s">
        <v>101</v>
      </c>
      <c r="D5472" t="s">
        <v>102</v>
      </c>
      <c r="E5472" t="str">
        <f t="shared" si="85"/>
        <v>ValineUncl. Spirochaetia</v>
      </c>
      <c r="F5472">
        <f>COUNTIF($E:$E,E5472)</f>
        <v>1</v>
      </c>
      <c r="G5472">
        <f>COUNTIF($A:$A,A5472)</f>
        <v>131</v>
      </c>
      <c r="H5472">
        <f>COUNTIF($B:$B,B5472)</f>
        <v>78</v>
      </c>
      <c r="I5472" t="s">
        <v>500</v>
      </c>
      <c r="J5472">
        <v>7</v>
      </c>
      <c r="K5472" t="s">
        <v>149</v>
      </c>
      <c r="L5472" t="s">
        <v>187</v>
      </c>
      <c r="M5472" t="s">
        <v>100</v>
      </c>
      <c r="N5472" t="s">
        <v>11893</v>
      </c>
      <c r="O5472" t="s">
        <v>7</v>
      </c>
    </row>
    <row r="5473" spans="1:15" x14ac:dyDescent="0.25">
      <c r="A5473" t="s">
        <v>400</v>
      </c>
      <c r="B5473" t="s">
        <v>5925</v>
      </c>
      <c r="C5473" t="s">
        <v>101</v>
      </c>
      <c r="D5473" t="s">
        <v>102</v>
      </c>
      <c r="E5473" t="str">
        <f t="shared" si="85"/>
        <v>BenzoateAnaerovibrio</v>
      </c>
      <c r="F5473">
        <f>COUNTIF($E:$E,E5473)</f>
        <v>1</v>
      </c>
      <c r="G5473">
        <f>COUNTIF($A:$A,A5473)</f>
        <v>131</v>
      </c>
      <c r="H5473">
        <f>COUNTIF($B:$B,B5473)</f>
        <v>78</v>
      </c>
      <c r="I5473" t="s">
        <v>169</v>
      </c>
      <c r="J5473">
        <v>6</v>
      </c>
      <c r="K5473" t="s">
        <v>433</v>
      </c>
      <c r="L5473" t="s">
        <v>98</v>
      </c>
      <c r="M5473" t="s">
        <v>100</v>
      </c>
      <c r="N5473" t="s">
        <v>11893</v>
      </c>
      <c r="O5473" s="82" t="s">
        <v>3</v>
      </c>
    </row>
    <row r="5474" spans="1:15" x14ac:dyDescent="0.25">
      <c r="A5474" t="s">
        <v>402</v>
      </c>
      <c r="B5474" t="s">
        <v>7515</v>
      </c>
      <c r="C5474" t="s">
        <v>101</v>
      </c>
      <c r="D5474" t="s">
        <v>102</v>
      </c>
      <c r="E5474" t="str">
        <f t="shared" si="85"/>
        <v>ValineUncl. Gammaproteobacteria</v>
      </c>
      <c r="F5474">
        <f>COUNTIF($E:$E,E5474)</f>
        <v>2</v>
      </c>
      <c r="G5474">
        <f>COUNTIF($A:$A,A5474)</f>
        <v>131</v>
      </c>
      <c r="H5474">
        <f>COUNTIF($B:$B,B5474)</f>
        <v>78</v>
      </c>
      <c r="I5474" t="s">
        <v>5975</v>
      </c>
      <c r="J5474">
        <v>6</v>
      </c>
      <c r="K5474" t="s">
        <v>2375</v>
      </c>
      <c r="L5474" t="s">
        <v>5976</v>
      </c>
      <c r="M5474" t="s">
        <v>1020</v>
      </c>
      <c r="N5474" t="s">
        <v>11892</v>
      </c>
      <c r="O5474" s="82" t="s">
        <v>4</v>
      </c>
    </row>
    <row r="5475" spans="1:15" x14ac:dyDescent="0.25">
      <c r="A5475" t="s">
        <v>402</v>
      </c>
      <c r="B5475" t="s">
        <v>7515</v>
      </c>
      <c r="C5475" t="s">
        <v>101</v>
      </c>
      <c r="D5475" t="s">
        <v>102</v>
      </c>
      <c r="E5475" t="str">
        <f t="shared" si="85"/>
        <v>ValineUncl. Gammaproteobacteria</v>
      </c>
      <c r="F5475">
        <f>COUNTIF($E:$E,E5475)</f>
        <v>2</v>
      </c>
      <c r="G5475">
        <f>COUNTIF($A:$A,A5475)</f>
        <v>131</v>
      </c>
      <c r="H5475">
        <f>COUNTIF($B:$B,B5475)</f>
        <v>78</v>
      </c>
      <c r="I5475" t="s">
        <v>1868</v>
      </c>
      <c r="J5475">
        <v>5</v>
      </c>
      <c r="K5475" t="s">
        <v>5977</v>
      </c>
      <c r="L5475" t="s">
        <v>272</v>
      </c>
      <c r="M5475" t="s">
        <v>1870</v>
      </c>
      <c r="N5475" t="s">
        <v>11892</v>
      </c>
      <c r="O5475" t="s">
        <v>6</v>
      </c>
    </row>
    <row r="5476" spans="1:15" x14ac:dyDescent="0.25">
      <c r="A5476" t="s">
        <v>402</v>
      </c>
      <c r="B5476" t="s">
        <v>5925</v>
      </c>
      <c r="C5476" t="s">
        <v>101</v>
      </c>
      <c r="D5476" t="s">
        <v>102</v>
      </c>
      <c r="E5476" t="str">
        <f t="shared" si="85"/>
        <v>ValineAnaerovibrio</v>
      </c>
      <c r="F5476">
        <f>COUNTIF($E:$E,E5476)</f>
        <v>1</v>
      </c>
      <c r="G5476">
        <f>COUNTIF($A:$A,A5476)</f>
        <v>131</v>
      </c>
      <c r="H5476">
        <f>COUNTIF($B:$B,B5476)</f>
        <v>78</v>
      </c>
      <c r="I5476" t="s">
        <v>777</v>
      </c>
      <c r="J5476">
        <v>6</v>
      </c>
      <c r="K5476" t="s">
        <v>778</v>
      </c>
      <c r="L5476" t="s">
        <v>348</v>
      </c>
      <c r="M5476" t="s">
        <v>779</v>
      </c>
      <c r="N5476" t="s">
        <v>11893</v>
      </c>
      <c r="O5476" s="82" t="s">
        <v>3</v>
      </c>
    </row>
    <row r="5477" spans="1:15" x14ac:dyDescent="0.25">
      <c r="A5477" t="s">
        <v>402</v>
      </c>
      <c r="B5477" t="s">
        <v>5926</v>
      </c>
      <c r="C5477" t="s">
        <v>101</v>
      </c>
      <c r="D5477" t="s">
        <v>102</v>
      </c>
      <c r="E5477" t="str">
        <f t="shared" si="85"/>
        <v>ValineFusobacterium</v>
      </c>
      <c r="F5477">
        <f>COUNTIF($E:$E,E5477)</f>
        <v>2</v>
      </c>
      <c r="G5477">
        <f>COUNTIF($A:$A,A5477)</f>
        <v>131</v>
      </c>
      <c r="H5477">
        <f>COUNTIF($B:$B,B5477)</f>
        <v>78</v>
      </c>
      <c r="I5477" t="s">
        <v>5978</v>
      </c>
      <c r="J5477">
        <v>7</v>
      </c>
      <c r="K5477" t="s">
        <v>5979</v>
      </c>
      <c r="L5477" t="s">
        <v>2198</v>
      </c>
      <c r="M5477" t="s">
        <v>1605</v>
      </c>
      <c r="N5477" t="s">
        <v>11893</v>
      </c>
      <c r="O5477" t="s">
        <v>11</v>
      </c>
    </row>
    <row r="5478" spans="1:15" x14ac:dyDescent="0.25">
      <c r="A5478" t="s">
        <v>400</v>
      </c>
      <c r="B5478" t="s">
        <v>7516</v>
      </c>
      <c r="C5478" t="s">
        <v>101</v>
      </c>
      <c r="D5478" t="s">
        <v>102</v>
      </c>
      <c r="E5478" t="str">
        <f t="shared" si="85"/>
        <v>BenzoateUncl. Spirochaetia</v>
      </c>
      <c r="F5478">
        <f>COUNTIF($E:$E,E5478)</f>
        <v>2</v>
      </c>
      <c r="G5478">
        <f>COUNTIF($A:$A,A5478)</f>
        <v>131</v>
      </c>
      <c r="H5478">
        <f>COUNTIF($B:$B,B5478)</f>
        <v>78</v>
      </c>
      <c r="I5478" t="s">
        <v>5980</v>
      </c>
      <c r="J5478">
        <v>6</v>
      </c>
      <c r="K5478" t="s">
        <v>251</v>
      </c>
      <c r="L5478" t="s">
        <v>5981</v>
      </c>
      <c r="M5478" t="s">
        <v>3958</v>
      </c>
      <c r="N5478" t="s">
        <v>11892</v>
      </c>
      <c r="O5478" t="s">
        <v>7</v>
      </c>
    </row>
    <row r="5479" spans="1:15" x14ac:dyDescent="0.25">
      <c r="A5479" t="s">
        <v>415</v>
      </c>
      <c r="B5479" t="s">
        <v>5926</v>
      </c>
      <c r="C5479" t="s">
        <v>101</v>
      </c>
      <c r="D5479" t="s">
        <v>102</v>
      </c>
      <c r="E5479" t="str">
        <f t="shared" si="85"/>
        <v>AlanineFusobacterium</v>
      </c>
      <c r="F5479">
        <f>COUNTIF($E:$E,E5479)</f>
        <v>1</v>
      </c>
      <c r="G5479">
        <f>COUNTIF($A:$A,A5479)</f>
        <v>130</v>
      </c>
      <c r="H5479">
        <f>COUNTIF($B:$B,B5479)</f>
        <v>78</v>
      </c>
      <c r="I5479" t="s">
        <v>290</v>
      </c>
      <c r="J5479">
        <v>6</v>
      </c>
      <c r="K5479" t="s">
        <v>416</v>
      </c>
      <c r="L5479" t="s">
        <v>347</v>
      </c>
      <c r="M5479" t="s">
        <v>100</v>
      </c>
      <c r="N5479" t="s">
        <v>11893</v>
      </c>
      <c r="O5479" s="82" t="s">
        <v>11895</v>
      </c>
    </row>
    <row r="5480" spans="1:15" x14ac:dyDescent="0.25">
      <c r="A5480" t="s">
        <v>417</v>
      </c>
      <c r="B5480" t="s">
        <v>5926</v>
      </c>
      <c r="C5480" t="s">
        <v>101</v>
      </c>
      <c r="D5480" t="s">
        <v>102</v>
      </c>
      <c r="E5480" t="str">
        <f t="shared" si="85"/>
        <v>CarnitineFusobacterium</v>
      </c>
      <c r="F5480">
        <f>COUNTIF($E:$E,E5480)</f>
        <v>2</v>
      </c>
      <c r="G5480">
        <f>COUNTIF($A:$A,A5480)</f>
        <v>130</v>
      </c>
      <c r="H5480">
        <f>COUNTIF($B:$B,B5480)</f>
        <v>78</v>
      </c>
      <c r="I5480">
        <v>10000</v>
      </c>
      <c r="J5480">
        <v>6</v>
      </c>
      <c r="K5480" t="s">
        <v>98</v>
      </c>
      <c r="L5480">
        <v>10000</v>
      </c>
      <c r="M5480" t="s">
        <v>100</v>
      </c>
      <c r="N5480" t="s">
        <v>11893</v>
      </c>
      <c r="O5480" s="82" t="s">
        <v>11895</v>
      </c>
    </row>
    <row r="5481" spans="1:15" x14ac:dyDescent="0.25">
      <c r="A5481" t="s">
        <v>418</v>
      </c>
      <c r="B5481" t="s">
        <v>5926</v>
      </c>
      <c r="C5481" t="s">
        <v>101</v>
      </c>
      <c r="D5481" t="s">
        <v>102</v>
      </c>
      <c r="E5481" t="str">
        <f t="shared" si="85"/>
        <v>GlycerolFusobacterium</v>
      </c>
      <c r="F5481">
        <f>COUNTIF($E:$E,E5481)</f>
        <v>1</v>
      </c>
      <c r="G5481">
        <f>COUNTIF($A:$A,A5481)</f>
        <v>130</v>
      </c>
      <c r="H5481">
        <f>COUNTIF($B:$B,B5481)</f>
        <v>78</v>
      </c>
      <c r="I5481">
        <v>10000</v>
      </c>
      <c r="J5481">
        <v>6</v>
      </c>
      <c r="K5481" t="s">
        <v>125</v>
      </c>
      <c r="L5481">
        <v>10000</v>
      </c>
      <c r="M5481" t="s">
        <v>100</v>
      </c>
      <c r="N5481" t="s">
        <v>11893</v>
      </c>
      <c r="O5481" s="82" t="s">
        <v>11895</v>
      </c>
    </row>
    <row r="5482" spans="1:15" x14ac:dyDescent="0.25">
      <c r="A5482" t="s">
        <v>419</v>
      </c>
      <c r="B5482" t="s">
        <v>5926</v>
      </c>
      <c r="C5482" t="s">
        <v>101</v>
      </c>
      <c r="D5482" t="s">
        <v>102</v>
      </c>
      <c r="E5482" t="str">
        <f t="shared" si="85"/>
        <v>ImidazoleFusobacterium</v>
      </c>
      <c r="F5482">
        <f>COUNTIF($E:$E,E5482)</f>
        <v>1</v>
      </c>
      <c r="G5482">
        <f>COUNTIF($A:$A,A5482)</f>
        <v>130</v>
      </c>
      <c r="H5482">
        <f>COUNTIF($B:$B,B5482)</f>
        <v>78</v>
      </c>
      <c r="I5482" t="s">
        <v>125</v>
      </c>
      <c r="J5482">
        <v>6</v>
      </c>
      <c r="K5482" t="s">
        <v>283</v>
      </c>
      <c r="L5482">
        <v>10000</v>
      </c>
      <c r="M5482" t="s">
        <v>100</v>
      </c>
      <c r="N5482" t="s">
        <v>11893</v>
      </c>
      <c r="O5482" s="82" t="s">
        <v>11895</v>
      </c>
    </row>
    <row r="5483" spans="1:15" x14ac:dyDescent="0.25">
      <c r="A5483" t="s">
        <v>420</v>
      </c>
      <c r="B5483" t="s">
        <v>5926</v>
      </c>
      <c r="C5483" t="s">
        <v>101</v>
      </c>
      <c r="D5483" t="s">
        <v>102</v>
      </c>
      <c r="E5483" t="str">
        <f t="shared" si="85"/>
        <v>LeucineFusobacterium</v>
      </c>
      <c r="F5483">
        <f>COUNTIF($E:$E,E5483)</f>
        <v>1</v>
      </c>
      <c r="G5483">
        <f>COUNTIF($A:$A,A5483)</f>
        <v>130</v>
      </c>
      <c r="H5483">
        <f>COUNTIF($B:$B,B5483)</f>
        <v>78</v>
      </c>
      <c r="I5483" t="s">
        <v>237</v>
      </c>
      <c r="J5483">
        <v>6</v>
      </c>
      <c r="K5483" t="s">
        <v>421</v>
      </c>
      <c r="L5483" t="s">
        <v>201</v>
      </c>
      <c r="M5483" t="s">
        <v>100</v>
      </c>
      <c r="N5483" t="s">
        <v>11893</v>
      </c>
      <c r="O5483" s="82" t="s">
        <v>11895</v>
      </c>
    </row>
    <row r="5484" spans="1:15" x14ac:dyDescent="0.25">
      <c r="A5484" t="s">
        <v>417</v>
      </c>
      <c r="B5484" t="s">
        <v>7516</v>
      </c>
      <c r="C5484" t="s">
        <v>101</v>
      </c>
      <c r="D5484" t="s">
        <v>102</v>
      </c>
      <c r="E5484" t="str">
        <f t="shared" si="85"/>
        <v>CarnitineUncl. Spirochaetia</v>
      </c>
      <c r="F5484">
        <f>COUNTIF($E:$E,E5484)</f>
        <v>1</v>
      </c>
      <c r="G5484">
        <f>COUNTIF($A:$A,A5484)</f>
        <v>130</v>
      </c>
      <c r="H5484">
        <f>COUNTIF($B:$B,B5484)</f>
        <v>78</v>
      </c>
      <c r="I5484" t="s">
        <v>142</v>
      </c>
      <c r="J5484">
        <v>7</v>
      </c>
      <c r="K5484" t="s">
        <v>787</v>
      </c>
      <c r="L5484" t="s">
        <v>144</v>
      </c>
      <c r="M5484" t="s">
        <v>100</v>
      </c>
      <c r="N5484" t="s">
        <v>11893</v>
      </c>
      <c r="O5484" t="s">
        <v>7</v>
      </c>
    </row>
    <row r="5485" spans="1:15" x14ac:dyDescent="0.25">
      <c r="A5485" t="s">
        <v>418</v>
      </c>
      <c r="B5485" t="s">
        <v>7516</v>
      </c>
      <c r="C5485" t="s">
        <v>101</v>
      </c>
      <c r="D5485" t="s">
        <v>102</v>
      </c>
      <c r="E5485" t="str">
        <f t="shared" si="85"/>
        <v>GlycerolUncl. Spirochaetia</v>
      </c>
      <c r="F5485">
        <f>COUNTIF($E:$E,E5485)</f>
        <v>1</v>
      </c>
      <c r="G5485">
        <f>COUNTIF($A:$A,A5485)</f>
        <v>130</v>
      </c>
      <c r="H5485">
        <f>COUNTIF($B:$B,B5485)</f>
        <v>78</v>
      </c>
      <c r="I5485" t="s">
        <v>108</v>
      </c>
      <c r="J5485">
        <v>7</v>
      </c>
      <c r="K5485" t="s">
        <v>359</v>
      </c>
      <c r="L5485">
        <v>10000</v>
      </c>
      <c r="M5485" t="s">
        <v>100</v>
      </c>
      <c r="N5485" t="s">
        <v>11893</v>
      </c>
      <c r="O5485" t="s">
        <v>7</v>
      </c>
    </row>
    <row r="5486" spans="1:15" x14ac:dyDescent="0.25">
      <c r="A5486" t="s">
        <v>419</v>
      </c>
      <c r="B5486" t="s">
        <v>7516</v>
      </c>
      <c r="C5486" t="s">
        <v>101</v>
      </c>
      <c r="D5486" t="s">
        <v>102</v>
      </c>
      <c r="E5486" t="str">
        <f t="shared" si="85"/>
        <v>ImidazoleUncl. Spirochaetia</v>
      </c>
      <c r="F5486">
        <f>COUNTIF($E:$E,E5486)</f>
        <v>2</v>
      </c>
      <c r="G5486">
        <f>COUNTIF($A:$A,A5486)</f>
        <v>130</v>
      </c>
      <c r="H5486">
        <f>COUNTIF($B:$B,B5486)</f>
        <v>78</v>
      </c>
      <c r="I5486" t="s">
        <v>98</v>
      </c>
      <c r="J5486">
        <v>7</v>
      </c>
      <c r="K5486" t="s">
        <v>328</v>
      </c>
      <c r="L5486">
        <v>10000</v>
      </c>
      <c r="M5486" t="s">
        <v>100</v>
      </c>
      <c r="N5486" t="s">
        <v>11893</v>
      </c>
      <c r="O5486" t="s">
        <v>7</v>
      </c>
    </row>
    <row r="5487" spans="1:15" x14ac:dyDescent="0.25">
      <c r="A5487" t="s">
        <v>419</v>
      </c>
      <c r="B5487" t="s">
        <v>5925</v>
      </c>
      <c r="C5487" t="s">
        <v>101</v>
      </c>
      <c r="D5487" t="s">
        <v>102</v>
      </c>
      <c r="E5487" t="str">
        <f t="shared" si="85"/>
        <v>ImidazoleAnaerovibrio</v>
      </c>
      <c r="F5487">
        <f>COUNTIF($E:$E,E5487)</f>
        <v>3</v>
      </c>
      <c r="G5487">
        <f>COUNTIF($A:$A,A5487)</f>
        <v>130</v>
      </c>
      <c r="H5487">
        <f>COUNTIF($B:$B,B5487)</f>
        <v>78</v>
      </c>
      <c r="I5487" t="s">
        <v>125</v>
      </c>
      <c r="J5487">
        <v>6</v>
      </c>
      <c r="K5487" t="s">
        <v>347</v>
      </c>
      <c r="L5487">
        <v>10000</v>
      </c>
      <c r="M5487" t="s">
        <v>100</v>
      </c>
      <c r="N5487" t="s">
        <v>11893</v>
      </c>
      <c r="O5487" s="82" t="s">
        <v>3</v>
      </c>
    </row>
    <row r="5488" spans="1:15" x14ac:dyDescent="0.25">
      <c r="A5488" t="s">
        <v>415</v>
      </c>
      <c r="B5488" t="s">
        <v>7516</v>
      </c>
      <c r="C5488" t="s">
        <v>101</v>
      </c>
      <c r="D5488" t="s">
        <v>102</v>
      </c>
      <c r="E5488" t="str">
        <f t="shared" si="85"/>
        <v>AlanineUncl. Spirochaetia</v>
      </c>
      <c r="F5488">
        <f>COUNTIF($E:$E,E5488)</f>
        <v>3</v>
      </c>
      <c r="G5488">
        <f>COUNTIF($A:$A,A5488)</f>
        <v>130</v>
      </c>
      <c r="H5488">
        <f>COUNTIF($B:$B,B5488)</f>
        <v>78</v>
      </c>
      <c r="I5488" t="s">
        <v>486</v>
      </c>
      <c r="J5488">
        <v>5</v>
      </c>
      <c r="K5488" t="s">
        <v>1369</v>
      </c>
      <c r="L5488" t="s">
        <v>108</v>
      </c>
      <c r="M5488" t="s">
        <v>132</v>
      </c>
      <c r="N5488" t="s">
        <v>11892</v>
      </c>
      <c r="O5488" t="s">
        <v>6</v>
      </c>
    </row>
    <row r="5489" spans="1:15" x14ac:dyDescent="0.25">
      <c r="A5489" t="s">
        <v>417</v>
      </c>
      <c r="B5489" t="s">
        <v>5926</v>
      </c>
      <c r="C5489" t="s">
        <v>101</v>
      </c>
      <c r="D5489" t="s">
        <v>102</v>
      </c>
      <c r="E5489" t="str">
        <f t="shared" si="85"/>
        <v>CarnitineFusobacterium</v>
      </c>
      <c r="F5489">
        <f>COUNTIF($E:$E,E5489)</f>
        <v>2</v>
      </c>
      <c r="G5489">
        <f>COUNTIF($A:$A,A5489)</f>
        <v>130</v>
      </c>
      <c r="H5489">
        <f>COUNTIF($B:$B,B5489)</f>
        <v>78</v>
      </c>
      <c r="I5489" t="s">
        <v>915</v>
      </c>
      <c r="J5489">
        <v>7</v>
      </c>
      <c r="K5489" t="s">
        <v>913</v>
      </c>
      <c r="L5489" t="s">
        <v>517</v>
      </c>
      <c r="M5489" t="s">
        <v>431</v>
      </c>
      <c r="N5489" t="s">
        <v>11893</v>
      </c>
      <c r="O5489" t="s">
        <v>11</v>
      </c>
    </row>
    <row r="5490" spans="1:15" x14ac:dyDescent="0.25">
      <c r="A5490" t="s">
        <v>415</v>
      </c>
      <c r="B5490" t="s">
        <v>7516</v>
      </c>
      <c r="C5490" t="s">
        <v>101</v>
      </c>
      <c r="D5490" t="s">
        <v>102</v>
      </c>
      <c r="E5490" t="str">
        <f t="shared" si="85"/>
        <v>AlanineUncl. Spirochaetia</v>
      </c>
      <c r="F5490">
        <f>COUNTIF($E:$E,E5490)</f>
        <v>3</v>
      </c>
      <c r="G5490">
        <f>COUNTIF($A:$A,A5490)</f>
        <v>130</v>
      </c>
      <c r="H5490">
        <f>COUNTIF($B:$B,B5490)</f>
        <v>78</v>
      </c>
      <c r="I5490" t="s">
        <v>788</v>
      </c>
      <c r="J5490">
        <v>7</v>
      </c>
      <c r="K5490" t="s">
        <v>789</v>
      </c>
      <c r="L5490" t="s">
        <v>338</v>
      </c>
      <c r="M5490" t="s">
        <v>790</v>
      </c>
      <c r="N5490" t="s">
        <v>11893</v>
      </c>
      <c r="O5490" t="s">
        <v>7</v>
      </c>
    </row>
    <row r="5491" spans="1:15" x14ac:dyDescent="0.25">
      <c r="A5491" t="s">
        <v>419</v>
      </c>
      <c r="B5491" t="s">
        <v>7515</v>
      </c>
      <c r="C5491" t="s">
        <v>101</v>
      </c>
      <c r="D5491" t="s">
        <v>102</v>
      </c>
      <c r="E5491" t="str">
        <f t="shared" si="85"/>
        <v>ImidazoleUncl. Gammaproteobacteria</v>
      </c>
      <c r="F5491">
        <f>COUNTIF($E:$E,E5491)</f>
        <v>1</v>
      </c>
      <c r="G5491">
        <f>COUNTIF($A:$A,A5491)</f>
        <v>130</v>
      </c>
      <c r="H5491">
        <f>COUNTIF($B:$B,B5491)</f>
        <v>78</v>
      </c>
      <c r="I5491" t="s">
        <v>181</v>
      </c>
      <c r="J5491">
        <v>4</v>
      </c>
      <c r="K5491" t="s">
        <v>2106</v>
      </c>
      <c r="L5491">
        <v>10000</v>
      </c>
      <c r="M5491" t="s">
        <v>470</v>
      </c>
      <c r="N5491" t="s">
        <v>11893</v>
      </c>
      <c r="O5491" s="82" t="s">
        <v>4</v>
      </c>
    </row>
    <row r="5492" spans="1:15" x14ac:dyDescent="0.25">
      <c r="A5492" t="s">
        <v>420</v>
      </c>
      <c r="B5492" t="s">
        <v>7516</v>
      </c>
      <c r="C5492" t="s">
        <v>101</v>
      </c>
      <c r="D5492" t="s">
        <v>102</v>
      </c>
      <c r="E5492" t="str">
        <f t="shared" si="85"/>
        <v>LeucineUncl. Spirochaetia</v>
      </c>
      <c r="F5492">
        <f>COUNTIF($E:$E,E5492)</f>
        <v>2</v>
      </c>
      <c r="G5492">
        <f>COUNTIF($A:$A,A5492)</f>
        <v>130</v>
      </c>
      <c r="H5492">
        <f>COUNTIF($B:$B,B5492)</f>
        <v>78</v>
      </c>
      <c r="I5492" t="s">
        <v>791</v>
      </c>
      <c r="J5492">
        <v>7</v>
      </c>
      <c r="K5492" t="s">
        <v>792</v>
      </c>
      <c r="L5492" t="s">
        <v>793</v>
      </c>
      <c r="M5492" t="s">
        <v>188</v>
      </c>
      <c r="N5492" t="s">
        <v>11893</v>
      </c>
      <c r="O5492" t="s">
        <v>7</v>
      </c>
    </row>
    <row r="5493" spans="1:15" x14ac:dyDescent="0.25">
      <c r="A5493" t="s">
        <v>448</v>
      </c>
      <c r="B5493" t="s">
        <v>7515</v>
      </c>
      <c r="C5493" t="s">
        <v>101</v>
      </c>
      <c r="D5493" t="s">
        <v>102</v>
      </c>
      <c r="E5493" t="str">
        <f t="shared" si="85"/>
        <v>DimethylamineUncl. Gammaproteobacteria</v>
      </c>
      <c r="F5493">
        <f>COUNTIF($E:$E,E5493)</f>
        <v>2</v>
      </c>
      <c r="G5493">
        <f>COUNTIF($A:$A,A5493)</f>
        <v>130</v>
      </c>
      <c r="H5493">
        <f>COUNTIF($B:$B,B5493)</f>
        <v>78</v>
      </c>
      <c r="I5493" t="s">
        <v>3855</v>
      </c>
      <c r="J5493">
        <v>5</v>
      </c>
      <c r="K5493" t="s">
        <v>2154</v>
      </c>
      <c r="L5493" t="s">
        <v>3856</v>
      </c>
      <c r="M5493" t="s">
        <v>388</v>
      </c>
      <c r="N5493" t="s">
        <v>11892</v>
      </c>
      <c r="O5493" s="82" t="s">
        <v>9</v>
      </c>
    </row>
    <row r="5494" spans="1:15" x14ac:dyDescent="0.25">
      <c r="A5494" t="s">
        <v>418</v>
      </c>
      <c r="B5494" t="s">
        <v>5925</v>
      </c>
      <c r="C5494" t="s">
        <v>101</v>
      </c>
      <c r="D5494" t="s">
        <v>102</v>
      </c>
      <c r="E5494" t="str">
        <f t="shared" si="85"/>
        <v>GlycerolAnaerovibrio</v>
      </c>
      <c r="F5494">
        <f>COUNTIF($E:$E,E5494)</f>
        <v>2</v>
      </c>
      <c r="G5494">
        <f>COUNTIF($A:$A,A5494)</f>
        <v>130</v>
      </c>
      <c r="H5494">
        <f>COUNTIF($B:$B,B5494)</f>
        <v>78</v>
      </c>
      <c r="I5494" t="s">
        <v>794</v>
      </c>
      <c r="J5494">
        <v>6</v>
      </c>
      <c r="K5494" t="s">
        <v>795</v>
      </c>
      <c r="L5494" t="s">
        <v>290</v>
      </c>
      <c r="M5494" t="s">
        <v>249</v>
      </c>
      <c r="N5494" t="s">
        <v>11893</v>
      </c>
      <c r="O5494" s="82" t="s">
        <v>3</v>
      </c>
    </row>
    <row r="5495" spans="1:15" x14ac:dyDescent="0.25">
      <c r="A5495" t="s">
        <v>418</v>
      </c>
      <c r="B5495" t="s">
        <v>7515</v>
      </c>
      <c r="C5495" t="s">
        <v>101</v>
      </c>
      <c r="D5495" t="s">
        <v>102</v>
      </c>
      <c r="E5495" t="str">
        <f t="shared" si="85"/>
        <v>GlycerolUncl. Gammaproteobacteria</v>
      </c>
      <c r="F5495">
        <f>COUNTIF($E:$E,E5495)</f>
        <v>2</v>
      </c>
      <c r="G5495">
        <f>COUNTIF($A:$A,A5495)</f>
        <v>130</v>
      </c>
      <c r="H5495">
        <f>COUNTIF($B:$B,B5495)</f>
        <v>78</v>
      </c>
      <c r="I5495" t="s">
        <v>430</v>
      </c>
      <c r="J5495">
        <v>4</v>
      </c>
      <c r="K5495" t="s">
        <v>2303</v>
      </c>
      <c r="L5495" t="s">
        <v>125</v>
      </c>
      <c r="M5495" t="s">
        <v>1420</v>
      </c>
      <c r="N5495" t="s">
        <v>11893</v>
      </c>
      <c r="O5495" s="82" t="s">
        <v>4</v>
      </c>
    </row>
    <row r="5496" spans="1:15" x14ac:dyDescent="0.25">
      <c r="A5496" t="s">
        <v>418</v>
      </c>
      <c r="B5496" t="s">
        <v>5925</v>
      </c>
      <c r="C5496" t="s">
        <v>101</v>
      </c>
      <c r="D5496" t="s">
        <v>102</v>
      </c>
      <c r="E5496" t="str">
        <f t="shared" si="85"/>
        <v>GlycerolAnaerovibrio</v>
      </c>
      <c r="F5496">
        <f>COUNTIF($E:$E,E5496)</f>
        <v>2</v>
      </c>
      <c r="G5496">
        <f>COUNTIF($A:$A,A5496)</f>
        <v>130</v>
      </c>
      <c r="H5496">
        <f>COUNTIF($B:$B,B5496)</f>
        <v>78</v>
      </c>
      <c r="I5496" t="s">
        <v>5982</v>
      </c>
      <c r="J5496">
        <v>6</v>
      </c>
      <c r="K5496" t="s">
        <v>5983</v>
      </c>
      <c r="L5496" t="s">
        <v>741</v>
      </c>
      <c r="M5496" t="s">
        <v>3102</v>
      </c>
      <c r="N5496" t="s">
        <v>11892</v>
      </c>
      <c r="O5496" s="82" t="s">
        <v>4</v>
      </c>
    </row>
    <row r="5497" spans="1:15" x14ac:dyDescent="0.25">
      <c r="A5497" t="s">
        <v>420</v>
      </c>
      <c r="B5497" t="s">
        <v>7515</v>
      </c>
      <c r="C5497" t="s">
        <v>101</v>
      </c>
      <c r="D5497" t="s">
        <v>102</v>
      </c>
      <c r="E5497" t="str">
        <f t="shared" si="85"/>
        <v>LeucineUncl. Gammaproteobacteria</v>
      </c>
      <c r="F5497">
        <f>COUNTIF($E:$E,E5497)</f>
        <v>1</v>
      </c>
      <c r="G5497">
        <f>COUNTIF($A:$A,A5497)</f>
        <v>130</v>
      </c>
      <c r="H5497">
        <f>COUNTIF($B:$B,B5497)</f>
        <v>78</v>
      </c>
      <c r="I5497" t="s">
        <v>2225</v>
      </c>
      <c r="J5497">
        <v>5</v>
      </c>
      <c r="K5497" t="s">
        <v>5984</v>
      </c>
      <c r="L5497" t="s">
        <v>269</v>
      </c>
      <c r="M5497" t="s">
        <v>1578</v>
      </c>
      <c r="N5497" t="s">
        <v>11892</v>
      </c>
      <c r="O5497" t="s">
        <v>6</v>
      </c>
    </row>
    <row r="5498" spans="1:15" x14ac:dyDescent="0.25">
      <c r="A5498" t="s">
        <v>420</v>
      </c>
      <c r="B5498" t="s">
        <v>7516</v>
      </c>
      <c r="C5498" t="s">
        <v>101</v>
      </c>
      <c r="D5498" t="s">
        <v>102</v>
      </c>
      <c r="E5498" t="str">
        <f t="shared" si="85"/>
        <v>LeucineUncl. Spirochaetia</v>
      </c>
      <c r="F5498">
        <f>COUNTIF($E:$E,E5498)</f>
        <v>2</v>
      </c>
      <c r="G5498">
        <f>COUNTIF($A:$A,A5498)</f>
        <v>130</v>
      </c>
      <c r="H5498">
        <f>COUNTIF($B:$B,B5498)</f>
        <v>78</v>
      </c>
      <c r="I5498" t="s">
        <v>2145</v>
      </c>
      <c r="J5498">
        <v>5</v>
      </c>
      <c r="K5498" t="s">
        <v>2146</v>
      </c>
      <c r="L5498" t="s">
        <v>99</v>
      </c>
      <c r="M5498" t="s">
        <v>949</v>
      </c>
      <c r="N5498" t="s">
        <v>11892</v>
      </c>
      <c r="O5498" t="s">
        <v>6</v>
      </c>
    </row>
    <row r="5499" spans="1:15" x14ac:dyDescent="0.25">
      <c r="A5499" t="s">
        <v>418</v>
      </c>
      <c r="B5499" t="s">
        <v>7515</v>
      </c>
      <c r="C5499" t="s">
        <v>101</v>
      </c>
      <c r="D5499" t="s">
        <v>102</v>
      </c>
      <c r="E5499" t="str">
        <f t="shared" si="85"/>
        <v>GlycerolUncl. Gammaproteobacteria</v>
      </c>
      <c r="F5499">
        <f>COUNTIF($E:$E,E5499)</f>
        <v>2</v>
      </c>
      <c r="G5499">
        <f>COUNTIF($A:$A,A5499)</f>
        <v>130</v>
      </c>
      <c r="H5499">
        <f>COUNTIF($B:$B,B5499)</f>
        <v>78</v>
      </c>
      <c r="I5499" t="s">
        <v>1894</v>
      </c>
      <c r="J5499">
        <v>5</v>
      </c>
      <c r="K5499" t="s">
        <v>5985</v>
      </c>
      <c r="L5499" t="s">
        <v>533</v>
      </c>
      <c r="M5499" t="s">
        <v>2411</v>
      </c>
      <c r="N5499" t="s">
        <v>11893</v>
      </c>
      <c r="O5499" t="s">
        <v>12</v>
      </c>
    </row>
    <row r="5500" spans="1:15" x14ac:dyDescent="0.25">
      <c r="A5500" t="s">
        <v>415</v>
      </c>
      <c r="B5500" t="s">
        <v>7515</v>
      </c>
      <c r="C5500" t="s">
        <v>101</v>
      </c>
      <c r="D5500" t="s">
        <v>102</v>
      </c>
      <c r="E5500" t="str">
        <f t="shared" si="85"/>
        <v>AlanineUncl. Gammaproteobacteria</v>
      </c>
      <c r="F5500">
        <f>COUNTIF($E:$E,E5500)</f>
        <v>1</v>
      </c>
      <c r="G5500">
        <f>COUNTIF($A:$A,A5500)</f>
        <v>130</v>
      </c>
      <c r="H5500">
        <f>COUNTIF($B:$B,B5500)</f>
        <v>78</v>
      </c>
      <c r="I5500" t="s">
        <v>5986</v>
      </c>
      <c r="J5500">
        <v>5</v>
      </c>
      <c r="K5500" t="s">
        <v>5987</v>
      </c>
      <c r="L5500" t="s">
        <v>230</v>
      </c>
      <c r="M5500" t="s">
        <v>2785</v>
      </c>
      <c r="N5500" t="s">
        <v>11892</v>
      </c>
      <c r="O5500" t="s">
        <v>6</v>
      </c>
    </row>
    <row r="5501" spans="1:15" x14ac:dyDescent="0.25">
      <c r="A5501" t="s">
        <v>419</v>
      </c>
      <c r="B5501" t="s">
        <v>5925</v>
      </c>
      <c r="C5501" t="s">
        <v>101</v>
      </c>
      <c r="D5501" t="s">
        <v>102</v>
      </c>
      <c r="E5501" t="str">
        <f t="shared" si="85"/>
        <v>ImidazoleAnaerovibrio</v>
      </c>
      <c r="F5501">
        <f>COUNTIF($E:$E,E5501)</f>
        <v>3</v>
      </c>
      <c r="G5501">
        <f>COUNTIF($A:$A,A5501)</f>
        <v>130</v>
      </c>
      <c r="H5501">
        <f>COUNTIF($B:$B,B5501)</f>
        <v>78</v>
      </c>
      <c r="I5501" t="s">
        <v>445</v>
      </c>
      <c r="J5501">
        <v>4</v>
      </c>
      <c r="K5501" t="s">
        <v>446</v>
      </c>
      <c r="L5501" t="s">
        <v>347</v>
      </c>
      <c r="M5501" t="s">
        <v>447</v>
      </c>
      <c r="N5501" t="s">
        <v>11893</v>
      </c>
      <c r="O5501" t="s">
        <v>5</v>
      </c>
    </row>
    <row r="5502" spans="1:15" x14ac:dyDescent="0.25">
      <c r="A5502" t="s">
        <v>419</v>
      </c>
      <c r="B5502" t="s">
        <v>7516</v>
      </c>
      <c r="C5502" t="s">
        <v>101</v>
      </c>
      <c r="D5502" t="s">
        <v>102</v>
      </c>
      <c r="E5502" t="str">
        <f t="shared" si="85"/>
        <v>ImidazoleUncl. Spirochaetia</v>
      </c>
      <c r="F5502">
        <f>COUNTIF($E:$E,E5502)</f>
        <v>2</v>
      </c>
      <c r="G5502">
        <f>COUNTIF($A:$A,A5502)</f>
        <v>130</v>
      </c>
      <c r="H5502">
        <f>COUNTIF($B:$B,B5502)</f>
        <v>78</v>
      </c>
      <c r="I5502" t="s">
        <v>445</v>
      </c>
      <c r="J5502">
        <v>4</v>
      </c>
      <c r="K5502" t="s">
        <v>446</v>
      </c>
      <c r="L5502" t="s">
        <v>347</v>
      </c>
      <c r="M5502" t="s">
        <v>447</v>
      </c>
      <c r="N5502" t="s">
        <v>11893</v>
      </c>
      <c r="O5502" t="s">
        <v>5</v>
      </c>
    </row>
    <row r="5503" spans="1:15" x14ac:dyDescent="0.25">
      <c r="A5503" t="s">
        <v>448</v>
      </c>
      <c r="B5503" t="s">
        <v>5926</v>
      </c>
      <c r="C5503" t="s">
        <v>101</v>
      </c>
      <c r="D5503" t="s">
        <v>102</v>
      </c>
      <c r="E5503" t="str">
        <f t="shared" si="85"/>
        <v>DimethylamineFusobacterium</v>
      </c>
      <c r="F5503">
        <f>COUNTIF($E:$E,E5503)</f>
        <v>1</v>
      </c>
      <c r="G5503">
        <f>COUNTIF($A:$A,A5503)</f>
        <v>130</v>
      </c>
      <c r="H5503">
        <f>COUNTIF($B:$B,B5503)</f>
        <v>78</v>
      </c>
      <c r="I5503" t="s">
        <v>3784</v>
      </c>
      <c r="J5503">
        <v>5</v>
      </c>
      <c r="K5503" t="s">
        <v>3785</v>
      </c>
      <c r="L5503" t="s">
        <v>885</v>
      </c>
      <c r="M5503" t="s">
        <v>1797</v>
      </c>
      <c r="N5503" t="s">
        <v>11893</v>
      </c>
      <c r="O5503" t="s">
        <v>6</v>
      </c>
    </row>
    <row r="5504" spans="1:15" x14ac:dyDescent="0.25">
      <c r="A5504" t="s">
        <v>419</v>
      </c>
      <c r="B5504" t="s">
        <v>5925</v>
      </c>
      <c r="C5504" t="s">
        <v>101</v>
      </c>
      <c r="D5504" t="s">
        <v>102</v>
      </c>
      <c r="E5504" t="str">
        <f t="shared" si="85"/>
        <v>ImidazoleAnaerovibrio</v>
      </c>
      <c r="F5504">
        <f>COUNTIF($E:$E,E5504)</f>
        <v>3</v>
      </c>
      <c r="G5504">
        <f>COUNTIF($A:$A,A5504)</f>
        <v>130</v>
      </c>
      <c r="H5504">
        <f>COUNTIF($B:$B,B5504)</f>
        <v>78</v>
      </c>
      <c r="I5504" t="s">
        <v>3103</v>
      </c>
      <c r="J5504">
        <v>6</v>
      </c>
      <c r="K5504" t="s">
        <v>3104</v>
      </c>
      <c r="L5504" t="s">
        <v>652</v>
      </c>
      <c r="M5504" t="s">
        <v>284</v>
      </c>
      <c r="N5504" t="s">
        <v>11893</v>
      </c>
      <c r="O5504" s="82" t="s">
        <v>11896</v>
      </c>
    </row>
    <row r="5505" spans="1:15" x14ac:dyDescent="0.25">
      <c r="A5505" t="s">
        <v>415</v>
      </c>
      <c r="B5505" t="s">
        <v>5925</v>
      </c>
      <c r="C5505" t="s">
        <v>101</v>
      </c>
      <c r="D5505" t="s">
        <v>102</v>
      </c>
      <c r="E5505" t="str">
        <f t="shared" si="85"/>
        <v>AlanineAnaerovibrio</v>
      </c>
      <c r="F5505">
        <f>COUNTIF($E:$E,E5505)</f>
        <v>1</v>
      </c>
      <c r="G5505">
        <f>COUNTIF($A:$A,A5505)</f>
        <v>130</v>
      </c>
      <c r="H5505">
        <f>COUNTIF($B:$B,B5505)</f>
        <v>78</v>
      </c>
      <c r="I5505" t="s">
        <v>5988</v>
      </c>
      <c r="J5505">
        <v>7</v>
      </c>
      <c r="K5505" t="s">
        <v>1896</v>
      </c>
      <c r="L5505" t="s">
        <v>2872</v>
      </c>
      <c r="M5505" t="s">
        <v>2292</v>
      </c>
      <c r="N5505" t="s">
        <v>11892</v>
      </c>
      <c r="O5505" s="82" t="s">
        <v>11895</v>
      </c>
    </row>
    <row r="5506" spans="1:15" x14ac:dyDescent="0.25">
      <c r="A5506" t="s">
        <v>415</v>
      </c>
      <c r="B5506" t="s">
        <v>7516</v>
      </c>
      <c r="C5506" t="s">
        <v>101</v>
      </c>
      <c r="D5506" t="s">
        <v>102</v>
      </c>
      <c r="E5506" t="str">
        <f t="shared" si="85"/>
        <v>AlanineUncl. Spirochaetia</v>
      </c>
      <c r="F5506">
        <f>COUNTIF($E:$E,E5506)</f>
        <v>3</v>
      </c>
      <c r="G5506">
        <f>COUNTIF($A:$A,A5506)</f>
        <v>130</v>
      </c>
      <c r="H5506">
        <f>COUNTIF($B:$B,B5506)</f>
        <v>78</v>
      </c>
      <c r="I5506" t="s">
        <v>5989</v>
      </c>
      <c r="J5506">
        <v>6</v>
      </c>
      <c r="K5506" t="s">
        <v>1463</v>
      </c>
      <c r="L5506" t="s">
        <v>5990</v>
      </c>
      <c r="M5506" t="s">
        <v>3125</v>
      </c>
      <c r="N5506" t="s">
        <v>11892</v>
      </c>
      <c r="O5506" t="s">
        <v>7</v>
      </c>
    </row>
    <row r="5507" spans="1:15" x14ac:dyDescent="0.25">
      <c r="A5507" t="s">
        <v>448</v>
      </c>
      <c r="B5507" t="s">
        <v>7515</v>
      </c>
      <c r="C5507" t="s">
        <v>101</v>
      </c>
      <c r="D5507" t="s">
        <v>102</v>
      </c>
      <c r="E5507" t="str">
        <f t="shared" si="85"/>
        <v>DimethylamineUncl. Gammaproteobacteria</v>
      </c>
      <c r="F5507">
        <f>COUNTIF($E:$E,E5507)</f>
        <v>2</v>
      </c>
      <c r="G5507">
        <f>COUNTIF($A:$A,A5507)</f>
        <v>130</v>
      </c>
      <c r="H5507">
        <f>COUNTIF($B:$B,B5507)</f>
        <v>78</v>
      </c>
      <c r="I5507" t="s">
        <v>5991</v>
      </c>
      <c r="J5507">
        <v>6</v>
      </c>
      <c r="K5507" t="s">
        <v>1337</v>
      </c>
      <c r="L5507" t="s">
        <v>622</v>
      </c>
      <c r="M5507" t="s">
        <v>3846</v>
      </c>
      <c r="N5507" t="s">
        <v>11893</v>
      </c>
      <c r="O5507" s="82" t="s">
        <v>11895</v>
      </c>
    </row>
    <row r="5508" spans="1:15" x14ac:dyDescent="0.25">
      <c r="A5508" t="s">
        <v>456</v>
      </c>
      <c r="B5508" t="s">
        <v>5926</v>
      </c>
      <c r="C5508" t="s">
        <v>101</v>
      </c>
      <c r="D5508" t="s">
        <v>102</v>
      </c>
      <c r="E5508" t="str">
        <f t="shared" si="85"/>
        <v>EthanolFusobacterium</v>
      </c>
      <c r="F5508">
        <f>COUNTIF($E:$E,E5508)</f>
        <v>2</v>
      </c>
      <c r="G5508">
        <f>COUNTIF($A:$A,A5508)</f>
        <v>129</v>
      </c>
      <c r="H5508">
        <f>COUNTIF($B:$B,B5508)</f>
        <v>78</v>
      </c>
      <c r="I5508" t="s">
        <v>108</v>
      </c>
      <c r="J5508">
        <v>6</v>
      </c>
      <c r="K5508" t="s">
        <v>179</v>
      </c>
      <c r="L5508">
        <v>10000</v>
      </c>
      <c r="M5508" t="s">
        <v>100</v>
      </c>
      <c r="N5508" t="s">
        <v>11893</v>
      </c>
      <c r="O5508" s="82" t="s">
        <v>11895</v>
      </c>
    </row>
    <row r="5509" spans="1:15" x14ac:dyDescent="0.25">
      <c r="A5509" t="s">
        <v>456</v>
      </c>
      <c r="B5509" t="s">
        <v>7516</v>
      </c>
      <c r="C5509" t="s">
        <v>101</v>
      </c>
      <c r="D5509" t="s">
        <v>102</v>
      </c>
      <c r="E5509" t="str">
        <f t="shared" si="85"/>
        <v>EthanolUncl. Spirochaetia</v>
      </c>
      <c r="F5509">
        <f>COUNTIF($E:$E,E5509)</f>
        <v>1</v>
      </c>
      <c r="G5509">
        <f>COUNTIF($A:$A,A5509)</f>
        <v>129</v>
      </c>
      <c r="H5509">
        <f>COUNTIF($B:$B,B5509)</f>
        <v>78</v>
      </c>
      <c r="I5509" t="s">
        <v>247</v>
      </c>
      <c r="J5509">
        <v>7</v>
      </c>
      <c r="K5509" t="s">
        <v>805</v>
      </c>
      <c r="L5509" t="s">
        <v>201</v>
      </c>
      <c r="M5509" t="s">
        <v>100</v>
      </c>
      <c r="N5509" t="s">
        <v>11893</v>
      </c>
      <c r="O5509" t="s">
        <v>7</v>
      </c>
    </row>
    <row r="5510" spans="1:15" x14ac:dyDescent="0.25">
      <c r="A5510" t="s">
        <v>456</v>
      </c>
      <c r="B5510" t="s">
        <v>5925</v>
      </c>
      <c r="C5510" t="s">
        <v>101</v>
      </c>
      <c r="D5510" t="s">
        <v>102</v>
      </c>
      <c r="E5510" t="str">
        <f t="shared" ref="E5510:E5573" si="86">CONCATENATE(A5510,B5510)</f>
        <v>EthanolAnaerovibrio</v>
      </c>
      <c r="F5510">
        <f>COUNTIF($E:$E,E5510)</f>
        <v>1</v>
      </c>
      <c r="G5510">
        <f>COUNTIF($A:$A,A5510)</f>
        <v>129</v>
      </c>
      <c r="H5510">
        <f>COUNTIF($B:$B,B5510)</f>
        <v>78</v>
      </c>
      <c r="I5510" t="s">
        <v>806</v>
      </c>
      <c r="J5510">
        <v>6</v>
      </c>
      <c r="K5510" t="s">
        <v>807</v>
      </c>
      <c r="L5510" t="s">
        <v>246</v>
      </c>
      <c r="M5510" t="s">
        <v>297</v>
      </c>
      <c r="N5510" t="s">
        <v>11893</v>
      </c>
      <c r="O5510" s="82" t="s">
        <v>3</v>
      </c>
    </row>
    <row r="5511" spans="1:15" x14ac:dyDescent="0.25">
      <c r="A5511" t="s">
        <v>456</v>
      </c>
      <c r="B5511" t="s">
        <v>7515</v>
      </c>
      <c r="C5511" t="s">
        <v>101</v>
      </c>
      <c r="D5511" t="s">
        <v>102</v>
      </c>
      <c r="E5511" t="str">
        <f t="shared" si="86"/>
        <v>EthanolUncl. Gammaproteobacteria</v>
      </c>
      <c r="F5511">
        <f>COUNTIF($E:$E,E5511)</f>
        <v>2</v>
      </c>
      <c r="G5511">
        <f>COUNTIF($A:$A,A5511)</f>
        <v>129</v>
      </c>
      <c r="H5511">
        <f>COUNTIF($B:$B,B5511)</f>
        <v>78</v>
      </c>
      <c r="I5511" t="s">
        <v>2314</v>
      </c>
      <c r="J5511">
        <v>5</v>
      </c>
      <c r="K5511" t="s">
        <v>5992</v>
      </c>
      <c r="L5511" t="s">
        <v>678</v>
      </c>
      <c r="M5511" t="s">
        <v>945</v>
      </c>
      <c r="N5511" t="s">
        <v>11892</v>
      </c>
      <c r="O5511" t="s">
        <v>6</v>
      </c>
    </row>
    <row r="5512" spans="1:15" x14ac:dyDescent="0.25">
      <c r="A5512" t="s">
        <v>456</v>
      </c>
      <c r="B5512" t="s">
        <v>5926</v>
      </c>
      <c r="C5512" t="s">
        <v>101</v>
      </c>
      <c r="D5512" t="s">
        <v>102</v>
      </c>
      <c r="E5512" t="str">
        <f t="shared" si="86"/>
        <v>EthanolFusobacterium</v>
      </c>
      <c r="F5512">
        <f>COUNTIF($E:$E,E5512)</f>
        <v>2</v>
      </c>
      <c r="G5512">
        <f>COUNTIF($A:$A,A5512)</f>
        <v>129</v>
      </c>
      <c r="H5512">
        <f>COUNTIF($B:$B,B5512)</f>
        <v>78</v>
      </c>
      <c r="I5512" t="s">
        <v>5993</v>
      </c>
      <c r="J5512">
        <v>7</v>
      </c>
      <c r="K5512" t="s">
        <v>5994</v>
      </c>
      <c r="L5512" t="s">
        <v>1115</v>
      </c>
      <c r="M5512" t="s">
        <v>1116</v>
      </c>
      <c r="N5512" t="s">
        <v>11893</v>
      </c>
      <c r="O5512" t="s">
        <v>11</v>
      </c>
    </row>
    <row r="5513" spans="1:15" x14ac:dyDescent="0.25">
      <c r="A5513" t="s">
        <v>456</v>
      </c>
      <c r="B5513" t="s">
        <v>7515</v>
      </c>
      <c r="C5513" t="s">
        <v>101</v>
      </c>
      <c r="D5513" t="s">
        <v>102</v>
      </c>
      <c r="E5513" t="str">
        <f t="shared" si="86"/>
        <v>EthanolUncl. Gammaproteobacteria</v>
      </c>
      <c r="F5513">
        <f>COUNTIF($E:$E,E5513)</f>
        <v>2</v>
      </c>
      <c r="G5513">
        <f>COUNTIF($A:$A,A5513)</f>
        <v>129</v>
      </c>
      <c r="H5513">
        <f>COUNTIF($B:$B,B5513)</f>
        <v>78</v>
      </c>
      <c r="I5513" t="s">
        <v>3523</v>
      </c>
      <c r="J5513">
        <v>5</v>
      </c>
      <c r="K5513" t="s">
        <v>5995</v>
      </c>
      <c r="L5513" t="s">
        <v>123</v>
      </c>
      <c r="M5513" t="s">
        <v>1824</v>
      </c>
      <c r="N5513" t="s">
        <v>11893</v>
      </c>
      <c r="O5513" t="s">
        <v>12</v>
      </c>
    </row>
    <row r="5514" spans="1:15" x14ac:dyDescent="0.25">
      <c r="A5514" t="s">
        <v>461</v>
      </c>
      <c r="B5514" t="s">
        <v>5926</v>
      </c>
      <c r="C5514" t="s">
        <v>101</v>
      </c>
      <c r="D5514" t="s">
        <v>102</v>
      </c>
      <c r="E5514" t="str">
        <f t="shared" si="86"/>
        <v>2-PhenylpropionateFusobacterium</v>
      </c>
      <c r="F5514">
        <f>COUNTIF($E:$E,E5514)</f>
        <v>1</v>
      </c>
      <c r="G5514">
        <f>COUNTIF($A:$A,A5514)</f>
        <v>127</v>
      </c>
      <c r="H5514">
        <f>COUNTIF($B:$B,B5514)</f>
        <v>78</v>
      </c>
      <c r="I5514" t="s">
        <v>115</v>
      </c>
      <c r="J5514">
        <v>6</v>
      </c>
      <c r="K5514" t="s">
        <v>233</v>
      </c>
      <c r="L5514" t="s">
        <v>108</v>
      </c>
      <c r="M5514" t="s">
        <v>100</v>
      </c>
      <c r="N5514" t="s">
        <v>11893</v>
      </c>
      <c r="O5514" s="82" t="s">
        <v>11895</v>
      </c>
    </row>
    <row r="5515" spans="1:15" x14ac:dyDescent="0.25">
      <c r="A5515" t="s">
        <v>462</v>
      </c>
      <c r="B5515" t="s">
        <v>5926</v>
      </c>
      <c r="C5515" t="s">
        <v>101</v>
      </c>
      <c r="D5515" t="s">
        <v>102</v>
      </c>
      <c r="E5515" t="str">
        <f t="shared" si="86"/>
        <v>N-PhenylacetylglycineFusobacterium</v>
      </c>
      <c r="F5515">
        <f>COUNTIF($E:$E,E5515)</f>
        <v>1</v>
      </c>
      <c r="G5515">
        <f>COUNTIF($A:$A,A5515)</f>
        <v>127</v>
      </c>
      <c r="H5515">
        <f>COUNTIF($B:$B,B5515)</f>
        <v>78</v>
      </c>
      <c r="I5515">
        <v>10000</v>
      </c>
      <c r="J5515">
        <v>6</v>
      </c>
      <c r="K5515" t="s">
        <v>125</v>
      </c>
      <c r="L5515">
        <v>10000</v>
      </c>
      <c r="M5515" t="s">
        <v>100</v>
      </c>
      <c r="N5515" t="s">
        <v>11893</v>
      </c>
      <c r="O5515" s="82" t="s">
        <v>11895</v>
      </c>
    </row>
    <row r="5516" spans="1:15" x14ac:dyDescent="0.25">
      <c r="A5516" t="s">
        <v>466</v>
      </c>
      <c r="B5516" t="s">
        <v>5925</v>
      </c>
      <c r="C5516" t="s">
        <v>101</v>
      </c>
      <c r="D5516" t="s">
        <v>102</v>
      </c>
      <c r="E5516" t="str">
        <f t="shared" si="86"/>
        <v>GlycineAnaerovibrio</v>
      </c>
      <c r="F5516">
        <f>COUNTIF($E:$E,E5516)</f>
        <v>1</v>
      </c>
      <c r="G5516">
        <f>COUNTIF($A:$A,A5516)</f>
        <v>127</v>
      </c>
      <c r="H5516">
        <f>COUNTIF($B:$B,B5516)</f>
        <v>78</v>
      </c>
      <c r="I5516" t="s">
        <v>142</v>
      </c>
      <c r="J5516">
        <v>6</v>
      </c>
      <c r="K5516" t="s">
        <v>1348</v>
      </c>
      <c r="L5516" t="s">
        <v>283</v>
      </c>
      <c r="M5516" t="s">
        <v>100</v>
      </c>
      <c r="N5516" t="s">
        <v>11893</v>
      </c>
      <c r="O5516" s="82" t="s">
        <v>11896</v>
      </c>
    </row>
    <row r="5517" spans="1:15" x14ac:dyDescent="0.25">
      <c r="A5517" t="s">
        <v>461</v>
      </c>
      <c r="B5517" t="s">
        <v>7516</v>
      </c>
      <c r="C5517" t="s">
        <v>101</v>
      </c>
      <c r="D5517" t="s">
        <v>102</v>
      </c>
      <c r="E5517" t="str">
        <f t="shared" si="86"/>
        <v>2-PhenylpropionateUncl. Spirochaetia</v>
      </c>
      <c r="F5517">
        <f>COUNTIF($E:$E,E5517)</f>
        <v>1</v>
      </c>
      <c r="G5517">
        <f>COUNTIF($A:$A,A5517)</f>
        <v>127</v>
      </c>
      <c r="H5517">
        <f>COUNTIF($B:$B,B5517)</f>
        <v>78</v>
      </c>
      <c r="I5517" t="s">
        <v>517</v>
      </c>
      <c r="J5517">
        <v>7</v>
      </c>
      <c r="K5517" t="s">
        <v>813</v>
      </c>
      <c r="L5517" t="s">
        <v>347</v>
      </c>
      <c r="M5517" t="s">
        <v>100</v>
      </c>
      <c r="N5517" t="s">
        <v>11893</v>
      </c>
      <c r="O5517" t="s">
        <v>7</v>
      </c>
    </row>
    <row r="5518" spans="1:15" x14ac:dyDescent="0.25">
      <c r="A5518" t="s">
        <v>462</v>
      </c>
      <c r="B5518" t="s">
        <v>7516</v>
      </c>
      <c r="C5518" t="s">
        <v>101</v>
      </c>
      <c r="D5518" t="s">
        <v>102</v>
      </c>
      <c r="E5518" t="str">
        <f t="shared" si="86"/>
        <v>N-PhenylacetylglycineUncl. Spirochaetia</v>
      </c>
      <c r="F5518">
        <f>COUNTIF($E:$E,E5518)</f>
        <v>1</v>
      </c>
      <c r="G5518">
        <f>COUNTIF($A:$A,A5518)</f>
        <v>127</v>
      </c>
      <c r="H5518">
        <f>COUNTIF($B:$B,B5518)</f>
        <v>78</v>
      </c>
      <c r="I5518" t="s">
        <v>236</v>
      </c>
      <c r="J5518">
        <v>7</v>
      </c>
      <c r="K5518" t="s">
        <v>814</v>
      </c>
      <c r="L5518" t="s">
        <v>108</v>
      </c>
      <c r="M5518" t="s">
        <v>100</v>
      </c>
      <c r="N5518" t="s">
        <v>11893</v>
      </c>
      <c r="O5518" t="s">
        <v>7</v>
      </c>
    </row>
    <row r="5519" spans="1:15" x14ac:dyDescent="0.25">
      <c r="A5519" t="s">
        <v>461</v>
      </c>
      <c r="B5519" t="s">
        <v>5925</v>
      </c>
      <c r="C5519" t="s">
        <v>101</v>
      </c>
      <c r="D5519" t="s">
        <v>102</v>
      </c>
      <c r="E5519" t="str">
        <f t="shared" si="86"/>
        <v>2-PhenylpropionateAnaerovibrio</v>
      </c>
      <c r="F5519">
        <f>COUNTIF($E:$E,E5519)</f>
        <v>1</v>
      </c>
      <c r="G5519">
        <f>COUNTIF($A:$A,A5519)</f>
        <v>127</v>
      </c>
      <c r="H5519">
        <f>COUNTIF($B:$B,B5519)</f>
        <v>78</v>
      </c>
      <c r="I5519" t="s">
        <v>815</v>
      </c>
      <c r="J5519">
        <v>6</v>
      </c>
      <c r="K5519" t="s">
        <v>816</v>
      </c>
      <c r="L5519" t="s">
        <v>99</v>
      </c>
      <c r="M5519" t="s">
        <v>242</v>
      </c>
      <c r="N5519" t="s">
        <v>11893</v>
      </c>
      <c r="O5519" s="82" t="s">
        <v>3</v>
      </c>
    </row>
    <row r="5520" spans="1:15" x14ac:dyDescent="0.25">
      <c r="A5520" t="s">
        <v>462</v>
      </c>
      <c r="B5520" t="s">
        <v>5925</v>
      </c>
      <c r="C5520" t="s">
        <v>101</v>
      </c>
      <c r="D5520" t="s">
        <v>102</v>
      </c>
      <c r="E5520" t="str">
        <f t="shared" si="86"/>
        <v>N-PhenylacetylglycineAnaerovibrio</v>
      </c>
      <c r="F5520">
        <f>COUNTIF($E:$E,E5520)</f>
        <v>3</v>
      </c>
      <c r="G5520">
        <f>COUNTIF($A:$A,A5520)</f>
        <v>127</v>
      </c>
      <c r="H5520">
        <f>COUNTIF($B:$B,B5520)</f>
        <v>78</v>
      </c>
      <c r="I5520" t="s">
        <v>817</v>
      </c>
      <c r="J5520">
        <v>6</v>
      </c>
      <c r="K5520" t="s">
        <v>818</v>
      </c>
      <c r="L5520" t="s">
        <v>819</v>
      </c>
      <c r="M5520" t="s">
        <v>820</v>
      </c>
      <c r="N5520" t="s">
        <v>11893</v>
      </c>
      <c r="O5520" s="82" t="s">
        <v>3</v>
      </c>
    </row>
    <row r="5521" spans="1:15" x14ac:dyDescent="0.25">
      <c r="A5521" t="s">
        <v>461</v>
      </c>
      <c r="B5521" t="s">
        <v>7515</v>
      </c>
      <c r="C5521" t="s">
        <v>101</v>
      </c>
      <c r="D5521" t="s">
        <v>102</v>
      </c>
      <c r="E5521" t="str">
        <f t="shared" si="86"/>
        <v>2-PhenylpropionateUncl. Gammaproteobacteria</v>
      </c>
      <c r="F5521">
        <f>COUNTIF($E:$E,E5521)</f>
        <v>3</v>
      </c>
      <c r="G5521">
        <f>COUNTIF($A:$A,A5521)</f>
        <v>127</v>
      </c>
      <c r="H5521">
        <f>COUNTIF($B:$B,B5521)</f>
        <v>78</v>
      </c>
      <c r="I5521" t="s">
        <v>5996</v>
      </c>
      <c r="J5521">
        <v>6</v>
      </c>
      <c r="K5521" t="s">
        <v>1406</v>
      </c>
      <c r="L5521" t="s">
        <v>5997</v>
      </c>
      <c r="M5521" t="s">
        <v>1097</v>
      </c>
      <c r="N5521" t="s">
        <v>11892</v>
      </c>
      <c r="O5521" s="82" t="s">
        <v>4</v>
      </c>
    </row>
    <row r="5522" spans="1:15" x14ac:dyDescent="0.25">
      <c r="A5522" t="s">
        <v>466</v>
      </c>
      <c r="B5522" t="s">
        <v>5926</v>
      </c>
      <c r="C5522" t="s">
        <v>101</v>
      </c>
      <c r="D5522" t="s">
        <v>102</v>
      </c>
      <c r="E5522" t="str">
        <f t="shared" si="86"/>
        <v>GlycineFusobacterium</v>
      </c>
      <c r="F5522">
        <f>COUNTIF($E:$E,E5522)</f>
        <v>2</v>
      </c>
      <c r="G5522">
        <f>COUNTIF($A:$A,A5522)</f>
        <v>127</v>
      </c>
      <c r="H5522">
        <f>COUNTIF($B:$B,B5522)</f>
        <v>78</v>
      </c>
      <c r="I5522" t="s">
        <v>5998</v>
      </c>
      <c r="J5522">
        <v>7</v>
      </c>
      <c r="K5522" t="s">
        <v>3325</v>
      </c>
      <c r="L5522" t="s">
        <v>405</v>
      </c>
      <c r="M5522" t="s">
        <v>332</v>
      </c>
      <c r="N5522" t="s">
        <v>11893</v>
      </c>
      <c r="O5522" t="s">
        <v>7</v>
      </c>
    </row>
    <row r="5523" spans="1:15" x14ac:dyDescent="0.25">
      <c r="A5523" t="s">
        <v>466</v>
      </c>
      <c r="B5523" t="s">
        <v>7515</v>
      </c>
      <c r="C5523" t="s">
        <v>101</v>
      </c>
      <c r="D5523" t="s">
        <v>102</v>
      </c>
      <c r="E5523" t="str">
        <f t="shared" si="86"/>
        <v>GlycineUncl. Gammaproteobacteria</v>
      </c>
      <c r="F5523">
        <f>COUNTIF($E:$E,E5523)</f>
        <v>1</v>
      </c>
      <c r="G5523">
        <f>COUNTIF($A:$A,A5523)</f>
        <v>127</v>
      </c>
      <c r="H5523">
        <f>COUNTIF($B:$B,B5523)</f>
        <v>78</v>
      </c>
      <c r="I5523" t="s">
        <v>2079</v>
      </c>
      <c r="J5523">
        <v>7</v>
      </c>
      <c r="K5523" t="s">
        <v>5999</v>
      </c>
      <c r="L5523" t="s">
        <v>713</v>
      </c>
      <c r="M5523" t="s">
        <v>1307</v>
      </c>
      <c r="N5523" t="s">
        <v>11893</v>
      </c>
      <c r="O5523" t="s">
        <v>7</v>
      </c>
    </row>
    <row r="5524" spans="1:15" x14ac:dyDescent="0.25">
      <c r="A5524" t="s">
        <v>462</v>
      </c>
      <c r="B5524" t="s">
        <v>7515</v>
      </c>
      <c r="C5524" t="s">
        <v>101</v>
      </c>
      <c r="D5524" t="s">
        <v>102</v>
      </c>
      <c r="E5524" t="str">
        <f t="shared" si="86"/>
        <v>N-PhenylacetylglycineUncl. Gammaproteobacteria</v>
      </c>
      <c r="F5524">
        <f>COUNTIF($E:$E,E5524)</f>
        <v>2</v>
      </c>
      <c r="G5524">
        <f>COUNTIF($A:$A,A5524)</f>
        <v>127</v>
      </c>
      <c r="H5524">
        <f>COUNTIF($B:$B,B5524)</f>
        <v>78</v>
      </c>
      <c r="I5524" t="s">
        <v>1028</v>
      </c>
      <c r="J5524">
        <v>5</v>
      </c>
      <c r="K5524" t="s">
        <v>6000</v>
      </c>
      <c r="L5524" t="s">
        <v>241</v>
      </c>
      <c r="M5524" t="s">
        <v>2473</v>
      </c>
      <c r="N5524" t="s">
        <v>11893</v>
      </c>
      <c r="O5524" t="s">
        <v>12</v>
      </c>
    </row>
    <row r="5525" spans="1:15" x14ac:dyDescent="0.25">
      <c r="A5525" t="s">
        <v>462</v>
      </c>
      <c r="B5525" t="s">
        <v>7515</v>
      </c>
      <c r="C5525" t="s">
        <v>101</v>
      </c>
      <c r="D5525" t="s">
        <v>102</v>
      </c>
      <c r="E5525" t="str">
        <f t="shared" si="86"/>
        <v>N-PhenylacetylglycineUncl. Gammaproteobacteria</v>
      </c>
      <c r="F5525">
        <f>COUNTIF($E:$E,E5525)</f>
        <v>2</v>
      </c>
      <c r="G5525">
        <f>COUNTIF($A:$A,A5525)</f>
        <v>127</v>
      </c>
      <c r="H5525">
        <f>COUNTIF($B:$B,B5525)</f>
        <v>78</v>
      </c>
      <c r="I5525" t="s">
        <v>244</v>
      </c>
      <c r="J5525">
        <v>4</v>
      </c>
      <c r="K5525" t="s">
        <v>4294</v>
      </c>
      <c r="L5525" t="s">
        <v>98</v>
      </c>
      <c r="M5525" t="s">
        <v>1043</v>
      </c>
      <c r="N5525" t="s">
        <v>11893</v>
      </c>
      <c r="O5525" s="82" t="s">
        <v>4</v>
      </c>
    </row>
    <row r="5526" spans="1:15" x14ac:dyDescent="0.25">
      <c r="A5526" t="s">
        <v>461</v>
      </c>
      <c r="B5526" t="s">
        <v>7515</v>
      </c>
      <c r="C5526" t="s">
        <v>101</v>
      </c>
      <c r="D5526" t="s">
        <v>102</v>
      </c>
      <c r="E5526" t="str">
        <f t="shared" si="86"/>
        <v>2-PhenylpropionateUncl. Gammaproteobacteria</v>
      </c>
      <c r="F5526">
        <f>COUNTIF($E:$E,E5526)</f>
        <v>3</v>
      </c>
      <c r="G5526">
        <f>COUNTIF($A:$A,A5526)</f>
        <v>127</v>
      </c>
      <c r="H5526">
        <f>COUNTIF($B:$B,B5526)</f>
        <v>78</v>
      </c>
      <c r="I5526" t="s">
        <v>652</v>
      </c>
      <c r="J5526">
        <v>4</v>
      </c>
      <c r="K5526" t="s">
        <v>6001</v>
      </c>
      <c r="L5526" t="s">
        <v>128</v>
      </c>
      <c r="M5526" t="s">
        <v>2411</v>
      </c>
      <c r="N5526" t="s">
        <v>11893</v>
      </c>
      <c r="O5526" s="82" t="s">
        <v>4</v>
      </c>
    </row>
    <row r="5527" spans="1:15" x14ac:dyDescent="0.25">
      <c r="A5527" t="s">
        <v>462</v>
      </c>
      <c r="B5527" t="s">
        <v>5925</v>
      </c>
      <c r="C5527" t="s">
        <v>101</v>
      </c>
      <c r="D5527" t="s">
        <v>102</v>
      </c>
      <c r="E5527" t="str">
        <f t="shared" si="86"/>
        <v>N-PhenylacetylglycineAnaerovibrio</v>
      </c>
      <c r="F5527">
        <f>COUNTIF($E:$E,E5527)</f>
        <v>3</v>
      </c>
      <c r="G5527">
        <f>COUNTIF($A:$A,A5527)</f>
        <v>127</v>
      </c>
      <c r="H5527">
        <f>COUNTIF($B:$B,B5527)</f>
        <v>78</v>
      </c>
      <c r="I5527" t="s">
        <v>6002</v>
      </c>
      <c r="J5527">
        <v>6</v>
      </c>
      <c r="K5527" t="s">
        <v>1379</v>
      </c>
      <c r="L5527" t="s">
        <v>6003</v>
      </c>
      <c r="M5527" t="s">
        <v>2856</v>
      </c>
      <c r="N5527" t="s">
        <v>11892</v>
      </c>
      <c r="O5527" t="s">
        <v>10</v>
      </c>
    </row>
    <row r="5528" spans="1:15" x14ac:dyDescent="0.25">
      <c r="A5528" t="s">
        <v>466</v>
      </c>
      <c r="B5528" t="s">
        <v>5926</v>
      </c>
      <c r="C5528" t="s">
        <v>101</v>
      </c>
      <c r="D5528" t="s">
        <v>102</v>
      </c>
      <c r="E5528" t="str">
        <f t="shared" si="86"/>
        <v>GlycineFusobacterium</v>
      </c>
      <c r="F5528">
        <f>COUNTIF($E:$E,E5528)</f>
        <v>2</v>
      </c>
      <c r="G5528">
        <f>COUNTIF($A:$A,A5528)</f>
        <v>127</v>
      </c>
      <c r="H5528">
        <f>COUNTIF($B:$B,B5528)</f>
        <v>78</v>
      </c>
      <c r="I5528" t="s">
        <v>481</v>
      </c>
      <c r="J5528">
        <v>6</v>
      </c>
      <c r="K5528" t="s">
        <v>482</v>
      </c>
      <c r="L5528" t="s">
        <v>483</v>
      </c>
      <c r="M5528" t="s">
        <v>484</v>
      </c>
      <c r="N5528" t="s">
        <v>11893</v>
      </c>
      <c r="O5528" s="82" t="s">
        <v>11895</v>
      </c>
    </row>
    <row r="5529" spans="1:15" x14ac:dyDescent="0.25">
      <c r="A5529" t="s">
        <v>462</v>
      </c>
      <c r="B5529" t="s">
        <v>5925</v>
      </c>
      <c r="C5529" t="s">
        <v>101</v>
      </c>
      <c r="D5529" t="s">
        <v>102</v>
      </c>
      <c r="E5529" t="str">
        <f t="shared" si="86"/>
        <v>N-PhenylacetylglycineAnaerovibrio</v>
      </c>
      <c r="F5529">
        <f>COUNTIF($E:$E,E5529)</f>
        <v>3</v>
      </c>
      <c r="G5529">
        <f>COUNTIF($A:$A,A5529)</f>
        <v>127</v>
      </c>
      <c r="H5529">
        <f>COUNTIF($B:$B,B5529)</f>
        <v>78</v>
      </c>
      <c r="I5529" t="s">
        <v>3124</v>
      </c>
      <c r="J5529">
        <v>6</v>
      </c>
      <c r="K5529" t="s">
        <v>812</v>
      </c>
      <c r="L5529" t="s">
        <v>1004</v>
      </c>
      <c r="M5529" t="s">
        <v>3125</v>
      </c>
      <c r="N5529" t="s">
        <v>11892</v>
      </c>
      <c r="O5529" s="82" t="s">
        <v>11896</v>
      </c>
    </row>
    <row r="5530" spans="1:15" x14ac:dyDescent="0.25">
      <c r="A5530" t="s">
        <v>461</v>
      </c>
      <c r="B5530" t="s">
        <v>7515</v>
      </c>
      <c r="C5530" t="s">
        <v>101</v>
      </c>
      <c r="D5530" t="s">
        <v>102</v>
      </c>
      <c r="E5530" t="str">
        <f t="shared" si="86"/>
        <v>2-PhenylpropionateUncl. Gammaproteobacteria</v>
      </c>
      <c r="F5530">
        <f>COUNTIF($E:$E,E5530)</f>
        <v>3</v>
      </c>
      <c r="G5530">
        <f>COUNTIF($A:$A,A5530)</f>
        <v>127</v>
      </c>
      <c r="H5530">
        <f>COUNTIF($B:$B,B5530)</f>
        <v>78</v>
      </c>
      <c r="I5530" t="s">
        <v>5929</v>
      </c>
      <c r="J5530">
        <v>5</v>
      </c>
      <c r="K5530" t="s">
        <v>4882</v>
      </c>
      <c r="L5530" t="s">
        <v>741</v>
      </c>
      <c r="M5530" t="s">
        <v>2094</v>
      </c>
      <c r="N5530" t="s">
        <v>11892</v>
      </c>
      <c r="O5530" t="s">
        <v>6</v>
      </c>
    </row>
    <row r="5531" spans="1:15" x14ac:dyDescent="0.25">
      <c r="A5531" t="s">
        <v>485</v>
      </c>
      <c r="B5531" t="s">
        <v>5926</v>
      </c>
      <c r="C5531" t="s">
        <v>101</v>
      </c>
      <c r="D5531" t="s">
        <v>102</v>
      </c>
      <c r="E5531" t="str">
        <f t="shared" si="86"/>
        <v>ButyrateFusobacterium</v>
      </c>
      <c r="F5531">
        <f>COUNTIF($E:$E,E5531)</f>
        <v>2</v>
      </c>
      <c r="G5531">
        <f>COUNTIF($A:$A,A5531)</f>
        <v>126</v>
      </c>
      <c r="H5531">
        <f>COUNTIF($B:$B,B5531)</f>
        <v>78</v>
      </c>
      <c r="I5531" t="s">
        <v>486</v>
      </c>
      <c r="J5531">
        <v>6</v>
      </c>
      <c r="K5531" t="s">
        <v>487</v>
      </c>
      <c r="L5531" t="s">
        <v>98</v>
      </c>
      <c r="M5531" t="s">
        <v>100</v>
      </c>
      <c r="N5531" t="s">
        <v>11893</v>
      </c>
      <c r="O5531" s="82" t="s">
        <v>11895</v>
      </c>
    </row>
    <row r="5532" spans="1:15" x14ac:dyDescent="0.25">
      <c r="A5532" t="s">
        <v>488</v>
      </c>
      <c r="B5532" t="s">
        <v>5926</v>
      </c>
      <c r="C5532" t="s">
        <v>101</v>
      </c>
      <c r="D5532" t="s">
        <v>102</v>
      </c>
      <c r="E5532" t="str">
        <f t="shared" si="86"/>
        <v>PhenylalanineFusobacterium</v>
      </c>
      <c r="F5532">
        <f>COUNTIF($E:$E,E5532)</f>
        <v>1</v>
      </c>
      <c r="G5532">
        <f>COUNTIF($A:$A,A5532)</f>
        <v>126</v>
      </c>
      <c r="H5532">
        <f>COUNTIF($B:$B,B5532)</f>
        <v>78</v>
      </c>
      <c r="I5532" t="s">
        <v>187</v>
      </c>
      <c r="J5532">
        <v>6</v>
      </c>
      <c r="K5532" t="s">
        <v>489</v>
      </c>
      <c r="L5532" t="s">
        <v>125</v>
      </c>
      <c r="M5532" t="s">
        <v>100</v>
      </c>
      <c r="N5532" t="s">
        <v>11893</v>
      </c>
      <c r="O5532" s="82" t="s">
        <v>11895</v>
      </c>
    </row>
    <row r="5533" spans="1:15" x14ac:dyDescent="0.25">
      <c r="A5533" t="s">
        <v>488</v>
      </c>
      <c r="B5533" t="s">
        <v>7516</v>
      </c>
      <c r="C5533" t="s">
        <v>101</v>
      </c>
      <c r="D5533" t="s">
        <v>102</v>
      </c>
      <c r="E5533" t="str">
        <f t="shared" si="86"/>
        <v>PhenylalanineUncl. Spirochaetia</v>
      </c>
      <c r="F5533">
        <f>COUNTIF($E:$E,E5533)</f>
        <v>1</v>
      </c>
      <c r="G5533">
        <f>COUNTIF($A:$A,A5533)</f>
        <v>126</v>
      </c>
      <c r="H5533">
        <f>COUNTIF($B:$B,B5533)</f>
        <v>78</v>
      </c>
      <c r="I5533" t="s">
        <v>128</v>
      </c>
      <c r="J5533">
        <v>7</v>
      </c>
      <c r="K5533" t="s">
        <v>169</v>
      </c>
      <c r="L5533" t="s">
        <v>125</v>
      </c>
      <c r="M5533" t="s">
        <v>100</v>
      </c>
      <c r="N5533" t="s">
        <v>11893</v>
      </c>
      <c r="O5533" t="s">
        <v>7</v>
      </c>
    </row>
    <row r="5534" spans="1:15" x14ac:dyDescent="0.25">
      <c r="A5534" t="s">
        <v>485</v>
      </c>
      <c r="B5534" t="s">
        <v>7516</v>
      </c>
      <c r="C5534" t="s">
        <v>101</v>
      </c>
      <c r="D5534" t="s">
        <v>102</v>
      </c>
      <c r="E5534" t="str">
        <f t="shared" si="86"/>
        <v>ButyrateUncl. Spirochaetia</v>
      </c>
      <c r="F5534">
        <f>COUNTIF($E:$E,E5534)</f>
        <v>1</v>
      </c>
      <c r="G5534">
        <f>COUNTIF($A:$A,A5534)</f>
        <v>126</v>
      </c>
      <c r="H5534">
        <f>COUNTIF($B:$B,B5534)</f>
        <v>78</v>
      </c>
      <c r="I5534" t="s">
        <v>824</v>
      </c>
      <c r="J5534">
        <v>7</v>
      </c>
      <c r="K5534" t="s">
        <v>825</v>
      </c>
      <c r="L5534" t="s">
        <v>716</v>
      </c>
      <c r="M5534" t="s">
        <v>148</v>
      </c>
      <c r="N5534" t="s">
        <v>11893</v>
      </c>
      <c r="O5534" t="s">
        <v>7</v>
      </c>
    </row>
    <row r="5535" spans="1:15" x14ac:dyDescent="0.25">
      <c r="A5535" t="s">
        <v>488</v>
      </c>
      <c r="B5535" t="s">
        <v>5925</v>
      </c>
      <c r="C5535" t="s">
        <v>101</v>
      </c>
      <c r="D5535" t="s">
        <v>102</v>
      </c>
      <c r="E5535" t="str">
        <f t="shared" si="86"/>
        <v>PhenylalanineAnaerovibrio</v>
      </c>
      <c r="F5535">
        <f>COUNTIF($E:$E,E5535)</f>
        <v>1</v>
      </c>
      <c r="G5535">
        <f>COUNTIF($A:$A,A5535)</f>
        <v>126</v>
      </c>
      <c r="H5535">
        <f>COUNTIF($B:$B,B5535)</f>
        <v>78</v>
      </c>
      <c r="I5535" t="s">
        <v>826</v>
      </c>
      <c r="J5535">
        <v>6</v>
      </c>
      <c r="K5535" t="s">
        <v>827</v>
      </c>
      <c r="L5535" t="s">
        <v>500</v>
      </c>
      <c r="M5535" t="s">
        <v>828</v>
      </c>
      <c r="N5535" t="s">
        <v>11893</v>
      </c>
      <c r="O5535" s="82" t="s">
        <v>3</v>
      </c>
    </row>
    <row r="5536" spans="1:15" x14ac:dyDescent="0.25">
      <c r="A5536" t="s">
        <v>485</v>
      </c>
      <c r="B5536" t="s">
        <v>5926</v>
      </c>
      <c r="C5536" t="s">
        <v>101</v>
      </c>
      <c r="D5536" t="s">
        <v>102</v>
      </c>
      <c r="E5536" t="str">
        <f t="shared" si="86"/>
        <v>ButyrateFusobacterium</v>
      </c>
      <c r="F5536">
        <f>COUNTIF($E:$E,E5536)</f>
        <v>2</v>
      </c>
      <c r="G5536">
        <f>COUNTIF($A:$A,A5536)</f>
        <v>126</v>
      </c>
      <c r="H5536">
        <f>COUNTIF($B:$B,B5536)</f>
        <v>78</v>
      </c>
      <c r="I5536" t="s">
        <v>2709</v>
      </c>
      <c r="J5536">
        <v>7</v>
      </c>
      <c r="K5536" t="s">
        <v>6004</v>
      </c>
      <c r="L5536" t="s">
        <v>889</v>
      </c>
      <c r="M5536" t="s">
        <v>1713</v>
      </c>
      <c r="N5536" t="s">
        <v>11893</v>
      </c>
      <c r="O5536" t="s">
        <v>11</v>
      </c>
    </row>
    <row r="5537" spans="1:15" x14ac:dyDescent="0.25">
      <c r="A5537" t="s">
        <v>485</v>
      </c>
      <c r="B5537" t="s">
        <v>5925</v>
      </c>
      <c r="C5537" t="s">
        <v>101</v>
      </c>
      <c r="D5537" t="s">
        <v>102</v>
      </c>
      <c r="E5537" t="str">
        <f t="shared" si="86"/>
        <v>ButyrateAnaerovibrio</v>
      </c>
      <c r="F5537">
        <f>COUNTIF($E:$E,E5537)</f>
        <v>1</v>
      </c>
      <c r="G5537">
        <f>COUNTIF($A:$A,A5537)</f>
        <v>126</v>
      </c>
      <c r="H5537">
        <f>COUNTIF($B:$B,B5537)</f>
        <v>78</v>
      </c>
      <c r="I5537" t="s">
        <v>6005</v>
      </c>
      <c r="J5537">
        <v>7</v>
      </c>
      <c r="K5537" t="s">
        <v>6006</v>
      </c>
      <c r="L5537" t="s">
        <v>6007</v>
      </c>
      <c r="M5537" t="s">
        <v>812</v>
      </c>
      <c r="N5537" t="s">
        <v>11892</v>
      </c>
      <c r="O5537" s="82" t="s">
        <v>11895</v>
      </c>
    </row>
    <row r="5538" spans="1:15" x14ac:dyDescent="0.25">
      <c r="A5538" t="s">
        <v>488</v>
      </c>
      <c r="B5538" t="s">
        <v>7515</v>
      </c>
      <c r="C5538" t="s">
        <v>101</v>
      </c>
      <c r="D5538" t="s">
        <v>102</v>
      </c>
      <c r="E5538" t="str">
        <f t="shared" si="86"/>
        <v>PhenylalanineUncl. Gammaproteobacteria</v>
      </c>
      <c r="F5538">
        <f>COUNTIF($E:$E,E5538)</f>
        <v>1</v>
      </c>
      <c r="G5538">
        <f>COUNTIF($A:$A,A5538)</f>
        <v>126</v>
      </c>
      <c r="H5538">
        <f>COUNTIF($B:$B,B5538)</f>
        <v>78</v>
      </c>
      <c r="I5538" t="s">
        <v>2923</v>
      </c>
      <c r="J5538">
        <v>4</v>
      </c>
      <c r="K5538" t="s">
        <v>858</v>
      </c>
      <c r="L5538" t="s">
        <v>283</v>
      </c>
      <c r="M5538" t="s">
        <v>3576</v>
      </c>
      <c r="N5538" t="s">
        <v>11893</v>
      </c>
      <c r="O5538" s="82" t="s">
        <v>4</v>
      </c>
    </row>
    <row r="5539" spans="1:15" x14ac:dyDescent="0.25">
      <c r="A5539" t="s">
        <v>499</v>
      </c>
      <c r="B5539" t="s">
        <v>5926</v>
      </c>
      <c r="C5539" t="s">
        <v>101</v>
      </c>
      <c r="D5539" t="s">
        <v>102</v>
      </c>
      <c r="E5539" t="str">
        <f t="shared" si="86"/>
        <v>FerulateFusobacterium</v>
      </c>
      <c r="F5539">
        <f>COUNTIF($E:$E,E5539)</f>
        <v>1</v>
      </c>
      <c r="G5539">
        <f>COUNTIF($A:$A,A5539)</f>
        <v>124</v>
      </c>
      <c r="H5539">
        <f>COUNTIF($B:$B,B5539)</f>
        <v>78</v>
      </c>
      <c r="I5539" t="s">
        <v>500</v>
      </c>
      <c r="J5539">
        <v>6</v>
      </c>
      <c r="K5539" t="s">
        <v>501</v>
      </c>
      <c r="L5539" t="s">
        <v>283</v>
      </c>
      <c r="M5539" t="s">
        <v>100</v>
      </c>
      <c r="N5539" t="s">
        <v>11893</v>
      </c>
      <c r="O5539" s="82" t="s">
        <v>11895</v>
      </c>
    </row>
    <row r="5540" spans="1:15" x14ac:dyDescent="0.25">
      <c r="A5540" t="s">
        <v>502</v>
      </c>
      <c r="B5540" t="s">
        <v>5926</v>
      </c>
      <c r="C5540" t="s">
        <v>101</v>
      </c>
      <c r="D5540" t="s">
        <v>102</v>
      </c>
      <c r="E5540" t="str">
        <f t="shared" si="86"/>
        <v>MaltoseFusobacterium</v>
      </c>
      <c r="F5540">
        <f>COUNTIF($E:$E,E5540)</f>
        <v>1</v>
      </c>
      <c r="G5540">
        <f>COUNTIF($A:$A,A5540)</f>
        <v>124</v>
      </c>
      <c r="H5540">
        <f>COUNTIF($B:$B,B5540)</f>
        <v>78</v>
      </c>
      <c r="I5540" t="s">
        <v>262</v>
      </c>
      <c r="J5540">
        <v>6</v>
      </c>
      <c r="K5540" t="s">
        <v>503</v>
      </c>
      <c r="L5540" t="s">
        <v>201</v>
      </c>
      <c r="M5540" t="s">
        <v>100</v>
      </c>
      <c r="N5540" t="s">
        <v>11893</v>
      </c>
      <c r="O5540" s="82" t="s">
        <v>11895</v>
      </c>
    </row>
    <row r="5541" spans="1:15" x14ac:dyDescent="0.25">
      <c r="A5541" t="s">
        <v>499</v>
      </c>
      <c r="B5541" t="s">
        <v>7516</v>
      </c>
      <c r="C5541" t="s">
        <v>101</v>
      </c>
      <c r="D5541" t="s">
        <v>102</v>
      </c>
      <c r="E5541" t="str">
        <f t="shared" si="86"/>
        <v>FerulateUncl. Spirochaetia</v>
      </c>
      <c r="F5541">
        <f>COUNTIF($E:$E,E5541)</f>
        <v>1</v>
      </c>
      <c r="G5541">
        <f>COUNTIF($A:$A,A5541)</f>
        <v>124</v>
      </c>
      <c r="H5541">
        <f>COUNTIF($B:$B,B5541)</f>
        <v>78</v>
      </c>
      <c r="I5541" t="s">
        <v>533</v>
      </c>
      <c r="J5541">
        <v>7</v>
      </c>
      <c r="K5541" t="s">
        <v>531</v>
      </c>
      <c r="L5541" t="s">
        <v>347</v>
      </c>
      <c r="M5541" t="s">
        <v>100</v>
      </c>
      <c r="N5541" t="s">
        <v>11893</v>
      </c>
      <c r="O5541" t="s">
        <v>7</v>
      </c>
    </row>
    <row r="5542" spans="1:15" x14ac:dyDescent="0.25">
      <c r="A5542" t="s">
        <v>502</v>
      </c>
      <c r="B5542" t="s">
        <v>7516</v>
      </c>
      <c r="C5542" t="s">
        <v>101</v>
      </c>
      <c r="D5542" t="s">
        <v>102</v>
      </c>
      <c r="E5542" t="str">
        <f t="shared" si="86"/>
        <v>MaltoseUncl. Spirochaetia</v>
      </c>
      <c r="F5542">
        <f>COUNTIF($E:$E,E5542)</f>
        <v>2</v>
      </c>
      <c r="G5542">
        <f>COUNTIF($A:$A,A5542)</f>
        <v>124</v>
      </c>
      <c r="H5542">
        <f>COUNTIF($B:$B,B5542)</f>
        <v>78</v>
      </c>
      <c r="I5542" t="s">
        <v>98</v>
      </c>
      <c r="J5542">
        <v>7</v>
      </c>
      <c r="K5542" t="s">
        <v>161</v>
      </c>
      <c r="L5542">
        <v>10000</v>
      </c>
      <c r="M5542" t="s">
        <v>100</v>
      </c>
      <c r="N5542" t="s">
        <v>11893</v>
      </c>
      <c r="O5542" t="s">
        <v>7</v>
      </c>
    </row>
    <row r="5543" spans="1:15" x14ac:dyDescent="0.25">
      <c r="A5543" t="s">
        <v>499</v>
      </c>
      <c r="B5543" t="s">
        <v>7515</v>
      </c>
      <c r="C5543" t="s">
        <v>101</v>
      </c>
      <c r="D5543" t="s">
        <v>102</v>
      </c>
      <c r="E5543" t="str">
        <f t="shared" si="86"/>
        <v>FerulateUncl. Gammaproteobacteria</v>
      </c>
      <c r="F5543">
        <f>COUNTIF($E:$E,E5543)</f>
        <v>1</v>
      </c>
      <c r="G5543">
        <f>COUNTIF($A:$A,A5543)</f>
        <v>124</v>
      </c>
      <c r="H5543">
        <f>COUNTIF($B:$B,B5543)</f>
        <v>78</v>
      </c>
      <c r="I5543" t="s">
        <v>125</v>
      </c>
      <c r="J5543">
        <v>4</v>
      </c>
      <c r="K5543" t="s">
        <v>158</v>
      </c>
      <c r="L5543">
        <v>10000</v>
      </c>
      <c r="M5543" t="s">
        <v>100</v>
      </c>
      <c r="N5543" t="s">
        <v>11893</v>
      </c>
      <c r="O5543" s="82" t="s">
        <v>4</v>
      </c>
    </row>
    <row r="5544" spans="1:15" x14ac:dyDescent="0.25">
      <c r="A5544" t="s">
        <v>499</v>
      </c>
      <c r="B5544" t="s">
        <v>5925</v>
      </c>
      <c r="C5544" t="s">
        <v>101</v>
      </c>
      <c r="D5544" t="s">
        <v>102</v>
      </c>
      <c r="E5544" t="str">
        <f t="shared" si="86"/>
        <v>FerulateAnaerovibrio</v>
      </c>
      <c r="F5544">
        <f>COUNTIF($E:$E,E5544)</f>
        <v>1</v>
      </c>
      <c r="G5544">
        <f>COUNTIF($A:$A,A5544)</f>
        <v>124</v>
      </c>
      <c r="H5544">
        <f>COUNTIF($B:$B,B5544)</f>
        <v>78</v>
      </c>
      <c r="I5544" t="s">
        <v>829</v>
      </c>
      <c r="J5544">
        <v>6</v>
      </c>
      <c r="K5544" t="s">
        <v>830</v>
      </c>
      <c r="L5544" t="s">
        <v>357</v>
      </c>
      <c r="M5544" t="s">
        <v>790</v>
      </c>
      <c r="N5544" t="s">
        <v>11893</v>
      </c>
      <c r="O5544" s="82" t="s">
        <v>3</v>
      </c>
    </row>
    <row r="5545" spans="1:15" x14ac:dyDescent="0.25">
      <c r="A5545" t="s">
        <v>502</v>
      </c>
      <c r="B5545" t="s">
        <v>7516</v>
      </c>
      <c r="C5545" t="s">
        <v>101</v>
      </c>
      <c r="D5545" t="s">
        <v>102</v>
      </c>
      <c r="E5545" t="str">
        <f t="shared" si="86"/>
        <v>MaltoseUncl. Spirochaetia</v>
      </c>
      <c r="F5545">
        <f>COUNTIF($E:$E,E5545)</f>
        <v>2</v>
      </c>
      <c r="G5545">
        <f>COUNTIF($A:$A,A5545)</f>
        <v>124</v>
      </c>
      <c r="H5545">
        <f>COUNTIF($B:$B,B5545)</f>
        <v>78</v>
      </c>
      <c r="I5545" t="s">
        <v>3111</v>
      </c>
      <c r="J5545">
        <v>6</v>
      </c>
      <c r="K5545" t="s">
        <v>3112</v>
      </c>
      <c r="L5545" t="s">
        <v>241</v>
      </c>
      <c r="M5545" t="s">
        <v>242</v>
      </c>
      <c r="N5545" t="s">
        <v>11892</v>
      </c>
      <c r="O5545" s="82" t="s">
        <v>4</v>
      </c>
    </row>
    <row r="5546" spans="1:15" x14ac:dyDescent="0.25">
      <c r="A5546" t="s">
        <v>511</v>
      </c>
      <c r="B5546" t="s">
        <v>5926</v>
      </c>
      <c r="C5546" t="s">
        <v>101</v>
      </c>
      <c r="D5546" t="s">
        <v>102</v>
      </c>
      <c r="E5546" t="str">
        <f t="shared" si="86"/>
        <v>NicotinateFusobacterium</v>
      </c>
      <c r="F5546">
        <f>COUNTIF($E:$E,E5546)</f>
        <v>2</v>
      </c>
      <c r="G5546">
        <f>COUNTIF($A:$A,A5546)</f>
        <v>123</v>
      </c>
      <c r="H5546">
        <f>COUNTIF($B:$B,B5546)</f>
        <v>78</v>
      </c>
      <c r="I5546">
        <v>10000</v>
      </c>
      <c r="J5546">
        <v>6</v>
      </c>
      <c r="K5546">
        <v>10000</v>
      </c>
      <c r="L5546">
        <v>10000</v>
      </c>
      <c r="M5546" t="s">
        <v>100</v>
      </c>
      <c r="N5546" t="s">
        <v>11893</v>
      </c>
      <c r="O5546" s="82" t="s">
        <v>11895</v>
      </c>
    </row>
    <row r="5547" spans="1:15" x14ac:dyDescent="0.25">
      <c r="A5547" t="s">
        <v>511</v>
      </c>
      <c r="B5547" t="s">
        <v>7516</v>
      </c>
      <c r="C5547" t="s">
        <v>101</v>
      </c>
      <c r="D5547" t="s">
        <v>102</v>
      </c>
      <c r="E5547" t="str">
        <f t="shared" si="86"/>
        <v>NicotinateUncl. Spirochaetia</v>
      </c>
      <c r="F5547">
        <f>COUNTIF($E:$E,E5547)</f>
        <v>1</v>
      </c>
      <c r="G5547">
        <f>COUNTIF($A:$A,A5547)</f>
        <v>123</v>
      </c>
      <c r="H5547">
        <f>COUNTIF($B:$B,B5547)</f>
        <v>78</v>
      </c>
      <c r="I5547" t="s">
        <v>125</v>
      </c>
      <c r="J5547">
        <v>7</v>
      </c>
      <c r="K5547" t="s">
        <v>201</v>
      </c>
      <c r="L5547">
        <v>10000</v>
      </c>
      <c r="M5547" t="s">
        <v>100</v>
      </c>
      <c r="N5547" t="s">
        <v>11893</v>
      </c>
      <c r="O5547" t="s">
        <v>7</v>
      </c>
    </row>
    <row r="5548" spans="1:15" x14ac:dyDescent="0.25">
      <c r="A5548" t="s">
        <v>511</v>
      </c>
      <c r="B5548" t="s">
        <v>5925</v>
      </c>
      <c r="C5548" t="s">
        <v>101</v>
      </c>
      <c r="D5548" t="s">
        <v>102</v>
      </c>
      <c r="E5548" t="str">
        <f t="shared" si="86"/>
        <v>NicotinateAnaerovibrio</v>
      </c>
      <c r="F5548">
        <f>COUNTIF($E:$E,E5548)</f>
        <v>1</v>
      </c>
      <c r="G5548">
        <f>COUNTIF($A:$A,A5548)</f>
        <v>123</v>
      </c>
      <c r="H5548">
        <f>COUNTIF($B:$B,B5548)</f>
        <v>78</v>
      </c>
      <c r="I5548" t="s">
        <v>125</v>
      </c>
      <c r="J5548">
        <v>6</v>
      </c>
      <c r="K5548" t="s">
        <v>201</v>
      </c>
      <c r="L5548">
        <v>10000</v>
      </c>
      <c r="M5548" t="s">
        <v>100</v>
      </c>
      <c r="N5548" t="s">
        <v>11893</v>
      </c>
      <c r="O5548" s="82" t="s">
        <v>3</v>
      </c>
    </row>
    <row r="5549" spans="1:15" x14ac:dyDescent="0.25">
      <c r="A5549" t="s">
        <v>511</v>
      </c>
      <c r="B5549" t="s">
        <v>7515</v>
      </c>
      <c r="C5549" t="s">
        <v>101</v>
      </c>
      <c r="D5549" t="s">
        <v>102</v>
      </c>
      <c r="E5549" t="str">
        <f t="shared" si="86"/>
        <v>NicotinateUncl. Gammaproteobacteria</v>
      </c>
      <c r="F5549">
        <f>COUNTIF($E:$E,E5549)</f>
        <v>1</v>
      </c>
      <c r="G5549">
        <f>COUNTIF($A:$A,A5549)</f>
        <v>123</v>
      </c>
      <c r="H5549">
        <f>COUNTIF($B:$B,B5549)</f>
        <v>78</v>
      </c>
      <c r="I5549" t="s">
        <v>222</v>
      </c>
      <c r="J5549">
        <v>4</v>
      </c>
      <c r="K5549" t="s">
        <v>6008</v>
      </c>
      <c r="L5549" t="s">
        <v>125</v>
      </c>
      <c r="M5549" t="s">
        <v>277</v>
      </c>
      <c r="N5549" t="s">
        <v>11893</v>
      </c>
      <c r="O5549" s="82" t="s">
        <v>4</v>
      </c>
    </row>
    <row r="5550" spans="1:15" x14ac:dyDescent="0.25">
      <c r="A5550" t="s">
        <v>511</v>
      </c>
      <c r="B5550" t="s">
        <v>5926</v>
      </c>
      <c r="C5550" t="s">
        <v>101</v>
      </c>
      <c r="D5550" t="s">
        <v>102</v>
      </c>
      <c r="E5550" t="str">
        <f t="shared" si="86"/>
        <v>NicotinateFusobacterium</v>
      </c>
      <c r="F5550">
        <f>COUNTIF($E:$E,E5550)</f>
        <v>2</v>
      </c>
      <c r="G5550">
        <f>COUNTIF($A:$A,A5550)</f>
        <v>123</v>
      </c>
      <c r="H5550">
        <f>COUNTIF($B:$B,B5550)</f>
        <v>78</v>
      </c>
      <c r="I5550" t="s">
        <v>3395</v>
      </c>
      <c r="J5550">
        <v>7</v>
      </c>
      <c r="K5550" t="s">
        <v>6009</v>
      </c>
      <c r="L5550" t="s">
        <v>3142</v>
      </c>
      <c r="M5550" t="s">
        <v>3143</v>
      </c>
      <c r="N5550" t="s">
        <v>11893</v>
      </c>
      <c r="O5550" t="s">
        <v>11</v>
      </c>
    </row>
    <row r="5551" spans="1:15" x14ac:dyDescent="0.25">
      <c r="A5551" t="s">
        <v>516</v>
      </c>
      <c r="B5551" t="s">
        <v>5926</v>
      </c>
      <c r="C5551" t="s">
        <v>101</v>
      </c>
      <c r="D5551" t="s">
        <v>102</v>
      </c>
      <c r="E5551" t="str">
        <f t="shared" si="86"/>
        <v>3-PhenylpropionateFusobacterium</v>
      </c>
      <c r="F5551">
        <f>COUNTIF($E:$E,E5551)</f>
        <v>1</v>
      </c>
      <c r="G5551">
        <f>COUNTIF($A:$A,A5551)</f>
        <v>121</v>
      </c>
      <c r="H5551">
        <f>COUNTIF($B:$B,B5551)</f>
        <v>78</v>
      </c>
      <c r="I5551" t="s">
        <v>128</v>
      </c>
      <c r="J5551">
        <v>6</v>
      </c>
      <c r="K5551" t="s">
        <v>517</v>
      </c>
      <c r="L5551">
        <v>10000</v>
      </c>
      <c r="M5551" t="s">
        <v>100</v>
      </c>
      <c r="N5551" t="s">
        <v>11893</v>
      </c>
      <c r="O5551" s="82" t="s">
        <v>11895</v>
      </c>
    </row>
    <row r="5552" spans="1:15" x14ac:dyDescent="0.25">
      <c r="A5552" t="s">
        <v>516</v>
      </c>
      <c r="B5552" t="s">
        <v>7516</v>
      </c>
      <c r="C5552" t="s">
        <v>101</v>
      </c>
      <c r="D5552" t="s">
        <v>102</v>
      </c>
      <c r="E5552" t="str">
        <f t="shared" si="86"/>
        <v>3-PhenylpropionateUncl. Spirochaetia</v>
      </c>
      <c r="F5552">
        <f>COUNTIF($E:$E,E5552)</f>
        <v>1</v>
      </c>
      <c r="G5552">
        <f>COUNTIF($A:$A,A5552)</f>
        <v>121</v>
      </c>
      <c r="H5552">
        <f>COUNTIF($B:$B,B5552)</f>
        <v>78</v>
      </c>
      <c r="I5552" t="s">
        <v>187</v>
      </c>
      <c r="J5552">
        <v>7</v>
      </c>
      <c r="K5552" t="s">
        <v>671</v>
      </c>
      <c r="L5552" t="s">
        <v>125</v>
      </c>
      <c r="M5552" t="s">
        <v>100</v>
      </c>
      <c r="N5552" t="s">
        <v>11893</v>
      </c>
      <c r="O5552" t="s">
        <v>7</v>
      </c>
    </row>
    <row r="5553" spans="1:15" x14ac:dyDescent="0.25">
      <c r="A5553" t="s">
        <v>516</v>
      </c>
      <c r="B5553" t="s">
        <v>5925</v>
      </c>
      <c r="C5553" t="s">
        <v>101</v>
      </c>
      <c r="D5553" t="s">
        <v>102</v>
      </c>
      <c r="E5553" t="str">
        <f t="shared" si="86"/>
        <v>3-PhenylpropionateAnaerovibrio</v>
      </c>
      <c r="F5553">
        <f>COUNTIF($E:$E,E5553)</f>
        <v>1</v>
      </c>
      <c r="G5553">
        <f>COUNTIF($A:$A,A5553)</f>
        <v>121</v>
      </c>
      <c r="H5553">
        <f>COUNTIF($B:$B,B5553)</f>
        <v>78</v>
      </c>
      <c r="I5553" t="s">
        <v>533</v>
      </c>
      <c r="J5553">
        <v>6</v>
      </c>
      <c r="K5553" t="s">
        <v>837</v>
      </c>
      <c r="L5553" t="s">
        <v>128</v>
      </c>
      <c r="M5553" t="s">
        <v>100</v>
      </c>
      <c r="N5553" t="s">
        <v>11893</v>
      </c>
      <c r="O5553" s="82" t="s">
        <v>3</v>
      </c>
    </row>
    <row r="5554" spans="1:15" x14ac:dyDescent="0.25">
      <c r="A5554" t="s">
        <v>516</v>
      </c>
      <c r="B5554" t="s">
        <v>7515</v>
      </c>
      <c r="C5554" t="s">
        <v>101</v>
      </c>
      <c r="D5554" t="s">
        <v>102</v>
      </c>
      <c r="E5554" t="str">
        <f t="shared" si="86"/>
        <v>3-PhenylpropionateUncl. Gammaproteobacteria</v>
      </c>
      <c r="F5554">
        <f>COUNTIF($E:$E,E5554)</f>
        <v>1</v>
      </c>
      <c r="G5554">
        <f>COUNTIF($A:$A,A5554)</f>
        <v>121</v>
      </c>
      <c r="H5554">
        <f>COUNTIF($B:$B,B5554)</f>
        <v>78</v>
      </c>
      <c r="I5554" t="s">
        <v>6010</v>
      </c>
      <c r="J5554">
        <v>5</v>
      </c>
      <c r="K5554" t="s">
        <v>6011</v>
      </c>
      <c r="L5554" t="s">
        <v>247</v>
      </c>
      <c r="M5554" t="s">
        <v>525</v>
      </c>
      <c r="N5554" t="s">
        <v>11893</v>
      </c>
      <c r="O5554" t="s">
        <v>12</v>
      </c>
    </row>
    <row r="5555" spans="1:15" x14ac:dyDescent="0.25">
      <c r="A5555" t="s">
        <v>529</v>
      </c>
      <c r="B5555" t="s">
        <v>5926</v>
      </c>
      <c r="C5555" t="s">
        <v>101</v>
      </c>
      <c r="D5555" t="s">
        <v>102</v>
      </c>
      <c r="E5555" t="str">
        <f t="shared" si="86"/>
        <v>MethylamineFusobacterium</v>
      </c>
      <c r="F5555">
        <f>COUNTIF($E:$E,E5555)</f>
        <v>2</v>
      </c>
      <c r="G5555">
        <f>COUNTIF($A:$A,A5555)</f>
        <v>120</v>
      </c>
      <c r="H5555">
        <f>COUNTIF($B:$B,B5555)</f>
        <v>78</v>
      </c>
      <c r="I5555" t="s">
        <v>272</v>
      </c>
      <c r="J5555">
        <v>6</v>
      </c>
      <c r="K5555" t="s">
        <v>530</v>
      </c>
      <c r="L5555" t="s">
        <v>98</v>
      </c>
      <c r="M5555" t="s">
        <v>100</v>
      </c>
      <c r="N5555" t="s">
        <v>11893</v>
      </c>
      <c r="O5555" s="82" t="s">
        <v>11895</v>
      </c>
    </row>
    <row r="5556" spans="1:15" x14ac:dyDescent="0.25">
      <c r="A5556" t="s">
        <v>529</v>
      </c>
      <c r="B5556" t="s">
        <v>7516</v>
      </c>
      <c r="C5556" t="s">
        <v>101</v>
      </c>
      <c r="D5556" t="s">
        <v>102</v>
      </c>
      <c r="E5556" t="str">
        <f t="shared" si="86"/>
        <v>MethylamineUncl. Spirochaetia</v>
      </c>
      <c r="F5556">
        <f>COUNTIF($E:$E,E5556)</f>
        <v>2</v>
      </c>
      <c r="G5556">
        <f>COUNTIF($A:$A,A5556)</f>
        <v>120</v>
      </c>
      <c r="H5556">
        <f>COUNTIF($B:$B,B5556)</f>
        <v>78</v>
      </c>
      <c r="I5556" t="s">
        <v>838</v>
      </c>
      <c r="J5556">
        <v>7</v>
      </c>
      <c r="K5556" t="s">
        <v>839</v>
      </c>
      <c r="L5556" t="s">
        <v>648</v>
      </c>
      <c r="M5556" t="s">
        <v>435</v>
      </c>
      <c r="N5556" t="s">
        <v>11893</v>
      </c>
      <c r="O5556" t="s">
        <v>7</v>
      </c>
    </row>
    <row r="5557" spans="1:15" x14ac:dyDescent="0.25">
      <c r="A5557" t="s">
        <v>529</v>
      </c>
      <c r="B5557" t="s">
        <v>5926</v>
      </c>
      <c r="C5557" t="s">
        <v>101</v>
      </c>
      <c r="D5557" t="s">
        <v>102</v>
      </c>
      <c r="E5557" t="str">
        <f t="shared" si="86"/>
        <v>MethylamineFusobacterium</v>
      </c>
      <c r="F5557">
        <f>COUNTIF($E:$E,E5557)</f>
        <v>2</v>
      </c>
      <c r="G5557">
        <f>COUNTIF($A:$A,A5557)</f>
        <v>120</v>
      </c>
      <c r="H5557">
        <f>COUNTIF($B:$B,B5557)</f>
        <v>78</v>
      </c>
      <c r="I5557" t="s">
        <v>928</v>
      </c>
      <c r="J5557">
        <v>5</v>
      </c>
      <c r="K5557" t="s">
        <v>3797</v>
      </c>
      <c r="L5557" t="s">
        <v>201</v>
      </c>
      <c r="M5557" t="s">
        <v>435</v>
      </c>
      <c r="N5557" t="s">
        <v>11893</v>
      </c>
      <c r="O5557" t="s">
        <v>6</v>
      </c>
    </row>
    <row r="5558" spans="1:15" x14ac:dyDescent="0.25">
      <c r="A5558" t="s">
        <v>529</v>
      </c>
      <c r="B5558" t="s">
        <v>7516</v>
      </c>
      <c r="C5558" t="s">
        <v>101</v>
      </c>
      <c r="D5558" t="s">
        <v>102</v>
      </c>
      <c r="E5558" t="str">
        <f t="shared" si="86"/>
        <v>MethylamineUncl. Spirochaetia</v>
      </c>
      <c r="F5558">
        <f>COUNTIF($E:$E,E5558)</f>
        <v>2</v>
      </c>
      <c r="G5558">
        <f>COUNTIF($A:$A,A5558)</f>
        <v>120</v>
      </c>
      <c r="H5558">
        <f>COUNTIF($B:$B,B5558)</f>
        <v>78</v>
      </c>
      <c r="I5558" t="s">
        <v>1607</v>
      </c>
      <c r="J5558">
        <v>5</v>
      </c>
      <c r="K5558" t="s">
        <v>2183</v>
      </c>
      <c r="L5558" t="s">
        <v>131</v>
      </c>
      <c r="M5558" t="s">
        <v>300</v>
      </c>
      <c r="N5558" t="s">
        <v>11892</v>
      </c>
      <c r="O5558" t="s">
        <v>6</v>
      </c>
    </row>
    <row r="5559" spans="1:15" x14ac:dyDescent="0.25">
      <c r="A5559" t="s">
        <v>529</v>
      </c>
      <c r="B5559" t="s">
        <v>5925</v>
      </c>
      <c r="C5559" t="s">
        <v>101</v>
      </c>
      <c r="D5559" t="s">
        <v>102</v>
      </c>
      <c r="E5559" t="str">
        <f t="shared" si="86"/>
        <v>MethylamineAnaerovibrio</v>
      </c>
      <c r="F5559">
        <f>COUNTIF($E:$E,E5559)</f>
        <v>1</v>
      </c>
      <c r="G5559">
        <f>COUNTIF($A:$A,A5559)</f>
        <v>120</v>
      </c>
      <c r="H5559">
        <f>COUNTIF($B:$B,B5559)</f>
        <v>78</v>
      </c>
      <c r="I5559" t="s">
        <v>840</v>
      </c>
      <c r="J5559">
        <v>6</v>
      </c>
      <c r="K5559" t="s">
        <v>841</v>
      </c>
      <c r="L5559" t="s">
        <v>708</v>
      </c>
      <c r="M5559" t="s">
        <v>842</v>
      </c>
      <c r="N5559" t="s">
        <v>11893</v>
      </c>
      <c r="O5559" s="82" t="s">
        <v>3</v>
      </c>
    </row>
    <row r="5560" spans="1:15" x14ac:dyDescent="0.25">
      <c r="A5560" t="s">
        <v>550</v>
      </c>
      <c r="B5560" t="s">
        <v>5926</v>
      </c>
      <c r="C5560" t="s">
        <v>101</v>
      </c>
      <c r="D5560" t="s">
        <v>102</v>
      </c>
      <c r="E5560" t="str">
        <f t="shared" si="86"/>
        <v>IsovalerateFusobacterium</v>
      </c>
      <c r="F5560">
        <f>COUNTIF($E:$E,E5560)</f>
        <v>1</v>
      </c>
      <c r="G5560">
        <f>COUNTIF($A:$A,A5560)</f>
        <v>119</v>
      </c>
      <c r="H5560">
        <f>COUNTIF($B:$B,B5560)</f>
        <v>78</v>
      </c>
      <c r="I5560" t="s">
        <v>145</v>
      </c>
      <c r="J5560">
        <v>6</v>
      </c>
      <c r="K5560" t="s">
        <v>551</v>
      </c>
      <c r="L5560" t="s">
        <v>115</v>
      </c>
      <c r="M5560" t="s">
        <v>148</v>
      </c>
      <c r="N5560" t="s">
        <v>11893</v>
      </c>
      <c r="O5560" s="82" t="s">
        <v>11895</v>
      </c>
    </row>
    <row r="5561" spans="1:15" x14ac:dyDescent="0.25">
      <c r="A5561" t="s">
        <v>550</v>
      </c>
      <c r="B5561" t="s">
        <v>7516</v>
      </c>
      <c r="C5561" t="s">
        <v>101</v>
      </c>
      <c r="D5561" t="s">
        <v>102</v>
      </c>
      <c r="E5561" t="str">
        <f t="shared" si="86"/>
        <v>IsovalerateUncl. Spirochaetia</v>
      </c>
      <c r="F5561">
        <f>COUNTIF($E:$E,E5561)</f>
        <v>2</v>
      </c>
      <c r="G5561">
        <f>COUNTIF($A:$A,A5561)</f>
        <v>119</v>
      </c>
      <c r="H5561">
        <f>COUNTIF($B:$B,B5561)</f>
        <v>78</v>
      </c>
      <c r="I5561" t="s">
        <v>850</v>
      </c>
      <c r="J5561">
        <v>7</v>
      </c>
      <c r="K5561" t="s">
        <v>851</v>
      </c>
      <c r="L5561" t="s">
        <v>270</v>
      </c>
      <c r="M5561" t="s">
        <v>755</v>
      </c>
      <c r="N5561" t="s">
        <v>11893</v>
      </c>
      <c r="O5561" t="s">
        <v>7</v>
      </c>
    </row>
    <row r="5562" spans="1:15" x14ac:dyDescent="0.25">
      <c r="A5562" t="s">
        <v>550</v>
      </c>
      <c r="B5562" t="s">
        <v>7515</v>
      </c>
      <c r="C5562" t="s">
        <v>101</v>
      </c>
      <c r="D5562" t="s">
        <v>102</v>
      </c>
      <c r="E5562" t="str">
        <f t="shared" si="86"/>
        <v>IsovalerateUncl. Gammaproteobacteria</v>
      </c>
      <c r="F5562">
        <f>COUNTIF($E:$E,E5562)</f>
        <v>1</v>
      </c>
      <c r="G5562">
        <f>COUNTIF($A:$A,A5562)</f>
        <v>119</v>
      </c>
      <c r="H5562">
        <f>COUNTIF($B:$B,B5562)</f>
        <v>78</v>
      </c>
      <c r="I5562" t="s">
        <v>4720</v>
      </c>
      <c r="J5562">
        <v>6</v>
      </c>
      <c r="K5562" t="s">
        <v>3893</v>
      </c>
      <c r="L5562" t="s">
        <v>6012</v>
      </c>
      <c r="M5562" t="s">
        <v>1202</v>
      </c>
      <c r="N5562" t="s">
        <v>11892</v>
      </c>
      <c r="O5562" t="s">
        <v>7</v>
      </c>
    </row>
    <row r="5563" spans="1:15" x14ac:dyDescent="0.25">
      <c r="A5563" t="s">
        <v>550</v>
      </c>
      <c r="B5563" t="s">
        <v>7516</v>
      </c>
      <c r="C5563" t="s">
        <v>101</v>
      </c>
      <c r="D5563" t="s">
        <v>102</v>
      </c>
      <c r="E5563" t="str">
        <f t="shared" si="86"/>
        <v>IsovalerateUncl. Spirochaetia</v>
      </c>
      <c r="F5563">
        <f>COUNTIF($E:$E,E5563)</f>
        <v>2</v>
      </c>
      <c r="G5563">
        <f>COUNTIF($A:$A,A5563)</f>
        <v>119</v>
      </c>
      <c r="H5563">
        <f>COUNTIF($B:$B,B5563)</f>
        <v>78</v>
      </c>
      <c r="I5563" t="s">
        <v>3124</v>
      </c>
      <c r="J5563">
        <v>6</v>
      </c>
      <c r="K5563" t="s">
        <v>1634</v>
      </c>
      <c r="L5563" t="s">
        <v>1004</v>
      </c>
      <c r="M5563" t="s">
        <v>3125</v>
      </c>
      <c r="N5563" t="s">
        <v>11892</v>
      </c>
      <c r="O5563" s="82" t="s">
        <v>4</v>
      </c>
    </row>
    <row r="5564" spans="1:15" x14ac:dyDescent="0.25">
      <c r="A5564" t="s">
        <v>558</v>
      </c>
      <c r="B5564" t="s">
        <v>5926</v>
      </c>
      <c r="C5564" t="s">
        <v>101</v>
      </c>
      <c r="D5564" t="s">
        <v>102</v>
      </c>
      <c r="E5564" t="str">
        <f t="shared" si="86"/>
        <v>MethanolFusobacterium</v>
      </c>
      <c r="F5564">
        <f>COUNTIF($E:$E,E5564)</f>
        <v>1</v>
      </c>
      <c r="G5564">
        <f>COUNTIF($A:$A,A5564)</f>
        <v>118</v>
      </c>
      <c r="H5564">
        <f>COUNTIF($B:$B,B5564)</f>
        <v>78</v>
      </c>
      <c r="I5564">
        <v>10000</v>
      </c>
      <c r="J5564">
        <v>6</v>
      </c>
      <c r="K5564" t="s">
        <v>108</v>
      </c>
      <c r="L5564">
        <v>10000</v>
      </c>
      <c r="M5564" t="s">
        <v>100</v>
      </c>
      <c r="N5564" t="s">
        <v>11893</v>
      </c>
      <c r="O5564" s="82" t="s">
        <v>11895</v>
      </c>
    </row>
    <row r="5565" spans="1:15" x14ac:dyDescent="0.25">
      <c r="A5565" t="s">
        <v>558</v>
      </c>
      <c r="B5565" t="s">
        <v>7516</v>
      </c>
      <c r="C5565" t="s">
        <v>101</v>
      </c>
      <c r="D5565" t="s">
        <v>102</v>
      </c>
      <c r="E5565" t="str">
        <f t="shared" si="86"/>
        <v>MethanolUncl. Spirochaetia</v>
      </c>
      <c r="F5565">
        <f>COUNTIF($E:$E,E5565)</f>
        <v>1</v>
      </c>
      <c r="G5565">
        <f>COUNTIF($A:$A,A5565)</f>
        <v>118</v>
      </c>
      <c r="H5565">
        <f>COUNTIF($B:$B,B5565)</f>
        <v>78</v>
      </c>
      <c r="I5565" t="s">
        <v>236</v>
      </c>
      <c r="J5565">
        <v>7</v>
      </c>
      <c r="K5565" t="s">
        <v>234</v>
      </c>
      <c r="L5565" t="s">
        <v>108</v>
      </c>
      <c r="M5565" t="s">
        <v>100</v>
      </c>
      <c r="N5565" t="s">
        <v>11893</v>
      </c>
      <c r="O5565" t="s">
        <v>7</v>
      </c>
    </row>
    <row r="5566" spans="1:15" x14ac:dyDescent="0.25">
      <c r="A5566" t="s">
        <v>558</v>
      </c>
      <c r="B5566" t="s">
        <v>5925</v>
      </c>
      <c r="C5566" t="s">
        <v>101</v>
      </c>
      <c r="D5566" t="s">
        <v>102</v>
      </c>
      <c r="E5566" t="str">
        <f t="shared" si="86"/>
        <v>MethanolAnaerovibrio</v>
      </c>
      <c r="F5566">
        <f>COUNTIF($E:$E,E5566)</f>
        <v>2</v>
      </c>
      <c r="G5566">
        <f>COUNTIF($A:$A,A5566)</f>
        <v>118</v>
      </c>
      <c r="H5566">
        <f>COUNTIF($B:$B,B5566)</f>
        <v>78</v>
      </c>
      <c r="I5566" t="s">
        <v>294</v>
      </c>
      <c r="J5566">
        <v>6</v>
      </c>
      <c r="K5566" t="s">
        <v>852</v>
      </c>
      <c r="L5566" t="s">
        <v>125</v>
      </c>
      <c r="M5566" t="s">
        <v>100</v>
      </c>
      <c r="N5566" t="s">
        <v>11893</v>
      </c>
      <c r="O5566" s="82" t="s">
        <v>3</v>
      </c>
    </row>
    <row r="5567" spans="1:15" x14ac:dyDescent="0.25">
      <c r="A5567" t="s">
        <v>558</v>
      </c>
      <c r="B5567" t="s">
        <v>5925</v>
      </c>
      <c r="C5567" t="s">
        <v>101</v>
      </c>
      <c r="D5567" t="s">
        <v>102</v>
      </c>
      <c r="E5567" t="str">
        <f t="shared" si="86"/>
        <v>MethanolAnaerovibrio</v>
      </c>
      <c r="F5567">
        <f>COUNTIF($E:$E,E5567)</f>
        <v>2</v>
      </c>
      <c r="G5567">
        <f>COUNTIF($A:$A,A5567)</f>
        <v>118</v>
      </c>
      <c r="H5567">
        <f>COUNTIF($B:$B,B5567)</f>
        <v>78</v>
      </c>
      <c r="I5567" t="s">
        <v>6013</v>
      </c>
      <c r="J5567">
        <v>6</v>
      </c>
      <c r="K5567" t="s">
        <v>6014</v>
      </c>
      <c r="L5567" t="s">
        <v>295</v>
      </c>
      <c r="M5567" t="s">
        <v>1210</v>
      </c>
      <c r="N5567" t="s">
        <v>11892</v>
      </c>
      <c r="O5567" s="82" t="s">
        <v>4</v>
      </c>
    </row>
    <row r="5568" spans="1:15" x14ac:dyDescent="0.25">
      <c r="A5568" t="s">
        <v>558</v>
      </c>
      <c r="B5568" t="s">
        <v>7515</v>
      </c>
      <c r="C5568" t="s">
        <v>101</v>
      </c>
      <c r="D5568" t="s">
        <v>102</v>
      </c>
      <c r="E5568" t="str">
        <f t="shared" si="86"/>
        <v>MethanolUncl. Gammaproteobacteria</v>
      </c>
      <c r="F5568">
        <f>COUNTIF($E:$E,E5568)</f>
        <v>1</v>
      </c>
      <c r="G5568">
        <f>COUNTIF($A:$A,A5568)</f>
        <v>118</v>
      </c>
      <c r="H5568">
        <f>COUNTIF($B:$B,B5568)</f>
        <v>78</v>
      </c>
      <c r="I5568" t="s">
        <v>326</v>
      </c>
      <c r="J5568">
        <v>4</v>
      </c>
      <c r="K5568" t="s">
        <v>6015</v>
      </c>
      <c r="L5568" t="s">
        <v>98</v>
      </c>
      <c r="M5568" t="s">
        <v>945</v>
      </c>
      <c r="N5568" t="s">
        <v>11893</v>
      </c>
      <c r="O5568" s="82" t="s">
        <v>4</v>
      </c>
    </row>
    <row r="5569" spans="1:15" x14ac:dyDescent="0.25">
      <c r="A5569" t="s">
        <v>568</v>
      </c>
      <c r="B5569" t="s">
        <v>5926</v>
      </c>
      <c r="C5569" t="s">
        <v>101</v>
      </c>
      <c r="D5569" t="s">
        <v>102</v>
      </c>
      <c r="E5569" t="str">
        <f t="shared" si="86"/>
        <v>HistidineFusobacterium</v>
      </c>
      <c r="F5569">
        <f>COUNTIF($E:$E,E5569)</f>
        <v>1</v>
      </c>
      <c r="G5569">
        <f>COUNTIF($A:$A,A5569)</f>
        <v>116</v>
      </c>
      <c r="H5569">
        <f>COUNTIF($B:$B,B5569)</f>
        <v>78</v>
      </c>
      <c r="I5569" t="s">
        <v>125</v>
      </c>
      <c r="J5569">
        <v>6</v>
      </c>
      <c r="K5569" t="s">
        <v>347</v>
      </c>
      <c r="L5569">
        <v>10000</v>
      </c>
      <c r="M5569" t="s">
        <v>100</v>
      </c>
      <c r="N5569" t="s">
        <v>11893</v>
      </c>
      <c r="O5569" s="82" t="s">
        <v>11895</v>
      </c>
    </row>
    <row r="5570" spans="1:15" x14ac:dyDescent="0.25">
      <c r="A5570" t="s">
        <v>569</v>
      </c>
      <c r="B5570" t="s">
        <v>5926</v>
      </c>
      <c r="C5570" t="s">
        <v>101</v>
      </c>
      <c r="D5570" t="s">
        <v>102</v>
      </c>
      <c r="E5570" t="str">
        <f t="shared" si="86"/>
        <v>TyrosineFusobacterium</v>
      </c>
      <c r="F5570">
        <f>COUNTIF($E:$E,E5570)</f>
        <v>2</v>
      </c>
      <c r="G5570">
        <f>COUNTIF($A:$A,A5570)</f>
        <v>116</v>
      </c>
      <c r="H5570">
        <f>COUNTIF($B:$B,B5570)</f>
        <v>78</v>
      </c>
      <c r="I5570" t="s">
        <v>347</v>
      </c>
      <c r="J5570">
        <v>6</v>
      </c>
      <c r="K5570" t="s">
        <v>570</v>
      </c>
      <c r="L5570" t="s">
        <v>125</v>
      </c>
      <c r="M5570" t="s">
        <v>100</v>
      </c>
      <c r="N5570" t="s">
        <v>11893</v>
      </c>
      <c r="O5570" s="82" t="s">
        <v>11895</v>
      </c>
    </row>
    <row r="5571" spans="1:15" x14ac:dyDescent="0.25">
      <c r="A5571" t="s">
        <v>568</v>
      </c>
      <c r="B5571" t="s">
        <v>7516</v>
      </c>
      <c r="C5571" t="s">
        <v>101</v>
      </c>
      <c r="D5571" t="s">
        <v>102</v>
      </c>
      <c r="E5571" t="str">
        <f t="shared" si="86"/>
        <v>HistidineUncl. Spirochaetia</v>
      </c>
      <c r="F5571">
        <f>COUNTIF($E:$E,E5571)</f>
        <v>1</v>
      </c>
      <c r="G5571">
        <f>COUNTIF($A:$A,A5571)</f>
        <v>116</v>
      </c>
      <c r="H5571">
        <f>COUNTIF($B:$B,B5571)</f>
        <v>78</v>
      </c>
      <c r="I5571" t="s">
        <v>125</v>
      </c>
      <c r="J5571">
        <v>7</v>
      </c>
      <c r="K5571" t="s">
        <v>201</v>
      </c>
      <c r="L5571">
        <v>10000</v>
      </c>
      <c r="M5571" t="s">
        <v>100</v>
      </c>
      <c r="N5571" t="s">
        <v>11893</v>
      </c>
      <c r="O5571" t="s">
        <v>7</v>
      </c>
    </row>
    <row r="5572" spans="1:15" x14ac:dyDescent="0.25">
      <c r="A5572" t="s">
        <v>569</v>
      </c>
      <c r="B5572" t="s">
        <v>7516</v>
      </c>
      <c r="C5572" t="s">
        <v>101</v>
      </c>
      <c r="D5572" t="s">
        <v>102</v>
      </c>
      <c r="E5572" t="str">
        <f t="shared" si="86"/>
        <v>TyrosineUncl. Spirochaetia</v>
      </c>
      <c r="F5572">
        <f>COUNTIF($E:$E,E5572)</f>
        <v>1</v>
      </c>
      <c r="G5572">
        <f>COUNTIF($A:$A,A5572)</f>
        <v>116</v>
      </c>
      <c r="H5572">
        <f>COUNTIF($B:$B,B5572)</f>
        <v>78</v>
      </c>
      <c r="I5572" t="s">
        <v>98</v>
      </c>
      <c r="J5572">
        <v>7</v>
      </c>
      <c r="K5572" t="s">
        <v>161</v>
      </c>
      <c r="L5572">
        <v>10000</v>
      </c>
      <c r="M5572" t="s">
        <v>100</v>
      </c>
      <c r="N5572" t="s">
        <v>11893</v>
      </c>
      <c r="O5572" t="s">
        <v>7</v>
      </c>
    </row>
    <row r="5573" spans="1:15" x14ac:dyDescent="0.25">
      <c r="A5573" t="s">
        <v>568</v>
      </c>
      <c r="B5573" t="s">
        <v>5925</v>
      </c>
      <c r="C5573" t="s">
        <v>101</v>
      </c>
      <c r="D5573" t="s">
        <v>102</v>
      </c>
      <c r="E5573" t="str">
        <f t="shared" si="86"/>
        <v>HistidineAnaerovibrio</v>
      </c>
      <c r="F5573">
        <f>COUNTIF($E:$E,E5573)</f>
        <v>3</v>
      </c>
      <c r="G5573">
        <f>COUNTIF($A:$A,A5573)</f>
        <v>116</v>
      </c>
      <c r="H5573">
        <f>COUNTIF($B:$B,B5573)</f>
        <v>78</v>
      </c>
      <c r="I5573" t="s">
        <v>108</v>
      </c>
      <c r="J5573">
        <v>6</v>
      </c>
      <c r="K5573" t="s">
        <v>289</v>
      </c>
      <c r="L5573">
        <v>10000</v>
      </c>
      <c r="M5573" t="s">
        <v>100</v>
      </c>
      <c r="N5573" t="s">
        <v>11893</v>
      </c>
      <c r="O5573" s="82" t="s">
        <v>3</v>
      </c>
    </row>
    <row r="5574" spans="1:15" x14ac:dyDescent="0.25">
      <c r="A5574" t="s">
        <v>568</v>
      </c>
      <c r="B5574" t="s">
        <v>7515</v>
      </c>
      <c r="C5574" t="s">
        <v>101</v>
      </c>
      <c r="D5574" t="s">
        <v>102</v>
      </c>
      <c r="E5574" t="str">
        <f t="shared" ref="E5574:E5637" si="87">CONCATENATE(A5574,B5574)</f>
        <v>HistidineUncl. Gammaproteobacteria</v>
      </c>
      <c r="F5574">
        <f>COUNTIF($E:$E,E5574)</f>
        <v>1</v>
      </c>
      <c r="G5574">
        <f>COUNTIF($A:$A,A5574)</f>
        <v>116</v>
      </c>
      <c r="H5574">
        <f>COUNTIF($B:$B,B5574)</f>
        <v>78</v>
      </c>
      <c r="I5574" t="s">
        <v>283</v>
      </c>
      <c r="J5574">
        <v>4</v>
      </c>
      <c r="K5574" t="s">
        <v>1834</v>
      </c>
      <c r="L5574">
        <v>10000</v>
      </c>
      <c r="M5574" t="s">
        <v>297</v>
      </c>
      <c r="N5574" t="s">
        <v>11893</v>
      </c>
      <c r="O5574" s="82" t="s">
        <v>4</v>
      </c>
    </row>
    <row r="5575" spans="1:15" x14ac:dyDescent="0.25">
      <c r="A5575" t="s">
        <v>568</v>
      </c>
      <c r="B5575" t="s">
        <v>5925</v>
      </c>
      <c r="C5575" t="s">
        <v>101</v>
      </c>
      <c r="D5575" t="s">
        <v>102</v>
      </c>
      <c r="E5575" t="str">
        <f t="shared" si="87"/>
        <v>HistidineAnaerovibrio</v>
      </c>
      <c r="F5575">
        <f>COUNTIF($E:$E,E5575)</f>
        <v>3</v>
      </c>
      <c r="G5575">
        <f>COUNTIF($A:$A,A5575)</f>
        <v>116</v>
      </c>
      <c r="H5575">
        <f>COUNTIF($B:$B,B5575)</f>
        <v>78</v>
      </c>
      <c r="I5575" t="s">
        <v>6016</v>
      </c>
      <c r="J5575">
        <v>6</v>
      </c>
      <c r="K5575" t="s">
        <v>2490</v>
      </c>
      <c r="L5575" t="s">
        <v>6017</v>
      </c>
      <c r="M5575" t="s">
        <v>163</v>
      </c>
      <c r="N5575" t="s">
        <v>11892</v>
      </c>
      <c r="O5575" t="s">
        <v>7</v>
      </c>
    </row>
    <row r="5576" spans="1:15" x14ac:dyDescent="0.25">
      <c r="A5576" t="s">
        <v>569</v>
      </c>
      <c r="B5576" t="s">
        <v>5925</v>
      </c>
      <c r="C5576" t="s">
        <v>101</v>
      </c>
      <c r="D5576" t="s">
        <v>102</v>
      </c>
      <c r="E5576" t="str">
        <f t="shared" si="87"/>
        <v>TyrosineAnaerovibrio</v>
      </c>
      <c r="F5576">
        <f>COUNTIF($E:$E,E5576)</f>
        <v>1</v>
      </c>
      <c r="G5576">
        <f>COUNTIF($A:$A,A5576)</f>
        <v>116</v>
      </c>
      <c r="H5576">
        <f>COUNTIF($B:$B,B5576)</f>
        <v>78</v>
      </c>
      <c r="I5576" t="s">
        <v>853</v>
      </c>
      <c r="J5576">
        <v>6</v>
      </c>
      <c r="K5576" t="s">
        <v>854</v>
      </c>
      <c r="L5576" t="s">
        <v>377</v>
      </c>
      <c r="M5576" t="s">
        <v>166</v>
      </c>
      <c r="N5576" t="s">
        <v>11893</v>
      </c>
      <c r="O5576" s="82" t="s">
        <v>3</v>
      </c>
    </row>
    <row r="5577" spans="1:15" x14ac:dyDescent="0.25">
      <c r="A5577" t="s">
        <v>569</v>
      </c>
      <c r="B5577" t="s">
        <v>5926</v>
      </c>
      <c r="C5577" t="s">
        <v>101</v>
      </c>
      <c r="D5577" t="s">
        <v>102</v>
      </c>
      <c r="E5577" t="str">
        <f t="shared" si="87"/>
        <v>TyrosineFusobacterium</v>
      </c>
      <c r="F5577">
        <f>COUNTIF($E:$E,E5577)</f>
        <v>2</v>
      </c>
      <c r="G5577">
        <f>COUNTIF($A:$A,A5577)</f>
        <v>116</v>
      </c>
      <c r="H5577">
        <f>COUNTIF($B:$B,B5577)</f>
        <v>78</v>
      </c>
      <c r="I5577" t="s">
        <v>4855</v>
      </c>
      <c r="J5577">
        <v>7</v>
      </c>
      <c r="K5577" t="s">
        <v>6018</v>
      </c>
      <c r="L5577" t="s">
        <v>962</v>
      </c>
      <c r="M5577" t="s">
        <v>1424</v>
      </c>
      <c r="N5577" t="s">
        <v>11893</v>
      </c>
      <c r="O5577" t="s">
        <v>11</v>
      </c>
    </row>
    <row r="5578" spans="1:15" x14ac:dyDescent="0.25">
      <c r="A5578" t="s">
        <v>568</v>
      </c>
      <c r="B5578" t="s">
        <v>5925</v>
      </c>
      <c r="C5578" t="s">
        <v>101</v>
      </c>
      <c r="D5578" t="s">
        <v>102</v>
      </c>
      <c r="E5578" t="str">
        <f t="shared" si="87"/>
        <v>HistidineAnaerovibrio</v>
      </c>
      <c r="F5578">
        <f>COUNTIF($E:$E,E5578)</f>
        <v>3</v>
      </c>
      <c r="G5578">
        <f>COUNTIF($A:$A,A5578)</f>
        <v>116</v>
      </c>
      <c r="H5578">
        <f>COUNTIF($B:$B,B5578)</f>
        <v>78</v>
      </c>
      <c r="I5578" t="s">
        <v>4634</v>
      </c>
      <c r="J5578">
        <v>6</v>
      </c>
      <c r="K5578" t="s">
        <v>6019</v>
      </c>
      <c r="L5578" t="s">
        <v>278</v>
      </c>
      <c r="M5578" t="s">
        <v>4114</v>
      </c>
      <c r="N5578" t="s">
        <v>11892</v>
      </c>
      <c r="O5578" t="s">
        <v>11</v>
      </c>
    </row>
    <row r="5579" spans="1:15" x14ac:dyDescent="0.25">
      <c r="A5579" t="s">
        <v>583</v>
      </c>
      <c r="B5579" t="s">
        <v>5926</v>
      </c>
      <c r="C5579" t="s">
        <v>101</v>
      </c>
      <c r="D5579" t="s">
        <v>102</v>
      </c>
      <c r="E5579" t="str">
        <f t="shared" si="87"/>
        <v>AcetoacetateFusobacterium</v>
      </c>
      <c r="F5579">
        <f>COUNTIF($E:$E,E5579)</f>
        <v>1</v>
      </c>
      <c r="G5579">
        <f>COUNTIF($A:$A,A5579)</f>
        <v>115</v>
      </c>
      <c r="H5579">
        <f>COUNTIF($B:$B,B5579)</f>
        <v>78</v>
      </c>
      <c r="I5579" t="s">
        <v>328</v>
      </c>
      <c r="J5579">
        <v>6</v>
      </c>
      <c r="K5579" t="s">
        <v>584</v>
      </c>
      <c r="L5579" t="s">
        <v>108</v>
      </c>
      <c r="M5579" t="s">
        <v>100</v>
      </c>
      <c r="N5579" t="s">
        <v>11893</v>
      </c>
      <c r="O5579" s="82" t="s">
        <v>11895</v>
      </c>
    </row>
    <row r="5580" spans="1:15" x14ac:dyDescent="0.25">
      <c r="A5580" t="s">
        <v>583</v>
      </c>
      <c r="B5580" t="s">
        <v>7516</v>
      </c>
      <c r="C5580" t="s">
        <v>101</v>
      </c>
      <c r="D5580" t="s">
        <v>102</v>
      </c>
      <c r="E5580" t="str">
        <f t="shared" si="87"/>
        <v>AcetoacetateUncl. Spirochaetia</v>
      </c>
      <c r="F5580">
        <f>COUNTIF($E:$E,E5580)</f>
        <v>1</v>
      </c>
      <c r="G5580">
        <f>COUNTIF($A:$A,A5580)</f>
        <v>115</v>
      </c>
      <c r="H5580">
        <f>COUNTIF($B:$B,B5580)</f>
        <v>78</v>
      </c>
      <c r="I5580" t="s">
        <v>691</v>
      </c>
      <c r="J5580">
        <v>7</v>
      </c>
      <c r="K5580" t="s">
        <v>855</v>
      </c>
      <c r="L5580" t="s">
        <v>357</v>
      </c>
      <c r="M5580" t="s">
        <v>358</v>
      </c>
      <c r="N5580" t="s">
        <v>11893</v>
      </c>
      <c r="O5580" t="s">
        <v>7</v>
      </c>
    </row>
    <row r="5581" spans="1:15" x14ac:dyDescent="0.25">
      <c r="A5581" t="s">
        <v>583</v>
      </c>
      <c r="B5581" t="s">
        <v>5925</v>
      </c>
      <c r="C5581" t="s">
        <v>101</v>
      </c>
      <c r="D5581" t="s">
        <v>102</v>
      </c>
      <c r="E5581" t="str">
        <f t="shared" si="87"/>
        <v>AcetoacetateAnaerovibrio</v>
      </c>
      <c r="F5581">
        <f>COUNTIF($E:$E,E5581)</f>
        <v>1</v>
      </c>
      <c r="G5581">
        <f>COUNTIF($A:$A,A5581)</f>
        <v>115</v>
      </c>
      <c r="H5581">
        <f>COUNTIF($B:$B,B5581)</f>
        <v>78</v>
      </c>
      <c r="I5581" t="s">
        <v>1981</v>
      </c>
      <c r="J5581">
        <v>6</v>
      </c>
      <c r="K5581" t="s">
        <v>1568</v>
      </c>
      <c r="L5581" t="s">
        <v>191</v>
      </c>
      <c r="M5581" t="s">
        <v>132</v>
      </c>
      <c r="N5581" t="s">
        <v>11893</v>
      </c>
      <c r="O5581" s="82" t="s">
        <v>11896</v>
      </c>
    </row>
    <row r="5582" spans="1:15" x14ac:dyDescent="0.25">
      <c r="A5582" t="s">
        <v>583</v>
      </c>
      <c r="B5582" t="s">
        <v>7515</v>
      </c>
      <c r="C5582" t="s">
        <v>101</v>
      </c>
      <c r="D5582" t="s">
        <v>102</v>
      </c>
      <c r="E5582" t="str">
        <f t="shared" si="87"/>
        <v>AcetoacetateUncl. Gammaproteobacteria</v>
      </c>
      <c r="F5582">
        <f>COUNTIF($E:$E,E5582)</f>
        <v>1</v>
      </c>
      <c r="G5582">
        <f>COUNTIF($A:$A,A5582)</f>
        <v>115</v>
      </c>
      <c r="H5582">
        <f>COUNTIF($B:$B,B5582)</f>
        <v>78</v>
      </c>
      <c r="I5582" t="s">
        <v>6020</v>
      </c>
      <c r="J5582">
        <v>6</v>
      </c>
      <c r="K5582" t="s">
        <v>2871</v>
      </c>
      <c r="L5582" t="s">
        <v>4908</v>
      </c>
      <c r="M5582" t="s">
        <v>4390</v>
      </c>
      <c r="N5582" t="s">
        <v>11892</v>
      </c>
      <c r="O5582" s="82" t="s">
        <v>4</v>
      </c>
    </row>
    <row r="5583" spans="1:15" x14ac:dyDescent="0.25">
      <c r="A5583" t="s">
        <v>586</v>
      </c>
      <c r="B5583" t="s">
        <v>5926</v>
      </c>
      <c r="C5583" t="s">
        <v>101</v>
      </c>
      <c r="D5583" t="s">
        <v>102</v>
      </c>
      <c r="E5583" t="str">
        <f t="shared" si="87"/>
        <v>GlutamateFusobacterium</v>
      </c>
      <c r="F5583">
        <f>COUNTIF($E:$E,E5583)</f>
        <v>1</v>
      </c>
      <c r="G5583">
        <f>COUNTIF($A:$A,A5583)</f>
        <v>114</v>
      </c>
      <c r="H5583">
        <f>COUNTIF($B:$B,B5583)</f>
        <v>78</v>
      </c>
      <c r="I5583" t="s">
        <v>131</v>
      </c>
      <c r="J5583">
        <v>6</v>
      </c>
      <c r="K5583" t="s">
        <v>234</v>
      </c>
      <c r="L5583" t="s">
        <v>125</v>
      </c>
      <c r="M5583" t="s">
        <v>100</v>
      </c>
      <c r="N5583" t="s">
        <v>11893</v>
      </c>
      <c r="O5583" s="82" t="s">
        <v>11895</v>
      </c>
    </row>
    <row r="5584" spans="1:15" x14ac:dyDescent="0.25">
      <c r="A5584" t="s">
        <v>587</v>
      </c>
      <c r="B5584" t="s">
        <v>5926</v>
      </c>
      <c r="C5584" t="s">
        <v>101</v>
      </c>
      <c r="D5584" t="s">
        <v>102</v>
      </c>
      <c r="E5584" t="str">
        <f t="shared" si="87"/>
        <v>XanthineFusobacterium</v>
      </c>
      <c r="F5584">
        <f>COUNTIF($E:$E,E5584)</f>
        <v>2</v>
      </c>
      <c r="G5584">
        <f>COUNTIF($A:$A,A5584)</f>
        <v>114</v>
      </c>
      <c r="H5584">
        <f>COUNTIF($B:$B,B5584)</f>
        <v>78</v>
      </c>
      <c r="I5584" t="s">
        <v>191</v>
      </c>
      <c r="J5584">
        <v>6</v>
      </c>
      <c r="K5584" t="s">
        <v>588</v>
      </c>
      <c r="L5584" t="s">
        <v>125</v>
      </c>
      <c r="M5584" t="s">
        <v>100</v>
      </c>
      <c r="N5584" t="s">
        <v>11893</v>
      </c>
      <c r="O5584" s="82" t="s">
        <v>11895</v>
      </c>
    </row>
    <row r="5585" spans="1:15" x14ac:dyDescent="0.25">
      <c r="A5585" t="s">
        <v>586</v>
      </c>
      <c r="B5585" t="s">
        <v>7516</v>
      </c>
      <c r="C5585" t="s">
        <v>101</v>
      </c>
      <c r="D5585" t="s">
        <v>102</v>
      </c>
      <c r="E5585" t="str">
        <f t="shared" si="87"/>
        <v>GlutamateUncl. Spirochaetia</v>
      </c>
      <c r="F5585">
        <f>COUNTIF($E:$E,E5585)</f>
        <v>2</v>
      </c>
      <c r="G5585">
        <f>COUNTIF($A:$A,A5585)</f>
        <v>114</v>
      </c>
      <c r="H5585">
        <f>COUNTIF($B:$B,B5585)</f>
        <v>78</v>
      </c>
      <c r="I5585" t="s">
        <v>145</v>
      </c>
      <c r="J5585">
        <v>7</v>
      </c>
      <c r="K5585" t="s">
        <v>859</v>
      </c>
      <c r="L5585" t="s">
        <v>105</v>
      </c>
      <c r="M5585" t="s">
        <v>100</v>
      </c>
      <c r="N5585" t="s">
        <v>11893</v>
      </c>
      <c r="O5585" t="s">
        <v>7</v>
      </c>
    </row>
    <row r="5586" spans="1:15" x14ac:dyDescent="0.25">
      <c r="A5586" t="s">
        <v>587</v>
      </c>
      <c r="B5586" t="s">
        <v>7516</v>
      </c>
      <c r="C5586" t="s">
        <v>101</v>
      </c>
      <c r="D5586" t="s">
        <v>102</v>
      </c>
      <c r="E5586" t="str">
        <f t="shared" si="87"/>
        <v>XanthineUncl. Spirochaetia</v>
      </c>
      <c r="F5586">
        <f>COUNTIF($E:$E,E5586)</f>
        <v>1</v>
      </c>
      <c r="G5586">
        <f>COUNTIF($A:$A,A5586)</f>
        <v>114</v>
      </c>
      <c r="H5586">
        <f>COUNTIF($B:$B,B5586)</f>
        <v>78</v>
      </c>
      <c r="I5586" t="s">
        <v>98</v>
      </c>
      <c r="J5586">
        <v>7</v>
      </c>
      <c r="K5586" t="s">
        <v>181</v>
      </c>
      <c r="L5586">
        <v>10000</v>
      </c>
      <c r="M5586" t="s">
        <v>100</v>
      </c>
      <c r="N5586" t="s">
        <v>11893</v>
      </c>
      <c r="O5586" t="s">
        <v>7</v>
      </c>
    </row>
    <row r="5587" spans="1:15" x14ac:dyDescent="0.25">
      <c r="A5587" t="s">
        <v>587</v>
      </c>
      <c r="B5587" t="s">
        <v>5925</v>
      </c>
      <c r="C5587" t="s">
        <v>101</v>
      </c>
      <c r="D5587" t="s">
        <v>102</v>
      </c>
      <c r="E5587" t="str">
        <f t="shared" si="87"/>
        <v>XanthineAnaerovibrio</v>
      </c>
      <c r="F5587">
        <f>COUNTIF($E:$E,E5587)</f>
        <v>1</v>
      </c>
      <c r="G5587">
        <f>COUNTIF($A:$A,A5587)</f>
        <v>114</v>
      </c>
      <c r="H5587">
        <f>COUNTIF($B:$B,B5587)</f>
        <v>78</v>
      </c>
      <c r="I5587" t="s">
        <v>403</v>
      </c>
      <c r="J5587">
        <v>6</v>
      </c>
      <c r="K5587" t="s">
        <v>757</v>
      </c>
      <c r="L5587" t="s">
        <v>201</v>
      </c>
      <c r="M5587" t="s">
        <v>100</v>
      </c>
      <c r="N5587" t="s">
        <v>11893</v>
      </c>
      <c r="O5587" s="82" t="s">
        <v>3</v>
      </c>
    </row>
    <row r="5588" spans="1:15" x14ac:dyDescent="0.25">
      <c r="A5588" t="s">
        <v>586</v>
      </c>
      <c r="B5588" t="s">
        <v>5925</v>
      </c>
      <c r="C5588" t="s">
        <v>101</v>
      </c>
      <c r="D5588" t="s">
        <v>102</v>
      </c>
      <c r="E5588" t="str">
        <f t="shared" si="87"/>
        <v>GlutamateAnaerovibrio</v>
      </c>
      <c r="F5588">
        <f>COUNTIF($E:$E,E5588)</f>
        <v>1</v>
      </c>
      <c r="G5588">
        <f>COUNTIF($A:$A,A5588)</f>
        <v>114</v>
      </c>
      <c r="H5588">
        <f>COUNTIF($B:$B,B5588)</f>
        <v>78</v>
      </c>
      <c r="I5588" t="s">
        <v>860</v>
      </c>
      <c r="J5588">
        <v>6</v>
      </c>
      <c r="K5588" t="s">
        <v>861</v>
      </c>
      <c r="L5588" t="s">
        <v>633</v>
      </c>
      <c r="M5588" t="s">
        <v>862</v>
      </c>
      <c r="N5588" t="s">
        <v>11893</v>
      </c>
      <c r="O5588" s="82" t="s">
        <v>3</v>
      </c>
    </row>
    <row r="5589" spans="1:15" x14ac:dyDescent="0.25">
      <c r="A5589" t="s">
        <v>587</v>
      </c>
      <c r="B5589" t="s">
        <v>5926</v>
      </c>
      <c r="C5589" t="s">
        <v>101</v>
      </c>
      <c r="D5589" t="s">
        <v>102</v>
      </c>
      <c r="E5589" t="str">
        <f t="shared" si="87"/>
        <v>XanthineFusobacterium</v>
      </c>
      <c r="F5589">
        <f>COUNTIF($E:$E,E5589)</f>
        <v>2</v>
      </c>
      <c r="G5589">
        <f>COUNTIF($A:$A,A5589)</f>
        <v>114</v>
      </c>
      <c r="H5589">
        <f>COUNTIF($B:$B,B5589)</f>
        <v>78</v>
      </c>
      <c r="I5589" t="s">
        <v>4858</v>
      </c>
      <c r="J5589">
        <v>6</v>
      </c>
      <c r="K5589" t="s">
        <v>5353</v>
      </c>
      <c r="L5589" t="s">
        <v>1618</v>
      </c>
      <c r="M5589" t="s">
        <v>1461</v>
      </c>
      <c r="N5589" t="s">
        <v>11893</v>
      </c>
      <c r="O5589" s="82" t="s">
        <v>11896</v>
      </c>
    </row>
    <row r="5590" spans="1:15" x14ac:dyDescent="0.25">
      <c r="A5590" t="s">
        <v>586</v>
      </c>
      <c r="B5590" t="s">
        <v>7516</v>
      </c>
      <c r="C5590" t="s">
        <v>101</v>
      </c>
      <c r="D5590" t="s">
        <v>102</v>
      </c>
      <c r="E5590" t="str">
        <f t="shared" si="87"/>
        <v>GlutamateUncl. Spirochaetia</v>
      </c>
      <c r="F5590">
        <f>COUNTIF($E:$E,E5590)</f>
        <v>2</v>
      </c>
      <c r="G5590">
        <f>COUNTIF($A:$A,A5590)</f>
        <v>114</v>
      </c>
      <c r="H5590">
        <f>COUNTIF($B:$B,B5590)</f>
        <v>78</v>
      </c>
      <c r="I5590" t="s">
        <v>593</v>
      </c>
      <c r="J5590">
        <v>7</v>
      </c>
      <c r="K5590" t="s">
        <v>594</v>
      </c>
      <c r="L5590" t="s">
        <v>595</v>
      </c>
      <c r="M5590" t="s">
        <v>596</v>
      </c>
      <c r="N5590" t="s">
        <v>11893</v>
      </c>
      <c r="O5590" t="s">
        <v>11</v>
      </c>
    </row>
    <row r="5591" spans="1:15" x14ac:dyDescent="0.25">
      <c r="A5591" t="s">
        <v>597</v>
      </c>
      <c r="B5591" t="s">
        <v>5926</v>
      </c>
      <c r="C5591" t="s">
        <v>101</v>
      </c>
      <c r="D5591" t="s">
        <v>102</v>
      </c>
      <c r="E5591" t="str">
        <f t="shared" si="87"/>
        <v>3-HydroxybutyrateFusobacterium</v>
      </c>
      <c r="F5591">
        <f>COUNTIF($E:$E,E5591)</f>
        <v>2</v>
      </c>
      <c r="G5591">
        <f>COUNTIF($A:$A,A5591)</f>
        <v>112</v>
      </c>
      <c r="H5591">
        <f>COUNTIF($B:$B,B5591)</f>
        <v>78</v>
      </c>
      <c r="I5591" t="s">
        <v>151</v>
      </c>
      <c r="J5591">
        <v>6</v>
      </c>
      <c r="K5591" t="s">
        <v>451</v>
      </c>
      <c r="L5591" t="s">
        <v>98</v>
      </c>
      <c r="M5591" t="s">
        <v>100</v>
      </c>
      <c r="N5591" t="s">
        <v>11893</v>
      </c>
      <c r="O5591" s="82" t="s">
        <v>11895</v>
      </c>
    </row>
    <row r="5592" spans="1:15" x14ac:dyDescent="0.25">
      <c r="A5592" t="s">
        <v>597</v>
      </c>
      <c r="B5592" t="s">
        <v>7516</v>
      </c>
      <c r="C5592" t="s">
        <v>101</v>
      </c>
      <c r="D5592" t="s">
        <v>102</v>
      </c>
      <c r="E5592" t="str">
        <f t="shared" si="87"/>
        <v>3-HydroxybutyrateUncl. Spirochaetia</v>
      </c>
      <c r="F5592">
        <f>COUNTIF($E:$E,E5592)</f>
        <v>1</v>
      </c>
      <c r="G5592">
        <f>COUNTIF($A:$A,A5592)</f>
        <v>112</v>
      </c>
      <c r="H5592">
        <f>COUNTIF($B:$B,B5592)</f>
        <v>78</v>
      </c>
      <c r="I5592" t="s">
        <v>380</v>
      </c>
      <c r="J5592">
        <v>7</v>
      </c>
      <c r="K5592" t="s">
        <v>808</v>
      </c>
      <c r="L5592" t="s">
        <v>328</v>
      </c>
      <c r="M5592" t="s">
        <v>100</v>
      </c>
      <c r="N5592" t="s">
        <v>11893</v>
      </c>
      <c r="O5592" t="s">
        <v>7</v>
      </c>
    </row>
    <row r="5593" spans="1:15" x14ac:dyDescent="0.25">
      <c r="A5593" t="s">
        <v>1836</v>
      </c>
      <c r="B5593" t="s">
        <v>7515</v>
      </c>
      <c r="C5593" t="s">
        <v>101</v>
      </c>
      <c r="D5593" t="s">
        <v>102</v>
      </c>
      <c r="E5593" t="str">
        <f t="shared" si="87"/>
        <v>AcetateUncl. Gammaproteobacteria</v>
      </c>
      <c r="F5593">
        <f>COUNTIF($E:$E,E5593)</f>
        <v>1</v>
      </c>
      <c r="G5593">
        <f>COUNTIF($A:$A,A5593)</f>
        <v>112</v>
      </c>
      <c r="H5593">
        <f>COUNTIF($B:$B,B5593)</f>
        <v>78</v>
      </c>
      <c r="I5593" t="s">
        <v>129</v>
      </c>
      <c r="J5593">
        <v>7</v>
      </c>
      <c r="K5593" t="s">
        <v>546</v>
      </c>
      <c r="L5593" t="s">
        <v>328</v>
      </c>
      <c r="M5593" t="s">
        <v>100</v>
      </c>
      <c r="N5593" t="s">
        <v>11893</v>
      </c>
      <c r="O5593" t="s">
        <v>7</v>
      </c>
    </row>
    <row r="5594" spans="1:15" x14ac:dyDescent="0.25">
      <c r="A5594" t="s">
        <v>1836</v>
      </c>
      <c r="B5594" t="s">
        <v>5926</v>
      </c>
      <c r="C5594" t="s">
        <v>101</v>
      </c>
      <c r="D5594" t="s">
        <v>102</v>
      </c>
      <c r="E5594" t="str">
        <f t="shared" si="87"/>
        <v>AcetateFusobacterium</v>
      </c>
      <c r="F5594">
        <f>COUNTIF($E:$E,E5594)</f>
        <v>1</v>
      </c>
      <c r="G5594">
        <f>COUNTIF($A:$A,A5594)</f>
        <v>112</v>
      </c>
      <c r="H5594">
        <f>COUNTIF($B:$B,B5594)</f>
        <v>78</v>
      </c>
      <c r="I5594" t="s">
        <v>331</v>
      </c>
      <c r="J5594">
        <v>7</v>
      </c>
      <c r="K5594" t="s">
        <v>552</v>
      </c>
      <c r="L5594" t="s">
        <v>350</v>
      </c>
      <c r="M5594" t="s">
        <v>100</v>
      </c>
      <c r="N5594" t="s">
        <v>11893</v>
      </c>
      <c r="O5594" t="s">
        <v>7</v>
      </c>
    </row>
    <row r="5595" spans="1:15" x14ac:dyDescent="0.25">
      <c r="A5595" t="s">
        <v>597</v>
      </c>
      <c r="B5595" t="s">
        <v>5925</v>
      </c>
      <c r="C5595" t="s">
        <v>101</v>
      </c>
      <c r="D5595" t="s">
        <v>102</v>
      </c>
      <c r="E5595" t="str">
        <f t="shared" si="87"/>
        <v>3-HydroxybutyrateAnaerovibrio</v>
      </c>
      <c r="F5595">
        <f>COUNTIF($E:$E,E5595)</f>
        <v>1</v>
      </c>
      <c r="G5595">
        <f>COUNTIF($A:$A,A5595)</f>
        <v>112</v>
      </c>
      <c r="H5595">
        <f>COUNTIF($B:$B,B5595)</f>
        <v>78</v>
      </c>
      <c r="I5595" t="s">
        <v>787</v>
      </c>
      <c r="J5595">
        <v>6</v>
      </c>
      <c r="K5595" t="s">
        <v>866</v>
      </c>
      <c r="L5595" t="s">
        <v>548</v>
      </c>
      <c r="M5595" t="s">
        <v>867</v>
      </c>
      <c r="N5595" t="s">
        <v>11893</v>
      </c>
      <c r="O5595" s="82" t="s">
        <v>3</v>
      </c>
    </row>
    <row r="5596" spans="1:15" x14ac:dyDescent="0.25">
      <c r="A5596" t="s">
        <v>1836</v>
      </c>
      <c r="B5596" t="s">
        <v>5925</v>
      </c>
      <c r="C5596" t="s">
        <v>101</v>
      </c>
      <c r="D5596" t="s">
        <v>102</v>
      </c>
      <c r="E5596" t="str">
        <f t="shared" si="87"/>
        <v>AcetateAnaerovibrio</v>
      </c>
      <c r="F5596">
        <f>COUNTIF($E:$E,E5596)</f>
        <v>1</v>
      </c>
      <c r="G5596">
        <f>COUNTIF($A:$A,A5596)</f>
        <v>112</v>
      </c>
      <c r="H5596">
        <f>COUNTIF($B:$B,B5596)</f>
        <v>78</v>
      </c>
      <c r="I5596" t="s">
        <v>6021</v>
      </c>
      <c r="J5596">
        <v>7</v>
      </c>
      <c r="K5596" t="s">
        <v>2581</v>
      </c>
      <c r="L5596" t="s">
        <v>6022</v>
      </c>
      <c r="M5596" t="s">
        <v>1475</v>
      </c>
      <c r="N5596" t="s">
        <v>11892</v>
      </c>
      <c r="O5596" s="82" t="s">
        <v>11895</v>
      </c>
    </row>
    <row r="5597" spans="1:15" x14ac:dyDescent="0.25">
      <c r="A5597" t="s">
        <v>597</v>
      </c>
      <c r="B5597" t="s">
        <v>7515</v>
      </c>
      <c r="C5597" t="s">
        <v>101</v>
      </c>
      <c r="D5597" t="s">
        <v>102</v>
      </c>
      <c r="E5597" t="str">
        <f t="shared" si="87"/>
        <v>3-HydroxybutyrateUncl. Gammaproteobacteria</v>
      </c>
      <c r="F5597">
        <f>COUNTIF($E:$E,E5597)</f>
        <v>2</v>
      </c>
      <c r="G5597">
        <f>COUNTIF($A:$A,A5597)</f>
        <v>112</v>
      </c>
      <c r="H5597">
        <f>COUNTIF($B:$B,B5597)</f>
        <v>78</v>
      </c>
      <c r="I5597" t="s">
        <v>2895</v>
      </c>
      <c r="J5597">
        <v>5</v>
      </c>
      <c r="K5597" t="s">
        <v>6023</v>
      </c>
      <c r="L5597" t="s">
        <v>230</v>
      </c>
      <c r="M5597" t="s">
        <v>1374</v>
      </c>
      <c r="N5597" t="s">
        <v>11892</v>
      </c>
      <c r="O5597" t="s">
        <v>6</v>
      </c>
    </row>
    <row r="5598" spans="1:15" x14ac:dyDescent="0.25">
      <c r="A5598" t="s">
        <v>597</v>
      </c>
      <c r="B5598" t="s">
        <v>5926</v>
      </c>
      <c r="C5598" t="s">
        <v>101</v>
      </c>
      <c r="D5598" t="s">
        <v>102</v>
      </c>
      <c r="E5598" t="str">
        <f t="shared" si="87"/>
        <v>3-HydroxybutyrateFusobacterium</v>
      </c>
      <c r="F5598">
        <f>COUNTIF($E:$E,E5598)</f>
        <v>2</v>
      </c>
      <c r="G5598">
        <f>COUNTIF($A:$A,A5598)</f>
        <v>112</v>
      </c>
      <c r="H5598">
        <f>COUNTIF($B:$B,B5598)</f>
        <v>78</v>
      </c>
      <c r="I5598" t="s">
        <v>6024</v>
      </c>
      <c r="J5598">
        <v>7</v>
      </c>
      <c r="K5598" t="s">
        <v>6025</v>
      </c>
      <c r="L5598" t="s">
        <v>915</v>
      </c>
      <c r="M5598" t="s">
        <v>6026</v>
      </c>
      <c r="N5598" t="s">
        <v>11893</v>
      </c>
      <c r="O5598" t="s">
        <v>11</v>
      </c>
    </row>
    <row r="5599" spans="1:15" x14ac:dyDescent="0.25">
      <c r="A5599" t="s">
        <v>597</v>
      </c>
      <c r="B5599" t="s">
        <v>7515</v>
      </c>
      <c r="C5599" t="s">
        <v>101</v>
      </c>
      <c r="D5599" t="s">
        <v>102</v>
      </c>
      <c r="E5599" t="str">
        <f t="shared" si="87"/>
        <v>3-HydroxybutyrateUncl. Gammaproteobacteria</v>
      </c>
      <c r="F5599">
        <f>COUNTIF($E:$E,E5599)</f>
        <v>2</v>
      </c>
      <c r="G5599">
        <f>COUNTIF($A:$A,A5599)</f>
        <v>112</v>
      </c>
      <c r="H5599">
        <f>COUNTIF($B:$B,B5599)</f>
        <v>78</v>
      </c>
      <c r="I5599" t="s">
        <v>2026</v>
      </c>
      <c r="J5599">
        <v>6</v>
      </c>
      <c r="K5599" t="s">
        <v>2027</v>
      </c>
      <c r="L5599" t="s">
        <v>6027</v>
      </c>
      <c r="M5599" t="s">
        <v>734</v>
      </c>
      <c r="N5599" t="s">
        <v>11892</v>
      </c>
      <c r="O5599" s="82" t="s">
        <v>4</v>
      </c>
    </row>
    <row r="5600" spans="1:15" x14ac:dyDescent="0.25">
      <c r="A5600" t="s">
        <v>608</v>
      </c>
      <c r="B5600" t="s">
        <v>5926</v>
      </c>
      <c r="C5600" t="s">
        <v>101</v>
      </c>
      <c r="D5600" t="s">
        <v>102</v>
      </c>
      <c r="E5600" t="str">
        <f t="shared" si="87"/>
        <v>GlucoseFusobacterium</v>
      </c>
      <c r="F5600">
        <f>COUNTIF($E:$E,E5600)</f>
        <v>1</v>
      </c>
      <c r="G5600">
        <f>COUNTIF($A:$A,A5600)</f>
        <v>110</v>
      </c>
      <c r="H5600">
        <f>COUNTIF($B:$B,B5600)</f>
        <v>78</v>
      </c>
      <c r="I5600" t="s">
        <v>357</v>
      </c>
      <c r="J5600">
        <v>6</v>
      </c>
      <c r="K5600" t="s">
        <v>609</v>
      </c>
      <c r="L5600" t="s">
        <v>98</v>
      </c>
      <c r="M5600" t="s">
        <v>100</v>
      </c>
      <c r="N5600" t="s">
        <v>11893</v>
      </c>
      <c r="O5600" s="82" t="s">
        <v>11895</v>
      </c>
    </row>
    <row r="5601" spans="1:15" x14ac:dyDescent="0.25">
      <c r="A5601" t="s">
        <v>608</v>
      </c>
      <c r="B5601" t="s">
        <v>7516</v>
      </c>
      <c r="C5601" t="s">
        <v>101</v>
      </c>
      <c r="D5601" t="s">
        <v>102</v>
      </c>
      <c r="E5601" t="str">
        <f t="shared" si="87"/>
        <v>GlucoseUncl. Spirochaetia</v>
      </c>
      <c r="F5601">
        <f>COUNTIF($E:$E,E5601)</f>
        <v>1</v>
      </c>
      <c r="G5601">
        <f>COUNTIF($A:$A,A5601)</f>
        <v>110</v>
      </c>
      <c r="H5601">
        <f>COUNTIF($B:$B,B5601)</f>
        <v>78</v>
      </c>
      <c r="I5601" t="s">
        <v>98</v>
      </c>
      <c r="J5601">
        <v>7</v>
      </c>
      <c r="K5601" t="s">
        <v>289</v>
      </c>
      <c r="L5601">
        <v>10000</v>
      </c>
      <c r="M5601" t="s">
        <v>100</v>
      </c>
      <c r="N5601" t="s">
        <v>11893</v>
      </c>
      <c r="O5601" t="s">
        <v>7</v>
      </c>
    </row>
    <row r="5602" spans="1:15" x14ac:dyDescent="0.25">
      <c r="A5602" t="s">
        <v>611</v>
      </c>
      <c r="B5602" t="s">
        <v>5926</v>
      </c>
      <c r="C5602" t="s">
        <v>101</v>
      </c>
      <c r="D5602" t="s">
        <v>102</v>
      </c>
      <c r="E5602" t="str">
        <f t="shared" si="87"/>
        <v>OrnithineFusobacterium</v>
      </c>
      <c r="F5602">
        <f>COUNTIF($E:$E,E5602)</f>
        <v>1</v>
      </c>
      <c r="G5602">
        <f>COUNTIF($A:$A,A5602)</f>
        <v>110</v>
      </c>
      <c r="H5602">
        <f>COUNTIF($B:$B,B5602)</f>
        <v>78</v>
      </c>
      <c r="I5602" t="s">
        <v>176</v>
      </c>
      <c r="J5602">
        <v>6</v>
      </c>
      <c r="K5602" t="s">
        <v>612</v>
      </c>
      <c r="L5602" t="s">
        <v>236</v>
      </c>
      <c r="M5602" t="s">
        <v>148</v>
      </c>
      <c r="N5602" t="s">
        <v>11893</v>
      </c>
      <c r="O5602" s="82" t="s">
        <v>11895</v>
      </c>
    </row>
    <row r="5603" spans="1:15" x14ac:dyDescent="0.25">
      <c r="A5603" t="s">
        <v>611</v>
      </c>
      <c r="B5603" t="s">
        <v>7516</v>
      </c>
      <c r="C5603" t="s">
        <v>101</v>
      </c>
      <c r="D5603" t="s">
        <v>102</v>
      </c>
      <c r="E5603" t="str">
        <f t="shared" si="87"/>
        <v>OrnithineUncl. Spirochaetia</v>
      </c>
      <c r="F5603">
        <f>COUNTIF($E:$E,E5603)</f>
        <v>1</v>
      </c>
      <c r="G5603">
        <f>COUNTIF($A:$A,A5603)</f>
        <v>110</v>
      </c>
      <c r="H5603">
        <f>COUNTIF($B:$B,B5603)</f>
        <v>78</v>
      </c>
      <c r="I5603" t="s">
        <v>868</v>
      </c>
      <c r="J5603">
        <v>7</v>
      </c>
      <c r="K5603" t="s">
        <v>869</v>
      </c>
      <c r="L5603" t="s">
        <v>382</v>
      </c>
      <c r="M5603" t="s">
        <v>185</v>
      </c>
      <c r="N5603" t="s">
        <v>11893</v>
      </c>
      <c r="O5603" t="s">
        <v>7</v>
      </c>
    </row>
    <row r="5604" spans="1:15" x14ac:dyDescent="0.25">
      <c r="A5604" t="s">
        <v>611</v>
      </c>
      <c r="B5604" t="s">
        <v>5925</v>
      </c>
      <c r="C5604" t="s">
        <v>101</v>
      </c>
      <c r="D5604" t="s">
        <v>102</v>
      </c>
      <c r="E5604" t="str">
        <f t="shared" si="87"/>
        <v>OrnithineAnaerovibrio</v>
      </c>
      <c r="F5604">
        <f>COUNTIF($E:$E,E5604)</f>
        <v>1</v>
      </c>
      <c r="G5604">
        <f>COUNTIF($A:$A,A5604)</f>
        <v>110</v>
      </c>
      <c r="H5604">
        <f>COUNTIF($B:$B,B5604)</f>
        <v>78</v>
      </c>
      <c r="I5604" t="s">
        <v>870</v>
      </c>
      <c r="J5604">
        <v>6</v>
      </c>
      <c r="K5604" t="s">
        <v>871</v>
      </c>
      <c r="L5604" t="s">
        <v>135</v>
      </c>
      <c r="M5604" t="s">
        <v>515</v>
      </c>
      <c r="N5604" t="s">
        <v>11893</v>
      </c>
      <c r="O5604" s="82" t="s">
        <v>3</v>
      </c>
    </row>
    <row r="5605" spans="1:15" x14ac:dyDescent="0.25">
      <c r="A5605" t="s">
        <v>608</v>
      </c>
      <c r="B5605" t="s">
        <v>5925</v>
      </c>
      <c r="C5605" t="s">
        <v>101</v>
      </c>
      <c r="D5605" t="s">
        <v>102</v>
      </c>
      <c r="E5605" t="str">
        <f t="shared" si="87"/>
        <v>GlucoseAnaerovibrio</v>
      </c>
      <c r="F5605">
        <f>COUNTIF($E:$E,E5605)</f>
        <v>1</v>
      </c>
      <c r="G5605">
        <f>COUNTIF($A:$A,A5605)</f>
        <v>110</v>
      </c>
      <c r="H5605">
        <f>COUNTIF($B:$B,B5605)</f>
        <v>78</v>
      </c>
      <c r="I5605" t="s">
        <v>876</v>
      </c>
      <c r="J5605">
        <v>6</v>
      </c>
      <c r="K5605" t="s">
        <v>877</v>
      </c>
      <c r="L5605" t="s">
        <v>103</v>
      </c>
      <c r="M5605" t="s">
        <v>878</v>
      </c>
      <c r="N5605" t="s">
        <v>11893</v>
      </c>
      <c r="O5605" s="82" t="s">
        <v>3</v>
      </c>
    </row>
    <row r="5606" spans="1:15" x14ac:dyDescent="0.25">
      <c r="A5606" t="s">
        <v>624</v>
      </c>
      <c r="B5606" t="s">
        <v>5926</v>
      </c>
      <c r="C5606" t="s">
        <v>101</v>
      </c>
      <c r="D5606" t="s">
        <v>102</v>
      </c>
      <c r="E5606" t="str">
        <f t="shared" si="87"/>
        <v>AdipateFusobacterium</v>
      </c>
      <c r="F5606">
        <f>COUNTIF($E:$E,E5606)</f>
        <v>1</v>
      </c>
      <c r="G5606">
        <f>COUNTIF($A:$A,A5606)</f>
        <v>109</v>
      </c>
      <c r="H5606">
        <f>COUNTIF($B:$B,B5606)</f>
        <v>78</v>
      </c>
      <c r="I5606" t="s">
        <v>625</v>
      </c>
      <c r="J5606">
        <v>6</v>
      </c>
      <c r="K5606" t="s">
        <v>626</v>
      </c>
      <c r="L5606" t="s">
        <v>184</v>
      </c>
      <c r="M5606" t="s">
        <v>100</v>
      </c>
      <c r="N5606" t="s">
        <v>11893</v>
      </c>
      <c r="O5606" s="82" t="s">
        <v>11895</v>
      </c>
    </row>
    <row r="5607" spans="1:15" x14ac:dyDescent="0.25">
      <c r="A5607" t="s">
        <v>627</v>
      </c>
      <c r="B5607" t="s">
        <v>5926</v>
      </c>
      <c r="C5607" t="s">
        <v>101</v>
      </c>
      <c r="D5607" t="s">
        <v>102</v>
      </c>
      <c r="E5607" t="str">
        <f t="shared" si="87"/>
        <v>IsoleucineFusobacterium</v>
      </c>
      <c r="F5607">
        <f>COUNTIF($E:$E,E5607)</f>
        <v>2</v>
      </c>
      <c r="G5607">
        <f>COUNTIF($A:$A,A5607)</f>
        <v>109</v>
      </c>
      <c r="H5607">
        <f>COUNTIF($B:$B,B5607)</f>
        <v>78</v>
      </c>
      <c r="I5607" t="s">
        <v>98</v>
      </c>
      <c r="J5607">
        <v>6</v>
      </c>
      <c r="K5607" t="s">
        <v>288</v>
      </c>
      <c r="L5607">
        <v>10000</v>
      </c>
      <c r="M5607" t="s">
        <v>100</v>
      </c>
      <c r="N5607" t="s">
        <v>11893</v>
      </c>
      <c r="O5607" s="82" t="s">
        <v>11895</v>
      </c>
    </row>
    <row r="5608" spans="1:15" x14ac:dyDescent="0.25">
      <c r="A5608" t="s">
        <v>624</v>
      </c>
      <c r="B5608" t="s">
        <v>7516</v>
      </c>
      <c r="C5608" t="s">
        <v>101</v>
      </c>
      <c r="D5608" t="s">
        <v>102</v>
      </c>
      <c r="E5608" t="str">
        <f t="shared" si="87"/>
        <v>AdipateUncl. Spirochaetia</v>
      </c>
      <c r="F5608">
        <f>COUNTIF($E:$E,E5608)</f>
        <v>1</v>
      </c>
      <c r="G5608">
        <f>COUNTIF($A:$A,A5608)</f>
        <v>109</v>
      </c>
      <c r="H5608">
        <f>COUNTIF($B:$B,B5608)</f>
        <v>78</v>
      </c>
      <c r="I5608" t="s">
        <v>879</v>
      </c>
      <c r="J5608">
        <v>7</v>
      </c>
      <c r="K5608" t="s">
        <v>880</v>
      </c>
      <c r="L5608" t="s">
        <v>359</v>
      </c>
      <c r="M5608" t="s">
        <v>100</v>
      </c>
      <c r="N5608" t="s">
        <v>11893</v>
      </c>
      <c r="O5608" t="s">
        <v>7</v>
      </c>
    </row>
    <row r="5609" spans="1:15" x14ac:dyDescent="0.25">
      <c r="A5609" t="s">
        <v>630</v>
      </c>
      <c r="B5609" t="s">
        <v>5926</v>
      </c>
      <c r="C5609" t="s">
        <v>101</v>
      </c>
      <c r="D5609" t="s">
        <v>102</v>
      </c>
      <c r="E5609" t="str">
        <f t="shared" si="87"/>
        <v>PropionateFusobacterium</v>
      </c>
      <c r="F5609">
        <f>COUNTIF($E:$E,E5609)</f>
        <v>1</v>
      </c>
      <c r="G5609">
        <f>COUNTIF($A:$A,A5609)</f>
        <v>109</v>
      </c>
      <c r="H5609">
        <f>COUNTIF($B:$B,B5609)</f>
        <v>78</v>
      </c>
      <c r="I5609" t="s">
        <v>256</v>
      </c>
      <c r="J5609">
        <v>6</v>
      </c>
      <c r="K5609" t="s">
        <v>336</v>
      </c>
      <c r="L5609" t="s">
        <v>131</v>
      </c>
      <c r="M5609" t="s">
        <v>132</v>
      </c>
      <c r="N5609" t="s">
        <v>11893</v>
      </c>
      <c r="O5609" s="82" t="s">
        <v>11895</v>
      </c>
    </row>
    <row r="5610" spans="1:15" x14ac:dyDescent="0.25">
      <c r="A5610" t="s">
        <v>627</v>
      </c>
      <c r="B5610" t="s">
        <v>7516</v>
      </c>
      <c r="C5610" t="s">
        <v>101</v>
      </c>
      <c r="D5610" t="s">
        <v>102</v>
      </c>
      <c r="E5610" t="str">
        <f t="shared" si="87"/>
        <v>IsoleucineUncl. Spirochaetia</v>
      </c>
      <c r="F5610">
        <f>COUNTIF($E:$E,E5610)</f>
        <v>1</v>
      </c>
      <c r="G5610">
        <f>COUNTIF($A:$A,A5610)</f>
        <v>109</v>
      </c>
      <c r="H5610">
        <f>COUNTIF($B:$B,B5610)</f>
        <v>78</v>
      </c>
      <c r="I5610" t="s">
        <v>881</v>
      </c>
      <c r="J5610">
        <v>7</v>
      </c>
      <c r="K5610" t="s">
        <v>882</v>
      </c>
      <c r="L5610" t="s">
        <v>716</v>
      </c>
      <c r="M5610" t="s">
        <v>148</v>
      </c>
      <c r="N5610" t="s">
        <v>11893</v>
      </c>
      <c r="O5610" t="s">
        <v>7</v>
      </c>
    </row>
    <row r="5611" spans="1:15" x14ac:dyDescent="0.25">
      <c r="A5611" t="s">
        <v>627</v>
      </c>
      <c r="B5611" t="s">
        <v>5926</v>
      </c>
      <c r="C5611" t="s">
        <v>101</v>
      </c>
      <c r="D5611" t="s">
        <v>102</v>
      </c>
      <c r="E5611" t="str">
        <f t="shared" si="87"/>
        <v>IsoleucineFusobacterium</v>
      </c>
      <c r="F5611">
        <f>COUNTIF($E:$E,E5611)</f>
        <v>2</v>
      </c>
      <c r="G5611">
        <f>COUNTIF($A:$A,A5611)</f>
        <v>109</v>
      </c>
      <c r="H5611">
        <f>COUNTIF($B:$B,B5611)</f>
        <v>78</v>
      </c>
      <c r="I5611" t="s">
        <v>1324</v>
      </c>
      <c r="J5611">
        <v>7</v>
      </c>
      <c r="K5611" t="s">
        <v>6028</v>
      </c>
      <c r="L5611" t="s">
        <v>625</v>
      </c>
      <c r="M5611" t="s">
        <v>1360</v>
      </c>
      <c r="N5611" t="s">
        <v>11893</v>
      </c>
      <c r="O5611" t="s">
        <v>11</v>
      </c>
    </row>
    <row r="5612" spans="1:15" x14ac:dyDescent="0.25">
      <c r="A5612" t="s">
        <v>630</v>
      </c>
      <c r="B5612" t="s">
        <v>7515</v>
      </c>
      <c r="C5612" t="s">
        <v>101</v>
      </c>
      <c r="D5612" t="s">
        <v>102</v>
      </c>
      <c r="E5612" t="str">
        <f t="shared" si="87"/>
        <v>PropionateUncl. Gammaproteobacteria</v>
      </c>
      <c r="F5612">
        <f>COUNTIF($E:$E,E5612)</f>
        <v>1</v>
      </c>
      <c r="G5612">
        <f>COUNTIF($A:$A,A5612)</f>
        <v>109</v>
      </c>
      <c r="H5612">
        <f>COUNTIF($B:$B,B5612)</f>
        <v>78</v>
      </c>
      <c r="I5612" t="s">
        <v>3899</v>
      </c>
      <c r="J5612">
        <v>5</v>
      </c>
      <c r="K5612" t="s">
        <v>1599</v>
      </c>
      <c r="L5612" t="s">
        <v>3900</v>
      </c>
      <c r="M5612" t="s">
        <v>188</v>
      </c>
      <c r="N5612" t="s">
        <v>11892</v>
      </c>
      <c r="O5612" s="82" t="s">
        <v>9</v>
      </c>
    </row>
    <row r="5613" spans="1:15" x14ac:dyDescent="0.25">
      <c r="A5613" t="s">
        <v>624</v>
      </c>
      <c r="B5613" t="s">
        <v>7515</v>
      </c>
      <c r="C5613" t="s">
        <v>101</v>
      </c>
      <c r="D5613" t="s">
        <v>102</v>
      </c>
      <c r="E5613" t="str">
        <f t="shared" si="87"/>
        <v>AdipateUncl. Gammaproteobacteria</v>
      </c>
      <c r="F5613">
        <f>COUNTIF($E:$E,E5613)</f>
        <v>2</v>
      </c>
      <c r="G5613">
        <f>COUNTIF($A:$A,A5613)</f>
        <v>109</v>
      </c>
      <c r="H5613">
        <f>COUNTIF($B:$B,B5613)</f>
        <v>78</v>
      </c>
      <c r="I5613" t="s">
        <v>6029</v>
      </c>
      <c r="J5613">
        <v>6</v>
      </c>
      <c r="K5613" t="s">
        <v>5759</v>
      </c>
      <c r="L5613" t="s">
        <v>6030</v>
      </c>
      <c r="M5613" t="s">
        <v>2473</v>
      </c>
      <c r="N5613" t="s">
        <v>11893</v>
      </c>
      <c r="O5613" s="82" t="s">
        <v>11896</v>
      </c>
    </row>
    <row r="5614" spans="1:15" x14ac:dyDescent="0.25">
      <c r="A5614" t="s">
        <v>627</v>
      </c>
      <c r="B5614" t="s">
        <v>7515</v>
      </c>
      <c r="C5614" t="s">
        <v>101</v>
      </c>
      <c r="D5614" t="s">
        <v>102</v>
      </c>
      <c r="E5614" t="str">
        <f t="shared" si="87"/>
        <v>IsoleucineUncl. Gammaproteobacteria</v>
      </c>
      <c r="F5614">
        <f>COUNTIF($E:$E,E5614)</f>
        <v>1</v>
      </c>
      <c r="G5614">
        <f>COUNTIF($A:$A,A5614)</f>
        <v>109</v>
      </c>
      <c r="H5614">
        <f>COUNTIF($B:$B,B5614)</f>
        <v>78</v>
      </c>
      <c r="I5614" t="s">
        <v>1028</v>
      </c>
      <c r="J5614">
        <v>5</v>
      </c>
      <c r="K5614" t="s">
        <v>6031</v>
      </c>
      <c r="L5614" t="s">
        <v>241</v>
      </c>
      <c r="M5614" t="s">
        <v>1149</v>
      </c>
      <c r="N5614" t="s">
        <v>11892</v>
      </c>
      <c r="O5614" t="s">
        <v>6</v>
      </c>
    </row>
    <row r="5615" spans="1:15" x14ac:dyDescent="0.25">
      <c r="A5615" t="s">
        <v>630</v>
      </c>
      <c r="B5615" t="s">
        <v>7516</v>
      </c>
      <c r="C5615" t="s">
        <v>101</v>
      </c>
      <c r="D5615" t="s">
        <v>102</v>
      </c>
      <c r="E5615" t="str">
        <f t="shared" si="87"/>
        <v>PropionateUncl. Spirochaetia</v>
      </c>
      <c r="F5615">
        <f>COUNTIF($E:$E,E5615)</f>
        <v>1</v>
      </c>
      <c r="G5615">
        <f>COUNTIF($A:$A,A5615)</f>
        <v>109</v>
      </c>
      <c r="H5615">
        <f>COUNTIF($B:$B,B5615)</f>
        <v>78</v>
      </c>
      <c r="I5615" t="s">
        <v>638</v>
      </c>
      <c r="J5615">
        <v>7</v>
      </c>
      <c r="K5615" t="s">
        <v>639</v>
      </c>
      <c r="L5615" t="s">
        <v>640</v>
      </c>
      <c r="M5615" t="s">
        <v>641</v>
      </c>
      <c r="N5615" t="s">
        <v>11893</v>
      </c>
      <c r="O5615" t="s">
        <v>11</v>
      </c>
    </row>
    <row r="5616" spans="1:15" x14ac:dyDescent="0.25">
      <c r="A5616" t="s">
        <v>624</v>
      </c>
      <c r="B5616" t="s">
        <v>7515</v>
      </c>
      <c r="C5616" t="s">
        <v>101</v>
      </c>
      <c r="D5616" t="s">
        <v>102</v>
      </c>
      <c r="E5616" t="str">
        <f t="shared" si="87"/>
        <v>AdipateUncl. Gammaproteobacteria</v>
      </c>
      <c r="F5616">
        <f>COUNTIF($E:$E,E5616)</f>
        <v>2</v>
      </c>
      <c r="G5616">
        <f>COUNTIF($A:$A,A5616)</f>
        <v>109</v>
      </c>
      <c r="H5616">
        <f>COUNTIF($B:$B,B5616)</f>
        <v>78</v>
      </c>
      <c r="I5616" t="s">
        <v>2353</v>
      </c>
      <c r="J5616">
        <v>7</v>
      </c>
      <c r="K5616" t="s">
        <v>6032</v>
      </c>
      <c r="L5616" t="s">
        <v>120</v>
      </c>
      <c r="M5616" t="s">
        <v>1984</v>
      </c>
      <c r="N5616" t="s">
        <v>11893</v>
      </c>
      <c r="O5616" s="82" t="s">
        <v>8</v>
      </c>
    </row>
    <row r="5617" spans="1:15" x14ac:dyDescent="0.25">
      <c r="A5617" t="s">
        <v>630</v>
      </c>
      <c r="B5617" t="s">
        <v>5925</v>
      </c>
      <c r="C5617" t="s">
        <v>101</v>
      </c>
      <c r="D5617" t="s">
        <v>102</v>
      </c>
      <c r="E5617" t="str">
        <f t="shared" si="87"/>
        <v>PropionateAnaerovibrio</v>
      </c>
      <c r="F5617">
        <f>COUNTIF($E:$E,E5617)</f>
        <v>1</v>
      </c>
      <c r="G5617">
        <f>COUNTIF($A:$A,A5617)</f>
        <v>109</v>
      </c>
      <c r="H5617">
        <f>COUNTIF($B:$B,B5617)</f>
        <v>78</v>
      </c>
      <c r="I5617" t="s">
        <v>6033</v>
      </c>
      <c r="J5617">
        <v>7</v>
      </c>
      <c r="K5617" t="s">
        <v>6034</v>
      </c>
      <c r="L5617" t="s">
        <v>6035</v>
      </c>
      <c r="M5617" t="s">
        <v>4508</v>
      </c>
      <c r="N5617" t="s">
        <v>11892</v>
      </c>
      <c r="O5617" s="82" t="s">
        <v>11895</v>
      </c>
    </row>
    <row r="5618" spans="1:15" x14ac:dyDescent="0.25">
      <c r="A5618" t="s">
        <v>654</v>
      </c>
      <c r="B5618" t="s">
        <v>5926</v>
      </c>
      <c r="C5618" t="s">
        <v>101</v>
      </c>
      <c r="D5618" t="s">
        <v>102</v>
      </c>
      <c r="E5618" t="str">
        <f t="shared" si="87"/>
        <v>IsobutyrateFusobacterium</v>
      </c>
      <c r="F5618">
        <f>COUNTIF($E:$E,E5618)</f>
        <v>1</v>
      </c>
      <c r="G5618">
        <f>COUNTIF($A:$A,A5618)</f>
        <v>103</v>
      </c>
      <c r="H5618">
        <f>COUNTIF($B:$B,B5618)</f>
        <v>78</v>
      </c>
      <c r="I5618" t="s">
        <v>382</v>
      </c>
      <c r="J5618">
        <v>6</v>
      </c>
      <c r="K5618" t="s">
        <v>655</v>
      </c>
      <c r="L5618" t="s">
        <v>294</v>
      </c>
      <c r="M5618" t="s">
        <v>358</v>
      </c>
      <c r="N5618" t="s">
        <v>11893</v>
      </c>
      <c r="O5618" s="82" t="s">
        <v>11895</v>
      </c>
    </row>
    <row r="5619" spans="1:15" x14ac:dyDescent="0.25">
      <c r="A5619" t="s">
        <v>654</v>
      </c>
      <c r="B5619" t="s">
        <v>7516</v>
      </c>
      <c r="C5619" t="s">
        <v>101</v>
      </c>
      <c r="D5619" t="s">
        <v>102</v>
      </c>
      <c r="E5619" t="str">
        <f t="shared" si="87"/>
        <v>IsobutyrateUncl. Spirochaetia</v>
      </c>
      <c r="F5619">
        <f>COUNTIF($E:$E,E5619)</f>
        <v>2</v>
      </c>
      <c r="G5619">
        <f>COUNTIF($A:$A,A5619)</f>
        <v>103</v>
      </c>
      <c r="H5619">
        <f>COUNTIF($B:$B,B5619)</f>
        <v>78</v>
      </c>
      <c r="I5619" t="s">
        <v>891</v>
      </c>
      <c r="J5619">
        <v>7</v>
      </c>
      <c r="K5619" t="s">
        <v>892</v>
      </c>
      <c r="L5619" t="s">
        <v>893</v>
      </c>
      <c r="M5619" t="s">
        <v>894</v>
      </c>
      <c r="N5619" t="s">
        <v>11893</v>
      </c>
      <c r="O5619" t="s">
        <v>7</v>
      </c>
    </row>
    <row r="5620" spans="1:15" x14ac:dyDescent="0.25">
      <c r="A5620" t="s">
        <v>654</v>
      </c>
      <c r="B5620" t="s">
        <v>5925</v>
      </c>
      <c r="C5620" t="s">
        <v>101</v>
      </c>
      <c r="D5620" t="s">
        <v>102</v>
      </c>
      <c r="E5620" t="str">
        <f t="shared" si="87"/>
        <v>IsobutyrateAnaerovibrio</v>
      </c>
      <c r="F5620">
        <f>COUNTIF($E:$E,E5620)</f>
        <v>2</v>
      </c>
      <c r="G5620">
        <f>COUNTIF($A:$A,A5620)</f>
        <v>103</v>
      </c>
      <c r="H5620">
        <f>COUNTIF($B:$B,B5620)</f>
        <v>78</v>
      </c>
      <c r="I5620" t="s">
        <v>661</v>
      </c>
      <c r="J5620">
        <v>4</v>
      </c>
      <c r="K5620" t="s">
        <v>662</v>
      </c>
      <c r="L5620" t="s">
        <v>283</v>
      </c>
      <c r="M5620" t="s">
        <v>663</v>
      </c>
      <c r="N5620" t="s">
        <v>11893</v>
      </c>
      <c r="O5620" t="s">
        <v>5</v>
      </c>
    </row>
    <row r="5621" spans="1:15" x14ac:dyDescent="0.25">
      <c r="A5621" t="s">
        <v>654</v>
      </c>
      <c r="B5621" t="s">
        <v>7516</v>
      </c>
      <c r="C5621" t="s">
        <v>101</v>
      </c>
      <c r="D5621" t="s">
        <v>102</v>
      </c>
      <c r="E5621" t="str">
        <f t="shared" si="87"/>
        <v>IsobutyrateUncl. Spirochaetia</v>
      </c>
      <c r="F5621">
        <f>COUNTIF($E:$E,E5621)</f>
        <v>2</v>
      </c>
      <c r="G5621">
        <f>COUNTIF($A:$A,A5621)</f>
        <v>103</v>
      </c>
      <c r="H5621">
        <f>COUNTIF($B:$B,B5621)</f>
        <v>78</v>
      </c>
      <c r="I5621" t="s">
        <v>661</v>
      </c>
      <c r="J5621">
        <v>4</v>
      </c>
      <c r="K5621" t="s">
        <v>662</v>
      </c>
      <c r="L5621" t="s">
        <v>283</v>
      </c>
      <c r="M5621" t="s">
        <v>663</v>
      </c>
      <c r="N5621" t="s">
        <v>11893</v>
      </c>
      <c r="O5621" t="s">
        <v>5</v>
      </c>
    </row>
    <row r="5622" spans="1:15" x14ac:dyDescent="0.25">
      <c r="A5622" t="s">
        <v>654</v>
      </c>
      <c r="B5622" t="s">
        <v>5925</v>
      </c>
      <c r="C5622" t="s">
        <v>101</v>
      </c>
      <c r="D5622" t="s">
        <v>102</v>
      </c>
      <c r="E5622" t="str">
        <f t="shared" si="87"/>
        <v>IsobutyrateAnaerovibrio</v>
      </c>
      <c r="F5622">
        <f>COUNTIF($E:$E,E5622)</f>
        <v>2</v>
      </c>
      <c r="G5622">
        <f>COUNTIF($A:$A,A5622)</f>
        <v>103</v>
      </c>
      <c r="H5622">
        <f>COUNTIF($B:$B,B5622)</f>
        <v>78</v>
      </c>
      <c r="I5622" t="s">
        <v>1134</v>
      </c>
      <c r="J5622">
        <v>6</v>
      </c>
      <c r="K5622" t="s">
        <v>557</v>
      </c>
      <c r="L5622" t="s">
        <v>736</v>
      </c>
      <c r="M5622" t="s">
        <v>4275</v>
      </c>
      <c r="N5622" t="s">
        <v>11892</v>
      </c>
      <c r="O5622" t="s">
        <v>11</v>
      </c>
    </row>
    <row r="5623" spans="1:15" x14ac:dyDescent="0.25">
      <c r="A5623" t="s">
        <v>654</v>
      </c>
      <c r="B5623" t="s">
        <v>7515</v>
      </c>
      <c r="C5623" t="s">
        <v>101</v>
      </c>
      <c r="D5623" t="s">
        <v>102</v>
      </c>
      <c r="E5623" t="str">
        <f t="shared" si="87"/>
        <v>IsobutyrateUncl. Gammaproteobacteria</v>
      </c>
      <c r="F5623">
        <f>COUNTIF($E:$E,E5623)</f>
        <v>1</v>
      </c>
      <c r="G5623">
        <f>COUNTIF($A:$A,A5623)</f>
        <v>103</v>
      </c>
      <c r="H5623">
        <f>COUNTIF($B:$B,B5623)</f>
        <v>78</v>
      </c>
      <c r="I5623" t="s">
        <v>6036</v>
      </c>
      <c r="J5623">
        <v>6</v>
      </c>
      <c r="K5623" t="s">
        <v>1111</v>
      </c>
      <c r="L5623" t="s">
        <v>1549</v>
      </c>
      <c r="M5623" t="s">
        <v>1601</v>
      </c>
      <c r="N5623" t="s">
        <v>11892</v>
      </c>
      <c r="O5623" t="s">
        <v>10</v>
      </c>
    </row>
    <row r="5624" spans="1:15" x14ac:dyDescent="0.25">
      <c r="A5624" t="s">
        <v>664</v>
      </c>
      <c r="B5624" t="s">
        <v>5926</v>
      </c>
      <c r="C5624" t="s">
        <v>101</v>
      </c>
      <c r="D5624" t="s">
        <v>102</v>
      </c>
      <c r="E5624" t="str">
        <f t="shared" si="87"/>
        <v>3-HydroxyphenylacetateFusobacterium</v>
      </c>
      <c r="F5624">
        <f>COUNTIF($E:$E,E5624)</f>
        <v>1</v>
      </c>
      <c r="G5624">
        <f>COUNTIF($A:$A,A5624)</f>
        <v>101</v>
      </c>
      <c r="H5624">
        <f>COUNTIF($B:$B,B5624)</f>
        <v>78</v>
      </c>
      <c r="I5624" t="s">
        <v>246</v>
      </c>
      <c r="J5624">
        <v>6</v>
      </c>
      <c r="K5624" t="s">
        <v>665</v>
      </c>
      <c r="L5624" t="s">
        <v>108</v>
      </c>
      <c r="M5624" t="s">
        <v>100</v>
      </c>
      <c r="N5624" t="s">
        <v>11893</v>
      </c>
      <c r="O5624" s="82" t="s">
        <v>11895</v>
      </c>
    </row>
    <row r="5625" spans="1:15" x14ac:dyDescent="0.25">
      <c r="A5625" t="s">
        <v>664</v>
      </c>
      <c r="B5625" t="s">
        <v>7516</v>
      </c>
      <c r="C5625" t="s">
        <v>101</v>
      </c>
      <c r="D5625" t="s">
        <v>102</v>
      </c>
      <c r="E5625" t="str">
        <f t="shared" si="87"/>
        <v>3-HydroxyphenylacetateUncl. Spirochaetia</v>
      </c>
      <c r="F5625">
        <f>COUNTIF($E:$E,E5625)</f>
        <v>1</v>
      </c>
      <c r="G5625">
        <f>COUNTIF($A:$A,A5625)</f>
        <v>101</v>
      </c>
      <c r="H5625">
        <f>COUNTIF($B:$B,B5625)</f>
        <v>78</v>
      </c>
      <c r="I5625" t="s">
        <v>294</v>
      </c>
      <c r="J5625">
        <v>7</v>
      </c>
      <c r="K5625" t="s">
        <v>366</v>
      </c>
      <c r="L5625" t="s">
        <v>125</v>
      </c>
      <c r="M5625" t="s">
        <v>100</v>
      </c>
      <c r="N5625" t="s">
        <v>11893</v>
      </c>
      <c r="O5625" t="s">
        <v>7</v>
      </c>
    </row>
    <row r="5626" spans="1:15" x14ac:dyDescent="0.25">
      <c r="A5626" t="s">
        <v>664</v>
      </c>
      <c r="B5626" t="s">
        <v>5925</v>
      </c>
      <c r="C5626" t="s">
        <v>101</v>
      </c>
      <c r="D5626" t="s">
        <v>102</v>
      </c>
      <c r="E5626" t="str">
        <f t="shared" si="87"/>
        <v>3-HydroxyphenylacetateAnaerovibrio</v>
      </c>
      <c r="F5626">
        <f>COUNTIF($E:$E,E5626)</f>
        <v>1</v>
      </c>
      <c r="G5626">
        <f>COUNTIF($A:$A,A5626)</f>
        <v>101</v>
      </c>
      <c r="H5626">
        <f>COUNTIF($B:$B,B5626)</f>
        <v>78</v>
      </c>
      <c r="I5626" t="s">
        <v>895</v>
      </c>
      <c r="J5626">
        <v>6</v>
      </c>
      <c r="K5626" t="s">
        <v>896</v>
      </c>
      <c r="L5626" t="s">
        <v>328</v>
      </c>
      <c r="M5626" t="s">
        <v>148</v>
      </c>
      <c r="N5626" t="s">
        <v>11893</v>
      </c>
      <c r="O5626" s="82" t="s">
        <v>3</v>
      </c>
    </row>
    <row r="5627" spans="1:15" x14ac:dyDescent="0.25">
      <c r="A5627" t="s">
        <v>667</v>
      </c>
      <c r="B5627" t="s">
        <v>7515</v>
      </c>
      <c r="C5627" t="s">
        <v>101</v>
      </c>
      <c r="D5627" t="s">
        <v>102</v>
      </c>
      <c r="E5627" t="str">
        <f t="shared" si="87"/>
        <v>UreaUncl. Gammaproteobacteria</v>
      </c>
      <c r="F5627">
        <f>COUNTIF($E:$E,E5627)</f>
        <v>2</v>
      </c>
      <c r="G5627">
        <f>COUNTIF($A:$A,A5627)</f>
        <v>65</v>
      </c>
      <c r="H5627">
        <f>COUNTIF($B:$B,B5627)</f>
        <v>78</v>
      </c>
      <c r="I5627" t="s">
        <v>1566</v>
      </c>
      <c r="J5627">
        <v>6</v>
      </c>
      <c r="K5627" t="s">
        <v>1853</v>
      </c>
      <c r="L5627" t="s">
        <v>814</v>
      </c>
      <c r="M5627" t="s">
        <v>1966</v>
      </c>
      <c r="N5627" t="s">
        <v>11892</v>
      </c>
      <c r="O5627" t="s">
        <v>10</v>
      </c>
    </row>
    <row r="5628" spans="1:15" x14ac:dyDescent="0.25">
      <c r="A5628" t="s">
        <v>667</v>
      </c>
      <c r="B5628" t="s">
        <v>5925</v>
      </c>
      <c r="C5628" t="s">
        <v>101</v>
      </c>
      <c r="D5628" t="s">
        <v>102</v>
      </c>
      <c r="E5628" t="str">
        <f t="shared" si="87"/>
        <v>UreaAnaerovibrio</v>
      </c>
      <c r="F5628">
        <f>COUNTIF($E:$E,E5628)</f>
        <v>1</v>
      </c>
      <c r="G5628">
        <f>COUNTIF($A:$A,A5628)</f>
        <v>65</v>
      </c>
      <c r="H5628">
        <f>COUNTIF($B:$B,B5628)</f>
        <v>78</v>
      </c>
      <c r="I5628" t="s">
        <v>2206</v>
      </c>
      <c r="J5628">
        <v>6</v>
      </c>
      <c r="K5628" t="s">
        <v>6037</v>
      </c>
      <c r="L5628" t="s">
        <v>3342</v>
      </c>
      <c r="M5628" t="s">
        <v>1077</v>
      </c>
      <c r="N5628" t="s">
        <v>11892</v>
      </c>
      <c r="O5628" t="s">
        <v>11</v>
      </c>
    </row>
    <row r="5629" spans="1:15" x14ac:dyDescent="0.25">
      <c r="A5629" t="s">
        <v>667</v>
      </c>
      <c r="B5629" t="s">
        <v>7515</v>
      </c>
      <c r="C5629" t="s">
        <v>101</v>
      </c>
      <c r="D5629" t="s">
        <v>102</v>
      </c>
      <c r="E5629" t="str">
        <f t="shared" si="87"/>
        <v>UreaUncl. Gammaproteobacteria</v>
      </c>
      <c r="F5629">
        <f>COUNTIF($E:$E,E5629)</f>
        <v>2</v>
      </c>
      <c r="G5629">
        <f>COUNTIF($A:$A,A5629)</f>
        <v>65</v>
      </c>
      <c r="H5629">
        <f>COUNTIF($B:$B,B5629)</f>
        <v>78</v>
      </c>
      <c r="I5629" t="s">
        <v>1240</v>
      </c>
      <c r="J5629">
        <v>6</v>
      </c>
      <c r="K5629" t="s">
        <v>6038</v>
      </c>
      <c r="L5629" t="s">
        <v>145</v>
      </c>
      <c r="M5629" t="s">
        <v>2991</v>
      </c>
      <c r="N5629" t="s">
        <v>11892</v>
      </c>
      <c r="O5629" t="s">
        <v>11</v>
      </c>
    </row>
    <row r="5630" spans="1:15" x14ac:dyDescent="0.25">
      <c r="A5630" t="s">
        <v>97</v>
      </c>
      <c r="B5630" t="s">
        <v>7517</v>
      </c>
      <c r="C5630" t="s">
        <v>101</v>
      </c>
      <c r="D5630" t="s">
        <v>102</v>
      </c>
      <c r="E5630" t="str">
        <f t="shared" si="87"/>
        <v>FormateUncl. Coriobacteriaceae</v>
      </c>
      <c r="F5630">
        <f>COUNTIF($E:$E,E5630)</f>
        <v>3</v>
      </c>
      <c r="G5630">
        <f>COUNTIF($A:$A,A5630)</f>
        <v>178</v>
      </c>
      <c r="H5630">
        <f>COUNTIF($B:$B,B5630)</f>
        <v>77</v>
      </c>
      <c r="I5630" t="s">
        <v>2111</v>
      </c>
      <c r="J5630">
        <v>6</v>
      </c>
      <c r="K5630" t="s">
        <v>6039</v>
      </c>
      <c r="L5630" t="s">
        <v>819</v>
      </c>
      <c r="M5630" t="s">
        <v>1575</v>
      </c>
      <c r="N5630" t="s">
        <v>11892</v>
      </c>
      <c r="O5630" t="s">
        <v>5</v>
      </c>
    </row>
    <row r="5631" spans="1:15" x14ac:dyDescent="0.25">
      <c r="A5631" t="s">
        <v>97</v>
      </c>
      <c r="B5631" t="s">
        <v>7517</v>
      </c>
      <c r="C5631" t="s">
        <v>101</v>
      </c>
      <c r="D5631" t="s">
        <v>102</v>
      </c>
      <c r="E5631" t="str">
        <f t="shared" si="87"/>
        <v>FormateUncl. Coriobacteriaceae</v>
      </c>
      <c r="F5631">
        <f>COUNTIF($E:$E,E5631)</f>
        <v>3</v>
      </c>
      <c r="G5631">
        <f>COUNTIF($A:$A,A5631)</f>
        <v>178</v>
      </c>
      <c r="H5631">
        <f>COUNTIF($B:$B,B5631)</f>
        <v>77</v>
      </c>
      <c r="I5631" t="s">
        <v>6040</v>
      </c>
      <c r="J5631">
        <v>6</v>
      </c>
      <c r="K5631" t="s">
        <v>4759</v>
      </c>
      <c r="L5631" t="s">
        <v>6041</v>
      </c>
      <c r="M5631" t="s">
        <v>1043</v>
      </c>
      <c r="N5631" t="s">
        <v>11892</v>
      </c>
      <c r="O5631" s="82" t="s">
        <v>3</v>
      </c>
    </row>
    <row r="5632" spans="1:15" x14ac:dyDescent="0.25">
      <c r="A5632" t="s">
        <v>97</v>
      </c>
      <c r="B5632" t="s">
        <v>7517</v>
      </c>
      <c r="C5632" t="s">
        <v>101</v>
      </c>
      <c r="D5632" t="s">
        <v>102</v>
      </c>
      <c r="E5632" t="str">
        <f t="shared" si="87"/>
        <v>FormateUncl. Coriobacteriaceae</v>
      </c>
      <c r="F5632">
        <f>COUNTIF($E:$E,E5632)</f>
        <v>3</v>
      </c>
      <c r="G5632">
        <f>COUNTIF($A:$A,A5632)</f>
        <v>178</v>
      </c>
      <c r="H5632">
        <f>COUNTIF($B:$B,B5632)</f>
        <v>77</v>
      </c>
      <c r="I5632" t="s">
        <v>6042</v>
      </c>
      <c r="J5632">
        <v>6</v>
      </c>
      <c r="K5632" t="s">
        <v>4318</v>
      </c>
      <c r="L5632" t="s">
        <v>705</v>
      </c>
      <c r="M5632" t="s">
        <v>886</v>
      </c>
      <c r="N5632" t="s">
        <v>11892</v>
      </c>
      <c r="O5632" s="82" t="s">
        <v>4</v>
      </c>
    </row>
    <row r="5633" spans="1:15" x14ac:dyDescent="0.25">
      <c r="A5633" t="s">
        <v>114</v>
      </c>
      <c r="B5633" t="s">
        <v>7517</v>
      </c>
      <c r="C5633" t="s">
        <v>101</v>
      </c>
      <c r="D5633" t="s">
        <v>102</v>
      </c>
      <c r="E5633" t="str">
        <f t="shared" si="87"/>
        <v>CholineUncl. Coriobacteriaceae</v>
      </c>
      <c r="F5633">
        <f>COUNTIF($E:$E,E5633)</f>
        <v>1</v>
      </c>
      <c r="G5633">
        <f>COUNTIF($A:$A,A5633)</f>
        <v>173</v>
      </c>
      <c r="H5633">
        <f>COUNTIF($B:$B,B5633)</f>
        <v>77</v>
      </c>
      <c r="I5633" t="s">
        <v>3354</v>
      </c>
      <c r="J5633">
        <v>6</v>
      </c>
      <c r="K5633" t="s">
        <v>6043</v>
      </c>
      <c r="L5633" t="s">
        <v>1176</v>
      </c>
      <c r="M5633" t="s">
        <v>1319</v>
      </c>
      <c r="N5633" t="s">
        <v>11892</v>
      </c>
      <c r="O5633" s="82" t="s">
        <v>3</v>
      </c>
    </row>
    <row r="5634" spans="1:15" x14ac:dyDescent="0.25">
      <c r="A5634" t="s">
        <v>127</v>
      </c>
      <c r="B5634" t="s">
        <v>7517</v>
      </c>
      <c r="C5634" t="s">
        <v>101</v>
      </c>
      <c r="D5634" t="s">
        <v>102</v>
      </c>
      <c r="E5634" t="str">
        <f t="shared" si="87"/>
        <v>FumarateUncl. Coriobacteriaceae</v>
      </c>
      <c r="F5634">
        <f>COUNTIF($E:$E,E5634)</f>
        <v>2</v>
      </c>
      <c r="G5634">
        <f>COUNTIF($A:$A,A5634)</f>
        <v>166</v>
      </c>
      <c r="H5634">
        <f>COUNTIF($B:$B,B5634)</f>
        <v>77</v>
      </c>
      <c r="I5634" t="s">
        <v>5265</v>
      </c>
      <c r="J5634">
        <v>6</v>
      </c>
      <c r="K5634" t="s">
        <v>6044</v>
      </c>
      <c r="L5634" t="s">
        <v>142</v>
      </c>
      <c r="M5634" t="s">
        <v>1315</v>
      </c>
      <c r="N5634" t="s">
        <v>11892</v>
      </c>
      <c r="O5634" t="s">
        <v>5</v>
      </c>
    </row>
    <row r="5635" spans="1:15" x14ac:dyDescent="0.25">
      <c r="A5635" t="s">
        <v>127</v>
      </c>
      <c r="B5635" t="s">
        <v>7517</v>
      </c>
      <c r="C5635" t="s">
        <v>101</v>
      </c>
      <c r="D5635" t="s">
        <v>102</v>
      </c>
      <c r="E5635" t="str">
        <f t="shared" si="87"/>
        <v>FumarateUncl. Coriobacteriaceae</v>
      </c>
      <c r="F5635">
        <f>COUNTIF($E:$E,E5635)</f>
        <v>2</v>
      </c>
      <c r="G5635">
        <f>COUNTIF($A:$A,A5635)</f>
        <v>166</v>
      </c>
      <c r="H5635">
        <f>COUNTIF($B:$B,B5635)</f>
        <v>77</v>
      </c>
      <c r="I5635" t="s">
        <v>6045</v>
      </c>
      <c r="J5635">
        <v>6</v>
      </c>
      <c r="K5635" t="s">
        <v>6046</v>
      </c>
      <c r="L5635" t="s">
        <v>684</v>
      </c>
      <c r="M5635" t="s">
        <v>3819</v>
      </c>
      <c r="N5635" t="s">
        <v>11892</v>
      </c>
      <c r="O5635" s="82" t="s">
        <v>11896</v>
      </c>
    </row>
    <row r="5636" spans="1:15" x14ac:dyDescent="0.25">
      <c r="A5636" t="s">
        <v>141</v>
      </c>
      <c r="B5636" t="s">
        <v>7517</v>
      </c>
      <c r="C5636" t="s">
        <v>101</v>
      </c>
      <c r="D5636" t="s">
        <v>102</v>
      </c>
      <c r="E5636" t="str">
        <f t="shared" si="87"/>
        <v>ProlineUncl. Coriobacteriaceae</v>
      </c>
      <c r="F5636">
        <f>COUNTIF($E:$E,E5636)</f>
        <v>1</v>
      </c>
      <c r="G5636">
        <f>COUNTIF($A:$A,A5636)</f>
        <v>165</v>
      </c>
      <c r="H5636">
        <f>COUNTIF($B:$B,B5636)</f>
        <v>77</v>
      </c>
      <c r="I5636" t="s">
        <v>713</v>
      </c>
      <c r="J5636">
        <v>6</v>
      </c>
      <c r="K5636" t="s">
        <v>5730</v>
      </c>
      <c r="L5636" t="s">
        <v>105</v>
      </c>
      <c r="M5636" t="s">
        <v>384</v>
      </c>
      <c r="N5636" t="s">
        <v>11892</v>
      </c>
      <c r="O5636" s="82" t="s">
        <v>3</v>
      </c>
    </row>
    <row r="5637" spans="1:15" x14ac:dyDescent="0.25">
      <c r="A5637" t="s">
        <v>157</v>
      </c>
      <c r="B5637" t="s">
        <v>7517</v>
      </c>
      <c r="C5637" t="s">
        <v>101</v>
      </c>
      <c r="D5637" t="s">
        <v>102</v>
      </c>
      <c r="E5637" t="str">
        <f t="shared" si="87"/>
        <v>AspartateUncl. Coriobacteriaceae</v>
      </c>
      <c r="F5637">
        <f>COUNTIF($E:$E,E5637)</f>
        <v>2</v>
      </c>
      <c r="G5637">
        <f>COUNTIF($A:$A,A5637)</f>
        <v>159</v>
      </c>
      <c r="H5637">
        <f>COUNTIF($B:$B,B5637)</f>
        <v>77</v>
      </c>
      <c r="I5637" t="s">
        <v>951</v>
      </c>
      <c r="J5637">
        <v>6</v>
      </c>
      <c r="K5637" t="s">
        <v>6047</v>
      </c>
      <c r="L5637" t="s">
        <v>135</v>
      </c>
      <c r="M5637" t="s">
        <v>515</v>
      </c>
      <c r="N5637" t="s">
        <v>11892</v>
      </c>
      <c r="O5637" s="82" t="s">
        <v>3</v>
      </c>
    </row>
    <row r="5638" spans="1:15" x14ac:dyDescent="0.25">
      <c r="A5638" t="s">
        <v>157</v>
      </c>
      <c r="B5638" t="s">
        <v>7517</v>
      </c>
      <c r="C5638" t="s">
        <v>101</v>
      </c>
      <c r="D5638" t="s">
        <v>102</v>
      </c>
      <c r="E5638" t="str">
        <f t="shared" ref="E5638:E5701" si="88">CONCATENATE(A5638,B5638)</f>
        <v>AspartateUncl. Coriobacteriaceae</v>
      </c>
      <c r="F5638">
        <f>COUNTIF($E:$E,E5638)</f>
        <v>2</v>
      </c>
      <c r="G5638">
        <f>COUNTIF($A:$A,A5638)</f>
        <v>159</v>
      </c>
      <c r="H5638">
        <f>COUNTIF($B:$B,B5638)</f>
        <v>77</v>
      </c>
      <c r="I5638" t="s">
        <v>6048</v>
      </c>
      <c r="J5638">
        <v>5</v>
      </c>
      <c r="K5638" t="s">
        <v>2260</v>
      </c>
      <c r="L5638" t="s">
        <v>570</v>
      </c>
      <c r="M5638" t="s">
        <v>1856</v>
      </c>
      <c r="N5638" t="s">
        <v>11893</v>
      </c>
      <c r="O5638" s="82" t="s">
        <v>9</v>
      </c>
    </row>
    <row r="5639" spans="1:15" x14ac:dyDescent="0.25">
      <c r="A5639" t="s">
        <v>178</v>
      </c>
      <c r="B5639" t="s">
        <v>7517</v>
      </c>
      <c r="C5639" t="s">
        <v>101</v>
      </c>
      <c r="D5639" t="s">
        <v>102</v>
      </c>
      <c r="E5639" t="str">
        <f t="shared" si="88"/>
        <v>RiboseUncl. Coriobacteriaceae</v>
      </c>
      <c r="F5639">
        <f>COUNTIF($E:$E,E5639)</f>
        <v>2</v>
      </c>
      <c r="G5639">
        <f>COUNTIF($A:$A,A5639)</f>
        <v>158</v>
      </c>
      <c r="H5639">
        <f>COUNTIF($B:$B,B5639)</f>
        <v>77</v>
      </c>
      <c r="I5639" t="s">
        <v>3579</v>
      </c>
      <c r="J5639">
        <v>6</v>
      </c>
      <c r="K5639" t="s">
        <v>6049</v>
      </c>
      <c r="L5639" t="s">
        <v>1576</v>
      </c>
      <c r="M5639" t="s">
        <v>1912</v>
      </c>
      <c r="N5639" t="s">
        <v>11893</v>
      </c>
      <c r="O5639" s="82" t="s">
        <v>11896</v>
      </c>
    </row>
    <row r="5640" spans="1:15" x14ac:dyDescent="0.25">
      <c r="A5640" t="s">
        <v>178</v>
      </c>
      <c r="B5640" t="s">
        <v>7517</v>
      </c>
      <c r="C5640" t="s">
        <v>101</v>
      </c>
      <c r="D5640" t="s">
        <v>102</v>
      </c>
      <c r="E5640" t="str">
        <f t="shared" si="88"/>
        <v>RiboseUncl. Coriobacteriaceae</v>
      </c>
      <c r="F5640">
        <f>COUNTIF($E:$E,E5640)</f>
        <v>2</v>
      </c>
      <c r="G5640">
        <f>COUNTIF($A:$A,A5640)</f>
        <v>158</v>
      </c>
      <c r="H5640">
        <f>COUNTIF($B:$B,B5640)</f>
        <v>77</v>
      </c>
      <c r="I5640" t="s">
        <v>2931</v>
      </c>
      <c r="J5640">
        <v>5</v>
      </c>
      <c r="K5640" t="s">
        <v>6050</v>
      </c>
      <c r="L5640" t="s">
        <v>230</v>
      </c>
      <c r="M5640" t="s">
        <v>2003</v>
      </c>
      <c r="N5640" t="s">
        <v>11893</v>
      </c>
      <c r="O5640" s="82" t="s">
        <v>9</v>
      </c>
    </row>
    <row r="5641" spans="1:15" x14ac:dyDescent="0.25">
      <c r="A5641" t="s">
        <v>200</v>
      </c>
      <c r="B5641" t="s">
        <v>7517</v>
      </c>
      <c r="C5641" t="s">
        <v>101</v>
      </c>
      <c r="D5641" t="s">
        <v>102</v>
      </c>
      <c r="E5641" t="str">
        <f t="shared" si="88"/>
        <v>1,3-DihydroxyacetoneUncl. Coriobacteriaceae</v>
      </c>
      <c r="F5641">
        <f>COUNTIF($E:$E,E5641)</f>
        <v>2</v>
      </c>
      <c r="G5641">
        <f>COUNTIF($A:$A,A5641)</f>
        <v>154</v>
      </c>
      <c r="H5641">
        <f>COUNTIF($B:$B,B5641)</f>
        <v>77</v>
      </c>
      <c r="I5641" t="s">
        <v>5244</v>
      </c>
      <c r="J5641">
        <v>6</v>
      </c>
      <c r="K5641" t="s">
        <v>6051</v>
      </c>
      <c r="L5641" t="s">
        <v>222</v>
      </c>
      <c r="M5641" t="s">
        <v>1880</v>
      </c>
      <c r="N5641" t="s">
        <v>11892</v>
      </c>
      <c r="O5641" s="82" t="s">
        <v>3</v>
      </c>
    </row>
    <row r="5642" spans="1:15" x14ac:dyDescent="0.25">
      <c r="A5642" t="s">
        <v>200</v>
      </c>
      <c r="B5642" t="s">
        <v>7517</v>
      </c>
      <c r="C5642" t="s">
        <v>101</v>
      </c>
      <c r="D5642" t="s">
        <v>102</v>
      </c>
      <c r="E5642" t="str">
        <f t="shared" si="88"/>
        <v>1,3-DihydroxyacetoneUncl. Coriobacteriaceae</v>
      </c>
      <c r="F5642">
        <f>COUNTIF($E:$E,E5642)</f>
        <v>2</v>
      </c>
      <c r="G5642">
        <f>COUNTIF($A:$A,A5642)</f>
        <v>154</v>
      </c>
      <c r="H5642">
        <f>COUNTIF($B:$B,B5642)</f>
        <v>77</v>
      </c>
      <c r="I5642" t="s">
        <v>5045</v>
      </c>
      <c r="J5642">
        <v>7</v>
      </c>
      <c r="K5642" t="s">
        <v>5552</v>
      </c>
      <c r="L5642" t="s">
        <v>6052</v>
      </c>
      <c r="M5642" t="s">
        <v>750</v>
      </c>
      <c r="N5642" t="s">
        <v>11893</v>
      </c>
      <c r="O5642" s="82" t="s">
        <v>8</v>
      </c>
    </row>
    <row r="5643" spans="1:15" x14ac:dyDescent="0.25">
      <c r="A5643" t="s">
        <v>202</v>
      </c>
      <c r="B5643" t="s">
        <v>7517</v>
      </c>
      <c r="C5643" t="s">
        <v>101</v>
      </c>
      <c r="D5643" t="s">
        <v>102</v>
      </c>
      <c r="E5643" t="str">
        <f t="shared" si="88"/>
        <v>IsopropanolUncl. Coriobacteriaceae</v>
      </c>
      <c r="F5643">
        <f>COUNTIF($E:$E,E5643)</f>
        <v>1</v>
      </c>
      <c r="G5643">
        <f>COUNTIF($A:$A,A5643)</f>
        <v>154</v>
      </c>
      <c r="H5643">
        <f>COUNTIF($B:$B,B5643)</f>
        <v>77</v>
      </c>
      <c r="I5643" t="s">
        <v>6053</v>
      </c>
      <c r="J5643">
        <v>6</v>
      </c>
      <c r="K5643" t="s">
        <v>982</v>
      </c>
      <c r="L5643" t="s">
        <v>298</v>
      </c>
      <c r="M5643" t="s">
        <v>4301</v>
      </c>
      <c r="N5643" t="s">
        <v>11892</v>
      </c>
      <c r="O5643" s="82" t="s">
        <v>3</v>
      </c>
    </row>
    <row r="5644" spans="1:15" x14ac:dyDescent="0.25">
      <c r="A5644" t="s">
        <v>232</v>
      </c>
      <c r="B5644" t="s">
        <v>7517</v>
      </c>
      <c r="C5644" t="s">
        <v>101</v>
      </c>
      <c r="D5644" t="s">
        <v>102</v>
      </c>
      <c r="E5644" t="str">
        <f t="shared" si="88"/>
        <v>LactateUncl. Coriobacteriaceae</v>
      </c>
      <c r="F5644">
        <f>COUNTIF($E:$E,E5644)</f>
        <v>2</v>
      </c>
      <c r="G5644">
        <f>COUNTIF($A:$A,A5644)</f>
        <v>153</v>
      </c>
      <c r="H5644">
        <f>COUNTIF($B:$B,B5644)</f>
        <v>77</v>
      </c>
      <c r="I5644" t="s">
        <v>6054</v>
      </c>
      <c r="J5644">
        <v>6</v>
      </c>
      <c r="K5644" t="s">
        <v>6055</v>
      </c>
      <c r="L5644" t="s">
        <v>2258</v>
      </c>
      <c r="M5644" t="s">
        <v>2259</v>
      </c>
      <c r="N5644" t="s">
        <v>11892</v>
      </c>
      <c r="O5644" s="82" t="s">
        <v>4</v>
      </c>
    </row>
    <row r="5645" spans="1:15" x14ac:dyDescent="0.25">
      <c r="A5645" t="s">
        <v>232</v>
      </c>
      <c r="B5645" t="s">
        <v>7517</v>
      </c>
      <c r="C5645" t="s">
        <v>101</v>
      </c>
      <c r="D5645" t="s">
        <v>102</v>
      </c>
      <c r="E5645" t="str">
        <f t="shared" si="88"/>
        <v>LactateUncl. Coriobacteriaceae</v>
      </c>
      <c r="F5645">
        <f>COUNTIF($E:$E,E5645)</f>
        <v>2</v>
      </c>
      <c r="G5645">
        <f>COUNTIF($A:$A,A5645)</f>
        <v>153</v>
      </c>
      <c r="H5645">
        <f>COUNTIF($B:$B,B5645)</f>
        <v>77</v>
      </c>
      <c r="I5645" t="s">
        <v>6056</v>
      </c>
      <c r="J5645">
        <v>7</v>
      </c>
      <c r="K5645" t="s">
        <v>5484</v>
      </c>
      <c r="L5645" t="s">
        <v>6057</v>
      </c>
      <c r="M5645" t="s">
        <v>2856</v>
      </c>
      <c r="N5645" t="s">
        <v>11893</v>
      </c>
      <c r="O5645" s="82" t="s">
        <v>8</v>
      </c>
    </row>
    <row r="5646" spans="1:15" x14ac:dyDescent="0.25">
      <c r="A5646" t="s">
        <v>243</v>
      </c>
      <c r="B5646" t="s">
        <v>7517</v>
      </c>
      <c r="C5646" t="s">
        <v>101</v>
      </c>
      <c r="D5646" t="s">
        <v>102</v>
      </c>
      <c r="E5646" t="str">
        <f t="shared" si="88"/>
        <v>SerineUncl. Coriobacteriaceae</v>
      </c>
      <c r="F5646">
        <f>COUNTIF($E:$E,E5646)</f>
        <v>3</v>
      </c>
      <c r="G5646">
        <f>COUNTIF($A:$A,A5646)</f>
        <v>152</v>
      </c>
      <c r="H5646">
        <f>COUNTIF($B:$B,B5646)</f>
        <v>77</v>
      </c>
      <c r="I5646" t="s">
        <v>622</v>
      </c>
      <c r="J5646">
        <v>6</v>
      </c>
      <c r="K5646" t="s">
        <v>1298</v>
      </c>
      <c r="L5646" t="s">
        <v>105</v>
      </c>
      <c r="M5646" t="s">
        <v>136</v>
      </c>
      <c r="N5646" t="s">
        <v>11892</v>
      </c>
      <c r="O5646" s="82" t="s">
        <v>3</v>
      </c>
    </row>
    <row r="5647" spans="1:15" x14ac:dyDescent="0.25">
      <c r="A5647" t="s">
        <v>243</v>
      </c>
      <c r="B5647" t="s">
        <v>7517</v>
      </c>
      <c r="C5647" t="s">
        <v>101</v>
      </c>
      <c r="D5647" t="s">
        <v>102</v>
      </c>
      <c r="E5647" t="str">
        <f t="shared" si="88"/>
        <v>SerineUncl. Coriobacteriaceae</v>
      </c>
      <c r="F5647">
        <f>COUNTIF($E:$E,E5647)</f>
        <v>3</v>
      </c>
      <c r="G5647">
        <f>COUNTIF($A:$A,A5647)</f>
        <v>152</v>
      </c>
      <c r="H5647">
        <f>COUNTIF($B:$B,B5647)</f>
        <v>77</v>
      </c>
      <c r="I5647" t="s">
        <v>6058</v>
      </c>
      <c r="J5647">
        <v>5</v>
      </c>
      <c r="K5647" t="s">
        <v>6059</v>
      </c>
      <c r="L5647" t="s">
        <v>517</v>
      </c>
      <c r="M5647" t="s">
        <v>1104</v>
      </c>
      <c r="N5647" t="s">
        <v>11893</v>
      </c>
      <c r="O5647" s="82" t="s">
        <v>9</v>
      </c>
    </row>
    <row r="5648" spans="1:15" x14ac:dyDescent="0.25">
      <c r="A5648" t="s">
        <v>243</v>
      </c>
      <c r="B5648" t="s">
        <v>7517</v>
      </c>
      <c r="C5648" t="s">
        <v>101</v>
      </c>
      <c r="D5648" t="s">
        <v>102</v>
      </c>
      <c r="E5648" t="str">
        <f t="shared" si="88"/>
        <v>SerineUncl. Coriobacteriaceae</v>
      </c>
      <c r="F5648">
        <f>COUNTIF($E:$E,E5648)</f>
        <v>3</v>
      </c>
      <c r="G5648">
        <f>COUNTIF($A:$A,A5648)</f>
        <v>152</v>
      </c>
      <c r="H5648">
        <f>COUNTIF($B:$B,B5648)</f>
        <v>77</v>
      </c>
      <c r="I5648" t="s">
        <v>6060</v>
      </c>
      <c r="J5648">
        <v>7</v>
      </c>
      <c r="K5648" t="s">
        <v>4203</v>
      </c>
      <c r="L5648" t="s">
        <v>6061</v>
      </c>
      <c r="M5648" t="s">
        <v>4548</v>
      </c>
      <c r="N5648" t="s">
        <v>11893</v>
      </c>
      <c r="O5648" s="82" t="s">
        <v>8</v>
      </c>
    </row>
    <row r="5649" spans="1:15" x14ac:dyDescent="0.25">
      <c r="A5649" t="s">
        <v>307</v>
      </c>
      <c r="B5649" t="s">
        <v>7517</v>
      </c>
      <c r="C5649" t="s">
        <v>101</v>
      </c>
      <c r="D5649" t="s">
        <v>102</v>
      </c>
      <c r="E5649" t="str">
        <f t="shared" si="88"/>
        <v>AllantoinUncl. Coriobacteriaceae</v>
      </c>
      <c r="F5649">
        <f>COUNTIF($E:$E,E5649)</f>
        <v>3</v>
      </c>
      <c r="G5649">
        <f>COUNTIF($A:$A,A5649)</f>
        <v>140</v>
      </c>
      <c r="H5649">
        <f>COUNTIF($B:$B,B5649)</f>
        <v>77</v>
      </c>
      <c r="I5649" t="s">
        <v>4169</v>
      </c>
      <c r="J5649">
        <v>6</v>
      </c>
      <c r="K5649" t="s">
        <v>6062</v>
      </c>
      <c r="L5649" t="s">
        <v>678</v>
      </c>
      <c r="M5649" t="s">
        <v>1262</v>
      </c>
      <c r="N5649" t="s">
        <v>11892</v>
      </c>
      <c r="O5649" t="s">
        <v>5</v>
      </c>
    </row>
    <row r="5650" spans="1:15" x14ac:dyDescent="0.25">
      <c r="A5650" t="s">
        <v>307</v>
      </c>
      <c r="B5650" t="s">
        <v>7517</v>
      </c>
      <c r="C5650" t="s">
        <v>101</v>
      </c>
      <c r="D5650" t="s">
        <v>102</v>
      </c>
      <c r="E5650" t="str">
        <f t="shared" si="88"/>
        <v>AllantoinUncl. Coriobacteriaceae</v>
      </c>
      <c r="F5650">
        <f>COUNTIF($E:$E,E5650)</f>
        <v>3</v>
      </c>
      <c r="G5650">
        <f>COUNTIF($A:$A,A5650)</f>
        <v>140</v>
      </c>
      <c r="H5650">
        <f>COUNTIF($B:$B,B5650)</f>
        <v>77</v>
      </c>
      <c r="I5650" t="s">
        <v>4380</v>
      </c>
      <c r="J5650">
        <v>6</v>
      </c>
      <c r="K5650" t="s">
        <v>5273</v>
      </c>
      <c r="L5650" t="s">
        <v>2222</v>
      </c>
      <c r="M5650" t="s">
        <v>1833</v>
      </c>
      <c r="N5650" t="s">
        <v>11892</v>
      </c>
      <c r="O5650" s="82" t="s">
        <v>11896</v>
      </c>
    </row>
    <row r="5651" spans="1:15" x14ac:dyDescent="0.25">
      <c r="A5651" t="s">
        <v>307</v>
      </c>
      <c r="B5651" t="s">
        <v>7517</v>
      </c>
      <c r="C5651" t="s">
        <v>101</v>
      </c>
      <c r="D5651" t="s">
        <v>102</v>
      </c>
      <c r="E5651" t="str">
        <f t="shared" si="88"/>
        <v>AllantoinUncl. Coriobacteriaceae</v>
      </c>
      <c r="F5651">
        <f>COUNTIF($E:$E,E5651)</f>
        <v>3</v>
      </c>
      <c r="G5651">
        <f>COUNTIF($A:$A,A5651)</f>
        <v>140</v>
      </c>
      <c r="H5651">
        <f>COUNTIF($B:$B,B5651)</f>
        <v>77</v>
      </c>
      <c r="I5651" t="s">
        <v>6063</v>
      </c>
      <c r="J5651">
        <v>5</v>
      </c>
      <c r="K5651" t="s">
        <v>6064</v>
      </c>
      <c r="L5651" t="s">
        <v>118</v>
      </c>
      <c r="M5651" t="s">
        <v>1954</v>
      </c>
      <c r="N5651" t="s">
        <v>11892</v>
      </c>
      <c r="O5651" s="82" t="s">
        <v>9</v>
      </c>
    </row>
    <row r="5652" spans="1:15" x14ac:dyDescent="0.25">
      <c r="A5652" t="s">
        <v>285</v>
      </c>
      <c r="B5652" t="s">
        <v>7517</v>
      </c>
      <c r="C5652" t="s">
        <v>101</v>
      </c>
      <c r="D5652" t="s">
        <v>102</v>
      </c>
      <c r="E5652" t="str">
        <f t="shared" si="88"/>
        <v>LysineUncl. Coriobacteriaceae</v>
      </c>
      <c r="F5652">
        <f>COUNTIF($E:$E,E5652)</f>
        <v>1</v>
      </c>
      <c r="G5652">
        <f>COUNTIF($A:$A,A5652)</f>
        <v>140</v>
      </c>
      <c r="H5652">
        <f>COUNTIF($B:$B,B5652)</f>
        <v>77</v>
      </c>
      <c r="I5652" t="s">
        <v>6065</v>
      </c>
      <c r="J5652">
        <v>5</v>
      </c>
      <c r="K5652" t="s">
        <v>6066</v>
      </c>
      <c r="L5652" t="s">
        <v>570</v>
      </c>
      <c r="M5652" t="s">
        <v>1223</v>
      </c>
      <c r="N5652" t="s">
        <v>11893</v>
      </c>
      <c r="O5652" s="82" t="s">
        <v>9</v>
      </c>
    </row>
    <row r="5653" spans="1:15" x14ac:dyDescent="0.25">
      <c r="A5653" t="s">
        <v>287</v>
      </c>
      <c r="B5653" t="s">
        <v>7517</v>
      </c>
      <c r="C5653" t="s">
        <v>101</v>
      </c>
      <c r="D5653" t="s">
        <v>102</v>
      </c>
      <c r="E5653" t="str">
        <f t="shared" si="88"/>
        <v>SuccinateUncl. Coriobacteriaceae</v>
      </c>
      <c r="F5653">
        <f>COUNTIF($E:$E,E5653)</f>
        <v>1</v>
      </c>
      <c r="G5653">
        <f>COUNTIF($A:$A,A5653)</f>
        <v>140</v>
      </c>
      <c r="H5653">
        <f>COUNTIF($B:$B,B5653)</f>
        <v>77</v>
      </c>
      <c r="I5653" t="s">
        <v>6067</v>
      </c>
      <c r="J5653">
        <v>7</v>
      </c>
      <c r="K5653" t="s">
        <v>5528</v>
      </c>
      <c r="L5653" t="s">
        <v>6068</v>
      </c>
      <c r="M5653" t="s">
        <v>4354</v>
      </c>
      <c r="N5653" t="s">
        <v>11893</v>
      </c>
      <c r="O5653" s="82" t="s">
        <v>8</v>
      </c>
    </row>
    <row r="5654" spans="1:15" x14ac:dyDescent="0.25">
      <c r="A5654" t="s">
        <v>335</v>
      </c>
      <c r="B5654" t="s">
        <v>7517</v>
      </c>
      <c r="C5654" t="s">
        <v>101</v>
      </c>
      <c r="D5654" t="s">
        <v>102</v>
      </c>
      <c r="E5654" t="str">
        <f t="shared" si="88"/>
        <v>TrimethylamineUncl. Coriobacteriaceae</v>
      </c>
      <c r="F5654">
        <f>COUNTIF($E:$E,E5654)</f>
        <v>1</v>
      </c>
      <c r="G5654">
        <f>COUNTIF($A:$A,A5654)</f>
        <v>139</v>
      </c>
      <c r="H5654">
        <f>COUNTIF($B:$B,B5654)</f>
        <v>77</v>
      </c>
      <c r="I5654" t="s">
        <v>1415</v>
      </c>
      <c r="J5654">
        <v>4</v>
      </c>
      <c r="K5654" t="s">
        <v>4903</v>
      </c>
      <c r="L5654" t="s">
        <v>6069</v>
      </c>
      <c r="M5654" t="s">
        <v>1420</v>
      </c>
      <c r="N5654" t="s">
        <v>11893</v>
      </c>
      <c r="O5654" s="82" t="s">
        <v>4</v>
      </c>
    </row>
    <row r="5655" spans="1:15" x14ac:dyDescent="0.25">
      <c r="A5655" t="s">
        <v>344</v>
      </c>
      <c r="B5655" t="s">
        <v>7517</v>
      </c>
      <c r="C5655" t="s">
        <v>101</v>
      </c>
      <c r="D5655" t="s">
        <v>102</v>
      </c>
      <c r="E5655" t="str">
        <f t="shared" si="88"/>
        <v>PimelateUncl. Coriobacteriaceae</v>
      </c>
      <c r="F5655">
        <f>COUNTIF($E:$E,E5655)</f>
        <v>1</v>
      </c>
      <c r="G5655">
        <f>COUNTIF($A:$A,A5655)</f>
        <v>137</v>
      </c>
      <c r="H5655">
        <f>COUNTIF($B:$B,B5655)</f>
        <v>77</v>
      </c>
      <c r="I5655" t="s">
        <v>5197</v>
      </c>
      <c r="J5655">
        <v>5</v>
      </c>
      <c r="K5655" t="s">
        <v>6070</v>
      </c>
      <c r="L5655" t="s">
        <v>115</v>
      </c>
      <c r="M5655" t="s">
        <v>122</v>
      </c>
      <c r="N5655" t="s">
        <v>11893</v>
      </c>
      <c r="O5655" s="82" t="s">
        <v>9</v>
      </c>
    </row>
    <row r="5656" spans="1:15" x14ac:dyDescent="0.25">
      <c r="A5656" t="s">
        <v>354</v>
      </c>
      <c r="B5656" t="s">
        <v>7517</v>
      </c>
      <c r="C5656" t="s">
        <v>101</v>
      </c>
      <c r="D5656" t="s">
        <v>102</v>
      </c>
      <c r="E5656" t="str">
        <f t="shared" si="88"/>
        <v>N-nitrosodimethylamineUncl. Coriobacteriaceae</v>
      </c>
      <c r="F5656">
        <f>COUNTIF($E:$E,E5656)</f>
        <v>1</v>
      </c>
      <c r="G5656">
        <f>COUNTIF($A:$A,A5656)</f>
        <v>136</v>
      </c>
      <c r="H5656">
        <f>COUNTIF($B:$B,B5656)</f>
        <v>77</v>
      </c>
      <c r="I5656" t="s">
        <v>2104</v>
      </c>
      <c r="J5656">
        <v>4</v>
      </c>
      <c r="K5656" t="s">
        <v>4139</v>
      </c>
      <c r="L5656" t="s">
        <v>347</v>
      </c>
      <c r="M5656" t="s">
        <v>2866</v>
      </c>
      <c r="N5656" t="s">
        <v>11893</v>
      </c>
      <c r="O5656" t="s">
        <v>5</v>
      </c>
    </row>
    <row r="5657" spans="1:15" x14ac:dyDescent="0.25">
      <c r="A5657" t="s">
        <v>365</v>
      </c>
      <c r="B5657" t="s">
        <v>7517</v>
      </c>
      <c r="C5657" t="s">
        <v>101</v>
      </c>
      <c r="D5657" t="s">
        <v>102</v>
      </c>
      <c r="E5657" t="str">
        <f t="shared" si="88"/>
        <v>PhenylacetateUncl. Coriobacteriaceae</v>
      </c>
      <c r="F5657">
        <f>COUNTIF($E:$E,E5657)</f>
        <v>1</v>
      </c>
      <c r="G5657">
        <f>COUNTIF($A:$A,A5657)</f>
        <v>134</v>
      </c>
      <c r="H5657">
        <f>COUNTIF($B:$B,B5657)</f>
        <v>77</v>
      </c>
      <c r="I5657" t="s">
        <v>6071</v>
      </c>
      <c r="J5657">
        <v>6</v>
      </c>
      <c r="K5657" t="s">
        <v>5133</v>
      </c>
      <c r="L5657" t="s">
        <v>270</v>
      </c>
      <c r="M5657" t="s">
        <v>4354</v>
      </c>
      <c r="N5657" t="s">
        <v>11893</v>
      </c>
      <c r="O5657" s="82" t="s">
        <v>11896</v>
      </c>
    </row>
    <row r="5658" spans="1:15" x14ac:dyDescent="0.25">
      <c r="A5658" t="s">
        <v>376</v>
      </c>
      <c r="B5658" t="s">
        <v>7517</v>
      </c>
      <c r="C5658" t="s">
        <v>101</v>
      </c>
      <c r="D5658" t="s">
        <v>102</v>
      </c>
      <c r="E5658" t="str">
        <f t="shared" si="88"/>
        <v>ValerateUncl. Coriobacteriaceae</v>
      </c>
      <c r="F5658">
        <f>COUNTIF($E:$E,E5658)</f>
        <v>2</v>
      </c>
      <c r="G5658">
        <f>COUNTIF($A:$A,A5658)</f>
        <v>133</v>
      </c>
      <c r="H5658">
        <f>COUNTIF($B:$B,B5658)</f>
        <v>77</v>
      </c>
      <c r="I5658" t="s">
        <v>2933</v>
      </c>
      <c r="J5658">
        <v>5</v>
      </c>
      <c r="K5658" t="s">
        <v>6072</v>
      </c>
      <c r="L5658" t="s">
        <v>115</v>
      </c>
      <c r="M5658" t="s">
        <v>1141</v>
      </c>
      <c r="N5658" t="s">
        <v>11893</v>
      </c>
      <c r="O5658" s="82" t="s">
        <v>9</v>
      </c>
    </row>
    <row r="5659" spans="1:15" x14ac:dyDescent="0.25">
      <c r="A5659" t="s">
        <v>376</v>
      </c>
      <c r="B5659" t="s">
        <v>7517</v>
      </c>
      <c r="C5659" t="s">
        <v>101</v>
      </c>
      <c r="D5659" t="s">
        <v>102</v>
      </c>
      <c r="E5659" t="str">
        <f t="shared" si="88"/>
        <v>ValerateUncl. Coriobacteriaceae</v>
      </c>
      <c r="F5659">
        <f>COUNTIF($E:$E,E5659)</f>
        <v>2</v>
      </c>
      <c r="G5659">
        <f>COUNTIF($A:$A,A5659)</f>
        <v>133</v>
      </c>
      <c r="H5659">
        <f>COUNTIF($B:$B,B5659)</f>
        <v>77</v>
      </c>
      <c r="I5659" t="s">
        <v>2570</v>
      </c>
      <c r="J5659">
        <v>4</v>
      </c>
      <c r="K5659" t="s">
        <v>2505</v>
      </c>
      <c r="L5659" t="s">
        <v>6073</v>
      </c>
      <c r="M5659" t="s">
        <v>1039</v>
      </c>
      <c r="N5659" t="s">
        <v>11893</v>
      </c>
      <c r="O5659" t="s">
        <v>5</v>
      </c>
    </row>
    <row r="5660" spans="1:15" x14ac:dyDescent="0.25">
      <c r="A5660" t="s">
        <v>375</v>
      </c>
      <c r="B5660" t="s">
        <v>7517</v>
      </c>
      <c r="C5660" t="s">
        <v>101</v>
      </c>
      <c r="D5660" t="s">
        <v>102</v>
      </c>
      <c r="E5660" t="str">
        <f t="shared" si="88"/>
        <v>HypoxanthineUncl. Coriobacteriaceae</v>
      </c>
      <c r="F5660">
        <f>COUNTIF($E:$E,E5660)</f>
        <v>1</v>
      </c>
      <c r="G5660">
        <f>COUNTIF($A:$A,A5660)</f>
        <v>133</v>
      </c>
      <c r="H5660">
        <f>COUNTIF($B:$B,B5660)</f>
        <v>77</v>
      </c>
      <c r="I5660" t="s">
        <v>6074</v>
      </c>
      <c r="J5660">
        <v>6</v>
      </c>
      <c r="K5660" t="s">
        <v>4221</v>
      </c>
      <c r="L5660" t="s">
        <v>355</v>
      </c>
      <c r="M5660" t="s">
        <v>1866</v>
      </c>
      <c r="N5660" t="s">
        <v>11892</v>
      </c>
      <c r="O5660" t="s">
        <v>7</v>
      </c>
    </row>
    <row r="5661" spans="1:15" x14ac:dyDescent="0.25">
      <c r="A5661" t="s">
        <v>396</v>
      </c>
      <c r="B5661" t="s">
        <v>7517</v>
      </c>
      <c r="C5661" t="s">
        <v>101</v>
      </c>
      <c r="D5661" t="s">
        <v>102</v>
      </c>
      <c r="E5661" t="str">
        <f t="shared" si="88"/>
        <v>AcetoneUncl. Coriobacteriaceae</v>
      </c>
      <c r="F5661">
        <f>COUNTIF($E:$E,E5661)</f>
        <v>1</v>
      </c>
      <c r="G5661">
        <f>COUNTIF($A:$A,A5661)</f>
        <v>132</v>
      </c>
      <c r="H5661">
        <f>COUNTIF($B:$B,B5661)</f>
        <v>77</v>
      </c>
      <c r="I5661" t="s">
        <v>2354</v>
      </c>
      <c r="J5661">
        <v>5</v>
      </c>
      <c r="K5661" t="s">
        <v>2355</v>
      </c>
      <c r="L5661" t="s">
        <v>105</v>
      </c>
      <c r="M5661" t="s">
        <v>1210</v>
      </c>
      <c r="N5661" t="s">
        <v>11893</v>
      </c>
      <c r="O5661" s="82" t="s">
        <v>9</v>
      </c>
    </row>
    <row r="5662" spans="1:15" x14ac:dyDescent="0.25">
      <c r="A5662" t="s">
        <v>448</v>
      </c>
      <c r="B5662" t="s">
        <v>7517</v>
      </c>
      <c r="C5662" t="s">
        <v>101</v>
      </c>
      <c r="D5662" t="s">
        <v>102</v>
      </c>
      <c r="E5662" t="str">
        <f t="shared" si="88"/>
        <v>DimethylamineUncl. Coriobacteriaceae</v>
      </c>
      <c r="F5662">
        <f>COUNTIF($E:$E,E5662)</f>
        <v>3</v>
      </c>
      <c r="G5662">
        <f>COUNTIF($A:$A,A5662)</f>
        <v>130</v>
      </c>
      <c r="H5662">
        <f>COUNTIF($B:$B,B5662)</f>
        <v>77</v>
      </c>
      <c r="I5662" t="s">
        <v>543</v>
      </c>
      <c r="J5662">
        <v>5</v>
      </c>
      <c r="K5662" t="s">
        <v>1987</v>
      </c>
      <c r="L5662" t="s">
        <v>6075</v>
      </c>
      <c r="M5662" t="s">
        <v>470</v>
      </c>
      <c r="N5662" t="s">
        <v>11892</v>
      </c>
      <c r="O5662" s="82" t="s">
        <v>9</v>
      </c>
    </row>
    <row r="5663" spans="1:15" x14ac:dyDescent="0.25">
      <c r="A5663" t="s">
        <v>418</v>
      </c>
      <c r="B5663" t="s">
        <v>7517</v>
      </c>
      <c r="C5663" t="s">
        <v>101</v>
      </c>
      <c r="D5663" t="s">
        <v>102</v>
      </c>
      <c r="E5663" t="str">
        <f t="shared" si="88"/>
        <v>GlycerolUncl. Coriobacteriaceae</v>
      </c>
      <c r="F5663">
        <f>COUNTIF($E:$E,E5663)</f>
        <v>2</v>
      </c>
      <c r="G5663">
        <f>COUNTIF($A:$A,A5663)</f>
        <v>130</v>
      </c>
      <c r="H5663">
        <f>COUNTIF($B:$B,B5663)</f>
        <v>77</v>
      </c>
      <c r="I5663" t="s">
        <v>957</v>
      </c>
      <c r="J5663">
        <v>5</v>
      </c>
      <c r="K5663" t="s">
        <v>6076</v>
      </c>
      <c r="L5663" t="s">
        <v>350</v>
      </c>
      <c r="M5663" t="s">
        <v>1438</v>
      </c>
      <c r="N5663" t="s">
        <v>11893</v>
      </c>
      <c r="O5663" s="82" t="s">
        <v>9</v>
      </c>
    </row>
    <row r="5664" spans="1:15" x14ac:dyDescent="0.25">
      <c r="A5664" t="s">
        <v>420</v>
      </c>
      <c r="B5664" t="s">
        <v>7517</v>
      </c>
      <c r="C5664" t="s">
        <v>101</v>
      </c>
      <c r="D5664" t="s">
        <v>102</v>
      </c>
      <c r="E5664" t="str">
        <f t="shared" si="88"/>
        <v>LeucineUncl. Coriobacteriaceae</v>
      </c>
      <c r="F5664">
        <f>COUNTIF($E:$E,E5664)</f>
        <v>2</v>
      </c>
      <c r="G5664">
        <f>COUNTIF($A:$A,A5664)</f>
        <v>130</v>
      </c>
      <c r="H5664">
        <f>COUNTIF($B:$B,B5664)</f>
        <v>77</v>
      </c>
      <c r="I5664" t="s">
        <v>2732</v>
      </c>
      <c r="J5664">
        <v>5</v>
      </c>
      <c r="K5664" t="s">
        <v>6077</v>
      </c>
      <c r="L5664" t="s">
        <v>357</v>
      </c>
      <c r="M5664" t="s">
        <v>779</v>
      </c>
      <c r="N5664" t="s">
        <v>11893</v>
      </c>
      <c r="O5664" s="82" t="s">
        <v>9</v>
      </c>
    </row>
    <row r="5665" spans="1:15" x14ac:dyDescent="0.25">
      <c r="A5665" t="s">
        <v>418</v>
      </c>
      <c r="B5665" t="s">
        <v>7517</v>
      </c>
      <c r="C5665" t="s">
        <v>101</v>
      </c>
      <c r="D5665" t="s">
        <v>102</v>
      </c>
      <c r="E5665" t="str">
        <f t="shared" si="88"/>
        <v>GlycerolUncl. Coriobacteriaceae</v>
      </c>
      <c r="F5665">
        <f>COUNTIF($E:$E,E5665)</f>
        <v>2</v>
      </c>
      <c r="G5665">
        <f>COUNTIF($A:$A,A5665)</f>
        <v>130</v>
      </c>
      <c r="H5665">
        <f>COUNTIF($B:$B,B5665)</f>
        <v>77</v>
      </c>
      <c r="I5665" t="s">
        <v>5785</v>
      </c>
      <c r="J5665">
        <v>6</v>
      </c>
      <c r="K5665" t="s">
        <v>6078</v>
      </c>
      <c r="L5665" t="s">
        <v>218</v>
      </c>
      <c r="M5665" t="s">
        <v>219</v>
      </c>
      <c r="N5665" t="s">
        <v>11892</v>
      </c>
      <c r="O5665" s="82" t="s">
        <v>3</v>
      </c>
    </row>
    <row r="5666" spans="1:15" x14ac:dyDescent="0.25">
      <c r="A5666" t="s">
        <v>415</v>
      </c>
      <c r="B5666" t="s">
        <v>7517</v>
      </c>
      <c r="C5666" t="s">
        <v>101</v>
      </c>
      <c r="D5666" t="s">
        <v>102</v>
      </c>
      <c r="E5666" t="str">
        <f t="shared" si="88"/>
        <v>AlanineUncl. Coriobacteriaceae</v>
      </c>
      <c r="F5666">
        <f>COUNTIF($E:$E,E5666)</f>
        <v>1</v>
      </c>
      <c r="G5666">
        <f>COUNTIF($A:$A,A5666)</f>
        <v>130</v>
      </c>
      <c r="H5666">
        <f>COUNTIF($B:$B,B5666)</f>
        <v>77</v>
      </c>
      <c r="I5666" t="s">
        <v>1372</v>
      </c>
      <c r="J5666">
        <v>5</v>
      </c>
      <c r="K5666" t="s">
        <v>6079</v>
      </c>
      <c r="L5666" t="s">
        <v>230</v>
      </c>
      <c r="M5666" t="s">
        <v>1374</v>
      </c>
      <c r="N5666" t="s">
        <v>11893</v>
      </c>
      <c r="O5666" s="82" t="s">
        <v>9</v>
      </c>
    </row>
    <row r="5667" spans="1:15" x14ac:dyDescent="0.25">
      <c r="A5667" t="s">
        <v>448</v>
      </c>
      <c r="B5667" t="s">
        <v>7517</v>
      </c>
      <c r="C5667" t="s">
        <v>101</v>
      </c>
      <c r="D5667" t="s">
        <v>102</v>
      </c>
      <c r="E5667" t="str">
        <f t="shared" si="88"/>
        <v>DimethylamineUncl. Coriobacteriaceae</v>
      </c>
      <c r="F5667">
        <f>COUNTIF($E:$E,E5667)</f>
        <v>3</v>
      </c>
      <c r="G5667">
        <f>COUNTIF($A:$A,A5667)</f>
        <v>130</v>
      </c>
      <c r="H5667">
        <f>COUNTIF($B:$B,B5667)</f>
        <v>77</v>
      </c>
      <c r="I5667" t="s">
        <v>6080</v>
      </c>
      <c r="J5667">
        <v>7</v>
      </c>
      <c r="K5667" t="s">
        <v>6081</v>
      </c>
      <c r="L5667" t="s">
        <v>6082</v>
      </c>
      <c r="M5667" t="s">
        <v>894</v>
      </c>
      <c r="N5667" t="s">
        <v>11893</v>
      </c>
      <c r="O5667" s="82" t="s">
        <v>8</v>
      </c>
    </row>
    <row r="5668" spans="1:15" x14ac:dyDescent="0.25">
      <c r="A5668" t="s">
        <v>420</v>
      </c>
      <c r="B5668" t="s">
        <v>7517</v>
      </c>
      <c r="C5668" t="s">
        <v>101</v>
      </c>
      <c r="D5668" t="s">
        <v>102</v>
      </c>
      <c r="E5668" t="str">
        <f t="shared" si="88"/>
        <v>LeucineUncl. Coriobacteriaceae</v>
      </c>
      <c r="F5668">
        <f>COUNTIF($E:$E,E5668)</f>
        <v>2</v>
      </c>
      <c r="G5668">
        <f>COUNTIF($A:$A,A5668)</f>
        <v>130</v>
      </c>
      <c r="H5668">
        <f>COUNTIF($B:$B,B5668)</f>
        <v>77</v>
      </c>
      <c r="I5668" t="s">
        <v>6083</v>
      </c>
      <c r="J5668">
        <v>5</v>
      </c>
      <c r="K5668" t="s">
        <v>1266</v>
      </c>
      <c r="L5668" t="s">
        <v>1562</v>
      </c>
      <c r="M5668" t="s">
        <v>1605</v>
      </c>
      <c r="N5668" t="s">
        <v>11892</v>
      </c>
      <c r="O5668" s="82" t="s">
        <v>9</v>
      </c>
    </row>
    <row r="5669" spans="1:15" x14ac:dyDescent="0.25">
      <c r="A5669" t="s">
        <v>417</v>
      </c>
      <c r="B5669" t="s">
        <v>7517</v>
      </c>
      <c r="C5669" t="s">
        <v>101</v>
      </c>
      <c r="D5669" t="s">
        <v>102</v>
      </c>
      <c r="E5669" t="str">
        <f t="shared" si="88"/>
        <v>CarnitineUncl. Coriobacteriaceae</v>
      </c>
      <c r="F5669">
        <f>COUNTIF($E:$E,E5669)</f>
        <v>1</v>
      </c>
      <c r="G5669">
        <f>COUNTIF($A:$A,A5669)</f>
        <v>130</v>
      </c>
      <c r="H5669">
        <f>COUNTIF($B:$B,B5669)</f>
        <v>77</v>
      </c>
      <c r="I5669" t="s">
        <v>6084</v>
      </c>
      <c r="J5669">
        <v>5</v>
      </c>
      <c r="K5669" t="s">
        <v>5314</v>
      </c>
      <c r="L5669" t="s">
        <v>6085</v>
      </c>
      <c r="M5669" t="s">
        <v>4390</v>
      </c>
      <c r="N5669" t="s">
        <v>11893</v>
      </c>
      <c r="O5669" t="s">
        <v>10</v>
      </c>
    </row>
    <row r="5670" spans="1:15" x14ac:dyDescent="0.25">
      <c r="A5670" t="s">
        <v>448</v>
      </c>
      <c r="B5670" t="s">
        <v>7517</v>
      </c>
      <c r="C5670" t="s">
        <v>101</v>
      </c>
      <c r="D5670" t="s">
        <v>102</v>
      </c>
      <c r="E5670" t="str">
        <f t="shared" si="88"/>
        <v>DimethylamineUncl. Coriobacteriaceae</v>
      </c>
      <c r="F5670">
        <f>COUNTIF($E:$E,E5670)</f>
        <v>3</v>
      </c>
      <c r="G5670">
        <f>COUNTIF($A:$A,A5670)</f>
        <v>130</v>
      </c>
      <c r="H5670">
        <f>COUNTIF($B:$B,B5670)</f>
        <v>77</v>
      </c>
      <c r="I5670" t="s">
        <v>6086</v>
      </c>
      <c r="J5670">
        <v>6</v>
      </c>
      <c r="K5670" t="s">
        <v>4849</v>
      </c>
      <c r="L5670" t="s">
        <v>6087</v>
      </c>
      <c r="M5670" t="s">
        <v>339</v>
      </c>
      <c r="N5670" t="s">
        <v>11893</v>
      </c>
      <c r="O5670" s="82" t="s">
        <v>3</v>
      </c>
    </row>
    <row r="5671" spans="1:15" x14ac:dyDescent="0.25">
      <c r="A5671" t="s">
        <v>456</v>
      </c>
      <c r="B5671" t="s">
        <v>7517</v>
      </c>
      <c r="C5671" t="s">
        <v>101</v>
      </c>
      <c r="D5671" t="s">
        <v>102</v>
      </c>
      <c r="E5671" t="str">
        <f t="shared" si="88"/>
        <v>EthanolUncl. Coriobacteriaceae</v>
      </c>
      <c r="F5671">
        <f>COUNTIF($E:$E,E5671)</f>
        <v>1</v>
      </c>
      <c r="G5671">
        <f>COUNTIF($A:$A,A5671)</f>
        <v>129</v>
      </c>
      <c r="H5671">
        <f>COUNTIF($B:$B,B5671)</f>
        <v>77</v>
      </c>
      <c r="I5671" t="s">
        <v>6048</v>
      </c>
      <c r="J5671">
        <v>5</v>
      </c>
      <c r="K5671" t="s">
        <v>6088</v>
      </c>
      <c r="L5671" t="s">
        <v>570</v>
      </c>
      <c r="M5671" t="s">
        <v>1668</v>
      </c>
      <c r="N5671" t="s">
        <v>11893</v>
      </c>
      <c r="O5671" s="82" t="s">
        <v>9</v>
      </c>
    </row>
    <row r="5672" spans="1:15" x14ac:dyDescent="0.25">
      <c r="A5672" t="s">
        <v>466</v>
      </c>
      <c r="B5672" t="s">
        <v>7517</v>
      </c>
      <c r="C5672" t="s">
        <v>101</v>
      </c>
      <c r="D5672" t="s">
        <v>102</v>
      </c>
      <c r="E5672" t="str">
        <f t="shared" si="88"/>
        <v>GlycineUncl. Coriobacteriaceae</v>
      </c>
      <c r="F5672">
        <f>COUNTIF($E:$E,E5672)</f>
        <v>3</v>
      </c>
      <c r="G5672">
        <f>COUNTIF($A:$A,A5672)</f>
        <v>127</v>
      </c>
      <c r="H5672">
        <f>COUNTIF($B:$B,B5672)</f>
        <v>77</v>
      </c>
      <c r="I5672" t="s">
        <v>705</v>
      </c>
      <c r="J5672">
        <v>5</v>
      </c>
      <c r="K5672" t="s">
        <v>134</v>
      </c>
      <c r="L5672" t="s">
        <v>144</v>
      </c>
      <c r="M5672" t="s">
        <v>282</v>
      </c>
      <c r="N5672" t="s">
        <v>11893</v>
      </c>
      <c r="O5672" s="82" t="s">
        <v>9</v>
      </c>
    </row>
    <row r="5673" spans="1:15" x14ac:dyDescent="0.25">
      <c r="A5673" t="s">
        <v>466</v>
      </c>
      <c r="B5673" t="s">
        <v>7517</v>
      </c>
      <c r="C5673" t="s">
        <v>101</v>
      </c>
      <c r="D5673" t="s">
        <v>102</v>
      </c>
      <c r="E5673" t="str">
        <f t="shared" si="88"/>
        <v>GlycineUncl. Coriobacteriaceae</v>
      </c>
      <c r="F5673">
        <f>COUNTIF($E:$E,E5673)</f>
        <v>3</v>
      </c>
      <c r="G5673">
        <f>COUNTIF($A:$A,A5673)</f>
        <v>127</v>
      </c>
      <c r="H5673">
        <f>COUNTIF($B:$B,B5673)</f>
        <v>77</v>
      </c>
      <c r="I5673" t="s">
        <v>817</v>
      </c>
      <c r="J5673">
        <v>6</v>
      </c>
      <c r="K5673" t="s">
        <v>818</v>
      </c>
      <c r="L5673" t="s">
        <v>819</v>
      </c>
      <c r="M5673" t="s">
        <v>820</v>
      </c>
      <c r="N5673" t="s">
        <v>11893</v>
      </c>
      <c r="O5673" s="82" t="s">
        <v>3</v>
      </c>
    </row>
    <row r="5674" spans="1:15" x14ac:dyDescent="0.25">
      <c r="A5674" t="s">
        <v>466</v>
      </c>
      <c r="B5674" t="s">
        <v>7517</v>
      </c>
      <c r="C5674" t="s">
        <v>101</v>
      </c>
      <c r="D5674" t="s">
        <v>102</v>
      </c>
      <c r="E5674" t="str">
        <f t="shared" si="88"/>
        <v>GlycineUncl. Coriobacteriaceae</v>
      </c>
      <c r="F5674">
        <f>COUNTIF($E:$E,E5674)</f>
        <v>3</v>
      </c>
      <c r="G5674">
        <f>COUNTIF($A:$A,A5674)</f>
        <v>127</v>
      </c>
      <c r="H5674">
        <f>COUNTIF($B:$B,B5674)</f>
        <v>77</v>
      </c>
      <c r="I5674" t="s">
        <v>457</v>
      </c>
      <c r="J5674">
        <v>4</v>
      </c>
      <c r="K5674" t="s">
        <v>6089</v>
      </c>
      <c r="L5674" t="s">
        <v>98</v>
      </c>
      <c r="M5674" t="s">
        <v>762</v>
      </c>
      <c r="N5674" t="s">
        <v>11893</v>
      </c>
      <c r="O5674" s="82" t="s">
        <v>4</v>
      </c>
    </row>
    <row r="5675" spans="1:15" x14ac:dyDescent="0.25">
      <c r="A5675" t="s">
        <v>461</v>
      </c>
      <c r="B5675" t="s">
        <v>7517</v>
      </c>
      <c r="C5675" t="s">
        <v>101</v>
      </c>
      <c r="D5675" t="s">
        <v>102</v>
      </c>
      <c r="E5675" t="str">
        <f t="shared" si="88"/>
        <v>2-PhenylpropionateUncl. Coriobacteriaceae</v>
      </c>
      <c r="F5675">
        <f>COUNTIF($E:$E,E5675)</f>
        <v>1</v>
      </c>
      <c r="G5675">
        <f>COUNTIF($A:$A,A5675)</f>
        <v>127</v>
      </c>
      <c r="H5675">
        <f>COUNTIF($B:$B,B5675)</f>
        <v>77</v>
      </c>
      <c r="I5675" t="s">
        <v>6090</v>
      </c>
      <c r="J5675">
        <v>6</v>
      </c>
      <c r="K5675" t="s">
        <v>2295</v>
      </c>
      <c r="L5675" t="s">
        <v>5677</v>
      </c>
      <c r="M5675" t="s">
        <v>802</v>
      </c>
      <c r="N5675" t="s">
        <v>11892</v>
      </c>
      <c r="O5675" t="s">
        <v>10</v>
      </c>
    </row>
    <row r="5676" spans="1:15" x14ac:dyDescent="0.25">
      <c r="A5676" t="s">
        <v>485</v>
      </c>
      <c r="B5676" t="s">
        <v>7517</v>
      </c>
      <c r="C5676" t="s">
        <v>101</v>
      </c>
      <c r="D5676" t="s">
        <v>102</v>
      </c>
      <c r="E5676" t="str">
        <f t="shared" si="88"/>
        <v>ButyrateUncl. Coriobacteriaceae</v>
      </c>
      <c r="F5676">
        <f>COUNTIF($E:$E,E5676)</f>
        <v>2</v>
      </c>
      <c r="G5676">
        <f>COUNTIF($A:$A,A5676)</f>
        <v>126</v>
      </c>
      <c r="H5676">
        <f>COUNTIF($B:$B,B5676)</f>
        <v>77</v>
      </c>
      <c r="I5676" t="s">
        <v>4288</v>
      </c>
      <c r="J5676">
        <v>5</v>
      </c>
      <c r="K5676" t="s">
        <v>6091</v>
      </c>
      <c r="L5676" t="s">
        <v>387</v>
      </c>
      <c r="M5676" t="s">
        <v>750</v>
      </c>
      <c r="N5676" t="s">
        <v>11893</v>
      </c>
      <c r="O5676" s="82" t="s">
        <v>9</v>
      </c>
    </row>
    <row r="5677" spans="1:15" x14ac:dyDescent="0.25">
      <c r="A5677" t="s">
        <v>485</v>
      </c>
      <c r="B5677" t="s">
        <v>7517</v>
      </c>
      <c r="C5677" t="s">
        <v>101</v>
      </c>
      <c r="D5677" t="s">
        <v>102</v>
      </c>
      <c r="E5677" t="str">
        <f t="shared" si="88"/>
        <v>ButyrateUncl. Coriobacteriaceae</v>
      </c>
      <c r="F5677">
        <f>COUNTIF($E:$E,E5677)</f>
        <v>2</v>
      </c>
      <c r="G5677">
        <f>COUNTIF($A:$A,A5677)</f>
        <v>126</v>
      </c>
      <c r="H5677">
        <f>COUNTIF($B:$B,B5677)</f>
        <v>77</v>
      </c>
      <c r="I5677" t="s">
        <v>6092</v>
      </c>
      <c r="J5677">
        <v>7</v>
      </c>
      <c r="K5677" t="s">
        <v>6093</v>
      </c>
      <c r="L5677" t="s">
        <v>6094</v>
      </c>
      <c r="M5677" t="s">
        <v>2366</v>
      </c>
      <c r="N5677" t="s">
        <v>11893</v>
      </c>
      <c r="O5677" s="82" t="s">
        <v>8</v>
      </c>
    </row>
    <row r="5678" spans="1:15" x14ac:dyDescent="0.25">
      <c r="A5678" t="s">
        <v>502</v>
      </c>
      <c r="B5678" t="s">
        <v>7517</v>
      </c>
      <c r="C5678" t="s">
        <v>101</v>
      </c>
      <c r="D5678" t="s">
        <v>102</v>
      </c>
      <c r="E5678" t="str">
        <f t="shared" si="88"/>
        <v>MaltoseUncl. Coriobacteriaceae</v>
      </c>
      <c r="F5678">
        <f>COUNTIF($E:$E,E5678)</f>
        <v>1</v>
      </c>
      <c r="G5678">
        <f>COUNTIF($A:$A,A5678)</f>
        <v>124</v>
      </c>
      <c r="H5678">
        <f>COUNTIF($B:$B,B5678)</f>
        <v>77</v>
      </c>
      <c r="I5678" t="s">
        <v>383</v>
      </c>
      <c r="J5678">
        <v>5</v>
      </c>
      <c r="K5678" t="s">
        <v>6095</v>
      </c>
      <c r="L5678" t="s">
        <v>179</v>
      </c>
      <c r="M5678" t="s">
        <v>660</v>
      </c>
      <c r="N5678" t="s">
        <v>11893</v>
      </c>
      <c r="O5678" s="82" t="s">
        <v>9</v>
      </c>
    </row>
    <row r="5679" spans="1:15" x14ac:dyDescent="0.25">
      <c r="A5679" t="s">
        <v>516</v>
      </c>
      <c r="B5679" t="s">
        <v>7517</v>
      </c>
      <c r="C5679" t="s">
        <v>101</v>
      </c>
      <c r="D5679" t="s">
        <v>102</v>
      </c>
      <c r="E5679" t="str">
        <f t="shared" si="88"/>
        <v>3-PhenylpropionateUncl. Coriobacteriaceae</v>
      </c>
      <c r="F5679">
        <f>COUNTIF($E:$E,E5679)</f>
        <v>2</v>
      </c>
      <c r="G5679">
        <f>COUNTIF($A:$A,A5679)</f>
        <v>121</v>
      </c>
      <c r="H5679">
        <f>COUNTIF($B:$B,B5679)</f>
        <v>77</v>
      </c>
      <c r="I5679" t="s">
        <v>546</v>
      </c>
      <c r="J5679">
        <v>6</v>
      </c>
      <c r="K5679" t="s">
        <v>3554</v>
      </c>
      <c r="L5679" t="s">
        <v>203</v>
      </c>
      <c r="M5679" t="s">
        <v>1745</v>
      </c>
      <c r="N5679" t="s">
        <v>11892</v>
      </c>
      <c r="O5679" t="s">
        <v>10</v>
      </c>
    </row>
    <row r="5680" spans="1:15" x14ac:dyDescent="0.25">
      <c r="A5680" t="s">
        <v>516</v>
      </c>
      <c r="B5680" t="s">
        <v>7517</v>
      </c>
      <c r="C5680" t="s">
        <v>101</v>
      </c>
      <c r="D5680" t="s">
        <v>102</v>
      </c>
      <c r="E5680" t="str">
        <f t="shared" si="88"/>
        <v>3-PhenylpropionateUncl. Coriobacteriaceae</v>
      </c>
      <c r="F5680">
        <f>COUNTIF($E:$E,E5680)</f>
        <v>2</v>
      </c>
      <c r="G5680">
        <f>COUNTIF($A:$A,A5680)</f>
        <v>121</v>
      </c>
      <c r="H5680">
        <f>COUNTIF($B:$B,B5680)</f>
        <v>77</v>
      </c>
      <c r="I5680" t="s">
        <v>6096</v>
      </c>
      <c r="J5680">
        <v>6</v>
      </c>
      <c r="K5680" t="s">
        <v>3855</v>
      </c>
      <c r="L5680" t="s">
        <v>6097</v>
      </c>
      <c r="M5680" t="s">
        <v>1663</v>
      </c>
      <c r="N5680" t="s">
        <v>11892</v>
      </c>
      <c r="O5680" s="82" t="s">
        <v>3</v>
      </c>
    </row>
    <row r="5681" spans="1:15" x14ac:dyDescent="0.25">
      <c r="A5681" t="s">
        <v>529</v>
      </c>
      <c r="B5681" t="s">
        <v>7517</v>
      </c>
      <c r="C5681" t="s">
        <v>101</v>
      </c>
      <c r="D5681" t="s">
        <v>102</v>
      </c>
      <c r="E5681" t="str">
        <f t="shared" si="88"/>
        <v>MethylamineUncl. Coriobacteriaceae</v>
      </c>
      <c r="F5681">
        <f>COUNTIF($E:$E,E5681)</f>
        <v>1</v>
      </c>
      <c r="G5681">
        <f>COUNTIF($A:$A,A5681)</f>
        <v>120</v>
      </c>
      <c r="H5681">
        <f>COUNTIF($B:$B,B5681)</f>
        <v>77</v>
      </c>
      <c r="I5681" t="s">
        <v>6098</v>
      </c>
      <c r="J5681">
        <v>7</v>
      </c>
      <c r="K5681" t="s">
        <v>6099</v>
      </c>
      <c r="L5681" t="s">
        <v>6100</v>
      </c>
      <c r="M5681" t="s">
        <v>2527</v>
      </c>
      <c r="N5681" t="s">
        <v>11893</v>
      </c>
      <c r="O5681" s="82" t="s">
        <v>8</v>
      </c>
    </row>
    <row r="5682" spans="1:15" x14ac:dyDescent="0.25">
      <c r="A5682" t="s">
        <v>550</v>
      </c>
      <c r="B5682" t="s">
        <v>7517</v>
      </c>
      <c r="C5682" t="s">
        <v>101</v>
      </c>
      <c r="D5682" t="s">
        <v>102</v>
      </c>
      <c r="E5682" t="str">
        <f t="shared" si="88"/>
        <v>IsovalerateUncl. Coriobacteriaceae</v>
      </c>
      <c r="F5682">
        <f>COUNTIF($E:$E,E5682)</f>
        <v>1</v>
      </c>
      <c r="G5682">
        <f>COUNTIF($A:$A,A5682)</f>
        <v>119</v>
      </c>
      <c r="H5682">
        <f>COUNTIF($B:$B,B5682)</f>
        <v>77</v>
      </c>
      <c r="I5682" t="s">
        <v>6101</v>
      </c>
      <c r="J5682">
        <v>7</v>
      </c>
      <c r="K5682" t="s">
        <v>6102</v>
      </c>
      <c r="L5682" t="s">
        <v>6103</v>
      </c>
      <c r="M5682" t="s">
        <v>2377</v>
      </c>
      <c r="N5682" t="s">
        <v>11893</v>
      </c>
      <c r="O5682" s="82" t="s">
        <v>8</v>
      </c>
    </row>
    <row r="5683" spans="1:15" x14ac:dyDescent="0.25">
      <c r="A5683" t="s">
        <v>558</v>
      </c>
      <c r="B5683" t="s">
        <v>7517</v>
      </c>
      <c r="C5683" t="s">
        <v>101</v>
      </c>
      <c r="D5683" t="s">
        <v>102</v>
      </c>
      <c r="E5683" t="str">
        <f t="shared" si="88"/>
        <v>MethanolUncl. Coriobacteriaceae</v>
      </c>
      <c r="F5683">
        <f>COUNTIF($E:$E,E5683)</f>
        <v>1</v>
      </c>
      <c r="G5683">
        <f>COUNTIF($A:$A,A5683)</f>
        <v>118</v>
      </c>
      <c r="H5683">
        <f>COUNTIF($B:$B,B5683)</f>
        <v>77</v>
      </c>
      <c r="I5683" t="s">
        <v>6104</v>
      </c>
      <c r="J5683">
        <v>7</v>
      </c>
      <c r="K5683" t="s">
        <v>1610</v>
      </c>
      <c r="L5683" t="s">
        <v>6105</v>
      </c>
      <c r="M5683" t="s">
        <v>324</v>
      </c>
      <c r="N5683" t="s">
        <v>11893</v>
      </c>
      <c r="O5683" s="82" t="s">
        <v>8</v>
      </c>
    </row>
    <row r="5684" spans="1:15" x14ac:dyDescent="0.25">
      <c r="A5684" t="s">
        <v>569</v>
      </c>
      <c r="B5684" t="s">
        <v>7517</v>
      </c>
      <c r="C5684" t="s">
        <v>101</v>
      </c>
      <c r="D5684" t="s">
        <v>102</v>
      </c>
      <c r="E5684" t="str">
        <f t="shared" si="88"/>
        <v>TyrosineUncl. Coriobacteriaceae</v>
      </c>
      <c r="F5684">
        <f>COUNTIF($E:$E,E5684)</f>
        <v>1</v>
      </c>
      <c r="G5684">
        <f>COUNTIF($A:$A,A5684)</f>
        <v>116</v>
      </c>
      <c r="H5684">
        <f>COUNTIF($B:$B,B5684)</f>
        <v>77</v>
      </c>
      <c r="I5684" t="s">
        <v>2154</v>
      </c>
      <c r="J5684">
        <v>4</v>
      </c>
      <c r="K5684">
        <v>-10000</v>
      </c>
      <c r="L5684" t="s">
        <v>6106</v>
      </c>
      <c r="M5684" t="s">
        <v>731</v>
      </c>
      <c r="N5684" t="s">
        <v>11893</v>
      </c>
      <c r="O5684" t="s">
        <v>5</v>
      </c>
    </row>
    <row r="5685" spans="1:15" x14ac:dyDescent="0.25">
      <c r="A5685" t="s">
        <v>568</v>
      </c>
      <c r="B5685" t="s">
        <v>7517</v>
      </c>
      <c r="C5685" t="s">
        <v>101</v>
      </c>
      <c r="D5685" t="s">
        <v>102</v>
      </c>
      <c r="E5685" t="str">
        <f t="shared" si="88"/>
        <v>HistidineUncl. Coriobacteriaceae</v>
      </c>
      <c r="F5685">
        <f>COUNTIF($E:$E,E5685)</f>
        <v>1</v>
      </c>
      <c r="G5685">
        <f>COUNTIF($A:$A,A5685)</f>
        <v>116</v>
      </c>
      <c r="H5685">
        <f>COUNTIF($B:$B,B5685)</f>
        <v>77</v>
      </c>
      <c r="I5685" t="s">
        <v>6107</v>
      </c>
      <c r="J5685">
        <v>7</v>
      </c>
      <c r="K5685" t="s">
        <v>3157</v>
      </c>
      <c r="L5685" t="s">
        <v>6108</v>
      </c>
      <c r="M5685" t="s">
        <v>2996</v>
      </c>
      <c r="N5685" t="s">
        <v>11893</v>
      </c>
      <c r="O5685" s="82" t="s">
        <v>8</v>
      </c>
    </row>
    <row r="5686" spans="1:15" x14ac:dyDescent="0.25">
      <c r="A5686" t="s">
        <v>583</v>
      </c>
      <c r="B5686" t="s">
        <v>7517</v>
      </c>
      <c r="C5686" t="s">
        <v>101</v>
      </c>
      <c r="D5686" t="s">
        <v>102</v>
      </c>
      <c r="E5686" t="str">
        <f t="shared" si="88"/>
        <v>AcetoacetateUncl. Coriobacteriaceae</v>
      </c>
      <c r="F5686">
        <f>COUNTIF($E:$E,E5686)</f>
        <v>1</v>
      </c>
      <c r="G5686">
        <f>COUNTIF($A:$A,A5686)</f>
        <v>115</v>
      </c>
      <c r="H5686">
        <f>COUNTIF($B:$B,B5686)</f>
        <v>77</v>
      </c>
      <c r="I5686" t="s">
        <v>705</v>
      </c>
      <c r="J5686">
        <v>5</v>
      </c>
      <c r="K5686" t="s">
        <v>5949</v>
      </c>
      <c r="L5686" t="s">
        <v>144</v>
      </c>
      <c r="M5686" t="s">
        <v>282</v>
      </c>
      <c r="N5686" t="s">
        <v>11893</v>
      </c>
      <c r="O5686" s="82" t="s">
        <v>9</v>
      </c>
    </row>
    <row r="5687" spans="1:15" x14ac:dyDescent="0.25">
      <c r="A5687" t="s">
        <v>586</v>
      </c>
      <c r="B5687" t="s">
        <v>7517</v>
      </c>
      <c r="C5687" t="s">
        <v>101</v>
      </c>
      <c r="D5687" t="s">
        <v>102</v>
      </c>
      <c r="E5687" t="str">
        <f t="shared" si="88"/>
        <v>GlutamateUncl. Coriobacteriaceae</v>
      </c>
      <c r="F5687">
        <f>COUNTIF($E:$E,E5687)</f>
        <v>2</v>
      </c>
      <c r="G5687">
        <f>COUNTIF($A:$A,A5687)</f>
        <v>114</v>
      </c>
      <c r="H5687">
        <f>COUNTIF($B:$B,B5687)</f>
        <v>77</v>
      </c>
      <c r="I5687" t="s">
        <v>817</v>
      </c>
      <c r="J5687">
        <v>5</v>
      </c>
      <c r="K5687" t="s">
        <v>6109</v>
      </c>
      <c r="L5687" t="s">
        <v>469</v>
      </c>
      <c r="M5687" t="s">
        <v>3413</v>
      </c>
      <c r="N5687" t="s">
        <v>11893</v>
      </c>
      <c r="O5687" s="82" t="s">
        <v>9</v>
      </c>
    </row>
    <row r="5688" spans="1:15" x14ac:dyDescent="0.25">
      <c r="A5688" t="s">
        <v>586</v>
      </c>
      <c r="B5688" t="s">
        <v>7517</v>
      </c>
      <c r="C5688" t="s">
        <v>101</v>
      </c>
      <c r="D5688" t="s">
        <v>102</v>
      </c>
      <c r="E5688" t="str">
        <f t="shared" si="88"/>
        <v>GlutamateUncl. Coriobacteriaceae</v>
      </c>
      <c r="F5688">
        <f>COUNTIF($E:$E,E5688)</f>
        <v>2</v>
      </c>
      <c r="G5688">
        <f>COUNTIF($A:$A,A5688)</f>
        <v>114</v>
      </c>
      <c r="H5688">
        <f>COUNTIF($B:$B,B5688)</f>
        <v>77</v>
      </c>
      <c r="I5688" t="s">
        <v>4195</v>
      </c>
      <c r="J5688">
        <v>7</v>
      </c>
      <c r="K5688" t="s">
        <v>5635</v>
      </c>
      <c r="L5688" t="s">
        <v>3138</v>
      </c>
      <c r="M5688" t="s">
        <v>734</v>
      </c>
      <c r="N5688" t="s">
        <v>11893</v>
      </c>
      <c r="O5688" s="82" t="s">
        <v>8</v>
      </c>
    </row>
    <row r="5689" spans="1:15" x14ac:dyDescent="0.25">
      <c r="A5689" t="s">
        <v>587</v>
      </c>
      <c r="B5689" t="s">
        <v>7517</v>
      </c>
      <c r="C5689" t="s">
        <v>101</v>
      </c>
      <c r="D5689" t="s">
        <v>102</v>
      </c>
      <c r="E5689" t="str">
        <f t="shared" si="88"/>
        <v>XanthineUncl. Coriobacteriaceae</v>
      </c>
      <c r="F5689">
        <f>COUNTIF($E:$E,E5689)</f>
        <v>1</v>
      </c>
      <c r="G5689">
        <f>COUNTIF($A:$A,A5689)</f>
        <v>114</v>
      </c>
      <c r="H5689">
        <f>COUNTIF($B:$B,B5689)</f>
        <v>77</v>
      </c>
      <c r="I5689" t="s">
        <v>3784</v>
      </c>
      <c r="J5689">
        <v>5</v>
      </c>
      <c r="K5689" t="s">
        <v>6110</v>
      </c>
      <c r="L5689" t="s">
        <v>885</v>
      </c>
      <c r="M5689" t="s">
        <v>1797</v>
      </c>
      <c r="N5689" t="s">
        <v>11893</v>
      </c>
      <c r="O5689" s="82" t="s">
        <v>9</v>
      </c>
    </row>
    <row r="5690" spans="1:15" x14ac:dyDescent="0.25">
      <c r="A5690" t="s">
        <v>1836</v>
      </c>
      <c r="B5690" t="s">
        <v>7517</v>
      </c>
      <c r="C5690" t="s">
        <v>101</v>
      </c>
      <c r="D5690" t="s">
        <v>102</v>
      </c>
      <c r="E5690" t="str">
        <f t="shared" si="88"/>
        <v>AcetateUncl. Coriobacteriaceae</v>
      </c>
      <c r="F5690">
        <f>COUNTIF($E:$E,E5690)</f>
        <v>4</v>
      </c>
      <c r="G5690">
        <f>COUNTIF($A:$A,A5690)</f>
        <v>112</v>
      </c>
      <c r="H5690">
        <f>COUNTIF($B:$B,B5690)</f>
        <v>77</v>
      </c>
      <c r="I5690" t="s">
        <v>3761</v>
      </c>
      <c r="J5690">
        <v>6</v>
      </c>
      <c r="K5690" t="s">
        <v>6111</v>
      </c>
      <c r="L5690" t="s">
        <v>671</v>
      </c>
      <c r="M5690" t="s">
        <v>1020</v>
      </c>
      <c r="N5690" t="s">
        <v>11893</v>
      </c>
      <c r="O5690" s="82" t="s">
        <v>3</v>
      </c>
    </row>
    <row r="5691" spans="1:15" x14ac:dyDescent="0.25">
      <c r="A5691" t="s">
        <v>1836</v>
      </c>
      <c r="B5691" t="s">
        <v>7517</v>
      </c>
      <c r="C5691" t="s">
        <v>101</v>
      </c>
      <c r="D5691" t="s">
        <v>102</v>
      </c>
      <c r="E5691" t="str">
        <f t="shared" si="88"/>
        <v>AcetateUncl. Coriobacteriaceae</v>
      </c>
      <c r="F5691">
        <f>COUNTIF($E:$E,E5691)</f>
        <v>4</v>
      </c>
      <c r="G5691">
        <f>COUNTIF($A:$A,A5691)</f>
        <v>112</v>
      </c>
      <c r="H5691">
        <f>COUNTIF($B:$B,B5691)</f>
        <v>77</v>
      </c>
      <c r="I5691" t="s">
        <v>2198</v>
      </c>
      <c r="J5691">
        <v>5</v>
      </c>
      <c r="K5691" t="s">
        <v>1469</v>
      </c>
      <c r="L5691" t="s">
        <v>179</v>
      </c>
      <c r="M5691" t="s">
        <v>919</v>
      </c>
      <c r="N5691" t="s">
        <v>11893</v>
      </c>
      <c r="O5691" s="82" t="s">
        <v>9</v>
      </c>
    </row>
    <row r="5692" spans="1:15" x14ac:dyDescent="0.25">
      <c r="A5692" t="s">
        <v>1836</v>
      </c>
      <c r="B5692" t="s">
        <v>7517</v>
      </c>
      <c r="C5692" t="s">
        <v>101</v>
      </c>
      <c r="D5692" t="s">
        <v>102</v>
      </c>
      <c r="E5692" t="str">
        <f t="shared" si="88"/>
        <v>AcetateUncl. Coriobacteriaceae</v>
      </c>
      <c r="F5692">
        <f>COUNTIF($E:$E,E5692)</f>
        <v>4</v>
      </c>
      <c r="G5692">
        <f>COUNTIF($A:$A,A5692)</f>
        <v>112</v>
      </c>
      <c r="H5692">
        <f>COUNTIF($B:$B,B5692)</f>
        <v>77</v>
      </c>
      <c r="I5692" t="s">
        <v>2081</v>
      </c>
      <c r="J5692">
        <v>4</v>
      </c>
      <c r="K5692" t="s">
        <v>2080</v>
      </c>
      <c r="L5692" t="s">
        <v>108</v>
      </c>
      <c r="M5692" t="s">
        <v>1537</v>
      </c>
      <c r="N5692" t="s">
        <v>11893</v>
      </c>
      <c r="O5692" s="82" t="s">
        <v>4</v>
      </c>
    </row>
    <row r="5693" spans="1:15" x14ac:dyDescent="0.25">
      <c r="A5693" t="s">
        <v>597</v>
      </c>
      <c r="B5693" t="s">
        <v>7517</v>
      </c>
      <c r="C5693" t="s">
        <v>101</v>
      </c>
      <c r="D5693" t="s">
        <v>102</v>
      </c>
      <c r="E5693" t="str">
        <f t="shared" si="88"/>
        <v>3-HydroxybutyrateUncl. Coriobacteriaceae</v>
      </c>
      <c r="F5693">
        <f>COUNTIF($E:$E,E5693)</f>
        <v>1</v>
      </c>
      <c r="G5693">
        <f>COUNTIF($A:$A,A5693)</f>
        <v>112</v>
      </c>
      <c r="H5693">
        <f>COUNTIF($B:$B,B5693)</f>
        <v>77</v>
      </c>
      <c r="I5693" t="s">
        <v>1665</v>
      </c>
      <c r="J5693">
        <v>7</v>
      </c>
      <c r="K5693" t="s">
        <v>1666</v>
      </c>
      <c r="L5693" t="s">
        <v>6112</v>
      </c>
      <c r="M5693" t="s">
        <v>1668</v>
      </c>
      <c r="N5693" t="s">
        <v>11893</v>
      </c>
      <c r="O5693" s="82" t="s">
        <v>8</v>
      </c>
    </row>
    <row r="5694" spans="1:15" x14ac:dyDescent="0.25">
      <c r="A5694" t="s">
        <v>1836</v>
      </c>
      <c r="B5694" t="s">
        <v>7517</v>
      </c>
      <c r="C5694" t="s">
        <v>101</v>
      </c>
      <c r="D5694" t="s">
        <v>102</v>
      </c>
      <c r="E5694" t="str">
        <f t="shared" si="88"/>
        <v>AcetateUncl. Coriobacteriaceae</v>
      </c>
      <c r="F5694">
        <f>COUNTIF($E:$E,E5694)</f>
        <v>4</v>
      </c>
      <c r="G5694">
        <f>COUNTIF($A:$A,A5694)</f>
        <v>112</v>
      </c>
      <c r="H5694">
        <f>COUNTIF($B:$B,B5694)</f>
        <v>77</v>
      </c>
      <c r="I5694" t="s">
        <v>6113</v>
      </c>
      <c r="J5694">
        <v>7</v>
      </c>
      <c r="K5694" t="s">
        <v>6114</v>
      </c>
      <c r="L5694" t="s">
        <v>2354</v>
      </c>
      <c r="M5694" t="s">
        <v>3165</v>
      </c>
      <c r="N5694" t="s">
        <v>11892</v>
      </c>
      <c r="O5694" s="82" t="s">
        <v>11895</v>
      </c>
    </row>
    <row r="5695" spans="1:15" x14ac:dyDescent="0.25">
      <c r="A5695" t="s">
        <v>608</v>
      </c>
      <c r="B5695" t="s">
        <v>7517</v>
      </c>
      <c r="C5695" t="s">
        <v>101</v>
      </c>
      <c r="D5695" t="s">
        <v>102</v>
      </c>
      <c r="E5695" t="str">
        <f t="shared" si="88"/>
        <v>GlucoseUncl. Coriobacteriaceae</v>
      </c>
      <c r="F5695">
        <f>COUNTIF($E:$E,E5695)</f>
        <v>2</v>
      </c>
      <c r="G5695">
        <f>COUNTIF($A:$A,A5695)</f>
        <v>110</v>
      </c>
      <c r="H5695">
        <f>COUNTIF($B:$B,B5695)</f>
        <v>77</v>
      </c>
      <c r="I5695" t="s">
        <v>501</v>
      </c>
      <c r="J5695">
        <v>6</v>
      </c>
      <c r="K5695" t="s">
        <v>6115</v>
      </c>
      <c r="L5695" t="s">
        <v>500</v>
      </c>
      <c r="M5695" t="s">
        <v>828</v>
      </c>
      <c r="N5695" t="s">
        <v>11893</v>
      </c>
      <c r="O5695" s="82" t="s">
        <v>11896</v>
      </c>
    </row>
    <row r="5696" spans="1:15" x14ac:dyDescent="0.25">
      <c r="A5696" t="s">
        <v>608</v>
      </c>
      <c r="B5696" t="s">
        <v>7517</v>
      </c>
      <c r="C5696" t="s">
        <v>101</v>
      </c>
      <c r="D5696" t="s">
        <v>102</v>
      </c>
      <c r="E5696" t="str">
        <f t="shared" si="88"/>
        <v>GlucoseUncl. Coriobacteriaceae</v>
      </c>
      <c r="F5696">
        <f>COUNTIF($E:$E,E5696)</f>
        <v>2</v>
      </c>
      <c r="G5696">
        <f>COUNTIF($A:$A,A5696)</f>
        <v>110</v>
      </c>
      <c r="H5696">
        <f>COUNTIF($B:$B,B5696)</f>
        <v>77</v>
      </c>
      <c r="I5696" t="s">
        <v>697</v>
      </c>
      <c r="J5696">
        <v>5</v>
      </c>
      <c r="K5696" t="s">
        <v>6116</v>
      </c>
      <c r="L5696" t="s">
        <v>193</v>
      </c>
      <c r="M5696" t="s">
        <v>1367</v>
      </c>
      <c r="N5696" t="s">
        <v>11893</v>
      </c>
      <c r="O5696" s="82" t="s">
        <v>9</v>
      </c>
    </row>
    <row r="5697" spans="1:15" x14ac:dyDescent="0.25">
      <c r="A5697" t="s">
        <v>611</v>
      </c>
      <c r="B5697" t="s">
        <v>7517</v>
      </c>
      <c r="C5697" t="s">
        <v>101</v>
      </c>
      <c r="D5697" t="s">
        <v>102</v>
      </c>
      <c r="E5697" t="str">
        <f t="shared" si="88"/>
        <v>OrnithineUncl. Coriobacteriaceae</v>
      </c>
      <c r="F5697">
        <f>COUNTIF($E:$E,E5697)</f>
        <v>1</v>
      </c>
      <c r="G5697">
        <f>COUNTIF($A:$A,A5697)</f>
        <v>110</v>
      </c>
      <c r="H5697">
        <f>COUNTIF($B:$B,B5697)</f>
        <v>77</v>
      </c>
      <c r="I5697" t="s">
        <v>2305</v>
      </c>
      <c r="J5697">
        <v>5</v>
      </c>
      <c r="K5697" t="s">
        <v>2814</v>
      </c>
      <c r="L5697" t="s">
        <v>625</v>
      </c>
      <c r="M5697" t="s">
        <v>1848</v>
      </c>
      <c r="N5697" t="s">
        <v>11893</v>
      </c>
      <c r="O5697" s="82" t="s">
        <v>9</v>
      </c>
    </row>
    <row r="5698" spans="1:15" x14ac:dyDescent="0.25">
      <c r="A5698" t="s">
        <v>624</v>
      </c>
      <c r="B5698" t="s">
        <v>7517</v>
      </c>
      <c r="C5698" t="s">
        <v>101</v>
      </c>
      <c r="D5698" t="s">
        <v>102</v>
      </c>
      <c r="E5698" t="str">
        <f t="shared" si="88"/>
        <v>AdipateUncl. Coriobacteriaceae</v>
      </c>
      <c r="F5698">
        <f>COUNTIF($E:$E,E5698)</f>
        <v>2</v>
      </c>
      <c r="G5698">
        <f>COUNTIF($A:$A,A5698)</f>
        <v>109</v>
      </c>
      <c r="H5698">
        <f>COUNTIF($B:$B,B5698)</f>
        <v>77</v>
      </c>
      <c r="I5698" t="s">
        <v>1178</v>
      </c>
      <c r="J5698">
        <v>5</v>
      </c>
      <c r="K5698" t="s">
        <v>6117</v>
      </c>
      <c r="L5698" t="s">
        <v>350</v>
      </c>
      <c r="M5698" t="s">
        <v>867</v>
      </c>
      <c r="N5698" t="s">
        <v>11893</v>
      </c>
      <c r="O5698" s="82" t="s">
        <v>9</v>
      </c>
    </row>
    <row r="5699" spans="1:15" x14ac:dyDescent="0.25">
      <c r="A5699" t="s">
        <v>630</v>
      </c>
      <c r="B5699" t="s">
        <v>7517</v>
      </c>
      <c r="C5699" t="s">
        <v>101</v>
      </c>
      <c r="D5699" t="s">
        <v>102</v>
      </c>
      <c r="E5699" t="str">
        <f t="shared" si="88"/>
        <v>PropionateUncl. Coriobacteriaceae</v>
      </c>
      <c r="F5699">
        <f>COUNTIF($E:$E,E5699)</f>
        <v>2</v>
      </c>
      <c r="G5699">
        <f>COUNTIF($A:$A,A5699)</f>
        <v>109</v>
      </c>
      <c r="H5699">
        <f>COUNTIF($B:$B,B5699)</f>
        <v>77</v>
      </c>
      <c r="I5699" t="s">
        <v>1698</v>
      </c>
      <c r="J5699">
        <v>5</v>
      </c>
      <c r="K5699" t="s">
        <v>6118</v>
      </c>
      <c r="L5699" t="s">
        <v>269</v>
      </c>
      <c r="M5699" t="s">
        <v>941</v>
      </c>
      <c r="N5699" t="s">
        <v>11893</v>
      </c>
      <c r="O5699" s="82" t="s">
        <v>9</v>
      </c>
    </row>
    <row r="5700" spans="1:15" x14ac:dyDescent="0.25">
      <c r="A5700" t="s">
        <v>627</v>
      </c>
      <c r="B5700" t="s">
        <v>7517</v>
      </c>
      <c r="C5700" t="s">
        <v>101</v>
      </c>
      <c r="D5700" t="s">
        <v>102</v>
      </c>
      <c r="E5700" t="str">
        <f t="shared" si="88"/>
        <v>IsoleucineUncl. Coriobacteriaceae</v>
      </c>
      <c r="F5700">
        <f>COUNTIF($E:$E,E5700)</f>
        <v>2</v>
      </c>
      <c r="G5700">
        <f>COUNTIF($A:$A,A5700)</f>
        <v>109</v>
      </c>
      <c r="H5700">
        <f>COUNTIF($B:$B,B5700)</f>
        <v>77</v>
      </c>
      <c r="I5700" t="s">
        <v>6119</v>
      </c>
      <c r="J5700">
        <v>7</v>
      </c>
      <c r="K5700" t="s">
        <v>5578</v>
      </c>
      <c r="L5700" t="s">
        <v>6120</v>
      </c>
      <c r="M5700" t="s">
        <v>1057</v>
      </c>
      <c r="N5700" t="s">
        <v>11893</v>
      </c>
      <c r="O5700" s="82" t="s">
        <v>8</v>
      </c>
    </row>
    <row r="5701" spans="1:15" x14ac:dyDescent="0.25">
      <c r="A5701" t="s">
        <v>624</v>
      </c>
      <c r="B5701" t="s">
        <v>7517</v>
      </c>
      <c r="C5701" t="s">
        <v>101</v>
      </c>
      <c r="D5701" t="s">
        <v>102</v>
      </c>
      <c r="E5701" t="str">
        <f t="shared" si="88"/>
        <v>AdipateUncl. Coriobacteriaceae</v>
      </c>
      <c r="F5701">
        <f>COUNTIF($E:$E,E5701)</f>
        <v>2</v>
      </c>
      <c r="G5701">
        <f>COUNTIF($A:$A,A5701)</f>
        <v>109</v>
      </c>
      <c r="H5701">
        <f>COUNTIF($B:$B,B5701)</f>
        <v>77</v>
      </c>
      <c r="I5701" t="s">
        <v>4058</v>
      </c>
      <c r="J5701">
        <v>4</v>
      </c>
      <c r="K5701" t="s">
        <v>6121</v>
      </c>
      <c r="L5701" t="s">
        <v>201</v>
      </c>
      <c r="M5701" t="s">
        <v>1008</v>
      </c>
      <c r="N5701" t="s">
        <v>11893</v>
      </c>
      <c r="O5701" t="s">
        <v>5</v>
      </c>
    </row>
    <row r="5702" spans="1:15" x14ac:dyDescent="0.25">
      <c r="A5702" t="s">
        <v>630</v>
      </c>
      <c r="B5702" t="s">
        <v>7517</v>
      </c>
      <c r="C5702" t="s">
        <v>101</v>
      </c>
      <c r="D5702" t="s">
        <v>102</v>
      </c>
      <c r="E5702" t="str">
        <f t="shared" ref="E5702:E5765" si="89">CONCATENATE(A5702,B5702)</f>
        <v>PropionateUncl. Coriobacteriaceae</v>
      </c>
      <c r="F5702">
        <f>COUNTIF($E:$E,E5702)</f>
        <v>2</v>
      </c>
      <c r="G5702">
        <f>COUNTIF($A:$A,A5702)</f>
        <v>109</v>
      </c>
      <c r="H5702">
        <f>COUNTIF($B:$B,B5702)</f>
        <v>77</v>
      </c>
      <c r="I5702" t="s">
        <v>4967</v>
      </c>
      <c r="J5702">
        <v>5</v>
      </c>
      <c r="K5702" t="s">
        <v>1452</v>
      </c>
      <c r="L5702" t="s">
        <v>6122</v>
      </c>
      <c r="M5702" t="s">
        <v>1547</v>
      </c>
      <c r="N5702" t="s">
        <v>11892</v>
      </c>
      <c r="O5702" s="82" t="s">
        <v>9</v>
      </c>
    </row>
    <row r="5703" spans="1:15" x14ac:dyDescent="0.25">
      <c r="A5703" t="s">
        <v>627</v>
      </c>
      <c r="B5703" t="s">
        <v>7517</v>
      </c>
      <c r="C5703" t="s">
        <v>101</v>
      </c>
      <c r="D5703" t="s">
        <v>102</v>
      </c>
      <c r="E5703" t="str">
        <f t="shared" si="89"/>
        <v>IsoleucineUncl. Coriobacteriaceae</v>
      </c>
      <c r="F5703">
        <f>COUNTIF($E:$E,E5703)</f>
        <v>2</v>
      </c>
      <c r="G5703">
        <f>COUNTIF($A:$A,A5703)</f>
        <v>109</v>
      </c>
      <c r="H5703">
        <f>COUNTIF($B:$B,B5703)</f>
        <v>77</v>
      </c>
      <c r="I5703" t="s">
        <v>4886</v>
      </c>
      <c r="J5703">
        <v>5</v>
      </c>
      <c r="K5703" t="s">
        <v>6123</v>
      </c>
      <c r="L5703" t="s">
        <v>290</v>
      </c>
      <c r="M5703" t="s">
        <v>2498</v>
      </c>
      <c r="N5703" t="s">
        <v>11893</v>
      </c>
      <c r="O5703" s="82" t="s">
        <v>9</v>
      </c>
    </row>
    <row r="5704" spans="1:15" x14ac:dyDescent="0.25">
      <c r="A5704" t="s">
        <v>664</v>
      </c>
      <c r="B5704" t="s">
        <v>7517</v>
      </c>
      <c r="C5704" t="s">
        <v>101</v>
      </c>
      <c r="D5704" t="s">
        <v>102</v>
      </c>
      <c r="E5704" t="str">
        <f t="shared" si="89"/>
        <v>3-HydroxyphenylacetateUncl. Coriobacteriaceae</v>
      </c>
      <c r="F5704">
        <f>COUNTIF($E:$E,E5704)</f>
        <v>1</v>
      </c>
      <c r="G5704">
        <f>COUNTIF($A:$A,A5704)</f>
        <v>101</v>
      </c>
      <c r="H5704">
        <f>COUNTIF($B:$B,B5704)</f>
        <v>77</v>
      </c>
      <c r="I5704" t="s">
        <v>137</v>
      </c>
      <c r="J5704">
        <v>6</v>
      </c>
      <c r="K5704" t="s">
        <v>4229</v>
      </c>
      <c r="L5704" t="s">
        <v>139</v>
      </c>
      <c r="M5704" t="s">
        <v>140</v>
      </c>
      <c r="N5704" t="s">
        <v>11893</v>
      </c>
      <c r="O5704" s="82" t="s">
        <v>11896</v>
      </c>
    </row>
    <row r="5705" spans="1:15" x14ac:dyDescent="0.25">
      <c r="A5705" t="s">
        <v>667</v>
      </c>
      <c r="B5705" t="s">
        <v>7517</v>
      </c>
      <c r="C5705" t="s">
        <v>101</v>
      </c>
      <c r="D5705" t="s">
        <v>102</v>
      </c>
      <c r="E5705" t="str">
        <f t="shared" si="89"/>
        <v>UreaUncl. Coriobacteriaceae</v>
      </c>
      <c r="F5705">
        <f>COUNTIF($E:$E,E5705)</f>
        <v>2</v>
      </c>
      <c r="G5705">
        <f>COUNTIF($A:$A,A5705)</f>
        <v>65</v>
      </c>
      <c r="H5705">
        <f>COUNTIF($B:$B,B5705)</f>
        <v>77</v>
      </c>
      <c r="I5705" t="s">
        <v>106</v>
      </c>
      <c r="J5705">
        <v>6</v>
      </c>
      <c r="K5705" t="s">
        <v>2223</v>
      </c>
      <c r="L5705" t="s">
        <v>191</v>
      </c>
      <c r="M5705" t="s">
        <v>132</v>
      </c>
      <c r="N5705" t="s">
        <v>11892</v>
      </c>
      <c r="O5705" t="s">
        <v>5</v>
      </c>
    </row>
    <row r="5706" spans="1:15" x14ac:dyDescent="0.25">
      <c r="A5706" t="s">
        <v>667</v>
      </c>
      <c r="B5706" t="s">
        <v>7517</v>
      </c>
      <c r="C5706" t="s">
        <v>101</v>
      </c>
      <c r="D5706" t="s">
        <v>102</v>
      </c>
      <c r="E5706" t="str">
        <f t="shared" si="89"/>
        <v>UreaUncl. Coriobacteriaceae</v>
      </c>
      <c r="F5706">
        <f>COUNTIF($E:$E,E5706)</f>
        <v>2</v>
      </c>
      <c r="G5706">
        <f>COUNTIF($A:$A,A5706)</f>
        <v>65</v>
      </c>
      <c r="H5706">
        <f>COUNTIF($B:$B,B5706)</f>
        <v>77</v>
      </c>
      <c r="I5706" t="s">
        <v>6124</v>
      </c>
      <c r="J5706">
        <v>6</v>
      </c>
      <c r="K5706" t="s">
        <v>3391</v>
      </c>
      <c r="L5706" t="s">
        <v>836</v>
      </c>
      <c r="M5706" t="s">
        <v>447</v>
      </c>
      <c r="N5706" t="s">
        <v>11892</v>
      </c>
      <c r="O5706" s="82" t="s">
        <v>11896</v>
      </c>
    </row>
    <row r="5707" spans="1:15" x14ac:dyDescent="0.25">
      <c r="A5707" t="s">
        <v>97</v>
      </c>
      <c r="B5707" t="s">
        <v>6125</v>
      </c>
      <c r="C5707" t="s">
        <v>101</v>
      </c>
      <c r="D5707" t="s">
        <v>102</v>
      </c>
      <c r="E5707" t="str">
        <f t="shared" si="89"/>
        <v>FormateSchwartzia</v>
      </c>
      <c r="F5707">
        <f>COUNTIF($E:$E,E5707)</f>
        <v>3</v>
      </c>
      <c r="G5707">
        <f>COUNTIF($A:$A,A5707)</f>
        <v>178</v>
      </c>
      <c r="H5707">
        <f>COUNTIF($B:$B,B5707)</f>
        <v>75</v>
      </c>
      <c r="I5707" t="s">
        <v>2126</v>
      </c>
      <c r="J5707">
        <v>7</v>
      </c>
      <c r="K5707" t="s">
        <v>6126</v>
      </c>
      <c r="L5707" t="s">
        <v>135</v>
      </c>
      <c r="M5707" t="s">
        <v>136</v>
      </c>
      <c r="N5707" t="s">
        <v>11893</v>
      </c>
      <c r="O5707" s="82" t="s">
        <v>8</v>
      </c>
    </row>
    <row r="5708" spans="1:15" x14ac:dyDescent="0.25">
      <c r="A5708" t="s">
        <v>97</v>
      </c>
      <c r="B5708" t="s">
        <v>6125</v>
      </c>
      <c r="C5708" t="s">
        <v>101</v>
      </c>
      <c r="D5708" t="s">
        <v>102</v>
      </c>
      <c r="E5708" t="str">
        <f t="shared" si="89"/>
        <v>FormateSchwartzia</v>
      </c>
      <c r="F5708">
        <f>COUNTIF($E:$E,E5708)</f>
        <v>3</v>
      </c>
      <c r="G5708">
        <f>COUNTIF($A:$A,A5708)</f>
        <v>178</v>
      </c>
      <c r="H5708">
        <f>COUNTIF($B:$B,B5708)</f>
        <v>75</v>
      </c>
      <c r="I5708" t="s">
        <v>4011</v>
      </c>
      <c r="J5708">
        <v>6</v>
      </c>
      <c r="K5708" t="s">
        <v>6127</v>
      </c>
      <c r="L5708" t="s">
        <v>761</v>
      </c>
      <c r="M5708" t="s">
        <v>1199</v>
      </c>
      <c r="N5708" t="s">
        <v>11892</v>
      </c>
      <c r="O5708" s="82" t="s">
        <v>4</v>
      </c>
    </row>
    <row r="5709" spans="1:15" x14ac:dyDescent="0.25">
      <c r="A5709" t="s">
        <v>97</v>
      </c>
      <c r="B5709" t="s">
        <v>6125</v>
      </c>
      <c r="C5709" t="s">
        <v>101</v>
      </c>
      <c r="D5709" t="s">
        <v>102</v>
      </c>
      <c r="E5709" t="str">
        <f t="shared" si="89"/>
        <v>FormateSchwartzia</v>
      </c>
      <c r="F5709">
        <f>COUNTIF($E:$E,E5709)</f>
        <v>3</v>
      </c>
      <c r="G5709">
        <f>COUNTIF($A:$A,A5709)</f>
        <v>178</v>
      </c>
      <c r="H5709">
        <f>COUNTIF($B:$B,B5709)</f>
        <v>75</v>
      </c>
      <c r="I5709" t="s">
        <v>2667</v>
      </c>
      <c r="J5709">
        <v>6</v>
      </c>
      <c r="K5709" t="s">
        <v>2668</v>
      </c>
      <c r="L5709" t="s">
        <v>6128</v>
      </c>
      <c r="M5709" t="s">
        <v>1828</v>
      </c>
      <c r="N5709" t="s">
        <v>11892</v>
      </c>
      <c r="O5709" s="82" t="s">
        <v>3</v>
      </c>
    </row>
    <row r="5710" spans="1:15" x14ac:dyDescent="0.25">
      <c r="A5710" t="s">
        <v>114</v>
      </c>
      <c r="B5710" t="s">
        <v>6125</v>
      </c>
      <c r="C5710" t="s">
        <v>101</v>
      </c>
      <c r="D5710" t="s">
        <v>102</v>
      </c>
      <c r="E5710" t="str">
        <f t="shared" si="89"/>
        <v>CholineSchwartzia</v>
      </c>
      <c r="F5710">
        <f>COUNTIF($E:$E,E5710)</f>
        <v>2</v>
      </c>
      <c r="G5710">
        <f>COUNTIF($A:$A,A5710)</f>
        <v>173</v>
      </c>
      <c r="H5710">
        <f>COUNTIF($B:$B,B5710)</f>
        <v>75</v>
      </c>
      <c r="I5710" t="s">
        <v>3887</v>
      </c>
      <c r="J5710">
        <v>6</v>
      </c>
      <c r="K5710" t="s">
        <v>6129</v>
      </c>
      <c r="L5710" t="s">
        <v>413</v>
      </c>
      <c r="M5710" t="s">
        <v>1030</v>
      </c>
      <c r="N5710" t="s">
        <v>11892</v>
      </c>
      <c r="O5710" s="82" t="s">
        <v>3</v>
      </c>
    </row>
    <row r="5711" spans="1:15" x14ac:dyDescent="0.25">
      <c r="A5711" t="s">
        <v>114</v>
      </c>
      <c r="B5711" t="s">
        <v>6125</v>
      </c>
      <c r="C5711" t="s">
        <v>101</v>
      </c>
      <c r="D5711" t="s">
        <v>102</v>
      </c>
      <c r="E5711" t="str">
        <f t="shared" si="89"/>
        <v>CholineSchwartzia</v>
      </c>
      <c r="F5711">
        <f>COUNTIF($E:$E,E5711)</f>
        <v>2</v>
      </c>
      <c r="G5711">
        <f>COUNTIF($A:$A,A5711)</f>
        <v>173</v>
      </c>
      <c r="H5711">
        <f>COUNTIF($B:$B,B5711)</f>
        <v>75</v>
      </c>
      <c r="I5711" t="s">
        <v>2867</v>
      </c>
      <c r="J5711">
        <v>7</v>
      </c>
      <c r="K5711" t="s">
        <v>6130</v>
      </c>
      <c r="L5711" t="s">
        <v>2869</v>
      </c>
      <c r="M5711" t="s">
        <v>2870</v>
      </c>
      <c r="N5711" t="s">
        <v>11893</v>
      </c>
      <c r="O5711" s="82" t="s">
        <v>8</v>
      </c>
    </row>
    <row r="5712" spans="1:15" x14ac:dyDescent="0.25">
      <c r="A5712" t="s">
        <v>127</v>
      </c>
      <c r="B5712" t="s">
        <v>6125</v>
      </c>
      <c r="C5712" t="s">
        <v>101</v>
      </c>
      <c r="D5712" t="s">
        <v>102</v>
      </c>
      <c r="E5712" t="str">
        <f t="shared" si="89"/>
        <v>FumarateSchwartzia</v>
      </c>
      <c r="F5712">
        <f>COUNTIF($E:$E,E5712)</f>
        <v>3</v>
      </c>
      <c r="G5712">
        <f>COUNTIF($A:$A,A5712)</f>
        <v>166</v>
      </c>
      <c r="H5712">
        <f>COUNTIF($B:$B,B5712)</f>
        <v>75</v>
      </c>
      <c r="I5712" t="s">
        <v>1151</v>
      </c>
      <c r="J5712">
        <v>7</v>
      </c>
      <c r="K5712" t="s">
        <v>6131</v>
      </c>
      <c r="L5712" t="s">
        <v>1279</v>
      </c>
      <c r="M5712" t="s">
        <v>1334</v>
      </c>
      <c r="N5712" t="s">
        <v>11893</v>
      </c>
      <c r="O5712" s="82" t="s">
        <v>8</v>
      </c>
    </row>
    <row r="5713" spans="1:15" x14ac:dyDescent="0.25">
      <c r="A5713" t="s">
        <v>127</v>
      </c>
      <c r="B5713" t="s">
        <v>6125</v>
      </c>
      <c r="C5713" t="s">
        <v>101</v>
      </c>
      <c r="D5713" t="s">
        <v>102</v>
      </c>
      <c r="E5713" t="str">
        <f t="shared" si="89"/>
        <v>FumarateSchwartzia</v>
      </c>
      <c r="F5713">
        <f>COUNTIF($E:$E,E5713)</f>
        <v>3</v>
      </c>
      <c r="G5713">
        <f>COUNTIF($A:$A,A5713)</f>
        <v>166</v>
      </c>
      <c r="H5713">
        <f>COUNTIF($B:$B,B5713)</f>
        <v>75</v>
      </c>
      <c r="I5713" t="s">
        <v>349</v>
      </c>
      <c r="J5713">
        <v>5</v>
      </c>
      <c r="K5713" t="s">
        <v>6132</v>
      </c>
      <c r="L5713" t="s">
        <v>517</v>
      </c>
      <c r="M5713" t="s">
        <v>621</v>
      </c>
      <c r="N5713" t="s">
        <v>11892</v>
      </c>
      <c r="O5713" s="82" t="s">
        <v>8</v>
      </c>
    </row>
    <row r="5714" spans="1:15" x14ac:dyDescent="0.25">
      <c r="A5714" t="s">
        <v>127</v>
      </c>
      <c r="B5714" t="s">
        <v>6125</v>
      </c>
      <c r="C5714" t="s">
        <v>101</v>
      </c>
      <c r="D5714" t="s">
        <v>102</v>
      </c>
      <c r="E5714" t="str">
        <f t="shared" si="89"/>
        <v>FumarateSchwartzia</v>
      </c>
      <c r="F5714">
        <f>COUNTIF($E:$E,E5714)</f>
        <v>3</v>
      </c>
      <c r="G5714">
        <f>COUNTIF($A:$A,A5714)</f>
        <v>166</v>
      </c>
      <c r="H5714">
        <f>COUNTIF($B:$B,B5714)</f>
        <v>75</v>
      </c>
      <c r="I5714" t="s">
        <v>1240</v>
      </c>
      <c r="J5714">
        <v>6</v>
      </c>
      <c r="K5714" t="s">
        <v>6038</v>
      </c>
      <c r="L5714" t="s">
        <v>145</v>
      </c>
      <c r="M5714" t="s">
        <v>2991</v>
      </c>
      <c r="N5714" t="s">
        <v>11892</v>
      </c>
      <c r="O5714" t="s">
        <v>5</v>
      </c>
    </row>
    <row r="5715" spans="1:15" x14ac:dyDescent="0.25">
      <c r="A5715" t="s">
        <v>141</v>
      </c>
      <c r="B5715" t="s">
        <v>6125</v>
      </c>
      <c r="C5715" t="s">
        <v>101</v>
      </c>
      <c r="D5715" t="s">
        <v>102</v>
      </c>
      <c r="E5715" t="str">
        <f t="shared" si="89"/>
        <v>ProlineSchwartzia</v>
      </c>
      <c r="F5715">
        <f>COUNTIF($E:$E,E5715)</f>
        <v>3</v>
      </c>
      <c r="G5715">
        <f>COUNTIF($A:$A,A5715)</f>
        <v>165</v>
      </c>
      <c r="H5715">
        <f>COUNTIF($B:$B,B5715)</f>
        <v>75</v>
      </c>
      <c r="I5715" t="s">
        <v>5447</v>
      </c>
      <c r="J5715">
        <v>6</v>
      </c>
      <c r="K5715" t="s">
        <v>2395</v>
      </c>
      <c r="L5715" t="s">
        <v>486</v>
      </c>
      <c r="M5715" t="s">
        <v>731</v>
      </c>
      <c r="N5715" t="s">
        <v>11892</v>
      </c>
      <c r="O5715" s="82" t="s">
        <v>3</v>
      </c>
    </row>
    <row r="5716" spans="1:15" x14ac:dyDescent="0.25">
      <c r="A5716" t="s">
        <v>141</v>
      </c>
      <c r="B5716" t="s">
        <v>6125</v>
      </c>
      <c r="C5716" t="s">
        <v>101</v>
      </c>
      <c r="D5716" t="s">
        <v>102</v>
      </c>
      <c r="E5716" t="str">
        <f t="shared" si="89"/>
        <v>ProlineSchwartzia</v>
      </c>
      <c r="F5716">
        <f>COUNTIF($E:$E,E5716)</f>
        <v>3</v>
      </c>
      <c r="G5716">
        <f>COUNTIF($A:$A,A5716)</f>
        <v>165</v>
      </c>
      <c r="H5716">
        <f>COUNTIF($B:$B,B5716)</f>
        <v>75</v>
      </c>
      <c r="I5716" t="s">
        <v>2470</v>
      </c>
      <c r="J5716">
        <v>4</v>
      </c>
      <c r="K5716" t="s">
        <v>4903</v>
      </c>
      <c r="L5716" t="s">
        <v>3243</v>
      </c>
      <c r="M5716" t="s">
        <v>2674</v>
      </c>
      <c r="N5716" t="s">
        <v>11893</v>
      </c>
      <c r="O5716" t="s">
        <v>5</v>
      </c>
    </row>
    <row r="5717" spans="1:15" x14ac:dyDescent="0.25">
      <c r="A5717" t="s">
        <v>141</v>
      </c>
      <c r="B5717" t="s">
        <v>6125</v>
      </c>
      <c r="C5717" t="s">
        <v>101</v>
      </c>
      <c r="D5717" t="s">
        <v>102</v>
      </c>
      <c r="E5717" t="str">
        <f t="shared" si="89"/>
        <v>ProlineSchwartzia</v>
      </c>
      <c r="F5717">
        <f>COUNTIF($E:$E,E5717)</f>
        <v>3</v>
      </c>
      <c r="G5717">
        <f>COUNTIF($A:$A,A5717)</f>
        <v>165</v>
      </c>
      <c r="H5717">
        <f>COUNTIF($B:$B,B5717)</f>
        <v>75</v>
      </c>
      <c r="I5717" t="s">
        <v>5742</v>
      </c>
      <c r="J5717">
        <v>7</v>
      </c>
      <c r="K5717" t="s">
        <v>6133</v>
      </c>
      <c r="L5717" t="s">
        <v>5197</v>
      </c>
      <c r="M5717" t="s">
        <v>723</v>
      </c>
      <c r="N5717" t="s">
        <v>11893</v>
      </c>
      <c r="O5717" s="82" t="s">
        <v>8</v>
      </c>
    </row>
    <row r="5718" spans="1:15" x14ac:dyDescent="0.25">
      <c r="A5718" t="s">
        <v>157</v>
      </c>
      <c r="B5718" t="s">
        <v>6125</v>
      </c>
      <c r="C5718" t="s">
        <v>101</v>
      </c>
      <c r="D5718" t="s">
        <v>102</v>
      </c>
      <c r="E5718" t="str">
        <f t="shared" si="89"/>
        <v>AspartateSchwartzia</v>
      </c>
      <c r="F5718">
        <f>COUNTIF($E:$E,E5718)</f>
        <v>2</v>
      </c>
      <c r="G5718">
        <f>COUNTIF($A:$A,A5718)</f>
        <v>159</v>
      </c>
      <c r="H5718">
        <f>COUNTIF($B:$B,B5718)</f>
        <v>75</v>
      </c>
      <c r="I5718" t="s">
        <v>1303</v>
      </c>
      <c r="J5718">
        <v>6</v>
      </c>
      <c r="K5718" t="s">
        <v>6134</v>
      </c>
      <c r="L5718" t="s">
        <v>717</v>
      </c>
      <c r="M5718" t="s">
        <v>1054</v>
      </c>
      <c r="N5718" t="s">
        <v>11892</v>
      </c>
      <c r="O5718" s="82" t="s">
        <v>3</v>
      </c>
    </row>
    <row r="5719" spans="1:15" x14ac:dyDescent="0.25">
      <c r="A5719" t="s">
        <v>157</v>
      </c>
      <c r="B5719" t="s">
        <v>6125</v>
      </c>
      <c r="C5719" t="s">
        <v>101</v>
      </c>
      <c r="D5719" t="s">
        <v>102</v>
      </c>
      <c r="E5719" t="str">
        <f t="shared" si="89"/>
        <v>AspartateSchwartzia</v>
      </c>
      <c r="F5719">
        <f>COUNTIF($E:$E,E5719)</f>
        <v>2</v>
      </c>
      <c r="G5719">
        <f>COUNTIF($A:$A,A5719)</f>
        <v>159</v>
      </c>
      <c r="H5719">
        <f>COUNTIF($B:$B,B5719)</f>
        <v>75</v>
      </c>
      <c r="I5719" t="s">
        <v>1878</v>
      </c>
      <c r="J5719">
        <v>4</v>
      </c>
      <c r="K5719" t="s">
        <v>6135</v>
      </c>
      <c r="L5719" t="s">
        <v>283</v>
      </c>
      <c r="M5719" t="s">
        <v>3495</v>
      </c>
      <c r="N5719" t="s">
        <v>11893</v>
      </c>
      <c r="O5719" t="s">
        <v>5</v>
      </c>
    </row>
    <row r="5720" spans="1:15" x14ac:dyDescent="0.25">
      <c r="A5720" t="s">
        <v>200</v>
      </c>
      <c r="B5720" t="s">
        <v>6125</v>
      </c>
      <c r="C5720" t="s">
        <v>101</v>
      </c>
      <c r="D5720" t="s">
        <v>102</v>
      </c>
      <c r="E5720" t="str">
        <f t="shared" si="89"/>
        <v>1,3-DihydroxyacetoneSchwartzia</v>
      </c>
      <c r="F5720">
        <f>COUNTIF($E:$E,E5720)</f>
        <v>1</v>
      </c>
      <c r="G5720">
        <f>COUNTIF($A:$A,A5720)</f>
        <v>154</v>
      </c>
      <c r="H5720">
        <f>COUNTIF($B:$B,B5720)</f>
        <v>75</v>
      </c>
      <c r="I5720" t="s">
        <v>1635</v>
      </c>
      <c r="J5720">
        <v>6</v>
      </c>
      <c r="K5720" t="s">
        <v>6136</v>
      </c>
      <c r="L5720" t="s">
        <v>158</v>
      </c>
      <c r="M5720" t="s">
        <v>988</v>
      </c>
      <c r="N5720" t="s">
        <v>11892</v>
      </c>
      <c r="O5720" s="82" t="s">
        <v>3</v>
      </c>
    </row>
    <row r="5721" spans="1:15" x14ac:dyDescent="0.25">
      <c r="A5721" t="s">
        <v>202</v>
      </c>
      <c r="B5721" t="s">
        <v>6125</v>
      </c>
      <c r="C5721" t="s">
        <v>101</v>
      </c>
      <c r="D5721" t="s">
        <v>102</v>
      </c>
      <c r="E5721" t="str">
        <f t="shared" si="89"/>
        <v>IsopropanolSchwartzia</v>
      </c>
      <c r="F5721">
        <f>COUNTIF($E:$E,E5721)</f>
        <v>2</v>
      </c>
      <c r="G5721">
        <f>COUNTIF($A:$A,A5721)</f>
        <v>154</v>
      </c>
      <c r="H5721">
        <f>COUNTIF($B:$B,B5721)</f>
        <v>75</v>
      </c>
      <c r="I5721" t="s">
        <v>1802</v>
      </c>
      <c r="J5721">
        <v>7</v>
      </c>
      <c r="K5721" t="s">
        <v>6137</v>
      </c>
      <c r="L5721" t="s">
        <v>506</v>
      </c>
      <c r="M5721" t="s">
        <v>1054</v>
      </c>
      <c r="N5721" t="s">
        <v>11893</v>
      </c>
      <c r="O5721" s="82" t="s">
        <v>8</v>
      </c>
    </row>
    <row r="5722" spans="1:15" x14ac:dyDescent="0.25">
      <c r="A5722" t="s">
        <v>202</v>
      </c>
      <c r="B5722" t="s">
        <v>6125</v>
      </c>
      <c r="C5722" t="s">
        <v>101</v>
      </c>
      <c r="D5722" t="s">
        <v>102</v>
      </c>
      <c r="E5722" t="str">
        <f t="shared" si="89"/>
        <v>IsopropanolSchwartzia</v>
      </c>
      <c r="F5722">
        <f>COUNTIF($E:$E,E5722)</f>
        <v>2</v>
      </c>
      <c r="G5722">
        <f>COUNTIF($A:$A,A5722)</f>
        <v>154</v>
      </c>
      <c r="H5722">
        <f>COUNTIF($B:$B,B5722)</f>
        <v>75</v>
      </c>
      <c r="I5722" t="s">
        <v>5778</v>
      </c>
      <c r="J5722">
        <v>6</v>
      </c>
      <c r="K5722" t="s">
        <v>6138</v>
      </c>
      <c r="L5722" t="s">
        <v>1063</v>
      </c>
      <c r="M5722" t="s">
        <v>1663</v>
      </c>
      <c r="N5722" t="s">
        <v>11892</v>
      </c>
      <c r="O5722" s="82" t="s">
        <v>3</v>
      </c>
    </row>
    <row r="5723" spans="1:15" x14ac:dyDescent="0.25">
      <c r="A5723" t="s">
        <v>232</v>
      </c>
      <c r="B5723" t="s">
        <v>6125</v>
      </c>
      <c r="C5723" t="s">
        <v>101</v>
      </c>
      <c r="D5723" t="s">
        <v>102</v>
      </c>
      <c r="E5723" t="str">
        <f t="shared" si="89"/>
        <v>LactateSchwartzia</v>
      </c>
      <c r="F5723">
        <f>COUNTIF($E:$E,E5723)</f>
        <v>3</v>
      </c>
      <c r="G5723">
        <f>COUNTIF($A:$A,A5723)</f>
        <v>153</v>
      </c>
      <c r="H5723">
        <f>COUNTIF($B:$B,B5723)</f>
        <v>75</v>
      </c>
      <c r="I5723" t="s">
        <v>2427</v>
      </c>
      <c r="J5723">
        <v>6</v>
      </c>
      <c r="K5723" t="s">
        <v>6139</v>
      </c>
      <c r="L5723" t="s">
        <v>403</v>
      </c>
      <c r="M5723" t="s">
        <v>192</v>
      </c>
      <c r="N5723" t="s">
        <v>11892</v>
      </c>
      <c r="O5723" s="82" t="s">
        <v>4</v>
      </c>
    </row>
    <row r="5724" spans="1:15" x14ac:dyDescent="0.25">
      <c r="A5724" t="s">
        <v>232</v>
      </c>
      <c r="B5724" t="s">
        <v>6125</v>
      </c>
      <c r="C5724" t="s">
        <v>101</v>
      </c>
      <c r="D5724" t="s">
        <v>102</v>
      </c>
      <c r="E5724" t="str">
        <f t="shared" si="89"/>
        <v>LactateSchwartzia</v>
      </c>
      <c r="F5724">
        <f>COUNTIF($E:$E,E5724)</f>
        <v>3</v>
      </c>
      <c r="G5724">
        <f>COUNTIF($A:$A,A5724)</f>
        <v>153</v>
      </c>
      <c r="H5724">
        <f>COUNTIF($B:$B,B5724)</f>
        <v>75</v>
      </c>
      <c r="I5724" t="s">
        <v>6140</v>
      </c>
      <c r="J5724">
        <v>7</v>
      </c>
      <c r="K5724" t="s">
        <v>528</v>
      </c>
      <c r="L5724" t="s">
        <v>837</v>
      </c>
      <c r="M5724" t="s">
        <v>2795</v>
      </c>
      <c r="N5724" t="s">
        <v>11893</v>
      </c>
      <c r="O5724" s="82" t="s">
        <v>8</v>
      </c>
    </row>
    <row r="5725" spans="1:15" x14ac:dyDescent="0.25">
      <c r="A5725" t="s">
        <v>232</v>
      </c>
      <c r="B5725" t="s">
        <v>6125</v>
      </c>
      <c r="C5725" t="s">
        <v>101</v>
      </c>
      <c r="D5725" t="s">
        <v>102</v>
      </c>
      <c r="E5725" t="str">
        <f t="shared" si="89"/>
        <v>LactateSchwartzia</v>
      </c>
      <c r="F5725">
        <f>COUNTIF($E:$E,E5725)</f>
        <v>3</v>
      </c>
      <c r="G5725">
        <f>COUNTIF($A:$A,A5725)</f>
        <v>153</v>
      </c>
      <c r="H5725">
        <f>COUNTIF($B:$B,B5725)</f>
        <v>75</v>
      </c>
      <c r="I5725" t="s">
        <v>6141</v>
      </c>
      <c r="J5725">
        <v>6</v>
      </c>
      <c r="K5725" t="s">
        <v>833</v>
      </c>
      <c r="L5725" t="s">
        <v>691</v>
      </c>
      <c r="M5725" t="s">
        <v>692</v>
      </c>
      <c r="N5725" t="s">
        <v>11892</v>
      </c>
      <c r="O5725" s="82" t="s">
        <v>11896</v>
      </c>
    </row>
    <row r="5726" spans="1:15" x14ac:dyDescent="0.25">
      <c r="A5726" t="s">
        <v>243</v>
      </c>
      <c r="B5726" t="s">
        <v>6125</v>
      </c>
      <c r="C5726" t="s">
        <v>101</v>
      </c>
      <c r="D5726" t="s">
        <v>102</v>
      </c>
      <c r="E5726" t="str">
        <f t="shared" si="89"/>
        <v>SerineSchwartzia</v>
      </c>
      <c r="F5726">
        <f>COUNTIF($E:$E,E5726)</f>
        <v>1</v>
      </c>
      <c r="G5726">
        <f>COUNTIF($A:$A,A5726)</f>
        <v>152</v>
      </c>
      <c r="H5726">
        <f>COUNTIF($B:$B,B5726)</f>
        <v>75</v>
      </c>
      <c r="I5726" t="s">
        <v>2933</v>
      </c>
      <c r="J5726">
        <v>6</v>
      </c>
      <c r="K5726" t="s">
        <v>1341</v>
      </c>
      <c r="L5726" t="s">
        <v>169</v>
      </c>
      <c r="M5726" t="s">
        <v>1360</v>
      </c>
      <c r="N5726" t="s">
        <v>11892</v>
      </c>
      <c r="O5726" s="82" t="s">
        <v>3</v>
      </c>
    </row>
    <row r="5727" spans="1:15" x14ac:dyDescent="0.25">
      <c r="A5727" t="s">
        <v>264</v>
      </c>
      <c r="B5727" t="s">
        <v>6125</v>
      </c>
      <c r="C5727" t="s">
        <v>101</v>
      </c>
      <c r="D5727" t="s">
        <v>102</v>
      </c>
      <c r="E5727" t="str">
        <f t="shared" si="89"/>
        <v>UracilSchwartzia</v>
      </c>
      <c r="F5727">
        <f>COUNTIF($E:$E,E5727)</f>
        <v>2</v>
      </c>
      <c r="G5727">
        <f>COUNTIF($A:$A,A5727)</f>
        <v>143</v>
      </c>
      <c r="H5727">
        <f>COUNTIF($B:$B,B5727)</f>
        <v>75</v>
      </c>
      <c r="I5727" t="s">
        <v>4038</v>
      </c>
      <c r="J5727">
        <v>7</v>
      </c>
      <c r="K5727" t="s">
        <v>6142</v>
      </c>
      <c r="L5727" t="s">
        <v>262</v>
      </c>
      <c r="M5727" t="s">
        <v>148</v>
      </c>
      <c r="N5727" t="s">
        <v>11893</v>
      </c>
      <c r="O5727" s="82" t="s">
        <v>8</v>
      </c>
    </row>
    <row r="5728" spans="1:15" x14ac:dyDescent="0.25">
      <c r="A5728" t="s">
        <v>264</v>
      </c>
      <c r="B5728" t="s">
        <v>6125</v>
      </c>
      <c r="C5728" t="s">
        <v>101</v>
      </c>
      <c r="D5728" t="s">
        <v>102</v>
      </c>
      <c r="E5728" t="str">
        <f t="shared" si="89"/>
        <v>UracilSchwartzia</v>
      </c>
      <c r="F5728">
        <f>COUNTIF($E:$E,E5728)</f>
        <v>2</v>
      </c>
      <c r="G5728">
        <f>COUNTIF($A:$A,A5728)</f>
        <v>143</v>
      </c>
      <c r="H5728">
        <f>COUNTIF($B:$B,B5728)</f>
        <v>75</v>
      </c>
      <c r="I5728" t="s">
        <v>575</v>
      </c>
      <c r="J5728">
        <v>6</v>
      </c>
      <c r="K5728" t="s">
        <v>6143</v>
      </c>
      <c r="L5728" t="s">
        <v>142</v>
      </c>
      <c r="M5728" t="s">
        <v>919</v>
      </c>
      <c r="N5728" t="s">
        <v>11892</v>
      </c>
      <c r="O5728" s="82" t="s">
        <v>11896</v>
      </c>
    </row>
    <row r="5729" spans="1:15" x14ac:dyDescent="0.25">
      <c r="A5729" t="s">
        <v>261</v>
      </c>
      <c r="B5729" t="s">
        <v>6125</v>
      </c>
      <c r="C5729" t="s">
        <v>101</v>
      </c>
      <c r="D5729" t="s">
        <v>102</v>
      </c>
      <c r="E5729" t="str">
        <f t="shared" si="89"/>
        <v>CadaverineSchwartzia</v>
      </c>
      <c r="F5729">
        <f>COUNTIF($E:$E,E5729)</f>
        <v>1</v>
      </c>
      <c r="G5729">
        <f>COUNTIF($A:$A,A5729)</f>
        <v>143</v>
      </c>
      <c r="H5729">
        <f>COUNTIF($B:$B,B5729)</f>
        <v>75</v>
      </c>
      <c r="I5729" t="s">
        <v>3064</v>
      </c>
      <c r="J5729">
        <v>7</v>
      </c>
      <c r="K5729" t="s">
        <v>6144</v>
      </c>
      <c r="L5729" t="s">
        <v>691</v>
      </c>
      <c r="M5729" t="s">
        <v>253</v>
      </c>
      <c r="N5729" t="s">
        <v>11893</v>
      </c>
      <c r="O5729" s="82" t="s">
        <v>8</v>
      </c>
    </row>
    <row r="5730" spans="1:15" x14ac:dyDescent="0.25">
      <c r="A5730" t="s">
        <v>285</v>
      </c>
      <c r="B5730" t="s">
        <v>6125</v>
      </c>
      <c r="C5730" t="s">
        <v>101</v>
      </c>
      <c r="D5730" t="s">
        <v>102</v>
      </c>
      <c r="E5730" t="str">
        <f t="shared" si="89"/>
        <v>LysineSchwartzia</v>
      </c>
      <c r="F5730">
        <f>COUNTIF($E:$E,E5730)</f>
        <v>2</v>
      </c>
      <c r="G5730">
        <f>COUNTIF($A:$A,A5730)</f>
        <v>140</v>
      </c>
      <c r="H5730">
        <f>COUNTIF($B:$B,B5730)</f>
        <v>75</v>
      </c>
      <c r="I5730" t="s">
        <v>115</v>
      </c>
      <c r="J5730">
        <v>4</v>
      </c>
      <c r="K5730" t="s">
        <v>1777</v>
      </c>
      <c r="L5730">
        <v>10000</v>
      </c>
      <c r="M5730" t="s">
        <v>710</v>
      </c>
      <c r="N5730" t="s">
        <v>11893</v>
      </c>
      <c r="O5730" t="s">
        <v>5</v>
      </c>
    </row>
    <row r="5731" spans="1:15" x14ac:dyDescent="0.25">
      <c r="A5731" t="s">
        <v>285</v>
      </c>
      <c r="B5731" t="s">
        <v>6125</v>
      </c>
      <c r="C5731" t="s">
        <v>101</v>
      </c>
      <c r="D5731" t="s">
        <v>102</v>
      </c>
      <c r="E5731" t="str">
        <f t="shared" si="89"/>
        <v>LysineSchwartzia</v>
      </c>
      <c r="F5731">
        <f>COUNTIF($E:$E,E5731)</f>
        <v>2</v>
      </c>
      <c r="G5731">
        <f>COUNTIF($A:$A,A5731)</f>
        <v>140</v>
      </c>
      <c r="H5731">
        <f>COUNTIF($B:$B,B5731)</f>
        <v>75</v>
      </c>
      <c r="I5731" t="s">
        <v>487</v>
      </c>
      <c r="J5731">
        <v>5</v>
      </c>
      <c r="K5731" t="s">
        <v>6145</v>
      </c>
      <c r="L5731" t="s">
        <v>328</v>
      </c>
      <c r="M5731" t="s">
        <v>442</v>
      </c>
      <c r="N5731" t="s">
        <v>11893</v>
      </c>
      <c r="O5731" s="82" t="s">
        <v>9</v>
      </c>
    </row>
    <row r="5732" spans="1:15" x14ac:dyDescent="0.25">
      <c r="A5732" t="s">
        <v>307</v>
      </c>
      <c r="B5732" t="s">
        <v>6125</v>
      </c>
      <c r="C5732" t="s">
        <v>101</v>
      </c>
      <c r="D5732" t="s">
        <v>102</v>
      </c>
      <c r="E5732" t="str">
        <f t="shared" si="89"/>
        <v>AllantoinSchwartzia</v>
      </c>
      <c r="F5732">
        <f>COUNTIF($E:$E,E5732)</f>
        <v>1</v>
      </c>
      <c r="G5732">
        <f>COUNTIF($A:$A,A5732)</f>
        <v>140</v>
      </c>
      <c r="H5732">
        <f>COUNTIF($B:$B,B5732)</f>
        <v>75</v>
      </c>
      <c r="I5732" t="s">
        <v>5513</v>
      </c>
      <c r="J5732">
        <v>7</v>
      </c>
      <c r="K5732" t="s">
        <v>4267</v>
      </c>
      <c r="L5732" t="s">
        <v>5514</v>
      </c>
      <c r="M5732" t="s">
        <v>3759</v>
      </c>
      <c r="N5732" t="s">
        <v>11893</v>
      </c>
      <c r="O5732" s="82" t="s">
        <v>8</v>
      </c>
    </row>
    <row r="5733" spans="1:15" x14ac:dyDescent="0.25">
      <c r="A5733" t="s">
        <v>335</v>
      </c>
      <c r="B5733" t="s">
        <v>6125</v>
      </c>
      <c r="C5733" t="s">
        <v>101</v>
      </c>
      <c r="D5733" t="s">
        <v>102</v>
      </c>
      <c r="E5733" t="str">
        <f t="shared" si="89"/>
        <v>TrimethylamineSchwartzia</v>
      </c>
      <c r="F5733">
        <f>COUNTIF($E:$E,E5733)</f>
        <v>1</v>
      </c>
      <c r="G5733">
        <f>COUNTIF($A:$A,A5733)</f>
        <v>139</v>
      </c>
      <c r="H5733">
        <f>COUNTIF($B:$B,B5733)</f>
        <v>75</v>
      </c>
      <c r="I5733" t="s">
        <v>572</v>
      </c>
      <c r="J5733">
        <v>7</v>
      </c>
      <c r="K5733" t="s">
        <v>6146</v>
      </c>
      <c r="L5733" t="s">
        <v>895</v>
      </c>
      <c r="M5733" t="s">
        <v>1101</v>
      </c>
      <c r="N5733" t="s">
        <v>11893</v>
      </c>
      <c r="O5733" s="82" t="s">
        <v>8</v>
      </c>
    </row>
    <row r="5734" spans="1:15" x14ac:dyDescent="0.25">
      <c r="A5734" t="s">
        <v>325</v>
      </c>
      <c r="B5734" t="s">
        <v>6125</v>
      </c>
      <c r="C5734" t="s">
        <v>101</v>
      </c>
      <c r="D5734" t="s">
        <v>102</v>
      </c>
      <c r="E5734" t="str">
        <f t="shared" si="89"/>
        <v>4-HydroxybutyrateSchwartzia</v>
      </c>
      <c r="F5734">
        <f>COUNTIF($E:$E,E5734)</f>
        <v>1</v>
      </c>
      <c r="G5734">
        <f>COUNTIF($A:$A,A5734)</f>
        <v>139</v>
      </c>
      <c r="H5734">
        <f>COUNTIF($B:$B,B5734)</f>
        <v>75</v>
      </c>
      <c r="I5734" t="s">
        <v>2727</v>
      </c>
      <c r="J5734">
        <v>7</v>
      </c>
      <c r="K5734" t="s">
        <v>6147</v>
      </c>
      <c r="L5734" t="s">
        <v>3387</v>
      </c>
      <c r="M5734" t="s">
        <v>1931</v>
      </c>
      <c r="N5734" t="s">
        <v>11893</v>
      </c>
      <c r="O5734" s="82" t="s">
        <v>8</v>
      </c>
    </row>
    <row r="5735" spans="1:15" x14ac:dyDescent="0.25">
      <c r="A5735" t="s">
        <v>344</v>
      </c>
      <c r="B5735" t="s">
        <v>6125</v>
      </c>
      <c r="C5735" t="s">
        <v>101</v>
      </c>
      <c r="D5735" t="s">
        <v>102</v>
      </c>
      <c r="E5735" t="str">
        <f t="shared" si="89"/>
        <v>PimelateSchwartzia</v>
      </c>
      <c r="F5735">
        <f>COUNTIF($E:$E,E5735)</f>
        <v>2</v>
      </c>
      <c r="G5735">
        <f>COUNTIF($A:$A,A5735)</f>
        <v>137</v>
      </c>
      <c r="H5735">
        <f>COUNTIF($B:$B,B5735)</f>
        <v>75</v>
      </c>
      <c r="I5735" t="s">
        <v>4812</v>
      </c>
      <c r="J5735">
        <v>6</v>
      </c>
      <c r="K5735" t="s">
        <v>2783</v>
      </c>
      <c r="L5735" t="s">
        <v>6148</v>
      </c>
      <c r="M5735" t="s">
        <v>1833</v>
      </c>
      <c r="N5735" t="s">
        <v>11892</v>
      </c>
      <c r="O5735" t="s">
        <v>11</v>
      </c>
    </row>
    <row r="5736" spans="1:15" x14ac:dyDescent="0.25">
      <c r="A5736" t="s">
        <v>344</v>
      </c>
      <c r="B5736" t="s">
        <v>6125</v>
      </c>
      <c r="C5736" t="s">
        <v>101</v>
      </c>
      <c r="D5736" t="s">
        <v>102</v>
      </c>
      <c r="E5736" t="str">
        <f t="shared" si="89"/>
        <v>PimelateSchwartzia</v>
      </c>
      <c r="F5736">
        <f>COUNTIF($E:$E,E5736)</f>
        <v>2</v>
      </c>
      <c r="G5736">
        <f>COUNTIF($A:$A,A5736)</f>
        <v>137</v>
      </c>
      <c r="H5736">
        <f>COUNTIF($B:$B,B5736)</f>
        <v>75</v>
      </c>
      <c r="I5736" t="s">
        <v>6149</v>
      </c>
      <c r="J5736">
        <v>6</v>
      </c>
      <c r="K5736" t="s">
        <v>3258</v>
      </c>
      <c r="L5736" t="s">
        <v>6150</v>
      </c>
      <c r="M5736" t="s">
        <v>3058</v>
      </c>
      <c r="N5736" t="s">
        <v>11893</v>
      </c>
      <c r="O5736" s="82" t="s">
        <v>3</v>
      </c>
    </row>
    <row r="5737" spans="1:15" x14ac:dyDescent="0.25">
      <c r="A5737" t="s">
        <v>365</v>
      </c>
      <c r="B5737" t="s">
        <v>6125</v>
      </c>
      <c r="C5737" t="s">
        <v>101</v>
      </c>
      <c r="D5737" t="s">
        <v>102</v>
      </c>
      <c r="E5737" t="str">
        <f t="shared" si="89"/>
        <v>PhenylacetateSchwartzia</v>
      </c>
      <c r="F5737">
        <f>COUNTIF($E:$E,E5737)</f>
        <v>2</v>
      </c>
      <c r="G5737">
        <f>COUNTIF($A:$A,A5737)</f>
        <v>134</v>
      </c>
      <c r="H5737">
        <f>COUNTIF($B:$B,B5737)</f>
        <v>75</v>
      </c>
      <c r="I5737" t="s">
        <v>4739</v>
      </c>
      <c r="J5737">
        <v>7</v>
      </c>
      <c r="K5737" t="s">
        <v>6151</v>
      </c>
      <c r="L5737" t="s">
        <v>648</v>
      </c>
      <c r="M5737" t="s">
        <v>297</v>
      </c>
      <c r="N5737" t="s">
        <v>11893</v>
      </c>
      <c r="O5737" s="82" t="s">
        <v>8</v>
      </c>
    </row>
    <row r="5738" spans="1:15" x14ac:dyDescent="0.25">
      <c r="A5738" t="s">
        <v>365</v>
      </c>
      <c r="B5738" t="s">
        <v>6125</v>
      </c>
      <c r="C5738" t="s">
        <v>101</v>
      </c>
      <c r="D5738" t="s">
        <v>102</v>
      </c>
      <c r="E5738" t="str">
        <f t="shared" si="89"/>
        <v>PhenylacetateSchwartzia</v>
      </c>
      <c r="F5738">
        <f>COUNTIF($E:$E,E5738)</f>
        <v>2</v>
      </c>
      <c r="G5738">
        <f>COUNTIF($A:$A,A5738)</f>
        <v>134</v>
      </c>
      <c r="H5738">
        <f>COUNTIF($B:$B,B5738)</f>
        <v>75</v>
      </c>
      <c r="I5738" t="s">
        <v>6152</v>
      </c>
      <c r="J5738">
        <v>5</v>
      </c>
      <c r="K5738" t="s">
        <v>1587</v>
      </c>
      <c r="L5738" t="s">
        <v>6153</v>
      </c>
      <c r="M5738" t="s">
        <v>4221</v>
      </c>
      <c r="N5738" t="s">
        <v>11892</v>
      </c>
      <c r="O5738" s="82" t="s">
        <v>9</v>
      </c>
    </row>
    <row r="5739" spans="1:15" x14ac:dyDescent="0.25">
      <c r="A5739" t="s">
        <v>375</v>
      </c>
      <c r="B5739" t="s">
        <v>6125</v>
      </c>
      <c r="C5739" t="s">
        <v>101</v>
      </c>
      <c r="D5739" t="s">
        <v>102</v>
      </c>
      <c r="E5739" t="str">
        <f t="shared" si="89"/>
        <v>HypoxanthineSchwartzia</v>
      </c>
      <c r="F5739">
        <f>COUNTIF($E:$E,E5739)</f>
        <v>1</v>
      </c>
      <c r="G5739">
        <f>COUNTIF($A:$A,A5739)</f>
        <v>133</v>
      </c>
      <c r="H5739">
        <f>COUNTIF($B:$B,B5739)</f>
        <v>75</v>
      </c>
      <c r="I5739" t="s">
        <v>3447</v>
      </c>
      <c r="J5739">
        <v>7</v>
      </c>
      <c r="K5739" t="s">
        <v>6154</v>
      </c>
      <c r="L5739" t="s">
        <v>135</v>
      </c>
      <c r="M5739" t="s">
        <v>136</v>
      </c>
      <c r="N5739" t="s">
        <v>11893</v>
      </c>
      <c r="O5739" s="82" t="s">
        <v>8</v>
      </c>
    </row>
    <row r="5740" spans="1:15" x14ac:dyDescent="0.25">
      <c r="A5740" t="s">
        <v>374</v>
      </c>
      <c r="B5740" t="s">
        <v>6125</v>
      </c>
      <c r="C5740" t="s">
        <v>101</v>
      </c>
      <c r="D5740" t="s">
        <v>102</v>
      </c>
      <c r="E5740" t="str">
        <f t="shared" si="89"/>
        <v>CaffeineSchwartzia</v>
      </c>
      <c r="F5740">
        <f>COUNTIF($E:$E,E5740)</f>
        <v>1</v>
      </c>
      <c r="G5740">
        <f>COUNTIF($A:$A,A5740)</f>
        <v>133</v>
      </c>
      <c r="H5740">
        <f>COUNTIF($B:$B,B5740)</f>
        <v>75</v>
      </c>
      <c r="I5740" t="s">
        <v>754</v>
      </c>
      <c r="J5740">
        <v>7</v>
      </c>
      <c r="K5740" t="s">
        <v>6155</v>
      </c>
      <c r="L5740" t="s">
        <v>895</v>
      </c>
      <c r="M5740" t="s">
        <v>496</v>
      </c>
      <c r="N5740" t="s">
        <v>11893</v>
      </c>
      <c r="O5740" s="82" t="s">
        <v>8</v>
      </c>
    </row>
    <row r="5741" spans="1:15" x14ac:dyDescent="0.25">
      <c r="A5741" t="s">
        <v>376</v>
      </c>
      <c r="B5741" t="s">
        <v>6125</v>
      </c>
      <c r="C5741" t="s">
        <v>101</v>
      </c>
      <c r="D5741" t="s">
        <v>102</v>
      </c>
      <c r="E5741" t="str">
        <f t="shared" si="89"/>
        <v>ValerateSchwartzia</v>
      </c>
      <c r="F5741">
        <f>COUNTIF($E:$E,E5741)</f>
        <v>2</v>
      </c>
      <c r="G5741">
        <f>COUNTIF($A:$A,A5741)</f>
        <v>133</v>
      </c>
      <c r="H5741">
        <f>COUNTIF($B:$B,B5741)</f>
        <v>75</v>
      </c>
      <c r="I5741" t="s">
        <v>6156</v>
      </c>
      <c r="J5741">
        <v>6</v>
      </c>
      <c r="K5741" t="s">
        <v>4916</v>
      </c>
      <c r="L5741" t="s">
        <v>6157</v>
      </c>
      <c r="M5741" t="s">
        <v>3792</v>
      </c>
      <c r="N5741" t="s">
        <v>11892</v>
      </c>
      <c r="O5741" t="s">
        <v>11</v>
      </c>
    </row>
    <row r="5742" spans="1:15" x14ac:dyDescent="0.25">
      <c r="A5742" t="s">
        <v>376</v>
      </c>
      <c r="B5742" t="s">
        <v>6125</v>
      </c>
      <c r="C5742" t="s">
        <v>101</v>
      </c>
      <c r="D5742" t="s">
        <v>102</v>
      </c>
      <c r="E5742" t="str">
        <f t="shared" si="89"/>
        <v>ValerateSchwartzia</v>
      </c>
      <c r="F5742">
        <f>COUNTIF($E:$E,E5742)</f>
        <v>2</v>
      </c>
      <c r="G5742">
        <f>COUNTIF($A:$A,A5742)</f>
        <v>133</v>
      </c>
      <c r="H5742">
        <f>COUNTIF($B:$B,B5742)</f>
        <v>75</v>
      </c>
      <c r="I5742" t="s">
        <v>6158</v>
      </c>
      <c r="J5742">
        <v>6</v>
      </c>
      <c r="K5742" t="s">
        <v>3393</v>
      </c>
      <c r="L5742" t="s">
        <v>6159</v>
      </c>
      <c r="M5742" t="s">
        <v>6160</v>
      </c>
      <c r="N5742" t="s">
        <v>11893</v>
      </c>
      <c r="O5742" s="82" t="s">
        <v>3</v>
      </c>
    </row>
    <row r="5743" spans="1:15" x14ac:dyDescent="0.25">
      <c r="A5743" t="s">
        <v>396</v>
      </c>
      <c r="B5743" t="s">
        <v>6125</v>
      </c>
      <c r="C5743" t="s">
        <v>101</v>
      </c>
      <c r="D5743" t="s">
        <v>102</v>
      </c>
      <c r="E5743" t="str">
        <f t="shared" si="89"/>
        <v>AcetoneSchwartzia</v>
      </c>
      <c r="F5743">
        <f>COUNTIF($E:$E,E5743)</f>
        <v>1</v>
      </c>
      <c r="G5743">
        <f>COUNTIF($A:$A,A5743)</f>
        <v>132</v>
      </c>
      <c r="H5743">
        <f>COUNTIF($B:$B,B5743)</f>
        <v>75</v>
      </c>
      <c r="I5743" t="s">
        <v>6161</v>
      </c>
      <c r="J5743">
        <v>5</v>
      </c>
      <c r="K5743" t="s">
        <v>686</v>
      </c>
      <c r="L5743" t="s">
        <v>6162</v>
      </c>
      <c r="M5743" t="s">
        <v>1700</v>
      </c>
      <c r="N5743" t="s">
        <v>11892</v>
      </c>
      <c r="O5743" s="82" t="s">
        <v>9</v>
      </c>
    </row>
    <row r="5744" spans="1:15" x14ac:dyDescent="0.25">
      <c r="A5744" t="s">
        <v>400</v>
      </c>
      <c r="B5744" t="s">
        <v>6125</v>
      </c>
      <c r="C5744" t="s">
        <v>101</v>
      </c>
      <c r="D5744" t="s">
        <v>102</v>
      </c>
      <c r="E5744" t="str">
        <f t="shared" si="89"/>
        <v>BenzoateSchwartzia</v>
      </c>
      <c r="F5744">
        <f>COUNTIF($E:$E,E5744)</f>
        <v>2</v>
      </c>
      <c r="G5744">
        <f>COUNTIF($A:$A,A5744)</f>
        <v>131</v>
      </c>
      <c r="H5744">
        <f>COUNTIF($B:$B,B5744)</f>
        <v>75</v>
      </c>
      <c r="I5744" t="s">
        <v>589</v>
      </c>
      <c r="J5744">
        <v>7</v>
      </c>
      <c r="K5744" t="s">
        <v>6163</v>
      </c>
      <c r="L5744" t="s">
        <v>272</v>
      </c>
      <c r="M5744" t="s">
        <v>358</v>
      </c>
      <c r="N5744" t="s">
        <v>11893</v>
      </c>
      <c r="O5744" s="82" t="s">
        <v>8</v>
      </c>
    </row>
    <row r="5745" spans="1:15" x14ac:dyDescent="0.25">
      <c r="A5745" t="s">
        <v>402</v>
      </c>
      <c r="B5745" t="s">
        <v>6125</v>
      </c>
      <c r="C5745" t="s">
        <v>101</v>
      </c>
      <c r="D5745" t="s">
        <v>102</v>
      </c>
      <c r="E5745" t="str">
        <f t="shared" si="89"/>
        <v>ValineSchwartzia</v>
      </c>
      <c r="F5745">
        <f>COUNTIF($E:$E,E5745)</f>
        <v>1</v>
      </c>
      <c r="G5745">
        <f>COUNTIF($A:$A,A5745)</f>
        <v>131</v>
      </c>
      <c r="H5745">
        <f>COUNTIF($B:$B,B5745)</f>
        <v>75</v>
      </c>
      <c r="I5745" t="s">
        <v>5531</v>
      </c>
      <c r="J5745">
        <v>6</v>
      </c>
      <c r="K5745" t="s">
        <v>2504</v>
      </c>
      <c r="L5745" t="s">
        <v>6164</v>
      </c>
      <c r="M5745" t="s">
        <v>1262</v>
      </c>
      <c r="N5745" t="s">
        <v>11892</v>
      </c>
      <c r="O5745" t="s">
        <v>11</v>
      </c>
    </row>
    <row r="5746" spans="1:15" x14ac:dyDescent="0.25">
      <c r="A5746" t="s">
        <v>400</v>
      </c>
      <c r="B5746" t="s">
        <v>6125</v>
      </c>
      <c r="C5746" t="s">
        <v>101</v>
      </c>
      <c r="D5746" t="s">
        <v>102</v>
      </c>
      <c r="E5746" t="str">
        <f t="shared" si="89"/>
        <v>BenzoateSchwartzia</v>
      </c>
      <c r="F5746">
        <f>COUNTIF($E:$E,E5746)</f>
        <v>2</v>
      </c>
      <c r="G5746">
        <f>COUNTIF($A:$A,A5746)</f>
        <v>131</v>
      </c>
      <c r="H5746">
        <f>COUNTIF($B:$B,B5746)</f>
        <v>75</v>
      </c>
      <c r="I5746" t="s">
        <v>3001</v>
      </c>
      <c r="J5746">
        <v>7</v>
      </c>
      <c r="K5746" t="s">
        <v>6165</v>
      </c>
      <c r="L5746" t="s">
        <v>813</v>
      </c>
      <c r="M5746" t="s">
        <v>3003</v>
      </c>
      <c r="N5746" t="s">
        <v>11892</v>
      </c>
      <c r="O5746" s="82" t="s">
        <v>11895</v>
      </c>
    </row>
    <row r="5747" spans="1:15" x14ac:dyDescent="0.25">
      <c r="A5747" t="s">
        <v>419</v>
      </c>
      <c r="B5747" t="s">
        <v>6125</v>
      </c>
      <c r="C5747" t="s">
        <v>101</v>
      </c>
      <c r="D5747" t="s">
        <v>102</v>
      </c>
      <c r="E5747" t="str">
        <f t="shared" si="89"/>
        <v>ImidazoleSchwartzia</v>
      </c>
      <c r="F5747">
        <f>COUNTIF($E:$E,E5747)</f>
        <v>1</v>
      </c>
      <c r="G5747">
        <f>COUNTIF($A:$A,A5747)</f>
        <v>130</v>
      </c>
      <c r="H5747">
        <f>COUNTIF($B:$B,B5747)</f>
        <v>75</v>
      </c>
      <c r="I5747" t="s">
        <v>796</v>
      </c>
      <c r="J5747">
        <v>7</v>
      </c>
      <c r="K5747" t="s">
        <v>5156</v>
      </c>
      <c r="L5747" t="s">
        <v>265</v>
      </c>
      <c r="M5747" t="s">
        <v>431</v>
      </c>
      <c r="N5747" t="s">
        <v>11893</v>
      </c>
      <c r="O5747" s="82" t="s">
        <v>8</v>
      </c>
    </row>
    <row r="5748" spans="1:15" x14ac:dyDescent="0.25">
      <c r="A5748" t="s">
        <v>420</v>
      </c>
      <c r="B5748" t="s">
        <v>6125</v>
      </c>
      <c r="C5748" t="s">
        <v>101</v>
      </c>
      <c r="D5748" t="s">
        <v>102</v>
      </c>
      <c r="E5748" t="str">
        <f t="shared" si="89"/>
        <v>LeucineSchwartzia</v>
      </c>
      <c r="F5748">
        <f>COUNTIF($E:$E,E5748)</f>
        <v>4</v>
      </c>
      <c r="G5748">
        <f>COUNTIF($A:$A,A5748)</f>
        <v>130</v>
      </c>
      <c r="H5748">
        <f>COUNTIF($B:$B,B5748)</f>
        <v>75</v>
      </c>
      <c r="I5748" t="s">
        <v>3138</v>
      </c>
      <c r="J5748">
        <v>7</v>
      </c>
      <c r="K5748" t="s">
        <v>6166</v>
      </c>
      <c r="L5748" t="s">
        <v>193</v>
      </c>
      <c r="M5748" t="s">
        <v>148</v>
      </c>
      <c r="N5748" t="s">
        <v>11893</v>
      </c>
      <c r="O5748" s="82" t="s">
        <v>8</v>
      </c>
    </row>
    <row r="5749" spans="1:15" x14ac:dyDescent="0.25">
      <c r="A5749" t="s">
        <v>415</v>
      </c>
      <c r="B5749" t="s">
        <v>6125</v>
      </c>
      <c r="C5749" t="s">
        <v>101</v>
      </c>
      <c r="D5749" t="s">
        <v>102</v>
      </c>
      <c r="E5749" t="str">
        <f t="shared" si="89"/>
        <v>AlanineSchwartzia</v>
      </c>
      <c r="F5749">
        <f>COUNTIF($E:$E,E5749)</f>
        <v>3</v>
      </c>
      <c r="G5749">
        <f>COUNTIF($A:$A,A5749)</f>
        <v>130</v>
      </c>
      <c r="H5749">
        <f>COUNTIF($B:$B,B5749)</f>
        <v>75</v>
      </c>
      <c r="I5749" t="s">
        <v>2640</v>
      </c>
      <c r="J5749">
        <v>5</v>
      </c>
      <c r="K5749" t="s">
        <v>1599</v>
      </c>
      <c r="L5749" t="s">
        <v>6167</v>
      </c>
      <c r="M5749" t="s">
        <v>1013</v>
      </c>
      <c r="N5749" t="s">
        <v>11892</v>
      </c>
      <c r="O5749" s="82" t="s">
        <v>9</v>
      </c>
    </row>
    <row r="5750" spans="1:15" x14ac:dyDescent="0.25">
      <c r="A5750" t="s">
        <v>415</v>
      </c>
      <c r="B5750" t="s">
        <v>6125</v>
      </c>
      <c r="C5750" t="s">
        <v>101</v>
      </c>
      <c r="D5750" t="s">
        <v>102</v>
      </c>
      <c r="E5750" t="str">
        <f t="shared" si="89"/>
        <v>AlanineSchwartzia</v>
      </c>
      <c r="F5750">
        <f>COUNTIF($E:$E,E5750)</f>
        <v>3</v>
      </c>
      <c r="G5750">
        <f>COUNTIF($A:$A,A5750)</f>
        <v>130</v>
      </c>
      <c r="H5750">
        <f>COUNTIF($B:$B,B5750)</f>
        <v>75</v>
      </c>
      <c r="I5750" t="s">
        <v>6168</v>
      </c>
      <c r="J5750">
        <v>7</v>
      </c>
      <c r="K5750" t="s">
        <v>6169</v>
      </c>
      <c r="L5750" t="s">
        <v>106</v>
      </c>
      <c r="M5750" t="s">
        <v>388</v>
      </c>
      <c r="N5750" t="s">
        <v>11893</v>
      </c>
      <c r="O5750" t="s">
        <v>11</v>
      </c>
    </row>
    <row r="5751" spans="1:15" x14ac:dyDescent="0.25">
      <c r="A5751" t="s">
        <v>420</v>
      </c>
      <c r="B5751" t="s">
        <v>6125</v>
      </c>
      <c r="C5751" t="s">
        <v>101</v>
      </c>
      <c r="D5751" t="s">
        <v>102</v>
      </c>
      <c r="E5751" t="str">
        <f t="shared" si="89"/>
        <v>LeucineSchwartzia</v>
      </c>
      <c r="F5751">
        <f>COUNTIF($E:$E,E5751)</f>
        <v>4</v>
      </c>
      <c r="G5751">
        <f>COUNTIF($A:$A,A5751)</f>
        <v>130</v>
      </c>
      <c r="H5751">
        <f>COUNTIF($B:$B,B5751)</f>
        <v>75</v>
      </c>
      <c r="I5751" t="s">
        <v>326</v>
      </c>
      <c r="J5751">
        <v>4</v>
      </c>
      <c r="K5751" t="s">
        <v>3763</v>
      </c>
      <c r="L5751" t="s">
        <v>98</v>
      </c>
      <c r="M5751" t="s">
        <v>945</v>
      </c>
      <c r="N5751" t="s">
        <v>11893</v>
      </c>
      <c r="O5751" t="s">
        <v>5</v>
      </c>
    </row>
    <row r="5752" spans="1:15" x14ac:dyDescent="0.25">
      <c r="A5752" t="s">
        <v>418</v>
      </c>
      <c r="B5752" t="s">
        <v>6125</v>
      </c>
      <c r="C5752" t="s">
        <v>101</v>
      </c>
      <c r="D5752" t="s">
        <v>102</v>
      </c>
      <c r="E5752" t="str">
        <f t="shared" si="89"/>
        <v>GlycerolSchwartzia</v>
      </c>
      <c r="F5752">
        <f>COUNTIF($E:$E,E5752)</f>
        <v>1</v>
      </c>
      <c r="G5752">
        <f>COUNTIF($A:$A,A5752)</f>
        <v>130</v>
      </c>
      <c r="H5752">
        <f>COUNTIF($B:$B,B5752)</f>
        <v>75</v>
      </c>
      <c r="I5752" t="s">
        <v>3494</v>
      </c>
      <c r="J5752">
        <v>6</v>
      </c>
      <c r="K5752" t="s">
        <v>1543</v>
      </c>
      <c r="L5752" t="s">
        <v>814</v>
      </c>
      <c r="M5752" t="s">
        <v>1396</v>
      </c>
      <c r="N5752" t="s">
        <v>11892</v>
      </c>
      <c r="O5752" s="82" t="s">
        <v>3</v>
      </c>
    </row>
    <row r="5753" spans="1:15" x14ac:dyDescent="0.25">
      <c r="A5753" t="s">
        <v>415</v>
      </c>
      <c r="B5753" t="s">
        <v>6125</v>
      </c>
      <c r="C5753" t="s">
        <v>101</v>
      </c>
      <c r="D5753" t="s">
        <v>102</v>
      </c>
      <c r="E5753" t="str">
        <f t="shared" si="89"/>
        <v>AlanineSchwartzia</v>
      </c>
      <c r="F5753">
        <f>COUNTIF($E:$E,E5753)</f>
        <v>3</v>
      </c>
      <c r="G5753">
        <f>COUNTIF($A:$A,A5753)</f>
        <v>130</v>
      </c>
      <c r="H5753">
        <f>COUNTIF($B:$B,B5753)</f>
        <v>75</v>
      </c>
      <c r="I5753" t="s">
        <v>3124</v>
      </c>
      <c r="J5753">
        <v>7</v>
      </c>
      <c r="K5753" t="s">
        <v>6170</v>
      </c>
      <c r="L5753" t="s">
        <v>2625</v>
      </c>
      <c r="M5753" t="s">
        <v>2259</v>
      </c>
      <c r="N5753" t="s">
        <v>11893</v>
      </c>
      <c r="O5753" s="82" t="s">
        <v>8</v>
      </c>
    </row>
    <row r="5754" spans="1:15" x14ac:dyDescent="0.25">
      <c r="A5754" t="s">
        <v>420</v>
      </c>
      <c r="B5754" t="s">
        <v>6125</v>
      </c>
      <c r="C5754" t="s">
        <v>101</v>
      </c>
      <c r="D5754" t="s">
        <v>102</v>
      </c>
      <c r="E5754" t="str">
        <f t="shared" si="89"/>
        <v>LeucineSchwartzia</v>
      </c>
      <c r="F5754">
        <f>COUNTIF($E:$E,E5754)</f>
        <v>4</v>
      </c>
      <c r="G5754">
        <f>COUNTIF($A:$A,A5754)</f>
        <v>130</v>
      </c>
      <c r="H5754">
        <f>COUNTIF($B:$B,B5754)</f>
        <v>75</v>
      </c>
      <c r="I5754" t="s">
        <v>6171</v>
      </c>
      <c r="J5754">
        <v>6</v>
      </c>
      <c r="K5754" t="s">
        <v>2806</v>
      </c>
      <c r="L5754" t="s">
        <v>4569</v>
      </c>
      <c r="M5754" t="s">
        <v>2259</v>
      </c>
      <c r="N5754" t="s">
        <v>11893</v>
      </c>
      <c r="O5754" s="82" t="s">
        <v>3</v>
      </c>
    </row>
    <row r="5755" spans="1:15" x14ac:dyDescent="0.25">
      <c r="A5755" t="s">
        <v>417</v>
      </c>
      <c r="B5755" t="s">
        <v>6125</v>
      </c>
      <c r="C5755" t="s">
        <v>101</v>
      </c>
      <c r="D5755" t="s">
        <v>102</v>
      </c>
      <c r="E5755" t="str">
        <f t="shared" si="89"/>
        <v>CarnitineSchwartzia</v>
      </c>
      <c r="F5755">
        <f>COUNTIF($E:$E,E5755)</f>
        <v>2</v>
      </c>
      <c r="G5755">
        <f>COUNTIF($A:$A,A5755)</f>
        <v>130</v>
      </c>
      <c r="H5755">
        <f>COUNTIF($B:$B,B5755)</f>
        <v>75</v>
      </c>
      <c r="I5755" t="s">
        <v>6172</v>
      </c>
      <c r="J5755">
        <v>7</v>
      </c>
      <c r="K5755" t="s">
        <v>4511</v>
      </c>
      <c r="L5755" t="s">
        <v>2195</v>
      </c>
      <c r="M5755" t="s">
        <v>878</v>
      </c>
      <c r="N5755" t="s">
        <v>11893</v>
      </c>
      <c r="O5755" s="82" t="s">
        <v>8</v>
      </c>
    </row>
    <row r="5756" spans="1:15" x14ac:dyDescent="0.25">
      <c r="A5756" t="s">
        <v>417</v>
      </c>
      <c r="B5756" t="s">
        <v>6125</v>
      </c>
      <c r="C5756" t="s">
        <v>101</v>
      </c>
      <c r="D5756" t="s">
        <v>102</v>
      </c>
      <c r="E5756" t="str">
        <f t="shared" si="89"/>
        <v>CarnitineSchwartzia</v>
      </c>
      <c r="F5756">
        <f>COUNTIF($E:$E,E5756)</f>
        <v>2</v>
      </c>
      <c r="G5756">
        <f>COUNTIF($A:$A,A5756)</f>
        <v>130</v>
      </c>
      <c r="H5756">
        <f>COUNTIF($B:$B,B5756)</f>
        <v>75</v>
      </c>
      <c r="I5756" t="s">
        <v>3263</v>
      </c>
      <c r="J5756">
        <v>6</v>
      </c>
      <c r="K5756" t="s">
        <v>3088</v>
      </c>
      <c r="L5756" t="s">
        <v>6173</v>
      </c>
      <c r="M5756" t="s">
        <v>3272</v>
      </c>
      <c r="N5756" t="s">
        <v>11893</v>
      </c>
      <c r="O5756" s="82" t="s">
        <v>3</v>
      </c>
    </row>
    <row r="5757" spans="1:15" x14ac:dyDescent="0.25">
      <c r="A5757" t="s">
        <v>448</v>
      </c>
      <c r="B5757" t="s">
        <v>6125</v>
      </c>
      <c r="C5757" t="s">
        <v>101</v>
      </c>
      <c r="D5757" t="s">
        <v>102</v>
      </c>
      <c r="E5757" t="str">
        <f t="shared" si="89"/>
        <v>DimethylamineSchwartzia</v>
      </c>
      <c r="F5757">
        <f>COUNTIF($E:$E,E5757)</f>
        <v>1</v>
      </c>
      <c r="G5757">
        <f>COUNTIF($A:$A,A5757)</f>
        <v>130</v>
      </c>
      <c r="H5757">
        <f>COUNTIF($B:$B,B5757)</f>
        <v>75</v>
      </c>
      <c r="I5757" t="s">
        <v>6174</v>
      </c>
      <c r="J5757">
        <v>7</v>
      </c>
      <c r="K5757" t="s">
        <v>6175</v>
      </c>
      <c r="L5757" t="s">
        <v>2631</v>
      </c>
      <c r="M5757" t="s">
        <v>324</v>
      </c>
      <c r="N5757" t="s">
        <v>11893</v>
      </c>
      <c r="O5757" s="82" t="s">
        <v>8</v>
      </c>
    </row>
    <row r="5758" spans="1:15" x14ac:dyDescent="0.25">
      <c r="A5758" t="s">
        <v>420</v>
      </c>
      <c r="B5758" t="s">
        <v>6125</v>
      </c>
      <c r="C5758" t="s">
        <v>101</v>
      </c>
      <c r="D5758" t="s">
        <v>102</v>
      </c>
      <c r="E5758" t="str">
        <f t="shared" si="89"/>
        <v>LeucineSchwartzia</v>
      </c>
      <c r="F5758">
        <f>COUNTIF($E:$E,E5758)</f>
        <v>4</v>
      </c>
      <c r="G5758">
        <f>COUNTIF($A:$A,A5758)</f>
        <v>130</v>
      </c>
      <c r="H5758">
        <f>COUNTIF($B:$B,B5758)</f>
        <v>75</v>
      </c>
      <c r="I5758" t="s">
        <v>6176</v>
      </c>
      <c r="J5758">
        <v>5</v>
      </c>
      <c r="K5758" t="s">
        <v>686</v>
      </c>
      <c r="L5758" t="s">
        <v>6177</v>
      </c>
      <c r="M5758" t="s">
        <v>688</v>
      </c>
      <c r="N5758" t="s">
        <v>11892</v>
      </c>
      <c r="O5758" s="82" t="s">
        <v>9</v>
      </c>
    </row>
    <row r="5759" spans="1:15" x14ac:dyDescent="0.25">
      <c r="A5759" t="s">
        <v>461</v>
      </c>
      <c r="B5759" t="s">
        <v>6125</v>
      </c>
      <c r="C5759" t="s">
        <v>101</v>
      </c>
      <c r="D5759" t="s">
        <v>102</v>
      </c>
      <c r="E5759" t="str">
        <f t="shared" si="89"/>
        <v>2-PhenylpropionateSchwartzia</v>
      </c>
      <c r="F5759">
        <f>COUNTIF($E:$E,E5759)</f>
        <v>2</v>
      </c>
      <c r="G5759">
        <f>COUNTIF($A:$A,A5759)</f>
        <v>127</v>
      </c>
      <c r="H5759">
        <f>COUNTIF($B:$B,B5759)</f>
        <v>75</v>
      </c>
      <c r="I5759" t="s">
        <v>2640</v>
      </c>
      <c r="J5759">
        <v>5</v>
      </c>
      <c r="K5759" t="s">
        <v>1599</v>
      </c>
      <c r="L5759" t="s">
        <v>6167</v>
      </c>
      <c r="M5759" t="s">
        <v>1013</v>
      </c>
      <c r="N5759" t="s">
        <v>11892</v>
      </c>
      <c r="O5759" s="82" t="s">
        <v>9</v>
      </c>
    </row>
    <row r="5760" spans="1:15" x14ac:dyDescent="0.25">
      <c r="A5760" t="s">
        <v>466</v>
      </c>
      <c r="B5760" t="s">
        <v>6125</v>
      </c>
      <c r="C5760" t="s">
        <v>101</v>
      </c>
      <c r="D5760" t="s">
        <v>102</v>
      </c>
      <c r="E5760" t="str">
        <f t="shared" si="89"/>
        <v>GlycineSchwartzia</v>
      </c>
      <c r="F5760">
        <f>COUNTIF($E:$E,E5760)</f>
        <v>2</v>
      </c>
      <c r="G5760">
        <f>COUNTIF($A:$A,A5760)</f>
        <v>127</v>
      </c>
      <c r="H5760">
        <f>COUNTIF($B:$B,B5760)</f>
        <v>75</v>
      </c>
      <c r="I5760" t="s">
        <v>3354</v>
      </c>
      <c r="J5760">
        <v>7</v>
      </c>
      <c r="K5760" t="s">
        <v>6178</v>
      </c>
      <c r="L5760" t="s">
        <v>139</v>
      </c>
      <c r="M5760" t="s">
        <v>820</v>
      </c>
      <c r="N5760" t="s">
        <v>11893</v>
      </c>
      <c r="O5760" s="82" t="s">
        <v>8</v>
      </c>
    </row>
    <row r="5761" spans="1:15" x14ac:dyDescent="0.25">
      <c r="A5761" t="s">
        <v>466</v>
      </c>
      <c r="B5761" t="s">
        <v>6125</v>
      </c>
      <c r="C5761" t="s">
        <v>101</v>
      </c>
      <c r="D5761" t="s">
        <v>102</v>
      </c>
      <c r="E5761" t="str">
        <f t="shared" si="89"/>
        <v>GlycineSchwartzia</v>
      </c>
      <c r="F5761">
        <f>COUNTIF($E:$E,E5761)</f>
        <v>2</v>
      </c>
      <c r="G5761">
        <f>COUNTIF($A:$A,A5761)</f>
        <v>127</v>
      </c>
      <c r="H5761">
        <f>COUNTIF($B:$B,B5761)</f>
        <v>75</v>
      </c>
      <c r="I5761" t="s">
        <v>142</v>
      </c>
      <c r="J5761">
        <v>4</v>
      </c>
      <c r="K5761" t="s">
        <v>4070</v>
      </c>
      <c r="L5761" t="s">
        <v>108</v>
      </c>
      <c r="M5761" t="s">
        <v>1210</v>
      </c>
      <c r="N5761" t="s">
        <v>11893</v>
      </c>
      <c r="O5761" t="s">
        <v>5</v>
      </c>
    </row>
    <row r="5762" spans="1:15" x14ac:dyDescent="0.25">
      <c r="A5762" t="s">
        <v>462</v>
      </c>
      <c r="B5762" t="s">
        <v>6125</v>
      </c>
      <c r="C5762" t="s">
        <v>101</v>
      </c>
      <c r="D5762" t="s">
        <v>102</v>
      </c>
      <c r="E5762" t="str">
        <f t="shared" si="89"/>
        <v>N-PhenylacetylglycineSchwartzia</v>
      </c>
      <c r="F5762">
        <f>COUNTIF($E:$E,E5762)</f>
        <v>2</v>
      </c>
      <c r="G5762">
        <f>COUNTIF($A:$A,A5762)</f>
        <v>127</v>
      </c>
      <c r="H5762">
        <f>COUNTIF($B:$B,B5762)</f>
        <v>75</v>
      </c>
      <c r="I5762" t="s">
        <v>271</v>
      </c>
      <c r="J5762">
        <v>6</v>
      </c>
      <c r="K5762" t="s">
        <v>6179</v>
      </c>
      <c r="L5762" t="s">
        <v>139</v>
      </c>
      <c r="M5762" t="s">
        <v>675</v>
      </c>
      <c r="N5762" t="s">
        <v>11892</v>
      </c>
      <c r="O5762" s="82" t="s">
        <v>11896</v>
      </c>
    </row>
    <row r="5763" spans="1:15" x14ac:dyDescent="0.25">
      <c r="A5763" t="s">
        <v>461</v>
      </c>
      <c r="B5763" t="s">
        <v>6125</v>
      </c>
      <c r="C5763" t="s">
        <v>101</v>
      </c>
      <c r="D5763" t="s">
        <v>102</v>
      </c>
      <c r="E5763" t="str">
        <f t="shared" si="89"/>
        <v>2-PhenylpropionateSchwartzia</v>
      </c>
      <c r="F5763">
        <f>COUNTIF($E:$E,E5763)</f>
        <v>2</v>
      </c>
      <c r="G5763">
        <f>COUNTIF($A:$A,A5763)</f>
        <v>127</v>
      </c>
      <c r="H5763">
        <f>COUNTIF($B:$B,B5763)</f>
        <v>75</v>
      </c>
      <c r="I5763" t="s">
        <v>6180</v>
      </c>
      <c r="J5763">
        <v>7</v>
      </c>
      <c r="K5763" t="s">
        <v>2088</v>
      </c>
      <c r="L5763" t="s">
        <v>6181</v>
      </c>
      <c r="M5763" t="s">
        <v>845</v>
      </c>
      <c r="N5763" t="s">
        <v>11893</v>
      </c>
      <c r="O5763" t="s">
        <v>11</v>
      </c>
    </row>
    <row r="5764" spans="1:15" x14ac:dyDescent="0.25">
      <c r="A5764" t="s">
        <v>462</v>
      </c>
      <c r="B5764" t="s">
        <v>6125</v>
      </c>
      <c r="C5764" t="s">
        <v>101</v>
      </c>
      <c r="D5764" t="s">
        <v>102</v>
      </c>
      <c r="E5764" t="str">
        <f t="shared" si="89"/>
        <v>N-PhenylacetylglycineSchwartzia</v>
      </c>
      <c r="F5764">
        <f>COUNTIF($E:$E,E5764)</f>
        <v>2</v>
      </c>
      <c r="G5764">
        <f>COUNTIF($A:$A,A5764)</f>
        <v>127</v>
      </c>
      <c r="H5764">
        <f>COUNTIF($B:$B,B5764)</f>
        <v>75</v>
      </c>
      <c r="I5764" t="s">
        <v>6182</v>
      </c>
      <c r="J5764">
        <v>7</v>
      </c>
      <c r="K5764" t="s">
        <v>6183</v>
      </c>
      <c r="L5764" t="s">
        <v>1816</v>
      </c>
      <c r="M5764" t="s">
        <v>2837</v>
      </c>
      <c r="N5764" t="s">
        <v>11893</v>
      </c>
      <c r="O5764" s="82" t="s">
        <v>8</v>
      </c>
    </row>
    <row r="5765" spans="1:15" x14ac:dyDescent="0.25">
      <c r="A5765" t="s">
        <v>488</v>
      </c>
      <c r="B5765" t="s">
        <v>6125</v>
      </c>
      <c r="C5765" t="s">
        <v>101</v>
      </c>
      <c r="D5765" t="s">
        <v>102</v>
      </c>
      <c r="E5765" t="str">
        <f t="shared" si="89"/>
        <v>PhenylalanineSchwartzia</v>
      </c>
      <c r="F5765">
        <f>COUNTIF($E:$E,E5765)</f>
        <v>2</v>
      </c>
      <c r="G5765">
        <f>COUNTIF($A:$A,A5765)</f>
        <v>126</v>
      </c>
      <c r="H5765">
        <f>COUNTIF($B:$B,B5765)</f>
        <v>75</v>
      </c>
      <c r="I5765" t="s">
        <v>171</v>
      </c>
      <c r="J5765">
        <v>7</v>
      </c>
      <c r="K5765" t="s">
        <v>4775</v>
      </c>
      <c r="L5765" t="s">
        <v>571</v>
      </c>
      <c r="M5765" t="s">
        <v>1111</v>
      </c>
      <c r="N5765" t="s">
        <v>11893</v>
      </c>
      <c r="O5765" s="82" t="s">
        <v>8</v>
      </c>
    </row>
    <row r="5766" spans="1:15" x14ac:dyDescent="0.25">
      <c r="A5766" t="s">
        <v>488</v>
      </c>
      <c r="B5766" t="s">
        <v>6125</v>
      </c>
      <c r="C5766" t="s">
        <v>101</v>
      </c>
      <c r="D5766" t="s">
        <v>102</v>
      </c>
      <c r="E5766" t="str">
        <f t="shared" ref="E5766:E5829" si="90">CONCATENATE(A5766,B5766)</f>
        <v>PhenylalanineSchwartzia</v>
      </c>
      <c r="F5766">
        <f>COUNTIF($E:$E,E5766)</f>
        <v>2</v>
      </c>
      <c r="G5766">
        <f>COUNTIF($A:$A,A5766)</f>
        <v>126</v>
      </c>
      <c r="H5766">
        <f>COUNTIF($B:$B,B5766)</f>
        <v>75</v>
      </c>
      <c r="I5766" t="s">
        <v>6184</v>
      </c>
      <c r="J5766">
        <v>5</v>
      </c>
      <c r="K5766" t="s">
        <v>3217</v>
      </c>
      <c r="L5766" t="s">
        <v>6185</v>
      </c>
      <c r="M5766" t="s">
        <v>447</v>
      </c>
      <c r="N5766" t="s">
        <v>11892</v>
      </c>
      <c r="O5766" s="82" t="s">
        <v>9</v>
      </c>
    </row>
    <row r="5767" spans="1:15" x14ac:dyDescent="0.25">
      <c r="A5767" t="s">
        <v>499</v>
      </c>
      <c r="B5767" t="s">
        <v>6125</v>
      </c>
      <c r="C5767" t="s">
        <v>101</v>
      </c>
      <c r="D5767" t="s">
        <v>102</v>
      </c>
      <c r="E5767" t="str">
        <f t="shared" si="90"/>
        <v>FerulateSchwartzia</v>
      </c>
      <c r="F5767">
        <f>COUNTIF($E:$E,E5767)</f>
        <v>1</v>
      </c>
      <c r="G5767">
        <f>COUNTIF($A:$A,A5767)</f>
        <v>124</v>
      </c>
      <c r="H5767">
        <f>COUNTIF($B:$B,B5767)</f>
        <v>75</v>
      </c>
      <c r="I5767" t="s">
        <v>629</v>
      </c>
      <c r="J5767">
        <v>6</v>
      </c>
      <c r="K5767" t="s">
        <v>6186</v>
      </c>
      <c r="L5767" t="s">
        <v>885</v>
      </c>
      <c r="M5767" t="s">
        <v>1704</v>
      </c>
      <c r="N5767" t="s">
        <v>11892</v>
      </c>
      <c r="O5767" s="82" t="s">
        <v>11896</v>
      </c>
    </row>
    <row r="5768" spans="1:15" x14ac:dyDescent="0.25">
      <c r="A5768" t="s">
        <v>502</v>
      </c>
      <c r="B5768" t="s">
        <v>6125</v>
      </c>
      <c r="C5768" t="s">
        <v>101</v>
      </c>
      <c r="D5768" t="s">
        <v>102</v>
      </c>
      <c r="E5768" t="str">
        <f t="shared" si="90"/>
        <v>MaltoseSchwartzia</v>
      </c>
      <c r="F5768">
        <f>COUNTIF($E:$E,E5768)</f>
        <v>1</v>
      </c>
      <c r="G5768">
        <f>COUNTIF($A:$A,A5768)</f>
        <v>124</v>
      </c>
      <c r="H5768">
        <f>COUNTIF($B:$B,B5768)</f>
        <v>75</v>
      </c>
      <c r="I5768" t="s">
        <v>5077</v>
      </c>
      <c r="J5768">
        <v>6</v>
      </c>
      <c r="K5768" t="s">
        <v>1943</v>
      </c>
      <c r="L5768" t="s">
        <v>6187</v>
      </c>
      <c r="M5768" t="s">
        <v>3658</v>
      </c>
      <c r="N5768" t="s">
        <v>11893</v>
      </c>
      <c r="O5768" s="82" t="s">
        <v>3</v>
      </c>
    </row>
    <row r="5769" spans="1:15" x14ac:dyDescent="0.25">
      <c r="A5769" t="s">
        <v>516</v>
      </c>
      <c r="B5769" t="s">
        <v>6125</v>
      </c>
      <c r="C5769" t="s">
        <v>101</v>
      </c>
      <c r="D5769" t="s">
        <v>102</v>
      </c>
      <c r="E5769" t="str">
        <f t="shared" si="90"/>
        <v>3-PhenylpropionateSchwartzia</v>
      </c>
      <c r="F5769">
        <f>COUNTIF($E:$E,E5769)</f>
        <v>1</v>
      </c>
      <c r="G5769">
        <f>COUNTIF($A:$A,A5769)</f>
        <v>121</v>
      </c>
      <c r="H5769">
        <f>COUNTIF($B:$B,B5769)</f>
        <v>75</v>
      </c>
      <c r="I5769" t="s">
        <v>3296</v>
      </c>
      <c r="J5769">
        <v>6</v>
      </c>
      <c r="K5769" t="s">
        <v>2649</v>
      </c>
      <c r="L5769" t="s">
        <v>6188</v>
      </c>
      <c r="M5769" t="s">
        <v>1141</v>
      </c>
      <c r="N5769" t="s">
        <v>11892</v>
      </c>
      <c r="O5769" s="82" t="s">
        <v>3</v>
      </c>
    </row>
    <row r="5770" spans="1:15" x14ac:dyDescent="0.25">
      <c r="A5770" t="s">
        <v>550</v>
      </c>
      <c r="B5770" t="s">
        <v>6125</v>
      </c>
      <c r="C5770" t="s">
        <v>101</v>
      </c>
      <c r="D5770" t="s">
        <v>102</v>
      </c>
      <c r="E5770" t="str">
        <f t="shared" si="90"/>
        <v>IsovalerateSchwartzia</v>
      </c>
      <c r="F5770">
        <f>COUNTIF($E:$E,E5770)</f>
        <v>1</v>
      </c>
      <c r="G5770">
        <f>COUNTIF($A:$A,A5770)</f>
        <v>119</v>
      </c>
      <c r="H5770">
        <f>COUNTIF($B:$B,B5770)</f>
        <v>75</v>
      </c>
      <c r="I5770" t="s">
        <v>5681</v>
      </c>
      <c r="J5770">
        <v>6</v>
      </c>
      <c r="K5770" t="s">
        <v>4488</v>
      </c>
      <c r="L5770" t="s">
        <v>4116</v>
      </c>
      <c r="M5770" t="s">
        <v>890</v>
      </c>
      <c r="N5770" t="s">
        <v>11893</v>
      </c>
      <c r="O5770" s="82" t="s">
        <v>3</v>
      </c>
    </row>
    <row r="5771" spans="1:15" x14ac:dyDescent="0.25">
      <c r="A5771" t="s">
        <v>587</v>
      </c>
      <c r="B5771" t="s">
        <v>6125</v>
      </c>
      <c r="C5771" t="s">
        <v>101</v>
      </c>
      <c r="D5771" t="s">
        <v>102</v>
      </c>
      <c r="E5771" t="str">
        <f t="shared" si="90"/>
        <v>XanthineSchwartzia</v>
      </c>
      <c r="F5771">
        <f>COUNTIF($E:$E,E5771)</f>
        <v>1</v>
      </c>
      <c r="G5771">
        <f>COUNTIF($A:$A,A5771)</f>
        <v>114</v>
      </c>
      <c r="H5771">
        <f>COUNTIF($B:$B,B5771)</f>
        <v>75</v>
      </c>
      <c r="I5771" t="s">
        <v>4426</v>
      </c>
      <c r="J5771">
        <v>7</v>
      </c>
      <c r="K5771" t="s">
        <v>4161</v>
      </c>
      <c r="L5771" t="s">
        <v>2625</v>
      </c>
      <c r="M5771" t="s">
        <v>3155</v>
      </c>
      <c r="N5771" t="s">
        <v>11893</v>
      </c>
      <c r="O5771" s="82" t="s">
        <v>8</v>
      </c>
    </row>
    <row r="5772" spans="1:15" x14ac:dyDescent="0.25">
      <c r="A5772" t="s">
        <v>586</v>
      </c>
      <c r="B5772" t="s">
        <v>6125</v>
      </c>
      <c r="C5772" t="s">
        <v>101</v>
      </c>
      <c r="D5772" t="s">
        <v>102</v>
      </c>
      <c r="E5772" t="str">
        <f t="shared" si="90"/>
        <v>GlutamateSchwartzia</v>
      </c>
      <c r="F5772">
        <f>COUNTIF($E:$E,E5772)</f>
        <v>2</v>
      </c>
      <c r="G5772">
        <f>COUNTIF($A:$A,A5772)</f>
        <v>114</v>
      </c>
      <c r="H5772">
        <f>COUNTIF($B:$B,B5772)</f>
        <v>75</v>
      </c>
      <c r="I5772" t="s">
        <v>2912</v>
      </c>
      <c r="J5772">
        <v>4</v>
      </c>
      <c r="K5772" t="s">
        <v>6189</v>
      </c>
      <c r="L5772" t="s">
        <v>201</v>
      </c>
      <c r="M5772" t="s">
        <v>993</v>
      </c>
      <c r="N5772" t="s">
        <v>11893</v>
      </c>
      <c r="O5772" t="s">
        <v>5</v>
      </c>
    </row>
    <row r="5773" spans="1:15" x14ac:dyDescent="0.25">
      <c r="A5773" t="s">
        <v>586</v>
      </c>
      <c r="B5773" t="s">
        <v>6125</v>
      </c>
      <c r="C5773" t="s">
        <v>101</v>
      </c>
      <c r="D5773" t="s">
        <v>102</v>
      </c>
      <c r="E5773" t="str">
        <f t="shared" si="90"/>
        <v>GlutamateSchwartzia</v>
      </c>
      <c r="F5773">
        <f>COUNTIF($E:$E,E5773)</f>
        <v>2</v>
      </c>
      <c r="G5773">
        <f>COUNTIF($A:$A,A5773)</f>
        <v>114</v>
      </c>
      <c r="H5773">
        <f>COUNTIF($B:$B,B5773)</f>
        <v>75</v>
      </c>
      <c r="I5773" t="s">
        <v>6190</v>
      </c>
      <c r="J5773">
        <v>5</v>
      </c>
      <c r="K5773" t="s">
        <v>2477</v>
      </c>
      <c r="L5773" t="s">
        <v>6191</v>
      </c>
      <c r="M5773" t="s">
        <v>1465</v>
      </c>
      <c r="N5773" t="s">
        <v>11892</v>
      </c>
      <c r="O5773" s="82" t="s">
        <v>9</v>
      </c>
    </row>
    <row r="5774" spans="1:15" x14ac:dyDescent="0.25">
      <c r="A5774" t="s">
        <v>1836</v>
      </c>
      <c r="B5774" t="s">
        <v>6125</v>
      </c>
      <c r="C5774" t="s">
        <v>101</v>
      </c>
      <c r="D5774" t="s">
        <v>102</v>
      </c>
      <c r="E5774" t="str">
        <f t="shared" si="90"/>
        <v>AcetateSchwartzia</v>
      </c>
      <c r="F5774">
        <f>COUNTIF($E:$E,E5774)</f>
        <v>2</v>
      </c>
      <c r="G5774">
        <f>COUNTIF($A:$A,A5774)</f>
        <v>112</v>
      </c>
      <c r="H5774">
        <f>COUNTIF($B:$B,B5774)</f>
        <v>75</v>
      </c>
      <c r="I5774" t="s">
        <v>3975</v>
      </c>
      <c r="J5774">
        <v>7</v>
      </c>
      <c r="K5774" t="s">
        <v>186</v>
      </c>
      <c r="L5774" t="s">
        <v>262</v>
      </c>
      <c r="M5774" t="s">
        <v>148</v>
      </c>
      <c r="N5774" t="s">
        <v>11893</v>
      </c>
      <c r="O5774" s="82" t="s">
        <v>8</v>
      </c>
    </row>
    <row r="5775" spans="1:15" x14ac:dyDescent="0.25">
      <c r="A5775" t="s">
        <v>1836</v>
      </c>
      <c r="B5775" t="s">
        <v>6125</v>
      </c>
      <c r="C5775" t="s">
        <v>101</v>
      </c>
      <c r="D5775" t="s">
        <v>102</v>
      </c>
      <c r="E5775" t="str">
        <f t="shared" si="90"/>
        <v>AcetateSchwartzia</v>
      </c>
      <c r="F5775">
        <f>COUNTIF($E:$E,E5775)</f>
        <v>2</v>
      </c>
      <c r="G5775">
        <f>COUNTIF($A:$A,A5775)</f>
        <v>112</v>
      </c>
      <c r="H5775">
        <f>COUNTIF($B:$B,B5775)</f>
        <v>75</v>
      </c>
      <c r="I5775" t="s">
        <v>2487</v>
      </c>
      <c r="J5775">
        <v>4</v>
      </c>
      <c r="K5775" t="s">
        <v>6192</v>
      </c>
      <c r="L5775" t="s">
        <v>347</v>
      </c>
      <c r="M5775" t="s">
        <v>1774</v>
      </c>
      <c r="N5775" t="s">
        <v>11893</v>
      </c>
      <c r="O5775" t="s">
        <v>5</v>
      </c>
    </row>
    <row r="5776" spans="1:15" x14ac:dyDescent="0.25">
      <c r="A5776" t="s">
        <v>611</v>
      </c>
      <c r="B5776" t="s">
        <v>6125</v>
      </c>
      <c r="C5776" t="s">
        <v>101</v>
      </c>
      <c r="D5776" t="s">
        <v>102</v>
      </c>
      <c r="E5776" t="str">
        <f t="shared" si="90"/>
        <v>OrnithineSchwartzia</v>
      </c>
      <c r="F5776">
        <f>COUNTIF($E:$E,E5776)</f>
        <v>1</v>
      </c>
      <c r="G5776">
        <f>COUNTIF($A:$A,A5776)</f>
        <v>110</v>
      </c>
      <c r="H5776">
        <f>COUNTIF($B:$B,B5776)</f>
        <v>75</v>
      </c>
      <c r="I5776" t="s">
        <v>5194</v>
      </c>
      <c r="J5776">
        <v>7</v>
      </c>
      <c r="K5776" t="s">
        <v>6193</v>
      </c>
      <c r="L5776" t="s">
        <v>736</v>
      </c>
      <c r="M5776" t="s">
        <v>1478</v>
      </c>
      <c r="N5776" t="s">
        <v>11893</v>
      </c>
      <c r="O5776" s="82" t="s">
        <v>8</v>
      </c>
    </row>
    <row r="5777" spans="1:15" x14ac:dyDescent="0.25">
      <c r="A5777" t="s">
        <v>608</v>
      </c>
      <c r="B5777" t="s">
        <v>6125</v>
      </c>
      <c r="C5777" t="s">
        <v>101</v>
      </c>
      <c r="D5777" t="s">
        <v>102</v>
      </c>
      <c r="E5777" t="str">
        <f t="shared" si="90"/>
        <v>GlucoseSchwartzia</v>
      </c>
      <c r="F5777">
        <f>COUNTIF($E:$E,E5777)</f>
        <v>1</v>
      </c>
      <c r="G5777">
        <f>COUNTIF($A:$A,A5777)</f>
        <v>110</v>
      </c>
      <c r="H5777">
        <f>COUNTIF($B:$B,B5777)</f>
        <v>75</v>
      </c>
      <c r="I5777" t="s">
        <v>5404</v>
      </c>
      <c r="J5777">
        <v>5</v>
      </c>
      <c r="K5777" t="s">
        <v>2250</v>
      </c>
      <c r="L5777" t="s">
        <v>6194</v>
      </c>
      <c r="M5777" t="s">
        <v>1394</v>
      </c>
      <c r="N5777" t="s">
        <v>11892</v>
      </c>
      <c r="O5777" s="82" t="s">
        <v>9</v>
      </c>
    </row>
    <row r="5778" spans="1:15" x14ac:dyDescent="0.25">
      <c r="A5778" t="s">
        <v>630</v>
      </c>
      <c r="B5778" t="s">
        <v>6125</v>
      </c>
      <c r="C5778" t="s">
        <v>101</v>
      </c>
      <c r="D5778" t="s">
        <v>102</v>
      </c>
      <c r="E5778" t="str">
        <f t="shared" si="90"/>
        <v>PropionateSchwartzia</v>
      </c>
      <c r="F5778">
        <f>COUNTIF($E:$E,E5778)</f>
        <v>1</v>
      </c>
      <c r="G5778">
        <f>COUNTIF($A:$A,A5778)</f>
        <v>109</v>
      </c>
      <c r="H5778">
        <f>COUNTIF($B:$B,B5778)</f>
        <v>75</v>
      </c>
      <c r="I5778" t="s">
        <v>6195</v>
      </c>
      <c r="J5778">
        <v>6</v>
      </c>
      <c r="K5778" t="s">
        <v>2871</v>
      </c>
      <c r="L5778" t="s">
        <v>6196</v>
      </c>
      <c r="M5778" t="s">
        <v>1921</v>
      </c>
      <c r="N5778" t="s">
        <v>11893</v>
      </c>
      <c r="O5778" s="82" t="s">
        <v>3</v>
      </c>
    </row>
    <row r="5779" spans="1:15" x14ac:dyDescent="0.25">
      <c r="A5779" t="s">
        <v>627</v>
      </c>
      <c r="B5779" t="s">
        <v>6125</v>
      </c>
      <c r="C5779" t="s">
        <v>101</v>
      </c>
      <c r="D5779" t="s">
        <v>102</v>
      </c>
      <c r="E5779" t="str">
        <f t="shared" si="90"/>
        <v>IsoleucineSchwartzia</v>
      </c>
      <c r="F5779">
        <f>COUNTIF($E:$E,E5779)</f>
        <v>1</v>
      </c>
      <c r="G5779">
        <f>COUNTIF($A:$A,A5779)</f>
        <v>109</v>
      </c>
      <c r="H5779">
        <f>COUNTIF($B:$B,B5779)</f>
        <v>75</v>
      </c>
      <c r="I5779" t="s">
        <v>2492</v>
      </c>
      <c r="J5779">
        <v>6</v>
      </c>
      <c r="K5779" t="s">
        <v>1624</v>
      </c>
      <c r="L5779" t="s">
        <v>2493</v>
      </c>
      <c r="M5779" t="s">
        <v>1597</v>
      </c>
      <c r="N5779" t="s">
        <v>11892</v>
      </c>
      <c r="O5779" t="s">
        <v>11</v>
      </c>
    </row>
    <row r="5780" spans="1:15" x14ac:dyDescent="0.25">
      <c r="A5780" t="s">
        <v>654</v>
      </c>
      <c r="B5780" t="s">
        <v>6125</v>
      </c>
      <c r="C5780" t="s">
        <v>101</v>
      </c>
      <c r="D5780" t="s">
        <v>102</v>
      </c>
      <c r="E5780" t="str">
        <f t="shared" si="90"/>
        <v>IsobutyrateSchwartzia</v>
      </c>
      <c r="F5780">
        <f>COUNTIF($E:$E,E5780)</f>
        <v>1</v>
      </c>
      <c r="G5780">
        <f>COUNTIF($A:$A,A5780)</f>
        <v>103</v>
      </c>
      <c r="H5780">
        <f>COUNTIF($B:$B,B5780)</f>
        <v>75</v>
      </c>
      <c r="I5780" t="s">
        <v>5072</v>
      </c>
      <c r="J5780">
        <v>4</v>
      </c>
      <c r="K5780" t="s">
        <v>2505</v>
      </c>
      <c r="L5780" t="s">
        <v>6197</v>
      </c>
      <c r="M5780" t="s">
        <v>662</v>
      </c>
      <c r="N5780" t="s">
        <v>11893</v>
      </c>
      <c r="O5780" s="82" t="s">
        <v>4</v>
      </c>
    </row>
    <row r="5781" spans="1:15" x14ac:dyDescent="0.25">
      <c r="A5781" t="s">
        <v>667</v>
      </c>
      <c r="B5781" t="s">
        <v>6125</v>
      </c>
      <c r="C5781" t="s">
        <v>101</v>
      </c>
      <c r="D5781" t="s">
        <v>102</v>
      </c>
      <c r="E5781" t="str">
        <f t="shared" si="90"/>
        <v>UreaSchwartzia</v>
      </c>
      <c r="F5781">
        <f>COUNTIF($E:$E,E5781)</f>
        <v>1</v>
      </c>
      <c r="G5781">
        <f>COUNTIF($A:$A,A5781)</f>
        <v>65</v>
      </c>
      <c r="H5781">
        <f>COUNTIF($B:$B,B5781)</f>
        <v>75</v>
      </c>
      <c r="I5781" t="s">
        <v>726</v>
      </c>
      <c r="J5781">
        <v>6</v>
      </c>
      <c r="K5781" t="s">
        <v>6198</v>
      </c>
      <c r="L5781" t="s">
        <v>793</v>
      </c>
      <c r="M5781" t="s">
        <v>2736</v>
      </c>
      <c r="N5781" t="s">
        <v>11892</v>
      </c>
      <c r="O5781" t="s">
        <v>5</v>
      </c>
    </row>
    <row r="5782" spans="1:15" x14ac:dyDescent="0.25">
      <c r="A5782" t="s">
        <v>97</v>
      </c>
      <c r="B5782" t="s">
        <v>6199</v>
      </c>
      <c r="C5782" t="s">
        <v>101</v>
      </c>
      <c r="D5782" t="s">
        <v>102</v>
      </c>
      <c r="E5782" t="str">
        <f t="shared" si="90"/>
        <v>FormateSyntrophococcus</v>
      </c>
      <c r="F5782">
        <f>COUNTIF($E:$E,E5782)</f>
        <v>1</v>
      </c>
      <c r="G5782">
        <f>COUNTIF($A:$A,A5782)</f>
        <v>178</v>
      </c>
      <c r="H5782">
        <f>COUNTIF($B:$B,B5782)</f>
        <v>72</v>
      </c>
      <c r="I5782" t="s">
        <v>6200</v>
      </c>
      <c r="J5782">
        <v>6</v>
      </c>
      <c r="K5782" t="s">
        <v>6201</v>
      </c>
      <c r="L5782" t="s">
        <v>351</v>
      </c>
      <c r="M5782" t="s">
        <v>5116</v>
      </c>
      <c r="N5782" t="s">
        <v>11893</v>
      </c>
      <c r="O5782" s="82" t="s">
        <v>11896</v>
      </c>
    </row>
    <row r="5783" spans="1:15" x14ac:dyDescent="0.25">
      <c r="A5783" t="s">
        <v>97</v>
      </c>
      <c r="B5783" t="s">
        <v>7518</v>
      </c>
      <c r="C5783" t="s">
        <v>101</v>
      </c>
      <c r="D5783" t="s">
        <v>102</v>
      </c>
      <c r="E5783" t="str">
        <f t="shared" si="90"/>
        <v>FormateUncl. Ruminococcaceae</v>
      </c>
      <c r="F5783">
        <f>COUNTIF($E:$E,E5783)</f>
        <v>3</v>
      </c>
      <c r="G5783">
        <f>COUNTIF($A:$A,A5783)</f>
        <v>178</v>
      </c>
      <c r="H5783">
        <f>COUNTIF($B:$B,B5783)</f>
        <v>72</v>
      </c>
      <c r="I5783" t="s">
        <v>2198</v>
      </c>
      <c r="J5783">
        <v>5</v>
      </c>
      <c r="K5783" t="s">
        <v>6202</v>
      </c>
      <c r="L5783" t="s">
        <v>179</v>
      </c>
      <c r="M5783" t="s">
        <v>919</v>
      </c>
      <c r="N5783" t="s">
        <v>11892</v>
      </c>
      <c r="O5783" s="82" t="s">
        <v>8</v>
      </c>
    </row>
    <row r="5784" spans="1:15" x14ac:dyDescent="0.25">
      <c r="A5784" t="s">
        <v>97</v>
      </c>
      <c r="B5784" t="s">
        <v>7518</v>
      </c>
      <c r="C5784" t="s">
        <v>101</v>
      </c>
      <c r="D5784" t="s">
        <v>102</v>
      </c>
      <c r="E5784" t="str">
        <f t="shared" si="90"/>
        <v>FormateUncl. Ruminococcaceae</v>
      </c>
      <c r="F5784">
        <f>COUNTIF($E:$E,E5784)</f>
        <v>3</v>
      </c>
      <c r="G5784">
        <f>COUNTIF($A:$A,A5784)</f>
        <v>178</v>
      </c>
      <c r="H5784">
        <f>COUNTIF($B:$B,B5784)</f>
        <v>72</v>
      </c>
      <c r="I5784" t="s">
        <v>3007</v>
      </c>
      <c r="J5784">
        <v>6</v>
      </c>
      <c r="K5784" t="s">
        <v>6203</v>
      </c>
      <c r="L5784" t="s">
        <v>2975</v>
      </c>
      <c r="M5784" t="s">
        <v>3903</v>
      </c>
      <c r="N5784" t="s">
        <v>11892</v>
      </c>
      <c r="O5784" t="s">
        <v>10</v>
      </c>
    </row>
    <row r="5785" spans="1:15" x14ac:dyDescent="0.25">
      <c r="A5785" t="s">
        <v>97</v>
      </c>
      <c r="B5785" t="s">
        <v>7518</v>
      </c>
      <c r="C5785" t="s">
        <v>101</v>
      </c>
      <c r="D5785" t="s">
        <v>102</v>
      </c>
      <c r="E5785" t="str">
        <f t="shared" si="90"/>
        <v>FormateUncl. Ruminococcaceae</v>
      </c>
      <c r="F5785">
        <f>COUNTIF($E:$E,E5785)</f>
        <v>3</v>
      </c>
      <c r="G5785">
        <f>COUNTIF($A:$A,A5785)</f>
        <v>178</v>
      </c>
      <c r="H5785">
        <f>COUNTIF($B:$B,B5785)</f>
        <v>72</v>
      </c>
      <c r="I5785" t="s">
        <v>6204</v>
      </c>
      <c r="J5785">
        <v>6</v>
      </c>
      <c r="K5785" t="s">
        <v>6205</v>
      </c>
      <c r="L5785" t="s">
        <v>2067</v>
      </c>
      <c r="M5785" t="s">
        <v>111</v>
      </c>
      <c r="N5785" t="s">
        <v>11892</v>
      </c>
      <c r="O5785" t="s">
        <v>11</v>
      </c>
    </row>
    <row r="5786" spans="1:15" x14ac:dyDescent="0.25">
      <c r="A5786" t="s">
        <v>97</v>
      </c>
      <c r="B5786" t="s">
        <v>7519</v>
      </c>
      <c r="C5786" t="s">
        <v>101</v>
      </c>
      <c r="D5786" t="s">
        <v>102</v>
      </c>
      <c r="E5786" t="str">
        <f t="shared" si="90"/>
        <v>FormateUncl. Streptococcaceae</v>
      </c>
      <c r="F5786">
        <f>COUNTIF($E:$E,E5786)</f>
        <v>1</v>
      </c>
      <c r="G5786">
        <f>COUNTIF($A:$A,A5786)</f>
        <v>178</v>
      </c>
      <c r="H5786">
        <f>COUNTIF($B:$B,B5786)</f>
        <v>72</v>
      </c>
      <c r="I5786" t="s">
        <v>661</v>
      </c>
      <c r="J5786">
        <v>5</v>
      </c>
      <c r="K5786" t="s">
        <v>6206</v>
      </c>
      <c r="L5786" t="s">
        <v>246</v>
      </c>
      <c r="M5786" t="s">
        <v>2559</v>
      </c>
      <c r="N5786" t="s">
        <v>11893</v>
      </c>
      <c r="O5786" t="s">
        <v>12</v>
      </c>
    </row>
    <row r="5787" spans="1:15" x14ac:dyDescent="0.25">
      <c r="A5787" t="s">
        <v>114</v>
      </c>
      <c r="B5787" t="s">
        <v>7518</v>
      </c>
      <c r="C5787" t="s">
        <v>101</v>
      </c>
      <c r="D5787" t="s">
        <v>102</v>
      </c>
      <c r="E5787" t="str">
        <f t="shared" si="90"/>
        <v>CholineUncl. Ruminococcaceae</v>
      </c>
      <c r="F5787">
        <f>COUNTIF($E:$E,E5787)</f>
        <v>1</v>
      </c>
      <c r="G5787">
        <f>COUNTIF($A:$A,A5787)</f>
        <v>173</v>
      </c>
      <c r="H5787">
        <f>COUNTIF($B:$B,B5787)</f>
        <v>72</v>
      </c>
      <c r="I5787" t="s">
        <v>6207</v>
      </c>
      <c r="J5787">
        <v>6</v>
      </c>
      <c r="K5787" t="s">
        <v>3164</v>
      </c>
      <c r="L5787" t="s">
        <v>962</v>
      </c>
      <c r="M5787" t="s">
        <v>6208</v>
      </c>
      <c r="N5787" t="s">
        <v>11892</v>
      </c>
      <c r="O5787" t="s">
        <v>11</v>
      </c>
    </row>
    <row r="5788" spans="1:15" x14ac:dyDescent="0.25">
      <c r="A5788" t="s">
        <v>114</v>
      </c>
      <c r="B5788" t="s">
        <v>7519</v>
      </c>
      <c r="C5788" t="s">
        <v>101</v>
      </c>
      <c r="D5788" t="s">
        <v>102</v>
      </c>
      <c r="E5788" t="str">
        <f t="shared" si="90"/>
        <v>CholineUncl. Streptococcaceae</v>
      </c>
      <c r="F5788">
        <f>COUNTIF($E:$E,E5788)</f>
        <v>1</v>
      </c>
      <c r="G5788">
        <f>COUNTIF($A:$A,A5788)</f>
        <v>173</v>
      </c>
      <c r="H5788">
        <f>COUNTIF($B:$B,B5788)</f>
        <v>72</v>
      </c>
      <c r="I5788" t="s">
        <v>2875</v>
      </c>
      <c r="J5788">
        <v>5</v>
      </c>
      <c r="K5788" t="s">
        <v>1442</v>
      </c>
      <c r="L5788" t="s">
        <v>6209</v>
      </c>
      <c r="M5788" t="s">
        <v>4354</v>
      </c>
      <c r="N5788" t="s">
        <v>11893</v>
      </c>
      <c r="O5788" s="82" t="s">
        <v>9</v>
      </c>
    </row>
    <row r="5789" spans="1:15" x14ac:dyDescent="0.25">
      <c r="A5789" t="s">
        <v>127</v>
      </c>
      <c r="B5789" t="s">
        <v>7519</v>
      </c>
      <c r="C5789" t="s">
        <v>101</v>
      </c>
      <c r="D5789" t="s">
        <v>102</v>
      </c>
      <c r="E5789" t="str">
        <f t="shared" si="90"/>
        <v>FumarateUncl. Streptococcaceae</v>
      </c>
      <c r="F5789">
        <f>COUNTIF($E:$E,E5789)</f>
        <v>1</v>
      </c>
      <c r="G5789">
        <f>COUNTIF($A:$A,A5789)</f>
        <v>166</v>
      </c>
      <c r="H5789">
        <f>COUNTIF($B:$B,B5789)</f>
        <v>72</v>
      </c>
      <c r="I5789" t="s">
        <v>4122</v>
      </c>
      <c r="J5789">
        <v>6</v>
      </c>
      <c r="K5789" t="s">
        <v>2257</v>
      </c>
      <c r="L5789" t="s">
        <v>359</v>
      </c>
      <c r="M5789" t="s">
        <v>431</v>
      </c>
      <c r="N5789" t="s">
        <v>11892</v>
      </c>
      <c r="O5789" s="82" t="s">
        <v>4</v>
      </c>
    </row>
    <row r="5790" spans="1:15" x14ac:dyDescent="0.25">
      <c r="A5790" t="s">
        <v>127</v>
      </c>
      <c r="B5790" t="s">
        <v>7518</v>
      </c>
      <c r="C5790" t="s">
        <v>101</v>
      </c>
      <c r="D5790" t="s">
        <v>102</v>
      </c>
      <c r="E5790" t="str">
        <f t="shared" si="90"/>
        <v>FumarateUncl. Ruminococcaceae</v>
      </c>
      <c r="F5790">
        <f>COUNTIF($E:$E,E5790)</f>
        <v>1</v>
      </c>
      <c r="G5790">
        <f>COUNTIF($A:$A,A5790)</f>
        <v>166</v>
      </c>
      <c r="H5790">
        <f>COUNTIF($B:$B,B5790)</f>
        <v>72</v>
      </c>
      <c r="I5790" t="s">
        <v>3932</v>
      </c>
      <c r="J5790">
        <v>5</v>
      </c>
      <c r="K5790" t="s">
        <v>6210</v>
      </c>
      <c r="L5790" t="s">
        <v>759</v>
      </c>
      <c r="M5790" t="s">
        <v>284</v>
      </c>
      <c r="N5790" t="s">
        <v>11892</v>
      </c>
      <c r="O5790" s="82" t="s">
        <v>8</v>
      </c>
    </row>
    <row r="5791" spans="1:15" x14ac:dyDescent="0.25">
      <c r="A5791" t="s">
        <v>141</v>
      </c>
      <c r="B5791" t="s">
        <v>7519</v>
      </c>
      <c r="C5791" t="s">
        <v>101</v>
      </c>
      <c r="D5791" t="s">
        <v>102</v>
      </c>
      <c r="E5791" t="str">
        <f t="shared" si="90"/>
        <v>ProlineUncl. Streptococcaceae</v>
      </c>
      <c r="F5791">
        <f>COUNTIF($E:$E,E5791)</f>
        <v>2</v>
      </c>
      <c r="G5791">
        <f>COUNTIF($A:$A,A5791)</f>
        <v>165</v>
      </c>
      <c r="H5791">
        <f>COUNTIF($B:$B,B5791)</f>
        <v>72</v>
      </c>
      <c r="I5791" t="s">
        <v>1868</v>
      </c>
      <c r="J5791">
        <v>5</v>
      </c>
      <c r="K5791" t="s">
        <v>1869</v>
      </c>
      <c r="L5791" t="s">
        <v>272</v>
      </c>
      <c r="M5791" t="s">
        <v>1870</v>
      </c>
      <c r="N5791" t="s">
        <v>11892</v>
      </c>
      <c r="O5791" t="s">
        <v>6</v>
      </c>
    </row>
    <row r="5792" spans="1:15" x14ac:dyDescent="0.25">
      <c r="A5792" t="s">
        <v>141</v>
      </c>
      <c r="B5792" t="s">
        <v>7519</v>
      </c>
      <c r="C5792" t="s">
        <v>101</v>
      </c>
      <c r="D5792" t="s">
        <v>102</v>
      </c>
      <c r="E5792" t="str">
        <f t="shared" si="90"/>
        <v>ProlineUncl. Streptococcaceae</v>
      </c>
      <c r="F5792">
        <f>COUNTIF($E:$E,E5792)</f>
        <v>2</v>
      </c>
      <c r="G5792">
        <f>COUNTIF($A:$A,A5792)</f>
        <v>165</v>
      </c>
      <c r="H5792">
        <f>COUNTIF($B:$B,B5792)</f>
        <v>72</v>
      </c>
      <c r="I5792" t="s">
        <v>4126</v>
      </c>
      <c r="J5792">
        <v>5</v>
      </c>
      <c r="K5792" t="s">
        <v>6211</v>
      </c>
      <c r="L5792" t="s">
        <v>648</v>
      </c>
      <c r="M5792" t="s">
        <v>1841</v>
      </c>
      <c r="N5792" t="s">
        <v>11892</v>
      </c>
      <c r="O5792" s="82" t="s">
        <v>8</v>
      </c>
    </row>
    <row r="5793" spans="1:15" x14ac:dyDescent="0.25">
      <c r="A5793" t="s">
        <v>141</v>
      </c>
      <c r="B5793" t="s">
        <v>7518</v>
      </c>
      <c r="C5793" t="s">
        <v>101</v>
      </c>
      <c r="D5793" t="s">
        <v>102</v>
      </c>
      <c r="E5793" t="str">
        <f t="shared" si="90"/>
        <v>ProlineUncl. Ruminococcaceae</v>
      </c>
      <c r="F5793">
        <f>COUNTIF($E:$E,E5793)</f>
        <v>1</v>
      </c>
      <c r="G5793">
        <f>COUNTIF($A:$A,A5793)</f>
        <v>165</v>
      </c>
      <c r="H5793">
        <f>COUNTIF($B:$B,B5793)</f>
        <v>72</v>
      </c>
      <c r="I5793" t="s">
        <v>3395</v>
      </c>
      <c r="J5793">
        <v>6</v>
      </c>
      <c r="K5793" t="s">
        <v>6212</v>
      </c>
      <c r="L5793" t="s">
        <v>652</v>
      </c>
      <c r="M5793" t="s">
        <v>2030</v>
      </c>
      <c r="N5793" t="s">
        <v>11892</v>
      </c>
      <c r="O5793" t="s">
        <v>11</v>
      </c>
    </row>
    <row r="5794" spans="1:15" x14ac:dyDescent="0.25">
      <c r="A5794" t="s">
        <v>157</v>
      </c>
      <c r="B5794" t="s">
        <v>6199</v>
      </c>
      <c r="C5794" t="s">
        <v>101</v>
      </c>
      <c r="D5794" t="s">
        <v>102</v>
      </c>
      <c r="E5794" t="str">
        <f t="shared" si="90"/>
        <v>AspartateSyntrophococcus</v>
      </c>
      <c r="F5794">
        <f>COUNTIF($E:$E,E5794)</f>
        <v>2</v>
      </c>
      <c r="G5794">
        <f>COUNTIF($A:$A,A5794)</f>
        <v>159</v>
      </c>
      <c r="H5794">
        <f>COUNTIF($B:$B,B5794)</f>
        <v>72</v>
      </c>
      <c r="I5794" t="s">
        <v>164</v>
      </c>
      <c r="J5794">
        <v>6</v>
      </c>
      <c r="K5794" t="s">
        <v>6213</v>
      </c>
      <c r="L5794" t="s">
        <v>151</v>
      </c>
      <c r="M5794" t="s">
        <v>185</v>
      </c>
      <c r="N5794" t="s">
        <v>11892</v>
      </c>
      <c r="O5794" t="s">
        <v>5</v>
      </c>
    </row>
    <row r="5795" spans="1:15" x14ac:dyDescent="0.25">
      <c r="A5795" t="s">
        <v>157</v>
      </c>
      <c r="B5795" t="s">
        <v>7518</v>
      </c>
      <c r="C5795" t="s">
        <v>101</v>
      </c>
      <c r="D5795" t="s">
        <v>102</v>
      </c>
      <c r="E5795" t="str">
        <f t="shared" si="90"/>
        <v>AspartateUncl. Ruminococcaceae</v>
      </c>
      <c r="F5795">
        <f>COUNTIF($E:$E,E5795)</f>
        <v>1</v>
      </c>
      <c r="G5795">
        <f>COUNTIF($A:$A,A5795)</f>
        <v>159</v>
      </c>
      <c r="H5795">
        <f>COUNTIF($B:$B,B5795)</f>
        <v>72</v>
      </c>
      <c r="I5795" t="s">
        <v>1530</v>
      </c>
      <c r="J5795">
        <v>5</v>
      </c>
      <c r="K5795" t="s">
        <v>6214</v>
      </c>
      <c r="L5795" t="s">
        <v>401</v>
      </c>
      <c r="M5795" t="s">
        <v>3799</v>
      </c>
      <c r="N5795" t="s">
        <v>11893</v>
      </c>
      <c r="O5795" t="s">
        <v>6</v>
      </c>
    </row>
    <row r="5796" spans="1:15" x14ac:dyDescent="0.25">
      <c r="A5796" t="s">
        <v>157</v>
      </c>
      <c r="B5796" t="s">
        <v>6199</v>
      </c>
      <c r="C5796" t="s">
        <v>101</v>
      </c>
      <c r="D5796" t="s">
        <v>102</v>
      </c>
      <c r="E5796" t="str">
        <f t="shared" si="90"/>
        <v>AspartateSyntrophococcus</v>
      </c>
      <c r="F5796">
        <f>COUNTIF($E:$E,E5796)</f>
        <v>2</v>
      </c>
      <c r="G5796">
        <f>COUNTIF($A:$A,A5796)</f>
        <v>159</v>
      </c>
      <c r="H5796">
        <f>COUNTIF($B:$B,B5796)</f>
        <v>72</v>
      </c>
      <c r="I5796" t="s">
        <v>6215</v>
      </c>
      <c r="J5796">
        <v>7</v>
      </c>
      <c r="K5796" t="s">
        <v>5633</v>
      </c>
      <c r="L5796" t="s">
        <v>6216</v>
      </c>
      <c r="M5796" t="s">
        <v>567</v>
      </c>
      <c r="N5796" t="s">
        <v>11893</v>
      </c>
      <c r="O5796" s="82" t="s">
        <v>8</v>
      </c>
    </row>
    <row r="5797" spans="1:15" x14ac:dyDescent="0.25">
      <c r="A5797" t="s">
        <v>178</v>
      </c>
      <c r="B5797" t="s">
        <v>6199</v>
      </c>
      <c r="C5797" t="s">
        <v>101</v>
      </c>
      <c r="D5797" t="s">
        <v>102</v>
      </c>
      <c r="E5797" t="str">
        <f t="shared" si="90"/>
        <v>RiboseSyntrophococcus</v>
      </c>
      <c r="F5797">
        <f>COUNTIF($E:$E,E5797)</f>
        <v>2</v>
      </c>
      <c r="G5797">
        <f>COUNTIF($A:$A,A5797)</f>
        <v>158</v>
      </c>
      <c r="H5797">
        <f>COUNTIF($B:$B,B5797)</f>
        <v>72</v>
      </c>
      <c r="I5797" t="s">
        <v>5735</v>
      </c>
      <c r="J5797">
        <v>6</v>
      </c>
      <c r="K5797" t="s">
        <v>6217</v>
      </c>
      <c r="L5797" t="s">
        <v>716</v>
      </c>
      <c r="M5797" t="s">
        <v>282</v>
      </c>
      <c r="N5797" t="s">
        <v>11892</v>
      </c>
      <c r="O5797" t="s">
        <v>5</v>
      </c>
    </row>
    <row r="5798" spans="1:15" x14ac:dyDescent="0.25">
      <c r="A5798" t="s">
        <v>178</v>
      </c>
      <c r="B5798" t="s">
        <v>7518</v>
      </c>
      <c r="C5798" t="s">
        <v>101</v>
      </c>
      <c r="D5798" t="s">
        <v>102</v>
      </c>
      <c r="E5798" t="str">
        <f t="shared" si="90"/>
        <v>RiboseUncl. Ruminococcaceae</v>
      </c>
      <c r="F5798">
        <f>COUNTIF($E:$E,E5798)</f>
        <v>1</v>
      </c>
      <c r="G5798">
        <f>COUNTIF($A:$A,A5798)</f>
        <v>158</v>
      </c>
      <c r="H5798">
        <f>COUNTIF($B:$B,B5798)</f>
        <v>72</v>
      </c>
      <c r="I5798" t="s">
        <v>1727</v>
      </c>
      <c r="J5798">
        <v>5</v>
      </c>
      <c r="K5798" t="s">
        <v>2515</v>
      </c>
      <c r="L5798" t="s">
        <v>6218</v>
      </c>
      <c r="M5798" t="s">
        <v>2674</v>
      </c>
      <c r="N5798" t="s">
        <v>11893</v>
      </c>
      <c r="O5798" t="s">
        <v>10</v>
      </c>
    </row>
    <row r="5799" spans="1:15" x14ac:dyDescent="0.25">
      <c r="A5799" t="s">
        <v>178</v>
      </c>
      <c r="B5799" t="s">
        <v>7519</v>
      </c>
      <c r="C5799" t="s">
        <v>101</v>
      </c>
      <c r="D5799" t="s">
        <v>102</v>
      </c>
      <c r="E5799" t="str">
        <f t="shared" si="90"/>
        <v>RiboseUncl. Streptococcaceae</v>
      </c>
      <c r="F5799">
        <f>COUNTIF($E:$E,E5799)</f>
        <v>1</v>
      </c>
      <c r="G5799">
        <f>COUNTIF($A:$A,A5799)</f>
        <v>158</v>
      </c>
      <c r="H5799">
        <f>COUNTIF($B:$B,B5799)</f>
        <v>72</v>
      </c>
      <c r="I5799" t="s">
        <v>513</v>
      </c>
      <c r="J5799">
        <v>6</v>
      </c>
      <c r="K5799" t="s">
        <v>6219</v>
      </c>
      <c r="L5799" t="s">
        <v>1153</v>
      </c>
      <c r="M5799" t="s">
        <v>1310</v>
      </c>
      <c r="N5799" t="s">
        <v>11892</v>
      </c>
      <c r="O5799" s="82" t="s">
        <v>11896</v>
      </c>
    </row>
    <row r="5800" spans="1:15" x14ac:dyDescent="0.25">
      <c r="A5800" t="s">
        <v>178</v>
      </c>
      <c r="B5800" t="s">
        <v>6199</v>
      </c>
      <c r="C5800" t="s">
        <v>101</v>
      </c>
      <c r="D5800" t="s">
        <v>102</v>
      </c>
      <c r="E5800" t="str">
        <f t="shared" si="90"/>
        <v>RiboseSyntrophococcus</v>
      </c>
      <c r="F5800">
        <f>COUNTIF($E:$E,E5800)</f>
        <v>2</v>
      </c>
      <c r="G5800">
        <f>COUNTIF($A:$A,A5800)</f>
        <v>158</v>
      </c>
      <c r="H5800">
        <f>COUNTIF($B:$B,B5800)</f>
        <v>72</v>
      </c>
      <c r="I5800" t="s">
        <v>6220</v>
      </c>
      <c r="J5800">
        <v>6</v>
      </c>
      <c r="K5800" t="s">
        <v>6221</v>
      </c>
      <c r="L5800" t="s">
        <v>267</v>
      </c>
      <c r="M5800" t="s">
        <v>645</v>
      </c>
      <c r="N5800" t="s">
        <v>11892</v>
      </c>
      <c r="O5800" s="82" t="s">
        <v>3</v>
      </c>
    </row>
    <row r="5801" spans="1:15" x14ac:dyDescent="0.25">
      <c r="A5801" t="s">
        <v>200</v>
      </c>
      <c r="B5801" t="s">
        <v>7519</v>
      </c>
      <c r="C5801" t="s">
        <v>101</v>
      </c>
      <c r="D5801" t="s">
        <v>102</v>
      </c>
      <c r="E5801" t="str">
        <f t="shared" si="90"/>
        <v>1,3-DihydroxyacetoneUncl. Streptococcaceae</v>
      </c>
      <c r="F5801">
        <f>COUNTIF($E:$E,E5801)</f>
        <v>2</v>
      </c>
      <c r="G5801">
        <f>COUNTIF($A:$A,A5801)</f>
        <v>154</v>
      </c>
      <c r="H5801">
        <f>COUNTIF($B:$B,B5801)</f>
        <v>72</v>
      </c>
      <c r="I5801" t="s">
        <v>108</v>
      </c>
      <c r="J5801">
        <v>5</v>
      </c>
      <c r="K5801" t="s">
        <v>246</v>
      </c>
      <c r="L5801">
        <v>10000</v>
      </c>
      <c r="M5801" t="s">
        <v>100</v>
      </c>
      <c r="N5801" t="s">
        <v>11892</v>
      </c>
      <c r="O5801" t="s">
        <v>6</v>
      </c>
    </row>
    <row r="5802" spans="1:15" x14ac:dyDescent="0.25">
      <c r="A5802" t="s">
        <v>200</v>
      </c>
      <c r="B5802" t="s">
        <v>7519</v>
      </c>
      <c r="C5802" t="s">
        <v>101</v>
      </c>
      <c r="D5802" t="s">
        <v>102</v>
      </c>
      <c r="E5802" t="str">
        <f t="shared" si="90"/>
        <v>1,3-DihydroxyacetoneUncl. Streptococcaceae</v>
      </c>
      <c r="F5802">
        <f>COUNTIF($E:$E,E5802)</f>
        <v>2</v>
      </c>
      <c r="G5802">
        <f>COUNTIF($A:$A,A5802)</f>
        <v>154</v>
      </c>
      <c r="H5802">
        <f>COUNTIF($B:$B,B5802)</f>
        <v>72</v>
      </c>
      <c r="I5802" t="s">
        <v>4509</v>
      </c>
      <c r="J5802">
        <v>6</v>
      </c>
      <c r="K5802" t="s">
        <v>6222</v>
      </c>
      <c r="L5802" t="s">
        <v>368</v>
      </c>
      <c r="M5802" t="s">
        <v>537</v>
      </c>
      <c r="N5802" t="s">
        <v>11892</v>
      </c>
      <c r="O5802" s="82" t="s">
        <v>11896</v>
      </c>
    </row>
    <row r="5803" spans="1:15" x14ac:dyDescent="0.25">
      <c r="A5803" t="s">
        <v>202</v>
      </c>
      <c r="B5803" t="s">
        <v>6199</v>
      </c>
      <c r="C5803" t="s">
        <v>101</v>
      </c>
      <c r="D5803" t="s">
        <v>102</v>
      </c>
      <c r="E5803" t="str">
        <f t="shared" si="90"/>
        <v>IsopropanolSyntrophococcus</v>
      </c>
      <c r="F5803">
        <f>COUNTIF($E:$E,E5803)</f>
        <v>1</v>
      </c>
      <c r="G5803">
        <f>COUNTIF($A:$A,A5803)</f>
        <v>154</v>
      </c>
      <c r="H5803">
        <f>COUNTIF($B:$B,B5803)</f>
        <v>72</v>
      </c>
      <c r="I5803" t="s">
        <v>2976</v>
      </c>
      <c r="J5803">
        <v>5</v>
      </c>
      <c r="K5803" t="s">
        <v>6223</v>
      </c>
      <c r="L5803" t="s">
        <v>401</v>
      </c>
      <c r="M5803" t="s">
        <v>1544</v>
      </c>
      <c r="N5803" t="s">
        <v>11893</v>
      </c>
      <c r="O5803" t="s">
        <v>6</v>
      </c>
    </row>
    <row r="5804" spans="1:15" x14ac:dyDescent="0.25">
      <c r="A5804" t="s">
        <v>200</v>
      </c>
      <c r="B5804" t="s">
        <v>6199</v>
      </c>
      <c r="C5804" t="s">
        <v>101</v>
      </c>
      <c r="D5804" t="s">
        <v>102</v>
      </c>
      <c r="E5804" t="str">
        <f t="shared" si="90"/>
        <v>1,3-DihydroxyacetoneSyntrophococcus</v>
      </c>
      <c r="F5804">
        <f>COUNTIF($E:$E,E5804)</f>
        <v>1</v>
      </c>
      <c r="G5804">
        <f>COUNTIF($A:$A,A5804)</f>
        <v>154</v>
      </c>
      <c r="H5804">
        <f>COUNTIF($B:$B,B5804)</f>
        <v>72</v>
      </c>
      <c r="I5804" t="s">
        <v>3589</v>
      </c>
      <c r="J5804">
        <v>6</v>
      </c>
      <c r="K5804" t="s">
        <v>6224</v>
      </c>
      <c r="L5804" t="s">
        <v>506</v>
      </c>
      <c r="M5804" t="s">
        <v>1761</v>
      </c>
      <c r="N5804" t="s">
        <v>11893</v>
      </c>
      <c r="O5804" s="82" t="s">
        <v>11896</v>
      </c>
    </row>
    <row r="5805" spans="1:15" x14ac:dyDescent="0.25">
      <c r="A5805" t="s">
        <v>202</v>
      </c>
      <c r="B5805" t="s">
        <v>7519</v>
      </c>
      <c r="C5805" t="s">
        <v>101</v>
      </c>
      <c r="D5805" t="s">
        <v>102</v>
      </c>
      <c r="E5805" t="str">
        <f t="shared" si="90"/>
        <v>IsopropanolUncl. Streptococcaceae</v>
      </c>
      <c r="F5805">
        <f>COUNTIF($E:$E,E5805)</f>
        <v>1</v>
      </c>
      <c r="G5805">
        <f>COUNTIF($A:$A,A5805)</f>
        <v>154</v>
      </c>
      <c r="H5805">
        <f>COUNTIF($B:$B,B5805)</f>
        <v>72</v>
      </c>
      <c r="I5805" t="s">
        <v>6225</v>
      </c>
      <c r="J5805">
        <v>5</v>
      </c>
      <c r="K5805" t="s">
        <v>2066</v>
      </c>
      <c r="L5805" t="s">
        <v>303</v>
      </c>
      <c r="M5805" t="s">
        <v>1487</v>
      </c>
      <c r="N5805" t="s">
        <v>11893</v>
      </c>
      <c r="O5805" t="s">
        <v>6</v>
      </c>
    </row>
    <row r="5806" spans="1:15" x14ac:dyDescent="0.25">
      <c r="A5806" t="s">
        <v>202</v>
      </c>
      <c r="B5806" t="s">
        <v>7518</v>
      </c>
      <c r="C5806" t="s">
        <v>101</v>
      </c>
      <c r="D5806" t="s">
        <v>102</v>
      </c>
      <c r="E5806" t="str">
        <f t="shared" si="90"/>
        <v>IsopropanolUncl. Ruminococcaceae</v>
      </c>
      <c r="F5806">
        <f>COUNTIF($E:$E,E5806)</f>
        <v>1</v>
      </c>
      <c r="G5806">
        <f>COUNTIF($A:$A,A5806)</f>
        <v>154</v>
      </c>
      <c r="H5806">
        <f>COUNTIF($B:$B,B5806)</f>
        <v>72</v>
      </c>
      <c r="I5806" t="s">
        <v>4426</v>
      </c>
      <c r="J5806">
        <v>6</v>
      </c>
      <c r="K5806" t="s">
        <v>1660</v>
      </c>
      <c r="L5806" t="s">
        <v>405</v>
      </c>
      <c r="M5806" t="s">
        <v>3125</v>
      </c>
      <c r="N5806" t="s">
        <v>11893</v>
      </c>
      <c r="O5806" s="82" t="s">
        <v>11896</v>
      </c>
    </row>
    <row r="5807" spans="1:15" x14ac:dyDescent="0.25">
      <c r="A5807" t="s">
        <v>232</v>
      </c>
      <c r="B5807" t="s">
        <v>6199</v>
      </c>
      <c r="C5807" t="s">
        <v>101</v>
      </c>
      <c r="D5807" t="s">
        <v>102</v>
      </c>
      <c r="E5807" t="str">
        <f t="shared" si="90"/>
        <v>LactateSyntrophococcus</v>
      </c>
      <c r="F5807">
        <f>COUNTIF($E:$E,E5807)</f>
        <v>1</v>
      </c>
      <c r="G5807">
        <f>COUNTIF($A:$A,A5807)</f>
        <v>153</v>
      </c>
      <c r="H5807">
        <f>COUNTIF($B:$B,B5807)</f>
        <v>72</v>
      </c>
      <c r="I5807" t="s">
        <v>5274</v>
      </c>
      <c r="J5807">
        <v>7</v>
      </c>
      <c r="K5807" t="s">
        <v>482</v>
      </c>
      <c r="L5807" t="s">
        <v>3521</v>
      </c>
      <c r="M5807" t="s">
        <v>2253</v>
      </c>
      <c r="N5807" t="s">
        <v>11893</v>
      </c>
      <c r="O5807" t="s">
        <v>11</v>
      </c>
    </row>
    <row r="5808" spans="1:15" x14ac:dyDescent="0.25">
      <c r="A5808" t="s">
        <v>243</v>
      </c>
      <c r="B5808" t="s">
        <v>7519</v>
      </c>
      <c r="C5808" t="s">
        <v>101</v>
      </c>
      <c r="D5808" t="s">
        <v>102</v>
      </c>
      <c r="E5808" t="str">
        <f t="shared" si="90"/>
        <v>SerineUncl. Streptococcaceae</v>
      </c>
      <c r="F5808">
        <f>COUNTIF($E:$E,E5808)</f>
        <v>1</v>
      </c>
      <c r="G5808">
        <f>COUNTIF($A:$A,A5808)</f>
        <v>152</v>
      </c>
      <c r="H5808">
        <f>COUNTIF($B:$B,B5808)</f>
        <v>72</v>
      </c>
      <c r="I5808" t="s">
        <v>633</v>
      </c>
      <c r="J5808">
        <v>5</v>
      </c>
      <c r="K5808" t="s">
        <v>3194</v>
      </c>
      <c r="L5808" t="s">
        <v>128</v>
      </c>
      <c r="M5808" t="s">
        <v>384</v>
      </c>
      <c r="N5808" t="s">
        <v>11892</v>
      </c>
      <c r="O5808" t="s">
        <v>6</v>
      </c>
    </row>
    <row r="5809" spans="1:15" x14ac:dyDescent="0.25">
      <c r="A5809" t="s">
        <v>243</v>
      </c>
      <c r="B5809" t="s">
        <v>6199</v>
      </c>
      <c r="C5809" t="s">
        <v>101</v>
      </c>
      <c r="D5809" t="s">
        <v>102</v>
      </c>
      <c r="E5809" t="str">
        <f t="shared" si="90"/>
        <v>SerineSyntrophococcus</v>
      </c>
      <c r="F5809">
        <f>COUNTIF($E:$E,E5809)</f>
        <v>1</v>
      </c>
      <c r="G5809">
        <f>COUNTIF($A:$A,A5809)</f>
        <v>152</v>
      </c>
      <c r="H5809">
        <f>COUNTIF($B:$B,B5809)</f>
        <v>72</v>
      </c>
      <c r="I5809" t="s">
        <v>3723</v>
      </c>
      <c r="J5809">
        <v>5</v>
      </c>
      <c r="K5809" t="s">
        <v>3724</v>
      </c>
      <c r="L5809" t="s">
        <v>303</v>
      </c>
      <c r="M5809" t="s">
        <v>1487</v>
      </c>
      <c r="N5809" t="s">
        <v>11893</v>
      </c>
      <c r="O5809" t="s">
        <v>10</v>
      </c>
    </row>
    <row r="5810" spans="1:15" x14ac:dyDescent="0.25">
      <c r="A5810" t="s">
        <v>264</v>
      </c>
      <c r="B5810" t="s">
        <v>7519</v>
      </c>
      <c r="C5810" t="s">
        <v>101</v>
      </c>
      <c r="D5810" t="s">
        <v>102</v>
      </c>
      <c r="E5810" t="str">
        <f t="shared" si="90"/>
        <v>UracilUncl. Streptococcaceae</v>
      </c>
      <c r="F5810">
        <f>COUNTIF($E:$E,E5810)</f>
        <v>1</v>
      </c>
      <c r="G5810">
        <f>COUNTIF($A:$A,A5810)</f>
        <v>143</v>
      </c>
      <c r="H5810">
        <f>COUNTIF($B:$B,B5810)</f>
        <v>72</v>
      </c>
      <c r="I5810" t="s">
        <v>829</v>
      </c>
      <c r="J5810">
        <v>6</v>
      </c>
      <c r="K5810" t="s">
        <v>6226</v>
      </c>
      <c r="L5810" t="s">
        <v>357</v>
      </c>
      <c r="M5810" t="s">
        <v>790</v>
      </c>
      <c r="N5810" t="s">
        <v>11892</v>
      </c>
      <c r="O5810" s="82" t="s">
        <v>4</v>
      </c>
    </row>
    <row r="5811" spans="1:15" x14ac:dyDescent="0.25">
      <c r="A5811" t="s">
        <v>264</v>
      </c>
      <c r="B5811" t="s">
        <v>6199</v>
      </c>
      <c r="C5811" t="s">
        <v>101</v>
      </c>
      <c r="D5811" t="s">
        <v>102</v>
      </c>
      <c r="E5811" t="str">
        <f t="shared" si="90"/>
        <v>UracilSyntrophococcus</v>
      </c>
      <c r="F5811">
        <f>COUNTIF($E:$E,E5811)</f>
        <v>1</v>
      </c>
      <c r="G5811">
        <f>COUNTIF($A:$A,A5811)</f>
        <v>143</v>
      </c>
      <c r="H5811">
        <f>COUNTIF($B:$B,B5811)</f>
        <v>72</v>
      </c>
      <c r="I5811" t="s">
        <v>5960</v>
      </c>
      <c r="J5811">
        <v>6</v>
      </c>
      <c r="K5811" t="s">
        <v>2387</v>
      </c>
      <c r="L5811" t="s">
        <v>326</v>
      </c>
      <c r="M5811" t="s">
        <v>3143</v>
      </c>
      <c r="N5811" t="s">
        <v>11892</v>
      </c>
      <c r="O5811" s="82" t="s">
        <v>3</v>
      </c>
    </row>
    <row r="5812" spans="1:15" x14ac:dyDescent="0.25">
      <c r="A5812" t="s">
        <v>261</v>
      </c>
      <c r="B5812" t="s">
        <v>7519</v>
      </c>
      <c r="C5812" t="s">
        <v>101</v>
      </c>
      <c r="D5812" t="s">
        <v>102</v>
      </c>
      <c r="E5812" t="str">
        <f t="shared" si="90"/>
        <v>CadaverineUncl. Streptococcaceae</v>
      </c>
      <c r="F5812">
        <f>COUNTIF($E:$E,E5812)</f>
        <v>1</v>
      </c>
      <c r="G5812">
        <f>COUNTIF($A:$A,A5812)</f>
        <v>143</v>
      </c>
      <c r="H5812">
        <f>COUNTIF($B:$B,B5812)</f>
        <v>72</v>
      </c>
      <c r="I5812" t="s">
        <v>5678</v>
      </c>
      <c r="J5812">
        <v>5</v>
      </c>
      <c r="K5812" t="s">
        <v>2722</v>
      </c>
      <c r="L5812" t="s">
        <v>5679</v>
      </c>
      <c r="M5812" t="s">
        <v>3003</v>
      </c>
      <c r="N5812" t="s">
        <v>11893</v>
      </c>
      <c r="O5812" s="82" t="s">
        <v>9</v>
      </c>
    </row>
    <row r="5813" spans="1:15" x14ac:dyDescent="0.25">
      <c r="A5813" t="s">
        <v>307</v>
      </c>
      <c r="B5813" t="s">
        <v>7519</v>
      </c>
      <c r="C5813" t="s">
        <v>101</v>
      </c>
      <c r="D5813" t="s">
        <v>102</v>
      </c>
      <c r="E5813" t="str">
        <f t="shared" si="90"/>
        <v>AllantoinUncl. Streptococcaceae</v>
      </c>
      <c r="F5813">
        <f>COUNTIF($E:$E,E5813)</f>
        <v>1</v>
      </c>
      <c r="G5813">
        <f>COUNTIF($A:$A,A5813)</f>
        <v>140</v>
      </c>
      <c r="H5813">
        <f>COUNTIF($B:$B,B5813)</f>
        <v>72</v>
      </c>
      <c r="I5813" t="s">
        <v>676</v>
      </c>
      <c r="J5813">
        <v>6</v>
      </c>
      <c r="K5813" t="s">
        <v>514</v>
      </c>
      <c r="L5813" t="s">
        <v>289</v>
      </c>
      <c r="M5813" t="s">
        <v>384</v>
      </c>
      <c r="N5813" t="s">
        <v>11892</v>
      </c>
      <c r="O5813" s="82" t="s">
        <v>4</v>
      </c>
    </row>
    <row r="5814" spans="1:15" x14ac:dyDescent="0.25">
      <c r="A5814" t="s">
        <v>287</v>
      </c>
      <c r="B5814" t="s">
        <v>6199</v>
      </c>
      <c r="C5814" t="s">
        <v>101</v>
      </c>
      <c r="D5814" t="s">
        <v>102</v>
      </c>
      <c r="E5814" t="str">
        <f t="shared" si="90"/>
        <v>SuccinateSyntrophococcus</v>
      </c>
      <c r="F5814">
        <f>COUNTIF($E:$E,E5814)</f>
        <v>1</v>
      </c>
      <c r="G5814">
        <f>COUNTIF($A:$A,A5814)</f>
        <v>140</v>
      </c>
      <c r="H5814">
        <f>COUNTIF($B:$B,B5814)</f>
        <v>72</v>
      </c>
      <c r="I5814" t="s">
        <v>2195</v>
      </c>
      <c r="J5814">
        <v>6</v>
      </c>
      <c r="K5814" t="s">
        <v>6227</v>
      </c>
      <c r="L5814" t="s">
        <v>151</v>
      </c>
      <c r="M5814" t="s">
        <v>1262</v>
      </c>
      <c r="N5814" t="s">
        <v>11892</v>
      </c>
      <c r="O5814" s="82" t="s">
        <v>3</v>
      </c>
    </row>
    <row r="5815" spans="1:15" x14ac:dyDescent="0.25">
      <c r="A5815" t="s">
        <v>307</v>
      </c>
      <c r="B5815" t="s">
        <v>6199</v>
      </c>
      <c r="C5815" t="s">
        <v>101</v>
      </c>
      <c r="D5815" t="s">
        <v>102</v>
      </c>
      <c r="E5815" t="str">
        <f t="shared" si="90"/>
        <v>AllantoinSyntrophococcus</v>
      </c>
      <c r="F5815">
        <f>COUNTIF($E:$E,E5815)</f>
        <v>1</v>
      </c>
      <c r="G5815">
        <f>COUNTIF($A:$A,A5815)</f>
        <v>140</v>
      </c>
      <c r="H5815">
        <f>COUNTIF($B:$B,B5815)</f>
        <v>72</v>
      </c>
      <c r="I5815" t="s">
        <v>6228</v>
      </c>
      <c r="J5815">
        <v>6</v>
      </c>
      <c r="K5815" t="s">
        <v>6229</v>
      </c>
      <c r="L5815" t="s">
        <v>276</v>
      </c>
      <c r="M5815" t="s">
        <v>968</v>
      </c>
      <c r="N5815" t="s">
        <v>11893</v>
      </c>
      <c r="O5815" s="82" t="s">
        <v>11896</v>
      </c>
    </row>
    <row r="5816" spans="1:15" x14ac:dyDescent="0.25">
      <c r="A5816" t="s">
        <v>307</v>
      </c>
      <c r="B5816" t="s">
        <v>7518</v>
      </c>
      <c r="C5816" t="s">
        <v>101</v>
      </c>
      <c r="D5816" t="s">
        <v>102</v>
      </c>
      <c r="E5816" t="str">
        <f t="shared" si="90"/>
        <v>AllantoinUncl. Ruminococcaceae</v>
      </c>
      <c r="F5816">
        <f>COUNTIF($E:$E,E5816)</f>
        <v>2</v>
      </c>
      <c r="G5816">
        <f>COUNTIF($A:$A,A5816)</f>
        <v>140</v>
      </c>
      <c r="H5816">
        <f>COUNTIF($B:$B,B5816)</f>
        <v>72</v>
      </c>
      <c r="I5816" t="s">
        <v>4270</v>
      </c>
      <c r="J5816">
        <v>5</v>
      </c>
      <c r="K5816" t="s">
        <v>3950</v>
      </c>
      <c r="L5816" t="s">
        <v>6230</v>
      </c>
      <c r="M5816" t="s">
        <v>1765</v>
      </c>
      <c r="N5816" t="s">
        <v>11893</v>
      </c>
      <c r="O5816" t="s">
        <v>6</v>
      </c>
    </row>
    <row r="5817" spans="1:15" x14ac:dyDescent="0.25">
      <c r="A5817" t="s">
        <v>285</v>
      </c>
      <c r="B5817" t="s">
        <v>7518</v>
      </c>
      <c r="C5817" t="s">
        <v>101</v>
      </c>
      <c r="D5817" t="s">
        <v>102</v>
      </c>
      <c r="E5817" t="str">
        <f t="shared" si="90"/>
        <v>LysineUncl. Ruminococcaceae</v>
      </c>
      <c r="F5817">
        <f>COUNTIF($E:$E,E5817)</f>
        <v>2</v>
      </c>
      <c r="G5817">
        <f>COUNTIF($A:$A,A5817)</f>
        <v>140</v>
      </c>
      <c r="H5817">
        <f>COUNTIF($B:$B,B5817)</f>
        <v>72</v>
      </c>
      <c r="I5817" t="s">
        <v>1497</v>
      </c>
      <c r="J5817">
        <v>5</v>
      </c>
      <c r="K5817" t="s">
        <v>6231</v>
      </c>
      <c r="L5817" t="s">
        <v>237</v>
      </c>
      <c r="M5817" t="s">
        <v>334</v>
      </c>
      <c r="N5817" t="s">
        <v>11893</v>
      </c>
      <c r="O5817" t="s">
        <v>6</v>
      </c>
    </row>
    <row r="5818" spans="1:15" x14ac:dyDescent="0.25">
      <c r="A5818" t="s">
        <v>285</v>
      </c>
      <c r="B5818" t="s">
        <v>6199</v>
      </c>
      <c r="C5818" t="s">
        <v>101</v>
      </c>
      <c r="D5818" t="s">
        <v>102</v>
      </c>
      <c r="E5818" t="str">
        <f t="shared" si="90"/>
        <v>LysineSyntrophococcus</v>
      </c>
      <c r="F5818">
        <f>COUNTIF($E:$E,E5818)</f>
        <v>1</v>
      </c>
      <c r="G5818">
        <f>COUNTIF($A:$A,A5818)</f>
        <v>140</v>
      </c>
      <c r="H5818">
        <f>COUNTIF($B:$B,B5818)</f>
        <v>72</v>
      </c>
      <c r="I5818" t="s">
        <v>327</v>
      </c>
      <c r="J5818">
        <v>5</v>
      </c>
      <c r="K5818" t="s">
        <v>3758</v>
      </c>
      <c r="L5818" t="s">
        <v>135</v>
      </c>
      <c r="M5818" t="s">
        <v>3759</v>
      </c>
      <c r="N5818" t="s">
        <v>11893</v>
      </c>
      <c r="O5818" t="s">
        <v>10</v>
      </c>
    </row>
    <row r="5819" spans="1:15" x14ac:dyDescent="0.25">
      <c r="A5819" t="s">
        <v>307</v>
      </c>
      <c r="B5819" t="s">
        <v>7518</v>
      </c>
      <c r="C5819" t="s">
        <v>101</v>
      </c>
      <c r="D5819" t="s">
        <v>102</v>
      </c>
      <c r="E5819" t="str">
        <f t="shared" si="90"/>
        <v>AllantoinUncl. Ruminococcaceae</v>
      </c>
      <c r="F5819">
        <f>COUNTIF($E:$E,E5819)</f>
        <v>2</v>
      </c>
      <c r="G5819">
        <f>COUNTIF($A:$A,A5819)</f>
        <v>140</v>
      </c>
      <c r="H5819">
        <f>COUNTIF($B:$B,B5819)</f>
        <v>72</v>
      </c>
      <c r="I5819" t="s">
        <v>1768</v>
      </c>
      <c r="J5819">
        <v>6</v>
      </c>
      <c r="K5819" t="s">
        <v>6232</v>
      </c>
      <c r="L5819" t="s">
        <v>652</v>
      </c>
      <c r="M5819" t="s">
        <v>695</v>
      </c>
      <c r="N5819" t="s">
        <v>11893</v>
      </c>
      <c r="O5819" s="82" t="s">
        <v>11895</v>
      </c>
    </row>
    <row r="5820" spans="1:15" x14ac:dyDescent="0.25">
      <c r="A5820" t="s">
        <v>285</v>
      </c>
      <c r="B5820" t="s">
        <v>7518</v>
      </c>
      <c r="C5820" t="s">
        <v>101</v>
      </c>
      <c r="D5820" t="s">
        <v>102</v>
      </c>
      <c r="E5820" t="str">
        <f t="shared" si="90"/>
        <v>LysineUncl. Ruminococcaceae</v>
      </c>
      <c r="F5820">
        <f>COUNTIF($E:$E,E5820)</f>
        <v>2</v>
      </c>
      <c r="G5820">
        <f>COUNTIF($A:$A,A5820)</f>
        <v>140</v>
      </c>
      <c r="H5820">
        <f>COUNTIF($B:$B,B5820)</f>
        <v>72</v>
      </c>
      <c r="I5820" t="s">
        <v>6233</v>
      </c>
      <c r="J5820">
        <v>6</v>
      </c>
      <c r="K5820" t="s">
        <v>6234</v>
      </c>
      <c r="L5820" t="s">
        <v>1618</v>
      </c>
      <c r="M5820" t="s">
        <v>2150</v>
      </c>
      <c r="N5820" t="s">
        <v>11892</v>
      </c>
      <c r="O5820" t="s">
        <v>7</v>
      </c>
    </row>
    <row r="5821" spans="1:15" x14ac:dyDescent="0.25">
      <c r="A5821" t="s">
        <v>287</v>
      </c>
      <c r="B5821" t="s">
        <v>7518</v>
      </c>
      <c r="C5821" t="s">
        <v>101</v>
      </c>
      <c r="D5821" t="s">
        <v>102</v>
      </c>
      <c r="E5821" t="str">
        <f t="shared" si="90"/>
        <v>SuccinateUncl. Ruminococcaceae</v>
      </c>
      <c r="F5821">
        <f>COUNTIF($E:$E,E5821)</f>
        <v>1</v>
      </c>
      <c r="G5821">
        <f>COUNTIF($A:$A,A5821)</f>
        <v>140</v>
      </c>
      <c r="H5821">
        <f>COUNTIF($B:$B,B5821)</f>
        <v>72</v>
      </c>
      <c r="I5821" t="s">
        <v>6235</v>
      </c>
      <c r="J5821">
        <v>6</v>
      </c>
      <c r="K5821" t="s">
        <v>3165</v>
      </c>
      <c r="L5821" t="s">
        <v>589</v>
      </c>
      <c r="M5821" t="s">
        <v>1934</v>
      </c>
      <c r="N5821" t="s">
        <v>11892</v>
      </c>
      <c r="O5821" t="s">
        <v>11</v>
      </c>
    </row>
    <row r="5822" spans="1:15" x14ac:dyDescent="0.25">
      <c r="A5822" t="s">
        <v>335</v>
      </c>
      <c r="B5822" t="s">
        <v>6199</v>
      </c>
      <c r="C5822" t="s">
        <v>101</v>
      </c>
      <c r="D5822" t="s">
        <v>102</v>
      </c>
      <c r="E5822" t="str">
        <f t="shared" si="90"/>
        <v>TrimethylamineSyntrophococcus</v>
      </c>
      <c r="F5822">
        <f>COUNTIF($E:$E,E5822)</f>
        <v>4</v>
      </c>
      <c r="G5822">
        <f>COUNTIF($A:$A,A5822)</f>
        <v>139</v>
      </c>
      <c r="H5822">
        <f>COUNTIF($B:$B,B5822)</f>
        <v>72</v>
      </c>
      <c r="I5822" t="s">
        <v>348</v>
      </c>
      <c r="J5822">
        <v>6</v>
      </c>
      <c r="K5822" t="s">
        <v>1037</v>
      </c>
      <c r="L5822" t="s">
        <v>187</v>
      </c>
      <c r="M5822" t="s">
        <v>358</v>
      </c>
      <c r="N5822" t="s">
        <v>11892</v>
      </c>
      <c r="O5822" s="82" t="s">
        <v>3</v>
      </c>
    </row>
    <row r="5823" spans="1:15" x14ac:dyDescent="0.25">
      <c r="A5823" t="s">
        <v>335</v>
      </c>
      <c r="B5823" t="s">
        <v>6199</v>
      </c>
      <c r="C5823" t="s">
        <v>101</v>
      </c>
      <c r="D5823" t="s">
        <v>102</v>
      </c>
      <c r="E5823" t="str">
        <f t="shared" si="90"/>
        <v>TrimethylamineSyntrophococcus</v>
      </c>
      <c r="F5823">
        <f>COUNTIF($E:$E,E5823)</f>
        <v>4</v>
      </c>
      <c r="G5823">
        <f>COUNTIF($A:$A,A5823)</f>
        <v>139</v>
      </c>
      <c r="H5823">
        <f>COUNTIF($B:$B,B5823)</f>
        <v>72</v>
      </c>
      <c r="I5823" t="s">
        <v>6236</v>
      </c>
      <c r="J5823">
        <v>7</v>
      </c>
      <c r="K5823" t="s">
        <v>2663</v>
      </c>
      <c r="L5823" t="s">
        <v>6237</v>
      </c>
      <c r="M5823" t="s">
        <v>510</v>
      </c>
      <c r="N5823" t="s">
        <v>11893</v>
      </c>
      <c r="O5823" t="s">
        <v>7</v>
      </c>
    </row>
    <row r="5824" spans="1:15" x14ac:dyDescent="0.25">
      <c r="A5824" t="s">
        <v>335</v>
      </c>
      <c r="B5824" t="s">
        <v>7519</v>
      </c>
      <c r="C5824" t="s">
        <v>101</v>
      </c>
      <c r="D5824" t="s">
        <v>102</v>
      </c>
      <c r="E5824" t="str">
        <f t="shared" si="90"/>
        <v>TrimethylamineUncl. Streptococcaceae</v>
      </c>
      <c r="F5824">
        <f>COUNTIF($E:$E,E5824)</f>
        <v>4</v>
      </c>
      <c r="G5824">
        <f>COUNTIF($A:$A,A5824)</f>
        <v>139</v>
      </c>
      <c r="H5824">
        <f>COUNTIF($B:$B,B5824)</f>
        <v>72</v>
      </c>
      <c r="I5824" t="s">
        <v>6238</v>
      </c>
      <c r="J5824">
        <v>7</v>
      </c>
      <c r="K5824" t="s">
        <v>5895</v>
      </c>
      <c r="L5824" t="s">
        <v>6239</v>
      </c>
      <c r="M5824" t="s">
        <v>1880</v>
      </c>
      <c r="N5824" t="s">
        <v>11893</v>
      </c>
      <c r="O5824" t="s">
        <v>7</v>
      </c>
    </row>
    <row r="5825" spans="1:15" x14ac:dyDescent="0.25">
      <c r="A5825" t="s">
        <v>335</v>
      </c>
      <c r="B5825" t="s">
        <v>6199</v>
      </c>
      <c r="C5825" t="s">
        <v>101</v>
      </c>
      <c r="D5825" t="s">
        <v>102</v>
      </c>
      <c r="E5825" t="str">
        <f t="shared" si="90"/>
        <v>TrimethylamineSyntrophococcus</v>
      </c>
      <c r="F5825">
        <f>COUNTIF($E:$E,E5825)</f>
        <v>4</v>
      </c>
      <c r="G5825">
        <f>COUNTIF($A:$A,A5825)</f>
        <v>139</v>
      </c>
      <c r="H5825">
        <f>COUNTIF($B:$B,B5825)</f>
        <v>72</v>
      </c>
      <c r="I5825" t="s">
        <v>355</v>
      </c>
      <c r="J5825">
        <v>5</v>
      </c>
      <c r="K5825" t="s">
        <v>3693</v>
      </c>
      <c r="L5825" t="s">
        <v>131</v>
      </c>
      <c r="M5825" t="s">
        <v>300</v>
      </c>
      <c r="N5825" t="s">
        <v>11893</v>
      </c>
      <c r="O5825" t="s">
        <v>6</v>
      </c>
    </row>
    <row r="5826" spans="1:15" x14ac:dyDescent="0.25">
      <c r="A5826" t="s">
        <v>335</v>
      </c>
      <c r="B5826" t="s">
        <v>7518</v>
      </c>
      <c r="C5826" t="s">
        <v>101</v>
      </c>
      <c r="D5826" t="s">
        <v>102</v>
      </c>
      <c r="E5826" t="str">
        <f t="shared" si="90"/>
        <v>TrimethylamineUncl. Ruminococcaceae</v>
      </c>
      <c r="F5826">
        <f>COUNTIF($E:$E,E5826)</f>
        <v>3</v>
      </c>
      <c r="G5826">
        <f>COUNTIF($A:$A,A5826)</f>
        <v>139</v>
      </c>
      <c r="H5826">
        <f>COUNTIF($B:$B,B5826)</f>
        <v>72</v>
      </c>
      <c r="I5826" t="s">
        <v>1033</v>
      </c>
      <c r="J5826">
        <v>6</v>
      </c>
      <c r="K5826" t="s">
        <v>6240</v>
      </c>
      <c r="L5826" t="s">
        <v>292</v>
      </c>
      <c r="M5826" t="s">
        <v>1704</v>
      </c>
      <c r="N5826" t="s">
        <v>11892</v>
      </c>
      <c r="O5826" t="s">
        <v>11</v>
      </c>
    </row>
    <row r="5827" spans="1:15" x14ac:dyDescent="0.25">
      <c r="A5827" t="s">
        <v>325</v>
      </c>
      <c r="B5827" t="s">
        <v>6199</v>
      </c>
      <c r="C5827" t="s">
        <v>101</v>
      </c>
      <c r="D5827" t="s">
        <v>102</v>
      </c>
      <c r="E5827" t="str">
        <f t="shared" si="90"/>
        <v>4-HydroxybutyrateSyntrophococcus</v>
      </c>
      <c r="F5827">
        <f>COUNTIF($E:$E,E5827)</f>
        <v>2</v>
      </c>
      <c r="G5827">
        <f>COUNTIF($A:$A,A5827)</f>
        <v>139</v>
      </c>
      <c r="H5827">
        <f>COUNTIF($B:$B,B5827)</f>
        <v>72</v>
      </c>
      <c r="I5827" t="s">
        <v>629</v>
      </c>
      <c r="J5827">
        <v>6</v>
      </c>
      <c r="K5827" t="s">
        <v>6241</v>
      </c>
      <c r="L5827" t="s">
        <v>885</v>
      </c>
      <c r="M5827" t="s">
        <v>1704</v>
      </c>
      <c r="N5827" t="s">
        <v>11892</v>
      </c>
      <c r="O5827" t="s">
        <v>5</v>
      </c>
    </row>
    <row r="5828" spans="1:15" x14ac:dyDescent="0.25">
      <c r="A5828" t="s">
        <v>335</v>
      </c>
      <c r="B5828" t="s">
        <v>6199</v>
      </c>
      <c r="C5828" t="s">
        <v>101</v>
      </c>
      <c r="D5828" t="s">
        <v>102</v>
      </c>
      <c r="E5828" t="str">
        <f t="shared" si="90"/>
        <v>TrimethylamineSyntrophococcus</v>
      </c>
      <c r="F5828">
        <f>COUNTIF($E:$E,E5828)</f>
        <v>4</v>
      </c>
      <c r="G5828">
        <f>COUNTIF($A:$A,A5828)</f>
        <v>139</v>
      </c>
      <c r="H5828">
        <f>COUNTIF($B:$B,B5828)</f>
        <v>72</v>
      </c>
      <c r="I5828" t="s">
        <v>4803</v>
      </c>
      <c r="J5828">
        <v>6</v>
      </c>
      <c r="K5828" t="s">
        <v>4804</v>
      </c>
      <c r="L5828" t="s">
        <v>292</v>
      </c>
      <c r="M5828" t="s">
        <v>1704</v>
      </c>
      <c r="N5828" t="s">
        <v>11892</v>
      </c>
      <c r="O5828" t="s">
        <v>5</v>
      </c>
    </row>
    <row r="5829" spans="1:15" x14ac:dyDescent="0.25">
      <c r="A5829" t="s">
        <v>325</v>
      </c>
      <c r="B5829" t="s">
        <v>6199</v>
      </c>
      <c r="C5829" t="s">
        <v>101</v>
      </c>
      <c r="D5829" t="s">
        <v>102</v>
      </c>
      <c r="E5829" t="str">
        <f t="shared" si="90"/>
        <v>4-HydroxybutyrateSyntrophococcus</v>
      </c>
      <c r="F5829">
        <f>COUNTIF($E:$E,E5829)</f>
        <v>2</v>
      </c>
      <c r="G5829">
        <f>COUNTIF($A:$A,A5829)</f>
        <v>139</v>
      </c>
      <c r="H5829">
        <f>COUNTIF($B:$B,B5829)</f>
        <v>72</v>
      </c>
      <c r="I5829" t="s">
        <v>757</v>
      </c>
      <c r="J5829">
        <v>5</v>
      </c>
      <c r="K5829" t="s">
        <v>3760</v>
      </c>
      <c r="L5829" t="s">
        <v>486</v>
      </c>
      <c r="M5829" t="s">
        <v>332</v>
      </c>
      <c r="N5829" t="s">
        <v>11893</v>
      </c>
      <c r="O5829" t="s">
        <v>10</v>
      </c>
    </row>
    <row r="5830" spans="1:15" x14ac:dyDescent="0.25">
      <c r="A5830" t="s">
        <v>335</v>
      </c>
      <c r="B5830" t="s">
        <v>7518</v>
      </c>
      <c r="C5830" t="s">
        <v>101</v>
      </c>
      <c r="D5830" t="s">
        <v>102</v>
      </c>
      <c r="E5830" t="str">
        <f t="shared" ref="E5830:E5893" si="91">CONCATENATE(A5830,B5830)</f>
        <v>TrimethylamineUncl. Ruminococcaceae</v>
      </c>
      <c r="F5830">
        <f>COUNTIF($E:$E,E5830)</f>
        <v>3</v>
      </c>
      <c r="G5830">
        <f>COUNTIF($A:$A,A5830)</f>
        <v>139</v>
      </c>
      <c r="H5830">
        <f>COUNTIF($B:$B,B5830)</f>
        <v>72</v>
      </c>
      <c r="I5830" t="s">
        <v>1197</v>
      </c>
      <c r="J5830">
        <v>7</v>
      </c>
      <c r="K5830" t="s">
        <v>6242</v>
      </c>
      <c r="L5830" t="s">
        <v>1190</v>
      </c>
      <c r="M5830" t="s">
        <v>1199</v>
      </c>
      <c r="N5830" t="s">
        <v>11893</v>
      </c>
      <c r="O5830" t="s">
        <v>7</v>
      </c>
    </row>
    <row r="5831" spans="1:15" x14ac:dyDescent="0.25">
      <c r="A5831" t="s">
        <v>325</v>
      </c>
      <c r="B5831" t="s">
        <v>7518</v>
      </c>
      <c r="C5831" t="s">
        <v>101</v>
      </c>
      <c r="D5831" t="s">
        <v>102</v>
      </c>
      <c r="E5831" t="str">
        <f t="shared" si="91"/>
        <v>4-HydroxybutyrateUncl. Ruminococcaceae</v>
      </c>
      <c r="F5831">
        <f>COUNTIF($E:$E,E5831)</f>
        <v>1</v>
      </c>
      <c r="G5831">
        <f>COUNTIF($A:$A,A5831)</f>
        <v>139</v>
      </c>
      <c r="H5831">
        <f>COUNTIF($B:$B,B5831)</f>
        <v>72</v>
      </c>
      <c r="I5831" t="s">
        <v>6243</v>
      </c>
      <c r="J5831">
        <v>6</v>
      </c>
      <c r="K5831" t="s">
        <v>6244</v>
      </c>
      <c r="L5831" t="s">
        <v>368</v>
      </c>
      <c r="M5831" t="s">
        <v>858</v>
      </c>
      <c r="N5831" t="s">
        <v>11892</v>
      </c>
      <c r="O5831" t="s">
        <v>11</v>
      </c>
    </row>
    <row r="5832" spans="1:15" x14ac:dyDescent="0.25">
      <c r="A5832" t="s">
        <v>335</v>
      </c>
      <c r="B5832" t="s">
        <v>7519</v>
      </c>
      <c r="C5832" t="s">
        <v>101</v>
      </c>
      <c r="D5832" t="s">
        <v>102</v>
      </c>
      <c r="E5832" t="str">
        <f t="shared" si="91"/>
        <v>TrimethylamineUncl. Streptococcaceae</v>
      </c>
      <c r="F5832">
        <f>COUNTIF($E:$E,E5832)</f>
        <v>4</v>
      </c>
      <c r="G5832">
        <f>COUNTIF($A:$A,A5832)</f>
        <v>139</v>
      </c>
      <c r="H5832">
        <f>COUNTIF($B:$B,B5832)</f>
        <v>72</v>
      </c>
      <c r="I5832" t="s">
        <v>465</v>
      </c>
      <c r="J5832">
        <v>5</v>
      </c>
      <c r="K5832" t="s">
        <v>6245</v>
      </c>
      <c r="L5832" t="s">
        <v>230</v>
      </c>
      <c r="M5832" t="s">
        <v>4114</v>
      </c>
      <c r="N5832" t="s">
        <v>11893</v>
      </c>
      <c r="O5832" t="s">
        <v>6</v>
      </c>
    </row>
    <row r="5833" spans="1:15" x14ac:dyDescent="0.25">
      <c r="A5833" t="s">
        <v>325</v>
      </c>
      <c r="B5833" t="s">
        <v>7519</v>
      </c>
      <c r="C5833" t="s">
        <v>101</v>
      </c>
      <c r="D5833" t="s">
        <v>102</v>
      </c>
      <c r="E5833" t="str">
        <f t="shared" si="91"/>
        <v>4-HydroxybutyrateUncl. Streptococcaceae</v>
      </c>
      <c r="F5833">
        <f>COUNTIF($E:$E,E5833)</f>
        <v>1</v>
      </c>
      <c r="G5833">
        <f>COUNTIF($A:$A,A5833)</f>
        <v>139</v>
      </c>
      <c r="H5833">
        <f>COUNTIF($B:$B,B5833)</f>
        <v>72</v>
      </c>
      <c r="I5833" t="s">
        <v>6246</v>
      </c>
      <c r="J5833">
        <v>5</v>
      </c>
      <c r="K5833" t="s">
        <v>914</v>
      </c>
      <c r="L5833" t="s">
        <v>123</v>
      </c>
      <c r="M5833" t="s">
        <v>2972</v>
      </c>
      <c r="N5833" t="s">
        <v>11893</v>
      </c>
      <c r="O5833" t="s">
        <v>12</v>
      </c>
    </row>
    <row r="5834" spans="1:15" x14ac:dyDescent="0.25">
      <c r="A5834" t="s">
        <v>335</v>
      </c>
      <c r="B5834" t="s">
        <v>7519</v>
      </c>
      <c r="C5834" t="s">
        <v>101</v>
      </c>
      <c r="D5834" t="s">
        <v>102</v>
      </c>
      <c r="E5834" t="str">
        <f t="shared" si="91"/>
        <v>TrimethylamineUncl. Streptococcaceae</v>
      </c>
      <c r="F5834">
        <f>COUNTIF($E:$E,E5834)</f>
        <v>4</v>
      </c>
      <c r="G5834">
        <f>COUNTIF($A:$A,A5834)</f>
        <v>139</v>
      </c>
      <c r="H5834">
        <f>COUNTIF($B:$B,B5834)</f>
        <v>72</v>
      </c>
      <c r="I5834" t="s">
        <v>6247</v>
      </c>
      <c r="J5834">
        <v>4</v>
      </c>
      <c r="K5834" t="s">
        <v>1897</v>
      </c>
      <c r="L5834" t="s">
        <v>6248</v>
      </c>
      <c r="M5834" t="s">
        <v>894</v>
      </c>
      <c r="N5834" t="s">
        <v>11893</v>
      </c>
      <c r="O5834" t="s">
        <v>5</v>
      </c>
    </row>
    <row r="5835" spans="1:15" x14ac:dyDescent="0.25">
      <c r="A5835" t="s">
        <v>335</v>
      </c>
      <c r="B5835" t="s">
        <v>7518</v>
      </c>
      <c r="C5835" t="s">
        <v>101</v>
      </c>
      <c r="D5835" t="s">
        <v>102</v>
      </c>
      <c r="E5835" t="str">
        <f t="shared" si="91"/>
        <v>TrimethylamineUncl. Ruminococcaceae</v>
      </c>
      <c r="F5835">
        <f>COUNTIF($E:$E,E5835)</f>
        <v>3</v>
      </c>
      <c r="G5835">
        <f>COUNTIF($A:$A,A5835)</f>
        <v>139</v>
      </c>
      <c r="H5835">
        <f>COUNTIF($B:$B,B5835)</f>
        <v>72</v>
      </c>
      <c r="I5835" t="s">
        <v>6249</v>
      </c>
      <c r="J5835">
        <v>7</v>
      </c>
      <c r="K5835" t="s">
        <v>3167</v>
      </c>
      <c r="L5835" t="s">
        <v>4899</v>
      </c>
      <c r="M5835" t="s">
        <v>890</v>
      </c>
      <c r="N5835" t="s">
        <v>11893</v>
      </c>
      <c r="O5835" s="82" t="s">
        <v>8</v>
      </c>
    </row>
    <row r="5836" spans="1:15" x14ac:dyDescent="0.25">
      <c r="A5836" t="s">
        <v>335</v>
      </c>
      <c r="B5836" t="s">
        <v>7519</v>
      </c>
      <c r="C5836" t="s">
        <v>101</v>
      </c>
      <c r="D5836" t="s">
        <v>102</v>
      </c>
      <c r="E5836" t="str">
        <f t="shared" si="91"/>
        <v>TrimethylamineUncl. Streptococcaceae</v>
      </c>
      <c r="F5836">
        <f>COUNTIF($E:$E,E5836)</f>
        <v>4</v>
      </c>
      <c r="G5836">
        <f>COUNTIF($A:$A,A5836)</f>
        <v>139</v>
      </c>
      <c r="H5836">
        <f>COUNTIF($B:$B,B5836)</f>
        <v>72</v>
      </c>
      <c r="I5836" t="s">
        <v>1998</v>
      </c>
      <c r="J5836">
        <v>6</v>
      </c>
      <c r="K5836" t="s">
        <v>4092</v>
      </c>
      <c r="L5836" t="s">
        <v>424</v>
      </c>
      <c r="M5836" t="s">
        <v>1281</v>
      </c>
      <c r="N5836" t="s">
        <v>11892</v>
      </c>
      <c r="O5836" s="82" t="s">
        <v>4</v>
      </c>
    </row>
    <row r="5837" spans="1:15" x14ac:dyDescent="0.25">
      <c r="A5837" t="s">
        <v>344</v>
      </c>
      <c r="B5837" t="s">
        <v>7519</v>
      </c>
      <c r="C5837" t="s">
        <v>101</v>
      </c>
      <c r="D5837" t="s">
        <v>102</v>
      </c>
      <c r="E5837" t="str">
        <f t="shared" si="91"/>
        <v>PimelateUncl. Streptococcaceae</v>
      </c>
      <c r="F5837">
        <f>COUNTIF($E:$E,E5837)</f>
        <v>1</v>
      </c>
      <c r="G5837">
        <f>COUNTIF($A:$A,A5837)</f>
        <v>137</v>
      </c>
      <c r="H5837">
        <f>COUNTIF($B:$B,B5837)</f>
        <v>72</v>
      </c>
      <c r="I5837" t="s">
        <v>2069</v>
      </c>
      <c r="J5837">
        <v>5</v>
      </c>
      <c r="K5837" t="s">
        <v>3143</v>
      </c>
      <c r="L5837" t="s">
        <v>717</v>
      </c>
      <c r="M5837" t="s">
        <v>2070</v>
      </c>
      <c r="N5837" t="s">
        <v>11893</v>
      </c>
      <c r="O5837" t="s">
        <v>12</v>
      </c>
    </row>
    <row r="5838" spans="1:15" x14ac:dyDescent="0.25">
      <c r="A5838" t="s">
        <v>354</v>
      </c>
      <c r="B5838" t="s">
        <v>7518</v>
      </c>
      <c r="C5838" t="s">
        <v>101</v>
      </c>
      <c r="D5838" t="s">
        <v>102</v>
      </c>
      <c r="E5838" t="str">
        <f t="shared" si="91"/>
        <v>N-nitrosodimethylamineUncl. Ruminococcaceae</v>
      </c>
      <c r="F5838">
        <f>COUNTIF($E:$E,E5838)</f>
        <v>1</v>
      </c>
      <c r="G5838">
        <f>COUNTIF($A:$A,A5838)</f>
        <v>136</v>
      </c>
      <c r="H5838">
        <f>COUNTIF($B:$B,B5838)</f>
        <v>72</v>
      </c>
      <c r="I5838" t="s">
        <v>4328</v>
      </c>
      <c r="J5838">
        <v>5</v>
      </c>
      <c r="K5838" t="s">
        <v>4329</v>
      </c>
      <c r="L5838" t="s">
        <v>288</v>
      </c>
      <c r="M5838" t="s">
        <v>391</v>
      </c>
      <c r="N5838" t="s">
        <v>11893</v>
      </c>
      <c r="O5838" t="s">
        <v>6</v>
      </c>
    </row>
    <row r="5839" spans="1:15" x14ac:dyDescent="0.25">
      <c r="A5839" t="s">
        <v>354</v>
      </c>
      <c r="B5839" t="s">
        <v>6199</v>
      </c>
      <c r="C5839" t="s">
        <v>101</v>
      </c>
      <c r="D5839" t="s">
        <v>102</v>
      </c>
      <c r="E5839" t="str">
        <f t="shared" si="91"/>
        <v>N-nitrosodimethylamineSyntrophococcus</v>
      </c>
      <c r="F5839">
        <f>COUNTIF($E:$E,E5839)</f>
        <v>1</v>
      </c>
      <c r="G5839">
        <f>COUNTIF($A:$A,A5839)</f>
        <v>136</v>
      </c>
      <c r="H5839">
        <f>COUNTIF($B:$B,B5839)</f>
        <v>72</v>
      </c>
      <c r="I5839" t="s">
        <v>3771</v>
      </c>
      <c r="J5839">
        <v>5</v>
      </c>
      <c r="K5839" t="s">
        <v>3772</v>
      </c>
      <c r="L5839" t="s">
        <v>570</v>
      </c>
      <c r="M5839" t="s">
        <v>498</v>
      </c>
      <c r="N5839" t="s">
        <v>11893</v>
      </c>
      <c r="O5839" t="s">
        <v>10</v>
      </c>
    </row>
    <row r="5840" spans="1:15" x14ac:dyDescent="0.25">
      <c r="A5840" t="s">
        <v>365</v>
      </c>
      <c r="B5840" t="s">
        <v>6199</v>
      </c>
      <c r="C5840" t="s">
        <v>101</v>
      </c>
      <c r="D5840" t="s">
        <v>102</v>
      </c>
      <c r="E5840" t="str">
        <f t="shared" si="91"/>
        <v>PhenylacetateSyntrophococcus</v>
      </c>
      <c r="F5840">
        <f>COUNTIF($E:$E,E5840)</f>
        <v>2</v>
      </c>
      <c r="G5840">
        <f>COUNTIF($A:$A,A5840)</f>
        <v>134</v>
      </c>
      <c r="H5840">
        <f>COUNTIF($B:$B,B5840)</f>
        <v>72</v>
      </c>
      <c r="I5840" t="s">
        <v>676</v>
      </c>
      <c r="J5840">
        <v>6</v>
      </c>
      <c r="K5840" t="s">
        <v>514</v>
      </c>
      <c r="L5840" t="s">
        <v>289</v>
      </c>
      <c r="M5840" t="s">
        <v>384</v>
      </c>
      <c r="N5840" t="s">
        <v>11892</v>
      </c>
      <c r="O5840" t="s">
        <v>5</v>
      </c>
    </row>
    <row r="5841" spans="1:15" x14ac:dyDescent="0.25">
      <c r="A5841" t="s">
        <v>365</v>
      </c>
      <c r="B5841" t="s">
        <v>6199</v>
      </c>
      <c r="C5841" t="s">
        <v>101</v>
      </c>
      <c r="D5841" t="s">
        <v>102</v>
      </c>
      <c r="E5841" t="str">
        <f t="shared" si="91"/>
        <v>PhenylacetateSyntrophococcus</v>
      </c>
      <c r="F5841">
        <f>COUNTIF($E:$E,E5841)</f>
        <v>2</v>
      </c>
      <c r="G5841">
        <f>COUNTIF($A:$A,A5841)</f>
        <v>134</v>
      </c>
      <c r="H5841">
        <f>COUNTIF($B:$B,B5841)</f>
        <v>72</v>
      </c>
      <c r="I5841" t="s">
        <v>404</v>
      </c>
      <c r="J5841">
        <v>6</v>
      </c>
      <c r="K5841" t="s">
        <v>6250</v>
      </c>
      <c r="L5841" t="s">
        <v>247</v>
      </c>
      <c r="M5841" t="s">
        <v>988</v>
      </c>
      <c r="N5841" t="s">
        <v>11892</v>
      </c>
      <c r="O5841" s="82" t="s">
        <v>3</v>
      </c>
    </row>
    <row r="5842" spans="1:15" x14ac:dyDescent="0.25">
      <c r="A5842" t="s">
        <v>365</v>
      </c>
      <c r="B5842" t="s">
        <v>7519</v>
      </c>
      <c r="C5842" t="s">
        <v>101</v>
      </c>
      <c r="D5842" t="s">
        <v>102</v>
      </c>
      <c r="E5842" t="str">
        <f t="shared" si="91"/>
        <v>PhenylacetateUncl. Streptococcaceae</v>
      </c>
      <c r="F5842">
        <f>COUNTIF($E:$E,E5842)</f>
        <v>1</v>
      </c>
      <c r="G5842">
        <f>COUNTIF($A:$A,A5842)</f>
        <v>134</v>
      </c>
      <c r="H5842">
        <f>COUNTIF($B:$B,B5842)</f>
        <v>72</v>
      </c>
      <c r="I5842" t="s">
        <v>3963</v>
      </c>
      <c r="J5842">
        <v>5</v>
      </c>
      <c r="K5842" t="s">
        <v>3065</v>
      </c>
      <c r="L5842" t="s">
        <v>548</v>
      </c>
      <c r="M5842" t="s">
        <v>582</v>
      </c>
      <c r="N5842" t="s">
        <v>11893</v>
      </c>
      <c r="O5842" t="s">
        <v>12</v>
      </c>
    </row>
    <row r="5843" spans="1:15" x14ac:dyDescent="0.25">
      <c r="A5843" t="s">
        <v>374</v>
      </c>
      <c r="B5843" t="s">
        <v>7519</v>
      </c>
      <c r="C5843" t="s">
        <v>101</v>
      </c>
      <c r="D5843" t="s">
        <v>102</v>
      </c>
      <c r="E5843" t="str">
        <f t="shared" si="91"/>
        <v>CaffeineUncl. Streptococcaceae</v>
      </c>
      <c r="F5843">
        <f>COUNTIF($E:$E,E5843)</f>
        <v>2</v>
      </c>
      <c r="G5843">
        <f>COUNTIF($A:$A,A5843)</f>
        <v>133</v>
      </c>
      <c r="H5843">
        <f>COUNTIF($B:$B,B5843)</f>
        <v>72</v>
      </c>
      <c r="I5843" t="s">
        <v>398</v>
      </c>
      <c r="J5843">
        <v>6</v>
      </c>
      <c r="K5843" t="s">
        <v>5166</v>
      </c>
      <c r="L5843" t="s">
        <v>289</v>
      </c>
      <c r="M5843" t="s">
        <v>384</v>
      </c>
      <c r="N5843" t="s">
        <v>11892</v>
      </c>
      <c r="O5843" s="82" t="s">
        <v>4</v>
      </c>
    </row>
    <row r="5844" spans="1:15" x14ac:dyDescent="0.25">
      <c r="A5844" t="s">
        <v>375</v>
      </c>
      <c r="B5844" t="s">
        <v>6199</v>
      </c>
      <c r="C5844" t="s">
        <v>101</v>
      </c>
      <c r="D5844" t="s">
        <v>102</v>
      </c>
      <c r="E5844" t="str">
        <f t="shared" si="91"/>
        <v>HypoxanthineSyntrophococcus</v>
      </c>
      <c r="F5844">
        <f>COUNTIF($E:$E,E5844)</f>
        <v>2</v>
      </c>
      <c r="G5844">
        <f>COUNTIF($A:$A,A5844)</f>
        <v>133</v>
      </c>
      <c r="H5844">
        <f>COUNTIF($B:$B,B5844)</f>
        <v>72</v>
      </c>
      <c r="I5844" t="s">
        <v>6251</v>
      </c>
      <c r="J5844">
        <v>6</v>
      </c>
      <c r="K5844" t="s">
        <v>1035</v>
      </c>
      <c r="L5844" t="s">
        <v>118</v>
      </c>
      <c r="M5844" t="s">
        <v>1438</v>
      </c>
      <c r="N5844" t="s">
        <v>11893</v>
      </c>
      <c r="O5844" s="82" t="s">
        <v>11896</v>
      </c>
    </row>
    <row r="5845" spans="1:15" x14ac:dyDescent="0.25">
      <c r="A5845" t="s">
        <v>376</v>
      </c>
      <c r="B5845" t="s">
        <v>7519</v>
      </c>
      <c r="C5845" t="s">
        <v>101</v>
      </c>
      <c r="D5845" t="s">
        <v>102</v>
      </c>
      <c r="E5845" t="str">
        <f t="shared" si="91"/>
        <v>ValerateUncl. Streptococcaceae</v>
      </c>
      <c r="F5845">
        <f>COUNTIF($E:$E,E5845)</f>
        <v>2</v>
      </c>
      <c r="G5845">
        <f>COUNTIF($A:$A,A5845)</f>
        <v>133</v>
      </c>
      <c r="H5845">
        <f>COUNTIF($B:$B,B5845)</f>
        <v>72</v>
      </c>
      <c r="I5845" t="s">
        <v>1115</v>
      </c>
      <c r="J5845">
        <v>5</v>
      </c>
      <c r="K5845" t="s">
        <v>6252</v>
      </c>
      <c r="L5845" t="s">
        <v>350</v>
      </c>
      <c r="M5845" t="s">
        <v>1131</v>
      </c>
      <c r="N5845" t="s">
        <v>11893</v>
      </c>
      <c r="O5845" t="s">
        <v>12</v>
      </c>
    </row>
    <row r="5846" spans="1:15" x14ac:dyDescent="0.25">
      <c r="A5846" t="s">
        <v>374</v>
      </c>
      <c r="B5846" t="s">
        <v>7518</v>
      </c>
      <c r="C5846" t="s">
        <v>101</v>
      </c>
      <c r="D5846" t="s">
        <v>102</v>
      </c>
      <c r="E5846" t="str">
        <f t="shared" si="91"/>
        <v>CaffeineUncl. Ruminococcaceae</v>
      </c>
      <c r="F5846">
        <f>COUNTIF($E:$E,E5846)</f>
        <v>2</v>
      </c>
      <c r="G5846">
        <f>COUNTIF($A:$A,A5846)</f>
        <v>133</v>
      </c>
      <c r="H5846">
        <f>COUNTIF($B:$B,B5846)</f>
        <v>72</v>
      </c>
      <c r="I5846" t="s">
        <v>2427</v>
      </c>
      <c r="J5846">
        <v>5</v>
      </c>
      <c r="K5846" t="s">
        <v>6253</v>
      </c>
      <c r="L5846" t="s">
        <v>486</v>
      </c>
      <c r="M5846" t="s">
        <v>1005</v>
      </c>
      <c r="N5846" t="s">
        <v>11893</v>
      </c>
      <c r="O5846" t="s">
        <v>6</v>
      </c>
    </row>
    <row r="5847" spans="1:15" x14ac:dyDescent="0.25">
      <c r="A5847" t="s">
        <v>375</v>
      </c>
      <c r="B5847" t="s">
        <v>7518</v>
      </c>
      <c r="C5847" t="s">
        <v>101</v>
      </c>
      <c r="D5847" t="s">
        <v>102</v>
      </c>
      <c r="E5847" t="str">
        <f t="shared" si="91"/>
        <v>HypoxanthineUncl. Ruminococcaceae</v>
      </c>
      <c r="F5847">
        <f>COUNTIF($E:$E,E5847)</f>
        <v>1</v>
      </c>
      <c r="G5847">
        <f>COUNTIF($A:$A,A5847)</f>
        <v>133</v>
      </c>
      <c r="H5847">
        <f>COUNTIF($B:$B,B5847)</f>
        <v>72</v>
      </c>
      <c r="I5847" t="s">
        <v>2118</v>
      </c>
      <c r="J5847">
        <v>6</v>
      </c>
      <c r="K5847" t="s">
        <v>3694</v>
      </c>
      <c r="L5847" t="s">
        <v>1176</v>
      </c>
      <c r="M5847" t="s">
        <v>1057</v>
      </c>
      <c r="N5847" t="s">
        <v>11892</v>
      </c>
      <c r="O5847" t="s">
        <v>11</v>
      </c>
    </row>
    <row r="5848" spans="1:15" x14ac:dyDescent="0.25">
      <c r="A5848" t="s">
        <v>375</v>
      </c>
      <c r="B5848" t="s">
        <v>7519</v>
      </c>
      <c r="C5848" t="s">
        <v>101</v>
      </c>
      <c r="D5848" t="s">
        <v>102</v>
      </c>
      <c r="E5848" t="str">
        <f t="shared" si="91"/>
        <v>HypoxanthineUncl. Streptococcaceae</v>
      </c>
      <c r="F5848">
        <f>COUNTIF($E:$E,E5848)</f>
        <v>2</v>
      </c>
      <c r="G5848">
        <f>COUNTIF($A:$A,A5848)</f>
        <v>133</v>
      </c>
      <c r="H5848">
        <f>COUNTIF($B:$B,B5848)</f>
        <v>72</v>
      </c>
      <c r="I5848" t="s">
        <v>1151</v>
      </c>
      <c r="J5848">
        <v>6</v>
      </c>
      <c r="K5848" t="s">
        <v>3375</v>
      </c>
      <c r="L5848" t="s">
        <v>1153</v>
      </c>
      <c r="M5848" t="s">
        <v>1073</v>
      </c>
      <c r="N5848" t="s">
        <v>11892</v>
      </c>
      <c r="O5848" s="82" t="s">
        <v>4</v>
      </c>
    </row>
    <row r="5849" spans="1:15" x14ac:dyDescent="0.25">
      <c r="A5849" t="s">
        <v>376</v>
      </c>
      <c r="B5849" t="s">
        <v>7518</v>
      </c>
      <c r="C5849" t="s">
        <v>101</v>
      </c>
      <c r="D5849" t="s">
        <v>102</v>
      </c>
      <c r="E5849" t="str">
        <f t="shared" si="91"/>
        <v>ValerateUncl. Ruminococcaceae</v>
      </c>
      <c r="F5849">
        <f>COUNTIF($E:$E,E5849)</f>
        <v>1</v>
      </c>
      <c r="G5849">
        <f>COUNTIF($A:$A,A5849)</f>
        <v>133</v>
      </c>
      <c r="H5849">
        <f>COUNTIF($B:$B,B5849)</f>
        <v>72</v>
      </c>
      <c r="I5849" t="s">
        <v>2647</v>
      </c>
      <c r="J5849">
        <v>6</v>
      </c>
      <c r="K5849" t="s">
        <v>3434</v>
      </c>
      <c r="L5849" t="s">
        <v>326</v>
      </c>
      <c r="M5849" t="s">
        <v>3799</v>
      </c>
      <c r="N5849" t="s">
        <v>11892</v>
      </c>
      <c r="O5849" t="s">
        <v>10</v>
      </c>
    </row>
    <row r="5850" spans="1:15" x14ac:dyDescent="0.25">
      <c r="A5850" t="s">
        <v>374</v>
      </c>
      <c r="B5850" t="s">
        <v>7518</v>
      </c>
      <c r="C5850" t="s">
        <v>101</v>
      </c>
      <c r="D5850" t="s">
        <v>102</v>
      </c>
      <c r="E5850" t="str">
        <f t="shared" si="91"/>
        <v>CaffeineUncl. Ruminococcaceae</v>
      </c>
      <c r="F5850">
        <f>COUNTIF($E:$E,E5850)</f>
        <v>2</v>
      </c>
      <c r="G5850">
        <f>COUNTIF($A:$A,A5850)</f>
        <v>133</v>
      </c>
      <c r="H5850">
        <f>COUNTIF($B:$B,B5850)</f>
        <v>72</v>
      </c>
      <c r="I5850" t="s">
        <v>5056</v>
      </c>
      <c r="J5850">
        <v>5</v>
      </c>
      <c r="K5850" t="s">
        <v>1587</v>
      </c>
      <c r="L5850" t="s">
        <v>536</v>
      </c>
      <c r="M5850" t="s">
        <v>4221</v>
      </c>
      <c r="N5850" t="s">
        <v>11893</v>
      </c>
      <c r="O5850" t="s">
        <v>10</v>
      </c>
    </row>
    <row r="5851" spans="1:15" x14ac:dyDescent="0.25">
      <c r="A5851" t="s">
        <v>375</v>
      </c>
      <c r="B5851" t="s">
        <v>7519</v>
      </c>
      <c r="C5851" t="s">
        <v>101</v>
      </c>
      <c r="D5851" t="s">
        <v>102</v>
      </c>
      <c r="E5851" t="str">
        <f t="shared" si="91"/>
        <v>HypoxanthineUncl. Streptococcaceae</v>
      </c>
      <c r="F5851">
        <f>COUNTIF($E:$E,E5851)</f>
        <v>2</v>
      </c>
      <c r="G5851">
        <f>COUNTIF($A:$A,A5851)</f>
        <v>133</v>
      </c>
      <c r="H5851">
        <f>COUNTIF($B:$B,B5851)</f>
        <v>72</v>
      </c>
      <c r="I5851" t="s">
        <v>2931</v>
      </c>
      <c r="J5851">
        <v>5</v>
      </c>
      <c r="K5851" t="s">
        <v>6254</v>
      </c>
      <c r="L5851" t="s">
        <v>230</v>
      </c>
      <c r="M5851" t="s">
        <v>2003</v>
      </c>
      <c r="N5851" t="s">
        <v>11893</v>
      </c>
      <c r="O5851" t="s">
        <v>12</v>
      </c>
    </row>
    <row r="5852" spans="1:15" x14ac:dyDescent="0.25">
      <c r="A5852" t="s">
        <v>375</v>
      </c>
      <c r="B5852" t="s">
        <v>6199</v>
      </c>
      <c r="C5852" t="s">
        <v>101</v>
      </c>
      <c r="D5852" t="s">
        <v>102</v>
      </c>
      <c r="E5852" t="str">
        <f t="shared" si="91"/>
        <v>HypoxanthineSyntrophococcus</v>
      </c>
      <c r="F5852">
        <f>COUNTIF($E:$E,E5852)</f>
        <v>2</v>
      </c>
      <c r="G5852">
        <f>COUNTIF($A:$A,A5852)</f>
        <v>133</v>
      </c>
      <c r="H5852">
        <f>COUNTIF($B:$B,B5852)</f>
        <v>72</v>
      </c>
      <c r="I5852" t="s">
        <v>1087</v>
      </c>
      <c r="J5852">
        <v>6</v>
      </c>
      <c r="K5852" t="s">
        <v>6255</v>
      </c>
      <c r="L5852" t="s">
        <v>233</v>
      </c>
      <c r="M5852" t="s">
        <v>2885</v>
      </c>
      <c r="N5852" t="s">
        <v>11892</v>
      </c>
      <c r="O5852" s="82" t="s">
        <v>3</v>
      </c>
    </row>
    <row r="5853" spans="1:15" x14ac:dyDescent="0.25">
      <c r="A5853" t="s">
        <v>374</v>
      </c>
      <c r="B5853" t="s">
        <v>7519</v>
      </c>
      <c r="C5853" t="s">
        <v>101</v>
      </c>
      <c r="D5853" t="s">
        <v>102</v>
      </c>
      <c r="E5853" t="str">
        <f t="shared" si="91"/>
        <v>CaffeineUncl. Streptococcaceae</v>
      </c>
      <c r="F5853">
        <f>COUNTIF($E:$E,E5853)</f>
        <v>2</v>
      </c>
      <c r="G5853">
        <f>COUNTIF($A:$A,A5853)</f>
        <v>133</v>
      </c>
      <c r="H5853">
        <f>COUNTIF($B:$B,B5853)</f>
        <v>72</v>
      </c>
      <c r="I5853" t="s">
        <v>2320</v>
      </c>
      <c r="J5853">
        <v>5</v>
      </c>
      <c r="K5853" t="s">
        <v>6256</v>
      </c>
      <c r="L5853" t="s">
        <v>648</v>
      </c>
      <c r="M5853" t="s">
        <v>2322</v>
      </c>
      <c r="N5853" t="s">
        <v>11892</v>
      </c>
      <c r="O5853" s="82" t="s">
        <v>8</v>
      </c>
    </row>
    <row r="5854" spans="1:15" x14ac:dyDescent="0.25">
      <c r="A5854" t="s">
        <v>376</v>
      </c>
      <c r="B5854" t="s">
        <v>7519</v>
      </c>
      <c r="C5854" t="s">
        <v>101</v>
      </c>
      <c r="D5854" t="s">
        <v>102</v>
      </c>
      <c r="E5854" t="str">
        <f t="shared" si="91"/>
        <v>ValerateUncl. Streptococcaceae</v>
      </c>
      <c r="F5854">
        <f>COUNTIF($E:$E,E5854)</f>
        <v>2</v>
      </c>
      <c r="G5854">
        <f>COUNTIF($A:$A,A5854)</f>
        <v>133</v>
      </c>
      <c r="H5854">
        <f>COUNTIF($B:$B,B5854)</f>
        <v>72</v>
      </c>
      <c r="I5854" t="s">
        <v>2492</v>
      </c>
      <c r="J5854">
        <v>6</v>
      </c>
      <c r="K5854" t="s">
        <v>1624</v>
      </c>
      <c r="L5854" t="s">
        <v>2493</v>
      </c>
      <c r="M5854" t="s">
        <v>1597</v>
      </c>
      <c r="N5854" t="s">
        <v>11892</v>
      </c>
      <c r="O5854" t="s">
        <v>11</v>
      </c>
    </row>
    <row r="5855" spans="1:15" x14ac:dyDescent="0.25">
      <c r="A5855" t="s">
        <v>396</v>
      </c>
      <c r="B5855" t="s">
        <v>6199</v>
      </c>
      <c r="C5855" t="s">
        <v>101</v>
      </c>
      <c r="D5855" t="s">
        <v>102</v>
      </c>
      <c r="E5855" t="str">
        <f t="shared" si="91"/>
        <v>AcetoneSyntrophococcus</v>
      </c>
      <c r="F5855">
        <f>COUNTIF($E:$E,E5855)</f>
        <v>3</v>
      </c>
      <c r="G5855">
        <f>COUNTIF($A:$A,A5855)</f>
        <v>132</v>
      </c>
      <c r="H5855">
        <f>COUNTIF($B:$B,B5855)</f>
        <v>72</v>
      </c>
      <c r="I5855" t="s">
        <v>640</v>
      </c>
      <c r="J5855">
        <v>6</v>
      </c>
      <c r="K5855" t="s">
        <v>6257</v>
      </c>
      <c r="L5855" t="s">
        <v>246</v>
      </c>
      <c r="M5855" t="s">
        <v>297</v>
      </c>
      <c r="N5855" t="s">
        <v>11892</v>
      </c>
      <c r="O5855" s="82" t="s">
        <v>3</v>
      </c>
    </row>
    <row r="5856" spans="1:15" x14ac:dyDescent="0.25">
      <c r="A5856" t="s">
        <v>396</v>
      </c>
      <c r="B5856" t="s">
        <v>6199</v>
      </c>
      <c r="C5856" t="s">
        <v>101</v>
      </c>
      <c r="D5856" t="s">
        <v>102</v>
      </c>
      <c r="E5856" t="str">
        <f t="shared" si="91"/>
        <v>AcetoneSyntrophococcus</v>
      </c>
      <c r="F5856">
        <f>COUNTIF($E:$E,E5856)</f>
        <v>3</v>
      </c>
      <c r="G5856">
        <f>COUNTIF($A:$A,A5856)</f>
        <v>132</v>
      </c>
      <c r="H5856">
        <f>COUNTIF($B:$B,B5856)</f>
        <v>72</v>
      </c>
      <c r="I5856" t="s">
        <v>3779</v>
      </c>
      <c r="J5856">
        <v>5</v>
      </c>
      <c r="K5856" t="s">
        <v>3488</v>
      </c>
      <c r="L5856" t="s">
        <v>401</v>
      </c>
      <c r="M5856" t="s">
        <v>3753</v>
      </c>
      <c r="N5856" t="s">
        <v>11893</v>
      </c>
      <c r="O5856" t="s">
        <v>10</v>
      </c>
    </row>
    <row r="5857" spans="1:15" x14ac:dyDescent="0.25">
      <c r="A5857" t="s">
        <v>396</v>
      </c>
      <c r="B5857" t="s">
        <v>6199</v>
      </c>
      <c r="C5857" t="s">
        <v>101</v>
      </c>
      <c r="D5857" t="s">
        <v>102</v>
      </c>
      <c r="E5857" t="str">
        <f t="shared" si="91"/>
        <v>AcetoneSyntrophococcus</v>
      </c>
      <c r="F5857">
        <f>COUNTIF($E:$E,E5857)</f>
        <v>3</v>
      </c>
      <c r="G5857">
        <f>COUNTIF($A:$A,A5857)</f>
        <v>132</v>
      </c>
      <c r="H5857">
        <f>COUNTIF($B:$B,B5857)</f>
        <v>72</v>
      </c>
      <c r="I5857" t="s">
        <v>6258</v>
      </c>
      <c r="J5857">
        <v>6</v>
      </c>
      <c r="K5857" t="s">
        <v>6259</v>
      </c>
      <c r="L5857" t="s">
        <v>996</v>
      </c>
      <c r="M5857" t="s">
        <v>997</v>
      </c>
      <c r="N5857" t="s">
        <v>11892</v>
      </c>
      <c r="O5857" t="s">
        <v>5</v>
      </c>
    </row>
    <row r="5858" spans="1:15" x14ac:dyDescent="0.25">
      <c r="A5858" t="s">
        <v>400</v>
      </c>
      <c r="B5858" t="s">
        <v>7519</v>
      </c>
      <c r="C5858" t="s">
        <v>101</v>
      </c>
      <c r="D5858" t="s">
        <v>102</v>
      </c>
      <c r="E5858" t="str">
        <f t="shared" si="91"/>
        <v>BenzoateUncl. Streptococcaceae</v>
      </c>
      <c r="F5858">
        <f>COUNTIF($E:$E,E5858)</f>
        <v>4</v>
      </c>
      <c r="G5858">
        <f>COUNTIF($A:$A,A5858)</f>
        <v>131</v>
      </c>
      <c r="H5858">
        <f>COUNTIF($B:$B,B5858)</f>
        <v>72</v>
      </c>
      <c r="I5858" t="s">
        <v>1740</v>
      </c>
      <c r="J5858">
        <v>7</v>
      </c>
      <c r="K5858" t="s">
        <v>4230</v>
      </c>
      <c r="L5858" t="s">
        <v>288</v>
      </c>
      <c r="M5858" t="s">
        <v>100</v>
      </c>
      <c r="N5858" t="s">
        <v>11892</v>
      </c>
      <c r="O5858" s="82" t="s">
        <v>11895</v>
      </c>
    </row>
    <row r="5859" spans="1:15" x14ac:dyDescent="0.25">
      <c r="A5859" t="s">
        <v>400</v>
      </c>
      <c r="B5859" t="s">
        <v>6199</v>
      </c>
      <c r="C5859" t="s">
        <v>101</v>
      </c>
      <c r="D5859" t="s">
        <v>102</v>
      </c>
      <c r="E5859" t="str">
        <f t="shared" si="91"/>
        <v>BenzoateSyntrophococcus</v>
      </c>
      <c r="F5859">
        <f>COUNTIF($E:$E,E5859)</f>
        <v>2</v>
      </c>
      <c r="G5859">
        <f>COUNTIF($A:$A,A5859)</f>
        <v>131</v>
      </c>
      <c r="H5859">
        <f>COUNTIF($B:$B,B5859)</f>
        <v>72</v>
      </c>
      <c r="I5859" t="s">
        <v>940</v>
      </c>
      <c r="J5859">
        <v>6</v>
      </c>
      <c r="K5859" t="s">
        <v>2165</v>
      </c>
      <c r="L5859" t="s">
        <v>294</v>
      </c>
      <c r="M5859" t="s">
        <v>358</v>
      </c>
      <c r="N5859" t="s">
        <v>11892</v>
      </c>
      <c r="O5859" s="82" t="s">
        <v>3</v>
      </c>
    </row>
    <row r="5860" spans="1:15" x14ac:dyDescent="0.25">
      <c r="A5860" t="s">
        <v>400</v>
      </c>
      <c r="B5860" t="s">
        <v>7518</v>
      </c>
      <c r="C5860" t="s">
        <v>101</v>
      </c>
      <c r="D5860" t="s">
        <v>102</v>
      </c>
      <c r="E5860" t="str">
        <f t="shared" si="91"/>
        <v>BenzoateUncl. Ruminococcaceae</v>
      </c>
      <c r="F5860">
        <f>COUNTIF($E:$E,E5860)</f>
        <v>2</v>
      </c>
      <c r="G5860">
        <f>COUNTIF($A:$A,A5860)</f>
        <v>131</v>
      </c>
      <c r="H5860">
        <f>COUNTIF($B:$B,B5860)</f>
        <v>72</v>
      </c>
      <c r="I5860" t="s">
        <v>239</v>
      </c>
      <c r="J5860">
        <v>6</v>
      </c>
      <c r="K5860" t="s">
        <v>6260</v>
      </c>
      <c r="L5860" t="s">
        <v>241</v>
      </c>
      <c r="M5860" t="s">
        <v>242</v>
      </c>
      <c r="N5860" t="s">
        <v>11892</v>
      </c>
      <c r="O5860" t="s">
        <v>7</v>
      </c>
    </row>
    <row r="5861" spans="1:15" x14ac:dyDescent="0.25">
      <c r="A5861" t="s">
        <v>402</v>
      </c>
      <c r="B5861" t="s">
        <v>7519</v>
      </c>
      <c r="C5861" t="s">
        <v>101</v>
      </c>
      <c r="D5861" t="s">
        <v>102</v>
      </c>
      <c r="E5861" t="str">
        <f t="shared" si="91"/>
        <v>ValineUncl. Streptococcaceae</v>
      </c>
      <c r="F5861">
        <f>COUNTIF($E:$E,E5861)</f>
        <v>1</v>
      </c>
      <c r="G5861">
        <f>COUNTIF($A:$A,A5861)</f>
        <v>131</v>
      </c>
      <c r="H5861">
        <f>COUNTIF($B:$B,B5861)</f>
        <v>72</v>
      </c>
      <c r="I5861" t="s">
        <v>6261</v>
      </c>
      <c r="J5861">
        <v>6</v>
      </c>
      <c r="K5861" t="s">
        <v>1587</v>
      </c>
      <c r="L5861" t="s">
        <v>6262</v>
      </c>
      <c r="M5861" t="s">
        <v>388</v>
      </c>
      <c r="N5861" t="s">
        <v>11892</v>
      </c>
      <c r="O5861" t="s">
        <v>11</v>
      </c>
    </row>
    <row r="5862" spans="1:15" x14ac:dyDescent="0.25">
      <c r="A5862" t="s">
        <v>402</v>
      </c>
      <c r="B5862" t="s">
        <v>6199</v>
      </c>
      <c r="C5862" t="s">
        <v>101</v>
      </c>
      <c r="D5862" t="s">
        <v>102</v>
      </c>
      <c r="E5862" t="str">
        <f t="shared" si="91"/>
        <v>ValineSyntrophococcus</v>
      </c>
      <c r="F5862">
        <f>COUNTIF($E:$E,E5862)</f>
        <v>2</v>
      </c>
      <c r="G5862">
        <f>COUNTIF($A:$A,A5862)</f>
        <v>131</v>
      </c>
      <c r="H5862">
        <f>COUNTIF($B:$B,B5862)</f>
        <v>72</v>
      </c>
      <c r="I5862" t="s">
        <v>2851</v>
      </c>
      <c r="J5862">
        <v>6</v>
      </c>
      <c r="K5862" t="s">
        <v>6263</v>
      </c>
      <c r="L5862" t="s">
        <v>377</v>
      </c>
      <c r="M5862" t="s">
        <v>1285</v>
      </c>
      <c r="N5862" t="s">
        <v>11892</v>
      </c>
      <c r="O5862" t="s">
        <v>5</v>
      </c>
    </row>
    <row r="5863" spans="1:15" x14ac:dyDescent="0.25">
      <c r="A5863" t="s">
        <v>400</v>
      </c>
      <c r="B5863" t="s">
        <v>7518</v>
      </c>
      <c r="C5863" t="s">
        <v>101</v>
      </c>
      <c r="D5863" t="s">
        <v>102</v>
      </c>
      <c r="E5863" t="str">
        <f t="shared" si="91"/>
        <v>BenzoateUncl. Ruminococcaceae</v>
      </c>
      <c r="F5863">
        <f>COUNTIF($E:$E,E5863)</f>
        <v>2</v>
      </c>
      <c r="G5863">
        <f>COUNTIF($A:$A,A5863)</f>
        <v>131</v>
      </c>
      <c r="H5863">
        <f>COUNTIF($B:$B,B5863)</f>
        <v>72</v>
      </c>
      <c r="I5863" t="s">
        <v>6264</v>
      </c>
      <c r="J5863">
        <v>7</v>
      </c>
      <c r="K5863" t="s">
        <v>2464</v>
      </c>
      <c r="L5863" t="s">
        <v>2109</v>
      </c>
      <c r="M5863" t="s">
        <v>700</v>
      </c>
      <c r="N5863" t="s">
        <v>11892</v>
      </c>
      <c r="O5863" s="82" t="s">
        <v>11895</v>
      </c>
    </row>
    <row r="5864" spans="1:15" x14ac:dyDescent="0.25">
      <c r="A5864" t="s">
        <v>400</v>
      </c>
      <c r="B5864" t="s">
        <v>7519</v>
      </c>
      <c r="C5864" t="s">
        <v>101</v>
      </c>
      <c r="D5864" t="s">
        <v>102</v>
      </c>
      <c r="E5864" t="str">
        <f t="shared" si="91"/>
        <v>BenzoateUncl. Streptococcaceae</v>
      </c>
      <c r="F5864">
        <f>COUNTIF($E:$E,E5864)</f>
        <v>4</v>
      </c>
      <c r="G5864">
        <f>COUNTIF($A:$A,A5864)</f>
        <v>131</v>
      </c>
      <c r="H5864">
        <f>COUNTIF($B:$B,B5864)</f>
        <v>72</v>
      </c>
      <c r="I5864" t="s">
        <v>4657</v>
      </c>
      <c r="J5864">
        <v>6</v>
      </c>
      <c r="K5864" t="s">
        <v>6265</v>
      </c>
      <c r="L5864" t="s">
        <v>1362</v>
      </c>
      <c r="M5864" t="s">
        <v>1253</v>
      </c>
      <c r="N5864" t="s">
        <v>11892</v>
      </c>
      <c r="O5864" t="s">
        <v>5</v>
      </c>
    </row>
    <row r="5865" spans="1:15" x14ac:dyDescent="0.25">
      <c r="A5865" t="s">
        <v>400</v>
      </c>
      <c r="B5865" t="s">
        <v>7519</v>
      </c>
      <c r="C5865" t="s">
        <v>101</v>
      </c>
      <c r="D5865" t="s">
        <v>102</v>
      </c>
      <c r="E5865" t="str">
        <f t="shared" si="91"/>
        <v>BenzoateUncl. Streptococcaceae</v>
      </c>
      <c r="F5865">
        <f>COUNTIF($E:$E,E5865)</f>
        <v>4</v>
      </c>
      <c r="G5865">
        <f>COUNTIF($A:$A,A5865)</f>
        <v>131</v>
      </c>
      <c r="H5865">
        <f>COUNTIF($B:$B,B5865)</f>
        <v>72</v>
      </c>
      <c r="I5865" t="s">
        <v>4833</v>
      </c>
      <c r="J5865">
        <v>5</v>
      </c>
      <c r="K5865" t="s">
        <v>6266</v>
      </c>
      <c r="L5865" t="s">
        <v>272</v>
      </c>
      <c r="M5865" t="s">
        <v>1745</v>
      </c>
      <c r="N5865" t="s">
        <v>11893</v>
      </c>
      <c r="O5865" t="s">
        <v>12</v>
      </c>
    </row>
    <row r="5866" spans="1:15" x14ac:dyDescent="0.25">
      <c r="A5866" t="s">
        <v>402</v>
      </c>
      <c r="B5866" t="s">
        <v>7518</v>
      </c>
      <c r="C5866" t="s">
        <v>101</v>
      </c>
      <c r="D5866" t="s">
        <v>102</v>
      </c>
      <c r="E5866" t="str">
        <f t="shared" si="91"/>
        <v>ValineUncl. Ruminococcaceae</v>
      </c>
      <c r="F5866">
        <f>COUNTIF($E:$E,E5866)</f>
        <v>1</v>
      </c>
      <c r="G5866">
        <f>COUNTIF($A:$A,A5866)</f>
        <v>131</v>
      </c>
      <c r="H5866">
        <f>COUNTIF($B:$B,B5866)</f>
        <v>72</v>
      </c>
      <c r="I5866" t="s">
        <v>5785</v>
      </c>
      <c r="J5866">
        <v>6</v>
      </c>
      <c r="K5866" t="s">
        <v>6267</v>
      </c>
      <c r="L5866" t="s">
        <v>218</v>
      </c>
      <c r="M5866" t="s">
        <v>219</v>
      </c>
      <c r="N5866" t="s">
        <v>11892</v>
      </c>
      <c r="O5866" t="s">
        <v>7</v>
      </c>
    </row>
    <row r="5867" spans="1:15" x14ac:dyDescent="0.25">
      <c r="A5867" t="s">
        <v>400</v>
      </c>
      <c r="B5867" t="s">
        <v>6199</v>
      </c>
      <c r="C5867" t="s">
        <v>101</v>
      </c>
      <c r="D5867" t="s">
        <v>102</v>
      </c>
      <c r="E5867" t="str">
        <f t="shared" si="91"/>
        <v>BenzoateSyntrophococcus</v>
      </c>
      <c r="F5867">
        <f>COUNTIF($E:$E,E5867)</f>
        <v>2</v>
      </c>
      <c r="G5867">
        <f>COUNTIF($A:$A,A5867)</f>
        <v>131</v>
      </c>
      <c r="H5867">
        <f>COUNTIF($B:$B,B5867)</f>
        <v>72</v>
      </c>
      <c r="I5867" t="s">
        <v>6268</v>
      </c>
      <c r="J5867">
        <v>5</v>
      </c>
      <c r="K5867" t="s">
        <v>2160</v>
      </c>
      <c r="L5867" t="s">
        <v>6269</v>
      </c>
      <c r="M5867" t="s">
        <v>3792</v>
      </c>
      <c r="N5867" t="s">
        <v>11892</v>
      </c>
      <c r="O5867" t="s">
        <v>6</v>
      </c>
    </row>
    <row r="5868" spans="1:15" x14ac:dyDescent="0.25">
      <c r="A5868" t="s">
        <v>400</v>
      </c>
      <c r="B5868" t="s">
        <v>7519</v>
      </c>
      <c r="C5868" t="s">
        <v>101</v>
      </c>
      <c r="D5868" t="s">
        <v>102</v>
      </c>
      <c r="E5868" t="str">
        <f t="shared" si="91"/>
        <v>BenzoateUncl. Streptococcaceae</v>
      </c>
      <c r="F5868">
        <f>COUNTIF($E:$E,E5868)</f>
        <v>4</v>
      </c>
      <c r="G5868">
        <f>COUNTIF($A:$A,A5868)</f>
        <v>131</v>
      </c>
      <c r="H5868">
        <f>COUNTIF($B:$B,B5868)</f>
        <v>72</v>
      </c>
      <c r="I5868" t="s">
        <v>3817</v>
      </c>
      <c r="J5868">
        <v>6</v>
      </c>
      <c r="K5868" t="s">
        <v>6270</v>
      </c>
      <c r="L5868" t="s">
        <v>1063</v>
      </c>
      <c r="M5868" t="s">
        <v>2292</v>
      </c>
      <c r="N5868" t="s">
        <v>11892</v>
      </c>
      <c r="O5868" s="82" t="s">
        <v>4</v>
      </c>
    </row>
    <row r="5869" spans="1:15" x14ac:dyDescent="0.25">
      <c r="A5869" t="s">
        <v>402</v>
      </c>
      <c r="B5869" t="s">
        <v>6199</v>
      </c>
      <c r="C5869" t="s">
        <v>101</v>
      </c>
      <c r="D5869" t="s">
        <v>102</v>
      </c>
      <c r="E5869" t="str">
        <f t="shared" si="91"/>
        <v>ValineSyntrophococcus</v>
      </c>
      <c r="F5869">
        <f>COUNTIF($E:$E,E5869)</f>
        <v>2</v>
      </c>
      <c r="G5869">
        <f>COUNTIF($A:$A,A5869)</f>
        <v>131</v>
      </c>
      <c r="H5869">
        <f>COUNTIF($B:$B,B5869)</f>
        <v>72</v>
      </c>
      <c r="I5869" t="s">
        <v>3780</v>
      </c>
      <c r="J5869">
        <v>5</v>
      </c>
      <c r="K5869" t="s">
        <v>3781</v>
      </c>
      <c r="L5869" t="s">
        <v>699</v>
      </c>
      <c r="M5869" t="s">
        <v>1506</v>
      </c>
      <c r="N5869" t="s">
        <v>11893</v>
      </c>
      <c r="O5869" t="s">
        <v>10</v>
      </c>
    </row>
    <row r="5870" spans="1:15" x14ac:dyDescent="0.25">
      <c r="A5870" t="s">
        <v>448</v>
      </c>
      <c r="B5870" t="s">
        <v>7518</v>
      </c>
      <c r="C5870" t="s">
        <v>101</v>
      </c>
      <c r="D5870" t="s">
        <v>102</v>
      </c>
      <c r="E5870" t="str">
        <f t="shared" si="91"/>
        <v>DimethylamineUncl. Ruminococcaceae</v>
      </c>
      <c r="F5870">
        <f>COUNTIF($E:$E,E5870)</f>
        <v>2</v>
      </c>
      <c r="G5870">
        <f>COUNTIF($A:$A,A5870)</f>
        <v>130</v>
      </c>
      <c r="H5870">
        <f>COUNTIF($B:$B,B5870)</f>
        <v>72</v>
      </c>
      <c r="I5870" t="s">
        <v>2600</v>
      </c>
      <c r="J5870">
        <v>5</v>
      </c>
      <c r="K5870" t="s">
        <v>2208</v>
      </c>
      <c r="L5870" t="s">
        <v>2805</v>
      </c>
      <c r="M5870" t="s">
        <v>435</v>
      </c>
      <c r="N5870" t="s">
        <v>11892</v>
      </c>
      <c r="O5870" s="82" t="s">
        <v>9</v>
      </c>
    </row>
    <row r="5871" spans="1:15" x14ac:dyDescent="0.25">
      <c r="A5871" t="s">
        <v>420</v>
      </c>
      <c r="B5871" t="s">
        <v>6199</v>
      </c>
      <c r="C5871" t="s">
        <v>101</v>
      </c>
      <c r="D5871" t="s">
        <v>102</v>
      </c>
      <c r="E5871" t="str">
        <f t="shared" si="91"/>
        <v>LeucineSyntrophococcus</v>
      </c>
      <c r="F5871">
        <f>COUNTIF($E:$E,E5871)</f>
        <v>3</v>
      </c>
      <c r="G5871">
        <f>COUNTIF($A:$A,A5871)</f>
        <v>130</v>
      </c>
      <c r="H5871">
        <f>COUNTIF($B:$B,B5871)</f>
        <v>72</v>
      </c>
      <c r="I5871" t="s">
        <v>1093</v>
      </c>
      <c r="J5871">
        <v>5</v>
      </c>
      <c r="K5871" t="s">
        <v>991</v>
      </c>
      <c r="L5871" t="s">
        <v>283</v>
      </c>
      <c r="M5871" t="s">
        <v>657</v>
      </c>
      <c r="N5871" t="s">
        <v>11893</v>
      </c>
      <c r="O5871" t="s">
        <v>10</v>
      </c>
    </row>
    <row r="5872" spans="1:15" x14ac:dyDescent="0.25">
      <c r="A5872" t="s">
        <v>415</v>
      </c>
      <c r="B5872" t="s">
        <v>7518</v>
      </c>
      <c r="C5872" t="s">
        <v>101</v>
      </c>
      <c r="D5872" t="s">
        <v>102</v>
      </c>
      <c r="E5872" t="str">
        <f t="shared" si="91"/>
        <v>AlanineUncl. Ruminococcaceae</v>
      </c>
      <c r="F5872">
        <f>COUNTIF($E:$E,E5872)</f>
        <v>2</v>
      </c>
      <c r="G5872">
        <f>COUNTIF($A:$A,A5872)</f>
        <v>130</v>
      </c>
      <c r="H5872">
        <f>COUNTIF($B:$B,B5872)</f>
        <v>72</v>
      </c>
      <c r="I5872" t="s">
        <v>3363</v>
      </c>
      <c r="J5872">
        <v>6</v>
      </c>
      <c r="K5872" t="s">
        <v>6271</v>
      </c>
      <c r="L5872" t="s">
        <v>222</v>
      </c>
      <c r="M5872" t="s">
        <v>2453</v>
      </c>
      <c r="N5872" t="s">
        <v>11892</v>
      </c>
      <c r="O5872" t="s">
        <v>11</v>
      </c>
    </row>
    <row r="5873" spans="1:15" x14ac:dyDescent="0.25">
      <c r="A5873" t="s">
        <v>418</v>
      </c>
      <c r="B5873" t="s">
        <v>7518</v>
      </c>
      <c r="C5873" t="s">
        <v>101</v>
      </c>
      <c r="D5873" t="s">
        <v>102</v>
      </c>
      <c r="E5873" t="str">
        <f t="shared" si="91"/>
        <v>GlycerolUncl. Ruminococcaceae</v>
      </c>
      <c r="F5873">
        <f>COUNTIF($E:$E,E5873)</f>
        <v>1</v>
      </c>
      <c r="G5873">
        <f>COUNTIF($A:$A,A5873)</f>
        <v>130</v>
      </c>
      <c r="H5873">
        <f>COUNTIF($B:$B,B5873)</f>
        <v>72</v>
      </c>
      <c r="I5873" t="s">
        <v>2823</v>
      </c>
      <c r="J5873">
        <v>6</v>
      </c>
      <c r="K5873" t="s">
        <v>6272</v>
      </c>
      <c r="L5873" t="s">
        <v>430</v>
      </c>
      <c r="M5873" t="s">
        <v>1015</v>
      </c>
      <c r="N5873" t="s">
        <v>11892</v>
      </c>
      <c r="O5873" t="s">
        <v>7</v>
      </c>
    </row>
    <row r="5874" spans="1:15" x14ac:dyDescent="0.25">
      <c r="A5874" t="s">
        <v>418</v>
      </c>
      <c r="B5874" t="s">
        <v>6199</v>
      </c>
      <c r="C5874" t="s">
        <v>101</v>
      </c>
      <c r="D5874" t="s">
        <v>102</v>
      </c>
      <c r="E5874" t="str">
        <f t="shared" si="91"/>
        <v>GlycerolSyntrophococcus</v>
      </c>
      <c r="F5874">
        <f>COUNTIF($E:$E,E5874)</f>
        <v>2</v>
      </c>
      <c r="G5874">
        <f>COUNTIF($A:$A,A5874)</f>
        <v>130</v>
      </c>
      <c r="H5874">
        <f>COUNTIF($B:$B,B5874)</f>
        <v>72</v>
      </c>
      <c r="I5874" t="s">
        <v>951</v>
      </c>
      <c r="J5874">
        <v>6</v>
      </c>
      <c r="K5874" t="s">
        <v>952</v>
      </c>
      <c r="L5874" t="s">
        <v>135</v>
      </c>
      <c r="M5874" t="s">
        <v>515</v>
      </c>
      <c r="N5874" t="s">
        <v>11892</v>
      </c>
      <c r="O5874" t="s">
        <v>5</v>
      </c>
    </row>
    <row r="5875" spans="1:15" x14ac:dyDescent="0.25">
      <c r="A5875" t="s">
        <v>417</v>
      </c>
      <c r="B5875" t="s">
        <v>6199</v>
      </c>
      <c r="C5875" t="s">
        <v>101</v>
      </c>
      <c r="D5875" t="s">
        <v>102</v>
      </c>
      <c r="E5875" t="str">
        <f t="shared" si="91"/>
        <v>CarnitineSyntrophococcus</v>
      </c>
      <c r="F5875">
        <f>COUNTIF($E:$E,E5875)</f>
        <v>2</v>
      </c>
      <c r="G5875">
        <f>COUNTIF($A:$A,A5875)</f>
        <v>130</v>
      </c>
      <c r="H5875">
        <f>COUNTIF($B:$B,B5875)</f>
        <v>72</v>
      </c>
      <c r="I5875" t="s">
        <v>2424</v>
      </c>
      <c r="J5875">
        <v>6</v>
      </c>
      <c r="K5875" t="s">
        <v>6273</v>
      </c>
      <c r="L5875" t="s">
        <v>135</v>
      </c>
      <c r="M5875" t="s">
        <v>515</v>
      </c>
      <c r="N5875" t="s">
        <v>11892</v>
      </c>
      <c r="O5875" s="82" t="s">
        <v>3</v>
      </c>
    </row>
    <row r="5876" spans="1:15" x14ac:dyDescent="0.25">
      <c r="A5876" t="s">
        <v>415</v>
      </c>
      <c r="B5876" t="s">
        <v>7519</v>
      </c>
      <c r="C5876" t="s">
        <v>101</v>
      </c>
      <c r="D5876" t="s">
        <v>102</v>
      </c>
      <c r="E5876" t="str">
        <f t="shared" si="91"/>
        <v>AlanineUncl. Streptococcaceae</v>
      </c>
      <c r="F5876">
        <f>COUNTIF($E:$E,E5876)</f>
        <v>1</v>
      </c>
      <c r="G5876">
        <f>COUNTIF($A:$A,A5876)</f>
        <v>130</v>
      </c>
      <c r="H5876">
        <f>COUNTIF($B:$B,B5876)</f>
        <v>72</v>
      </c>
      <c r="I5876" t="s">
        <v>383</v>
      </c>
      <c r="J5876">
        <v>5</v>
      </c>
      <c r="K5876" t="s">
        <v>6229</v>
      </c>
      <c r="L5876" t="s">
        <v>179</v>
      </c>
      <c r="M5876" t="s">
        <v>660</v>
      </c>
      <c r="N5876" t="s">
        <v>11893</v>
      </c>
      <c r="O5876" t="s">
        <v>12</v>
      </c>
    </row>
    <row r="5877" spans="1:15" x14ac:dyDescent="0.25">
      <c r="A5877" t="s">
        <v>415</v>
      </c>
      <c r="B5877" t="s">
        <v>6199</v>
      </c>
      <c r="C5877" t="s">
        <v>101</v>
      </c>
      <c r="D5877" t="s">
        <v>102</v>
      </c>
      <c r="E5877" t="str">
        <f t="shared" si="91"/>
        <v>AlanineSyntrophococcus</v>
      </c>
      <c r="F5877">
        <f>COUNTIF($E:$E,E5877)</f>
        <v>1</v>
      </c>
      <c r="G5877">
        <f>COUNTIF($A:$A,A5877)</f>
        <v>130</v>
      </c>
      <c r="H5877">
        <f>COUNTIF($B:$B,B5877)</f>
        <v>72</v>
      </c>
      <c r="I5877" t="s">
        <v>5086</v>
      </c>
      <c r="J5877">
        <v>6</v>
      </c>
      <c r="K5877" t="s">
        <v>6274</v>
      </c>
      <c r="L5877" t="s">
        <v>928</v>
      </c>
      <c r="M5877" t="s">
        <v>391</v>
      </c>
      <c r="N5877" t="s">
        <v>11892</v>
      </c>
      <c r="O5877" t="s">
        <v>5</v>
      </c>
    </row>
    <row r="5878" spans="1:15" x14ac:dyDescent="0.25">
      <c r="A5878" t="s">
        <v>417</v>
      </c>
      <c r="B5878" t="s">
        <v>7518</v>
      </c>
      <c r="C5878" t="s">
        <v>101</v>
      </c>
      <c r="D5878" t="s">
        <v>102</v>
      </c>
      <c r="E5878" t="str">
        <f t="shared" si="91"/>
        <v>CarnitineUncl. Ruminococcaceae</v>
      </c>
      <c r="F5878">
        <f>COUNTIF($E:$E,E5878)</f>
        <v>3</v>
      </c>
      <c r="G5878">
        <f>COUNTIF($A:$A,A5878)</f>
        <v>130</v>
      </c>
      <c r="H5878">
        <f>COUNTIF($B:$B,B5878)</f>
        <v>72</v>
      </c>
      <c r="I5878" t="s">
        <v>3700</v>
      </c>
      <c r="J5878">
        <v>6</v>
      </c>
      <c r="K5878" t="s">
        <v>6275</v>
      </c>
      <c r="L5878" t="s">
        <v>2975</v>
      </c>
      <c r="M5878" t="s">
        <v>3903</v>
      </c>
      <c r="N5878" t="s">
        <v>11892</v>
      </c>
      <c r="O5878" t="s">
        <v>11</v>
      </c>
    </row>
    <row r="5879" spans="1:15" x14ac:dyDescent="0.25">
      <c r="A5879" t="s">
        <v>448</v>
      </c>
      <c r="B5879" t="s">
        <v>6199</v>
      </c>
      <c r="C5879" t="s">
        <v>101</v>
      </c>
      <c r="D5879" t="s">
        <v>102</v>
      </c>
      <c r="E5879" t="str">
        <f t="shared" si="91"/>
        <v>DimethylamineSyntrophococcus</v>
      </c>
      <c r="F5879">
        <f>COUNTIF($E:$E,E5879)</f>
        <v>1</v>
      </c>
      <c r="G5879">
        <f>COUNTIF($A:$A,A5879)</f>
        <v>130</v>
      </c>
      <c r="H5879">
        <f>COUNTIF($B:$B,B5879)</f>
        <v>72</v>
      </c>
      <c r="I5879" t="s">
        <v>3914</v>
      </c>
      <c r="J5879">
        <v>5</v>
      </c>
      <c r="K5879" t="s">
        <v>2840</v>
      </c>
      <c r="L5879" t="s">
        <v>272</v>
      </c>
      <c r="M5879" t="s">
        <v>3903</v>
      </c>
      <c r="N5879" t="s">
        <v>11893</v>
      </c>
      <c r="O5879" t="s">
        <v>6</v>
      </c>
    </row>
    <row r="5880" spans="1:15" x14ac:dyDescent="0.25">
      <c r="A5880" t="s">
        <v>419</v>
      </c>
      <c r="B5880" t="s">
        <v>7518</v>
      </c>
      <c r="C5880" t="s">
        <v>101</v>
      </c>
      <c r="D5880" t="s">
        <v>102</v>
      </c>
      <c r="E5880" t="str">
        <f t="shared" si="91"/>
        <v>ImidazoleUncl. Ruminococcaceae</v>
      </c>
      <c r="F5880">
        <f>COUNTIF($E:$E,E5880)</f>
        <v>1</v>
      </c>
      <c r="G5880">
        <f>COUNTIF($A:$A,A5880)</f>
        <v>130</v>
      </c>
      <c r="H5880">
        <f>COUNTIF($B:$B,B5880)</f>
        <v>72</v>
      </c>
      <c r="I5880" t="s">
        <v>1804</v>
      </c>
      <c r="J5880">
        <v>6</v>
      </c>
      <c r="K5880" t="s">
        <v>6276</v>
      </c>
      <c r="L5880" t="s">
        <v>504</v>
      </c>
      <c r="M5880" t="s">
        <v>2473</v>
      </c>
      <c r="N5880" t="s">
        <v>11892</v>
      </c>
      <c r="O5880" t="s">
        <v>11</v>
      </c>
    </row>
    <row r="5881" spans="1:15" x14ac:dyDescent="0.25">
      <c r="A5881" t="s">
        <v>418</v>
      </c>
      <c r="B5881" t="s">
        <v>7519</v>
      </c>
      <c r="C5881" t="s">
        <v>101</v>
      </c>
      <c r="D5881" t="s">
        <v>102</v>
      </c>
      <c r="E5881" t="str">
        <f t="shared" si="91"/>
        <v>GlycerolUncl. Streptococcaceae</v>
      </c>
      <c r="F5881">
        <f>COUNTIF($E:$E,E5881)</f>
        <v>1</v>
      </c>
      <c r="G5881">
        <f>COUNTIF($A:$A,A5881)</f>
        <v>130</v>
      </c>
      <c r="H5881">
        <f>COUNTIF($B:$B,B5881)</f>
        <v>72</v>
      </c>
      <c r="I5881" t="s">
        <v>1161</v>
      </c>
      <c r="J5881">
        <v>5</v>
      </c>
      <c r="K5881" t="s">
        <v>6277</v>
      </c>
      <c r="L5881" t="s">
        <v>208</v>
      </c>
      <c r="M5881" t="s">
        <v>641</v>
      </c>
      <c r="N5881" t="s">
        <v>11892</v>
      </c>
      <c r="O5881" t="s">
        <v>6</v>
      </c>
    </row>
    <row r="5882" spans="1:15" x14ac:dyDescent="0.25">
      <c r="A5882" t="s">
        <v>420</v>
      </c>
      <c r="B5882" t="s">
        <v>6199</v>
      </c>
      <c r="C5882" t="s">
        <v>101</v>
      </c>
      <c r="D5882" t="s">
        <v>102</v>
      </c>
      <c r="E5882" t="str">
        <f t="shared" si="91"/>
        <v>LeucineSyntrophococcus</v>
      </c>
      <c r="F5882">
        <f>COUNTIF($E:$E,E5882)</f>
        <v>3</v>
      </c>
      <c r="G5882">
        <f>COUNTIF($A:$A,A5882)</f>
        <v>130</v>
      </c>
      <c r="H5882">
        <f>COUNTIF($B:$B,B5882)</f>
        <v>72</v>
      </c>
      <c r="I5882" t="s">
        <v>2076</v>
      </c>
      <c r="J5882">
        <v>6</v>
      </c>
      <c r="K5882" t="s">
        <v>6278</v>
      </c>
      <c r="L5882" t="s">
        <v>159</v>
      </c>
      <c r="M5882" t="s">
        <v>960</v>
      </c>
      <c r="N5882" t="s">
        <v>11892</v>
      </c>
      <c r="O5882" t="s">
        <v>5</v>
      </c>
    </row>
    <row r="5883" spans="1:15" x14ac:dyDescent="0.25">
      <c r="A5883" t="s">
        <v>415</v>
      </c>
      <c r="B5883" t="s">
        <v>7518</v>
      </c>
      <c r="C5883" t="s">
        <v>101</v>
      </c>
      <c r="D5883" t="s">
        <v>102</v>
      </c>
      <c r="E5883" t="str">
        <f t="shared" si="91"/>
        <v>AlanineUncl. Ruminococcaceae</v>
      </c>
      <c r="F5883">
        <f>COUNTIF($E:$E,E5883)</f>
        <v>2</v>
      </c>
      <c r="G5883">
        <f>COUNTIF($A:$A,A5883)</f>
        <v>130</v>
      </c>
      <c r="H5883">
        <f>COUNTIF($B:$B,B5883)</f>
        <v>72</v>
      </c>
      <c r="I5883" t="s">
        <v>3940</v>
      </c>
      <c r="J5883">
        <v>6</v>
      </c>
      <c r="K5883" t="s">
        <v>6279</v>
      </c>
      <c r="L5883" t="s">
        <v>4122</v>
      </c>
      <c r="M5883" t="s">
        <v>1367</v>
      </c>
      <c r="N5883" t="s">
        <v>11892</v>
      </c>
      <c r="O5883" t="s">
        <v>7</v>
      </c>
    </row>
    <row r="5884" spans="1:15" x14ac:dyDescent="0.25">
      <c r="A5884" t="s">
        <v>418</v>
      </c>
      <c r="B5884" t="s">
        <v>6199</v>
      </c>
      <c r="C5884" t="s">
        <v>101</v>
      </c>
      <c r="D5884" t="s">
        <v>102</v>
      </c>
      <c r="E5884" t="str">
        <f t="shared" si="91"/>
        <v>GlycerolSyntrophococcus</v>
      </c>
      <c r="F5884">
        <f>COUNTIF($E:$E,E5884)</f>
        <v>2</v>
      </c>
      <c r="G5884">
        <f>COUNTIF($A:$A,A5884)</f>
        <v>130</v>
      </c>
      <c r="H5884">
        <f>COUNTIF($B:$B,B5884)</f>
        <v>72</v>
      </c>
      <c r="I5884" t="s">
        <v>3209</v>
      </c>
      <c r="J5884">
        <v>5</v>
      </c>
      <c r="K5884" t="s">
        <v>1587</v>
      </c>
      <c r="L5884" t="s">
        <v>6280</v>
      </c>
      <c r="M5884" t="s">
        <v>227</v>
      </c>
      <c r="N5884" t="s">
        <v>11893</v>
      </c>
      <c r="O5884" t="s">
        <v>12</v>
      </c>
    </row>
    <row r="5885" spans="1:15" x14ac:dyDescent="0.25">
      <c r="A5885" t="s">
        <v>448</v>
      </c>
      <c r="B5885" t="s">
        <v>7519</v>
      </c>
      <c r="C5885" t="s">
        <v>101</v>
      </c>
      <c r="D5885" t="s">
        <v>102</v>
      </c>
      <c r="E5885" t="str">
        <f t="shared" si="91"/>
        <v>DimethylamineUncl. Streptococcaceae</v>
      </c>
      <c r="F5885">
        <f>COUNTIF($E:$E,E5885)</f>
        <v>4</v>
      </c>
      <c r="G5885">
        <f>COUNTIF($A:$A,A5885)</f>
        <v>130</v>
      </c>
      <c r="H5885">
        <f>COUNTIF($B:$B,B5885)</f>
        <v>72</v>
      </c>
      <c r="I5885" t="s">
        <v>4671</v>
      </c>
      <c r="J5885">
        <v>5</v>
      </c>
      <c r="K5885" t="s">
        <v>6281</v>
      </c>
      <c r="L5885" t="s">
        <v>570</v>
      </c>
      <c r="M5885" t="s">
        <v>4508</v>
      </c>
      <c r="N5885" t="s">
        <v>11893</v>
      </c>
      <c r="O5885" t="s">
        <v>6</v>
      </c>
    </row>
    <row r="5886" spans="1:15" x14ac:dyDescent="0.25">
      <c r="A5886" t="s">
        <v>419</v>
      </c>
      <c r="B5886" t="s">
        <v>7519</v>
      </c>
      <c r="C5886" t="s">
        <v>101</v>
      </c>
      <c r="D5886" t="s">
        <v>102</v>
      </c>
      <c r="E5886" t="str">
        <f t="shared" si="91"/>
        <v>ImidazoleUncl. Streptococcaceae</v>
      </c>
      <c r="F5886">
        <f>COUNTIF($E:$E,E5886)</f>
        <v>1</v>
      </c>
      <c r="G5886">
        <f>COUNTIF($A:$A,A5886)</f>
        <v>130</v>
      </c>
      <c r="H5886">
        <f>COUNTIF($B:$B,B5886)</f>
        <v>72</v>
      </c>
      <c r="I5886" t="s">
        <v>4462</v>
      </c>
      <c r="J5886">
        <v>6</v>
      </c>
      <c r="K5886" t="s">
        <v>6282</v>
      </c>
      <c r="L5886" t="s">
        <v>422</v>
      </c>
      <c r="M5886" t="s">
        <v>3446</v>
      </c>
      <c r="N5886" t="s">
        <v>11892</v>
      </c>
      <c r="O5886" s="82" t="s">
        <v>4</v>
      </c>
    </row>
    <row r="5887" spans="1:15" x14ac:dyDescent="0.25">
      <c r="A5887" t="s">
        <v>448</v>
      </c>
      <c r="B5887" t="s">
        <v>7519</v>
      </c>
      <c r="C5887" t="s">
        <v>101</v>
      </c>
      <c r="D5887" t="s">
        <v>102</v>
      </c>
      <c r="E5887" t="str">
        <f t="shared" si="91"/>
        <v>DimethylamineUncl. Streptococcaceae</v>
      </c>
      <c r="F5887">
        <f>COUNTIF($E:$E,E5887)</f>
        <v>4</v>
      </c>
      <c r="G5887">
        <f>COUNTIF($A:$A,A5887)</f>
        <v>130</v>
      </c>
      <c r="H5887">
        <f>COUNTIF($B:$B,B5887)</f>
        <v>72</v>
      </c>
      <c r="I5887" t="s">
        <v>6283</v>
      </c>
      <c r="J5887">
        <v>4</v>
      </c>
      <c r="K5887" t="s">
        <v>1897</v>
      </c>
      <c r="L5887" t="s">
        <v>6284</v>
      </c>
      <c r="M5887" t="s">
        <v>1525</v>
      </c>
      <c r="N5887" t="s">
        <v>11893</v>
      </c>
      <c r="O5887" t="s">
        <v>5</v>
      </c>
    </row>
    <row r="5888" spans="1:15" x14ac:dyDescent="0.25">
      <c r="A5888" t="s">
        <v>448</v>
      </c>
      <c r="B5888" t="s">
        <v>7518</v>
      </c>
      <c r="C5888" t="s">
        <v>101</v>
      </c>
      <c r="D5888" t="s">
        <v>102</v>
      </c>
      <c r="E5888" t="str">
        <f t="shared" si="91"/>
        <v>DimethylamineUncl. Ruminococcaceae</v>
      </c>
      <c r="F5888">
        <f>COUNTIF($E:$E,E5888)</f>
        <v>2</v>
      </c>
      <c r="G5888">
        <f>COUNTIF($A:$A,A5888)</f>
        <v>130</v>
      </c>
      <c r="H5888">
        <f>COUNTIF($B:$B,B5888)</f>
        <v>72</v>
      </c>
      <c r="I5888" t="s">
        <v>6083</v>
      </c>
      <c r="J5888">
        <v>5</v>
      </c>
      <c r="K5888" t="s">
        <v>1266</v>
      </c>
      <c r="L5888" t="s">
        <v>6285</v>
      </c>
      <c r="M5888" t="s">
        <v>4002</v>
      </c>
      <c r="N5888" t="s">
        <v>11892</v>
      </c>
      <c r="O5888" t="s">
        <v>6</v>
      </c>
    </row>
    <row r="5889" spans="1:15" x14ac:dyDescent="0.25">
      <c r="A5889" t="s">
        <v>417</v>
      </c>
      <c r="B5889" t="s">
        <v>7518</v>
      </c>
      <c r="C5889" t="s">
        <v>101</v>
      </c>
      <c r="D5889" t="s">
        <v>102</v>
      </c>
      <c r="E5889" t="str">
        <f t="shared" si="91"/>
        <v>CarnitineUncl. Ruminococcaceae</v>
      </c>
      <c r="F5889">
        <f>COUNTIF($E:$E,E5889)</f>
        <v>3</v>
      </c>
      <c r="G5889">
        <f>COUNTIF($A:$A,A5889)</f>
        <v>130</v>
      </c>
      <c r="H5889">
        <f>COUNTIF($B:$B,B5889)</f>
        <v>72</v>
      </c>
      <c r="I5889" t="s">
        <v>6286</v>
      </c>
      <c r="J5889">
        <v>7</v>
      </c>
      <c r="K5889" t="s">
        <v>6287</v>
      </c>
      <c r="L5889" t="s">
        <v>6288</v>
      </c>
      <c r="M5889" t="s">
        <v>1729</v>
      </c>
      <c r="N5889" t="s">
        <v>11893</v>
      </c>
      <c r="O5889" s="82" t="s">
        <v>8</v>
      </c>
    </row>
    <row r="5890" spans="1:15" x14ac:dyDescent="0.25">
      <c r="A5890" t="s">
        <v>448</v>
      </c>
      <c r="B5890" t="s">
        <v>7519</v>
      </c>
      <c r="C5890" t="s">
        <v>101</v>
      </c>
      <c r="D5890" t="s">
        <v>102</v>
      </c>
      <c r="E5890" t="str">
        <f t="shared" si="91"/>
        <v>DimethylamineUncl. Streptococcaceae</v>
      </c>
      <c r="F5890">
        <f>COUNTIF($E:$E,E5890)</f>
        <v>4</v>
      </c>
      <c r="G5890">
        <f>COUNTIF($A:$A,A5890)</f>
        <v>130</v>
      </c>
      <c r="H5890">
        <f>COUNTIF($B:$B,B5890)</f>
        <v>72</v>
      </c>
      <c r="I5890" t="s">
        <v>3328</v>
      </c>
      <c r="J5890">
        <v>6</v>
      </c>
      <c r="K5890" t="s">
        <v>6289</v>
      </c>
      <c r="L5890" t="s">
        <v>962</v>
      </c>
      <c r="M5890" t="s">
        <v>663</v>
      </c>
      <c r="N5890" t="s">
        <v>11892</v>
      </c>
      <c r="O5890" s="82" t="s">
        <v>4</v>
      </c>
    </row>
    <row r="5891" spans="1:15" x14ac:dyDescent="0.25">
      <c r="A5891" t="s">
        <v>420</v>
      </c>
      <c r="B5891" t="s">
        <v>6199</v>
      </c>
      <c r="C5891" t="s">
        <v>101</v>
      </c>
      <c r="D5891" t="s">
        <v>102</v>
      </c>
      <c r="E5891" t="str">
        <f t="shared" si="91"/>
        <v>LeucineSyntrophococcus</v>
      </c>
      <c r="F5891">
        <f>COUNTIF($E:$E,E5891)</f>
        <v>3</v>
      </c>
      <c r="G5891">
        <f>COUNTIF($A:$A,A5891)</f>
        <v>130</v>
      </c>
      <c r="H5891">
        <f>COUNTIF($B:$B,B5891)</f>
        <v>72</v>
      </c>
      <c r="I5891" t="s">
        <v>2875</v>
      </c>
      <c r="J5891">
        <v>5</v>
      </c>
      <c r="K5891" t="s">
        <v>1442</v>
      </c>
      <c r="L5891" t="s">
        <v>6290</v>
      </c>
      <c r="M5891" t="s">
        <v>4354</v>
      </c>
      <c r="N5891" t="s">
        <v>11893</v>
      </c>
      <c r="O5891" t="s">
        <v>12</v>
      </c>
    </row>
    <row r="5892" spans="1:15" x14ac:dyDescent="0.25">
      <c r="A5892" t="s">
        <v>417</v>
      </c>
      <c r="B5892" t="s">
        <v>6199</v>
      </c>
      <c r="C5892" t="s">
        <v>101</v>
      </c>
      <c r="D5892" t="s">
        <v>102</v>
      </c>
      <c r="E5892" t="str">
        <f t="shared" si="91"/>
        <v>CarnitineSyntrophococcus</v>
      </c>
      <c r="F5892">
        <f>COUNTIF($E:$E,E5892)</f>
        <v>2</v>
      </c>
      <c r="G5892">
        <f>COUNTIF($A:$A,A5892)</f>
        <v>130</v>
      </c>
      <c r="H5892">
        <f>COUNTIF($B:$B,B5892)</f>
        <v>72</v>
      </c>
      <c r="I5892" t="s">
        <v>3124</v>
      </c>
      <c r="J5892">
        <v>6</v>
      </c>
      <c r="K5892" t="s">
        <v>3356</v>
      </c>
      <c r="L5892" t="s">
        <v>405</v>
      </c>
      <c r="M5892" t="s">
        <v>3125</v>
      </c>
      <c r="N5892" t="s">
        <v>11892</v>
      </c>
      <c r="O5892" t="s">
        <v>5</v>
      </c>
    </row>
    <row r="5893" spans="1:15" x14ac:dyDescent="0.25">
      <c r="A5893" t="s">
        <v>417</v>
      </c>
      <c r="B5893" t="s">
        <v>7518</v>
      </c>
      <c r="C5893" t="s">
        <v>101</v>
      </c>
      <c r="D5893" t="s">
        <v>102</v>
      </c>
      <c r="E5893" t="str">
        <f t="shared" si="91"/>
        <v>CarnitineUncl. Ruminococcaceae</v>
      </c>
      <c r="F5893">
        <f>COUNTIF($E:$E,E5893)</f>
        <v>3</v>
      </c>
      <c r="G5893">
        <f>COUNTIF($A:$A,A5893)</f>
        <v>130</v>
      </c>
      <c r="H5893">
        <f>COUNTIF($B:$B,B5893)</f>
        <v>72</v>
      </c>
      <c r="I5893" t="s">
        <v>6291</v>
      </c>
      <c r="J5893">
        <v>7</v>
      </c>
      <c r="K5893" t="s">
        <v>2522</v>
      </c>
      <c r="L5893" t="s">
        <v>6292</v>
      </c>
      <c r="M5893" t="s">
        <v>2685</v>
      </c>
      <c r="N5893" t="s">
        <v>11893</v>
      </c>
      <c r="O5893" t="s">
        <v>11</v>
      </c>
    </row>
    <row r="5894" spans="1:15" x14ac:dyDescent="0.25">
      <c r="A5894" t="s">
        <v>448</v>
      </c>
      <c r="B5894" t="s">
        <v>7519</v>
      </c>
      <c r="C5894" t="s">
        <v>101</v>
      </c>
      <c r="D5894" t="s">
        <v>102</v>
      </c>
      <c r="E5894" t="str">
        <f t="shared" ref="E5894:E5957" si="92">CONCATENATE(A5894,B5894)</f>
        <v>DimethylamineUncl. Streptococcaceae</v>
      </c>
      <c r="F5894">
        <f>COUNTIF($E:$E,E5894)</f>
        <v>4</v>
      </c>
      <c r="G5894">
        <f>COUNTIF($A:$A,A5894)</f>
        <v>130</v>
      </c>
      <c r="H5894">
        <f>COUNTIF($B:$B,B5894)</f>
        <v>72</v>
      </c>
      <c r="I5894" t="s">
        <v>6293</v>
      </c>
      <c r="J5894">
        <v>7</v>
      </c>
      <c r="K5894" t="s">
        <v>6294</v>
      </c>
      <c r="L5894" t="s">
        <v>4133</v>
      </c>
      <c r="M5894" t="s">
        <v>2094</v>
      </c>
      <c r="N5894" t="s">
        <v>11893</v>
      </c>
      <c r="O5894" t="s">
        <v>7</v>
      </c>
    </row>
    <row r="5895" spans="1:15" x14ac:dyDescent="0.25">
      <c r="A5895" t="s">
        <v>456</v>
      </c>
      <c r="B5895" t="s">
        <v>6199</v>
      </c>
      <c r="C5895" t="s">
        <v>101</v>
      </c>
      <c r="D5895" t="s">
        <v>102</v>
      </c>
      <c r="E5895" t="str">
        <f t="shared" si="92"/>
        <v>EthanolSyntrophococcus</v>
      </c>
      <c r="F5895">
        <f>COUNTIF($E:$E,E5895)</f>
        <v>2</v>
      </c>
      <c r="G5895">
        <f>COUNTIF($A:$A,A5895)</f>
        <v>129</v>
      </c>
      <c r="H5895">
        <f>COUNTIF($B:$B,B5895)</f>
        <v>72</v>
      </c>
      <c r="I5895" t="s">
        <v>2167</v>
      </c>
      <c r="J5895">
        <v>5</v>
      </c>
      <c r="K5895" t="s">
        <v>2085</v>
      </c>
      <c r="L5895" t="s">
        <v>6295</v>
      </c>
      <c r="M5895" t="s">
        <v>1097</v>
      </c>
      <c r="N5895" t="s">
        <v>11893</v>
      </c>
      <c r="O5895" t="s">
        <v>12</v>
      </c>
    </row>
    <row r="5896" spans="1:15" x14ac:dyDescent="0.25">
      <c r="A5896" t="s">
        <v>456</v>
      </c>
      <c r="B5896" t="s">
        <v>7518</v>
      </c>
      <c r="C5896" t="s">
        <v>101</v>
      </c>
      <c r="D5896" t="s">
        <v>102</v>
      </c>
      <c r="E5896" t="str">
        <f t="shared" si="92"/>
        <v>EthanolUncl. Ruminococcaceae</v>
      </c>
      <c r="F5896">
        <f>COUNTIF($E:$E,E5896)</f>
        <v>2</v>
      </c>
      <c r="G5896">
        <f>COUNTIF($A:$A,A5896)</f>
        <v>129</v>
      </c>
      <c r="H5896">
        <f>COUNTIF($B:$B,B5896)</f>
        <v>72</v>
      </c>
      <c r="I5896" t="s">
        <v>4219</v>
      </c>
      <c r="J5896">
        <v>6</v>
      </c>
      <c r="K5896" t="s">
        <v>6296</v>
      </c>
      <c r="L5896" t="s">
        <v>970</v>
      </c>
      <c r="M5896" t="s">
        <v>4221</v>
      </c>
      <c r="N5896" t="s">
        <v>11892</v>
      </c>
      <c r="O5896" t="s">
        <v>11</v>
      </c>
    </row>
    <row r="5897" spans="1:15" x14ac:dyDescent="0.25">
      <c r="A5897" t="s">
        <v>456</v>
      </c>
      <c r="B5897" t="s">
        <v>7518</v>
      </c>
      <c r="C5897" t="s">
        <v>101</v>
      </c>
      <c r="D5897" t="s">
        <v>102</v>
      </c>
      <c r="E5897" t="str">
        <f t="shared" si="92"/>
        <v>EthanolUncl. Ruminococcaceae</v>
      </c>
      <c r="F5897">
        <f>COUNTIF($E:$E,E5897)</f>
        <v>2</v>
      </c>
      <c r="G5897">
        <f>COUNTIF($A:$A,A5897)</f>
        <v>129</v>
      </c>
      <c r="H5897">
        <f>COUNTIF($B:$B,B5897)</f>
        <v>72</v>
      </c>
      <c r="I5897" t="s">
        <v>2719</v>
      </c>
      <c r="J5897">
        <v>6</v>
      </c>
      <c r="K5897" t="s">
        <v>6297</v>
      </c>
      <c r="L5897" t="s">
        <v>1784</v>
      </c>
      <c r="M5897" t="s">
        <v>334</v>
      </c>
      <c r="N5897" t="s">
        <v>11892</v>
      </c>
      <c r="O5897" t="s">
        <v>7</v>
      </c>
    </row>
    <row r="5898" spans="1:15" x14ac:dyDescent="0.25">
      <c r="A5898" t="s">
        <v>456</v>
      </c>
      <c r="B5898" t="s">
        <v>6199</v>
      </c>
      <c r="C5898" t="s">
        <v>101</v>
      </c>
      <c r="D5898" t="s">
        <v>102</v>
      </c>
      <c r="E5898" t="str">
        <f t="shared" si="92"/>
        <v>EthanolSyntrophococcus</v>
      </c>
      <c r="F5898">
        <f>COUNTIF($E:$E,E5898)</f>
        <v>2</v>
      </c>
      <c r="G5898">
        <f>COUNTIF($A:$A,A5898)</f>
        <v>129</v>
      </c>
      <c r="H5898">
        <f>COUNTIF($B:$B,B5898)</f>
        <v>72</v>
      </c>
      <c r="I5898" t="s">
        <v>2133</v>
      </c>
      <c r="J5898">
        <v>6</v>
      </c>
      <c r="K5898" t="s">
        <v>6298</v>
      </c>
      <c r="L5898" t="s">
        <v>895</v>
      </c>
      <c r="M5898" t="s">
        <v>2945</v>
      </c>
      <c r="N5898" t="s">
        <v>11892</v>
      </c>
      <c r="O5898" t="s">
        <v>5</v>
      </c>
    </row>
    <row r="5899" spans="1:15" x14ac:dyDescent="0.25">
      <c r="A5899" t="s">
        <v>456</v>
      </c>
      <c r="B5899" t="s">
        <v>7519</v>
      </c>
      <c r="C5899" t="s">
        <v>101</v>
      </c>
      <c r="D5899" t="s">
        <v>102</v>
      </c>
      <c r="E5899" t="str">
        <f t="shared" si="92"/>
        <v>EthanolUncl. Streptococcaceae</v>
      </c>
      <c r="F5899">
        <f>COUNTIF($E:$E,E5899)</f>
        <v>1</v>
      </c>
      <c r="G5899">
        <f>COUNTIF($A:$A,A5899)</f>
        <v>129</v>
      </c>
      <c r="H5899">
        <f>COUNTIF($B:$B,B5899)</f>
        <v>72</v>
      </c>
      <c r="I5899" t="s">
        <v>5119</v>
      </c>
      <c r="J5899">
        <v>6</v>
      </c>
      <c r="K5899" t="s">
        <v>5120</v>
      </c>
      <c r="L5899" t="s">
        <v>6299</v>
      </c>
      <c r="M5899" t="s">
        <v>596</v>
      </c>
      <c r="N5899" t="s">
        <v>11892</v>
      </c>
      <c r="O5899" t="s">
        <v>10</v>
      </c>
    </row>
    <row r="5900" spans="1:15" x14ac:dyDescent="0.25">
      <c r="A5900" t="s">
        <v>466</v>
      </c>
      <c r="B5900" t="s">
        <v>6199</v>
      </c>
      <c r="C5900" t="s">
        <v>101</v>
      </c>
      <c r="D5900" t="s">
        <v>102</v>
      </c>
      <c r="E5900" t="str">
        <f t="shared" si="92"/>
        <v>GlycineSyntrophococcus</v>
      </c>
      <c r="F5900">
        <f>COUNTIF($E:$E,E5900)</f>
        <v>2</v>
      </c>
      <c r="G5900">
        <f>COUNTIF($A:$A,A5900)</f>
        <v>127</v>
      </c>
      <c r="H5900">
        <f>COUNTIF($B:$B,B5900)</f>
        <v>72</v>
      </c>
      <c r="I5900" t="s">
        <v>796</v>
      </c>
      <c r="J5900">
        <v>6</v>
      </c>
      <c r="K5900" t="s">
        <v>4340</v>
      </c>
      <c r="L5900" t="s">
        <v>678</v>
      </c>
      <c r="M5900" t="s">
        <v>1262</v>
      </c>
      <c r="N5900" t="s">
        <v>11892</v>
      </c>
      <c r="O5900" t="s">
        <v>5</v>
      </c>
    </row>
    <row r="5901" spans="1:15" x14ac:dyDescent="0.25">
      <c r="A5901" t="s">
        <v>462</v>
      </c>
      <c r="B5901" t="s">
        <v>6199</v>
      </c>
      <c r="C5901" t="s">
        <v>101</v>
      </c>
      <c r="D5901" t="s">
        <v>102</v>
      </c>
      <c r="E5901" t="str">
        <f t="shared" si="92"/>
        <v>N-PhenylacetylglycineSyntrophococcus</v>
      </c>
      <c r="F5901">
        <f>COUNTIF($E:$E,E5901)</f>
        <v>2</v>
      </c>
      <c r="G5901">
        <f>COUNTIF($A:$A,A5901)</f>
        <v>127</v>
      </c>
      <c r="H5901">
        <f>COUNTIF($B:$B,B5901)</f>
        <v>72</v>
      </c>
      <c r="I5901" t="s">
        <v>291</v>
      </c>
      <c r="J5901">
        <v>6</v>
      </c>
      <c r="K5901" t="s">
        <v>6300</v>
      </c>
      <c r="L5901" t="s">
        <v>469</v>
      </c>
      <c r="M5901" t="s">
        <v>470</v>
      </c>
      <c r="N5901" t="s">
        <v>11892</v>
      </c>
      <c r="O5901" t="s">
        <v>5</v>
      </c>
    </row>
    <row r="5902" spans="1:15" x14ac:dyDescent="0.25">
      <c r="A5902" t="s">
        <v>466</v>
      </c>
      <c r="B5902" t="s">
        <v>7519</v>
      </c>
      <c r="C5902" t="s">
        <v>101</v>
      </c>
      <c r="D5902" t="s">
        <v>102</v>
      </c>
      <c r="E5902" t="str">
        <f t="shared" si="92"/>
        <v>GlycineUncl. Streptococcaceae</v>
      </c>
      <c r="F5902">
        <f>COUNTIF($E:$E,E5902)</f>
        <v>2</v>
      </c>
      <c r="G5902">
        <f>COUNTIF($A:$A,A5902)</f>
        <v>127</v>
      </c>
      <c r="H5902">
        <f>COUNTIF($B:$B,B5902)</f>
        <v>72</v>
      </c>
      <c r="I5902" t="s">
        <v>469</v>
      </c>
      <c r="J5902">
        <v>4</v>
      </c>
      <c r="K5902" t="s">
        <v>3336</v>
      </c>
      <c r="L5902" t="s">
        <v>125</v>
      </c>
      <c r="M5902" t="s">
        <v>1131</v>
      </c>
      <c r="N5902" t="s">
        <v>11893</v>
      </c>
      <c r="O5902" s="82" t="s">
        <v>4</v>
      </c>
    </row>
    <row r="5903" spans="1:15" x14ac:dyDescent="0.25">
      <c r="A5903" t="s">
        <v>461</v>
      </c>
      <c r="B5903" t="s">
        <v>6199</v>
      </c>
      <c r="C5903" t="s">
        <v>101</v>
      </c>
      <c r="D5903" t="s">
        <v>102</v>
      </c>
      <c r="E5903" t="str">
        <f t="shared" si="92"/>
        <v>2-PhenylpropionateSyntrophococcus</v>
      </c>
      <c r="F5903">
        <f>COUNTIF($E:$E,E5903)</f>
        <v>1</v>
      </c>
      <c r="G5903">
        <f>COUNTIF($A:$A,A5903)</f>
        <v>127</v>
      </c>
      <c r="H5903">
        <f>COUNTIF($B:$B,B5903)</f>
        <v>72</v>
      </c>
      <c r="I5903" t="s">
        <v>3861</v>
      </c>
      <c r="J5903">
        <v>6</v>
      </c>
      <c r="K5903" t="s">
        <v>5268</v>
      </c>
      <c r="L5903" t="s">
        <v>717</v>
      </c>
      <c r="M5903" t="s">
        <v>660</v>
      </c>
      <c r="N5903" t="s">
        <v>11892</v>
      </c>
      <c r="O5903" t="s">
        <v>5</v>
      </c>
    </row>
    <row r="5904" spans="1:15" x14ac:dyDescent="0.25">
      <c r="A5904" t="s">
        <v>466</v>
      </c>
      <c r="B5904" t="s">
        <v>7518</v>
      </c>
      <c r="C5904" t="s">
        <v>101</v>
      </c>
      <c r="D5904" t="s">
        <v>102</v>
      </c>
      <c r="E5904" t="str">
        <f t="shared" si="92"/>
        <v>GlycineUncl. Ruminococcaceae</v>
      </c>
      <c r="F5904">
        <f>COUNTIF($E:$E,E5904)</f>
        <v>1</v>
      </c>
      <c r="G5904">
        <f>COUNTIF($A:$A,A5904)</f>
        <v>127</v>
      </c>
      <c r="H5904">
        <f>COUNTIF($B:$B,B5904)</f>
        <v>72</v>
      </c>
      <c r="I5904" t="s">
        <v>2280</v>
      </c>
      <c r="J5904">
        <v>5</v>
      </c>
      <c r="K5904" t="s">
        <v>2815</v>
      </c>
      <c r="L5904" t="s">
        <v>272</v>
      </c>
      <c r="M5904" t="s">
        <v>755</v>
      </c>
      <c r="N5904" t="s">
        <v>11893</v>
      </c>
      <c r="O5904" t="s">
        <v>6</v>
      </c>
    </row>
    <row r="5905" spans="1:15" x14ac:dyDescent="0.25">
      <c r="A5905" t="s">
        <v>462</v>
      </c>
      <c r="B5905" t="s">
        <v>7519</v>
      </c>
      <c r="C5905" t="s">
        <v>101</v>
      </c>
      <c r="D5905" t="s">
        <v>102</v>
      </c>
      <c r="E5905" t="str">
        <f t="shared" si="92"/>
        <v>N-PhenylacetylglycineUncl. Streptococcaceae</v>
      </c>
      <c r="F5905">
        <f>COUNTIF($E:$E,E5905)</f>
        <v>1</v>
      </c>
      <c r="G5905">
        <f>COUNTIF($A:$A,A5905)</f>
        <v>127</v>
      </c>
      <c r="H5905">
        <f>COUNTIF($B:$B,B5905)</f>
        <v>72</v>
      </c>
      <c r="I5905" t="s">
        <v>1491</v>
      </c>
      <c r="J5905">
        <v>6</v>
      </c>
      <c r="K5905" t="s">
        <v>6301</v>
      </c>
      <c r="L5905" t="s">
        <v>234</v>
      </c>
      <c r="M5905" t="s">
        <v>1202</v>
      </c>
      <c r="N5905" t="s">
        <v>11892</v>
      </c>
      <c r="O5905" s="82" t="s">
        <v>4</v>
      </c>
    </row>
    <row r="5906" spans="1:15" x14ac:dyDescent="0.25">
      <c r="A5906" t="s">
        <v>462</v>
      </c>
      <c r="B5906" t="s">
        <v>7518</v>
      </c>
      <c r="C5906" t="s">
        <v>101</v>
      </c>
      <c r="D5906" t="s">
        <v>102</v>
      </c>
      <c r="E5906" t="str">
        <f t="shared" si="92"/>
        <v>N-PhenylacetylglycineUncl. Ruminococcaceae</v>
      </c>
      <c r="F5906">
        <f>COUNTIF($E:$E,E5906)</f>
        <v>1</v>
      </c>
      <c r="G5906">
        <f>COUNTIF($A:$A,A5906)</f>
        <v>127</v>
      </c>
      <c r="H5906">
        <f>COUNTIF($B:$B,B5906)</f>
        <v>72</v>
      </c>
      <c r="I5906" t="s">
        <v>5545</v>
      </c>
      <c r="J5906">
        <v>5</v>
      </c>
      <c r="K5906" t="s">
        <v>3950</v>
      </c>
      <c r="L5906" t="s">
        <v>6302</v>
      </c>
      <c r="M5906" t="s">
        <v>1073</v>
      </c>
      <c r="N5906" t="s">
        <v>11892</v>
      </c>
      <c r="O5906" t="s">
        <v>6</v>
      </c>
    </row>
    <row r="5907" spans="1:15" x14ac:dyDescent="0.25">
      <c r="A5907" t="s">
        <v>466</v>
      </c>
      <c r="B5907" t="s">
        <v>6199</v>
      </c>
      <c r="C5907" t="s">
        <v>101</v>
      </c>
      <c r="D5907" t="s">
        <v>102</v>
      </c>
      <c r="E5907" t="str">
        <f t="shared" si="92"/>
        <v>GlycineSyntrophococcus</v>
      </c>
      <c r="F5907">
        <f>COUNTIF($E:$E,E5907)</f>
        <v>2</v>
      </c>
      <c r="G5907">
        <f>COUNTIF($A:$A,A5907)</f>
        <v>127</v>
      </c>
      <c r="H5907">
        <f>COUNTIF($B:$B,B5907)</f>
        <v>72</v>
      </c>
      <c r="I5907" t="s">
        <v>4619</v>
      </c>
      <c r="J5907">
        <v>6</v>
      </c>
      <c r="K5907" t="s">
        <v>6303</v>
      </c>
      <c r="L5907" t="s">
        <v>129</v>
      </c>
      <c r="M5907" t="s">
        <v>314</v>
      </c>
      <c r="N5907" t="s">
        <v>11892</v>
      </c>
      <c r="O5907" s="82" t="s">
        <v>3</v>
      </c>
    </row>
    <row r="5908" spans="1:15" x14ac:dyDescent="0.25">
      <c r="A5908" t="s">
        <v>462</v>
      </c>
      <c r="B5908" t="s">
        <v>6199</v>
      </c>
      <c r="C5908" t="s">
        <v>101</v>
      </c>
      <c r="D5908" t="s">
        <v>102</v>
      </c>
      <c r="E5908" t="str">
        <f t="shared" si="92"/>
        <v>N-PhenylacetylglycineSyntrophococcus</v>
      </c>
      <c r="F5908">
        <f>COUNTIF($E:$E,E5908)</f>
        <v>2</v>
      </c>
      <c r="G5908">
        <f>COUNTIF($A:$A,A5908)</f>
        <v>127</v>
      </c>
      <c r="H5908">
        <f>COUNTIF($B:$B,B5908)</f>
        <v>72</v>
      </c>
      <c r="I5908" t="s">
        <v>6304</v>
      </c>
      <c r="J5908">
        <v>6</v>
      </c>
      <c r="K5908" t="s">
        <v>6305</v>
      </c>
      <c r="L5908" t="s">
        <v>4122</v>
      </c>
      <c r="M5908" t="s">
        <v>2319</v>
      </c>
      <c r="N5908" t="s">
        <v>11892</v>
      </c>
      <c r="O5908" s="82" t="s">
        <v>3</v>
      </c>
    </row>
    <row r="5909" spans="1:15" x14ac:dyDescent="0.25">
      <c r="A5909" t="s">
        <v>461</v>
      </c>
      <c r="B5909" t="s">
        <v>7518</v>
      </c>
      <c r="C5909" t="s">
        <v>101</v>
      </c>
      <c r="D5909" t="s">
        <v>102</v>
      </c>
      <c r="E5909" t="str">
        <f t="shared" si="92"/>
        <v>2-PhenylpropionateUncl. Ruminococcaceae</v>
      </c>
      <c r="F5909">
        <f>COUNTIF($E:$E,E5909)</f>
        <v>1</v>
      </c>
      <c r="G5909">
        <f>COUNTIF($A:$A,A5909)</f>
        <v>127</v>
      </c>
      <c r="H5909">
        <f>COUNTIF($B:$B,B5909)</f>
        <v>72</v>
      </c>
      <c r="I5909" t="s">
        <v>6306</v>
      </c>
      <c r="J5909">
        <v>6</v>
      </c>
      <c r="K5909" t="s">
        <v>6307</v>
      </c>
      <c r="L5909" t="s">
        <v>1784</v>
      </c>
      <c r="M5909" t="s">
        <v>1502</v>
      </c>
      <c r="N5909" t="s">
        <v>11892</v>
      </c>
      <c r="O5909" t="s">
        <v>11</v>
      </c>
    </row>
    <row r="5910" spans="1:15" x14ac:dyDescent="0.25">
      <c r="A5910" t="s">
        <v>461</v>
      </c>
      <c r="B5910" t="s">
        <v>7519</v>
      </c>
      <c r="C5910" t="s">
        <v>101</v>
      </c>
      <c r="D5910" t="s">
        <v>102</v>
      </c>
      <c r="E5910" t="str">
        <f t="shared" si="92"/>
        <v>2-PhenylpropionateUncl. Streptococcaceae</v>
      </c>
      <c r="F5910">
        <f>COUNTIF($E:$E,E5910)</f>
        <v>2</v>
      </c>
      <c r="G5910">
        <f>COUNTIF($A:$A,A5910)</f>
        <v>127</v>
      </c>
      <c r="H5910">
        <f>COUNTIF($B:$B,B5910)</f>
        <v>72</v>
      </c>
      <c r="I5910" t="s">
        <v>6308</v>
      </c>
      <c r="J5910">
        <v>6</v>
      </c>
      <c r="K5910" t="s">
        <v>2533</v>
      </c>
      <c r="L5910" t="s">
        <v>6309</v>
      </c>
      <c r="M5910" t="s">
        <v>199</v>
      </c>
      <c r="N5910" t="s">
        <v>11892</v>
      </c>
      <c r="O5910" t="s">
        <v>10</v>
      </c>
    </row>
    <row r="5911" spans="1:15" x14ac:dyDescent="0.25">
      <c r="A5911" t="s">
        <v>466</v>
      </c>
      <c r="B5911" t="s">
        <v>7519</v>
      </c>
      <c r="C5911" t="s">
        <v>101</v>
      </c>
      <c r="D5911" t="s">
        <v>102</v>
      </c>
      <c r="E5911" t="str">
        <f t="shared" si="92"/>
        <v>GlycineUncl. Streptococcaceae</v>
      </c>
      <c r="F5911">
        <f>COUNTIF($E:$E,E5911)</f>
        <v>2</v>
      </c>
      <c r="G5911">
        <f>COUNTIF($A:$A,A5911)</f>
        <v>127</v>
      </c>
      <c r="H5911">
        <f>COUNTIF($B:$B,B5911)</f>
        <v>72</v>
      </c>
      <c r="I5911" t="s">
        <v>1910</v>
      </c>
      <c r="J5911">
        <v>5</v>
      </c>
      <c r="K5911" t="s">
        <v>6310</v>
      </c>
      <c r="L5911" t="s">
        <v>123</v>
      </c>
      <c r="M5911" t="s">
        <v>1080</v>
      </c>
      <c r="N5911" t="s">
        <v>11892</v>
      </c>
      <c r="O5911" t="s">
        <v>6</v>
      </c>
    </row>
    <row r="5912" spans="1:15" x14ac:dyDescent="0.25">
      <c r="A5912" t="s">
        <v>461</v>
      </c>
      <c r="B5912" t="s">
        <v>7519</v>
      </c>
      <c r="C5912" t="s">
        <v>101</v>
      </c>
      <c r="D5912" t="s">
        <v>102</v>
      </c>
      <c r="E5912" t="str">
        <f t="shared" si="92"/>
        <v>2-PhenylpropionateUncl. Streptococcaceae</v>
      </c>
      <c r="F5912">
        <f>COUNTIF($E:$E,E5912)</f>
        <v>2</v>
      </c>
      <c r="G5912">
        <f>COUNTIF($A:$A,A5912)</f>
        <v>127</v>
      </c>
      <c r="H5912">
        <f>COUNTIF($B:$B,B5912)</f>
        <v>72</v>
      </c>
      <c r="I5912" t="s">
        <v>4737</v>
      </c>
      <c r="J5912">
        <v>4</v>
      </c>
      <c r="K5912" t="s">
        <v>1486</v>
      </c>
      <c r="L5912" t="s">
        <v>578</v>
      </c>
      <c r="M5912" t="s">
        <v>2252</v>
      </c>
      <c r="N5912" t="s">
        <v>11893</v>
      </c>
      <c r="O5912" t="s">
        <v>5</v>
      </c>
    </row>
    <row r="5913" spans="1:15" x14ac:dyDescent="0.25">
      <c r="A5913" t="s">
        <v>485</v>
      </c>
      <c r="B5913" t="s">
        <v>7518</v>
      </c>
      <c r="C5913" t="s">
        <v>101</v>
      </c>
      <c r="D5913" t="s">
        <v>102</v>
      </c>
      <c r="E5913" t="str">
        <f t="shared" si="92"/>
        <v>ButyrateUncl. Ruminococcaceae</v>
      </c>
      <c r="F5913">
        <f>COUNTIF($E:$E,E5913)</f>
        <v>2</v>
      </c>
      <c r="G5913">
        <f>COUNTIF($A:$A,A5913)</f>
        <v>126</v>
      </c>
      <c r="H5913">
        <f>COUNTIF($B:$B,B5913)</f>
        <v>72</v>
      </c>
      <c r="I5913" t="s">
        <v>3476</v>
      </c>
      <c r="J5913">
        <v>6</v>
      </c>
      <c r="K5913" t="s">
        <v>6311</v>
      </c>
      <c r="L5913" t="s">
        <v>852</v>
      </c>
      <c r="M5913" t="s">
        <v>2559</v>
      </c>
      <c r="N5913" t="s">
        <v>11892</v>
      </c>
      <c r="O5913" t="s">
        <v>11</v>
      </c>
    </row>
    <row r="5914" spans="1:15" x14ac:dyDescent="0.25">
      <c r="A5914" t="s">
        <v>488</v>
      </c>
      <c r="B5914" t="s">
        <v>7518</v>
      </c>
      <c r="C5914" t="s">
        <v>101</v>
      </c>
      <c r="D5914" t="s">
        <v>102</v>
      </c>
      <c r="E5914" t="str">
        <f t="shared" si="92"/>
        <v>PhenylalanineUncl. Ruminococcaceae</v>
      </c>
      <c r="F5914">
        <f>COUNTIF($E:$E,E5914)</f>
        <v>3</v>
      </c>
      <c r="G5914">
        <f>COUNTIF($A:$A,A5914)</f>
        <v>126</v>
      </c>
      <c r="H5914">
        <f>COUNTIF($B:$B,B5914)</f>
        <v>72</v>
      </c>
      <c r="I5914" t="s">
        <v>6312</v>
      </c>
      <c r="J5914">
        <v>5</v>
      </c>
      <c r="K5914" t="s">
        <v>1535</v>
      </c>
      <c r="L5914" t="s">
        <v>6313</v>
      </c>
      <c r="M5914" t="s">
        <v>1745</v>
      </c>
      <c r="N5914" t="s">
        <v>11892</v>
      </c>
      <c r="O5914" t="s">
        <v>6</v>
      </c>
    </row>
    <row r="5915" spans="1:15" x14ac:dyDescent="0.25">
      <c r="A5915" t="s">
        <v>488</v>
      </c>
      <c r="B5915" t="s">
        <v>7518</v>
      </c>
      <c r="C5915" t="s">
        <v>101</v>
      </c>
      <c r="D5915" t="s">
        <v>102</v>
      </c>
      <c r="E5915" t="str">
        <f t="shared" si="92"/>
        <v>PhenylalanineUncl. Ruminococcaceae</v>
      </c>
      <c r="F5915">
        <f>COUNTIF($E:$E,E5915)</f>
        <v>3</v>
      </c>
      <c r="G5915">
        <f>COUNTIF($A:$A,A5915)</f>
        <v>126</v>
      </c>
      <c r="H5915">
        <f>COUNTIF($B:$B,B5915)</f>
        <v>72</v>
      </c>
      <c r="I5915" t="s">
        <v>4963</v>
      </c>
      <c r="J5915">
        <v>7</v>
      </c>
      <c r="K5915" t="s">
        <v>3214</v>
      </c>
      <c r="L5915" t="s">
        <v>6314</v>
      </c>
      <c r="M5915" t="s">
        <v>1043</v>
      </c>
      <c r="N5915" t="s">
        <v>11893</v>
      </c>
      <c r="O5915" t="s">
        <v>11</v>
      </c>
    </row>
    <row r="5916" spans="1:15" x14ac:dyDescent="0.25">
      <c r="A5916" t="s">
        <v>488</v>
      </c>
      <c r="B5916" t="s">
        <v>7519</v>
      </c>
      <c r="C5916" t="s">
        <v>101</v>
      </c>
      <c r="D5916" t="s">
        <v>102</v>
      </c>
      <c r="E5916" t="str">
        <f t="shared" si="92"/>
        <v>PhenylalanineUncl. Streptococcaceae</v>
      </c>
      <c r="F5916">
        <f>COUNTIF($E:$E,E5916)</f>
        <v>1</v>
      </c>
      <c r="G5916">
        <f>COUNTIF($A:$A,A5916)</f>
        <v>126</v>
      </c>
      <c r="H5916">
        <f>COUNTIF($B:$B,B5916)</f>
        <v>72</v>
      </c>
      <c r="I5916" t="s">
        <v>3303</v>
      </c>
      <c r="J5916">
        <v>6</v>
      </c>
      <c r="K5916" t="s">
        <v>3304</v>
      </c>
      <c r="L5916" t="s">
        <v>1981</v>
      </c>
      <c r="M5916" t="s">
        <v>3305</v>
      </c>
      <c r="N5916" t="s">
        <v>11892</v>
      </c>
      <c r="O5916" s="82" t="s">
        <v>4</v>
      </c>
    </row>
    <row r="5917" spans="1:15" x14ac:dyDescent="0.25">
      <c r="A5917" t="s">
        <v>488</v>
      </c>
      <c r="B5917" t="s">
        <v>6199</v>
      </c>
      <c r="C5917" t="s">
        <v>101</v>
      </c>
      <c r="D5917" t="s">
        <v>102</v>
      </c>
      <c r="E5917" t="str">
        <f t="shared" si="92"/>
        <v>PhenylalanineSyntrophococcus</v>
      </c>
      <c r="F5917">
        <f>COUNTIF($E:$E,E5917)</f>
        <v>2</v>
      </c>
      <c r="G5917">
        <f>COUNTIF($A:$A,A5917)</f>
        <v>126</v>
      </c>
      <c r="H5917">
        <f>COUNTIF($B:$B,B5917)</f>
        <v>72</v>
      </c>
      <c r="I5917" t="s">
        <v>6315</v>
      </c>
      <c r="J5917">
        <v>6</v>
      </c>
      <c r="K5917" t="s">
        <v>6079</v>
      </c>
      <c r="L5917" t="s">
        <v>2105</v>
      </c>
      <c r="M5917" t="s">
        <v>2298</v>
      </c>
      <c r="N5917" t="s">
        <v>11892</v>
      </c>
      <c r="O5917" t="s">
        <v>5</v>
      </c>
    </row>
    <row r="5918" spans="1:15" x14ac:dyDescent="0.25">
      <c r="A5918" t="s">
        <v>488</v>
      </c>
      <c r="B5918" t="s">
        <v>6199</v>
      </c>
      <c r="C5918" t="s">
        <v>101</v>
      </c>
      <c r="D5918" t="s">
        <v>102</v>
      </c>
      <c r="E5918" t="str">
        <f t="shared" si="92"/>
        <v>PhenylalanineSyntrophococcus</v>
      </c>
      <c r="F5918">
        <f>COUNTIF($E:$E,E5918)</f>
        <v>2</v>
      </c>
      <c r="G5918">
        <f>COUNTIF($A:$A,A5918)</f>
        <v>126</v>
      </c>
      <c r="H5918">
        <f>COUNTIF($B:$B,B5918)</f>
        <v>72</v>
      </c>
      <c r="I5918" t="s">
        <v>6316</v>
      </c>
      <c r="J5918">
        <v>6</v>
      </c>
      <c r="K5918" t="s">
        <v>782</v>
      </c>
      <c r="L5918" t="s">
        <v>298</v>
      </c>
      <c r="M5918" t="s">
        <v>2005</v>
      </c>
      <c r="N5918" t="s">
        <v>11892</v>
      </c>
      <c r="O5918" s="82" t="s">
        <v>3</v>
      </c>
    </row>
    <row r="5919" spans="1:15" x14ac:dyDescent="0.25">
      <c r="A5919" t="s">
        <v>485</v>
      </c>
      <c r="B5919" t="s">
        <v>7518</v>
      </c>
      <c r="C5919" t="s">
        <v>101</v>
      </c>
      <c r="D5919" t="s">
        <v>102</v>
      </c>
      <c r="E5919" t="str">
        <f t="shared" si="92"/>
        <v>ButyrateUncl. Ruminococcaceae</v>
      </c>
      <c r="F5919">
        <f>COUNTIF($E:$E,E5919)</f>
        <v>2</v>
      </c>
      <c r="G5919">
        <f>COUNTIF($A:$A,A5919)</f>
        <v>126</v>
      </c>
      <c r="H5919">
        <f>COUNTIF($B:$B,B5919)</f>
        <v>72</v>
      </c>
      <c r="I5919" t="s">
        <v>1845</v>
      </c>
      <c r="J5919">
        <v>6</v>
      </c>
      <c r="K5919" t="s">
        <v>1984</v>
      </c>
      <c r="L5919" t="s">
        <v>1607</v>
      </c>
      <c r="M5919" t="s">
        <v>3675</v>
      </c>
      <c r="N5919" t="s">
        <v>11892</v>
      </c>
      <c r="O5919" t="s">
        <v>7</v>
      </c>
    </row>
    <row r="5920" spans="1:15" x14ac:dyDescent="0.25">
      <c r="A5920" t="s">
        <v>488</v>
      </c>
      <c r="B5920" t="s">
        <v>7518</v>
      </c>
      <c r="C5920" t="s">
        <v>101</v>
      </c>
      <c r="D5920" t="s">
        <v>102</v>
      </c>
      <c r="E5920" t="str">
        <f t="shared" si="92"/>
        <v>PhenylalanineUncl. Ruminococcaceae</v>
      </c>
      <c r="F5920">
        <f>COUNTIF($E:$E,E5920)</f>
        <v>3</v>
      </c>
      <c r="G5920">
        <f>COUNTIF($A:$A,A5920)</f>
        <v>126</v>
      </c>
      <c r="H5920">
        <f>COUNTIF($B:$B,B5920)</f>
        <v>72</v>
      </c>
      <c r="I5920" t="s">
        <v>1623</v>
      </c>
      <c r="J5920">
        <v>6</v>
      </c>
      <c r="K5920" t="s">
        <v>1624</v>
      </c>
      <c r="L5920" t="s">
        <v>6317</v>
      </c>
      <c r="M5920" t="s">
        <v>1302</v>
      </c>
      <c r="N5920" t="s">
        <v>11892</v>
      </c>
      <c r="O5920" t="s">
        <v>10</v>
      </c>
    </row>
    <row r="5921" spans="1:15" x14ac:dyDescent="0.25">
      <c r="A5921" t="s">
        <v>502</v>
      </c>
      <c r="B5921" t="s">
        <v>6199</v>
      </c>
      <c r="C5921" t="s">
        <v>101</v>
      </c>
      <c r="D5921" t="s">
        <v>102</v>
      </c>
      <c r="E5921" t="str">
        <f t="shared" si="92"/>
        <v>MaltoseSyntrophococcus</v>
      </c>
      <c r="F5921">
        <f>COUNTIF($E:$E,E5921)</f>
        <v>3</v>
      </c>
      <c r="G5921">
        <f>COUNTIF($A:$A,A5921)</f>
        <v>124</v>
      </c>
      <c r="H5921">
        <f>COUNTIF($B:$B,B5921)</f>
        <v>72</v>
      </c>
      <c r="I5921" t="s">
        <v>4046</v>
      </c>
      <c r="J5921">
        <v>6</v>
      </c>
      <c r="K5921" t="s">
        <v>6318</v>
      </c>
      <c r="L5921" t="s">
        <v>570</v>
      </c>
      <c r="M5921" t="s">
        <v>1420</v>
      </c>
      <c r="N5921" t="s">
        <v>11892</v>
      </c>
      <c r="O5921" t="s">
        <v>5</v>
      </c>
    </row>
    <row r="5922" spans="1:15" x14ac:dyDescent="0.25">
      <c r="A5922" t="s">
        <v>499</v>
      </c>
      <c r="B5922" t="s">
        <v>6199</v>
      </c>
      <c r="C5922" t="s">
        <v>101</v>
      </c>
      <c r="D5922" t="s">
        <v>102</v>
      </c>
      <c r="E5922" t="str">
        <f t="shared" si="92"/>
        <v>FerulateSyntrophococcus</v>
      </c>
      <c r="F5922">
        <f>COUNTIF($E:$E,E5922)</f>
        <v>2</v>
      </c>
      <c r="G5922">
        <f>COUNTIF($A:$A,A5922)</f>
        <v>124</v>
      </c>
      <c r="H5922">
        <f>COUNTIF($B:$B,B5922)</f>
        <v>72</v>
      </c>
      <c r="I5922" t="s">
        <v>738</v>
      </c>
      <c r="J5922">
        <v>6</v>
      </c>
      <c r="K5922" t="s">
        <v>3315</v>
      </c>
      <c r="L5922" t="s">
        <v>292</v>
      </c>
      <c r="M5922" t="s">
        <v>439</v>
      </c>
      <c r="N5922" t="s">
        <v>11892</v>
      </c>
      <c r="O5922" s="82" t="s">
        <v>3</v>
      </c>
    </row>
    <row r="5923" spans="1:15" x14ac:dyDescent="0.25">
      <c r="A5923" t="s">
        <v>499</v>
      </c>
      <c r="B5923" t="s">
        <v>6199</v>
      </c>
      <c r="C5923" t="s">
        <v>101</v>
      </c>
      <c r="D5923" t="s">
        <v>102</v>
      </c>
      <c r="E5923" t="str">
        <f t="shared" si="92"/>
        <v>FerulateSyntrophococcus</v>
      </c>
      <c r="F5923">
        <f>COUNTIF($E:$E,E5923)</f>
        <v>2</v>
      </c>
      <c r="G5923">
        <f>COUNTIF($A:$A,A5923)</f>
        <v>124</v>
      </c>
      <c r="H5923">
        <f>COUNTIF($B:$B,B5923)</f>
        <v>72</v>
      </c>
      <c r="I5923" t="s">
        <v>2305</v>
      </c>
      <c r="J5923">
        <v>6</v>
      </c>
      <c r="K5923" t="s">
        <v>1317</v>
      </c>
      <c r="L5923" t="s">
        <v>814</v>
      </c>
      <c r="M5923" t="s">
        <v>1043</v>
      </c>
      <c r="N5923" t="s">
        <v>11892</v>
      </c>
      <c r="O5923" t="s">
        <v>5</v>
      </c>
    </row>
    <row r="5924" spans="1:15" x14ac:dyDescent="0.25">
      <c r="A5924" t="s">
        <v>499</v>
      </c>
      <c r="B5924" t="s">
        <v>7518</v>
      </c>
      <c r="C5924" t="s">
        <v>101</v>
      </c>
      <c r="D5924" t="s">
        <v>102</v>
      </c>
      <c r="E5924" t="str">
        <f t="shared" si="92"/>
        <v>FerulateUncl. Ruminococcaceae</v>
      </c>
      <c r="F5924">
        <f>COUNTIF($E:$E,E5924)</f>
        <v>2</v>
      </c>
      <c r="G5924">
        <f>COUNTIF($A:$A,A5924)</f>
        <v>124</v>
      </c>
      <c r="H5924">
        <f>COUNTIF($B:$B,B5924)</f>
        <v>72</v>
      </c>
      <c r="I5924" t="s">
        <v>6319</v>
      </c>
      <c r="J5924">
        <v>6</v>
      </c>
      <c r="K5924" t="s">
        <v>6320</v>
      </c>
      <c r="L5924" t="s">
        <v>925</v>
      </c>
      <c r="M5924" t="s">
        <v>1104</v>
      </c>
      <c r="N5924" t="s">
        <v>11892</v>
      </c>
      <c r="O5924" t="s">
        <v>10</v>
      </c>
    </row>
    <row r="5925" spans="1:15" x14ac:dyDescent="0.25">
      <c r="A5925" t="s">
        <v>499</v>
      </c>
      <c r="B5925" t="s">
        <v>7519</v>
      </c>
      <c r="C5925" t="s">
        <v>101</v>
      </c>
      <c r="D5925" t="s">
        <v>102</v>
      </c>
      <c r="E5925" t="str">
        <f t="shared" si="92"/>
        <v>FerulateUncl. Streptococcaceae</v>
      </c>
      <c r="F5925">
        <f>COUNTIF($E:$E,E5925)</f>
        <v>1</v>
      </c>
      <c r="G5925">
        <f>COUNTIF($A:$A,A5925)</f>
        <v>124</v>
      </c>
      <c r="H5925">
        <f>COUNTIF($B:$B,B5925)</f>
        <v>72</v>
      </c>
      <c r="I5925" t="s">
        <v>1087</v>
      </c>
      <c r="J5925">
        <v>6</v>
      </c>
      <c r="K5925" t="s">
        <v>6321</v>
      </c>
      <c r="L5925" t="s">
        <v>233</v>
      </c>
      <c r="M5925" t="s">
        <v>2885</v>
      </c>
      <c r="N5925" t="s">
        <v>11892</v>
      </c>
      <c r="O5925" s="82" t="s">
        <v>4</v>
      </c>
    </row>
    <row r="5926" spans="1:15" x14ac:dyDescent="0.25">
      <c r="A5926" t="s">
        <v>502</v>
      </c>
      <c r="B5926" t="s">
        <v>7519</v>
      </c>
      <c r="C5926" t="s">
        <v>101</v>
      </c>
      <c r="D5926" t="s">
        <v>102</v>
      </c>
      <c r="E5926" t="str">
        <f t="shared" si="92"/>
        <v>MaltoseUncl. Streptococcaceae</v>
      </c>
      <c r="F5926">
        <f>COUNTIF($E:$E,E5926)</f>
        <v>1</v>
      </c>
      <c r="G5926">
        <f>COUNTIF($A:$A,A5926)</f>
        <v>124</v>
      </c>
      <c r="H5926">
        <f>COUNTIF($B:$B,B5926)</f>
        <v>72</v>
      </c>
      <c r="I5926" t="s">
        <v>6322</v>
      </c>
      <c r="J5926">
        <v>5</v>
      </c>
      <c r="K5926" t="s">
        <v>1946</v>
      </c>
      <c r="L5926" t="s">
        <v>885</v>
      </c>
      <c r="M5926" t="s">
        <v>2700</v>
      </c>
      <c r="N5926" t="s">
        <v>11892</v>
      </c>
      <c r="O5926" t="s">
        <v>6</v>
      </c>
    </row>
    <row r="5927" spans="1:15" x14ac:dyDescent="0.25">
      <c r="A5927" t="s">
        <v>502</v>
      </c>
      <c r="B5927" t="s">
        <v>7518</v>
      </c>
      <c r="C5927" t="s">
        <v>101</v>
      </c>
      <c r="D5927" t="s">
        <v>102</v>
      </c>
      <c r="E5927" t="str">
        <f t="shared" si="92"/>
        <v>MaltoseUncl. Ruminococcaceae</v>
      </c>
      <c r="F5927">
        <f>COUNTIF($E:$E,E5927)</f>
        <v>1</v>
      </c>
      <c r="G5927">
        <f>COUNTIF($A:$A,A5927)</f>
        <v>124</v>
      </c>
      <c r="H5927">
        <f>COUNTIF($B:$B,B5927)</f>
        <v>72</v>
      </c>
      <c r="I5927" t="s">
        <v>4585</v>
      </c>
      <c r="J5927">
        <v>6</v>
      </c>
      <c r="K5927" t="s">
        <v>6323</v>
      </c>
      <c r="L5927" t="s">
        <v>1740</v>
      </c>
      <c r="M5927" t="s">
        <v>594</v>
      </c>
      <c r="N5927" t="s">
        <v>11892</v>
      </c>
      <c r="O5927" t="s">
        <v>7</v>
      </c>
    </row>
    <row r="5928" spans="1:15" x14ac:dyDescent="0.25">
      <c r="A5928" t="s">
        <v>502</v>
      </c>
      <c r="B5928" t="s">
        <v>6199</v>
      </c>
      <c r="C5928" t="s">
        <v>101</v>
      </c>
      <c r="D5928" t="s">
        <v>102</v>
      </c>
      <c r="E5928" t="str">
        <f t="shared" si="92"/>
        <v>MaltoseSyntrophococcus</v>
      </c>
      <c r="F5928">
        <f>COUNTIF($E:$E,E5928)</f>
        <v>3</v>
      </c>
      <c r="G5928">
        <f>COUNTIF($A:$A,A5928)</f>
        <v>124</v>
      </c>
      <c r="H5928">
        <f>COUNTIF($B:$B,B5928)</f>
        <v>72</v>
      </c>
      <c r="I5928" t="s">
        <v>6324</v>
      </c>
      <c r="J5928">
        <v>6</v>
      </c>
      <c r="K5928" t="s">
        <v>6325</v>
      </c>
      <c r="L5928" t="s">
        <v>2064</v>
      </c>
      <c r="M5928" t="s">
        <v>2749</v>
      </c>
      <c r="N5928" t="s">
        <v>11892</v>
      </c>
      <c r="O5928" s="82" t="s">
        <v>3</v>
      </c>
    </row>
    <row r="5929" spans="1:15" x14ac:dyDescent="0.25">
      <c r="A5929" t="s">
        <v>502</v>
      </c>
      <c r="B5929" t="s">
        <v>6199</v>
      </c>
      <c r="C5929" t="s">
        <v>101</v>
      </c>
      <c r="D5929" t="s">
        <v>102</v>
      </c>
      <c r="E5929" t="str">
        <f t="shared" si="92"/>
        <v>MaltoseSyntrophococcus</v>
      </c>
      <c r="F5929">
        <f>COUNTIF($E:$E,E5929)</f>
        <v>3</v>
      </c>
      <c r="G5929">
        <f>COUNTIF($A:$A,A5929)</f>
        <v>124</v>
      </c>
      <c r="H5929">
        <f>COUNTIF($B:$B,B5929)</f>
        <v>72</v>
      </c>
      <c r="I5929" t="s">
        <v>6326</v>
      </c>
      <c r="J5929">
        <v>7</v>
      </c>
      <c r="K5929" t="s">
        <v>5833</v>
      </c>
      <c r="L5929" t="s">
        <v>6327</v>
      </c>
      <c r="M5929" t="s">
        <v>1302</v>
      </c>
      <c r="N5929" t="s">
        <v>11893</v>
      </c>
      <c r="O5929" s="82" t="s">
        <v>8</v>
      </c>
    </row>
    <row r="5930" spans="1:15" x14ac:dyDescent="0.25">
      <c r="A5930" t="s">
        <v>499</v>
      </c>
      <c r="B5930" t="s">
        <v>7518</v>
      </c>
      <c r="C5930" t="s">
        <v>101</v>
      </c>
      <c r="D5930" t="s">
        <v>102</v>
      </c>
      <c r="E5930" t="str">
        <f t="shared" si="92"/>
        <v>FerulateUncl. Ruminococcaceae</v>
      </c>
      <c r="F5930">
        <f>COUNTIF($E:$E,E5930)</f>
        <v>2</v>
      </c>
      <c r="G5930">
        <f>COUNTIF($A:$A,A5930)</f>
        <v>124</v>
      </c>
      <c r="H5930">
        <f>COUNTIF($B:$B,B5930)</f>
        <v>72</v>
      </c>
      <c r="I5930" t="s">
        <v>2797</v>
      </c>
      <c r="J5930">
        <v>5</v>
      </c>
      <c r="K5930" t="s">
        <v>6328</v>
      </c>
      <c r="L5930" t="s">
        <v>741</v>
      </c>
      <c r="M5930" t="s">
        <v>2799</v>
      </c>
      <c r="N5930" t="s">
        <v>11893</v>
      </c>
      <c r="O5930" t="s">
        <v>6</v>
      </c>
    </row>
    <row r="5931" spans="1:15" x14ac:dyDescent="0.25">
      <c r="A5931" t="s">
        <v>511</v>
      </c>
      <c r="B5931" t="s">
        <v>7518</v>
      </c>
      <c r="C5931" t="s">
        <v>101</v>
      </c>
      <c r="D5931" t="s">
        <v>102</v>
      </c>
      <c r="E5931" t="str">
        <f t="shared" si="92"/>
        <v>NicotinateUncl. Ruminococcaceae</v>
      </c>
      <c r="F5931">
        <f>COUNTIF($E:$E,E5931)</f>
        <v>3</v>
      </c>
      <c r="G5931">
        <f>COUNTIF($A:$A,A5931)</f>
        <v>123</v>
      </c>
      <c r="H5931">
        <f>COUNTIF($B:$B,B5931)</f>
        <v>72</v>
      </c>
      <c r="I5931" t="s">
        <v>2515</v>
      </c>
      <c r="J5931">
        <v>5</v>
      </c>
      <c r="K5931" t="s">
        <v>4903</v>
      </c>
      <c r="L5931" t="s">
        <v>3307</v>
      </c>
      <c r="M5931" t="s">
        <v>100</v>
      </c>
      <c r="N5931" t="s">
        <v>11893</v>
      </c>
      <c r="O5931" t="s">
        <v>10</v>
      </c>
    </row>
    <row r="5932" spans="1:15" x14ac:dyDescent="0.25">
      <c r="A5932" t="s">
        <v>511</v>
      </c>
      <c r="B5932" t="s">
        <v>7519</v>
      </c>
      <c r="C5932" t="s">
        <v>101</v>
      </c>
      <c r="D5932" t="s">
        <v>102</v>
      </c>
      <c r="E5932" t="str">
        <f t="shared" si="92"/>
        <v>NicotinateUncl. Streptococcaceae</v>
      </c>
      <c r="F5932">
        <f>COUNTIF($E:$E,E5932)</f>
        <v>2</v>
      </c>
      <c r="G5932">
        <f>COUNTIF($A:$A,A5932)</f>
        <v>123</v>
      </c>
      <c r="H5932">
        <f>COUNTIF($B:$B,B5932)</f>
        <v>72</v>
      </c>
      <c r="I5932" t="s">
        <v>983</v>
      </c>
      <c r="J5932">
        <v>6</v>
      </c>
      <c r="K5932" t="s">
        <v>3643</v>
      </c>
      <c r="L5932" t="s">
        <v>724</v>
      </c>
      <c r="M5932" t="s">
        <v>1413</v>
      </c>
      <c r="N5932" t="s">
        <v>11892</v>
      </c>
      <c r="O5932" s="82" t="s">
        <v>4</v>
      </c>
    </row>
    <row r="5933" spans="1:15" x14ac:dyDescent="0.25">
      <c r="A5933" t="s">
        <v>511</v>
      </c>
      <c r="B5933" t="s">
        <v>7519</v>
      </c>
      <c r="C5933" t="s">
        <v>101</v>
      </c>
      <c r="D5933" t="s">
        <v>102</v>
      </c>
      <c r="E5933" t="str">
        <f t="shared" si="92"/>
        <v>NicotinateUncl. Streptococcaceae</v>
      </c>
      <c r="F5933">
        <f>COUNTIF($E:$E,E5933)</f>
        <v>2</v>
      </c>
      <c r="G5933">
        <f>COUNTIF($A:$A,A5933)</f>
        <v>123</v>
      </c>
      <c r="H5933">
        <f>COUNTIF($B:$B,B5933)</f>
        <v>72</v>
      </c>
      <c r="I5933" t="s">
        <v>4028</v>
      </c>
      <c r="J5933">
        <v>6</v>
      </c>
      <c r="K5933" t="s">
        <v>6329</v>
      </c>
      <c r="L5933" t="s">
        <v>2261</v>
      </c>
      <c r="M5933" t="s">
        <v>3356</v>
      </c>
      <c r="N5933" t="s">
        <v>11892</v>
      </c>
      <c r="O5933" s="82" t="s">
        <v>11896</v>
      </c>
    </row>
    <row r="5934" spans="1:15" x14ac:dyDescent="0.25">
      <c r="A5934" t="s">
        <v>511</v>
      </c>
      <c r="B5934" t="s">
        <v>7518</v>
      </c>
      <c r="C5934" t="s">
        <v>101</v>
      </c>
      <c r="D5934" t="s">
        <v>102</v>
      </c>
      <c r="E5934" t="str">
        <f t="shared" si="92"/>
        <v>NicotinateUncl. Ruminococcaceae</v>
      </c>
      <c r="F5934">
        <f>COUNTIF($E:$E,E5934)</f>
        <v>3</v>
      </c>
      <c r="G5934">
        <f>COUNTIF($A:$A,A5934)</f>
        <v>123</v>
      </c>
      <c r="H5934">
        <f>COUNTIF($B:$B,B5934)</f>
        <v>72</v>
      </c>
      <c r="I5934" t="s">
        <v>4766</v>
      </c>
      <c r="J5934">
        <v>6</v>
      </c>
      <c r="K5934" t="s">
        <v>1482</v>
      </c>
      <c r="L5934" t="s">
        <v>6330</v>
      </c>
      <c r="M5934" t="s">
        <v>1605</v>
      </c>
      <c r="N5934" t="s">
        <v>11892</v>
      </c>
      <c r="O5934" s="82" t="s">
        <v>3</v>
      </c>
    </row>
    <row r="5935" spans="1:15" x14ac:dyDescent="0.25">
      <c r="A5935" t="s">
        <v>511</v>
      </c>
      <c r="B5935" t="s">
        <v>7518</v>
      </c>
      <c r="C5935" t="s">
        <v>101</v>
      </c>
      <c r="D5935" t="s">
        <v>102</v>
      </c>
      <c r="E5935" t="str">
        <f t="shared" si="92"/>
        <v>NicotinateUncl. Ruminococcaceae</v>
      </c>
      <c r="F5935">
        <f>COUNTIF($E:$E,E5935)</f>
        <v>3</v>
      </c>
      <c r="G5935">
        <f>COUNTIF($A:$A,A5935)</f>
        <v>123</v>
      </c>
      <c r="H5935">
        <f>COUNTIF($B:$B,B5935)</f>
        <v>72</v>
      </c>
      <c r="I5935" t="s">
        <v>1298</v>
      </c>
      <c r="J5935">
        <v>6</v>
      </c>
      <c r="K5935" t="s">
        <v>537</v>
      </c>
      <c r="L5935" t="s">
        <v>622</v>
      </c>
      <c r="M5935" t="s">
        <v>2768</v>
      </c>
      <c r="N5935" t="s">
        <v>11892</v>
      </c>
      <c r="O5935" t="s">
        <v>11</v>
      </c>
    </row>
    <row r="5936" spans="1:15" x14ac:dyDescent="0.25">
      <c r="A5936" t="s">
        <v>516</v>
      </c>
      <c r="B5936" t="s">
        <v>6199</v>
      </c>
      <c r="C5936" t="s">
        <v>101</v>
      </c>
      <c r="D5936" t="s">
        <v>102</v>
      </c>
      <c r="E5936" t="str">
        <f t="shared" si="92"/>
        <v>3-PhenylpropionateSyntrophococcus</v>
      </c>
      <c r="F5936">
        <f>COUNTIF($E:$E,E5936)</f>
        <v>1</v>
      </c>
      <c r="G5936">
        <f>COUNTIF($A:$A,A5936)</f>
        <v>121</v>
      </c>
      <c r="H5936">
        <f>COUNTIF($B:$B,B5936)</f>
        <v>72</v>
      </c>
      <c r="I5936" t="s">
        <v>6331</v>
      </c>
      <c r="J5936">
        <v>6</v>
      </c>
      <c r="K5936" t="s">
        <v>5689</v>
      </c>
      <c r="L5936" t="s">
        <v>106</v>
      </c>
      <c r="M5936" t="s">
        <v>3670</v>
      </c>
      <c r="N5936" t="s">
        <v>11892</v>
      </c>
      <c r="O5936" t="s">
        <v>5</v>
      </c>
    </row>
    <row r="5937" spans="1:15" x14ac:dyDescent="0.25">
      <c r="A5937" t="s">
        <v>529</v>
      </c>
      <c r="B5937" t="s">
        <v>7519</v>
      </c>
      <c r="C5937" t="s">
        <v>101</v>
      </c>
      <c r="D5937" t="s">
        <v>102</v>
      </c>
      <c r="E5937" t="str">
        <f t="shared" si="92"/>
        <v>MethylamineUncl. Streptococcaceae</v>
      </c>
      <c r="F5937">
        <f>COUNTIF($E:$E,E5937)</f>
        <v>2</v>
      </c>
      <c r="G5937">
        <f>COUNTIF($A:$A,A5937)</f>
        <v>120</v>
      </c>
      <c r="H5937">
        <f>COUNTIF($B:$B,B5937)</f>
        <v>72</v>
      </c>
      <c r="I5937" t="s">
        <v>5396</v>
      </c>
      <c r="J5937">
        <v>5</v>
      </c>
      <c r="K5937" t="s">
        <v>5397</v>
      </c>
      <c r="L5937" t="s">
        <v>123</v>
      </c>
      <c r="M5937" t="s">
        <v>1125</v>
      </c>
      <c r="N5937" t="s">
        <v>11893</v>
      </c>
      <c r="O5937" t="s">
        <v>6</v>
      </c>
    </row>
    <row r="5938" spans="1:15" x14ac:dyDescent="0.25">
      <c r="A5938" t="s">
        <v>529</v>
      </c>
      <c r="B5938" t="s">
        <v>6199</v>
      </c>
      <c r="C5938" t="s">
        <v>101</v>
      </c>
      <c r="D5938" t="s">
        <v>102</v>
      </c>
      <c r="E5938" t="str">
        <f t="shared" si="92"/>
        <v>MethylamineSyntrophococcus</v>
      </c>
      <c r="F5938">
        <f>COUNTIF($E:$E,E5938)</f>
        <v>1</v>
      </c>
      <c r="G5938">
        <f>COUNTIF($A:$A,A5938)</f>
        <v>120</v>
      </c>
      <c r="H5938">
        <f>COUNTIF($B:$B,B5938)</f>
        <v>72</v>
      </c>
      <c r="I5938" t="s">
        <v>3929</v>
      </c>
      <c r="J5938">
        <v>5</v>
      </c>
      <c r="K5938" t="s">
        <v>4163</v>
      </c>
      <c r="L5938" t="s">
        <v>345</v>
      </c>
      <c r="M5938" t="s">
        <v>454</v>
      </c>
      <c r="N5938" t="s">
        <v>11893</v>
      </c>
      <c r="O5938" t="s">
        <v>6</v>
      </c>
    </row>
    <row r="5939" spans="1:15" x14ac:dyDescent="0.25">
      <c r="A5939" t="s">
        <v>529</v>
      </c>
      <c r="B5939" t="s">
        <v>7519</v>
      </c>
      <c r="C5939" t="s">
        <v>101</v>
      </c>
      <c r="D5939" t="s">
        <v>102</v>
      </c>
      <c r="E5939" t="str">
        <f t="shared" si="92"/>
        <v>MethylamineUncl. Streptococcaceae</v>
      </c>
      <c r="F5939">
        <f>COUNTIF($E:$E,E5939)</f>
        <v>2</v>
      </c>
      <c r="G5939">
        <f>COUNTIF($A:$A,A5939)</f>
        <v>120</v>
      </c>
      <c r="H5939">
        <f>COUNTIF($B:$B,B5939)</f>
        <v>72</v>
      </c>
      <c r="I5939" t="s">
        <v>6332</v>
      </c>
      <c r="J5939">
        <v>6</v>
      </c>
      <c r="K5939" t="s">
        <v>3792</v>
      </c>
      <c r="L5939" t="s">
        <v>1004</v>
      </c>
      <c r="M5939" t="s">
        <v>4003</v>
      </c>
      <c r="N5939" t="s">
        <v>11892</v>
      </c>
      <c r="O5939" s="82" t="s">
        <v>4</v>
      </c>
    </row>
    <row r="5940" spans="1:15" x14ac:dyDescent="0.25">
      <c r="A5940" t="s">
        <v>550</v>
      </c>
      <c r="B5940" t="s">
        <v>7518</v>
      </c>
      <c r="C5940" t="s">
        <v>101</v>
      </c>
      <c r="D5940" t="s">
        <v>102</v>
      </c>
      <c r="E5940" t="str">
        <f t="shared" si="92"/>
        <v>IsovalerateUncl. Ruminococcaceae</v>
      </c>
      <c r="F5940">
        <f>COUNTIF($E:$E,E5940)</f>
        <v>1</v>
      </c>
      <c r="G5940">
        <f>COUNTIF($A:$A,A5940)</f>
        <v>119</v>
      </c>
      <c r="H5940">
        <f>COUNTIF($B:$B,B5940)</f>
        <v>72</v>
      </c>
      <c r="I5940" t="s">
        <v>5086</v>
      </c>
      <c r="J5940">
        <v>6</v>
      </c>
      <c r="K5940" t="s">
        <v>2221</v>
      </c>
      <c r="L5940" t="s">
        <v>928</v>
      </c>
      <c r="M5940" t="s">
        <v>391</v>
      </c>
      <c r="N5940" t="s">
        <v>11892</v>
      </c>
      <c r="O5940" t="s">
        <v>11</v>
      </c>
    </row>
    <row r="5941" spans="1:15" x14ac:dyDescent="0.25">
      <c r="A5941" t="s">
        <v>550</v>
      </c>
      <c r="B5941" t="s">
        <v>6199</v>
      </c>
      <c r="C5941" t="s">
        <v>101</v>
      </c>
      <c r="D5941" t="s">
        <v>102</v>
      </c>
      <c r="E5941" t="str">
        <f t="shared" si="92"/>
        <v>IsovalerateSyntrophococcus</v>
      </c>
      <c r="F5941">
        <f>COUNTIF($E:$E,E5941)</f>
        <v>2</v>
      </c>
      <c r="G5941">
        <f>COUNTIF($A:$A,A5941)</f>
        <v>119</v>
      </c>
      <c r="H5941">
        <f>COUNTIF($B:$B,B5941)</f>
        <v>72</v>
      </c>
      <c r="I5941" t="s">
        <v>6029</v>
      </c>
      <c r="J5941">
        <v>5</v>
      </c>
      <c r="K5941" t="s">
        <v>1564</v>
      </c>
      <c r="L5941" t="s">
        <v>5391</v>
      </c>
      <c r="M5941" t="s">
        <v>1729</v>
      </c>
      <c r="N5941" t="s">
        <v>11893</v>
      </c>
      <c r="O5941" t="s">
        <v>12</v>
      </c>
    </row>
    <row r="5942" spans="1:15" x14ac:dyDescent="0.25">
      <c r="A5942" t="s">
        <v>550</v>
      </c>
      <c r="B5942" t="s">
        <v>6199</v>
      </c>
      <c r="C5942" t="s">
        <v>101</v>
      </c>
      <c r="D5942" t="s">
        <v>102</v>
      </c>
      <c r="E5942" t="str">
        <f t="shared" si="92"/>
        <v>IsovalerateSyntrophococcus</v>
      </c>
      <c r="F5942">
        <f>COUNTIF($E:$E,E5942)</f>
        <v>2</v>
      </c>
      <c r="G5942">
        <f>COUNTIF($A:$A,A5942)</f>
        <v>119</v>
      </c>
      <c r="H5942">
        <f>COUNTIF($B:$B,B5942)</f>
        <v>72</v>
      </c>
      <c r="I5942" t="s">
        <v>6333</v>
      </c>
      <c r="J5942">
        <v>6</v>
      </c>
      <c r="K5942" t="s">
        <v>2726</v>
      </c>
      <c r="L5942" t="s">
        <v>2064</v>
      </c>
      <c r="M5942" t="s">
        <v>688</v>
      </c>
      <c r="N5942" t="s">
        <v>11892</v>
      </c>
      <c r="O5942" s="82" t="s">
        <v>3</v>
      </c>
    </row>
    <row r="5943" spans="1:15" x14ac:dyDescent="0.25">
      <c r="A5943" t="s">
        <v>558</v>
      </c>
      <c r="B5943" t="s">
        <v>7519</v>
      </c>
      <c r="C5943" t="s">
        <v>101</v>
      </c>
      <c r="D5943" t="s">
        <v>102</v>
      </c>
      <c r="E5943" t="str">
        <f t="shared" si="92"/>
        <v>MethanolUncl. Streptococcaceae</v>
      </c>
      <c r="F5943">
        <f>COUNTIF($E:$E,E5943)</f>
        <v>1</v>
      </c>
      <c r="G5943">
        <f>COUNTIF($A:$A,A5943)</f>
        <v>118</v>
      </c>
      <c r="H5943">
        <f>COUNTIF($B:$B,B5943)</f>
        <v>72</v>
      </c>
      <c r="I5943" t="s">
        <v>3597</v>
      </c>
      <c r="J5943">
        <v>5</v>
      </c>
      <c r="K5943" t="s">
        <v>2881</v>
      </c>
      <c r="L5943" t="s">
        <v>347</v>
      </c>
      <c r="M5943" t="s">
        <v>790</v>
      </c>
      <c r="N5943" t="s">
        <v>11892</v>
      </c>
      <c r="O5943" t="s">
        <v>6</v>
      </c>
    </row>
    <row r="5944" spans="1:15" x14ac:dyDescent="0.25">
      <c r="A5944" t="s">
        <v>558</v>
      </c>
      <c r="B5944" t="s">
        <v>6199</v>
      </c>
      <c r="C5944" t="s">
        <v>101</v>
      </c>
      <c r="D5944" t="s">
        <v>102</v>
      </c>
      <c r="E5944" t="str">
        <f t="shared" si="92"/>
        <v>MethanolSyntrophococcus</v>
      </c>
      <c r="F5944">
        <f>COUNTIF($E:$E,E5944)</f>
        <v>1</v>
      </c>
      <c r="G5944">
        <f>COUNTIF($A:$A,A5944)</f>
        <v>118</v>
      </c>
      <c r="H5944">
        <f>COUNTIF($B:$B,B5944)</f>
        <v>72</v>
      </c>
      <c r="I5944" t="s">
        <v>2959</v>
      </c>
      <c r="J5944">
        <v>4</v>
      </c>
      <c r="K5944" t="s">
        <v>1897</v>
      </c>
      <c r="L5944" t="s">
        <v>6334</v>
      </c>
      <c r="M5944" t="s">
        <v>1125</v>
      </c>
      <c r="N5944" t="s">
        <v>11893</v>
      </c>
      <c r="O5944" t="s">
        <v>5</v>
      </c>
    </row>
    <row r="5945" spans="1:15" x14ac:dyDescent="0.25">
      <c r="A5945" t="s">
        <v>568</v>
      </c>
      <c r="B5945" t="s">
        <v>7519</v>
      </c>
      <c r="C5945" t="s">
        <v>101</v>
      </c>
      <c r="D5945" t="s">
        <v>102</v>
      </c>
      <c r="E5945" t="str">
        <f t="shared" si="92"/>
        <v>HistidineUncl. Streptococcaceae</v>
      </c>
      <c r="F5945">
        <f>COUNTIF($E:$E,E5945)</f>
        <v>1</v>
      </c>
      <c r="G5945">
        <f>COUNTIF($A:$A,A5945)</f>
        <v>116</v>
      </c>
      <c r="H5945">
        <f>COUNTIF($B:$B,B5945)</f>
        <v>72</v>
      </c>
      <c r="I5945" t="s">
        <v>3594</v>
      </c>
      <c r="J5945">
        <v>6</v>
      </c>
      <c r="K5945" t="s">
        <v>6335</v>
      </c>
      <c r="L5945" t="s">
        <v>387</v>
      </c>
      <c r="M5945" t="s">
        <v>388</v>
      </c>
      <c r="N5945" t="s">
        <v>11892</v>
      </c>
      <c r="O5945" s="82" t="s">
        <v>4</v>
      </c>
    </row>
    <row r="5946" spans="1:15" x14ac:dyDescent="0.25">
      <c r="A5946" t="s">
        <v>568</v>
      </c>
      <c r="B5946" t="s">
        <v>6199</v>
      </c>
      <c r="C5946" t="s">
        <v>101</v>
      </c>
      <c r="D5946" t="s">
        <v>102</v>
      </c>
      <c r="E5946" t="str">
        <f t="shared" si="92"/>
        <v>HistidineSyntrophococcus</v>
      </c>
      <c r="F5946">
        <f>COUNTIF($E:$E,E5946)</f>
        <v>1</v>
      </c>
      <c r="G5946">
        <f>COUNTIF($A:$A,A5946)</f>
        <v>116</v>
      </c>
      <c r="H5946">
        <f>COUNTIF($B:$B,B5946)</f>
        <v>72</v>
      </c>
      <c r="I5946" t="s">
        <v>6336</v>
      </c>
      <c r="J5946">
        <v>6</v>
      </c>
      <c r="K5946" t="s">
        <v>6337</v>
      </c>
      <c r="L5946" t="s">
        <v>548</v>
      </c>
      <c r="M5946" t="s">
        <v>867</v>
      </c>
      <c r="N5946" t="s">
        <v>11892</v>
      </c>
      <c r="O5946" s="82" t="s">
        <v>3</v>
      </c>
    </row>
    <row r="5947" spans="1:15" x14ac:dyDescent="0.25">
      <c r="A5947" t="s">
        <v>569</v>
      </c>
      <c r="B5947" t="s">
        <v>7518</v>
      </c>
      <c r="C5947" t="s">
        <v>101</v>
      </c>
      <c r="D5947" t="s">
        <v>102</v>
      </c>
      <c r="E5947" t="str">
        <f t="shared" si="92"/>
        <v>TyrosineUncl. Ruminococcaceae</v>
      </c>
      <c r="F5947">
        <f>COUNTIF($E:$E,E5947)</f>
        <v>1</v>
      </c>
      <c r="G5947">
        <f>COUNTIF($A:$A,A5947)</f>
        <v>116</v>
      </c>
      <c r="H5947">
        <f>COUNTIF($B:$B,B5947)</f>
        <v>72</v>
      </c>
      <c r="I5947" t="s">
        <v>6338</v>
      </c>
      <c r="J5947">
        <v>5</v>
      </c>
      <c r="K5947" t="s">
        <v>3950</v>
      </c>
      <c r="L5947" t="s">
        <v>6339</v>
      </c>
      <c r="M5947" t="s">
        <v>842</v>
      </c>
      <c r="N5947" t="s">
        <v>11892</v>
      </c>
      <c r="O5947" t="s">
        <v>6</v>
      </c>
    </row>
    <row r="5948" spans="1:15" x14ac:dyDescent="0.25">
      <c r="A5948" t="s">
        <v>569</v>
      </c>
      <c r="B5948" t="s">
        <v>6199</v>
      </c>
      <c r="C5948" t="s">
        <v>101</v>
      </c>
      <c r="D5948" t="s">
        <v>102</v>
      </c>
      <c r="E5948" t="str">
        <f t="shared" si="92"/>
        <v>TyrosineSyntrophococcus</v>
      </c>
      <c r="F5948">
        <f>COUNTIF($E:$E,E5948)</f>
        <v>3</v>
      </c>
      <c r="G5948">
        <f>COUNTIF($A:$A,A5948)</f>
        <v>116</v>
      </c>
      <c r="H5948">
        <f>COUNTIF($B:$B,B5948)</f>
        <v>72</v>
      </c>
      <c r="I5948" t="s">
        <v>2237</v>
      </c>
      <c r="J5948">
        <v>6</v>
      </c>
      <c r="K5948" t="s">
        <v>6340</v>
      </c>
      <c r="L5948" t="s">
        <v>573</v>
      </c>
      <c r="M5948" t="s">
        <v>1828</v>
      </c>
      <c r="N5948" t="s">
        <v>11892</v>
      </c>
      <c r="O5948" t="s">
        <v>5</v>
      </c>
    </row>
    <row r="5949" spans="1:15" x14ac:dyDescent="0.25">
      <c r="A5949" t="s">
        <v>569</v>
      </c>
      <c r="B5949" t="s">
        <v>6199</v>
      </c>
      <c r="C5949" t="s">
        <v>101</v>
      </c>
      <c r="D5949" t="s">
        <v>102</v>
      </c>
      <c r="E5949" t="str">
        <f t="shared" si="92"/>
        <v>TyrosineSyntrophococcus</v>
      </c>
      <c r="F5949">
        <f>COUNTIF($E:$E,E5949)</f>
        <v>3</v>
      </c>
      <c r="G5949">
        <f>COUNTIF($A:$A,A5949)</f>
        <v>116</v>
      </c>
      <c r="H5949">
        <f>COUNTIF($B:$B,B5949)</f>
        <v>72</v>
      </c>
      <c r="I5949" t="s">
        <v>3807</v>
      </c>
      <c r="J5949">
        <v>5</v>
      </c>
      <c r="K5949" t="s">
        <v>3808</v>
      </c>
      <c r="L5949" t="s">
        <v>135</v>
      </c>
      <c r="M5949" t="s">
        <v>3356</v>
      </c>
      <c r="N5949" t="s">
        <v>11893</v>
      </c>
      <c r="O5949" t="s">
        <v>10</v>
      </c>
    </row>
    <row r="5950" spans="1:15" x14ac:dyDescent="0.25">
      <c r="A5950" t="s">
        <v>569</v>
      </c>
      <c r="B5950" t="s">
        <v>6199</v>
      </c>
      <c r="C5950" t="s">
        <v>101</v>
      </c>
      <c r="D5950" t="s">
        <v>102</v>
      </c>
      <c r="E5950" t="str">
        <f t="shared" si="92"/>
        <v>TyrosineSyntrophococcus</v>
      </c>
      <c r="F5950">
        <f>COUNTIF($E:$E,E5950)</f>
        <v>3</v>
      </c>
      <c r="G5950">
        <f>COUNTIF($A:$A,A5950)</f>
        <v>116</v>
      </c>
      <c r="H5950">
        <f>COUNTIF($B:$B,B5950)</f>
        <v>72</v>
      </c>
      <c r="I5950" t="s">
        <v>5600</v>
      </c>
      <c r="J5950">
        <v>6</v>
      </c>
      <c r="K5950" t="s">
        <v>6341</v>
      </c>
      <c r="L5950" t="s">
        <v>491</v>
      </c>
      <c r="M5950" t="s">
        <v>1084</v>
      </c>
      <c r="N5950" t="s">
        <v>11892</v>
      </c>
      <c r="O5950" s="82" t="s">
        <v>3</v>
      </c>
    </row>
    <row r="5951" spans="1:15" x14ac:dyDescent="0.25">
      <c r="A5951" t="s">
        <v>583</v>
      </c>
      <c r="B5951" t="s">
        <v>7519</v>
      </c>
      <c r="C5951" t="s">
        <v>101</v>
      </c>
      <c r="D5951" t="s">
        <v>102</v>
      </c>
      <c r="E5951" t="str">
        <f t="shared" si="92"/>
        <v>AcetoacetateUncl. Streptococcaceae</v>
      </c>
      <c r="F5951">
        <f>COUNTIF($E:$E,E5951)</f>
        <v>1</v>
      </c>
      <c r="G5951">
        <f>COUNTIF($A:$A,A5951)</f>
        <v>115</v>
      </c>
      <c r="H5951">
        <f>COUNTIF($B:$B,B5951)</f>
        <v>72</v>
      </c>
      <c r="I5951" t="s">
        <v>1109</v>
      </c>
      <c r="J5951">
        <v>5</v>
      </c>
      <c r="K5951" t="s">
        <v>6342</v>
      </c>
      <c r="L5951" t="s">
        <v>403</v>
      </c>
      <c r="M5951" t="s">
        <v>140</v>
      </c>
      <c r="N5951" t="s">
        <v>11893</v>
      </c>
      <c r="O5951" t="s">
        <v>12</v>
      </c>
    </row>
    <row r="5952" spans="1:15" x14ac:dyDescent="0.25">
      <c r="A5952" t="s">
        <v>583</v>
      </c>
      <c r="B5952" t="s">
        <v>7518</v>
      </c>
      <c r="C5952" t="s">
        <v>101</v>
      </c>
      <c r="D5952" t="s">
        <v>102</v>
      </c>
      <c r="E5952" t="str">
        <f t="shared" si="92"/>
        <v>AcetoacetateUncl. Ruminococcaceae</v>
      </c>
      <c r="F5952">
        <f>COUNTIF($E:$E,E5952)</f>
        <v>2</v>
      </c>
      <c r="G5952">
        <f>COUNTIF($A:$A,A5952)</f>
        <v>115</v>
      </c>
      <c r="H5952">
        <f>COUNTIF($B:$B,B5952)</f>
        <v>72</v>
      </c>
      <c r="I5952" t="s">
        <v>6258</v>
      </c>
      <c r="J5952">
        <v>6</v>
      </c>
      <c r="K5952" t="s">
        <v>6343</v>
      </c>
      <c r="L5952" t="s">
        <v>996</v>
      </c>
      <c r="M5952" t="s">
        <v>997</v>
      </c>
      <c r="N5952" t="s">
        <v>11892</v>
      </c>
      <c r="O5952" t="s">
        <v>11</v>
      </c>
    </row>
    <row r="5953" spans="1:15" x14ac:dyDescent="0.25">
      <c r="A5953" t="s">
        <v>583</v>
      </c>
      <c r="B5953" t="s">
        <v>7518</v>
      </c>
      <c r="C5953" t="s">
        <v>101</v>
      </c>
      <c r="D5953" t="s">
        <v>102</v>
      </c>
      <c r="E5953" t="str">
        <f t="shared" si="92"/>
        <v>AcetoacetateUncl. Ruminococcaceae</v>
      </c>
      <c r="F5953">
        <f>COUNTIF($E:$E,E5953)</f>
        <v>2</v>
      </c>
      <c r="G5953">
        <f>COUNTIF($A:$A,A5953)</f>
        <v>115</v>
      </c>
      <c r="H5953">
        <f>COUNTIF($B:$B,B5953)</f>
        <v>72</v>
      </c>
      <c r="I5953" t="s">
        <v>3197</v>
      </c>
      <c r="J5953">
        <v>5</v>
      </c>
      <c r="K5953" t="s">
        <v>2648</v>
      </c>
      <c r="L5953" t="s">
        <v>625</v>
      </c>
      <c r="M5953" t="s">
        <v>2996</v>
      </c>
      <c r="N5953" t="s">
        <v>11893</v>
      </c>
      <c r="O5953" t="s">
        <v>6</v>
      </c>
    </row>
    <row r="5954" spans="1:15" x14ac:dyDescent="0.25">
      <c r="A5954" t="s">
        <v>586</v>
      </c>
      <c r="B5954" t="s">
        <v>7518</v>
      </c>
      <c r="C5954" t="s">
        <v>101</v>
      </c>
      <c r="D5954" t="s">
        <v>102</v>
      </c>
      <c r="E5954" t="str">
        <f t="shared" si="92"/>
        <v>GlutamateUncl. Ruminococcaceae</v>
      </c>
      <c r="F5954">
        <f>COUNTIF($E:$E,E5954)</f>
        <v>2</v>
      </c>
      <c r="G5954">
        <f>COUNTIF($A:$A,A5954)</f>
        <v>114</v>
      </c>
      <c r="H5954">
        <f>COUNTIF($B:$B,B5954)</f>
        <v>72</v>
      </c>
      <c r="I5954" t="s">
        <v>310</v>
      </c>
      <c r="J5954">
        <v>5</v>
      </c>
      <c r="K5954" t="s">
        <v>3480</v>
      </c>
      <c r="L5954" t="s">
        <v>131</v>
      </c>
      <c r="M5954" t="s">
        <v>2335</v>
      </c>
      <c r="N5954" t="s">
        <v>11893</v>
      </c>
      <c r="O5954" t="s">
        <v>6</v>
      </c>
    </row>
    <row r="5955" spans="1:15" x14ac:dyDescent="0.25">
      <c r="A5955" t="s">
        <v>587</v>
      </c>
      <c r="B5955" t="s">
        <v>7519</v>
      </c>
      <c r="C5955" t="s">
        <v>101</v>
      </c>
      <c r="D5955" t="s">
        <v>102</v>
      </c>
      <c r="E5955" t="str">
        <f t="shared" si="92"/>
        <v>XanthineUncl. Streptococcaceae</v>
      </c>
      <c r="F5955">
        <f>COUNTIF($E:$E,E5955)</f>
        <v>3</v>
      </c>
      <c r="G5955">
        <f>COUNTIF($A:$A,A5955)</f>
        <v>114</v>
      </c>
      <c r="H5955">
        <f>COUNTIF($B:$B,B5955)</f>
        <v>72</v>
      </c>
      <c r="I5955" t="s">
        <v>787</v>
      </c>
      <c r="J5955">
        <v>6</v>
      </c>
      <c r="K5955" t="s">
        <v>866</v>
      </c>
      <c r="L5955" t="s">
        <v>548</v>
      </c>
      <c r="M5955" t="s">
        <v>867</v>
      </c>
      <c r="N5955" t="s">
        <v>11892</v>
      </c>
      <c r="O5955" s="82" t="s">
        <v>4</v>
      </c>
    </row>
    <row r="5956" spans="1:15" x14ac:dyDescent="0.25">
      <c r="A5956" t="s">
        <v>586</v>
      </c>
      <c r="B5956" t="s">
        <v>7519</v>
      </c>
      <c r="C5956" t="s">
        <v>101</v>
      </c>
      <c r="D5956" t="s">
        <v>102</v>
      </c>
      <c r="E5956" t="str">
        <f t="shared" si="92"/>
        <v>GlutamateUncl. Streptococcaceae</v>
      </c>
      <c r="F5956">
        <f>COUNTIF($E:$E,E5956)</f>
        <v>1</v>
      </c>
      <c r="G5956">
        <f>COUNTIF($A:$A,A5956)</f>
        <v>114</v>
      </c>
      <c r="H5956">
        <f>COUNTIF($B:$B,B5956)</f>
        <v>72</v>
      </c>
      <c r="I5956" t="s">
        <v>2130</v>
      </c>
      <c r="J5956">
        <v>5</v>
      </c>
      <c r="K5956" t="s">
        <v>6344</v>
      </c>
      <c r="L5956" t="s">
        <v>115</v>
      </c>
      <c r="M5956" t="s">
        <v>1141</v>
      </c>
      <c r="N5956" t="s">
        <v>11892</v>
      </c>
      <c r="O5956" s="82" t="s">
        <v>8</v>
      </c>
    </row>
    <row r="5957" spans="1:15" x14ac:dyDescent="0.25">
      <c r="A5957" t="s">
        <v>587</v>
      </c>
      <c r="B5957" t="s">
        <v>7518</v>
      </c>
      <c r="C5957" t="s">
        <v>101</v>
      </c>
      <c r="D5957" t="s">
        <v>102</v>
      </c>
      <c r="E5957" t="str">
        <f t="shared" si="92"/>
        <v>XanthineUncl. Ruminococcaceae</v>
      </c>
      <c r="F5957">
        <f>COUNTIF($E:$E,E5957)</f>
        <v>2</v>
      </c>
      <c r="G5957">
        <f>COUNTIF($A:$A,A5957)</f>
        <v>114</v>
      </c>
      <c r="H5957">
        <f>COUNTIF($B:$B,B5957)</f>
        <v>72</v>
      </c>
      <c r="I5957" t="s">
        <v>566</v>
      </c>
      <c r="J5957">
        <v>5</v>
      </c>
      <c r="K5957" t="s">
        <v>553</v>
      </c>
      <c r="L5957" t="s">
        <v>161</v>
      </c>
      <c r="M5957" t="s">
        <v>1036</v>
      </c>
      <c r="N5957" t="s">
        <v>11893</v>
      </c>
      <c r="O5957" t="s">
        <v>6</v>
      </c>
    </row>
    <row r="5958" spans="1:15" x14ac:dyDescent="0.25">
      <c r="A5958" t="s">
        <v>587</v>
      </c>
      <c r="B5958" t="s">
        <v>7519</v>
      </c>
      <c r="C5958" t="s">
        <v>101</v>
      </c>
      <c r="D5958" t="s">
        <v>102</v>
      </c>
      <c r="E5958" t="str">
        <f t="shared" ref="E5958:E6021" si="93">CONCATENATE(A5958,B5958)</f>
        <v>XanthineUncl. Streptococcaceae</v>
      </c>
      <c r="F5958">
        <f>COUNTIF($E:$E,E5958)</f>
        <v>3</v>
      </c>
      <c r="G5958">
        <f>COUNTIF($A:$A,A5958)</f>
        <v>114</v>
      </c>
      <c r="H5958">
        <f>COUNTIF($B:$B,B5958)</f>
        <v>72</v>
      </c>
      <c r="I5958" t="s">
        <v>4342</v>
      </c>
      <c r="J5958">
        <v>5</v>
      </c>
      <c r="K5958" t="s">
        <v>6345</v>
      </c>
      <c r="L5958" t="s">
        <v>169</v>
      </c>
      <c r="M5958" t="s">
        <v>1581</v>
      </c>
      <c r="N5958" t="s">
        <v>11893</v>
      </c>
      <c r="O5958" t="s">
        <v>12</v>
      </c>
    </row>
    <row r="5959" spans="1:15" x14ac:dyDescent="0.25">
      <c r="A5959" t="s">
        <v>586</v>
      </c>
      <c r="B5959" t="s">
        <v>7518</v>
      </c>
      <c r="C5959" t="s">
        <v>101</v>
      </c>
      <c r="D5959" t="s">
        <v>102</v>
      </c>
      <c r="E5959" t="str">
        <f t="shared" si="93"/>
        <v>GlutamateUncl. Ruminococcaceae</v>
      </c>
      <c r="F5959">
        <f>COUNTIF($E:$E,E5959)</f>
        <v>2</v>
      </c>
      <c r="G5959">
        <f>COUNTIF($A:$A,A5959)</f>
        <v>114</v>
      </c>
      <c r="H5959">
        <f>COUNTIF($B:$B,B5959)</f>
        <v>72</v>
      </c>
      <c r="I5959" t="s">
        <v>6346</v>
      </c>
      <c r="J5959">
        <v>6</v>
      </c>
      <c r="K5959" t="s">
        <v>6347</v>
      </c>
      <c r="L5959" t="s">
        <v>1422</v>
      </c>
      <c r="M5959" t="s">
        <v>341</v>
      </c>
      <c r="N5959" t="s">
        <v>11892</v>
      </c>
      <c r="O5959" t="s">
        <v>11</v>
      </c>
    </row>
    <row r="5960" spans="1:15" x14ac:dyDescent="0.25">
      <c r="A5960" t="s">
        <v>587</v>
      </c>
      <c r="B5960" t="s">
        <v>6199</v>
      </c>
      <c r="C5960" t="s">
        <v>101</v>
      </c>
      <c r="D5960" t="s">
        <v>102</v>
      </c>
      <c r="E5960" t="str">
        <f t="shared" si="93"/>
        <v>XanthineSyntrophococcus</v>
      </c>
      <c r="F5960">
        <f>COUNTIF($E:$E,E5960)</f>
        <v>1</v>
      </c>
      <c r="G5960">
        <f>COUNTIF($A:$A,A5960)</f>
        <v>114</v>
      </c>
      <c r="H5960">
        <f>COUNTIF($B:$B,B5960)</f>
        <v>72</v>
      </c>
      <c r="I5960" t="s">
        <v>3878</v>
      </c>
      <c r="J5960">
        <v>6</v>
      </c>
      <c r="K5960" t="s">
        <v>2697</v>
      </c>
      <c r="L5960" t="s">
        <v>696</v>
      </c>
      <c r="M5960" t="s">
        <v>2678</v>
      </c>
      <c r="N5960" t="s">
        <v>11892</v>
      </c>
      <c r="O5960" s="82" t="s">
        <v>3</v>
      </c>
    </row>
    <row r="5961" spans="1:15" x14ac:dyDescent="0.25">
      <c r="A5961" t="s">
        <v>587</v>
      </c>
      <c r="B5961" t="s">
        <v>7518</v>
      </c>
      <c r="C5961" t="s">
        <v>101</v>
      </c>
      <c r="D5961" t="s">
        <v>102</v>
      </c>
      <c r="E5961" t="str">
        <f t="shared" si="93"/>
        <v>XanthineUncl. Ruminococcaceae</v>
      </c>
      <c r="F5961">
        <f>COUNTIF($E:$E,E5961)</f>
        <v>2</v>
      </c>
      <c r="G5961">
        <f>COUNTIF($A:$A,A5961)</f>
        <v>114</v>
      </c>
      <c r="H5961">
        <f>COUNTIF($B:$B,B5961)</f>
        <v>72</v>
      </c>
      <c r="I5961" t="s">
        <v>3924</v>
      </c>
      <c r="J5961">
        <v>6</v>
      </c>
      <c r="K5961" t="s">
        <v>6348</v>
      </c>
      <c r="L5961" t="s">
        <v>2109</v>
      </c>
      <c r="M5961" t="s">
        <v>2957</v>
      </c>
      <c r="N5961" t="s">
        <v>11892</v>
      </c>
      <c r="O5961" t="s">
        <v>11</v>
      </c>
    </row>
    <row r="5962" spans="1:15" x14ac:dyDescent="0.25">
      <c r="A5962" t="s">
        <v>587</v>
      </c>
      <c r="B5962" t="s">
        <v>7519</v>
      </c>
      <c r="C5962" t="s">
        <v>101</v>
      </c>
      <c r="D5962" t="s">
        <v>102</v>
      </c>
      <c r="E5962" t="str">
        <f t="shared" si="93"/>
        <v>XanthineUncl. Streptococcaceae</v>
      </c>
      <c r="F5962">
        <f>COUNTIF($E:$E,E5962)</f>
        <v>3</v>
      </c>
      <c r="G5962">
        <f>COUNTIF($A:$A,A5962)</f>
        <v>114</v>
      </c>
      <c r="H5962">
        <f>COUNTIF($B:$B,B5962)</f>
        <v>72</v>
      </c>
      <c r="I5962" t="s">
        <v>1834</v>
      </c>
      <c r="J5962">
        <v>4</v>
      </c>
      <c r="K5962" t="s">
        <v>3575</v>
      </c>
      <c r="L5962" t="s">
        <v>283</v>
      </c>
      <c r="M5962" t="s">
        <v>786</v>
      </c>
      <c r="N5962" t="s">
        <v>11893</v>
      </c>
      <c r="O5962" t="s">
        <v>5</v>
      </c>
    </row>
    <row r="5963" spans="1:15" x14ac:dyDescent="0.25">
      <c r="A5963" t="s">
        <v>586</v>
      </c>
      <c r="B5963" t="s">
        <v>6199</v>
      </c>
      <c r="C5963" t="s">
        <v>101</v>
      </c>
      <c r="D5963" t="s">
        <v>102</v>
      </c>
      <c r="E5963" t="str">
        <f t="shared" si="93"/>
        <v>GlutamateSyntrophococcus</v>
      </c>
      <c r="F5963">
        <f>COUNTIF($E:$E,E5963)</f>
        <v>1</v>
      </c>
      <c r="G5963">
        <f>COUNTIF($A:$A,A5963)</f>
        <v>114</v>
      </c>
      <c r="H5963">
        <f>COUNTIF($B:$B,B5963)</f>
        <v>72</v>
      </c>
      <c r="I5963" t="s">
        <v>2305</v>
      </c>
      <c r="J5963">
        <v>5</v>
      </c>
      <c r="K5963" t="s">
        <v>2814</v>
      </c>
      <c r="L5963" t="s">
        <v>625</v>
      </c>
      <c r="M5963" t="s">
        <v>1848</v>
      </c>
      <c r="N5963" t="s">
        <v>11893</v>
      </c>
      <c r="O5963" t="s">
        <v>10</v>
      </c>
    </row>
    <row r="5964" spans="1:15" x14ac:dyDescent="0.25">
      <c r="A5964" t="s">
        <v>597</v>
      </c>
      <c r="B5964" t="s">
        <v>7518</v>
      </c>
      <c r="C5964" t="s">
        <v>101</v>
      </c>
      <c r="D5964" t="s">
        <v>102</v>
      </c>
      <c r="E5964" t="str">
        <f t="shared" si="93"/>
        <v>3-HydroxybutyrateUncl. Ruminococcaceae</v>
      </c>
      <c r="F5964">
        <f>COUNTIF($E:$E,E5964)</f>
        <v>1</v>
      </c>
      <c r="G5964">
        <f>COUNTIF($A:$A,A5964)</f>
        <v>112</v>
      </c>
      <c r="H5964">
        <f>COUNTIF($B:$B,B5964)</f>
        <v>72</v>
      </c>
      <c r="I5964" t="s">
        <v>3056</v>
      </c>
      <c r="J5964">
        <v>6</v>
      </c>
      <c r="K5964" t="s">
        <v>6349</v>
      </c>
      <c r="L5964" t="s">
        <v>193</v>
      </c>
      <c r="M5964" t="s">
        <v>2674</v>
      </c>
      <c r="N5964" t="s">
        <v>11892</v>
      </c>
      <c r="O5964" t="s">
        <v>11</v>
      </c>
    </row>
    <row r="5965" spans="1:15" x14ac:dyDescent="0.25">
      <c r="A5965" t="s">
        <v>1836</v>
      </c>
      <c r="B5965" t="s">
        <v>7519</v>
      </c>
      <c r="C5965" t="s">
        <v>101</v>
      </c>
      <c r="D5965" t="s">
        <v>102</v>
      </c>
      <c r="E5965" t="str">
        <f t="shared" si="93"/>
        <v>AcetateUncl. Streptococcaceae</v>
      </c>
      <c r="F5965">
        <f>COUNTIF($E:$E,E5965)</f>
        <v>4</v>
      </c>
      <c r="G5965">
        <f>COUNTIF($A:$A,A5965)</f>
        <v>112</v>
      </c>
      <c r="H5965">
        <f>COUNTIF($B:$B,B5965)</f>
        <v>72</v>
      </c>
      <c r="I5965" t="s">
        <v>1698</v>
      </c>
      <c r="J5965">
        <v>5</v>
      </c>
      <c r="K5965" t="s">
        <v>6118</v>
      </c>
      <c r="L5965" t="s">
        <v>269</v>
      </c>
      <c r="M5965" t="s">
        <v>941</v>
      </c>
      <c r="N5965" t="s">
        <v>11893</v>
      </c>
      <c r="O5965" t="s">
        <v>12</v>
      </c>
    </row>
    <row r="5966" spans="1:15" x14ac:dyDescent="0.25">
      <c r="A5966" t="s">
        <v>1836</v>
      </c>
      <c r="B5966" t="s">
        <v>7519</v>
      </c>
      <c r="C5966" t="s">
        <v>101</v>
      </c>
      <c r="D5966" t="s">
        <v>102</v>
      </c>
      <c r="E5966" t="str">
        <f t="shared" si="93"/>
        <v>AcetateUncl. Streptococcaceae</v>
      </c>
      <c r="F5966">
        <f>COUNTIF($E:$E,E5966)</f>
        <v>4</v>
      </c>
      <c r="G5966">
        <f>COUNTIF($A:$A,A5966)</f>
        <v>112</v>
      </c>
      <c r="H5966">
        <f>COUNTIF($B:$B,B5966)</f>
        <v>72</v>
      </c>
      <c r="I5966" t="s">
        <v>1981</v>
      </c>
      <c r="J5966">
        <v>4</v>
      </c>
      <c r="K5966" t="s">
        <v>6350</v>
      </c>
      <c r="L5966" t="s">
        <v>108</v>
      </c>
      <c r="M5966" t="s">
        <v>1005</v>
      </c>
      <c r="N5966" t="s">
        <v>11893</v>
      </c>
      <c r="O5966" s="82" t="s">
        <v>4</v>
      </c>
    </row>
    <row r="5967" spans="1:15" x14ac:dyDescent="0.25">
      <c r="A5967" t="s">
        <v>1836</v>
      </c>
      <c r="B5967" t="s">
        <v>7519</v>
      </c>
      <c r="C5967" t="s">
        <v>101</v>
      </c>
      <c r="D5967" t="s">
        <v>102</v>
      </c>
      <c r="E5967" t="str">
        <f t="shared" si="93"/>
        <v>AcetateUncl. Streptococcaceae</v>
      </c>
      <c r="F5967">
        <f>COUNTIF($E:$E,E5967)</f>
        <v>4</v>
      </c>
      <c r="G5967">
        <f>COUNTIF($A:$A,A5967)</f>
        <v>112</v>
      </c>
      <c r="H5967">
        <f>COUNTIF($B:$B,B5967)</f>
        <v>72</v>
      </c>
      <c r="I5967" t="s">
        <v>2496</v>
      </c>
      <c r="J5967">
        <v>5</v>
      </c>
      <c r="K5967" t="s">
        <v>1452</v>
      </c>
      <c r="L5967" t="s">
        <v>4144</v>
      </c>
      <c r="M5967" t="s">
        <v>2498</v>
      </c>
      <c r="N5967" t="s">
        <v>11892</v>
      </c>
      <c r="O5967" s="82" t="s">
        <v>9</v>
      </c>
    </row>
    <row r="5968" spans="1:15" x14ac:dyDescent="0.25">
      <c r="A5968" t="s">
        <v>1836</v>
      </c>
      <c r="B5968" t="s">
        <v>7518</v>
      </c>
      <c r="C5968" t="s">
        <v>101</v>
      </c>
      <c r="D5968" t="s">
        <v>102</v>
      </c>
      <c r="E5968" t="str">
        <f t="shared" si="93"/>
        <v>AcetateUncl. Ruminococcaceae</v>
      </c>
      <c r="F5968">
        <f>COUNTIF($E:$E,E5968)</f>
        <v>1</v>
      </c>
      <c r="G5968">
        <f>COUNTIF($A:$A,A5968)</f>
        <v>112</v>
      </c>
      <c r="H5968">
        <f>COUNTIF($B:$B,B5968)</f>
        <v>72</v>
      </c>
      <c r="I5968" t="s">
        <v>963</v>
      </c>
      <c r="J5968">
        <v>6</v>
      </c>
      <c r="K5968" t="s">
        <v>6351</v>
      </c>
      <c r="L5968" t="s">
        <v>962</v>
      </c>
      <c r="M5968" t="s">
        <v>2322</v>
      </c>
      <c r="N5968" t="s">
        <v>11892</v>
      </c>
      <c r="O5968" t="s">
        <v>7</v>
      </c>
    </row>
    <row r="5969" spans="1:15" x14ac:dyDescent="0.25">
      <c r="A5969" t="s">
        <v>1836</v>
      </c>
      <c r="B5969" t="s">
        <v>7519</v>
      </c>
      <c r="C5969" t="s">
        <v>101</v>
      </c>
      <c r="D5969" t="s">
        <v>102</v>
      </c>
      <c r="E5969" t="str">
        <f t="shared" si="93"/>
        <v>AcetateUncl. Streptococcaceae</v>
      </c>
      <c r="F5969">
        <f>COUNTIF($E:$E,E5969)</f>
        <v>4</v>
      </c>
      <c r="G5969">
        <f>COUNTIF($A:$A,A5969)</f>
        <v>112</v>
      </c>
      <c r="H5969">
        <f>COUNTIF($B:$B,B5969)</f>
        <v>72</v>
      </c>
      <c r="I5969" t="s">
        <v>4200</v>
      </c>
      <c r="J5969">
        <v>5</v>
      </c>
      <c r="K5969" t="s">
        <v>686</v>
      </c>
      <c r="L5969" t="s">
        <v>6352</v>
      </c>
      <c r="M5969" t="s">
        <v>2749</v>
      </c>
      <c r="N5969" t="s">
        <v>11892</v>
      </c>
      <c r="O5969" t="s">
        <v>6</v>
      </c>
    </row>
    <row r="5970" spans="1:15" x14ac:dyDescent="0.25">
      <c r="A5970" t="s">
        <v>608</v>
      </c>
      <c r="B5970" t="s">
        <v>7519</v>
      </c>
      <c r="C5970" t="s">
        <v>101</v>
      </c>
      <c r="D5970" t="s">
        <v>102</v>
      </c>
      <c r="E5970" t="str">
        <f t="shared" si="93"/>
        <v>GlucoseUncl. Streptococcaceae</v>
      </c>
      <c r="F5970">
        <f>COUNTIF($E:$E,E5970)</f>
        <v>2</v>
      </c>
      <c r="G5970">
        <f>COUNTIF($A:$A,A5970)</f>
        <v>110</v>
      </c>
      <c r="H5970">
        <f>COUNTIF($B:$B,B5970)</f>
        <v>72</v>
      </c>
      <c r="I5970" t="s">
        <v>471</v>
      </c>
      <c r="J5970">
        <v>6</v>
      </c>
      <c r="K5970" t="s">
        <v>6353</v>
      </c>
      <c r="L5970" t="s">
        <v>236</v>
      </c>
      <c r="M5970" t="s">
        <v>148</v>
      </c>
      <c r="N5970" t="s">
        <v>11892</v>
      </c>
      <c r="O5970" s="82" t="s">
        <v>11896</v>
      </c>
    </row>
    <row r="5971" spans="1:15" x14ac:dyDescent="0.25">
      <c r="A5971" t="s">
        <v>611</v>
      </c>
      <c r="B5971" t="s">
        <v>6199</v>
      </c>
      <c r="C5971" t="s">
        <v>101</v>
      </c>
      <c r="D5971" t="s">
        <v>102</v>
      </c>
      <c r="E5971" t="str">
        <f t="shared" si="93"/>
        <v>OrnithineSyntrophococcus</v>
      </c>
      <c r="F5971">
        <f>COUNTIF($E:$E,E5971)</f>
        <v>1</v>
      </c>
      <c r="G5971">
        <f>COUNTIF($A:$A,A5971)</f>
        <v>110</v>
      </c>
      <c r="H5971">
        <f>COUNTIF($B:$B,B5971)</f>
        <v>72</v>
      </c>
      <c r="I5971" t="s">
        <v>1868</v>
      </c>
      <c r="J5971">
        <v>6</v>
      </c>
      <c r="K5971" t="s">
        <v>6354</v>
      </c>
      <c r="L5971" t="s">
        <v>716</v>
      </c>
      <c r="M5971" t="s">
        <v>282</v>
      </c>
      <c r="N5971" t="s">
        <v>11892</v>
      </c>
      <c r="O5971" t="s">
        <v>5</v>
      </c>
    </row>
    <row r="5972" spans="1:15" x14ac:dyDescent="0.25">
      <c r="A5972" t="s">
        <v>608</v>
      </c>
      <c r="B5972" t="s">
        <v>6199</v>
      </c>
      <c r="C5972" t="s">
        <v>101</v>
      </c>
      <c r="D5972" t="s">
        <v>102</v>
      </c>
      <c r="E5972" t="str">
        <f t="shared" si="93"/>
        <v>GlucoseSyntrophococcus</v>
      </c>
      <c r="F5972">
        <f>COUNTIF($E:$E,E5972)</f>
        <v>3</v>
      </c>
      <c r="G5972">
        <f>COUNTIF($A:$A,A5972)</f>
        <v>110</v>
      </c>
      <c r="H5972">
        <f>COUNTIF($B:$B,B5972)</f>
        <v>72</v>
      </c>
      <c r="I5972" t="s">
        <v>6355</v>
      </c>
      <c r="J5972">
        <v>6</v>
      </c>
      <c r="K5972" t="s">
        <v>6356</v>
      </c>
      <c r="L5972" t="s">
        <v>118</v>
      </c>
      <c r="M5972" t="s">
        <v>2335</v>
      </c>
      <c r="N5972" t="s">
        <v>11892</v>
      </c>
      <c r="O5972" s="82" t="s">
        <v>3</v>
      </c>
    </row>
    <row r="5973" spans="1:15" x14ac:dyDescent="0.25">
      <c r="A5973" t="s">
        <v>608</v>
      </c>
      <c r="B5973" t="s">
        <v>6199</v>
      </c>
      <c r="C5973" t="s">
        <v>101</v>
      </c>
      <c r="D5973" t="s">
        <v>102</v>
      </c>
      <c r="E5973" t="str">
        <f t="shared" si="93"/>
        <v>GlucoseSyntrophococcus</v>
      </c>
      <c r="F5973">
        <f>COUNTIF($E:$E,E5973)</f>
        <v>3</v>
      </c>
      <c r="G5973">
        <f>COUNTIF($A:$A,A5973)</f>
        <v>110</v>
      </c>
      <c r="H5973">
        <f>COUNTIF($B:$B,B5973)</f>
        <v>72</v>
      </c>
      <c r="I5973" t="s">
        <v>6357</v>
      </c>
      <c r="J5973">
        <v>6</v>
      </c>
      <c r="K5973" t="s">
        <v>6358</v>
      </c>
      <c r="L5973" t="s">
        <v>648</v>
      </c>
      <c r="M5973" t="s">
        <v>971</v>
      </c>
      <c r="N5973" t="s">
        <v>11892</v>
      </c>
      <c r="O5973" t="s">
        <v>5</v>
      </c>
    </row>
    <row r="5974" spans="1:15" x14ac:dyDescent="0.25">
      <c r="A5974" t="s">
        <v>608</v>
      </c>
      <c r="B5974" t="s">
        <v>6199</v>
      </c>
      <c r="C5974" t="s">
        <v>101</v>
      </c>
      <c r="D5974" t="s">
        <v>102</v>
      </c>
      <c r="E5974" t="str">
        <f t="shared" si="93"/>
        <v>GlucoseSyntrophococcus</v>
      </c>
      <c r="F5974">
        <f>COUNTIF($E:$E,E5974)</f>
        <v>3</v>
      </c>
      <c r="G5974">
        <f>COUNTIF($A:$A,A5974)</f>
        <v>110</v>
      </c>
      <c r="H5974">
        <f>COUNTIF($B:$B,B5974)</f>
        <v>72</v>
      </c>
      <c r="I5974" t="s">
        <v>1153</v>
      </c>
      <c r="J5974">
        <v>4</v>
      </c>
      <c r="K5974" t="s">
        <v>6359</v>
      </c>
      <c r="L5974" t="s">
        <v>98</v>
      </c>
      <c r="M5974" t="s">
        <v>1583</v>
      </c>
      <c r="N5974" t="s">
        <v>11893</v>
      </c>
      <c r="O5974" t="s">
        <v>5</v>
      </c>
    </row>
    <row r="5975" spans="1:15" x14ac:dyDescent="0.25">
      <c r="A5975" t="s">
        <v>611</v>
      </c>
      <c r="B5975" t="s">
        <v>7518</v>
      </c>
      <c r="C5975" t="s">
        <v>101</v>
      </c>
      <c r="D5975" t="s">
        <v>102</v>
      </c>
      <c r="E5975" t="str">
        <f t="shared" si="93"/>
        <v>OrnithineUncl. Ruminococcaceae</v>
      </c>
      <c r="F5975">
        <f>COUNTIF($E:$E,E5975)</f>
        <v>1</v>
      </c>
      <c r="G5975">
        <f>COUNTIF($A:$A,A5975)</f>
        <v>110</v>
      </c>
      <c r="H5975">
        <f>COUNTIF($B:$B,B5975)</f>
        <v>72</v>
      </c>
      <c r="I5975" t="s">
        <v>5708</v>
      </c>
      <c r="J5975">
        <v>5</v>
      </c>
      <c r="K5975" t="s">
        <v>6360</v>
      </c>
      <c r="L5975" t="s">
        <v>265</v>
      </c>
      <c r="M5975" t="s">
        <v>1310</v>
      </c>
      <c r="N5975" t="s">
        <v>11893</v>
      </c>
      <c r="O5975" t="s">
        <v>6</v>
      </c>
    </row>
    <row r="5976" spans="1:15" x14ac:dyDescent="0.25">
      <c r="A5976" t="s">
        <v>608</v>
      </c>
      <c r="B5976" t="s">
        <v>7518</v>
      </c>
      <c r="C5976" t="s">
        <v>101</v>
      </c>
      <c r="D5976" t="s">
        <v>102</v>
      </c>
      <c r="E5976" t="str">
        <f t="shared" si="93"/>
        <v>GlucoseUncl. Ruminococcaceae</v>
      </c>
      <c r="F5976">
        <f>COUNTIF($E:$E,E5976)</f>
        <v>3</v>
      </c>
      <c r="G5976">
        <f>COUNTIF($A:$A,A5976)</f>
        <v>110</v>
      </c>
      <c r="H5976">
        <f>COUNTIF($B:$B,B5976)</f>
        <v>72</v>
      </c>
      <c r="I5976" t="s">
        <v>6361</v>
      </c>
      <c r="J5976">
        <v>5</v>
      </c>
      <c r="K5976" t="s">
        <v>2561</v>
      </c>
      <c r="L5976" t="s">
        <v>6362</v>
      </c>
      <c r="M5976" t="s">
        <v>1931</v>
      </c>
      <c r="N5976" t="s">
        <v>11893</v>
      </c>
      <c r="O5976" t="s">
        <v>10</v>
      </c>
    </row>
    <row r="5977" spans="1:15" x14ac:dyDescent="0.25">
      <c r="A5977" t="s">
        <v>608</v>
      </c>
      <c r="B5977" t="s">
        <v>7518</v>
      </c>
      <c r="C5977" t="s">
        <v>101</v>
      </c>
      <c r="D5977" t="s">
        <v>102</v>
      </c>
      <c r="E5977" t="str">
        <f t="shared" si="93"/>
        <v>GlucoseUncl. Ruminococcaceae</v>
      </c>
      <c r="F5977">
        <f>COUNTIF($E:$E,E5977)</f>
        <v>3</v>
      </c>
      <c r="G5977">
        <f>COUNTIF($A:$A,A5977)</f>
        <v>110</v>
      </c>
      <c r="H5977">
        <f>COUNTIF($B:$B,B5977)</f>
        <v>72</v>
      </c>
      <c r="I5977" t="s">
        <v>3935</v>
      </c>
      <c r="J5977">
        <v>6</v>
      </c>
      <c r="K5977" t="s">
        <v>5882</v>
      </c>
      <c r="L5977" t="s">
        <v>899</v>
      </c>
      <c r="M5977" t="s">
        <v>1137</v>
      </c>
      <c r="N5977" t="s">
        <v>11892</v>
      </c>
      <c r="O5977" t="s">
        <v>11</v>
      </c>
    </row>
    <row r="5978" spans="1:15" x14ac:dyDescent="0.25">
      <c r="A5978" t="s">
        <v>608</v>
      </c>
      <c r="B5978" t="s">
        <v>7518</v>
      </c>
      <c r="C5978" t="s">
        <v>101</v>
      </c>
      <c r="D5978" t="s">
        <v>102</v>
      </c>
      <c r="E5978" t="str">
        <f t="shared" si="93"/>
        <v>GlucoseUncl. Ruminococcaceae</v>
      </c>
      <c r="F5978">
        <f>COUNTIF($E:$E,E5978)</f>
        <v>3</v>
      </c>
      <c r="G5978">
        <f>COUNTIF($A:$A,A5978)</f>
        <v>110</v>
      </c>
      <c r="H5978">
        <f>COUNTIF($B:$B,B5978)</f>
        <v>72</v>
      </c>
      <c r="I5978" t="s">
        <v>3671</v>
      </c>
      <c r="J5978">
        <v>5</v>
      </c>
      <c r="K5978" t="s">
        <v>6363</v>
      </c>
      <c r="L5978" t="s">
        <v>633</v>
      </c>
      <c r="M5978" t="s">
        <v>1064</v>
      </c>
      <c r="N5978" t="s">
        <v>11893</v>
      </c>
      <c r="O5978" t="s">
        <v>6</v>
      </c>
    </row>
    <row r="5979" spans="1:15" x14ac:dyDescent="0.25">
      <c r="A5979" t="s">
        <v>608</v>
      </c>
      <c r="B5979" t="s">
        <v>7519</v>
      </c>
      <c r="C5979" t="s">
        <v>101</v>
      </c>
      <c r="D5979" t="s">
        <v>102</v>
      </c>
      <c r="E5979" t="str">
        <f t="shared" si="93"/>
        <v>GlucoseUncl. Streptococcaceae</v>
      </c>
      <c r="F5979">
        <f>COUNTIF($E:$E,E5979)</f>
        <v>2</v>
      </c>
      <c r="G5979">
        <f>COUNTIF($A:$A,A5979)</f>
        <v>110</v>
      </c>
      <c r="H5979">
        <f>COUNTIF($B:$B,B5979)</f>
        <v>72</v>
      </c>
      <c r="I5979" t="s">
        <v>6364</v>
      </c>
      <c r="J5979">
        <v>6</v>
      </c>
      <c r="K5979" t="s">
        <v>1718</v>
      </c>
      <c r="L5979" t="s">
        <v>6365</v>
      </c>
      <c r="M5979" t="s">
        <v>2163</v>
      </c>
      <c r="N5979" t="s">
        <v>11892</v>
      </c>
      <c r="O5979" t="s">
        <v>7</v>
      </c>
    </row>
    <row r="5980" spans="1:15" x14ac:dyDescent="0.25">
      <c r="A5980" t="s">
        <v>630</v>
      </c>
      <c r="B5980" t="s">
        <v>7518</v>
      </c>
      <c r="C5980" t="s">
        <v>101</v>
      </c>
      <c r="D5980" t="s">
        <v>102</v>
      </c>
      <c r="E5980" t="str">
        <f t="shared" si="93"/>
        <v>PropionateUncl. Ruminococcaceae</v>
      </c>
      <c r="F5980">
        <f>COUNTIF($E:$E,E5980)</f>
        <v>2</v>
      </c>
      <c r="G5980">
        <f>COUNTIF($A:$A,A5980)</f>
        <v>109</v>
      </c>
      <c r="H5980">
        <f>COUNTIF($B:$B,B5980)</f>
        <v>72</v>
      </c>
      <c r="I5980" t="s">
        <v>3767</v>
      </c>
      <c r="J5980">
        <v>5</v>
      </c>
      <c r="K5980" t="s">
        <v>1486</v>
      </c>
      <c r="L5980" t="s">
        <v>6366</v>
      </c>
      <c r="M5980" t="s">
        <v>657</v>
      </c>
      <c r="N5980" t="s">
        <v>11892</v>
      </c>
      <c r="O5980" s="82" t="s">
        <v>9</v>
      </c>
    </row>
    <row r="5981" spans="1:15" x14ac:dyDescent="0.25">
      <c r="A5981" t="s">
        <v>627</v>
      </c>
      <c r="B5981" t="s">
        <v>7518</v>
      </c>
      <c r="C5981" t="s">
        <v>101</v>
      </c>
      <c r="D5981" t="s">
        <v>102</v>
      </c>
      <c r="E5981" t="str">
        <f t="shared" si="93"/>
        <v>IsoleucineUncl. Ruminococcaceae</v>
      </c>
      <c r="F5981">
        <f>COUNTIF($E:$E,E5981)</f>
        <v>1</v>
      </c>
      <c r="G5981">
        <f>COUNTIF($A:$A,A5981)</f>
        <v>109</v>
      </c>
      <c r="H5981">
        <f>COUNTIF($B:$B,B5981)</f>
        <v>72</v>
      </c>
      <c r="I5981" t="s">
        <v>4328</v>
      </c>
      <c r="J5981">
        <v>6</v>
      </c>
      <c r="K5981" t="s">
        <v>6367</v>
      </c>
      <c r="L5981" t="s">
        <v>265</v>
      </c>
      <c r="M5981" t="s">
        <v>510</v>
      </c>
      <c r="N5981" t="s">
        <v>11892</v>
      </c>
      <c r="O5981" t="s">
        <v>7</v>
      </c>
    </row>
    <row r="5982" spans="1:15" x14ac:dyDescent="0.25">
      <c r="A5982" t="s">
        <v>627</v>
      </c>
      <c r="B5982" t="s">
        <v>6199</v>
      </c>
      <c r="C5982" t="s">
        <v>101</v>
      </c>
      <c r="D5982" t="s">
        <v>102</v>
      </c>
      <c r="E5982" t="str">
        <f t="shared" si="93"/>
        <v>IsoleucineSyntrophococcus</v>
      </c>
      <c r="F5982">
        <f>COUNTIF($E:$E,E5982)</f>
        <v>1</v>
      </c>
      <c r="G5982">
        <f>COUNTIF($A:$A,A5982)</f>
        <v>109</v>
      </c>
      <c r="H5982">
        <f>COUNTIF($B:$B,B5982)</f>
        <v>72</v>
      </c>
      <c r="I5982" t="s">
        <v>2096</v>
      </c>
      <c r="J5982">
        <v>6</v>
      </c>
      <c r="K5982" t="s">
        <v>6368</v>
      </c>
      <c r="L5982" t="s">
        <v>413</v>
      </c>
      <c r="M5982" t="s">
        <v>1131</v>
      </c>
      <c r="N5982" t="s">
        <v>11892</v>
      </c>
      <c r="O5982" t="s">
        <v>5</v>
      </c>
    </row>
    <row r="5983" spans="1:15" x14ac:dyDescent="0.25">
      <c r="A5983" t="s">
        <v>630</v>
      </c>
      <c r="B5983" t="s">
        <v>7518</v>
      </c>
      <c r="C5983" t="s">
        <v>101</v>
      </c>
      <c r="D5983" t="s">
        <v>102</v>
      </c>
      <c r="E5983" t="str">
        <f t="shared" si="93"/>
        <v>PropionateUncl. Ruminococcaceae</v>
      </c>
      <c r="F5983">
        <f>COUNTIF($E:$E,E5983)</f>
        <v>2</v>
      </c>
      <c r="G5983">
        <f>COUNTIF($A:$A,A5983)</f>
        <v>109</v>
      </c>
      <c r="H5983">
        <f>COUNTIF($B:$B,B5983)</f>
        <v>72</v>
      </c>
      <c r="I5983" t="s">
        <v>2074</v>
      </c>
      <c r="J5983">
        <v>4</v>
      </c>
      <c r="K5983" t="s">
        <v>4903</v>
      </c>
      <c r="L5983" t="s">
        <v>6369</v>
      </c>
      <c r="M5983" t="s">
        <v>515</v>
      </c>
      <c r="N5983" t="s">
        <v>11893</v>
      </c>
      <c r="O5983" t="s">
        <v>5</v>
      </c>
    </row>
    <row r="5984" spans="1:15" x14ac:dyDescent="0.25">
      <c r="A5984" t="s">
        <v>630</v>
      </c>
      <c r="B5984" t="s">
        <v>7519</v>
      </c>
      <c r="C5984" t="s">
        <v>101</v>
      </c>
      <c r="D5984" t="s">
        <v>102</v>
      </c>
      <c r="E5984" t="str">
        <f t="shared" si="93"/>
        <v>PropionateUncl. Streptococcaceae</v>
      </c>
      <c r="F5984">
        <f>COUNTIF($E:$E,E5984)</f>
        <v>3</v>
      </c>
      <c r="G5984">
        <f>COUNTIF($A:$A,A5984)</f>
        <v>109</v>
      </c>
      <c r="H5984">
        <f>COUNTIF($B:$B,B5984)</f>
        <v>72</v>
      </c>
      <c r="I5984" t="s">
        <v>3412</v>
      </c>
      <c r="J5984">
        <v>5</v>
      </c>
      <c r="K5984" t="s">
        <v>6370</v>
      </c>
      <c r="L5984" t="s">
        <v>469</v>
      </c>
      <c r="M5984" t="s">
        <v>3413</v>
      </c>
      <c r="N5984" t="s">
        <v>11893</v>
      </c>
      <c r="O5984" t="s">
        <v>12</v>
      </c>
    </row>
    <row r="5985" spans="1:15" x14ac:dyDescent="0.25">
      <c r="A5985" t="s">
        <v>630</v>
      </c>
      <c r="B5985" t="s">
        <v>7519</v>
      </c>
      <c r="C5985" t="s">
        <v>101</v>
      </c>
      <c r="D5985" t="s">
        <v>102</v>
      </c>
      <c r="E5985" t="str">
        <f t="shared" si="93"/>
        <v>PropionateUncl. Streptococcaceae</v>
      </c>
      <c r="F5985">
        <f>COUNTIF($E:$E,E5985)</f>
        <v>3</v>
      </c>
      <c r="G5985">
        <f>COUNTIF($A:$A,A5985)</f>
        <v>109</v>
      </c>
      <c r="H5985">
        <f>COUNTIF($B:$B,B5985)</f>
        <v>72</v>
      </c>
      <c r="I5985" t="s">
        <v>5761</v>
      </c>
      <c r="J5985">
        <v>5</v>
      </c>
      <c r="K5985" t="s">
        <v>2215</v>
      </c>
      <c r="L5985" t="s">
        <v>5762</v>
      </c>
      <c r="M5985" t="s">
        <v>541</v>
      </c>
      <c r="N5985" t="s">
        <v>11893</v>
      </c>
      <c r="O5985" t="s">
        <v>10</v>
      </c>
    </row>
    <row r="5986" spans="1:15" x14ac:dyDescent="0.25">
      <c r="A5986" t="s">
        <v>630</v>
      </c>
      <c r="B5986" t="s">
        <v>6199</v>
      </c>
      <c r="C5986" t="s">
        <v>101</v>
      </c>
      <c r="D5986" t="s">
        <v>102</v>
      </c>
      <c r="E5986" t="str">
        <f t="shared" si="93"/>
        <v>PropionateSyntrophococcus</v>
      </c>
      <c r="F5986">
        <f>COUNTIF($E:$E,E5986)</f>
        <v>1</v>
      </c>
      <c r="G5986">
        <f>COUNTIF($A:$A,A5986)</f>
        <v>109</v>
      </c>
      <c r="H5986">
        <f>COUNTIF($B:$B,B5986)</f>
        <v>72</v>
      </c>
      <c r="I5986" t="s">
        <v>2902</v>
      </c>
      <c r="J5986">
        <v>6</v>
      </c>
      <c r="K5986" t="s">
        <v>4654</v>
      </c>
      <c r="L5986" t="s">
        <v>506</v>
      </c>
      <c r="M5986" t="s">
        <v>567</v>
      </c>
      <c r="N5986" t="s">
        <v>11892</v>
      </c>
      <c r="O5986" t="s">
        <v>5</v>
      </c>
    </row>
    <row r="5987" spans="1:15" x14ac:dyDescent="0.25">
      <c r="A5987" t="s">
        <v>624</v>
      </c>
      <c r="B5987" t="s">
        <v>7519</v>
      </c>
      <c r="C5987" t="s">
        <v>101</v>
      </c>
      <c r="D5987" t="s">
        <v>102</v>
      </c>
      <c r="E5987" t="str">
        <f t="shared" si="93"/>
        <v>AdipateUncl. Streptococcaceae</v>
      </c>
      <c r="F5987">
        <f>COUNTIF($E:$E,E5987)</f>
        <v>1</v>
      </c>
      <c r="G5987">
        <f>COUNTIF($A:$A,A5987)</f>
        <v>109</v>
      </c>
      <c r="H5987">
        <f>COUNTIF($B:$B,B5987)</f>
        <v>72</v>
      </c>
      <c r="I5987" t="s">
        <v>4209</v>
      </c>
      <c r="J5987">
        <v>5</v>
      </c>
      <c r="K5987" t="s">
        <v>4654</v>
      </c>
      <c r="L5987" t="s">
        <v>570</v>
      </c>
      <c r="M5987" t="s">
        <v>1668</v>
      </c>
      <c r="N5987" t="s">
        <v>11893</v>
      </c>
      <c r="O5987" t="s">
        <v>12</v>
      </c>
    </row>
    <row r="5988" spans="1:15" x14ac:dyDescent="0.25">
      <c r="A5988" t="s">
        <v>630</v>
      </c>
      <c r="B5988" t="s">
        <v>7519</v>
      </c>
      <c r="C5988" t="s">
        <v>101</v>
      </c>
      <c r="D5988" t="s">
        <v>102</v>
      </c>
      <c r="E5988" t="str">
        <f t="shared" si="93"/>
        <v>PropionateUncl. Streptococcaceae</v>
      </c>
      <c r="F5988">
        <f>COUNTIF($E:$E,E5988)</f>
        <v>3</v>
      </c>
      <c r="G5988">
        <f>COUNTIF($A:$A,A5988)</f>
        <v>109</v>
      </c>
      <c r="H5988">
        <f>COUNTIF($B:$B,B5988)</f>
        <v>72</v>
      </c>
      <c r="I5988" t="s">
        <v>4545</v>
      </c>
      <c r="J5988">
        <v>6</v>
      </c>
      <c r="K5988" t="s">
        <v>4703</v>
      </c>
      <c r="L5988" t="s">
        <v>2067</v>
      </c>
      <c r="M5988" t="s">
        <v>324</v>
      </c>
      <c r="N5988" t="s">
        <v>11892</v>
      </c>
      <c r="O5988" s="82" t="s">
        <v>4</v>
      </c>
    </row>
    <row r="5989" spans="1:15" x14ac:dyDescent="0.25">
      <c r="A5989" t="s">
        <v>624</v>
      </c>
      <c r="B5989" t="s">
        <v>7518</v>
      </c>
      <c r="C5989" t="s">
        <v>101</v>
      </c>
      <c r="D5989" t="s">
        <v>102</v>
      </c>
      <c r="E5989" t="str">
        <f t="shared" si="93"/>
        <v>AdipateUncl. Ruminococcaceae</v>
      </c>
      <c r="F5989">
        <f>COUNTIF($E:$E,E5989)</f>
        <v>1</v>
      </c>
      <c r="G5989">
        <f>COUNTIF($A:$A,A5989)</f>
        <v>109</v>
      </c>
      <c r="H5989">
        <f>COUNTIF($B:$B,B5989)</f>
        <v>72</v>
      </c>
      <c r="I5989" t="s">
        <v>1065</v>
      </c>
      <c r="J5989">
        <v>6</v>
      </c>
      <c r="K5989" t="s">
        <v>1066</v>
      </c>
      <c r="L5989" t="s">
        <v>286</v>
      </c>
      <c r="M5989" t="s">
        <v>1067</v>
      </c>
      <c r="N5989" t="s">
        <v>11892</v>
      </c>
      <c r="O5989" s="82" t="s">
        <v>4</v>
      </c>
    </row>
    <row r="5990" spans="1:15" x14ac:dyDescent="0.25">
      <c r="A5990" t="s">
        <v>627</v>
      </c>
      <c r="B5990" t="s">
        <v>7519</v>
      </c>
      <c r="C5990" t="s">
        <v>101</v>
      </c>
      <c r="D5990" t="s">
        <v>102</v>
      </c>
      <c r="E5990" t="str">
        <f t="shared" si="93"/>
        <v>IsoleucineUncl. Streptococcaceae</v>
      </c>
      <c r="F5990">
        <f>COUNTIF($E:$E,E5990)</f>
        <v>1</v>
      </c>
      <c r="G5990">
        <f>COUNTIF($A:$A,A5990)</f>
        <v>109</v>
      </c>
      <c r="H5990">
        <f>COUNTIF($B:$B,B5990)</f>
        <v>72</v>
      </c>
      <c r="I5990" t="s">
        <v>4587</v>
      </c>
      <c r="J5990">
        <v>6</v>
      </c>
      <c r="K5990" t="s">
        <v>1463</v>
      </c>
      <c r="L5990" t="s">
        <v>6371</v>
      </c>
      <c r="M5990" t="s">
        <v>2070</v>
      </c>
      <c r="N5990" t="s">
        <v>11892</v>
      </c>
      <c r="O5990" t="s">
        <v>11</v>
      </c>
    </row>
    <row r="5991" spans="1:15" x14ac:dyDescent="0.25">
      <c r="A5991" t="s">
        <v>654</v>
      </c>
      <c r="B5991" t="s">
        <v>7518</v>
      </c>
      <c r="C5991" t="s">
        <v>101</v>
      </c>
      <c r="D5991" t="s">
        <v>102</v>
      </c>
      <c r="E5991" t="str">
        <f t="shared" si="93"/>
        <v>IsobutyrateUncl. Ruminococcaceae</v>
      </c>
      <c r="F5991">
        <f>COUNTIF($E:$E,E5991)</f>
        <v>1</v>
      </c>
      <c r="G5991">
        <f>COUNTIF($A:$A,A5991)</f>
        <v>103</v>
      </c>
      <c r="H5991">
        <f>COUNTIF($B:$B,B5991)</f>
        <v>72</v>
      </c>
      <c r="I5991" t="s">
        <v>6372</v>
      </c>
      <c r="J5991">
        <v>5</v>
      </c>
      <c r="K5991" t="s">
        <v>2215</v>
      </c>
      <c r="L5991" t="s">
        <v>6373</v>
      </c>
      <c r="M5991" t="s">
        <v>5116</v>
      </c>
      <c r="N5991" t="s">
        <v>11893</v>
      </c>
      <c r="O5991" t="s">
        <v>6</v>
      </c>
    </row>
    <row r="5992" spans="1:15" x14ac:dyDescent="0.25">
      <c r="A5992" t="s">
        <v>664</v>
      </c>
      <c r="B5992" t="s">
        <v>7518</v>
      </c>
      <c r="C5992" t="s">
        <v>101</v>
      </c>
      <c r="D5992" t="s">
        <v>102</v>
      </c>
      <c r="E5992" t="str">
        <f t="shared" si="93"/>
        <v>3-HydroxyphenylacetateUncl. Ruminococcaceae</v>
      </c>
      <c r="F5992">
        <f>COUNTIF($E:$E,E5992)</f>
        <v>2</v>
      </c>
      <c r="G5992">
        <f>COUNTIF($A:$A,A5992)</f>
        <v>101</v>
      </c>
      <c r="H5992">
        <f>COUNTIF($B:$B,B5992)</f>
        <v>72</v>
      </c>
      <c r="I5992" t="s">
        <v>405</v>
      </c>
      <c r="J5992">
        <v>5</v>
      </c>
      <c r="K5992" t="s">
        <v>6374</v>
      </c>
      <c r="L5992" t="s">
        <v>131</v>
      </c>
      <c r="M5992" t="s">
        <v>2240</v>
      </c>
      <c r="N5992" t="s">
        <v>11893</v>
      </c>
      <c r="O5992" t="s">
        <v>6</v>
      </c>
    </row>
    <row r="5993" spans="1:15" x14ac:dyDescent="0.25">
      <c r="A5993" t="s">
        <v>664</v>
      </c>
      <c r="B5993" t="s">
        <v>6199</v>
      </c>
      <c r="C5993" t="s">
        <v>101</v>
      </c>
      <c r="D5993" t="s">
        <v>102</v>
      </c>
      <c r="E5993" t="str">
        <f t="shared" si="93"/>
        <v>3-HydroxyphenylacetateSyntrophococcus</v>
      </c>
      <c r="F5993">
        <f>COUNTIF($E:$E,E5993)</f>
        <v>1</v>
      </c>
      <c r="G5993">
        <f>COUNTIF($A:$A,A5993)</f>
        <v>101</v>
      </c>
      <c r="H5993">
        <f>COUNTIF($B:$B,B5993)</f>
        <v>72</v>
      </c>
      <c r="I5993" t="s">
        <v>1016</v>
      </c>
      <c r="J5993">
        <v>6</v>
      </c>
      <c r="K5993" t="s">
        <v>1017</v>
      </c>
      <c r="L5993" t="s">
        <v>303</v>
      </c>
      <c r="M5993" t="s">
        <v>126</v>
      </c>
      <c r="N5993" t="s">
        <v>11892</v>
      </c>
      <c r="O5993" t="s">
        <v>5</v>
      </c>
    </row>
    <row r="5994" spans="1:15" x14ac:dyDescent="0.25">
      <c r="A5994" t="s">
        <v>664</v>
      </c>
      <c r="B5994" t="s">
        <v>7519</v>
      </c>
      <c r="C5994" t="s">
        <v>101</v>
      </c>
      <c r="D5994" t="s">
        <v>102</v>
      </c>
      <c r="E5994" t="str">
        <f t="shared" si="93"/>
        <v>3-HydroxyphenylacetateUncl. Streptococcaceae</v>
      </c>
      <c r="F5994">
        <f>COUNTIF($E:$E,E5994)</f>
        <v>2</v>
      </c>
      <c r="G5994">
        <f>COUNTIF($A:$A,A5994)</f>
        <v>101</v>
      </c>
      <c r="H5994">
        <f>COUNTIF($B:$B,B5994)</f>
        <v>72</v>
      </c>
      <c r="I5994" t="s">
        <v>1292</v>
      </c>
      <c r="J5994">
        <v>6</v>
      </c>
      <c r="K5994" t="s">
        <v>4025</v>
      </c>
      <c r="L5994" t="s">
        <v>699</v>
      </c>
      <c r="M5994" t="s">
        <v>1331</v>
      </c>
      <c r="N5994" t="s">
        <v>11892</v>
      </c>
      <c r="O5994" s="82" t="s">
        <v>4</v>
      </c>
    </row>
    <row r="5995" spans="1:15" x14ac:dyDescent="0.25">
      <c r="A5995" t="s">
        <v>664</v>
      </c>
      <c r="B5995" t="s">
        <v>7519</v>
      </c>
      <c r="C5995" t="s">
        <v>101</v>
      </c>
      <c r="D5995" t="s">
        <v>102</v>
      </c>
      <c r="E5995" t="str">
        <f t="shared" si="93"/>
        <v>3-HydroxyphenylacetateUncl. Streptococcaceae</v>
      </c>
      <c r="F5995">
        <f>COUNTIF($E:$E,E5995)</f>
        <v>2</v>
      </c>
      <c r="G5995">
        <f>COUNTIF($A:$A,A5995)</f>
        <v>101</v>
      </c>
      <c r="H5995">
        <f>COUNTIF($B:$B,B5995)</f>
        <v>72</v>
      </c>
      <c r="I5995" t="s">
        <v>489</v>
      </c>
      <c r="J5995">
        <v>4</v>
      </c>
      <c r="K5995" t="s">
        <v>6375</v>
      </c>
      <c r="L5995" t="s">
        <v>108</v>
      </c>
      <c r="M5995" t="s">
        <v>364</v>
      </c>
      <c r="N5995" t="s">
        <v>11893</v>
      </c>
      <c r="O5995" t="s">
        <v>5</v>
      </c>
    </row>
    <row r="5996" spans="1:15" x14ac:dyDescent="0.25">
      <c r="A5996" t="s">
        <v>664</v>
      </c>
      <c r="B5996" t="s">
        <v>7518</v>
      </c>
      <c r="C5996" t="s">
        <v>101</v>
      </c>
      <c r="D5996" t="s">
        <v>102</v>
      </c>
      <c r="E5996" t="str">
        <f t="shared" si="93"/>
        <v>3-HydroxyphenylacetateUncl. Ruminococcaceae</v>
      </c>
      <c r="F5996">
        <f>COUNTIF($E:$E,E5996)</f>
        <v>2</v>
      </c>
      <c r="G5996">
        <f>COUNTIF($A:$A,A5996)</f>
        <v>101</v>
      </c>
      <c r="H5996">
        <f>COUNTIF($B:$B,B5996)</f>
        <v>72</v>
      </c>
      <c r="I5996" t="s">
        <v>296</v>
      </c>
      <c r="J5996">
        <v>5</v>
      </c>
      <c r="K5996" t="s">
        <v>2050</v>
      </c>
      <c r="L5996" t="s">
        <v>295</v>
      </c>
      <c r="M5996" t="s">
        <v>623</v>
      </c>
      <c r="N5996" t="s">
        <v>11893</v>
      </c>
      <c r="O5996" t="s">
        <v>12</v>
      </c>
    </row>
    <row r="5997" spans="1:15" x14ac:dyDescent="0.25">
      <c r="A5997" t="s">
        <v>667</v>
      </c>
      <c r="B5997" t="s">
        <v>7519</v>
      </c>
      <c r="C5997" t="s">
        <v>101</v>
      </c>
      <c r="D5997" t="s">
        <v>102</v>
      </c>
      <c r="E5997" t="str">
        <f t="shared" si="93"/>
        <v>UreaUncl. Streptococcaceae</v>
      </c>
      <c r="F5997">
        <f>COUNTIF($E:$E,E5997)</f>
        <v>1</v>
      </c>
      <c r="G5997">
        <f>COUNTIF($A:$A,A5997)</f>
        <v>65</v>
      </c>
      <c r="H5997">
        <f>COUNTIF($B:$B,B5997)</f>
        <v>72</v>
      </c>
      <c r="I5997" t="s">
        <v>2105</v>
      </c>
      <c r="J5997">
        <v>6</v>
      </c>
      <c r="K5997" t="s">
        <v>6376</v>
      </c>
      <c r="L5997" t="s">
        <v>359</v>
      </c>
      <c r="M5997" t="s">
        <v>431</v>
      </c>
      <c r="N5997" t="s">
        <v>11892</v>
      </c>
      <c r="O5997" s="82" t="s">
        <v>4</v>
      </c>
    </row>
    <row r="5998" spans="1:15" x14ac:dyDescent="0.25">
      <c r="A5998" t="s">
        <v>97</v>
      </c>
      <c r="B5998" t="s">
        <v>7520</v>
      </c>
      <c r="C5998" t="s">
        <v>101</v>
      </c>
      <c r="D5998" t="s">
        <v>102</v>
      </c>
      <c r="E5998" t="str">
        <f t="shared" si="93"/>
        <v>FormateUncl. Bacteroidetes</v>
      </c>
      <c r="F5998">
        <f>COUNTIF($E:$E,E5998)</f>
        <v>4</v>
      </c>
      <c r="G5998">
        <f>COUNTIF($A:$A,A5998)</f>
        <v>178</v>
      </c>
      <c r="H5998">
        <f>COUNTIF($B:$B,B5998)</f>
        <v>71</v>
      </c>
      <c r="I5998" t="s">
        <v>3864</v>
      </c>
      <c r="J5998">
        <v>6</v>
      </c>
      <c r="K5998" t="s">
        <v>1472</v>
      </c>
      <c r="L5998" t="s">
        <v>6377</v>
      </c>
      <c r="M5998" t="s">
        <v>119</v>
      </c>
      <c r="N5998" t="s">
        <v>11892</v>
      </c>
      <c r="O5998" s="82" t="s">
        <v>3</v>
      </c>
    </row>
    <row r="5999" spans="1:15" x14ac:dyDescent="0.25">
      <c r="A5999" t="s">
        <v>97</v>
      </c>
      <c r="B5999" t="s">
        <v>7520</v>
      </c>
      <c r="C5999" t="s">
        <v>101</v>
      </c>
      <c r="D5999" t="s">
        <v>102</v>
      </c>
      <c r="E5999" t="str">
        <f t="shared" si="93"/>
        <v>FormateUncl. Bacteroidetes</v>
      </c>
      <c r="F5999">
        <f>COUNTIF($E:$E,E5999)</f>
        <v>4</v>
      </c>
      <c r="G5999">
        <f>COUNTIF($A:$A,A5999)</f>
        <v>178</v>
      </c>
      <c r="H5999">
        <f>COUNTIF($B:$B,B5999)</f>
        <v>71</v>
      </c>
      <c r="I5999" t="s">
        <v>6378</v>
      </c>
      <c r="J5999">
        <v>7</v>
      </c>
      <c r="K5999" t="s">
        <v>6379</v>
      </c>
      <c r="L5999" t="s">
        <v>6380</v>
      </c>
      <c r="M5999" t="s">
        <v>1374</v>
      </c>
      <c r="N5999" t="s">
        <v>11893</v>
      </c>
      <c r="O5999" t="s">
        <v>11</v>
      </c>
    </row>
    <row r="6000" spans="1:15" x14ac:dyDescent="0.25">
      <c r="A6000" t="s">
        <v>97</v>
      </c>
      <c r="B6000" t="s">
        <v>7520</v>
      </c>
      <c r="C6000" t="s">
        <v>101</v>
      </c>
      <c r="D6000" t="s">
        <v>102</v>
      </c>
      <c r="E6000" t="str">
        <f t="shared" si="93"/>
        <v>FormateUncl. Bacteroidetes</v>
      </c>
      <c r="F6000">
        <f>COUNTIF($E:$E,E6000)</f>
        <v>4</v>
      </c>
      <c r="G6000">
        <f>COUNTIF($A:$A,A6000)</f>
        <v>178</v>
      </c>
      <c r="H6000">
        <f>COUNTIF($B:$B,B6000)</f>
        <v>71</v>
      </c>
      <c r="I6000" t="s">
        <v>703</v>
      </c>
      <c r="J6000">
        <v>6</v>
      </c>
      <c r="K6000" t="s">
        <v>6381</v>
      </c>
      <c r="L6000" t="s">
        <v>705</v>
      </c>
      <c r="M6000" t="s">
        <v>706</v>
      </c>
      <c r="N6000" t="s">
        <v>11892</v>
      </c>
      <c r="O6000" t="s">
        <v>10</v>
      </c>
    </row>
    <row r="6001" spans="1:15" x14ac:dyDescent="0.25">
      <c r="A6001" t="s">
        <v>97</v>
      </c>
      <c r="B6001" t="s">
        <v>7520</v>
      </c>
      <c r="C6001" t="s">
        <v>101</v>
      </c>
      <c r="D6001" t="s">
        <v>102</v>
      </c>
      <c r="E6001" t="str">
        <f t="shared" si="93"/>
        <v>FormateUncl. Bacteroidetes</v>
      </c>
      <c r="F6001">
        <f>COUNTIF($E:$E,E6001)</f>
        <v>4</v>
      </c>
      <c r="G6001">
        <f>COUNTIF($A:$A,A6001)</f>
        <v>178</v>
      </c>
      <c r="H6001">
        <f>COUNTIF($B:$B,B6001)</f>
        <v>71</v>
      </c>
      <c r="I6001" t="s">
        <v>6161</v>
      </c>
      <c r="J6001">
        <v>5</v>
      </c>
      <c r="K6001" t="s">
        <v>686</v>
      </c>
      <c r="L6001" t="s">
        <v>6382</v>
      </c>
      <c r="M6001" t="s">
        <v>1700</v>
      </c>
      <c r="N6001" t="s">
        <v>11893</v>
      </c>
      <c r="O6001" s="82" t="s">
        <v>9</v>
      </c>
    </row>
    <row r="6002" spans="1:15" x14ac:dyDescent="0.25">
      <c r="A6002" t="s">
        <v>97</v>
      </c>
      <c r="B6002" t="s">
        <v>7521</v>
      </c>
      <c r="C6002" t="s">
        <v>101</v>
      </c>
      <c r="D6002" t="s">
        <v>102</v>
      </c>
      <c r="E6002" t="str">
        <f t="shared" si="93"/>
        <v>FormateUncl. Clostridiales_Incertae Sedis XIII</v>
      </c>
      <c r="F6002">
        <f>COUNTIF($E:$E,E6002)</f>
        <v>1</v>
      </c>
      <c r="G6002">
        <f>COUNTIF($A:$A,A6002)</f>
        <v>178</v>
      </c>
      <c r="H6002">
        <f>COUNTIF($B:$B,B6002)</f>
        <v>71</v>
      </c>
      <c r="I6002" t="s">
        <v>4566</v>
      </c>
      <c r="J6002">
        <v>6</v>
      </c>
      <c r="K6002" t="s">
        <v>2392</v>
      </c>
      <c r="L6002" t="s">
        <v>4567</v>
      </c>
      <c r="M6002" t="s">
        <v>482</v>
      </c>
      <c r="N6002" t="s">
        <v>11893</v>
      </c>
      <c r="O6002" s="82" t="s">
        <v>11896</v>
      </c>
    </row>
    <row r="6003" spans="1:15" x14ac:dyDescent="0.25">
      <c r="A6003" t="s">
        <v>97</v>
      </c>
      <c r="B6003" t="s">
        <v>7522</v>
      </c>
      <c r="C6003" t="s">
        <v>101</v>
      </c>
      <c r="D6003" t="s">
        <v>102</v>
      </c>
      <c r="E6003" t="str">
        <f t="shared" si="93"/>
        <v>FormateUncl. Firmicutes</v>
      </c>
      <c r="F6003">
        <f>COUNTIF($E:$E,E6003)</f>
        <v>1</v>
      </c>
      <c r="G6003">
        <f>COUNTIF($A:$A,A6003)</f>
        <v>178</v>
      </c>
      <c r="H6003">
        <f>COUNTIF($B:$B,B6003)</f>
        <v>71</v>
      </c>
      <c r="I6003" t="s">
        <v>3476</v>
      </c>
      <c r="J6003">
        <v>7</v>
      </c>
      <c r="K6003" t="s">
        <v>2033</v>
      </c>
      <c r="L6003" t="s">
        <v>1905</v>
      </c>
      <c r="M6003" t="s">
        <v>388</v>
      </c>
      <c r="N6003" t="s">
        <v>11893</v>
      </c>
      <c r="O6003" s="82" t="s">
        <v>8</v>
      </c>
    </row>
    <row r="6004" spans="1:15" x14ac:dyDescent="0.25">
      <c r="A6004" t="s">
        <v>114</v>
      </c>
      <c r="B6004" t="s">
        <v>7521</v>
      </c>
      <c r="C6004" t="s">
        <v>101</v>
      </c>
      <c r="D6004" t="s">
        <v>102</v>
      </c>
      <c r="E6004" t="str">
        <f t="shared" si="93"/>
        <v>CholineUncl. Clostridiales_Incertae Sedis XIII</v>
      </c>
      <c r="F6004">
        <f>COUNTIF($E:$E,E6004)</f>
        <v>1</v>
      </c>
      <c r="G6004">
        <f>COUNTIF($A:$A,A6004)</f>
        <v>173</v>
      </c>
      <c r="H6004">
        <f>COUNTIF($B:$B,B6004)</f>
        <v>71</v>
      </c>
      <c r="I6004" t="s">
        <v>6383</v>
      </c>
      <c r="J6004">
        <v>6</v>
      </c>
      <c r="K6004" t="s">
        <v>6384</v>
      </c>
      <c r="L6004" t="s">
        <v>1153</v>
      </c>
      <c r="M6004" t="s">
        <v>1310</v>
      </c>
      <c r="N6004" t="s">
        <v>11892</v>
      </c>
      <c r="O6004" t="s">
        <v>7</v>
      </c>
    </row>
    <row r="6005" spans="1:15" x14ac:dyDescent="0.25">
      <c r="A6005" t="s">
        <v>114</v>
      </c>
      <c r="B6005" t="s">
        <v>7520</v>
      </c>
      <c r="C6005" t="s">
        <v>101</v>
      </c>
      <c r="D6005" t="s">
        <v>102</v>
      </c>
      <c r="E6005" t="str">
        <f t="shared" si="93"/>
        <v>CholineUncl. Bacteroidetes</v>
      </c>
      <c r="F6005">
        <f>COUNTIF($E:$E,E6005)</f>
        <v>2</v>
      </c>
      <c r="G6005">
        <f>COUNTIF($A:$A,A6005)</f>
        <v>173</v>
      </c>
      <c r="H6005">
        <f>COUNTIF($B:$B,B6005)</f>
        <v>71</v>
      </c>
      <c r="I6005" t="s">
        <v>6364</v>
      </c>
      <c r="J6005">
        <v>7</v>
      </c>
      <c r="K6005" t="s">
        <v>4896</v>
      </c>
      <c r="L6005" t="s">
        <v>6385</v>
      </c>
      <c r="M6005" t="s">
        <v>334</v>
      </c>
      <c r="N6005" t="s">
        <v>11893</v>
      </c>
      <c r="O6005" t="s">
        <v>11</v>
      </c>
    </row>
    <row r="6006" spans="1:15" x14ac:dyDescent="0.25">
      <c r="A6006" t="s">
        <v>114</v>
      </c>
      <c r="B6006" t="s">
        <v>7522</v>
      </c>
      <c r="C6006" t="s">
        <v>101</v>
      </c>
      <c r="D6006" t="s">
        <v>102</v>
      </c>
      <c r="E6006" t="str">
        <f t="shared" si="93"/>
        <v>CholineUncl. Firmicutes</v>
      </c>
      <c r="F6006">
        <f>COUNTIF($E:$E,E6006)</f>
        <v>1</v>
      </c>
      <c r="G6006">
        <f>COUNTIF($A:$A,A6006)</f>
        <v>173</v>
      </c>
      <c r="H6006">
        <f>COUNTIF($B:$B,B6006)</f>
        <v>71</v>
      </c>
      <c r="I6006" t="s">
        <v>6386</v>
      </c>
      <c r="J6006">
        <v>7</v>
      </c>
      <c r="K6006" t="s">
        <v>6387</v>
      </c>
      <c r="L6006" t="s">
        <v>1920</v>
      </c>
      <c r="M6006" t="s">
        <v>2313</v>
      </c>
      <c r="N6006" t="s">
        <v>11893</v>
      </c>
      <c r="O6006" s="82" t="s">
        <v>8</v>
      </c>
    </row>
    <row r="6007" spans="1:15" x14ac:dyDescent="0.25">
      <c r="A6007" t="s">
        <v>114</v>
      </c>
      <c r="B6007" t="s">
        <v>7520</v>
      </c>
      <c r="C6007" t="s">
        <v>101</v>
      </c>
      <c r="D6007" t="s">
        <v>102</v>
      </c>
      <c r="E6007" t="str">
        <f t="shared" si="93"/>
        <v>CholineUncl. Bacteroidetes</v>
      </c>
      <c r="F6007">
        <f>COUNTIF($E:$E,E6007)</f>
        <v>2</v>
      </c>
      <c r="G6007">
        <f>COUNTIF($A:$A,A6007)</f>
        <v>173</v>
      </c>
      <c r="H6007">
        <f>COUNTIF($B:$B,B6007)</f>
        <v>71</v>
      </c>
      <c r="I6007" t="s">
        <v>770</v>
      </c>
      <c r="J6007">
        <v>6</v>
      </c>
      <c r="K6007" t="s">
        <v>1420</v>
      </c>
      <c r="L6007" t="s">
        <v>772</v>
      </c>
      <c r="M6007" t="s">
        <v>773</v>
      </c>
      <c r="N6007" t="s">
        <v>11892</v>
      </c>
      <c r="O6007" s="82" t="s">
        <v>3</v>
      </c>
    </row>
    <row r="6008" spans="1:15" x14ac:dyDescent="0.25">
      <c r="A6008" t="s">
        <v>127</v>
      </c>
      <c r="B6008" t="s">
        <v>7521</v>
      </c>
      <c r="C6008" t="s">
        <v>101</v>
      </c>
      <c r="D6008" t="s">
        <v>102</v>
      </c>
      <c r="E6008" t="str">
        <f t="shared" si="93"/>
        <v>FumarateUncl. Clostridiales_Incertae Sedis XIII</v>
      </c>
      <c r="F6008">
        <f>COUNTIF($E:$E,E6008)</f>
        <v>1</v>
      </c>
      <c r="G6008">
        <f>COUNTIF($A:$A,A6008)</f>
        <v>166</v>
      </c>
      <c r="H6008">
        <f>COUNTIF($B:$B,B6008)</f>
        <v>71</v>
      </c>
      <c r="I6008" t="s">
        <v>748</v>
      </c>
      <c r="J6008">
        <v>6</v>
      </c>
      <c r="K6008" t="s">
        <v>749</v>
      </c>
      <c r="L6008" t="s">
        <v>719</v>
      </c>
      <c r="M6008" t="s">
        <v>750</v>
      </c>
      <c r="N6008" t="s">
        <v>11892</v>
      </c>
      <c r="O6008" t="s">
        <v>7</v>
      </c>
    </row>
    <row r="6009" spans="1:15" x14ac:dyDescent="0.25">
      <c r="A6009" t="s">
        <v>141</v>
      </c>
      <c r="B6009" t="s">
        <v>7520</v>
      </c>
      <c r="C6009" t="s">
        <v>101</v>
      </c>
      <c r="D6009" t="s">
        <v>102</v>
      </c>
      <c r="E6009" t="str">
        <f t="shared" si="93"/>
        <v>ProlineUncl. Bacteroidetes</v>
      </c>
      <c r="F6009">
        <f>COUNTIF($E:$E,E6009)</f>
        <v>1</v>
      </c>
      <c r="G6009">
        <f>COUNTIF($A:$A,A6009)</f>
        <v>165</v>
      </c>
      <c r="H6009">
        <f>COUNTIF($B:$B,B6009)</f>
        <v>71</v>
      </c>
      <c r="I6009" t="s">
        <v>1275</v>
      </c>
      <c r="J6009">
        <v>6</v>
      </c>
      <c r="K6009" t="s">
        <v>6388</v>
      </c>
      <c r="L6009" t="s">
        <v>176</v>
      </c>
      <c r="M6009" t="s">
        <v>414</v>
      </c>
      <c r="N6009" t="s">
        <v>11892</v>
      </c>
      <c r="O6009" s="82" t="s">
        <v>3</v>
      </c>
    </row>
    <row r="6010" spans="1:15" x14ac:dyDescent="0.25">
      <c r="A6010" t="s">
        <v>157</v>
      </c>
      <c r="B6010" t="s">
        <v>7521</v>
      </c>
      <c r="C6010" t="s">
        <v>101</v>
      </c>
      <c r="D6010" t="s">
        <v>102</v>
      </c>
      <c r="E6010" t="str">
        <f t="shared" si="93"/>
        <v>AspartateUncl. Clostridiales_Incertae Sedis XIII</v>
      </c>
      <c r="F6010">
        <f>COUNTIF($E:$E,E6010)</f>
        <v>1</v>
      </c>
      <c r="G6010">
        <f>COUNTIF($A:$A,A6010)</f>
        <v>159</v>
      </c>
      <c r="H6010">
        <f>COUNTIF($B:$B,B6010)</f>
        <v>71</v>
      </c>
      <c r="I6010" t="s">
        <v>1418</v>
      </c>
      <c r="J6010">
        <v>5</v>
      </c>
      <c r="K6010" t="s">
        <v>6389</v>
      </c>
      <c r="L6010" t="s">
        <v>247</v>
      </c>
      <c r="M6010" t="s">
        <v>2402</v>
      </c>
      <c r="N6010" t="s">
        <v>11893</v>
      </c>
      <c r="O6010" s="82" t="s">
        <v>9</v>
      </c>
    </row>
    <row r="6011" spans="1:15" x14ac:dyDescent="0.25">
      <c r="A6011" t="s">
        <v>157</v>
      </c>
      <c r="B6011" t="s">
        <v>7520</v>
      </c>
      <c r="C6011" t="s">
        <v>101</v>
      </c>
      <c r="D6011" t="s">
        <v>102</v>
      </c>
      <c r="E6011" t="str">
        <f t="shared" si="93"/>
        <v>AspartateUncl. Bacteroidetes</v>
      </c>
      <c r="F6011">
        <f>COUNTIF($E:$E,E6011)</f>
        <v>1</v>
      </c>
      <c r="G6011">
        <f>COUNTIF($A:$A,A6011)</f>
        <v>159</v>
      </c>
      <c r="H6011">
        <f>COUNTIF($B:$B,B6011)</f>
        <v>71</v>
      </c>
      <c r="I6011" t="s">
        <v>5634</v>
      </c>
      <c r="J6011">
        <v>6</v>
      </c>
      <c r="K6011" t="s">
        <v>4441</v>
      </c>
      <c r="L6011" t="s">
        <v>491</v>
      </c>
      <c r="M6011" t="s">
        <v>2484</v>
      </c>
      <c r="N6011" t="s">
        <v>11892</v>
      </c>
      <c r="O6011" s="82" t="s">
        <v>3</v>
      </c>
    </row>
    <row r="6012" spans="1:15" x14ac:dyDescent="0.25">
      <c r="A6012" t="s">
        <v>178</v>
      </c>
      <c r="B6012" t="s">
        <v>7521</v>
      </c>
      <c r="C6012" t="s">
        <v>101</v>
      </c>
      <c r="D6012" t="s">
        <v>102</v>
      </c>
      <c r="E6012" t="str">
        <f t="shared" si="93"/>
        <v>RiboseUncl. Clostridiales_Incertae Sedis XIII</v>
      </c>
      <c r="F6012">
        <f>COUNTIF($E:$E,E6012)</f>
        <v>1</v>
      </c>
      <c r="G6012">
        <f>COUNTIF($A:$A,A6012)</f>
        <v>158</v>
      </c>
      <c r="H6012">
        <f>COUNTIF($B:$B,B6012)</f>
        <v>71</v>
      </c>
      <c r="I6012" t="s">
        <v>1948</v>
      </c>
      <c r="J6012">
        <v>5</v>
      </c>
      <c r="K6012" t="s">
        <v>6390</v>
      </c>
      <c r="L6012" t="s">
        <v>290</v>
      </c>
      <c r="M6012" t="s">
        <v>1643</v>
      </c>
      <c r="N6012" t="s">
        <v>11893</v>
      </c>
      <c r="O6012" s="82" t="s">
        <v>9</v>
      </c>
    </row>
    <row r="6013" spans="1:15" x14ac:dyDescent="0.25">
      <c r="A6013" t="s">
        <v>178</v>
      </c>
      <c r="B6013" t="s">
        <v>7520</v>
      </c>
      <c r="C6013" t="s">
        <v>101</v>
      </c>
      <c r="D6013" t="s">
        <v>102</v>
      </c>
      <c r="E6013" t="str">
        <f t="shared" si="93"/>
        <v>RiboseUncl. Bacteroidetes</v>
      </c>
      <c r="F6013">
        <f>COUNTIF($E:$E,E6013)</f>
        <v>2</v>
      </c>
      <c r="G6013">
        <f>COUNTIF($A:$A,A6013)</f>
        <v>158</v>
      </c>
      <c r="H6013">
        <f>COUNTIF($B:$B,B6013)</f>
        <v>71</v>
      </c>
      <c r="I6013" t="s">
        <v>600</v>
      </c>
      <c r="J6013">
        <v>5</v>
      </c>
      <c r="K6013" t="s">
        <v>1442</v>
      </c>
      <c r="L6013" t="s">
        <v>6391</v>
      </c>
      <c r="M6013" t="s">
        <v>2996</v>
      </c>
      <c r="N6013" t="s">
        <v>11893</v>
      </c>
      <c r="O6013" t="s">
        <v>10</v>
      </c>
    </row>
    <row r="6014" spans="1:15" x14ac:dyDescent="0.25">
      <c r="A6014" t="s">
        <v>178</v>
      </c>
      <c r="B6014" t="s">
        <v>7520</v>
      </c>
      <c r="C6014" t="s">
        <v>101</v>
      </c>
      <c r="D6014" t="s">
        <v>102</v>
      </c>
      <c r="E6014" t="str">
        <f t="shared" si="93"/>
        <v>RiboseUncl. Bacteroidetes</v>
      </c>
      <c r="F6014">
        <f>COUNTIF($E:$E,E6014)</f>
        <v>2</v>
      </c>
      <c r="G6014">
        <f>COUNTIF($A:$A,A6014)</f>
        <v>158</v>
      </c>
      <c r="H6014">
        <f>COUNTIF($B:$B,B6014)</f>
        <v>71</v>
      </c>
      <c r="I6014" t="s">
        <v>3665</v>
      </c>
      <c r="J6014">
        <v>5</v>
      </c>
      <c r="K6014" t="s">
        <v>1406</v>
      </c>
      <c r="L6014" t="s">
        <v>6392</v>
      </c>
      <c r="M6014" t="s">
        <v>2937</v>
      </c>
      <c r="N6014" t="s">
        <v>11893</v>
      </c>
      <c r="O6014" t="s">
        <v>12</v>
      </c>
    </row>
    <row r="6015" spans="1:15" x14ac:dyDescent="0.25">
      <c r="A6015" t="s">
        <v>178</v>
      </c>
      <c r="B6015" t="s">
        <v>7522</v>
      </c>
      <c r="C6015" t="s">
        <v>101</v>
      </c>
      <c r="D6015" t="s">
        <v>102</v>
      </c>
      <c r="E6015" t="str">
        <f t="shared" si="93"/>
        <v>RiboseUncl. Firmicutes</v>
      </c>
      <c r="F6015">
        <f>COUNTIF($E:$E,E6015)</f>
        <v>1</v>
      </c>
      <c r="G6015">
        <f>COUNTIF($A:$A,A6015)</f>
        <v>158</v>
      </c>
      <c r="H6015">
        <f>COUNTIF($B:$B,B6015)</f>
        <v>71</v>
      </c>
      <c r="I6015" t="s">
        <v>3562</v>
      </c>
      <c r="J6015">
        <v>5</v>
      </c>
      <c r="K6015" t="s">
        <v>1149</v>
      </c>
      <c r="L6015" t="s">
        <v>142</v>
      </c>
      <c r="M6015" t="s">
        <v>1866</v>
      </c>
      <c r="N6015" t="s">
        <v>11893</v>
      </c>
      <c r="O6015" t="s">
        <v>12</v>
      </c>
    </row>
    <row r="6016" spans="1:15" x14ac:dyDescent="0.25">
      <c r="A6016" t="s">
        <v>202</v>
      </c>
      <c r="B6016" t="s">
        <v>7522</v>
      </c>
      <c r="C6016" t="s">
        <v>101</v>
      </c>
      <c r="D6016" t="s">
        <v>102</v>
      </c>
      <c r="E6016" t="str">
        <f t="shared" si="93"/>
        <v>IsopropanolUncl. Firmicutes</v>
      </c>
      <c r="F6016">
        <f>COUNTIF($E:$E,E6016)</f>
        <v>1</v>
      </c>
      <c r="G6016">
        <f>COUNTIF($A:$A,A6016)</f>
        <v>154</v>
      </c>
      <c r="H6016">
        <f>COUNTIF($B:$B,B6016)</f>
        <v>71</v>
      </c>
      <c r="I6016" t="s">
        <v>216</v>
      </c>
      <c r="J6016">
        <v>7</v>
      </c>
      <c r="K6016" t="s">
        <v>6011</v>
      </c>
      <c r="L6016" t="s">
        <v>2276</v>
      </c>
      <c r="M6016" t="s">
        <v>662</v>
      </c>
      <c r="N6016" t="s">
        <v>11893</v>
      </c>
      <c r="O6016" s="82" t="s">
        <v>8</v>
      </c>
    </row>
    <row r="6017" spans="1:15" x14ac:dyDescent="0.25">
      <c r="A6017" t="s">
        <v>200</v>
      </c>
      <c r="B6017" t="s">
        <v>7520</v>
      </c>
      <c r="C6017" t="s">
        <v>101</v>
      </c>
      <c r="D6017" t="s">
        <v>102</v>
      </c>
      <c r="E6017" t="str">
        <f t="shared" si="93"/>
        <v>1,3-DihydroxyacetoneUncl. Bacteroidetes</v>
      </c>
      <c r="F6017">
        <f>COUNTIF($E:$E,E6017)</f>
        <v>2</v>
      </c>
      <c r="G6017">
        <f>COUNTIF($A:$A,A6017)</f>
        <v>154</v>
      </c>
      <c r="H6017">
        <f>COUNTIF($B:$B,B6017)</f>
        <v>71</v>
      </c>
      <c r="I6017" t="s">
        <v>3702</v>
      </c>
      <c r="J6017">
        <v>6</v>
      </c>
      <c r="K6017" t="s">
        <v>6393</v>
      </c>
      <c r="L6017" t="s">
        <v>2977</v>
      </c>
      <c r="M6017" t="s">
        <v>410</v>
      </c>
      <c r="N6017" t="s">
        <v>11892</v>
      </c>
      <c r="O6017" s="82" t="s">
        <v>3</v>
      </c>
    </row>
    <row r="6018" spans="1:15" x14ac:dyDescent="0.25">
      <c r="A6018" t="s">
        <v>200</v>
      </c>
      <c r="B6018" t="s">
        <v>7520</v>
      </c>
      <c r="C6018" t="s">
        <v>101</v>
      </c>
      <c r="D6018" t="s">
        <v>102</v>
      </c>
      <c r="E6018" t="str">
        <f t="shared" si="93"/>
        <v>1,3-DihydroxyacetoneUncl. Bacteroidetes</v>
      </c>
      <c r="F6018">
        <f>COUNTIF($E:$E,E6018)</f>
        <v>2</v>
      </c>
      <c r="G6018">
        <f>COUNTIF($A:$A,A6018)</f>
        <v>154</v>
      </c>
      <c r="H6018">
        <f>COUNTIF($B:$B,B6018)</f>
        <v>71</v>
      </c>
      <c r="I6018" t="s">
        <v>6394</v>
      </c>
      <c r="J6018">
        <v>6</v>
      </c>
      <c r="K6018" t="s">
        <v>3054</v>
      </c>
      <c r="L6018" t="s">
        <v>6395</v>
      </c>
      <c r="M6018" t="s">
        <v>675</v>
      </c>
      <c r="N6018" t="s">
        <v>11893</v>
      </c>
      <c r="O6018" s="82" t="s">
        <v>11896</v>
      </c>
    </row>
    <row r="6019" spans="1:15" x14ac:dyDescent="0.25">
      <c r="A6019" t="s">
        <v>202</v>
      </c>
      <c r="B6019" t="s">
        <v>7521</v>
      </c>
      <c r="C6019" t="s">
        <v>101</v>
      </c>
      <c r="D6019" t="s">
        <v>102</v>
      </c>
      <c r="E6019" t="str">
        <f t="shared" si="93"/>
        <v>IsopropanolUncl. Clostridiales_Incertae Sedis XIII</v>
      </c>
      <c r="F6019">
        <f>COUNTIF($E:$E,E6019)</f>
        <v>1</v>
      </c>
      <c r="G6019">
        <f>COUNTIF($A:$A,A6019)</f>
        <v>154</v>
      </c>
      <c r="H6019">
        <f>COUNTIF($B:$B,B6019)</f>
        <v>71</v>
      </c>
      <c r="I6019" t="s">
        <v>3749</v>
      </c>
      <c r="J6019">
        <v>7</v>
      </c>
      <c r="K6019" t="s">
        <v>3750</v>
      </c>
      <c r="L6019" t="s">
        <v>3751</v>
      </c>
      <c r="M6019" t="s">
        <v>395</v>
      </c>
      <c r="N6019" t="s">
        <v>11892</v>
      </c>
      <c r="O6019" s="82" t="s">
        <v>11895</v>
      </c>
    </row>
    <row r="6020" spans="1:15" x14ac:dyDescent="0.25">
      <c r="A6020" t="s">
        <v>200</v>
      </c>
      <c r="B6020" t="s">
        <v>7521</v>
      </c>
      <c r="C6020" t="s">
        <v>101</v>
      </c>
      <c r="D6020" t="s">
        <v>102</v>
      </c>
      <c r="E6020" t="str">
        <f t="shared" si="93"/>
        <v>1,3-DihydroxyacetoneUncl. Clostridiales_Incertae Sedis XIII</v>
      </c>
      <c r="F6020">
        <f>COUNTIF($E:$E,E6020)</f>
        <v>1</v>
      </c>
      <c r="G6020">
        <f>COUNTIF($A:$A,A6020)</f>
        <v>154</v>
      </c>
      <c r="H6020">
        <f>COUNTIF($B:$B,B6020)</f>
        <v>71</v>
      </c>
      <c r="I6020" t="s">
        <v>6396</v>
      </c>
      <c r="J6020">
        <v>6</v>
      </c>
      <c r="K6020" t="s">
        <v>2648</v>
      </c>
      <c r="L6020" t="s">
        <v>740</v>
      </c>
      <c r="M6020" t="s">
        <v>1569</v>
      </c>
      <c r="N6020" t="s">
        <v>11892</v>
      </c>
      <c r="O6020" t="s">
        <v>7</v>
      </c>
    </row>
    <row r="6021" spans="1:15" x14ac:dyDescent="0.25">
      <c r="A6021" t="s">
        <v>232</v>
      </c>
      <c r="B6021" t="s">
        <v>7522</v>
      </c>
      <c r="C6021" t="s">
        <v>101</v>
      </c>
      <c r="D6021" t="s">
        <v>102</v>
      </c>
      <c r="E6021" t="str">
        <f t="shared" si="93"/>
        <v>LactateUncl. Firmicutes</v>
      </c>
      <c r="F6021">
        <f>COUNTIF($E:$E,E6021)</f>
        <v>2</v>
      </c>
      <c r="G6021">
        <f>COUNTIF($A:$A,A6021)</f>
        <v>153</v>
      </c>
      <c r="H6021">
        <f>COUNTIF($B:$B,B6021)</f>
        <v>71</v>
      </c>
      <c r="I6021" t="s">
        <v>6397</v>
      </c>
      <c r="J6021">
        <v>7</v>
      </c>
      <c r="K6021" t="s">
        <v>6398</v>
      </c>
      <c r="L6021" t="s">
        <v>4169</v>
      </c>
      <c r="M6021" t="s">
        <v>2991</v>
      </c>
      <c r="N6021" t="s">
        <v>11893</v>
      </c>
      <c r="O6021" s="82" t="s">
        <v>8</v>
      </c>
    </row>
    <row r="6022" spans="1:15" x14ac:dyDescent="0.25">
      <c r="A6022" t="s">
        <v>232</v>
      </c>
      <c r="B6022" t="s">
        <v>7522</v>
      </c>
      <c r="C6022" t="s">
        <v>101</v>
      </c>
      <c r="D6022" t="s">
        <v>102</v>
      </c>
      <c r="E6022" t="str">
        <f t="shared" ref="E6022:E6085" si="94">CONCATENATE(A6022,B6022)</f>
        <v>LactateUncl. Firmicutes</v>
      </c>
      <c r="F6022">
        <f>COUNTIF($E:$E,E6022)</f>
        <v>2</v>
      </c>
      <c r="G6022">
        <f>COUNTIF($A:$A,A6022)</f>
        <v>153</v>
      </c>
      <c r="H6022">
        <f>COUNTIF($B:$B,B6022)</f>
        <v>71</v>
      </c>
      <c r="I6022" t="s">
        <v>5341</v>
      </c>
      <c r="J6022">
        <v>5</v>
      </c>
      <c r="K6022" t="s">
        <v>6399</v>
      </c>
      <c r="L6022" t="s">
        <v>276</v>
      </c>
      <c r="M6022" t="s">
        <v>260</v>
      </c>
      <c r="N6022" t="s">
        <v>11892</v>
      </c>
      <c r="O6022" s="82" t="s">
        <v>8</v>
      </c>
    </row>
    <row r="6023" spans="1:15" x14ac:dyDescent="0.25">
      <c r="A6023" t="s">
        <v>243</v>
      </c>
      <c r="B6023" t="s">
        <v>7521</v>
      </c>
      <c r="C6023" t="s">
        <v>101</v>
      </c>
      <c r="D6023" t="s">
        <v>102</v>
      </c>
      <c r="E6023" t="str">
        <f t="shared" si="94"/>
        <v>SerineUncl. Clostridiales_Incertae Sedis XIII</v>
      </c>
      <c r="F6023">
        <f>COUNTIF($E:$E,E6023)</f>
        <v>1</v>
      </c>
      <c r="G6023">
        <f>COUNTIF($A:$A,A6023)</f>
        <v>152</v>
      </c>
      <c r="H6023">
        <f>COUNTIF($B:$B,B6023)</f>
        <v>71</v>
      </c>
      <c r="I6023" t="s">
        <v>3042</v>
      </c>
      <c r="J6023">
        <v>5</v>
      </c>
      <c r="K6023" t="s">
        <v>6400</v>
      </c>
      <c r="L6023" t="s">
        <v>246</v>
      </c>
      <c r="M6023" t="s">
        <v>712</v>
      </c>
      <c r="N6023" t="s">
        <v>11893</v>
      </c>
      <c r="O6023" s="82" t="s">
        <v>9</v>
      </c>
    </row>
    <row r="6024" spans="1:15" x14ac:dyDescent="0.25">
      <c r="A6024" t="s">
        <v>243</v>
      </c>
      <c r="B6024" t="s">
        <v>7520</v>
      </c>
      <c r="C6024" t="s">
        <v>101</v>
      </c>
      <c r="D6024" t="s">
        <v>102</v>
      </c>
      <c r="E6024" t="str">
        <f t="shared" si="94"/>
        <v>SerineUncl. Bacteroidetes</v>
      </c>
      <c r="F6024">
        <f>COUNTIF($E:$E,E6024)</f>
        <v>1</v>
      </c>
      <c r="G6024">
        <f>COUNTIF($A:$A,A6024)</f>
        <v>152</v>
      </c>
      <c r="H6024">
        <f>COUNTIF($B:$B,B6024)</f>
        <v>71</v>
      </c>
      <c r="I6024" t="s">
        <v>745</v>
      </c>
      <c r="J6024">
        <v>6</v>
      </c>
      <c r="K6024" t="s">
        <v>6401</v>
      </c>
      <c r="L6024" t="s">
        <v>204</v>
      </c>
      <c r="M6024" t="s">
        <v>747</v>
      </c>
      <c r="N6024" t="s">
        <v>11892</v>
      </c>
      <c r="O6024" s="82" t="s">
        <v>3</v>
      </c>
    </row>
    <row r="6025" spans="1:15" x14ac:dyDescent="0.25">
      <c r="A6025" t="s">
        <v>261</v>
      </c>
      <c r="B6025" t="s">
        <v>7522</v>
      </c>
      <c r="C6025" t="s">
        <v>101</v>
      </c>
      <c r="D6025" t="s">
        <v>102</v>
      </c>
      <c r="E6025" t="str">
        <f t="shared" si="94"/>
        <v>CadaverineUncl. Firmicutes</v>
      </c>
      <c r="F6025">
        <f>COUNTIF($E:$E,E6025)</f>
        <v>2</v>
      </c>
      <c r="G6025">
        <f>COUNTIF($A:$A,A6025)</f>
        <v>143</v>
      </c>
      <c r="H6025">
        <f>COUNTIF($B:$B,B6025)</f>
        <v>71</v>
      </c>
      <c r="I6025" t="s">
        <v>4011</v>
      </c>
      <c r="J6025">
        <v>7</v>
      </c>
      <c r="K6025" t="s">
        <v>5914</v>
      </c>
      <c r="L6025" t="s">
        <v>145</v>
      </c>
      <c r="M6025" t="s">
        <v>767</v>
      </c>
      <c r="N6025" t="s">
        <v>11893</v>
      </c>
      <c r="O6025" s="82" t="s">
        <v>8</v>
      </c>
    </row>
    <row r="6026" spans="1:15" x14ac:dyDescent="0.25">
      <c r="A6026" t="s">
        <v>261</v>
      </c>
      <c r="B6026" t="s">
        <v>7521</v>
      </c>
      <c r="C6026" t="s">
        <v>101</v>
      </c>
      <c r="D6026" t="s">
        <v>102</v>
      </c>
      <c r="E6026" t="str">
        <f t="shared" si="94"/>
        <v>CadaverineUncl. Clostridiales_Incertae Sedis XIII</v>
      </c>
      <c r="F6026">
        <f>COUNTIF($E:$E,E6026)</f>
        <v>1</v>
      </c>
      <c r="G6026">
        <f>COUNTIF($A:$A,A6026)</f>
        <v>143</v>
      </c>
      <c r="H6026">
        <f>COUNTIF($B:$B,B6026)</f>
        <v>71</v>
      </c>
      <c r="I6026" t="s">
        <v>3209</v>
      </c>
      <c r="J6026">
        <v>6</v>
      </c>
      <c r="K6026" t="s">
        <v>3210</v>
      </c>
      <c r="L6026" t="s">
        <v>3211</v>
      </c>
      <c r="M6026" t="s">
        <v>1213</v>
      </c>
      <c r="N6026" t="s">
        <v>11892</v>
      </c>
      <c r="O6026" t="s">
        <v>7</v>
      </c>
    </row>
    <row r="6027" spans="1:15" x14ac:dyDescent="0.25">
      <c r="A6027" t="s">
        <v>264</v>
      </c>
      <c r="B6027" t="s">
        <v>7521</v>
      </c>
      <c r="C6027" t="s">
        <v>101</v>
      </c>
      <c r="D6027" t="s">
        <v>102</v>
      </c>
      <c r="E6027" t="str">
        <f t="shared" si="94"/>
        <v>UracilUncl. Clostridiales_Incertae Sedis XIII</v>
      </c>
      <c r="F6027">
        <f>COUNTIF($E:$E,E6027)</f>
        <v>4</v>
      </c>
      <c r="G6027">
        <f>COUNTIF($A:$A,A6027)</f>
        <v>143</v>
      </c>
      <c r="H6027">
        <f>COUNTIF($B:$B,B6027)</f>
        <v>71</v>
      </c>
      <c r="I6027" t="s">
        <v>4597</v>
      </c>
      <c r="J6027">
        <v>5</v>
      </c>
      <c r="K6027" t="s">
        <v>2470</v>
      </c>
      <c r="L6027" t="s">
        <v>6402</v>
      </c>
      <c r="M6027" t="s">
        <v>109</v>
      </c>
      <c r="N6027" t="s">
        <v>11892</v>
      </c>
      <c r="O6027" t="s">
        <v>6</v>
      </c>
    </row>
    <row r="6028" spans="1:15" x14ac:dyDescent="0.25">
      <c r="A6028" t="s">
        <v>264</v>
      </c>
      <c r="B6028" t="s">
        <v>7522</v>
      </c>
      <c r="C6028" t="s">
        <v>101</v>
      </c>
      <c r="D6028" t="s">
        <v>102</v>
      </c>
      <c r="E6028" t="str">
        <f t="shared" si="94"/>
        <v>UracilUncl. Firmicutes</v>
      </c>
      <c r="F6028">
        <f>COUNTIF($E:$E,E6028)</f>
        <v>1</v>
      </c>
      <c r="G6028">
        <f>COUNTIF($A:$A,A6028)</f>
        <v>143</v>
      </c>
      <c r="H6028">
        <f>COUNTIF($B:$B,B6028)</f>
        <v>71</v>
      </c>
      <c r="I6028" t="s">
        <v>4026</v>
      </c>
      <c r="J6028">
        <v>7</v>
      </c>
      <c r="K6028" t="s">
        <v>6403</v>
      </c>
      <c r="L6028" t="s">
        <v>2340</v>
      </c>
      <c r="M6028" t="s">
        <v>1060</v>
      </c>
      <c r="N6028" t="s">
        <v>11893</v>
      </c>
      <c r="O6028" s="82" t="s">
        <v>8</v>
      </c>
    </row>
    <row r="6029" spans="1:15" x14ac:dyDescent="0.25">
      <c r="A6029" t="s">
        <v>264</v>
      </c>
      <c r="B6029" t="s">
        <v>7521</v>
      </c>
      <c r="C6029" t="s">
        <v>101</v>
      </c>
      <c r="D6029" t="s">
        <v>102</v>
      </c>
      <c r="E6029" t="str">
        <f t="shared" si="94"/>
        <v>UracilUncl. Clostridiales_Incertae Sedis XIII</v>
      </c>
      <c r="F6029">
        <f>COUNTIF($E:$E,E6029)</f>
        <v>4</v>
      </c>
      <c r="G6029">
        <f>COUNTIF($A:$A,A6029)</f>
        <v>143</v>
      </c>
      <c r="H6029">
        <f>COUNTIF($B:$B,B6029)</f>
        <v>71</v>
      </c>
      <c r="I6029" t="s">
        <v>1200</v>
      </c>
      <c r="J6029">
        <v>7</v>
      </c>
      <c r="K6029" t="s">
        <v>6404</v>
      </c>
      <c r="L6029" t="s">
        <v>1046</v>
      </c>
      <c r="M6029" t="s">
        <v>1202</v>
      </c>
      <c r="N6029" t="s">
        <v>11893</v>
      </c>
      <c r="O6029" t="s">
        <v>11</v>
      </c>
    </row>
    <row r="6030" spans="1:15" x14ac:dyDescent="0.25">
      <c r="A6030" t="s">
        <v>264</v>
      </c>
      <c r="B6030" t="s">
        <v>7521</v>
      </c>
      <c r="C6030" t="s">
        <v>101</v>
      </c>
      <c r="D6030" t="s">
        <v>102</v>
      </c>
      <c r="E6030" t="str">
        <f t="shared" si="94"/>
        <v>UracilUncl. Clostridiales_Incertae Sedis XIII</v>
      </c>
      <c r="F6030">
        <f>COUNTIF($E:$E,E6030)</f>
        <v>4</v>
      </c>
      <c r="G6030">
        <f>COUNTIF($A:$A,A6030)</f>
        <v>143</v>
      </c>
      <c r="H6030">
        <f>COUNTIF($B:$B,B6030)</f>
        <v>71</v>
      </c>
      <c r="I6030" t="s">
        <v>4330</v>
      </c>
      <c r="J6030">
        <v>6</v>
      </c>
      <c r="K6030" t="s">
        <v>6405</v>
      </c>
      <c r="L6030" t="s">
        <v>278</v>
      </c>
      <c r="M6030" t="s">
        <v>1748</v>
      </c>
      <c r="N6030" t="s">
        <v>11892</v>
      </c>
      <c r="O6030" t="s">
        <v>7</v>
      </c>
    </row>
    <row r="6031" spans="1:15" x14ac:dyDescent="0.25">
      <c r="A6031" t="s">
        <v>264</v>
      </c>
      <c r="B6031" t="s">
        <v>7521</v>
      </c>
      <c r="C6031" t="s">
        <v>101</v>
      </c>
      <c r="D6031" t="s">
        <v>102</v>
      </c>
      <c r="E6031" t="str">
        <f t="shared" si="94"/>
        <v>UracilUncl. Clostridiales_Incertae Sedis XIII</v>
      </c>
      <c r="F6031">
        <f>COUNTIF($E:$E,E6031)</f>
        <v>4</v>
      </c>
      <c r="G6031">
        <f>COUNTIF($A:$A,A6031)</f>
        <v>143</v>
      </c>
      <c r="H6031">
        <f>COUNTIF($B:$B,B6031)</f>
        <v>71</v>
      </c>
      <c r="I6031" t="s">
        <v>1449</v>
      </c>
      <c r="J6031">
        <v>4</v>
      </c>
      <c r="K6031" t="s">
        <v>1658</v>
      </c>
      <c r="L6031" t="s">
        <v>6406</v>
      </c>
      <c r="M6031" t="s">
        <v>2498</v>
      </c>
      <c r="N6031" t="s">
        <v>11893</v>
      </c>
      <c r="O6031" t="s">
        <v>5</v>
      </c>
    </row>
    <row r="6032" spans="1:15" x14ac:dyDescent="0.25">
      <c r="A6032" t="s">
        <v>261</v>
      </c>
      <c r="B6032" t="s">
        <v>7522</v>
      </c>
      <c r="C6032" t="s">
        <v>101</v>
      </c>
      <c r="D6032" t="s">
        <v>102</v>
      </c>
      <c r="E6032" t="str">
        <f t="shared" si="94"/>
        <v>CadaverineUncl. Firmicutes</v>
      </c>
      <c r="F6032">
        <f>COUNTIF($E:$E,E6032)</f>
        <v>2</v>
      </c>
      <c r="G6032">
        <f>COUNTIF($A:$A,A6032)</f>
        <v>143</v>
      </c>
      <c r="H6032">
        <f>COUNTIF($B:$B,B6032)</f>
        <v>71</v>
      </c>
      <c r="I6032" t="s">
        <v>2363</v>
      </c>
      <c r="J6032">
        <v>5</v>
      </c>
      <c r="K6032" t="s">
        <v>2364</v>
      </c>
      <c r="L6032" t="s">
        <v>135</v>
      </c>
      <c r="M6032" t="s">
        <v>567</v>
      </c>
      <c r="N6032" t="s">
        <v>11892</v>
      </c>
      <c r="O6032" s="82" t="s">
        <v>8</v>
      </c>
    </row>
    <row r="6033" spans="1:15" x14ac:dyDescent="0.25">
      <c r="A6033" t="s">
        <v>264</v>
      </c>
      <c r="B6033" t="s">
        <v>7520</v>
      </c>
      <c r="C6033" t="s">
        <v>101</v>
      </c>
      <c r="D6033" t="s">
        <v>102</v>
      </c>
      <c r="E6033" t="str">
        <f t="shared" si="94"/>
        <v>UracilUncl. Bacteroidetes</v>
      </c>
      <c r="F6033">
        <f>COUNTIF($E:$E,E6033)</f>
        <v>1</v>
      </c>
      <c r="G6033">
        <f>COUNTIF($A:$A,A6033)</f>
        <v>143</v>
      </c>
      <c r="H6033">
        <f>COUNTIF($B:$B,B6033)</f>
        <v>71</v>
      </c>
      <c r="I6033" t="s">
        <v>4172</v>
      </c>
      <c r="J6033">
        <v>5</v>
      </c>
      <c r="K6033" t="s">
        <v>779</v>
      </c>
      <c r="L6033" t="s">
        <v>142</v>
      </c>
      <c r="M6033" t="s">
        <v>1608</v>
      </c>
      <c r="N6033" t="s">
        <v>11892</v>
      </c>
      <c r="O6033" s="82" t="s">
        <v>8</v>
      </c>
    </row>
    <row r="6034" spans="1:15" x14ac:dyDescent="0.25">
      <c r="A6034" t="s">
        <v>287</v>
      </c>
      <c r="B6034" t="s">
        <v>7522</v>
      </c>
      <c r="C6034" t="s">
        <v>101</v>
      </c>
      <c r="D6034" t="s">
        <v>102</v>
      </c>
      <c r="E6034" t="str">
        <f t="shared" si="94"/>
        <v>SuccinateUncl. Firmicutes</v>
      </c>
      <c r="F6034">
        <f>COUNTIF($E:$E,E6034)</f>
        <v>3</v>
      </c>
      <c r="G6034">
        <f>COUNTIF($A:$A,A6034)</f>
        <v>140</v>
      </c>
      <c r="H6034">
        <f>COUNTIF($B:$B,B6034)</f>
        <v>71</v>
      </c>
      <c r="I6034" t="s">
        <v>5350</v>
      </c>
      <c r="J6034">
        <v>5</v>
      </c>
      <c r="K6034" t="s">
        <v>2544</v>
      </c>
      <c r="L6034" t="s">
        <v>6407</v>
      </c>
      <c r="M6034" t="s">
        <v>690</v>
      </c>
      <c r="N6034" t="s">
        <v>11892</v>
      </c>
      <c r="O6034" t="s">
        <v>6</v>
      </c>
    </row>
    <row r="6035" spans="1:15" x14ac:dyDescent="0.25">
      <c r="A6035" t="s">
        <v>307</v>
      </c>
      <c r="B6035" t="s">
        <v>7521</v>
      </c>
      <c r="C6035" t="s">
        <v>101</v>
      </c>
      <c r="D6035" t="s">
        <v>102</v>
      </c>
      <c r="E6035" t="str">
        <f t="shared" si="94"/>
        <v>AllantoinUncl. Clostridiales_Incertae Sedis XIII</v>
      </c>
      <c r="F6035">
        <f>COUNTIF($E:$E,E6035)</f>
        <v>2</v>
      </c>
      <c r="G6035">
        <f>COUNTIF($A:$A,A6035)</f>
        <v>140</v>
      </c>
      <c r="H6035">
        <f>COUNTIF($B:$B,B6035)</f>
        <v>71</v>
      </c>
      <c r="I6035" t="s">
        <v>6408</v>
      </c>
      <c r="J6035">
        <v>6</v>
      </c>
      <c r="K6035" t="s">
        <v>6409</v>
      </c>
      <c r="L6035" t="s">
        <v>218</v>
      </c>
      <c r="M6035" t="s">
        <v>764</v>
      </c>
      <c r="N6035" t="s">
        <v>11892</v>
      </c>
      <c r="O6035" t="s">
        <v>7</v>
      </c>
    </row>
    <row r="6036" spans="1:15" x14ac:dyDescent="0.25">
      <c r="A6036" t="s">
        <v>287</v>
      </c>
      <c r="B6036" t="s">
        <v>7521</v>
      </c>
      <c r="C6036" t="s">
        <v>101</v>
      </c>
      <c r="D6036" t="s">
        <v>102</v>
      </c>
      <c r="E6036" t="str">
        <f t="shared" si="94"/>
        <v>SuccinateUncl. Clostridiales_Incertae Sedis XIII</v>
      </c>
      <c r="F6036">
        <f>COUNTIF($E:$E,E6036)</f>
        <v>1</v>
      </c>
      <c r="G6036">
        <f>COUNTIF($A:$A,A6036)</f>
        <v>140</v>
      </c>
      <c r="H6036">
        <f>COUNTIF($B:$B,B6036)</f>
        <v>71</v>
      </c>
      <c r="I6036" t="s">
        <v>3963</v>
      </c>
      <c r="J6036">
        <v>5</v>
      </c>
      <c r="K6036" t="s">
        <v>4688</v>
      </c>
      <c r="L6036" t="s">
        <v>548</v>
      </c>
      <c r="M6036" t="s">
        <v>582</v>
      </c>
      <c r="N6036" t="s">
        <v>11893</v>
      </c>
      <c r="O6036" s="82" t="s">
        <v>9</v>
      </c>
    </row>
    <row r="6037" spans="1:15" x14ac:dyDescent="0.25">
      <c r="A6037" t="s">
        <v>287</v>
      </c>
      <c r="B6037" t="s">
        <v>7522</v>
      </c>
      <c r="C6037" t="s">
        <v>101</v>
      </c>
      <c r="D6037" t="s">
        <v>102</v>
      </c>
      <c r="E6037" t="str">
        <f t="shared" si="94"/>
        <v>SuccinateUncl. Firmicutes</v>
      </c>
      <c r="F6037">
        <f>COUNTIF($E:$E,E6037)</f>
        <v>3</v>
      </c>
      <c r="G6037">
        <f>COUNTIF($A:$A,A6037)</f>
        <v>140</v>
      </c>
      <c r="H6037">
        <f>COUNTIF($B:$B,B6037)</f>
        <v>71</v>
      </c>
      <c r="I6037" t="s">
        <v>2924</v>
      </c>
      <c r="J6037">
        <v>5</v>
      </c>
      <c r="K6037" t="s">
        <v>6410</v>
      </c>
      <c r="L6037" t="s">
        <v>548</v>
      </c>
      <c r="M6037" t="s">
        <v>447</v>
      </c>
      <c r="N6037" t="s">
        <v>11893</v>
      </c>
      <c r="O6037" t="s">
        <v>12</v>
      </c>
    </row>
    <row r="6038" spans="1:15" x14ac:dyDescent="0.25">
      <c r="A6038" t="s">
        <v>285</v>
      </c>
      <c r="B6038" t="s">
        <v>7522</v>
      </c>
      <c r="C6038" t="s">
        <v>101</v>
      </c>
      <c r="D6038" t="s">
        <v>102</v>
      </c>
      <c r="E6038" t="str">
        <f t="shared" si="94"/>
        <v>LysineUncl. Firmicutes</v>
      </c>
      <c r="F6038">
        <f>COUNTIF($E:$E,E6038)</f>
        <v>1</v>
      </c>
      <c r="G6038">
        <f>COUNTIF($A:$A,A6038)</f>
        <v>140</v>
      </c>
      <c r="H6038">
        <f>COUNTIF($B:$B,B6038)</f>
        <v>71</v>
      </c>
      <c r="I6038" t="s">
        <v>6411</v>
      </c>
      <c r="J6038">
        <v>5</v>
      </c>
      <c r="K6038" t="s">
        <v>3033</v>
      </c>
      <c r="L6038" t="s">
        <v>759</v>
      </c>
      <c r="M6038" t="s">
        <v>1394</v>
      </c>
      <c r="N6038" t="s">
        <v>11892</v>
      </c>
      <c r="O6038" s="82" t="s">
        <v>8</v>
      </c>
    </row>
    <row r="6039" spans="1:15" x14ac:dyDescent="0.25">
      <c r="A6039" t="s">
        <v>287</v>
      </c>
      <c r="B6039" t="s">
        <v>7522</v>
      </c>
      <c r="C6039" t="s">
        <v>101</v>
      </c>
      <c r="D6039" t="s">
        <v>102</v>
      </c>
      <c r="E6039" t="str">
        <f t="shared" si="94"/>
        <v>SuccinateUncl. Firmicutes</v>
      </c>
      <c r="F6039">
        <f>COUNTIF($E:$E,E6039)</f>
        <v>3</v>
      </c>
      <c r="G6039">
        <f>COUNTIF($A:$A,A6039)</f>
        <v>140</v>
      </c>
      <c r="H6039">
        <f>COUNTIF($B:$B,B6039)</f>
        <v>71</v>
      </c>
      <c r="I6039" t="s">
        <v>6412</v>
      </c>
      <c r="J6039">
        <v>7</v>
      </c>
      <c r="K6039" t="s">
        <v>3852</v>
      </c>
      <c r="L6039" t="s">
        <v>112</v>
      </c>
      <c r="M6039" t="s">
        <v>484</v>
      </c>
      <c r="N6039" t="s">
        <v>11893</v>
      </c>
      <c r="O6039" s="82" t="s">
        <v>8</v>
      </c>
    </row>
    <row r="6040" spans="1:15" x14ac:dyDescent="0.25">
      <c r="A6040" t="s">
        <v>307</v>
      </c>
      <c r="B6040" t="s">
        <v>7521</v>
      </c>
      <c r="C6040" t="s">
        <v>101</v>
      </c>
      <c r="D6040" t="s">
        <v>102</v>
      </c>
      <c r="E6040" t="str">
        <f t="shared" si="94"/>
        <v>AllantoinUncl. Clostridiales_Incertae Sedis XIII</v>
      </c>
      <c r="F6040">
        <f>COUNTIF($E:$E,E6040)</f>
        <v>2</v>
      </c>
      <c r="G6040">
        <f>COUNTIF($A:$A,A6040)</f>
        <v>140</v>
      </c>
      <c r="H6040">
        <f>COUNTIF($B:$B,B6040)</f>
        <v>71</v>
      </c>
      <c r="I6040" t="s">
        <v>6413</v>
      </c>
      <c r="J6040">
        <v>6</v>
      </c>
      <c r="K6040" t="s">
        <v>3258</v>
      </c>
      <c r="L6040" t="s">
        <v>6414</v>
      </c>
      <c r="M6040" t="s">
        <v>3058</v>
      </c>
      <c r="N6040" t="s">
        <v>11893</v>
      </c>
      <c r="O6040" s="82" t="s">
        <v>11896</v>
      </c>
    </row>
    <row r="6041" spans="1:15" x14ac:dyDescent="0.25">
      <c r="A6041" t="s">
        <v>335</v>
      </c>
      <c r="B6041" t="s">
        <v>7522</v>
      </c>
      <c r="C6041" t="s">
        <v>101</v>
      </c>
      <c r="D6041" t="s">
        <v>102</v>
      </c>
      <c r="E6041" t="str">
        <f t="shared" si="94"/>
        <v>TrimethylamineUncl. Firmicutes</v>
      </c>
      <c r="F6041">
        <f>COUNTIF($E:$E,E6041)</f>
        <v>3</v>
      </c>
      <c r="G6041">
        <f>COUNTIF($A:$A,A6041)</f>
        <v>139</v>
      </c>
      <c r="H6041">
        <f>COUNTIF($B:$B,B6041)</f>
        <v>71</v>
      </c>
      <c r="I6041" t="s">
        <v>6415</v>
      </c>
      <c r="J6041">
        <v>7</v>
      </c>
      <c r="K6041" t="s">
        <v>2832</v>
      </c>
      <c r="L6041" t="s">
        <v>793</v>
      </c>
      <c r="M6041" t="s">
        <v>188</v>
      </c>
      <c r="N6041" t="s">
        <v>11893</v>
      </c>
      <c r="O6041" s="82" t="s">
        <v>8</v>
      </c>
    </row>
    <row r="6042" spans="1:15" x14ac:dyDescent="0.25">
      <c r="A6042" t="s">
        <v>335</v>
      </c>
      <c r="B6042" t="s">
        <v>7521</v>
      </c>
      <c r="C6042" t="s">
        <v>101</v>
      </c>
      <c r="D6042" t="s">
        <v>102</v>
      </c>
      <c r="E6042" t="str">
        <f t="shared" si="94"/>
        <v>TrimethylamineUncl. Clostridiales_Incertae Sedis XIII</v>
      </c>
      <c r="F6042">
        <f>COUNTIF($E:$E,E6042)</f>
        <v>1</v>
      </c>
      <c r="G6042">
        <f>COUNTIF($A:$A,A6042)</f>
        <v>139</v>
      </c>
      <c r="H6042">
        <f>COUNTIF($B:$B,B6042)</f>
        <v>71</v>
      </c>
      <c r="I6042" t="s">
        <v>3238</v>
      </c>
      <c r="J6042">
        <v>4</v>
      </c>
      <c r="K6042" t="s">
        <v>4903</v>
      </c>
      <c r="L6042" t="s">
        <v>6416</v>
      </c>
      <c r="M6042" t="s">
        <v>2082</v>
      </c>
      <c r="N6042" t="s">
        <v>11893</v>
      </c>
      <c r="O6042" s="82" t="s">
        <v>4</v>
      </c>
    </row>
    <row r="6043" spans="1:15" x14ac:dyDescent="0.25">
      <c r="A6043" t="s">
        <v>335</v>
      </c>
      <c r="B6043" t="s">
        <v>7522</v>
      </c>
      <c r="C6043" t="s">
        <v>101</v>
      </c>
      <c r="D6043" t="s">
        <v>102</v>
      </c>
      <c r="E6043" t="str">
        <f t="shared" si="94"/>
        <v>TrimethylamineUncl. Firmicutes</v>
      </c>
      <c r="F6043">
        <f>COUNTIF($E:$E,E6043)</f>
        <v>3</v>
      </c>
      <c r="G6043">
        <f>COUNTIF($A:$A,A6043)</f>
        <v>139</v>
      </c>
      <c r="H6043">
        <f>COUNTIF($B:$B,B6043)</f>
        <v>71</v>
      </c>
      <c r="I6043" t="s">
        <v>5314</v>
      </c>
      <c r="J6043">
        <v>4</v>
      </c>
      <c r="K6043" t="s">
        <v>4903</v>
      </c>
      <c r="L6043" t="s">
        <v>6417</v>
      </c>
      <c r="M6043" t="s">
        <v>1097</v>
      </c>
      <c r="N6043" t="s">
        <v>11893</v>
      </c>
      <c r="O6043" s="82" t="s">
        <v>4</v>
      </c>
    </row>
    <row r="6044" spans="1:15" x14ac:dyDescent="0.25">
      <c r="A6044" t="s">
        <v>325</v>
      </c>
      <c r="B6044" t="s">
        <v>7522</v>
      </c>
      <c r="C6044" t="s">
        <v>101</v>
      </c>
      <c r="D6044" t="s">
        <v>102</v>
      </c>
      <c r="E6044" t="str">
        <f t="shared" si="94"/>
        <v>4-HydroxybutyrateUncl. Firmicutes</v>
      </c>
      <c r="F6044">
        <f>COUNTIF($E:$E,E6044)</f>
        <v>2</v>
      </c>
      <c r="G6044">
        <f>COUNTIF($A:$A,A6044)</f>
        <v>139</v>
      </c>
      <c r="H6044">
        <f>COUNTIF($B:$B,B6044)</f>
        <v>71</v>
      </c>
      <c r="I6044" t="s">
        <v>601</v>
      </c>
      <c r="J6044">
        <v>4</v>
      </c>
      <c r="K6044" t="s">
        <v>1493</v>
      </c>
      <c r="L6044" t="s">
        <v>6418</v>
      </c>
      <c r="M6044" t="s">
        <v>1411</v>
      </c>
      <c r="N6044" t="s">
        <v>11893</v>
      </c>
      <c r="O6044" t="s">
        <v>5</v>
      </c>
    </row>
    <row r="6045" spans="1:15" x14ac:dyDescent="0.25">
      <c r="A6045" t="s">
        <v>325</v>
      </c>
      <c r="B6045" t="s">
        <v>7521</v>
      </c>
      <c r="C6045" t="s">
        <v>101</v>
      </c>
      <c r="D6045" t="s">
        <v>102</v>
      </c>
      <c r="E6045" t="str">
        <f t="shared" si="94"/>
        <v>4-HydroxybutyrateUncl. Clostridiales_Incertae Sedis XIII</v>
      </c>
      <c r="F6045">
        <f>COUNTIF($E:$E,E6045)</f>
        <v>1</v>
      </c>
      <c r="G6045">
        <f>COUNTIF($A:$A,A6045)</f>
        <v>139</v>
      </c>
      <c r="H6045">
        <f>COUNTIF($B:$B,B6045)</f>
        <v>71</v>
      </c>
      <c r="I6045" t="s">
        <v>5303</v>
      </c>
      <c r="J6045">
        <v>5</v>
      </c>
      <c r="K6045" t="s">
        <v>6419</v>
      </c>
      <c r="L6045" t="s">
        <v>193</v>
      </c>
      <c r="M6045" t="s">
        <v>980</v>
      </c>
      <c r="N6045" t="s">
        <v>11893</v>
      </c>
      <c r="O6045" s="82" t="s">
        <v>9</v>
      </c>
    </row>
    <row r="6046" spans="1:15" x14ac:dyDescent="0.25">
      <c r="A6046" t="s">
        <v>325</v>
      </c>
      <c r="B6046" t="s">
        <v>7522</v>
      </c>
      <c r="C6046" t="s">
        <v>101</v>
      </c>
      <c r="D6046" t="s">
        <v>102</v>
      </c>
      <c r="E6046" t="str">
        <f t="shared" si="94"/>
        <v>4-HydroxybutyrateUncl. Firmicutes</v>
      </c>
      <c r="F6046">
        <f>COUNTIF($E:$E,E6046)</f>
        <v>2</v>
      </c>
      <c r="G6046">
        <f>COUNTIF($A:$A,A6046)</f>
        <v>139</v>
      </c>
      <c r="H6046">
        <f>COUNTIF($B:$B,B6046)</f>
        <v>71</v>
      </c>
      <c r="I6046" t="s">
        <v>6420</v>
      </c>
      <c r="J6046">
        <v>7</v>
      </c>
      <c r="K6046" t="s">
        <v>6421</v>
      </c>
      <c r="L6046" t="s">
        <v>4123</v>
      </c>
      <c r="M6046" t="s">
        <v>454</v>
      </c>
      <c r="N6046" t="s">
        <v>11893</v>
      </c>
      <c r="O6046" s="82" t="s">
        <v>8</v>
      </c>
    </row>
    <row r="6047" spans="1:15" x14ac:dyDescent="0.25">
      <c r="A6047" t="s">
        <v>335</v>
      </c>
      <c r="B6047" t="s">
        <v>7522</v>
      </c>
      <c r="C6047" t="s">
        <v>101</v>
      </c>
      <c r="D6047" t="s">
        <v>102</v>
      </c>
      <c r="E6047" t="str">
        <f t="shared" si="94"/>
        <v>TrimethylamineUncl. Firmicutes</v>
      </c>
      <c r="F6047">
        <f>COUNTIF($E:$E,E6047)</f>
        <v>3</v>
      </c>
      <c r="G6047">
        <f>COUNTIF($A:$A,A6047)</f>
        <v>139</v>
      </c>
      <c r="H6047">
        <f>COUNTIF($B:$B,B6047)</f>
        <v>71</v>
      </c>
      <c r="I6047" t="s">
        <v>6422</v>
      </c>
      <c r="J6047">
        <v>7</v>
      </c>
      <c r="K6047" t="s">
        <v>2335</v>
      </c>
      <c r="L6047" t="s">
        <v>2093</v>
      </c>
      <c r="M6047" t="s">
        <v>2814</v>
      </c>
      <c r="N6047" t="s">
        <v>11893</v>
      </c>
      <c r="O6047" t="s">
        <v>11</v>
      </c>
    </row>
    <row r="6048" spans="1:15" x14ac:dyDescent="0.25">
      <c r="A6048" t="s">
        <v>344</v>
      </c>
      <c r="B6048" t="s">
        <v>7521</v>
      </c>
      <c r="C6048" t="s">
        <v>101</v>
      </c>
      <c r="D6048" t="s">
        <v>102</v>
      </c>
      <c r="E6048" t="str">
        <f t="shared" si="94"/>
        <v>PimelateUncl. Clostridiales_Incertae Sedis XIII</v>
      </c>
      <c r="F6048">
        <f>COUNTIF($E:$E,E6048)</f>
        <v>4</v>
      </c>
      <c r="G6048">
        <f>COUNTIF($A:$A,A6048)</f>
        <v>137</v>
      </c>
      <c r="H6048">
        <f>COUNTIF($B:$B,B6048)</f>
        <v>71</v>
      </c>
      <c r="I6048" t="s">
        <v>805</v>
      </c>
      <c r="J6048">
        <v>5</v>
      </c>
      <c r="K6048" t="s">
        <v>6423</v>
      </c>
      <c r="L6048" t="s">
        <v>115</v>
      </c>
      <c r="M6048" t="s">
        <v>195</v>
      </c>
      <c r="N6048" t="s">
        <v>11893</v>
      </c>
      <c r="O6048" s="82" t="s">
        <v>9</v>
      </c>
    </row>
    <row r="6049" spans="1:15" x14ac:dyDescent="0.25">
      <c r="A6049" t="s">
        <v>344</v>
      </c>
      <c r="B6049" t="s">
        <v>7520</v>
      </c>
      <c r="C6049" t="s">
        <v>101</v>
      </c>
      <c r="D6049" t="s">
        <v>102</v>
      </c>
      <c r="E6049" t="str">
        <f t="shared" si="94"/>
        <v>PimelateUncl. Bacteroidetes</v>
      </c>
      <c r="F6049">
        <f>COUNTIF($E:$E,E6049)</f>
        <v>3</v>
      </c>
      <c r="G6049">
        <f>COUNTIF($A:$A,A6049)</f>
        <v>137</v>
      </c>
      <c r="H6049">
        <f>COUNTIF($B:$B,B6049)</f>
        <v>71</v>
      </c>
      <c r="I6049" t="s">
        <v>2391</v>
      </c>
      <c r="J6049">
        <v>7</v>
      </c>
      <c r="K6049" t="s">
        <v>6424</v>
      </c>
      <c r="L6049" t="s">
        <v>6425</v>
      </c>
      <c r="M6049" t="s">
        <v>975</v>
      </c>
      <c r="N6049" t="s">
        <v>11893</v>
      </c>
      <c r="O6049" t="s">
        <v>11</v>
      </c>
    </row>
    <row r="6050" spans="1:15" x14ac:dyDescent="0.25">
      <c r="A6050" t="s">
        <v>344</v>
      </c>
      <c r="B6050" t="s">
        <v>7521</v>
      </c>
      <c r="C6050" t="s">
        <v>101</v>
      </c>
      <c r="D6050" t="s">
        <v>102</v>
      </c>
      <c r="E6050" t="str">
        <f t="shared" si="94"/>
        <v>PimelateUncl. Clostridiales_Incertae Sedis XIII</v>
      </c>
      <c r="F6050">
        <f>COUNTIF($E:$E,E6050)</f>
        <v>4</v>
      </c>
      <c r="G6050">
        <f>COUNTIF($A:$A,A6050)</f>
        <v>137</v>
      </c>
      <c r="H6050">
        <f>COUNTIF($B:$B,B6050)</f>
        <v>71</v>
      </c>
      <c r="I6050" t="s">
        <v>2986</v>
      </c>
      <c r="J6050">
        <v>5</v>
      </c>
      <c r="K6050" t="s">
        <v>1715</v>
      </c>
      <c r="L6050" t="s">
        <v>6426</v>
      </c>
      <c r="M6050" t="s">
        <v>2441</v>
      </c>
      <c r="N6050" t="s">
        <v>11892</v>
      </c>
      <c r="O6050" s="82" t="s">
        <v>9</v>
      </c>
    </row>
    <row r="6051" spans="1:15" x14ac:dyDescent="0.25">
      <c r="A6051" t="s">
        <v>344</v>
      </c>
      <c r="B6051" t="s">
        <v>7521</v>
      </c>
      <c r="C6051" t="s">
        <v>101</v>
      </c>
      <c r="D6051" t="s">
        <v>102</v>
      </c>
      <c r="E6051" t="str">
        <f t="shared" si="94"/>
        <v>PimelateUncl. Clostridiales_Incertae Sedis XIII</v>
      </c>
      <c r="F6051">
        <f>COUNTIF($E:$E,E6051)</f>
        <v>4</v>
      </c>
      <c r="G6051">
        <f>COUNTIF($A:$A,A6051)</f>
        <v>137</v>
      </c>
      <c r="H6051">
        <f>COUNTIF($B:$B,B6051)</f>
        <v>71</v>
      </c>
      <c r="I6051" t="s">
        <v>6378</v>
      </c>
      <c r="J6051">
        <v>7</v>
      </c>
      <c r="K6051" t="s">
        <v>6379</v>
      </c>
      <c r="L6051" t="s">
        <v>6427</v>
      </c>
      <c r="M6051" t="s">
        <v>1374</v>
      </c>
      <c r="N6051" t="s">
        <v>11892</v>
      </c>
      <c r="O6051" s="82" t="s">
        <v>11895</v>
      </c>
    </row>
    <row r="6052" spans="1:15" x14ac:dyDescent="0.25">
      <c r="A6052" t="s">
        <v>344</v>
      </c>
      <c r="B6052" t="s">
        <v>7520</v>
      </c>
      <c r="C6052" t="s">
        <v>101</v>
      </c>
      <c r="D6052" t="s">
        <v>102</v>
      </c>
      <c r="E6052" t="str">
        <f t="shared" si="94"/>
        <v>PimelateUncl. Bacteroidetes</v>
      </c>
      <c r="F6052">
        <f>COUNTIF($E:$E,E6052)</f>
        <v>3</v>
      </c>
      <c r="G6052">
        <f>COUNTIF($A:$A,A6052)</f>
        <v>137</v>
      </c>
      <c r="H6052">
        <f>COUNTIF($B:$B,B6052)</f>
        <v>71</v>
      </c>
      <c r="I6052" t="s">
        <v>6428</v>
      </c>
      <c r="J6052">
        <v>6</v>
      </c>
      <c r="K6052" t="s">
        <v>2907</v>
      </c>
      <c r="L6052" t="s">
        <v>6429</v>
      </c>
      <c r="M6052" t="s">
        <v>260</v>
      </c>
      <c r="N6052" t="s">
        <v>11893</v>
      </c>
      <c r="O6052" s="82" t="s">
        <v>3</v>
      </c>
    </row>
    <row r="6053" spans="1:15" x14ac:dyDescent="0.25">
      <c r="A6053" t="s">
        <v>344</v>
      </c>
      <c r="B6053" t="s">
        <v>7521</v>
      </c>
      <c r="C6053" t="s">
        <v>101</v>
      </c>
      <c r="D6053" t="s">
        <v>102</v>
      </c>
      <c r="E6053" t="str">
        <f t="shared" si="94"/>
        <v>PimelateUncl. Clostridiales_Incertae Sedis XIII</v>
      </c>
      <c r="F6053">
        <f>COUNTIF($E:$E,E6053)</f>
        <v>4</v>
      </c>
      <c r="G6053">
        <f>COUNTIF($A:$A,A6053)</f>
        <v>137</v>
      </c>
      <c r="H6053">
        <f>COUNTIF($B:$B,B6053)</f>
        <v>71</v>
      </c>
      <c r="I6053" t="s">
        <v>6430</v>
      </c>
      <c r="J6053">
        <v>4</v>
      </c>
      <c r="K6053" t="s">
        <v>1987</v>
      </c>
      <c r="L6053" t="s">
        <v>6160</v>
      </c>
      <c r="M6053" t="s">
        <v>113</v>
      </c>
      <c r="N6053" t="s">
        <v>11893</v>
      </c>
      <c r="O6053" t="s">
        <v>5</v>
      </c>
    </row>
    <row r="6054" spans="1:15" x14ac:dyDescent="0.25">
      <c r="A6054" t="s">
        <v>344</v>
      </c>
      <c r="B6054" t="s">
        <v>7522</v>
      </c>
      <c r="C6054" t="s">
        <v>101</v>
      </c>
      <c r="D6054" t="s">
        <v>102</v>
      </c>
      <c r="E6054" t="str">
        <f t="shared" si="94"/>
        <v>PimelateUncl. Firmicutes</v>
      </c>
      <c r="F6054">
        <f>COUNTIF($E:$E,E6054)</f>
        <v>1</v>
      </c>
      <c r="G6054">
        <f>COUNTIF($A:$A,A6054)</f>
        <v>137</v>
      </c>
      <c r="H6054">
        <f>COUNTIF($B:$B,B6054)</f>
        <v>71</v>
      </c>
      <c r="I6054" t="s">
        <v>5754</v>
      </c>
      <c r="J6054">
        <v>6</v>
      </c>
      <c r="K6054" t="s">
        <v>2150</v>
      </c>
      <c r="L6054" t="s">
        <v>589</v>
      </c>
      <c r="M6054" t="s">
        <v>1128</v>
      </c>
      <c r="N6054" t="s">
        <v>11893</v>
      </c>
      <c r="O6054" s="82" t="s">
        <v>3</v>
      </c>
    </row>
    <row r="6055" spans="1:15" x14ac:dyDescent="0.25">
      <c r="A6055" t="s">
        <v>344</v>
      </c>
      <c r="B6055" t="s">
        <v>7520</v>
      </c>
      <c r="C6055" t="s">
        <v>101</v>
      </c>
      <c r="D6055" t="s">
        <v>102</v>
      </c>
      <c r="E6055" t="str">
        <f t="shared" si="94"/>
        <v>PimelateUncl. Bacteroidetes</v>
      </c>
      <c r="F6055">
        <f>COUNTIF($E:$E,E6055)</f>
        <v>3</v>
      </c>
      <c r="G6055">
        <f>COUNTIF($A:$A,A6055)</f>
        <v>137</v>
      </c>
      <c r="H6055">
        <f>COUNTIF($B:$B,B6055)</f>
        <v>71</v>
      </c>
      <c r="I6055" t="s">
        <v>6431</v>
      </c>
      <c r="J6055">
        <v>7</v>
      </c>
      <c r="K6055" t="s">
        <v>2522</v>
      </c>
      <c r="L6055" t="s">
        <v>6432</v>
      </c>
      <c r="M6055" t="s">
        <v>756</v>
      </c>
      <c r="N6055" t="s">
        <v>11892</v>
      </c>
      <c r="O6055" s="82" t="s">
        <v>11895</v>
      </c>
    </row>
    <row r="6056" spans="1:15" x14ac:dyDescent="0.25">
      <c r="A6056" t="s">
        <v>354</v>
      </c>
      <c r="B6056" t="s">
        <v>7522</v>
      </c>
      <c r="C6056" t="s">
        <v>101</v>
      </c>
      <c r="D6056" t="s">
        <v>102</v>
      </c>
      <c r="E6056" t="str">
        <f t="shared" si="94"/>
        <v>N-nitrosodimethylamineUncl. Firmicutes</v>
      </c>
      <c r="F6056">
        <f>COUNTIF($E:$E,E6056)</f>
        <v>3</v>
      </c>
      <c r="G6056">
        <f>COUNTIF($A:$A,A6056)</f>
        <v>136</v>
      </c>
      <c r="H6056">
        <f>COUNTIF($B:$B,B6056)</f>
        <v>71</v>
      </c>
      <c r="I6056" t="s">
        <v>3579</v>
      </c>
      <c r="J6056">
        <v>6</v>
      </c>
      <c r="K6056" t="s">
        <v>6433</v>
      </c>
      <c r="L6056" t="s">
        <v>1576</v>
      </c>
      <c r="M6056" t="s">
        <v>1912</v>
      </c>
      <c r="N6056" t="s">
        <v>11892</v>
      </c>
      <c r="O6056" t="s">
        <v>10</v>
      </c>
    </row>
    <row r="6057" spans="1:15" x14ac:dyDescent="0.25">
      <c r="A6057" t="s">
        <v>354</v>
      </c>
      <c r="B6057" t="s">
        <v>7522</v>
      </c>
      <c r="C6057" t="s">
        <v>101</v>
      </c>
      <c r="D6057" t="s">
        <v>102</v>
      </c>
      <c r="E6057" t="str">
        <f t="shared" si="94"/>
        <v>N-nitrosodimethylamineUncl. Firmicutes</v>
      </c>
      <c r="F6057">
        <f>COUNTIF($E:$E,E6057)</f>
        <v>3</v>
      </c>
      <c r="G6057">
        <f>COUNTIF($A:$A,A6057)</f>
        <v>136</v>
      </c>
      <c r="H6057">
        <f>COUNTIF($B:$B,B6057)</f>
        <v>71</v>
      </c>
      <c r="I6057" t="s">
        <v>2314</v>
      </c>
      <c r="J6057">
        <v>5</v>
      </c>
      <c r="K6057" t="s">
        <v>2315</v>
      </c>
      <c r="L6057" t="s">
        <v>678</v>
      </c>
      <c r="M6057" t="s">
        <v>945</v>
      </c>
      <c r="N6057" t="s">
        <v>11893</v>
      </c>
      <c r="O6057" s="82" t="s">
        <v>9</v>
      </c>
    </row>
    <row r="6058" spans="1:15" x14ac:dyDescent="0.25">
      <c r="A6058" t="s">
        <v>354</v>
      </c>
      <c r="B6058" t="s">
        <v>7520</v>
      </c>
      <c r="C6058" t="s">
        <v>101</v>
      </c>
      <c r="D6058" t="s">
        <v>102</v>
      </c>
      <c r="E6058" t="str">
        <f t="shared" si="94"/>
        <v>N-nitrosodimethylamineUncl. Bacteroidetes</v>
      </c>
      <c r="F6058">
        <f>COUNTIF($E:$E,E6058)</f>
        <v>2</v>
      </c>
      <c r="G6058">
        <f>COUNTIF($A:$A,A6058)</f>
        <v>136</v>
      </c>
      <c r="H6058">
        <f>COUNTIF($B:$B,B6058)</f>
        <v>71</v>
      </c>
      <c r="I6058" t="s">
        <v>3754</v>
      </c>
      <c r="J6058">
        <v>5</v>
      </c>
      <c r="K6058" t="s">
        <v>6434</v>
      </c>
      <c r="L6058" t="s">
        <v>533</v>
      </c>
      <c r="M6058" t="s">
        <v>1765</v>
      </c>
      <c r="N6058" t="s">
        <v>11893</v>
      </c>
      <c r="O6058" t="s">
        <v>10</v>
      </c>
    </row>
    <row r="6059" spans="1:15" x14ac:dyDescent="0.25">
      <c r="A6059" t="s">
        <v>354</v>
      </c>
      <c r="B6059" t="s">
        <v>7520</v>
      </c>
      <c r="C6059" t="s">
        <v>101</v>
      </c>
      <c r="D6059" t="s">
        <v>102</v>
      </c>
      <c r="E6059" t="str">
        <f t="shared" si="94"/>
        <v>N-nitrosodimethylamineUncl. Bacteroidetes</v>
      </c>
      <c r="F6059">
        <f>COUNTIF($E:$E,E6059)</f>
        <v>2</v>
      </c>
      <c r="G6059">
        <f>COUNTIF($A:$A,A6059)</f>
        <v>136</v>
      </c>
      <c r="H6059">
        <f>COUNTIF($B:$B,B6059)</f>
        <v>71</v>
      </c>
      <c r="I6059" t="s">
        <v>1816</v>
      </c>
      <c r="J6059">
        <v>4</v>
      </c>
      <c r="K6059" t="s">
        <v>5876</v>
      </c>
      <c r="L6059" t="s">
        <v>184</v>
      </c>
      <c r="M6059" t="s">
        <v>3272</v>
      </c>
      <c r="N6059" t="s">
        <v>11893</v>
      </c>
      <c r="O6059" t="s">
        <v>5</v>
      </c>
    </row>
    <row r="6060" spans="1:15" x14ac:dyDescent="0.25">
      <c r="A6060" t="s">
        <v>354</v>
      </c>
      <c r="B6060" t="s">
        <v>7522</v>
      </c>
      <c r="C6060" t="s">
        <v>101</v>
      </c>
      <c r="D6060" t="s">
        <v>102</v>
      </c>
      <c r="E6060" t="str">
        <f t="shared" si="94"/>
        <v>N-nitrosodimethylamineUncl. Firmicutes</v>
      </c>
      <c r="F6060">
        <f>COUNTIF($E:$E,E6060)</f>
        <v>3</v>
      </c>
      <c r="G6060">
        <f>COUNTIF($A:$A,A6060)</f>
        <v>136</v>
      </c>
      <c r="H6060">
        <f>COUNTIF($B:$B,B6060)</f>
        <v>71</v>
      </c>
      <c r="I6060" t="s">
        <v>2910</v>
      </c>
      <c r="J6060">
        <v>6</v>
      </c>
      <c r="K6060" t="s">
        <v>1302</v>
      </c>
      <c r="L6060" t="s">
        <v>740</v>
      </c>
      <c r="M6060" t="s">
        <v>1490</v>
      </c>
      <c r="N6060" t="s">
        <v>11892</v>
      </c>
      <c r="O6060" t="s">
        <v>11</v>
      </c>
    </row>
    <row r="6061" spans="1:15" x14ac:dyDescent="0.25">
      <c r="A6061" t="s">
        <v>365</v>
      </c>
      <c r="B6061" t="s">
        <v>7522</v>
      </c>
      <c r="C6061" t="s">
        <v>101</v>
      </c>
      <c r="D6061" t="s">
        <v>102</v>
      </c>
      <c r="E6061" t="str">
        <f t="shared" si="94"/>
        <v>PhenylacetateUncl. Firmicutes</v>
      </c>
      <c r="F6061">
        <f>COUNTIF($E:$E,E6061)</f>
        <v>2</v>
      </c>
      <c r="G6061">
        <f>COUNTIF($A:$A,A6061)</f>
        <v>134</v>
      </c>
      <c r="H6061">
        <f>COUNTIF($B:$B,B6061)</f>
        <v>71</v>
      </c>
      <c r="I6061" t="s">
        <v>6435</v>
      </c>
      <c r="J6061">
        <v>7</v>
      </c>
      <c r="K6061" t="s">
        <v>3893</v>
      </c>
      <c r="L6061" t="s">
        <v>6436</v>
      </c>
      <c r="M6061" t="s">
        <v>300</v>
      </c>
      <c r="N6061" t="s">
        <v>11893</v>
      </c>
      <c r="O6061" t="s">
        <v>11</v>
      </c>
    </row>
    <row r="6062" spans="1:15" x14ac:dyDescent="0.25">
      <c r="A6062" t="s">
        <v>365</v>
      </c>
      <c r="B6062" t="s">
        <v>7522</v>
      </c>
      <c r="C6062" t="s">
        <v>101</v>
      </c>
      <c r="D6062" t="s">
        <v>102</v>
      </c>
      <c r="E6062" t="str">
        <f t="shared" si="94"/>
        <v>PhenylacetateUncl. Firmicutes</v>
      </c>
      <c r="F6062">
        <f>COUNTIF($E:$E,E6062)</f>
        <v>2</v>
      </c>
      <c r="G6062">
        <f>COUNTIF($A:$A,A6062)</f>
        <v>134</v>
      </c>
      <c r="H6062">
        <f>COUNTIF($B:$B,B6062)</f>
        <v>71</v>
      </c>
      <c r="I6062" t="s">
        <v>6437</v>
      </c>
      <c r="J6062">
        <v>7</v>
      </c>
      <c r="K6062" t="s">
        <v>4551</v>
      </c>
      <c r="L6062" t="s">
        <v>640</v>
      </c>
      <c r="M6062" t="s">
        <v>619</v>
      </c>
      <c r="N6062" t="s">
        <v>11893</v>
      </c>
      <c r="O6062" s="82" t="s">
        <v>8</v>
      </c>
    </row>
    <row r="6063" spans="1:15" x14ac:dyDescent="0.25">
      <c r="A6063" t="s">
        <v>375</v>
      </c>
      <c r="B6063" t="s">
        <v>7522</v>
      </c>
      <c r="C6063" t="s">
        <v>101</v>
      </c>
      <c r="D6063" t="s">
        <v>102</v>
      </c>
      <c r="E6063" t="str">
        <f t="shared" si="94"/>
        <v>HypoxanthineUncl. Firmicutes</v>
      </c>
      <c r="F6063">
        <f>COUNTIF($E:$E,E6063)</f>
        <v>2</v>
      </c>
      <c r="G6063">
        <f>COUNTIF($A:$A,A6063)</f>
        <v>133</v>
      </c>
      <c r="H6063">
        <f>COUNTIF($B:$B,B6063)</f>
        <v>71</v>
      </c>
      <c r="I6063" t="s">
        <v>2931</v>
      </c>
      <c r="J6063">
        <v>7</v>
      </c>
      <c r="K6063" t="s">
        <v>6438</v>
      </c>
      <c r="L6063" t="s">
        <v>814</v>
      </c>
      <c r="M6063" t="s">
        <v>615</v>
      </c>
      <c r="N6063" t="s">
        <v>11893</v>
      </c>
      <c r="O6063" s="82" t="s">
        <v>8</v>
      </c>
    </row>
    <row r="6064" spans="1:15" x14ac:dyDescent="0.25">
      <c r="A6064" t="s">
        <v>376</v>
      </c>
      <c r="B6064" t="s">
        <v>7521</v>
      </c>
      <c r="C6064" t="s">
        <v>101</v>
      </c>
      <c r="D6064" t="s">
        <v>102</v>
      </c>
      <c r="E6064" t="str">
        <f t="shared" si="94"/>
        <v>ValerateUncl. Clostridiales_Incertae Sedis XIII</v>
      </c>
      <c r="F6064">
        <f>COUNTIF($E:$E,E6064)</f>
        <v>2</v>
      </c>
      <c r="G6064">
        <f>COUNTIF($A:$A,A6064)</f>
        <v>133</v>
      </c>
      <c r="H6064">
        <f>COUNTIF($B:$B,B6064)</f>
        <v>71</v>
      </c>
      <c r="I6064" t="s">
        <v>1190</v>
      </c>
      <c r="J6064">
        <v>5</v>
      </c>
      <c r="K6064" t="s">
        <v>6439</v>
      </c>
      <c r="L6064" t="s">
        <v>359</v>
      </c>
      <c r="M6064" t="s">
        <v>515</v>
      </c>
      <c r="N6064" t="s">
        <v>11893</v>
      </c>
      <c r="O6064" s="82" t="s">
        <v>9</v>
      </c>
    </row>
    <row r="6065" spans="1:15" x14ac:dyDescent="0.25">
      <c r="A6065" t="s">
        <v>376</v>
      </c>
      <c r="B6065" t="s">
        <v>7520</v>
      </c>
      <c r="C6065" t="s">
        <v>101</v>
      </c>
      <c r="D6065" t="s">
        <v>102</v>
      </c>
      <c r="E6065" t="str">
        <f t="shared" si="94"/>
        <v>ValerateUncl. Bacteroidetes</v>
      </c>
      <c r="F6065">
        <f>COUNTIF($E:$E,E6065)</f>
        <v>3</v>
      </c>
      <c r="G6065">
        <f>COUNTIF($A:$A,A6065)</f>
        <v>133</v>
      </c>
      <c r="H6065">
        <f>COUNTIF($B:$B,B6065)</f>
        <v>71</v>
      </c>
      <c r="I6065" t="s">
        <v>1016</v>
      </c>
      <c r="J6065">
        <v>6</v>
      </c>
      <c r="K6065" t="s">
        <v>6359</v>
      </c>
      <c r="L6065" t="s">
        <v>633</v>
      </c>
      <c r="M6065" t="s">
        <v>126</v>
      </c>
      <c r="N6065" t="s">
        <v>11892</v>
      </c>
      <c r="O6065" t="s">
        <v>10</v>
      </c>
    </row>
    <row r="6066" spans="1:15" x14ac:dyDescent="0.25">
      <c r="A6066" t="s">
        <v>376</v>
      </c>
      <c r="B6066" t="s">
        <v>7520</v>
      </c>
      <c r="C6066" t="s">
        <v>101</v>
      </c>
      <c r="D6066" t="s">
        <v>102</v>
      </c>
      <c r="E6066" t="str">
        <f t="shared" si="94"/>
        <v>ValerateUncl. Bacteroidetes</v>
      </c>
      <c r="F6066">
        <f>COUNTIF($E:$E,E6066)</f>
        <v>3</v>
      </c>
      <c r="G6066">
        <f>COUNTIF($A:$A,A6066)</f>
        <v>133</v>
      </c>
      <c r="H6066">
        <f>COUNTIF($B:$B,B6066)</f>
        <v>71</v>
      </c>
      <c r="I6066" t="s">
        <v>6440</v>
      </c>
      <c r="J6066">
        <v>7</v>
      </c>
      <c r="K6066" t="s">
        <v>3842</v>
      </c>
      <c r="L6066" t="s">
        <v>6441</v>
      </c>
      <c r="M6066" t="s">
        <v>1424</v>
      </c>
      <c r="N6066" t="s">
        <v>11893</v>
      </c>
      <c r="O6066" t="s">
        <v>11</v>
      </c>
    </row>
    <row r="6067" spans="1:15" x14ac:dyDescent="0.25">
      <c r="A6067" t="s">
        <v>376</v>
      </c>
      <c r="B6067" t="s">
        <v>7521</v>
      </c>
      <c r="C6067" t="s">
        <v>101</v>
      </c>
      <c r="D6067" t="s">
        <v>102</v>
      </c>
      <c r="E6067" t="str">
        <f t="shared" si="94"/>
        <v>ValerateUncl. Clostridiales_Incertae Sedis XIII</v>
      </c>
      <c r="F6067">
        <f>COUNTIF($E:$E,E6067)</f>
        <v>2</v>
      </c>
      <c r="G6067">
        <f>COUNTIF($A:$A,A6067)</f>
        <v>133</v>
      </c>
      <c r="H6067">
        <f>COUNTIF($B:$B,B6067)</f>
        <v>71</v>
      </c>
      <c r="I6067" t="s">
        <v>6442</v>
      </c>
      <c r="J6067">
        <v>7</v>
      </c>
      <c r="K6067" t="s">
        <v>6443</v>
      </c>
      <c r="L6067" t="s">
        <v>6444</v>
      </c>
      <c r="M6067" t="s">
        <v>2885</v>
      </c>
      <c r="N6067" t="s">
        <v>11892</v>
      </c>
      <c r="O6067" s="82" t="s">
        <v>11895</v>
      </c>
    </row>
    <row r="6068" spans="1:15" x14ac:dyDescent="0.25">
      <c r="A6068" t="s">
        <v>374</v>
      </c>
      <c r="B6068" t="s">
        <v>7522</v>
      </c>
      <c r="C6068" t="s">
        <v>101</v>
      </c>
      <c r="D6068" t="s">
        <v>102</v>
      </c>
      <c r="E6068" t="str">
        <f t="shared" si="94"/>
        <v>CaffeineUncl. Firmicutes</v>
      </c>
      <c r="F6068">
        <f>COUNTIF($E:$E,E6068)</f>
        <v>1</v>
      </c>
      <c r="G6068">
        <f>COUNTIF($A:$A,A6068)</f>
        <v>133</v>
      </c>
      <c r="H6068">
        <f>COUNTIF($B:$B,B6068)</f>
        <v>71</v>
      </c>
      <c r="I6068" t="s">
        <v>6445</v>
      </c>
      <c r="J6068">
        <v>7</v>
      </c>
      <c r="K6068" t="s">
        <v>6446</v>
      </c>
      <c r="L6068" t="s">
        <v>813</v>
      </c>
      <c r="M6068" t="s">
        <v>177</v>
      </c>
      <c r="N6068" t="s">
        <v>11893</v>
      </c>
      <c r="O6068" s="82" t="s">
        <v>8</v>
      </c>
    </row>
    <row r="6069" spans="1:15" x14ac:dyDescent="0.25">
      <c r="A6069" t="s">
        <v>375</v>
      </c>
      <c r="B6069" t="s">
        <v>7520</v>
      </c>
      <c r="C6069" t="s">
        <v>101</v>
      </c>
      <c r="D6069" t="s">
        <v>102</v>
      </c>
      <c r="E6069" t="str">
        <f t="shared" si="94"/>
        <v>HypoxanthineUncl. Bacteroidetes</v>
      </c>
      <c r="F6069">
        <f>COUNTIF($E:$E,E6069)</f>
        <v>1</v>
      </c>
      <c r="G6069">
        <f>COUNTIF($A:$A,A6069)</f>
        <v>133</v>
      </c>
      <c r="H6069">
        <f>COUNTIF($B:$B,B6069)</f>
        <v>71</v>
      </c>
      <c r="I6069" t="s">
        <v>6447</v>
      </c>
      <c r="J6069">
        <v>6</v>
      </c>
      <c r="K6069" t="s">
        <v>1651</v>
      </c>
      <c r="L6069" t="s">
        <v>6448</v>
      </c>
      <c r="M6069" t="s">
        <v>1343</v>
      </c>
      <c r="N6069" t="s">
        <v>11893</v>
      </c>
      <c r="O6069" s="82" t="s">
        <v>11896</v>
      </c>
    </row>
    <row r="6070" spans="1:15" x14ac:dyDescent="0.25">
      <c r="A6070" t="s">
        <v>375</v>
      </c>
      <c r="B6070" t="s">
        <v>7522</v>
      </c>
      <c r="C6070" t="s">
        <v>101</v>
      </c>
      <c r="D6070" t="s">
        <v>102</v>
      </c>
      <c r="E6070" t="str">
        <f t="shared" si="94"/>
        <v>HypoxanthineUncl. Firmicutes</v>
      </c>
      <c r="F6070">
        <f>COUNTIF($E:$E,E6070)</f>
        <v>2</v>
      </c>
      <c r="G6070">
        <f>COUNTIF($A:$A,A6070)</f>
        <v>133</v>
      </c>
      <c r="H6070">
        <f>COUNTIF($B:$B,B6070)</f>
        <v>71</v>
      </c>
      <c r="I6070" t="s">
        <v>6449</v>
      </c>
      <c r="J6070">
        <v>6</v>
      </c>
      <c r="K6070" t="s">
        <v>6450</v>
      </c>
      <c r="L6070" t="s">
        <v>189</v>
      </c>
      <c r="M6070" t="s">
        <v>1567</v>
      </c>
      <c r="N6070" t="s">
        <v>11892</v>
      </c>
      <c r="O6070" t="s">
        <v>11</v>
      </c>
    </row>
    <row r="6071" spans="1:15" x14ac:dyDescent="0.25">
      <c r="A6071" t="s">
        <v>376</v>
      </c>
      <c r="B6071" t="s">
        <v>7520</v>
      </c>
      <c r="C6071" t="s">
        <v>101</v>
      </c>
      <c r="D6071" t="s">
        <v>102</v>
      </c>
      <c r="E6071" t="str">
        <f t="shared" si="94"/>
        <v>ValerateUncl. Bacteroidetes</v>
      </c>
      <c r="F6071">
        <f>COUNTIF($E:$E,E6071)</f>
        <v>3</v>
      </c>
      <c r="G6071">
        <f>COUNTIF($A:$A,A6071)</f>
        <v>133</v>
      </c>
      <c r="H6071">
        <f>COUNTIF($B:$B,B6071)</f>
        <v>71</v>
      </c>
      <c r="I6071" t="s">
        <v>6451</v>
      </c>
      <c r="J6071">
        <v>6</v>
      </c>
      <c r="K6071" t="s">
        <v>1463</v>
      </c>
      <c r="L6071" t="s">
        <v>6452</v>
      </c>
      <c r="M6071" t="s">
        <v>4301</v>
      </c>
      <c r="N6071" t="s">
        <v>11893</v>
      </c>
      <c r="O6071" s="82" t="s">
        <v>3</v>
      </c>
    </row>
    <row r="6072" spans="1:15" x14ac:dyDescent="0.25">
      <c r="A6072" t="s">
        <v>396</v>
      </c>
      <c r="B6072" t="s">
        <v>7521</v>
      </c>
      <c r="C6072" t="s">
        <v>101</v>
      </c>
      <c r="D6072" t="s">
        <v>102</v>
      </c>
      <c r="E6072" t="str">
        <f t="shared" si="94"/>
        <v>AcetoneUncl. Clostridiales_Incertae Sedis XIII</v>
      </c>
      <c r="F6072">
        <f>COUNTIF($E:$E,E6072)</f>
        <v>1</v>
      </c>
      <c r="G6072">
        <f>COUNTIF($A:$A,A6072)</f>
        <v>132</v>
      </c>
      <c r="H6072">
        <f>COUNTIF($B:$B,B6072)</f>
        <v>71</v>
      </c>
      <c r="I6072" t="s">
        <v>4111</v>
      </c>
      <c r="J6072">
        <v>5</v>
      </c>
      <c r="K6072" t="s">
        <v>6453</v>
      </c>
      <c r="L6072" t="s">
        <v>288</v>
      </c>
      <c r="M6072" t="s">
        <v>4052</v>
      </c>
      <c r="N6072" t="s">
        <v>11893</v>
      </c>
      <c r="O6072" s="82" t="s">
        <v>9</v>
      </c>
    </row>
    <row r="6073" spans="1:15" x14ac:dyDescent="0.25">
      <c r="A6073" t="s">
        <v>396</v>
      </c>
      <c r="B6073" t="s">
        <v>7520</v>
      </c>
      <c r="C6073" t="s">
        <v>101</v>
      </c>
      <c r="D6073" t="s">
        <v>102</v>
      </c>
      <c r="E6073" t="str">
        <f t="shared" si="94"/>
        <v>AcetoneUncl. Bacteroidetes</v>
      </c>
      <c r="F6073">
        <f>COUNTIF($E:$E,E6073)</f>
        <v>2</v>
      </c>
      <c r="G6073">
        <f>COUNTIF($A:$A,A6073)</f>
        <v>132</v>
      </c>
      <c r="H6073">
        <f>COUNTIF($B:$B,B6073)</f>
        <v>71</v>
      </c>
      <c r="I6073" t="s">
        <v>4288</v>
      </c>
      <c r="J6073">
        <v>5</v>
      </c>
      <c r="K6073" t="s">
        <v>4289</v>
      </c>
      <c r="L6073" t="s">
        <v>387</v>
      </c>
      <c r="M6073" t="s">
        <v>750</v>
      </c>
      <c r="N6073" t="s">
        <v>11893</v>
      </c>
      <c r="O6073" t="s">
        <v>10</v>
      </c>
    </row>
    <row r="6074" spans="1:15" x14ac:dyDescent="0.25">
      <c r="A6074" t="s">
        <v>396</v>
      </c>
      <c r="B6074" t="s">
        <v>7520</v>
      </c>
      <c r="C6074" t="s">
        <v>101</v>
      </c>
      <c r="D6074" t="s">
        <v>102</v>
      </c>
      <c r="E6074" t="str">
        <f t="shared" si="94"/>
        <v>AcetoneUncl. Bacteroidetes</v>
      </c>
      <c r="F6074">
        <f>COUNTIF($E:$E,E6074)</f>
        <v>2</v>
      </c>
      <c r="G6074">
        <f>COUNTIF($A:$A,A6074)</f>
        <v>132</v>
      </c>
      <c r="H6074">
        <f>COUNTIF($B:$B,B6074)</f>
        <v>71</v>
      </c>
      <c r="I6074" t="s">
        <v>6454</v>
      </c>
      <c r="J6074">
        <v>7</v>
      </c>
      <c r="K6074" t="s">
        <v>1679</v>
      </c>
      <c r="L6074" t="s">
        <v>6455</v>
      </c>
      <c r="M6074" t="s">
        <v>823</v>
      </c>
      <c r="N6074" t="s">
        <v>11893</v>
      </c>
      <c r="O6074" t="s">
        <v>11</v>
      </c>
    </row>
    <row r="6075" spans="1:15" x14ac:dyDescent="0.25">
      <c r="A6075" t="s">
        <v>400</v>
      </c>
      <c r="B6075" t="s">
        <v>7520</v>
      </c>
      <c r="C6075" t="s">
        <v>101</v>
      </c>
      <c r="D6075" t="s">
        <v>102</v>
      </c>
      <c r="E6075" t="str">
        <f t="shared" si="94"/>
        <v>BenzoateUncl. Bacteroidetes</v>
      </c>
      <c r="F6075">
        <f>COUNTIF($E:$E,E6075)</f>
        <v>2</v>
      </c>
      <c r="G6075">
        <f>COUNTIF($A:$A,A6075)</f>
        <v>131</v>
      </c>
      <c r="H6075">
        <f>COUNTIF($B:$B,B6075)</f>
        <v>71</v>
      </c>
      <c r="I6075" t="s">
        <v>6456</v>
      </c>
      <c r="J6075">
        <v>6</v>
      </c>
      <c r="K6075" t="s">
        <v>2561</v>
      </c>
      <c r="L6075" t="s">
        <v>6457</v>
      </c>
      <c r="M6075" t="s">
        <v>1880</v>
      </c>
      <c r="N6075" t="s">
        <v>11893</v>
      </c>
      <c r="O6075" s="82" t="s">
        <v>11896</v>
      </c>
    </row>
    <row r="6076" spans="1:15" x14ac:dyDescent="0.25">
      <c r="A6076" t="s">
        <v>400</v>
      </c>
      <c r="B6076" t="s">
        <v>7522</v>
      </c>
      <c r="C6076" t="s">
        <v>101</v>
      </c>
      <c r="D6076" t="s">
        <v>102</v>
      </c>
      <c r="E6076" t="str">
        <f t="shared" si="94"/>
        <v>BenzoateUncl. Firmicutes</v>
      </c>
      <c r="F6076">
        <f>COUNTIF($E:$E,E6076)</f>
        <v>2</v>
      </c>
      <c r="G6076">
        <f>COUNTIF($A:$A,A6076)</f>
        <v>131</v>
      </c>
      <c r="H6076">
        <f>COUNTIF($B:$B,B6076)</f>
        <v>71</v>
      </c>
      <c r="I6076" t="s">
        <v>2931</v>
      </c>
      <c r="J6076">
        <v>7</v>
      </c>
      <c r="K6076" t="s">
        <v>5940</v>
      </c>
      <c r="L6076" t="s">
        <v>464</v>
      </c>
      <c r="M6076" t="s">
        <v>615</v>
      </c>
      <c r="N6076" t="s">
        <v>11893</v>
      </c>
      <c r="O6076" s="82" t="s">
        <v>8</v>
      </c>
    </row>
    <row r="6077" spans="1:15" x14ac:dyDescent="0.25">
      <c r="A6077" t="s">
        <v>402</v>
      </c>
      <c r="B6077" t="s">
        <v>7522</v>
      </c>
      <c r="C6077" t="s">
        <v>101</v>
      </c>
      <c r="D6077" t="s">
        <v>102</v>
      </c>
      <c r="E6077" t="str">
        <f t="shared" si="94"/>
        <v>ValineUncl. Firmicutes</v>
      </c>
      <c r="F6077">
        <f>COUNTIF($E:$E,E6077)</f>
        <v>1</v>
      </c>
      <c r="G6077">
        <f>COUNTIF($A:$A,A6077)</f>
        <v>131</v>
      </c>
      <c r="H6077">
        <f>COUNTIF($B:$B,B6077)</f>
        <v>71</v>
      </c>
      <c r="I6077" t="s">
        <v>3169</v>
      </c>
      <c r="J6077">
        <v>4</v>
      </c>
      <c r="K6077" t="s">
        <v>1220</v>
      </c>
      <c r="L6077" t="s">
        <v>6458</v>
      </c>
      <c r="M6077" t="s">
        <v>3799</v>
      </c>
      <c r="N6077" t="s">
        <v>11893</v>
      </c>
      <c r="O6077" t="s">
        <v>5</v>
      </c>
    </row>
    <row r="6078" spans="1:15" x14ac:dyDescent="0.25">
      <c r="A6078" t="s">
        <v>400</v>
      </c>
      <c r="B6078" t="s">
        <v>7521</v>
      </c>
      <c r="C6078" t="s">
        <v>101</v>
      </c>
      <c r="D6078" t="s">
        <v>102</v>
      </c>
      <c r="E6078" t="str">
        <f t="shared" si="94"/>
        <v>BenzoateUncl. Clostridiales_Incertae Sedis XIII</v>
      </c>
      <c r="F6078">
        <f>COUNTIF($E:$E,E6078)</f>
        <v>2</v>
      </c>
      <c r="G6078">
        <f>COUNTIF($A:$A,A6078)</f>
        <v>131</v>
      </c>
      <c r="H6078">
        <f>COUNTIF($B:$B,B6078)</f>
        <v>71</v>
      </c>
      <c r="I6078" t="s">
        <v>6459</v>
      </c>
      <c r="J6078">
        <v>6</v>
      </c>
      <c r="K6078" t="s">
        <v>6460</v>
      </c>
      <c r="L6078" t="s">
        <v>2222</v>
      </c>
      <c r="M6078" t="s">
        <v>1833</v>
      </c>
      <c r="N6078" t="s">
        <v>11892</v>
      </c>
      <c r="O6078" t="s">
        <v>5</v>
      </c>
    </row>
    <row r="6079" spans="1:15" x14ac:dyDescent="0.25">
      <c r="A6079" t="s">
        <v>400</v>
      </c>
      <c r="B6079" t="s">
        <v>7521</v>
      </c>
      <c r="C6079" t="s">
        <v>101</v>
      </c>
      <c r="D6079" t="s">
        <v>102</v>
      </c>
      <c r="E6079" t="str">
        <f t="shared" si="94"/>
        <v>BenzoateUncl. Clostridiales_Incertae Sedis XIII</v>
      </c>
      <c r="F6079">
        <f>COUNTIF($E:$E,E6079)</f>
        <v>2</v>
      </c>
      <c r="G6079">
        <f>COUNTIF($A:$A,A6079)</f>
        <v>131</v>
      </c>
      <c r="H6079">
        <f>COUNTIF($B:$B,B6079)</f>
        <v>71</v>
      </c>
      <c r="I6079" t="s">
        <v>6461</v>
      </c>
      <c r="J6079">
        <v>6</v>
      </c>
      <c r="K6079" t="s">
        <v>784</v>
      </c>
      <c r="L6079" t="s">
        <v>6462</v>
      </c>
      <c r="M6079" t="s">
        <v>2749</v>
      </c>
      <c r="N6079" t="s">
        <v>11893</v>
      </c>
      <c r="O6079" s="82" t="s">
        <v>11896</v>
      </c>
    </row>
    <row r="6080" spans="1:15" x14ac:dyDescent="0.25">
      <c r="A6080" t="s">
        <v>400</v>
      </c>
      <c r="B6080" t="s">
        <v>7522</v>
      </c>
      <c r="C6080" t="s">
        <v>101</v>
      </c>
      <c r="D6080" t="s">
        <v>102</v>
      </c>
      <c r="E6080" t="str">
        <f t="shared" si="94"/>
        <v>BenzoateUncl. Firmicutes</v>
      </c>
      <c r="F6080">
        <f>COUNTIF($E:$E,E6080)</f>
        <v>2</v>
      </c>
      <c r="G6080">
        <f>COUNTIF($A:$A,A6080)</f>
        <v>131</v>
      </c>
      <c r="H6080">
        <f>COUNTIF($B:$B,B6080)</f>
        <v>71</v>
      </c>
      <c r="I6080" t="s">
        <v>6463</v>
      </c>
      <c r="J6080">
        <v>5</v>
      </c>
      <c r="K6080" t="s">
        <v>6464</v>
      </c>
      <c r="L6080" t="s">
        <v>377</v>
      </c>
      <c r="M6080" t="s">
        <v>4390</v>
      </c>
      <c r="N6080" t="s">
        <v>11892</v>
      </c>
      <c r="O6080" s="82" t="s">
        <v>9</v>
      </c>
    </row>
    <row r="6081" spans="1:15" x14ac:dyDescent="0.25">
      <c r="A6081" t="s">
        <v>400</v>
      </c>
      <c r="B6081" t="s">
        <v>7520</v>
      </c>
      <c r="C6081" t="s">
        <v>101</v>
      </c>
      <c r="D6081" t="s">
        <v>102</v>
      </c>
      <c r="E6081" t="str">
        <f t="shared" si="94"/>
        <v>BenzoateUncl. Bacteroidetes</v>
      </c>
      <c r="F6081">
        <f>COUNTIF($E:$E,E6081)</f>
        <v>2</v>
      </c>
      <c r="G6081">
        <f>COUNTIF($A:$A,A6081)</f>
        <v>131</v>
      </c>
      <c r="H6081">
        <f>COUNTIF($B:$B,B6081)</f>
        <v>71</v>
      </c>
      <c r="I6081" t="s">
        <v>6465</v>
      </c>
      <c r="J6081">
        <v>6</v>
      </c>
      <c r="K6081" t="s">
        <v>1253</v>
      </c>
      <c r="L6081" t="s">
        <v>713</v>
      </c>
      <c r="M6081" t="s">
        <v>2449</v>
      </c>
      <c r="N6081" t="s">
        <v>11892</v>
      </c>
      <c r="O6081" t="s">
        <v>5</v>
      </c>
    </row>
    <row r="6082" spans="1:15" x14ac:dyDescent="0.25">
      <c r="A6082" t="s">
        <v>418</v>
      </c>
      <c r="B6082" t="s">
        <v>7521</v>
      </c>
      <c r="C6082" t="s">
        <v>101</v>
      </c>
      <c r="D6082" t="s">
        <v>102</v>
      </c>
      <c r="E6082" t="str">
        <f t="shared" si="94"/>
        <v>GlycerolUncl. Clostridiales_Incertae Sedis XIII</v>
      </c>
      <c r="F6082">
        <f>COUNTIF($E:$E,E6082)</f>
        <v>1</v>
      </c>
      <c r="G6082">
        <f>COUNTIF($A:$A,A6082)</f>
        <v>130</v>
      </c>
      <c r="H6082">
        <f>COUNTIF($B:$B,B6082)</f>
        <v>71</v>
      </c>
      <c r="I6082" t="s">
        <v>1279</v>
      </c>
      <c r="J6082">
        <v>5</v>
      </c>
      <c r="K6082" t="s">
        <v>2794</v>
      </c>
      <c r="L6082" t="s">
        <v>144</v>
      </c>
      <c r="M6082" t="s">
        <v>2453</v>
      </c>
      <c r="N6082" t="s">
        <v>11893</v>
      </c>
      <c r="O6082" s="82" t="s">
        <v>9</v>
      </c>
    </row>
    <row r="6083" spans="1:15" x14ac:dyDescent="0.25">
      <c r="A6083" t="s">
        <v>420</v>
      </c>
      <c r="B6083" t="s">
        <v>7522</v>
      </c>
      <c r="C6083" t="s">
        <v>101</v>
      </c>
      <c r="D6083" t="s">
        <v>102</v>
      </c>
      <c r="E6083" t="str">
        <f t="shared" si="94"/>
        <v>LeucineUncl. Firmicutes</v>
      </c>
      <c r="F6083">
        <f>COUNTIF($E:$E,E6083)</f>
        <v>3</v>
      </c>
      <c r="G6083">
        <f>COUNTIF($A:$A,A6083)</f>
        <v>130</v>
      </c>
      <c r="H6083">
        <f>COUNTIF($B:$B,B6083)</f>
        <v>71</v>
      </c>
      <c r="I6083" t="s">
        <v>4423</v>
      </c>
      <c r="J6083">
        <v>7</v>
      </c>
      <c r="K6083" t="s">
        <v>6466</v>
      </c>
      <c r="L6083" t="s">
        <v>814</v>
      </c>
      <c r="M6083" t="s">
        <v>615</v>
      </c>
      <c r="N6083" t="s">
        <v>11892</v>
      </c>
      <c r="O6083" s="82" t="s">
        <v>11895</v>
      </c>
    </row>
    <row r="6084" spans="1:15" x14ac:dyDescent="0.25">
      <c r="A6084" t="s">
        <v>448</v>
      </c>
      <c r="B6084" t="s">
        <v>7521</v>
      </c>
      <c r="C6084" t="s">
        <v>101</v>
      </c>
      <c r="D6084" t="s">
        <v>102</v>
      </c>
      <c r="E6084" t="str">
        <f t="shared" si="94"/>
        <v>DimethylamineUncl. Clostridiales_Incertae Sedis XIII</v>
      </c>
      <c r="F6084">
        <f>COUNTIF($E:$E,E6084)</f>
        <v>3</v>
      </c>
      <c r="G6084">
        <f>COUNTIF($A:$A,A6084)</f>
        <v>130</v>
      </c>
      <c r="H6084">
        <f>COUNTIF($B:$B,B6084)</f>
        <v>71</v>
      </c>
      <c r="I6084" t="s">
        <v>3418</v>
      </c>
      <c r="J6084">
        <v>5</v>
      </c>
      <c r="K6084" t="s">
        <v>2141</v>
      </c>
      <c r="L6084" t="s">
        <v>6467</v>
      </c>
      <c r="M6084" t="s">
        <v>862</v>
      </c>
      <c r="N6084" t="s">
        <v>11892</v>
      </c>
      <c r="O6084" s="82" t="s">
        <v>9</v>
      </c>
    </row>
    <row r="6085" spans="1:15" x14ac:dyDescent="0.25">
      <c r="A6085" t="s">
        <v>448</v>
      </c>
      <c r="B6085" t="s">
        <v>7520</v>
      </c>
      <c r="C6085" t="s">
        <v>101</v>
      </c>
      <c r="D6085" t="s">
        <v>102</v>
      </c>
      <c r="E6085" t="str">
        <f t="shared" si="94"/>
        <v>DimethylamineUncl. Bacteroidetes</v>
      </c>
      <c r="F6085">
        <f>COUNTIF($E:$E,E6085)</f>
        <v>2</v>
      </c>
      <c r="G6085">
        <f>COUNTIF($A:$A,A6085)</f>
        <v>130</v>
      </c>
      <c r="H6085">
        <f>COUNTIF($B:$B,B6085)</f>
        <v>71</v>
      </c>
      <c r="I6085" t="s">
        <v>5306</v>
      </c>
      <c r="J6085">
        <v>5</v>
      </c>
      <c r="K6085" t="s">
        <v>2141</v>
      </c>
      <c r="L6085" t="s">
        <v>6468</v>
      </c>
      <c r="M6085" t="s">
        <v>1285</v>
      </c>
      <c r="N6085" t="s">
        <v>11892</v>
      </c>
      <c r="O6085" s="82" t="s">
        <v>9</v>
      </c>
    </row>
    <row r="6086" spans="1:15" x14ac:dyDescent="0.25">
      <c r="A6086" t="s">
        <v>417</v>
      </c>
      <c r="B6086" t="s">
        <v>7522</v>
      </c>
      <c r="C6086" t="s">
        <v>101</v>
      </c>
      <c r="D6086" t="s">
        <v>102</v>
      </c>
      <c r="E6086" t="str">
        <f t="shared" ref="E6086:E6149" si="95">CONCATENATE(A6086,B6086)</f>
        <v>CarnitineUncl. Firmicutes</v>
      </c>
      <c r="F6086">
        <f>COUNTIF($E:$E,E6086)</f>
        <v>3</v>
      </c>
      <c r="G6086">
        <f>COUNTIF($A:$A,A6086)</f>
        <v>130</v>
      </c>
      <c r="H6086">
        <f>COUNTIF($B:$B,B6086)</f>
        <v>71</v>
      </c>
      <c r="I6086" t="s">
        <v>6225</v>
      </c>
      <c r="J6086">
        <v>7</v>
      </c>
      <c r="K6086" t="s">
        <v>6469</v>
      </c>
      <c r="L6086" t="s">
        <v>737</v>
      </c>
      <c r="M6086" t="s">
        <v>166</v>
      </c>
      <c r="N6086" t="s">
        <v>11893</v>
      </c>
      <c r="O6086" s="82" t="s">
        <v>8</v>
      </c>
    </row>
    <row r="6087" spans="1:15" x14ac:dyDescent="0.25">
      <c r="A6087" t="s">
        <v>448</v>
      </c>
      <c r="B6087" t="s">
        <v>7521</v>
      </c>
      <c r="C6087" t="s">
        <v>101</v>
      </c>
      <c r="D6087" t="s">
        <v>102</v>
      </c>
      <c r="E6087" t="str">
        <f t="shared" si="95"/>
        <v>DimethylamineUncl. Clostridiales_Incertae Sedis XIII</v>
      </c>
      <c r="F6087">
        <f>COUNTIF($E:$E,E6087)</f>
        <v>3</v>
      </c>
      <c r="G6087">
        <f>COUNTIF($A:$A,A6087)</f>
        <v>130</v>
      </c>
      <c r="H6087">
        <f>COUNTIF($B:$B,B6087)</f>
        <v>71</v>
      </c>
      <c r="I6087" t="s">
        <v>6470</v>
      </c>
      <c r="J6087">
        <v>6</v>
      </c>
      <c r="K6087" t="s">
        <v>494</v>
      </c>
      <c r="L6087" t="s">
        <v>6471</v>
      </c>
      <c r="M6087" t="s">
        <v>3102</v>
      </c>
      <c r="N6087" t="s">
        <v>11893</v>
      </c>
      <c r="O6087" s="82" t="s">
        <v>11895</v>
      </c>
    </row>
    <row r="6088" spans="1:15" x14ac:dyDescent="0.25">
      <c r="A6088" t="s">
        <v>420</v>
      </c>
      <c r="B6088" t="s">
        <v>7522</v>
      </c>
      <c r="C6088" t="s">
        <v>101</v>
      </c>
      <c r="D6088" t="s">
        <v>102</v>
      </c>
      <c r="E6088" t="str">
        <f t="shared" si="95"/>
        <v>LeucineUncl. Firmicutes</v>
      </c>
      <c r="F6088">
        <f>COUNTIF($E:$E,E6088)</f>
        <v>3</v>
      </c>
      <c r="G6088">
        <f>COUNTIF($A:$A,A6088)</f>
        <v>130</v>
      </c>
      <c r="H6088">
        <f>COUNTIF($B:$B,B6088)</f>
        <v>71</v>
      </c>
      <c r="I6088" t="s">
        <v>3878</v>
      </c>
      <c r="J6088">
        <v>7</v>
      </c>
      <c r="K6088" t="s">
        <v>6472</v>
      </c>
      <c r="L6088" t="s">
        <v>424</v>
      </c>
      <c r="M6088" t="s">
        <v>364</v>
      </c>
      <c r="N6088" t="s">
        <v>11893</v>
      </c>
      <c r="O6088" s="82" t="s">
        <v>8</v>
      </c>
    </row>
    <row r="6089" spans="1:15" x14ac:dyDescent="0.25">
      <c r="A6089" t="s">
        <v>417</v>
      </c>
      <c r="B6089" t="s">
        <v>7520</v>
      </c>
      <c r="C6089" t="s">
        <v>101</v>
      </c>
      <c r="D6089" t="s">
        <v>102</v>
      </c>
      <c r="E6089" t="str">
        <f t="shared" si="95"/>
        <v>CarnitineUncl. Bacteroidetes</v>
      </c>
      <c r="F6089">
        <f>COUNTIF($E:$E,E6089)</f>
        <v>2</v>
      </c>
      <c r="G6089">
        <f>COUNTIF($A:$A,A6089)</f>
        <v>130</v>
      </c>
      <c r="H6089">
        <f>COUNTIF($B:$B,B6089)</f>
        <v>71</v>
      </c>
      <c r="I6089" t="s">
        <v>2159</v>
      </c>
      <c r="J6089">
        <v>6</v>
      </c>
      <c r="K6089" t="s">
        <v>2179</v>
      </c>
      <c r="L6089" t="s">
        <v>6473</v>
      </c>
      <c r="M6089" t="s">
        <v>779</v>
      </c>
      <c r="N6089" t="s">
        <v>11893</v>
      </c>
      <c r="O6089" s="82" t="s">
        <v>3</v>
      </c>
    </row>
    <row r="6090" spans="1:15" x14ac:dyDescent="0.25">
      <c r="A6090" t="s">
        <v>419</v>
      </c>
      <c r="B6090" t="s">
        <v>7522</v>
      </c>
      <c r="C6090" t="s">
        <v>101</v>
      </c>
      <c r="D6090" t="s">
        <v>102</v>
      </c>
      <c r="E6090" t="str">
        <f t="shared" si="95"/>
        <v>ImidazoleUncl. Firmicutes</v>
      </c>
      <c r="F6090">
        <f>COUNTIF($E:$E,E6090)</f>
        <v>1</v>
      </c>
      <c r="G6090">
        <f>COUNTIF($A:$A,A6090)</f>
        <v>130</v>
      </c>
      <c r="H6090">
        <f>COUNTIF($B:$B,B6090)</f>
        <v>71</v>
      </c>
      <c r="I6090" t="s">
        <v>406</v>
      </c>
      <c r="J6090">
        <v>7</v>
      </c>
      <c r="K6090" t="s">
        <v>6474</v>
      </c>
      <c r="L6090" t="s">
        <v>405</v>
      </c>
      <c r="M6090" t="s">
        <v>332</v>
      </c>
      <c r="N6090" t="s">
        <v>11893</v>
      </c>
      <c r="O6090" s="82" t="s">
        <v>8</v>
      </c>
    </row>
    <row r="6091" spans="1:15" x14ac:dyDescent="0.25">
      <c r="A6091" t="s">
        <v>420</v>
      </c>
      <c r="B6091" t="s">
        <v>7522</v>
      </c>
      <c r="C6091" t="s">
        <v>101</v>
      </c>
      <c r="D6091" t="s">
        <v>102</v>
      </c>
      <c r="E6091" t="str">
        <f t="shared" si="95"/>
        <v>LeucineUncl. Firmicutes</v>
      </c>
      <c r="F6091">
        <f>COUNTIF($E:$E,E6091)</f>
        <v>3</v>
      </c>
      <c r="G6091">
        <f>COUNTIF($A:$A,A6091)</f>
        <v>130</v>
      </c>
      <c r="H6091">
        <f>COUNTIF($B:$B,B6091)</f>
        <v>71</v>
      </c>
      <c r="I6091" t="s">
        <v>6475</v>
      </c>
      <c r="J6091">
        <v>6</v>
      </c>
      <c r="K6091" t="s">
        <v>6476</v>
      </c>
      <c r="L6091" t="s">
        <v>879</v>
      </c>
      <c r="M6091" t="s">
        <v>949</v>
      </c>
      <c r="N6091" t="s">
        <v>11893</v>
      </c>
      <c r="O6091" s="82" t="s">
        <v>3</v>
      </c>
    </row>
    <row r="6092" spans="1:15" x14ac:dyDescent="0.25">
      <c r="A6092" t="s">
        <v>417</v>
      </c>
      <c r="B6092" t="s">
        <v>7522</v>
      </c>
      <c r="C6092" t="s">
        <v>101</v>
      </c>
      <c r="D6092" t="s">
        <v>102</v>
      </c>
      <c r="E6092" t="str">
        <f t="shared" si="95"/>
        <v>CarnitineUncl. Firmicutes</v>
      </c>
      <c r="F6092">
        <f>COUNTIF($E:$E,E6092)</f>
        <v>3</v>
      </c>
      <c r="G6092">
        <f>COUNTIF($A:$A,A6092)</f>
        <v>130</v>
      </c>
      <c r="H6092">
        <f>COUNTIF($B:$B,B6092)</f>
        <v>71</v>
      </c>
      <c r="I6092" t="s">
        <v>683</v>
      </c>
      <c r="J6092">
        <v>6</v>
      </c>
      <c r="K6092" t="s">
        <v>6477</v>
      </c>
      <c r="L6092" t="s">
        <v>761</v>
      </c>
      <c r="M6092" t="s">
        <v>762</v>
      </c>
      <c r="N6092" t="s">
        <v>11893</v>
      </c>
      <c r="O6092" s="82" t="s">
        <v>3</v>
      </c>
    </row>
    <row r="6093" spans="1:15" x14ac:dyDescent="0.25">
      <c r="A6093" t="s">
        <v>417</v>
      </c>
      <c r="B6093" t="s">
        <v>7520</v>
      </c>
      <c r="C6093" t="s">
        <v>101</v>
      </c>
      <c r="D6093" t="s">
        <v>102</v>
      </c>
      <c r="E6093" t="str">
        <f t="shared" si="95"/>
        <v>CarnitineUncl. Bacteroidetes</v>
      </c>
      <c r="F6093">
        <f>COUNTIF($E:$E,E6093)</f>
        <v>2</v>
      </c>
      <c r="G6093">
        <f>COUNTIF($A:$A,A6093)</f>
        <v>130</v>
      </c>
      <c r="H6093">
        <f>COUNTIF($B:$B,B6093)</f>
        <v>71</v>
      </c>
      <c r="I6093" t="s">
        <v>4140</v>
      </c>
      <c r="J6093">
        <v>7</v>
      </c>
      <c r="K6093" t="s">
        <v>2439</v>
      </c>
      <c r="L6093" t="s">
        <v>6478</v>
      </c>
      <c r="M6093" t="s">
        <v>1891</v>
      </c>
      <c r="N6093" t="s">
        <v>11893</v>
      </c>
      <c r="O6093" t="s">
        <v>11</v>
      </c>
    </row>
    <row r="6094" spans="1:15" x14ac:dyDescent="0.25">
      <c r="A6094" t="s">
        <v>419</v>
      </c>
      <c r="B6094" t="s">
        <v>7521</v>
      </c>
      <c r="C6094" t="s">
        <v>101</v>
      </c>
      <c r="D6094" t="s">
        <v>102</v>
      </c>
      <c r="E6094" t="str">
        <f t="shared" si="95"/>
        <v>ImidazoleUncl. Clostridiales_Incertae Sedis XIII</v>
      </c>
      <c r="F6094">
        <f>COUNTIF($E:$E,E6094)</f>
        <v>1</v>
      </c>
      <c r="G6094">
        <f>COUNTIF($A:$A,A6094)</f>
        <v>130</v>
      </c>
      <c r="H6094">
        <f>COUNTIF($B:$B,B6094)</f>
        <v>71</v>
      </c>
      <c r="I6094" t="s">
        <v>1943</v>
      </c>
      <c r="J6094">
        <v>4</v>
      </c>
      <c r="K6094" t="s">
        <v>1493</v>
      </c>
      <c r="L6094" t="s">
        <v>6479</v>
      </c>
      <c r="M6094" t="s">
        <v>1966</v>
      </c>
      <c r="N6094" t="s">
        <v>11893</v>
      </c>
      <c r="O6094" t="s">
        <v>5</v>
      </c>
    </row>
    <row r="6095" spans="1:15" x14ac:dyDescent="0.25">
      <c r="A6095" t="s">
        <v>420</v>
      </c>
      <c r="B6095" t="s">
        <v>7520</v>
      </c>
      <c r="C6095" t="s">
        <v>101</v>
      </c>
      <c r="D6095" t="s">
        <v>102</v>
      </c>
      <c r="E6095" t="str">
        <f t="shared" si="95"/>
        <v>LeucineUncl. Bacteroidetes</v>
      </c>
      <c r="F6095">
        <f>COUNTIF($E:$E,E6095)</f>
        <v>2</v>
      </c>
      <c r="G6095">
        <f>COUNTIF($A:$A,A6095)</f>
        <v>130</v>
      </c>
      <c r="H6095">
        <f>COUNTIF($B:$B,B6095)</f>
        <v>71</v>
      </c>
      <c r="I6095" t="s">
        <v>6480</v>
      </c>
      <c r="J6095">
        <v>6</v>
      </c>
      <c r="K6095" t="s">
        <v>3108</v>
      </c>
      <c r="L6095" t="s">
        <v>6481</v>
      </c>
      <c r="M6095" t="s">
        <v>528</v>
      </c>
      <c r="N6095" t="s">
        <v>11893</v>
      </c>
      <c r="O6095" s="82" t="s">
        <v>3</v>
      </c>
    </row>
    <row r="6096" spans="1:15" x14ac:dyDescent="0.25">
      <c r="A6096" t="s">
        <v>417</v>
      </c>
      <c r="B6096" t="s">
        <v>7521</v>
      </c>
      <c r="C6096" t="s">
        <v>101</v>
      </c>
      <c r="D6096" t="s">
        <v>102</v>
      </c>
      <c r="E6096" t="str">
        <f t="shared" si="95"/>
        <v>CarnitineUncl. Clostridiales_Incertae Sedis XIII</v>
      </c>
      <c r="F6096">
        <f>COUNTIF($E:$E,E6096)</f>
        <v>2</v>
      </c>
      <c r="G6096">
        <f>COUNTIF($A:$A,A6096)</f>
        <v>130</v>
      </c>
      <c r="H6096">
        <f>COUNTIF($B:$B,B6096)</f>
        <v>71</v>
      </c>
      <c r="I6096" t="s">
        <v>3008</v>
      </c>
      <c r="J6096">
        <v>5</v>
      </c>
      <c r="K6096" t="s">
        <v>680</v>
      </c>
      <c r="L6096" t="s">
        <v>430</v>
      </c>
      <c r="M6096" t="s">
        <v>975</v>
      </c>
      <c r="N6096" t="s">
        <v>11893</v>
      </c>
      <c r="O6096" s="82" t="s">
        <v>9</v>
      </c>
    </row>
    <row r="6097" spans="1:15" x14ac:dyDescent="0.25">
      <c r="A6097" t="s">
        <v>448</v>
      </c>
      <c r="B6097" t="s">
        <v>7522</v>
      </c>
      <c r="C6097" t="s">
        <v>101</v>
      </c>
      <c r="D6097" t="s">
        <v>102</v>
      </c>
      <c r="E6097" t="str">
        <f t="shared" si="95"/>
        <v>DimethylamineUncl. Firmicutes</v>
      </c>
      <c r="F6097">
        <f>COUNTIF($E:$E,E6097)</f>
        <v>1</v>
      </c>
      <c r="G6097">
        <f>COUNTIF($A:$A,A6097)</f>
        <v>130</v>
      </c>
      <c r="H6097">
        <f>COUNTIF($B:$B,B6097)</f>
        <v>71</v>
      </c>
      <c r="I6097" t="s">
        <v>6482</v>
      </c>
      <c r="J6097">
        <v>7</v>
      </c>
      <c r="K6097" t="s">
        <v>1791</v>
      </c>
      <c r="L6097" t="s">
        <v>4169</v>
      </c>
      <c r="M6097" t="s">
        <v>1454</v>
      </c>
      <c r="N6097" t="s">
        <v>11893</v>
      </c>
      <c r="O6097" s="82" t="s">
        <v>8</v>
      </c>
    </row>
    <row r="6098" spans="1:15" x14ac:dyDescent="0.25">
      <c r="A6098" t="s">
        <v>420</v>
      </c>
      <c r="B6098" t="s">
        <v>7521</v>
      </c>
      <c r="C6098" t="s">
        <v>101</v>
      </c>
      <c r="D6098" t="s">
        <v>102</v>
      </c>
      <c r="E6098" t="str">
        <f t="shared" si="95"/>
        <v>LeucineUncl. Clostridiales_Incertae Sedis XIII</v>
      </c>
      <c r="F6098">
        <f>COUNTIF($E:$E,E6098)</f>
        <v>1</v>
      </c>
      <c r="G6098">
        <f>COUNTIF($A:$A,A6098)</f>
        <v>130</v>
      </c>
      <c r="H6098">
        <f>COUNTIF($B:$B,B6098)</f>
        <v>71</v>
      </c>
      <c r="I6098" t="s">
        <v>1632</v>
      </c>
      <c r="J6098">
        <v>5</v>
      </c>
      <c r="K6098" t="s">
        <v>1633</v>
      </c>
      <c r="L6098" t="s">
        <v>135</v>
      </c>
      <c r="M6098" t="s">
        <v>1634</v>
      </c>
      <c r="N6098" t="s">
        <v>11893</v>
      </c>
      <c r="O6098" s="82" t="s">
        <v>9</v>
      </c>
    </row>
    <row r="6099" spans="1:15" x14ac:dyDescent="0.25">
      <c r="A6099" t="s">
        <v>419</v>
      </c>
      <c r="B6099" t="s">
        <v>7520</v>
      </c>
      <c r="C6099" t="s">
        <v>101</v>
      </c>
      <c r="D6099" t="s">
        <v>102</v>
      </c>
      <c r="E6099" t="str">
        <f t="shared" si="95"/>
        <v>ImidazoleUncl. Bacteroidetes</v>
      </c>
      <c r="F6099">
        <f>COUNTIF($E:$E,E6099)</f>
        <v>2</v>
      </c>
      <c r="G6099">
        <f>COUNTIF($A:$A,A6099)</f>
        <v>130</v>
      </c>
      <c r="H6099">
        <f>COUNTIF($B:$B,B6099)</f>
        <v>71</v>
      </c>
      <c r="I6099" t="s">
        <v>1861</v>
      </c>
      <c r="J6099">
        <v>6</v>
      </c>
      <c r="K6099" t="s">
        <v>6483</v>
      </c>
      <c r="L6099" t="s">
        <v>211</v>
      </c>
      <c r="M6099" t="s">
        <v>1774</v>
      </c>
      <c r="N6099" t="s">
        <v>11892</v>
      </c>
      <c r="O6099" t="s">
        <v>5</v>
      </c>
    </row>
    <row r="6100" spans="1:15" x14ac:dyDescent="0.25">
      <c r="A6100" t="s">
        <v>417</v>
      </c>
      <c r="B6100" t="s">
        <v>7522</v>
      </c>
      <c r="C6100" t="s">
        <v>101</v>
      </c>
      <c r="D6100" t="s">
        <v>102</v>
      </c>
      <c r="E6100" t="str">
        <f t="shared" si="95"/>
        <v>CarnitineUncl. Firmicutes</v>
      </c>
      <c r="F6100">
        <f>COUNTIF($E:$E,E6100)</f>
        <v>3</v>
      </c>
      <c r="G6100">
        <f>COUNTIF($A:$A,A6100)</f>
        <v>130</v>
      </c>
      <c r="H6100">
        <f>COUNTIF($B:$B,B6100)</f>
        <v>71</v>
      </c>
      <c r="I6100" t="s">
        <v>6484</v>
      </c>
      <c r="J6100">
        <v>6</v>
      </c>
      <c r="K6100" t="s">
        <v>5995</v>
      </c>
      <c r="L6100" t="s">
        <v>211</v>
      </c>
      <c r="M6100" t="s">
        <v>1863</v>
      </c>
      <c r="N6100" t="s">
        <v>11892</v>
      </c>
      <c r="O6100" t="s">
        <v>11</v>
      </c>
    </row>
    <row r="6101" spans="1:15" x14ac:dyDescent="0.25">
      <c r="A6101" t="s">
        <v>415</v>
      </c>
      <c r="B6101" t="s">
        <v>7521</v>
      </c>
      <c r="C6101" t="s">
        <v>101</v>
      </c>
      <c r="D6101" t="s">
        <v>102</v>
      </c>
      <c r="E6101" t="str">
        <f t="shared" si="95"/>
        <v>AlanineUncl. Clostridiales_Incertae Sedis XIII</v>
      </c>
      <c r="F6101">
        <f>COUNTIF($E:$E,E6101)</f>
        <v>1</v>
      </c>
      <c r="G6101">
        <f>COUNTIF($A:$A,A6101)</f>
        <v>130</v>
      </c>
      <c r="H6101">
        <f>COUNTIF($B:$B,B6101)</f>
        <v>71</v>
      </c>
      <c r="I6101" t="s">
        <v>1665</v>
      </c>
      <c r="J6101">
        <v>7</v>
      </c>
      <c r="K6101" t="s">
        <v>1666</v>
      </c>
      <c r="L6101" t="s">
        <v>1667</v>
      </c>
      <c r="M6101" t="s">
        <v>1668</v>
      </c>
      <c r="N6101" t="s">
        <v>11892</v>
      </c>
      <c r="O6101" s="82" t="s">
        <v>11895</v>
      </c>
    </row>
    <row r="6102" spans="1:15" x14ac:dyDescent="0.25">
      <c r="A6102" t="s">
        <v>417</v>
      </c>
      <c r="B6102" t="s">
        <v>7521</v>
      </c>
      <c r="C6102" t="s">
        <v>101</v>
      </c>
      <c r="D6102" t="s">
        <v>102</v>
      </c>
      <c r="E6102" t="str">
        <f t="shared" si="95"/>
        <v>CarnitineUncl. Clostridiales_Incertae Sedis XIII</v>
      </c>
      <c r="F6102">
        <f>COUNTIF($E:$E,E6102)</f>
        <v>2</v>
      </c>
      <c r="G6102">
        <f>COUNTIF($A:$A,A6102)</f>
        <v>130</v>
      </c>
      <c r="H6102">
        <f>COUNTIF($B:$B,B6102)</f>
        <v>71</v>
      </c>
      <c r="I6102" t="s">
        <v>1282</v>
      </c>
      <c r="J6102">
        <v>6</v>
      </c>
      <c r="K6102" t="s">
        <v>6485</v>
      </c>
      <c r="L6102" t="s">
        <v>606</v>
      </c>
      <c r="M6102" t="s">
        <v>5065</v>
      </c>
      <c r="N6102" t="s">
        <v>11892</v>
      </c>
      <c r="O6102" t="s">
        <v>7</v>
      </c>
    </row>
    <row r="6103" spans="1:15" x14ac:dyDescent="0.25">
      <c r="A6103" t="s">
        <v>448</v>
      </c>
      <c r="B6103" t="s">
        <v>7520</v>
      </c>
      <c r="C6103" t="s">
        <v>101</v>
      </c>
      <c r="D6103" t="s">
        <v>102</v>
      </c>
      <c r="E6103" t="str">
        <f t="shared" si="95"/>
        <v>DimethylamineUncl. Bacteroidetes</v>
      </c>
      <c r="F6103">
        <f>COUNTIF($E:$E,E6103)</f>
        <v>2</v>
      </c>
      <c r="G6103">
        <f>COUNTIF($A:$A,A6103)</f>
        <v>130</v>
      </c>
      <c r="H6103">
        <f>COUNTIF($B:$B,B6103)</f>
        <v>71</v>
      </c>
      <c r="I6103" t="s">
        <v>5364</v>
      </c>
      <c r="J6103">
        <v>6</v>
      </c>
      <c r="K6103" t="s">
        <v>847</v>
      </c>
      <c r="L6103" t="s">
        <v>848</v>
      </c>
      <c r="M6103" t="s">
        <v>849</v>
      </c>
      <c r="N6103" t="s">
        <v>11892</v>
      </c>
      <c r="O6103" t="s">
        <v>10</v>
      </c>
    </row>
    <row r="6104" spans="1:15" x14ac:dyDescent="0.25">
      <c r="A6104" t="s">
        <v>448</v>
      </c>
      <c r="B6104" t="s">
        <v>7521</v>
      </c>
      <c r="C6104" t="s">
        <v>101</v>
      </c>
      <c r="D6104" t="s">
        <v>102</v>
      </c>
      <c r="E6104" t="str">
        <f t="shared" si="95"/>
        <v>DimethylamineUncl. Clostridiales_Incertae Sedis XIII</v>
      </c>
      <c r="F6104">
        <f>COUNTIF($E:$E,E6104)</f>
        <v>3</v>
      </c>
      <c r="G6104">
        <f>COUNTIF($A:$A,A6104)</f>
        <v>130</v>
      </c>
      <c r="H6104">
        <f>COUNTIF($B:$B,B6104)</f>
        <v>71</v>
      </c>
      <c r="I6104" t="s">
        <v>6486</v>
      </c>
      <c r="J6104">
        <v>6</v>
      </c>
      <c r="K6104" t="s">
        <v>1727</v>
      </c>
      <c r="L6104" t="s">
        <v>6487</v>
      </c>
      <c r="M6104" t="s">
        <v>4002</v>
      </c>
      <c r="N6104" t="s">
        <v>11893</v>
      </c>
      <c r="O6104" s="82" t="s">
        <v>3</v>
      </c>
    </row>
    <row r="6105" spans="1:15" x14ac:dyDescent="0.25">
      <c r="A6105" t="s">
        <v>418</v>
      </c>
      <c r="B6105" t="s">
        <v>7520</v>
      </c>
      <c r="C6105" t="s">
        <v>101</v>
      </c>
      <c r="D6105" t="s">
        <v>102</v>
      </c>
      <c r="E6105" t="str">
        <f t="shared" si="95"/>
        <v>GlycerolUncl. Bacteroidetes</v>
      </c>
      <c r="F6105">
        <f>COUNTIF($E:$E,E6105)</f>
        <v>1</v>
      </c>
      <c r="G6105">
        <f>COUNTIF($A:$A,A6105)</f>
        <v>130</v>
      </c>
      <c r="H6105">
        <f>COUNTIF($B:$B,B6105)</f>
        <v>71</v>
      </c>
      <c r="I6105" t="s">
        <v>6488</v>
      </c>
      <c r="J6105">
        <v>6</v>
      </c>
      <c r="K6105" t="s">
        <v>6489</v>
      </c>
      <c r="L6105" t="s">
        <v>2067</v>
      </c>
      <c r="M6105" t="s">
        <v>3852</v>
      </c>
      <c r="N6105" t="s">
        <v>11892</v>
      </c>
      <c r="O6105" s="82" t="s">
        <v>3</v>
      </c>
    </row>
    <row r="6106" spans="1:15" x14ac:dyDescent="0.25">
      <c r="A6106" t="s">
        <v>420</v>
      </c>
      <c r="B6106" t="s">
        <v>7520</v>
      </c>
      <c r="C6106" t="s">
        <v>101</v>
      </c>
      <c r="D6106" t="s">
        <v>102</v>
      </c>
      <c r="E6106" t="str">
        <f t="shared" si="95"/>
        <v>LeucineUncl. Bacteroidetes</v>
      </c>
      <c r="F6106">
        <f>COUNTIF($E:$E,E6106)</f>
        <v>2</v>
      </c>
      <c r="G6106">
        <f>COUNTIF($A:$A,A6106)</f>
        <v>130</v>
      </c>
      <c r="H6106">
        <f>COUNTIF($B:$B,B6106)</f>
        <v>71</v>
      </c>
      <c r="I6106" t="s">
        <v>458</v>
      </c>
      <c r="J6106">
        <v>5</v>
      </c>
      <c r="K6106" t="s">
        <v>4548</v>
      </c>
      <c r="L6106" t="s">
        <v>500</v>
      </c>
      <c r="M6106" t="s">
        <v>2394</v>
      </c>
      <c r="N6106" t="s">
        <v>11893</v>
      </c>
      <c r="O6106" t="s">
        <v>10</v>
      </c>
    </row>
    <row r="6107" spans="1:15" x14ac:dyDescent="0.25">
      <c r="A6107" t="s">
        <v>419</v>
      </c>
      <c r="B6107" t="s">
        <v>7520</v>
      </c>
      <c r="C6107" t="s">
        <v>101</v>
      </c>
      <c r="D6107" t="s">
        <v>102</v>
      </c>
      <c r="E6107" t="str">
        <f t="shared" si="95"/>
        <v>ImidazoleUncl. Bacteroidetes</v>
      </c>
      <c r="F6107">
        <f>COUNTIF($E:$E,E6107)</f>
        <v>2</v>
      </c>
      <c r="G6107">
        <f>COUNTIF($A:$A,A6107)</f>
        <v>130</v>
      </c>
      <c r="H6107">
        <f>COUNTIF($B:$B,B6107)</f>
        <v>71</v>
      </c>
      <c r="I6107" t="s">
        <v>477</v>
      </c>
      <c r="J6107">
        <v>6</v>
      </c>
      <c r="K6107" t="s">
        <v>1398</v>
      </c>
      <c r="L6107" t="s">
        <v>3868</v>
      </c>
      <c r="M6107" t="s">
        <v>1128</v>
      </c>
      <c r="N6107" t="s">
        <v>11892</v>
      </c>
      <c r="O6107" s="82" t="s">
        <v>3</v>
      </c>
    </row>
    <row r="6108" spans="1:15" x14ac:dyDescent="0.25">
      <c r="A6108" t="s">
        <v>456</v>
      </c>
      <c r="B6108" t="s">
        <v>7521</v>
      </c>
      <c r="C6108" t="s">
        <v>101</v>
      </c>
      <c r="D6108" t="s">
        <v>102</v>
      </c>
      <c r="E6108" t="str">
        <f t="shared" si="95"/>
        <v>EthanolUncl. Clostridiales_Incertae Sedis XIII</v>
      </c>
      <c r="F6108">
        <f>COUNTIF($E:$E,E6108)</f>
        <v>1</v>
      </c>
      <c r="G6108">
        <f>COUNTIF($A:$A,A6108)</f>
        <v>129</v>
      </c>
      <c r="H6108">
        <f>COUNTIF($B:$B,B6108)</f>
        <v>71</v>
      </c>
      <c r="I6108" t="s">
        <v>4679</v>
      </c>
      <c r="J6108">
        <v>5</v>
      </c>
      <c r="K6108" t="s">
        <v>6490</v>
      </c>
      <c r="L6108" t="s">
        <v>151</v>
      </c>
      <c r="M6108" t="s">
        <v>152</v>
      </c>
      <c r="N6108" t="s">
        <v>11893</v>
      </c>
      <c r="O6108" s="82" t="s">
        <v>9</v>
      </c>
    </row>
    <row r="6109" spans="1:15" x14ac:dyDescent="0.25">
      <c r="A6109" t="s">
        <v>456</v>
      </c>
      <c r="B6109" t="s">
        <v>7520</v>
      </c>
      <c r="C6109" t="s">
        <v>101</v>
      </c>
      <c r="D6109" t="s">
        <v>102</v>
      </c>
      <c r="E6109" t="str">
        <f t="shared" si="95"/>
        <v>EthanolUncl. Bacteroidetes</v>
      </c>
      <c r="F6109">
        <f>COUNTIF($E:$E,E6109)</f>
        <v>1</v>
      </c>
      <c r="G6109">
        <f>COUNTIF($A:$A,A6109)</f>
        <v>129</v>
      </c>
      <c r="H6109">
        <f>COUNTIF($B:$B,B6109)</f>
        <v>71</v>
      </c>
      <c r="I6109" t="s">
        <v>4777</v>
      </c>
      <c r="J6109">
        <v>6</v>
      </c>
      <c r="K6109" t="s">
        <v>192</v>
      </c>
      <c r="L6109" t="s">
        <v>310</v>
      </c>
      <c r="M6109" t="s">
        <v>5133</v>
      </c>
      <c r="N6109" t="s">
        <v>11892</v>
      </c>
      <c r="O6109" s="82" t="s">
        <v>4</v>
      </c>
    </row>
    <row r="6110" spans="1:15" x14ac:dyDescent="0.25">
      <c r="A6110" t="s">
        <v>466</v>
      </c>
      <c r="B6110" t="s">
        <v>7522</v>
      </c>
      <c r="C6110" t="s">
        <v>101</v>
      </c>
      <c r="D6110" t="s">
        <v>102</v>
      </c>
      <c r="E6110" t="str">
        <f t="shared" si="95"/>
        <v>GlycineUncl. Firmicutes</v>
      </c>
      <c r="F6110">
        <f>COUNTIF($E:$E,E6110)</f>
        <v>2</v>
      </c>
      <c r="G6110">
        <f>COUNTIF($A:$A,A6110)</f>
        <v>127</v>
      </c>
      <c r="H6110">
        <f>COUNTIF($B:$B,B6110)</f>
        <v>71</v>
      </c>
      <c r="I6110" t="s">
        <v>338</v>
      </c>
      <c r="J6110">
        <v>6</v>
      </c>
      <c r="K6110" t="s">
        <v>2738</v>
      </c>
      <c r="L6110" t="s">
        <v>283</v>
      </c>
      <c r="M6110" t="s">
        <v>100</v>
      </c>
      <c r="N6110" t="s">
        <v>11893</v>
      </c>
      <c r="O6110" s="82" t="s">
        <v>3</v>
      </c>
    </row>
    <row r="6111" spans="1:15" x14ac:dyDescent="0.25">
      <c r="A6111" t="s">
        <v>461</v>
      </c>
      <c r="B6111" t="s">
        <v>7522</v>
      </c>
      <c r="C6111" t="s">
        <v>101</v>
      </c>
      <c r="D6111" t="s">
        <v>102</v>
      </c>
      <c r="E6111" t="str">
        <f t="shared" si="95"/>
        <v>2-PhenylpropionateUncl. Firmicutes</v>
      </c>
      <c r="F6111">
        <f>COUNTIF($E:$E,E6111)</f>
        <v>1</v>
      </c>
      <c r="G6111">
        <f>COUNTIF($A:$A,A6111)</f>
        <v>127</v>
      </c>
      <c r="H6111">
        <f>COUNTIF($B:$B,B6111)</f>
        <v>71</v>
      </c>
      <c r="I6111" t="s">
        <v>3079</v>
      </c>
      <c r="J6111">
        <v>6</v>
      </c>
      <c r="K6111" t="s">
        <v>6491</v>
      </c>
      <c r="L6111" t="s">
        <v>486</v>
      </c>
      <c r="M6111" t="s">
        <v>731</v>
      </c>
      <c r="N6111" t="s">
        <v>11892</v>
      </c>
      <c r="O6111" s="82" t="s">
        <v>11896</v>
      </c>
    </row>
    <row r="6112" spans="1:15" x14ac:dyDescent="0.25">
      <c r="A6112" t="s">
        <v>466</v>
      </c>
      <c r="B6112" t="s">
        <v>7521</v>
      </c>
      <c r="C6112" t="s">
        <v>101</v>
      </c>
      <c r="D6112" t="s">
        <v>102</v>
      </c>
      <c r="E6112" t="str">
        <f t="shared" si="95"/>
        <v>GlycineUncl. Clostridiales_Incertae Sedis XIII</v>
      </c>
      <c r="F6112">
        <f>COUNTIF($E:$E,E6112)</f>
        <v>4</v>
      </c>
      <c r="G6112">
        <f>COUNTIF($A:$A,A6112)</f>
        <v>127</v>
      </c>
      <c r="H6112">
        <f>COUNTIF($B:$B,B6112)</f>
        <v>71</v>
      </c>
      <c r="I6112" t="s">
        <v>4851</v>
      </c>
      <c r="J6112">
        <v>6</v>
      </c>
      <c r="K6112" t="s">
        <v>6492</v>
      </c>
      <c r="L6112" t="s">
        <v>430</v>
      </c>
      <c r="M6112" t="s">
        <v>1015</v>
      </c>
      <c r="N6112" t="s">
        <v>11893</v>
      </c>
      <c r="O6112" s="82" t="s">
        <v>3</v>
      </c>
    </row>
    <row r="6113" spans="1:15" x14ac:dyDescent="0.25">
      <c r="A6113" t="s">
        <v>466</v>
      </c>
      <c r="B6113" t="s">
        <v>7521</v>
      </c>
      <c r="C6113" t="s">
        <v>101</v>
      </c>
      <c r="D6113" t="s">
        <v>102</v>
      </c>
      <c r="E6113" t="str">
        <f t="shared" si="95"/>
        <v>GlycineUncl. Clostridiales_Incertae Sedis XIII</v>
      </c>
      <c r="F6113">
        <f>COUNTIF($E:$E,E6113)</f>
        <v>4</v>
      </c>
      <c r="G6113">
        <f>COUNTIF($A:$A,A6113)</f>
        <v>127</v>
      </c>
      <c r="H6113">
        <f>COUNTIF($B:$B,B6113)</f>
        <v>71</v>
      </c>
      <c r="I6113" t="s">
        <v>3363</v>
      </c>
      <c r="J6113">
        <v>5</v>
      </c>
      <c r="K6113" t="s">
        <v>6493</v>
      </c>
      <c r="L6113" t="s">
        <v>169</v>
      </c>
      <c r="M6113" t="s">
        <v>373</v>
      </c>
      <c r="N6113" t="s">
        <v>11893</v>
      </c>
      <c r="O6113" t="s">
        <v>12</v>
      </c>
    </row>
    <row r="6114" spans="1:15" x14ac:dyDescent="0.25">
      <c r="A6114" t="s">
        <v>466</v>
      </c>
      <c r="B6114" t="s">
        <v>7520</v>
      </c>
      <c r="C6114" t="s">
        <v>101</v>
      </c>
      <c r="D6114" t="s">
        <v>102</v>
      </c>
      <c r="E6114" t="str">
        <f t="shared" si="95"/>
        <v>GlycineUncl. Bacteroidetes</v>
      </c>
      <c r="F6114">
        <f>COUNTIF($E:$E,E6114)</f>
        <v>1</v>
      </c>
      <c r="G6114">
        <f>COUNTIF($A:$A,A6114)</f>
        <v>127</v>
      </c>
      <c r="H6114">
        <f>COUNTIF($B:$B,B6114)</f>
        <v>71</v>
      </c>
      <c r="I6114" t="s">
        <v>5066</v>
      </c>
      <c r="J6114">
        <v>6</v>
      </c>
      <c r="K6114" t="s">
        <v>4249</v>
      </c>
      <c r="L6114" t="s">
        <v>6494</v>
      </c>
      <c r="M6114" t="s">
        <v>755</v>
      </c>
      <c r="N6114" t="s">
        <v>11893</v>
      </c>
      <c r="O6114" s="82" t="s">
        <v>3</v>
      </c>
    </row>
    <row r="6115" spans="1:15" x14ac:dyDescent="0.25">
      <c r="A6115" t="s">
        <v>466</v>
      </c>
      <c r="B6115" t="s">
        <v>7522</v>
      </c>
      <c r="C6115" t="s">
        <v>101</v>
      </c>
      <c r="D6115" t="s">
        <v>102</v>
      </c>
      <c r="E6115" t="str">
        <f t="shared" si="95"/>
        <v>GlycineUncl. Firmicutes</v>
      </c>
      <c r="F6115">
        <f>COUNTIF($E:$E,E6115)</f>
        <v>2</v>
      </c>
      <c r="G6115">
        <f>COUNTIF($A:$A,A6115)</f>
        <v>127</v>
      </c>
      <c r="H6115">
        <f>COUNTIF($B:$B,B6115)</f>
        <v>71</v>
      </c>
      <c r="I6115" t="s">
        <v>129</v>
      </c>
      <c r="J6115">
        <v>4</v>
      </c>
      <c r="K6115" t="s">
        <v>4633</v>
      </c>
      <c r="L6115" t="s">
        <v>98</v>
      </c>
      <c r="M6115" t="s">
        <v>2736</v>
      </c>
      <c r="N6115" t="s">
        <v>11893</v>
      </c>
      <c r="O6115" s="82" t="s">
        <v>4</v>
      </c>
    </row>
    <row r="6116" spans="1:15" x14ac:dyDescent="0.25">
      <c r="A6116" t="s">
        <v>466</v>
      </c>
      <c r="B6116" t="s">
        <v>7521</v>
      </c>
      <c r="C6116" t="s">
        <v>101</v>
      </c>
      <c r="D6116" t="s">
        <v>102</v>
      </c>
      <c r="E6116" t="str">
        <f t="shared" si="95"/>
        <v>GlycineUncl. Clostridiales_Incertae Sedis XIII</v>
      </c>
      <c r="F6116">
        <f>COUNTIF($E:$E,E6116)</f>
        <v>4</v>
      </c>
      <c r="G6116">
        <f>COUNTIF($A:$A,A6116)</f>
        <v>127</v>
      </c>
      <c r="H6116">
        <f>COUNTIF($B:$B,B6116)</f>
        <v>71</v>
      </c>
      <c r="I6116" t="s">
        <v>2249</v>
      </c>
      <c r="J6116">
        <v>6</v>
      </c>
      <c r="K6116" t="s">
        <v>3874</v>
      </c>
      <c r="L6116" t="s">
        <v>6495</v>
      </c>
      <c r="M6116" t="s">
        <v>280</v>
      </c>
      <c r="N6116" t="s">
        <v>11892</v>
      </c>
      <c r="O6116" t="s">
        <v>10</v>
      </c>
    </row>
    <row r="6117" spans="1:15" x14ac:dyDescent="0.25">
      <c r="A6117" t="s">
        <v>466</v>
      </c>
      <c r="B6117" t="s">
        <v>7521</v>
      </c>
      <c r="C6117" t="s">
        <v>101</v>
      </c>
      <c r="D6117" t="s">
        <v>102</v>
      </c>
      <c r="E6117" t="str">
        <f t="shared" si="95"/>
        <v>GlycineUncl. Clostridiales_Incertae Sedis XIII</v>
      </c>
      <c r="F6117">
        <f>COUNTIF($E:$E,E6117)</f>
        <v>4</v>
      </c>
      <c r="G6117">
        <f>COUNTIF($A:$A,A6117)</f>
        <v>127</v>
      </c>
      <c r="H6117">
        <f>COUNTIF($B:$B,B6117)</f>
        <v>71</v>
      </c>
      <c r="I6117" t="s">
        <v>2928</v>
      </c>
      <c r="J6117">
        <v>5</v>
      </c>
      <c r="K6117" t="s">
        <v>6496</v>
      </c>
      <c r="L6117" t="s">
        <v>265</v>
      </c>
      <c r="M6117" t="s">
        <v>5036</v>
      </c>
      <c r="N6117" t="s">
        <v>11893</v>
      </c>
      <c r="O6117" s="82" t="s">
        <v>9</v>
      </c>
    </row>
    <row r="6118" spans="1:15" x14ac:dyDescent="0.25">
      <c r="A6118" t="s">
        <v>462</v>
      </c>
      <c r="B6118" t="s">
        <v>7522</v>
      </c>
      <c r="C6118" t="s">
        <v>101</v>
      </c>
      <c r="D6118" t="s">
        <v>102</v>
      </c>
      <c r="E6118" t="str">
        <f t="shared" si="95"/>
        <v>N-PhenylacetylglycineUncl. Firmicutes</v>
      </c>
      <c r="F6118">
        <f>COUNTIF($E:$E,E6118)</f>
        <v>2</v>
      </c>
      <c r="G6118">
        <f>COUNTIF($A:$A,A6118)</f>
        <v>127</v>
      </c>
      <c r="H6118">
        <f>COUNTIF($B:$B,B6118)</f>
        <v>71</v>
      </c>
      <c r="I6118" t="s">
        <v>1243</v>
      </c>
      <c r="J6118">
        <v>5</v>
      </c>
      <c r="K6118" t="s">
        <v>6497</v>
      </c>
      <c r="L6118" t="s">
        <v>265</v>
      </c>
      <c r="M6118" t="s">
        <v>2527</v>
      </c>
      <c r="N6118" t="s">
        <v>11892</v>
      </c>
      <c r="O6118" s="82" t="s">
        <v>8</v>
      </c>
    </row>
    <row r="6119" spans="1:15" x14ac:dyDescent="0.25">
      <c r="A6119" t="s">
        <v>462</v>
      </c>
      <c r="B6119" t="s">
        <v>7522</v>
      </c>
      <c r="C6119" t="s">
        <v>101</v>
      </c>
      <c r="D6119" t="s">
        <v>102</v>
      </c>
      <c r="E6119" t="str">
        <f t="shared" si="95"/>
        <v>N-PhenylacetylglycineUncl. Firmicutes</v>
      </c>
      <c r="F6119">
        <f>COUNTIF($E:$E,E6119)</f>
        <v>2</v>
      </c>
      <c r="G6119">
        <f>COUNTIF($A:$A,A6119)</f>
        <v>127</v>
      </c>
      <c r="H6119">
        <f>COUNTIF($B:$B,B6119)</f>
        <v>71</v>
      </c>
      <c r="I6119" t="s">
        <v>6498</v>
      </c>
      <c r="J6119">
        <v>7</v>
      </c>
      <c r="K6119" t="s">
        <v>6499</v>
      </c>
      <c r="L6119" t="s">
        <v>2605</v>
      </c>
      <c r="M6119" t="s">
        <v>1544</v>
      </c>
      <c r="N6119" t="s">
        <v>11893</v>
      </c>
      <c r="O6119" s="82" t="s">
        <v>8</v>
      </c>
    </row>
    <row r="6120" spans="1:15" x14ac:dyDescent="0.25">
      <c r="A6120" t="s">
        <v>461</v>
      </c>
      <c r="B6120" t="s">
        <v>7521</v>
      </c>
      <c r="C6120" t="s">
        <v>101</v>
      </c>
      <c r="D6120" t="s">
        <v>102</v>
      </c>
      <c r="E6120" t="str">
        <f t="shared" si="95"/>
        <v>2-PhenylpropionateUncl. Clostridiales_Incertae Sedis XIII</v>
      </c>
      <c r="F6120">
        <f>COUNTIF($E:$E,E6120)</f>
        <v>2</v>
      </c>
      <c r="G6120">
        <f>COUNTIF($A:$A,A6120)</f>
        <v>127</v>
      </c>
      <c r="H6120">
        <f>COUNTIF($B:$B,B6120)</f>
        <v>71</v>
      </c>
      <c r="I6120" t="s">
        <v>6500</v>
      </c>
      <c r="J6120">
        <v>6</v>
      </c>
      <c r="K6120" t="s">
        <v>1339</v>
      </c>
      <c r="L6120" t="s">
        <v>6501</v>
      </c>
      <c r="M6120" t="s">
        <v>975</v>
      </c>
      <c r="N6120" t="s">
        <v>11892</v>
      </c>
      <c r="O6120" t="s">
        <v>10</v>
      </c>
    </row>
    <row r="6121" spans="1:15" x14ac:dyDescent="0.25">
      <c r="A6121" t="s">
        <v>461</v>
      </c>
      <c r="B6121" t="s">
        <v>7521</v>
      </c>
      <c r="C6121" t="s">
        <v>101</v>
      </c>
      <c r="D6121" t="s">
        <v>102</v>
      </c>
      <c r="E6121" t="str">
        <f t="shared" si="95"/>
        <v>2-PhenylpropionateUncl. Clostridiales_Incertae Sedis XIII</v>
      </c>
      <c r="F6121">
        <f>COUNTIF($E:$E,E6121)</f>
        <v>2</v>
      </c>
      <c r="G6121">
        <f>COUNTIF($A:$A,A6121)</f>
        <v>127</v>
      </c>
      <c r="H6121">
        <f>COUNTIF($B:$B,B6121)</f>
        <v>71</v>
      </c>
      <c r="I6121" t="s">
        <v>6502</v>
      </c>
      <c r="J6121">
        <v>5</v>
      </c>
      <c r="K6121" t="s">
        <v>2113</v>
      </c>
      <c r="L6121" t="s">
        <v>6503</v>
      </c>
      <c r="M6121" t="s">
        <v>997</v>
      </c>
      <c r="N6121" t="s">
        <v>11892</v>
      </c>
      <c r="O6121" s="82" t="s">
        <v>8</v>
      </c>
    </row>
    <row r="6122" spans="1:15" x14ac:dyDescent="0.25">
      <c r="A6122" t="s">
        <v>461</v>
      </c>
      <c r="B6122" t="s">
        <v>7520</v>
      </c>
      <c r="C6122" t="s">
        <v>101</v>
      </c>
      <c r="D6122" t="s">
        <v>102</v>
      </c>
      <c r="E6122" t="str">
        <f t="shared" si="95"/>
        <v>2-PhenylpropionateUncl. Bacteroidetes</v>
      </c>
      <c r="F6122">
        <f>COUNTIF($E:$E,E6122)</f>
        <v>2</v>
      </c>
      <c r="G6122">
        <f>COUNTIF($A:$A,A6122)</f>
        <v>127</v>
      </c>
      <c r="H6122">
        <f>COUNTIF($B:$B,B6122)</f>
        <v>71</v>
      </c>
      <c r="I6122" t="s">
        <v>6504</v>
      </c>
      <c r="J6122">
        <v>6</v>
      </c>
      <c r="K6122" t="s">
        <v>2027</v>
      </c>
      <c r="L6122" t="s">
        <v>6505</v>
      </c>
      <c r="M6122" t="s">
        <v>734</v>
      </c>
      <c r="N6122" t="s">
        <v>11892</v>
      </c>
      <c r="O6122" t="s">
        <v>7</v>
      </c>
    </row>
    <row r="6123" spans="1:15" x14ac:dyDescent="0.25">
      <c r="A6123" t="s">
        <v>461</v>
      </c>
      <c r="B6123" t="s">
        <v>7520</v>
      </c>
      <c r="C6123" t="s">
        <v>101</v>
      </c>
      <c r="D6123" t="s">
        <v>102</v>
      </c>
      <c r="E6123" t="str">
        <f t="shared" si="95"/>
        <v>2-PhenylpropionateUncl. Bacteroidetes</v>
      </c>
      <c r="F6123">
        <f>COUNTIF($E:$E,E6123)</f>
        <v>2</v>
      </c>
      <c r="G6123">
        <f>COUNTIF($A:$A,A6123)</f>
        <v>127</v>
      </c>
      <c r="H6123">
        <f>COUNTIF($B:$B,B6123)</f>
        <v>71</v>
      </c>
      <c r="I6123" t="s">
        <v>3705</v>
      </c>
      <c r="J6123">
        <v>6</v>
      </c>
      <c r="K6123" t="s">
        <v>2455</v>
      </c>
      <c r="L6123" t="s">
        <v>6506</v>
      </c>
      <c r="M6123" t="s">
        <v>2449</v>
      </c>
      <c r="N6123" t="s">
        <v>11893</v>
      </c>
      <c r="O6123" s="82" t="s">
        <v>11896</v>
      </c>
    </row>
    <row r="6124" spans="1:15" x14ac:dyDescent="0.25">
      <c r="A6124" t="s">
        <v>485</v>
      </c>
      <c r="B6124" t="s">
        <v>7520</v>
      </c>
      <c r="C6124" t="s">
        <v>101</v>
      </c>
      <c r="D6124" t="s">
        <v>102</v>
      </c>
      <c r="E6124" t="str">
        <f t="shared" si="95"/>
        <v>ButyrateUncl. Bacteroidetes</v>
      </c>
      <c r="F6124">
        <f>COUNTIF($E:$E,E6124)</f>
        <v>3</v>
      </c>
      <c r="G6124">
        <f>COUNTIF($A:$A,A6124)</f>
        <v>126</v>
      </c>
      <c r="H6124">
        <f>COUNTIF($B:$B,B6124)</f>
        <v>71</v>
      </c>
      <c r="I6124" t="s">
        <v>6507</v>
      </c>
      <c r="J6124">
        <v>6</v>
      </c>
      <c r="K6124" t="s">
        <v>6508</v>
      </c>
      <c r="L6124" t="s">
        <v>570</v>
      </c>
      <c r="M6124" t="s">
        <v>1420</v>
      </c>
      <c r="N6124" t="s">
        <v>11892</v>
      </c>
      <c r="O6124" t="s">
        <v>10</v>
      </c>
    </row>
    <row r="6125" spans="1:15" x14ac:dyDescent="0.25">
      <c r="A6125" t="s">
        <v>485</v>
      </c>
      <c r="B6125" t="s">
        <v>7521</v>
      </c>
      <c r="C6125" t="s">
        <v>101</v>
      </c>
      <c r="D6125" t="s">
        <v>102</v>
      </c>
      <c r="E6125" t="str">
        <f t="shared" si="95"/>
        <v>ButyrateUncl. Clostridiales_Incertae Sedis XIII</v>
      </c>
      <c r="F6125">
        <f>COUNTIF($E:$E,E6125)</f>
        <v>2</v>
      </c>
      <c r="G6125">
        <f>COUNTIF($A:$A,A6125)</f>
        <v>126</v>
      </c>
      <c r="H6125">
        <f>COUNTIF($B:$B,B6125)</f>
        <v>71</v>
      </c>
      <c r="I6125" t="s">
        <v>167</v>
      </c>
      <c r="J6125">
        <v>5</v>
      </c>
      <c r="K6125" t="s">
        <v>5242</v>
      </c>
      <c r="L6125" t="s">
        <v>169</v>
      </c>
      <c r="M6125" t="s">
        <v>170</v>
      </c>
      <c r="N6125" t="s">
        <v>11893</v>
      </c>
      <c r="O6125" s="82" t="s">
        <v>9</v>
      </c>
    </row>
    <row r="6126" spans="1:15" x14ac:dyDescent="0.25">
      <c r="A6126" t="s">
        <v>485</v>
      </c>
      <c r="B6126" t="s">
        <v>7520</v>
      </c>
      <c r="C6126" t="s">
        <v>101</v>
      </c>
      <c r="D6126" t="s">
        <v>102</v>
      </c>
      <c r="E6126" t="str">
        <f t="shared" si="95"/>
        <v>ButyrateUncl. Bacteroidetes</v>
      </c>
      <c r="F6126">
        <f>COUNTIF($E:$E,E6126)</f>
        <v>3</v>
      </c>
      <c r="G6126">
        <f>COUNTIF($A:$A,A6126)</f>
        <v>126</v>
      </c>
      <c r="H6126">
        <f>COUNTIF($B:$B,B6126)</f>
        <v>71</v>
      </c>
      <c r="I6126" t="s">
        <v>6509</v>
      </c>
      <c r="J6126">
        <v>7</v>
      </c>
      <c r="K6126" t="s">
        <v>2392</v>
      </c>
      <c r="L6126" t="s">
        <v>6510</v>
      </c>
      <c r="M6126" t="s">
        <v>755</v>
      </c>
      <c r="N6126" t="s">
        <v>11893</v>
      </c>
      <c r="O6126" t="s">
        <v>11</v>
      </c>
    </row>
    <row r="6127" spans="1:15" x14ac:dyDescent="0.25">
      <c r="A6127" t="s">
        <v>488</v>
      </c>
      <c r="B6127" t="s">
        <v>7522</v>
      </c>
      <c r="C6127" t="s">
        <v>101</v>
      </c>
      <c r="D6127" t="s">
        <v>102</v>
      </c>
      <c r="E6127" t="str">
        <f t="shared" si="95"/>
        <v>PhenylalanineUncl. Firmicutes</v>
      </c>
      <c r="F6127">
        <f>COUNTIF($E:$E,E6127)</f>
        <v>2</v>
      </c>
      <c r="G6127">
        <f>COUNTIF($A:$A,A6127)</f>
        <v>126</v>
      </c>
      <c r="H6127">
        <f>COUNTIF($B:$B,B6127)</f>
        <v>71</v>
      </c>
      <c r="I6127" t="s">
        <v>2119</v>
      </c>
      <c r="J6127">
        <v>5</v>
      </c>
      <c r="K6127" t="s">
        <v>6511</v>
      </c>
      <c r="L6127" t="s">
        <v>247</v>
      </c>
      <c r="M6127" t="s">
        <v>525</v>
      </c>
      <c r="N6127" t="s">
        <v>11892</v>
      </c>
      <c r="O6127" s="82" t="s">
        <v>8</v>
      </c>
    </row>
    <row r="6128" spans="1:15" x14ac:dyDescent="0.25">
      <c r="A6128" t="s">
        <v>485</v>
      </c>
      <c r="B6128" t="s">
        <v>7521</v>
      </c>
      <c r="C6128" t="s">
        <v>101</v>
      </c>
      <c r="D6128" t="s">
        <v>102</v>
      </c>
      <c r="E6128" t="str">
        <f t="shared" si="95"/>
        <v>ButyrateUncl. Clostridiales_Incertae Sedis XIII</v>
      </c>
      <c r="F6128">
        <f>COUNTIF($E:$E,E6128)</f>
        <v>2</v>
      </c>
      <c r="G6128">
        <f>COUNTIF($A:$A,A6128)</f>
        <v>126</v>
      </c>
      <c r="H6128">
        <f>COUNTIF($B:$B,B6128)</f>
        <v>71</v>
      </c>
      <c r="I6128" t="s">
        <v>6512</v>
      </c>
      <c r="J6128">
        <v>7</v>
      </c>
      <c r="K6128" t="s">
        <v>6513</v>
      </c>
      <c r="L6128" t="s">
        <v>6514</v>
      </c>
      <c r="M6128" t="s">
        <v>621</v>
      </c>
      <c r="N6128" t="s">
        <v>11892</v>
      </c>
      <c r="O6128" s="82" t="s">
        <v>11895</v>
      </c>
    </row>
    <row r="6129" spans="1:15" x14ac:dyDescent="0.25">
      <c r="A6129" t="s">
        <v>488</v>
      </c>
      <c r="B6129" t="s">
        <v>7522</v>
      </c>
      <c r="C6129" t="s">
        <v>101</v>
      </c>
      <c r="D6129" t="s">
        <v>102</v>
      </c>
      <c r="E6129" t="str">
        <f t="shared" si="95"/>
        <v>PhenylalanineUncl. Firmicutes</v>
      </c>
      <c r="F6129">
        <f>COUNTIF($E:$E,E6129)</f>
        <v>2</v>
      </c>
      <c r="G6129">
        <f>COUNTIF($A:$A,A6129)</f>
        <v>126</v>
      </c>
      <c r="H6129">
        <f>COUNTIF($B:$B,B6129)</f>
        <v>71</v>
      </c>
      <c r="I6129" t="s">
        <v>6515</v>
      </c>
      <c r="J6129">
        <v>7</v>
      </c>
      <c r="K6129" t="s">
        <v>6516</v>
      </c>
      <c r="L6129" t="s">
        <v>1083</v>
      </c>
      <c r="M6129" t="s">
        <v>1594</v>
      </c>
      <c r="N6129" t="s">
        <v>11893</v>
      </c>
      <c r="O6129" s="82" t="s">
        <v>8</v>
      </c>
    </row>
    <row r="6130" spans="1:15" x14ac:dyDescent="0.25">
      <c r="A6130" t="s">
        <v>485</v>
      </c>
      <c r="B6130" t="s">
        <v>7520</v>
      </c>
      <c r="C6130" t="s">
        <v>101</v>
      </c>
      <c r="D6130" t="s">
        <v>102</v>
      </c>
      <c r="E6130" t="str">
        <f t="shared" si="95"/>
        <v>ButyrateUncl. Bacteroidetes</v>
      </c>
      <c r="F6130">
        <f>COUNTIF($E:$E,E6130)</f>
        <v>3</v>
      </c>
      <c r="G6130">
        <f>COUNTIF($A:$A,A6130)</f>
        <v>126</v>
      </c>
      <c r="H6130">
        <f>COUNTIF($B:$B,B6130)</f>
        <v>71</v>
      </c>
      <c r="I6130" t="s">
        <v>6517</v>
      </c>
      <c r="J6130">
        <v>6</v>
      </c>
      <c r="K6130" t="s">
        <v>2947</v>
      </c>
      <c r="L6130" t="s">
        <v>6518</v>
      </c>
      <c r="M6130" t="s">
        <v>1444</v>
      </c>
      <c r="N6130" t="s">
        <v>11893</v>
      </c>
      <c r="O6130" s="82" t="s">
        <v>3</v>
      </c>
    </row>
    <row r="6131" spans="1:15" x14ac:dyDescent="0.25">
      <c r="A6131" t="s">
        <v>502</v>
      </c>
      <c r="B6131" t="s">
        <v>7521</v>
      </c>
      <c r="C6131" t="s">
        <v>101</v>
      </c>
      <c r="D6131" t="s">
        <v>102</v>
      </c>
      <c r="E6131" t="str">
        <f t="shared" si="95"/>
        <v>MaltoseUncl. Clostridiales_Incertae Sedis XIII</v>
      </c>
      <c r="F6131">
        <f>COUNTIF($E:$E,E6131)</f>
        <v>1</v>
      </c>
      <c r="G6131">
        <f>COUNTIF($A:$A,A6131)</f>
        <v>124</v>
      </c>
      <c r="H6131">
        <f>COUNTIF($B:$B,B6131)</f>
        <v>71</v>
      </c>
      <c r="I6131" t="s">
        <v>2520</v>
      </c>
      <c r="J6131">
        <v>5</v>
      </c>
      <c r="K6131" t="s">
        <v>6519</v>
      </c>
      <c r="L6131" t="s">
        <v>289</v>
      </c>
      <c r="M6131" t="s">
        <v>3102</v>
      </c>
      <c r="N6131" t="s">
        <v>11893</v>
      </c>
      <c r="O6131" s="82" t="s">
        <v>9</v>
      </c>
    </row>
    <row r="6132" spans="1:15" x14ac:dyDescent="0.25">
      <c r="A6132" t="s">
        <v>502</v>
      </c>
      <c r="B6132" t="s">
        <v>7520</v>
      </c>
      <c r="C6132" t="s">
        <v>101</v>
      </c>
      <c r="D6132" t="s">
        <v>102</v>
      </c>
      <c r="E6132" t="str">
        <f t="shared" si="95"/>
        <v>MaltoseUncl. Bacteroidetes</v>
      </c>
      <c r="F6132">
        <f>COUNTIF($E:$E,E6132)</f>
        <v>1</v>
      </c>
      <c r="G6132">
        <f>COUNTIF($A:$A,A6132)</f>
        <v>124</v>
      </c>
      <c r="H6132">
        <f>COUNTIF($B:$B,B6132)</f>
        <v>71</v>
      </c>
      <c r="I6132" t="s">
        <v>6520</v>
      </c>
      <c r="J6132">
        <v>6</v>
      </c>
      <c r="K6132" t="s">
        <v>5895</v>
      </c>
      <c r="L6132" t="s">
        <v>6521</v>
      </c>
      <c r="M6132" t="s">
        <v>2848</v>
      </c>
      <c r="N6132" t="s">
        <v>11893</v>
      </c>
      <c r="O6132" s="82" t="s">
        <v>3</v>
      </c>
    </row>
    <row r="6133" spans="1:15" x14ac:dyDescent="0.25">
      <c r="A6133" t="s">
        <v>502</v>
      </c>
      <c r="B6133" t="s">
        <v>7522</v>
      </c>
      <c r="C6133" t="s">
        <v>101</v>
      </c>
      <c r="D6133" t="s">
        <v>102</v>
      </c>
      <c r="E6133" t="str">
        <f t="shared" si="95"/>
        <v>MaltoseUncl. Firmicutes</v>
      </c>
      <c r="F6133">
        <f>COUNTIF($E:$E,E6133)</f>
        <v>2</v>
      </c>
      <c r="G6133">
        <f>COUNTIF($A:$A,A6133)</f>
        <v>124</v>
      </c>
      <c r="H6133">
        <f>COUNTIF($B:$B,B6133)</f>
        <v>71</v>
      </c>
      <c r="I6133" t="s">
        <v>5471</v>
      </c>
      <c r="J6133">
        <v>6</v>
      </c>
      <c r="K6133" t="s">
        <v>6522</v>
      </c>
      <c r="L6133" t="s">
        <v>948</v>
      </c>
      <c r="M6133" t="s">
        <v>1234</v>
      </c>
      <c r="N6133" t="s">
        <v>11893</v>
      </c>
      <c r="O6133" s="82" t="s">
        <v>3</v>
      </c>
    </row>
    <row r="6134" spans="1:15" x14ac:dyDescent="0.25">
      <c r="A6134" t="s">
        <v>502</v>
      </c>
      <c r="B6134" t="s">
        <v>7522</v>
      </c>
      <c r="C6134" t="s">
        <v>101</v>
      </c>
      <c r="D6134" t="s">
        <v>102</v>
      </c>
      <c r="E6134" t="str">
        <f t="shared" si="95"/>
        <v>MaltoseUncl. Firmicutes</v>
      </c>
      <c r="F6134">
        <f>COUNTIF($E:$E,E6134)</f>
        <v>2</v>
      </c>
      <c r="G6134">
        <f>COUNTIF($A:$A,A6134)</f>
        <v>124</v>
      </c>
      <c r="H6134">
        <f>COUNTIF($B:$B,B6134)</f>
        <v>71</v>
      </c>
      <c r="I6134" t="s">
        <v>1793</v>
      </c>
      <c r="J6134">
        <v>6</v>
      </c>
      <c r="K6134" t="s">
        <v>4382</v>
      </c>
      <c r="L6134" t="s">
        <v>159</v>
      </c>
      <c r="M6134" t="s">
        <v>4383</v>
      </c>
      <c r="N6134" t="s">
        <v>11892</v>
      </c>
      <c r="O6134" s="82" t="s">
        <v>4</v>
      </c>
    </row>
    <row r="6135" spans="1:15" x14ac:dyDescent="0.25">
      <c r="A6135" t="s">
        <v>499</v>
      </c>
      <c r="B6135" t="s">
        <v>7520</v>
      </c>
      <c r="C6135" t="s">
        <v>101</v>
      </c>
      <c r="D6135" t="s">
        <v>102</v>
      </c>
      <c r="E6135" t="str">
        <f t="shared" si="95"/>
        <v>FerulateUncl. Bacteroidetes</v>
      </c>
      <c r="F6135">
        <f>COUNTIF($E:$E,E6135)</f>
        <v>1</v>
      </c>
      <c r="G6135">
        <f>COUNTIF($A:$A,A6135)</f>
        <v>124</v>
      </c>
      <c r="H6135">
        <f>COUNTIF($B:$B,B6135)</f>
        <v>71</v>
      </c>
      <c r="I6135" t="s">
        <v>590</v>
      </c>
      <c r="J6135">
        <v>6</v>
      </c>
      <c r="K6135" t="s">
        <v>6523</v>
      </c>
      <c r="L6135" t="s">
        <v>684</v>
      </c>
      <c r="M6135" t="s">
        <v>802</v>
      </c>
      <c r="N6135" t="s">
        <v>11892</v>
      </c>
      <c r="O6135" t="s">
        <v>10</v>
      </c>
    </row>
    <row r="6136" spans="1:15" x14ac:dyDescent="0.25">
      <c r="A6136" t="s">
        <v>511</v>
      </c>
      <c r="B6136" t="s">
        <v>7520</v>
      </c>
      <c r="C6136" t="s">
        <v>101</v>
      </c>
      <c r="D6136" t="s">
        <v>102</v>
      </c>
      <c r="E6136" t="str">
        <f t="shared" si="95"/>
        <v>NicotinateUncl. Bacteroidetes</v>
      </c>
      <c r="F6136">
        <f>COUNTIF($E:$E,E6136)</f>
        <v>3</v>
      </c>
      <c r="G6136">
        <f>COUNTIF($A:$A,A6136)</f>
        <v>123</v>
      </c>
      <c r="H6136">
        <f>COUNTIF($B:$B,B6136)</f>
        <v>71</v>
      </c>
      <c r="I6136" t="s">
        <v>6524</v>
      </c>
      <c r="J6136">
        <v>7</v>
      </c>
      <c r="K6136" t="s">
        <v>3712</v>
      </c>
      <c r="L6136" t="s">
        <v>6525</v>
      </c>
      <c r="M6136" t="s">
        <v>731</v>
      </c>
      <c r="N6136" t="s">
        <v>11893</v>
      </c>
      <c r="O6136" t="s">
        <v>11</v>
      </c>
    </row>
    <row r="6137" spans="1:15" x14ac:dyDescent="0.25">
      <c r="A6137" t="s">
        <v>511</v>
      </c>
      <c r="B6137" t="s">
        <v>7520</v>
      </c>
      <c r="C6137" t="s">
        <v>101</v>
      </c>
      <c r="D6137" t="s">
        <v>102</v>
      </c>
      <c r="E6137" t="str">
        <f t="shared" si="95"/>
        <v>NicotinateUncl. Bacteroidetes</v>
      </c>
      <c r="F6137">
        <f>COUNTIF($E:$E,E6137)</f>
        <v>3</v>
      </c>
      <c r="G6137">
        <f>COUNTIF($A:$A,A6137)</f>
        <v>123</v>
      </c>
      <c r="H6137">
        <f>COUNTIF($B:$B,B6137)</f>
        <v>71</v>
      </c>
      <c r="I6137" t="s">
        <v>6526</v>
      </c>
      <c r="J6137">
        <v>5</v>
      </c>
      <c r="K6137" t="s">
        <v>1708</v>
      </c>
      <c r="L6137" t="s">
        <v>6527</v>
      </c>
      <c r="M6137" t="s">
        <v>867</v>
      </c>
      <c r="N6137" t="s">
        <v>11893</v>
      </c>
      <c r="O6137" t="s">
        <v>6</v>
      </c>
    </row>
    <row r="6138" spans="1:15" x14ac:dyDescent="0.25">
      <c r="A6138" t="s">
        <v>511</v>
      </c>
      <c r="B6138" t="s">
        <v>7520</v>
      </c>
      <c r="C6138" t="s">
        <v>101</v>
      </c>
      <c r="D6138" t="s">
        <v>102</v>
      </c>
      <c r="E6138" t="str">
        <f t="shared" si="95"/>
        <v>NicotinateUncl. Bacteroidetes</v>
      </c>
      <c r="F6138">
        <f>COUNTIF($E:$E,E6138)</f>
        <v>3</v>
      </c>
      <c r="G6138">
        <f>COUNTIF($A:$A,A6138)</f>
        <v>123</v>
      </c>
      <c r="H6138">
        <f>COUNTIF($B:$B,B6138)</f>
        <v>71</v>
      </c>
      <c r="I6138" t="s">
        <v>6528</v>
      </c>
      <c r="J6138">
        <v>6</v>
      </c>
      <c r="K6138" t="s">
        <v>4987</v>
      </c>
      <c r="L6138" t="s">
        <v>6529</v>
      </c>
      <c r="M6138" t="s">
        <v>1417</v>
      </c>
      <c r="N6138" t="s">
        <v>11892</v>
      </c>
      <c r="O6138" s="82" t="s">
        <v>3</v>
      </c>
    </row>
    <row r="6139" spans="1:15" x14ac:dyDescent="0.25">
      <c r="A6139" t="s">
        <v>511</v>
      </c>
      <c r="B6139" t="s">
        <v>7521</v>
      </c>
      <c r="C6139" t="s">
        <v>101</v>
      </c>
      <c r="D6139" t="s">
        <v>102</v>
      </c>
      <c r="E6139" t="str">
        <f t="shared" si="95"/>
        <v>NicotinateUncl. Clostridiales_Incertae Sedis XIII</v>
      </c>
      <c r="F6139">
        <f>COUNTIF($E:$E,E6139)</f>
        <v>1</v>
      </c>
      <c r="G6139">
        <f>COUNTIF($A:$A,A6139)</f>
        <v>123</v>
      </c>
      <c r="H6139">
        <f>COUNTIF($B:$B,B6139)</f>
        <v>71</v>
      </c>
      <c r="I6139" t="s">
        <v>6333</v>
      </c>
      <c r="J6139">
        <v>6</v>
      </c>
      <c r="K6139" t="s">
        <v>2726</v>
      </c>
      <c r="L6139" t="s">
        <v>2064</v>
      </c>
      <c r="M6139" t="s">
        <v>688</v>
      </c>
      <c r="N6139" t="s">
        <v>11892</v>
      </c>
      <c r="O6139" t="s">
        <v>7</v>
      </c>
    </row>
    <row r="6140" spans="1:15" x14ac:dyDescent="0.25">
      <c r="A6140" t="s">
        <v>516</v>
      </c>
      <c r="B6140" t="s">
        <v>7521</v>
      </c>
      <c r="C6140" t="s">
        <v>101</v>
      </c>
      <c r="D6140" t="s">
        <v>102</v>
      </c>
      <c r="E6140" t="str">
        <f t="shared" si="95"/>
        <v>3-PhenylpropionateUncl. Clostridiales_Incertae Sedis XIII</v>
      </c>
      <c r="F6140">
        <f>COUNTIF($E:$E,E6140)</f>
        <v>1</v>
      </c>
      <c r="G6140">
        <f>COUNTIF($A:$A,A6140)</f>
        <v>121</v>
      </c>
      <c r="H6140">
        <f>COUNTIF($B:$B,B6140)</f>
        <v>71</v>
      </c>
      <c r="I6140" t="s">
        <v>3498</v>
      </c>
      <c r="J6140">
        <v>6</v>
      </c>
      <c r="K6140" t="s">
        <v>6530</v>
      </c>
      <c r="L6140" t="s">
        <v>879</v>
      </c>
      <c r="M6140" t="s">
        <v>353</v>
      </c>
      <c r="N6140" t="s">
        <v>11892</v>
      </c>
      <c r="O6140" t="s">
        <v>10</v>
      </c>
    </row>
    <row r="6141" spans="1:15" x14ac:dyDescent="0.25">
      <c r="A6141" t="s">
        <v>516</v>
      </c>
      <c r="B6141" t="s">
        <v>7520</v>
      </c>
      <c r="C6141" t="s">
        <v>101</v>
      </c>
      <c r="D6141" t="s">
        <v>102</v>
      </c>
      <c r="E6141" t="str">
        <f t="shared" si="95"/>
        <v>3-PhenylpropionateUncl. Bacteroidetes</v>
      </c>
      <c r="F6141">
        <f>COUNTIF($E:$E,E6141)</f>
        <v>1</v>
      </c>
      <c r="G6141">
        <f>COUNTIF($A:$A,A6141)</f>
        <v>121</v>
      </c>
      <c r="H6141">
        <f>COUNTIF($B:$B,B6141)</f>
        <v>71</v>
      </c>
      <c r="I6141" t="s">
        <v>5577</v>
      </c>
      <c r="J6141">
        <v>6</v>
      </c>
      <c r="K6141" t="s">
        <v>3881</v>
      </c>
      <c r="L6141" t="s">
        <v>6531</v>
      </c>
      <c r="M6141" t="s">
        <v>2866</v>
      </c>
      <c r="N6141" t="s">
        <v>11892</v>
      </c>
      <c r="O6141" s="82" t="s">
        <v>3</v>
      </c>
    </row>
    <row r="6142" spans="1:15" x14ac:dyDescent="0.25">
      <c r="A6142" t="s">
        <v>516</v>
      </c>
      <c r="B6142" t="s">
        <v>7522</v>
      </c>
      <c r="C6142" t="s">
        <v>101</v>
      </c>
      <c r="D6142" t="s">
        <v>102</v>
      </c>
      <c r="E6142" t="str">
        <f t="shared" si="95"/>
        <v>3-PhenylpropionateUncl. Firmicutes</v>
      </c>
      <c r="F6142">
        <f>COUNTIF($E:$E,E6142)</f>
        <v>1</v>
      </c>
      <c r="G6142">
        <f>COUNTIF($A:$A,A6142)</f>
        <v>121</v>
      </c>
      <c r="H6142">
        <f>COUNTIF($B:$B,B6142)</f>
        <v>71</v>
      </c>
      <c r="I6142" t="s">
        <v>3663</v>
      </c>
      <c r="J6142">
        <v>7</v>
      </c>
      <c r="K6142" t="s">
        <v>6532</v>
      </c>
      <c r="L6142" t="s">
        <v>1875</v>
      </c>
      <c r="M6142" t="s">
        <v>1634</v>
      </c>
      <c r="N6142" t="s">
        <v>11893</v>
      </c>
      <c r="O6142" t="s">
        <v>11</v>
      </c>
    </row>
    <row r="6143" spans="1:15" x14ac:dyDescent="0.25">
      <c r="A6143" t="s">
        <v>529</v>
      </c>
      <c r="B6143" t="s">
        <v>7520</v>
      </c>
      <c r="C6143" t="s">
        <v>101</v>
      </c>
      <c r="D6143" t="s">
        <v>102</v>
      </c>
      <c r="E6143" t="str">
        <f t="shared" si="95"/>
        <v>MethylamineUncl. Bacteroidetes</v>
      </c>
      <c r="F6143">
        <f>COUNTIF($E:$E,E6143)</f>
        <v>2</v>
      </c>
      <c r="G6143">
        <f>COUNTIF($A:$A,A6143)</f>
        <v>120</v>
      </c>
      <c r="H6143">
        <f>COUNTIF($B:$B,B6143)</f>
        <v>71</v>
      </c>
      <c r="I6143" t="s">
        <v>859</v>
      </c>
      <c r="J6143">
        <v>6</v>
      </c>
      <c r="K6143" t="s">
        <v>3795</v>
      </c>
      <c r="L6143" t="s">
        <v>761</v>
      </c>
      <c r="M6143" t="s">
        <v>1199</v>
      </c>
      <c r="N6143" t="s">
        <v>11892</v>
      </c>
      <c r="O6143" t="s">
        <v>10</v>
      </c>
    </row>
    <row r="6144" spans="1:15" x14ac:dyDescent="0.25">
      <c r="A6144" t="s">
        <v>529</v>
      </c>
      <c r="B6144" t="s">
        <v>7520</v>
      </c>
      <c r="C6144" t="s">
        <v>101</v>
      </c>
      <c r="D6144" t="s">
        <v>102</v>
      </c>
      <c r="E6144" t="str">
        <f t="shared" si="95"/>
        <v>MethylamineUncl. Bacteroidetes</v>
      </c>
      <c r="F6144">
        <f>COUNTIF($E:$E,E6144)</f>
        <v>2</v>
      </c>
      <c r="G6144">
        <f>COUNTIF($A:$A,A6144)</f>
        <v>120</v>
      </c>
      <c r="H6144">
        <f>COUNTIF($B:$B,B6144)</f>
        <v>71</v>
      </c>
      <c r="I6144" t="s">
        <v>2546</v>
      </c>
      <c r="J6144">
        <v>5</v>
      </c>
      <c r="K6144" t="s">
        <v>2547</v>
      </c>
      <c r="L6144" t="s">
        <v>2548</v>
      </c>
      <c r="M6144" t="s">
        <v>2030</v>
      </c>
      <c r="N6144" t="s">
        <v>11893</v>
      </c>
      <c r="O6144" t="s">
        <v>12</v>
      </c>
    </row>
    <row r="6145" spans="1:15" x14ac:dyDescent="0.25">
      <c r="A6145" t="s">
        <v>550</v>
      </c>
      <c r="B6145" t="s">
        <v>7522</v>
      </c>
      <c r="C6145" t="s">
        <v>101</v>
      </c>
      <c r="D6145" t="s">
        <v>102</v>
      </c>
      <c r="E6145" t="str">
        <f t="shared" si="95"/>
        <v>IsovalerateUncl. Firmicutes</v>
      </c>
      <c r="F6145">
        <f>COUNTIF($E:$E,E6145)</f>
        <v>4</v>
      </c>
      <c r="G6145">
        <f>COUNTIF($A:$A,A6145)</f>
        <v>119</v>
      </c>
      <c r="H6145">
        <f>COUNTIF($B:$B,B6145)</f>
        <v>71</v>
      </c>
      <c r="I6145" t="s">
        <v>1091</v>
      </c>
      <c r="J6145">
        <v>6</v>
      </c>
      <c r="K6145" t="s">
        <v>6533</v>
      </c>
      <c r="L6145" t="s">
        <v>1093</v>
      </c>
      <c r="M6145" t="s">
        <v>1094</v>
      </c>
      <c r="N6145" t="s">
        <v>11892</v>
      </c>
      <c r="O6145" s="82" t="s">
        <v>4</v>
      </c>
    </row>
    <row r="6146" spans="1:15" x14ac:dyDescent="0.25">
      <c r="A6146" t="s">
        <v>550</v>
      </c>
      <c r="B6146" t="s">
        <v>7521</v>
      </c>
      <c r="C6146" t="s">
        <v>101</v>
      </c>
      <c r="D6146" t="s">
        <v>102</v>
      </c>
      <c r="E6146" t="str">
        <f t="shared" si="95"/>
        <v>IsovalerateUncl. Clostridiales_Incertae Sedis XIII</v>
      </c>
      <c r="F6146">
        <f>COUNTIF($E:$E,E6146)</f>
        <v>1</v>
      </c>
      <c r="G6146">
        <f>COUNTIF($A:$A,A6146)</f>
        <v>119</v>
      </c>
      <c r="H6146">
        <f>COUNTIF($B:$B,B6146)</f>
        <v>71</v>
      </c>
      <c r="I6146" t="s">
        <v>6534</v>
      </c>
      <c r="J6146">
        <v>7</v>
      </c>
      <c r="K6146" t="s">
        <v>1471</v>
      </c>
      <c r="L6146" t="s">
        <v>2641</v>
      </c>
      <c r="M6146" t="s">
        <v>3098</v>
      </c>
      <c r="N6146" t="s">
        <v>11892</v>
      </c>
      <c r="O6146" s="82" t="s">
        <v>11895</v>
      </c>
    </row>
    <row r="6147" spans="1:15" x14ac:dyDescent="0.25">
      <c r="A6147" t="s">
        <v>550</v>
      </c>
      <c r="B6147" t="s">
        <v>7522</v>
      </c>
      <c r="C6147" t="s">
        <v>101</v>
      </c>
      <c r="D6147" t="s">
        <v>102</v>
      </c>
      <c r="E6147" t="str">
        <f t="shared" si="95"/>
        <v>IsovalerateUncl. Firmicutes</v>
      </c>
      <c r="F6147">
        <f>COUNTIF($E:$E,E6147)</f>
        <v>4</v>
      </c>
      <c r="G6147">
        <f>COUNTIF($A:$A,A6147)</f>
        <v>119</v>
      </c>
      <c r="H6147">
        <f>COUNTIF($B:$B,B6147)</f>
        <v>71</v>
      </c>
      <c r="I6147" t="s">
        <v>6535</v>
      </c>
      <c r="J6147">
        <v>7</v>
      </c>
      <c r="K6147" t="s">
        <v>6536</v>
      </c>
      <c r="L6147" t="s">
        <v>2467</v>
      </c>
      <c r="M6147" t="s">
        <v>1547</v>
      </c>
      <c r="N6147" t="s">
        <v>11893</v>
      </c>
      <c r="O6147" s="82" t="s">
        <v>8</v>
      </c>
    </row>
    <row r="6148" spans="1:15" x14ac:dyDescent="0.25">
      <c r="A6148" t="s">
        <v>550</v>
      </c>
      <c r="B6148" t="s">
        <v>7522</v>
      </c>
      <c r="C6148" t="s">
        <v>101</v>
      </c>
      <c r="D6148" t="s">
        <v>102</v>
      </c>
      <c r="E6148" t="str">
        <f t="shared" si="95"/>
        <v>IsovalerateUncl. Firmicutes</v>
      </c>
      <c r="F6148">
        <f>COUNTIF($E:$E,E6148)</f>
        <v>4</v>
      </c>
      <c r="G6148">
        <f>COUNTIF($A:$A,A6148)</f>
        <v>119</v>
      </c>
      <c r="H6148">
        <f>COUNTIF($B:$B,B6148)</f>
        <v>71</v>
      </c>
      <c r="I6148" t="s">
        <v>2128</v>
      </c>
      <c r="J6148">
        <v>6</v>
      </c>
      <c r="K6148" t="s">
        <v>6537</v>
      </c>
      <c r="L6148" t="s">
        <v>2064</v>
      </c>
      <c r="M6148" t="s">
        <v>786</v>
      </c>
      <c r="N6148" t="s">
        <v>11892</v>
      </c>
      <c r="O6148" t="s">
        <v>11</v>
      </c>
    </row>
    <row r="6149" spans="1:15" x14ac:dyDescent="0.25">
      <c r="A6149" t="s">
        <v>550</v>
      </c>
      <c r="B6149" t="s">
        <v>7522</v>
      </c>
      <c r="C6149" t="s">
        <v>101</v>
      </c>
      <c r="D6149" t="s">
        <v>102</v>
      </c>
      <c r="E6149" t="str">
        <f t="shared" si="95"/>
        <v>IsovalerateUncl. Firmicutes</v>
      </c>
      <c r="F6149">
        <f>COUNTIF($E:$E,E6149)</f>
        <v>4</v>
      </c>
      <c r="G6149">
        <f>COUNTIF($A:$A,A6149)</f>
        <v>119</v>
      </c>
      <c r="H6149">
        <f>COUNTIF($B:$B,B6149)</f>
        <v>71</v>
      </c>
      <c r="I6149" t="s">
        <v>3442</v>
      </c>
      <c r="J6149">
        <v>5</v>
      </c>
      <c r="K6149" t="s">
        <v>3443</v>
      </c>
      <c r="L6149" t="s">
        <v>3868</v>
      </c>
      <c r="M6149" t="s">
        <v>2264</v>
      </c>
      <c r="N6149" t="s">
        <v>11892</v>
      </c>
      <c r="O6149" t="s">
        <v>6</v>
      </c>
    </row>
    <row r="6150" spans="1:15" x14ac:dyDescent="0.25">
      <c r="A6150" t="s">
        <v>550</v>
      </c>
      <c r="B6150" t="s">
        <v>7520</v>
      </c>
      <c r="C6150" t="s">
        <v>101</v>
      </c>
      <c r="D6150" t="s">
        <v>102</v>
      </c>
      <c r="E6150" t="str">
        <f t="shared" ref="E6150:E6213" si="96">CONCATENATE(A6150,B6150)</f>
        <v>IsovalerateUncl. Bacteroidetes</v>
      </c>
      <c r="F6150">
        <f>COUNTIF($E:$E,E6150)</f>
        <v>1</v>
      </c>
      <c r="G6150">
        <f>COUNTIF($A:$A,A6150)</f>
        <v>119</v>
      </c>
      <c r="H6150">
        <f>COUNTIF($B:$B,B6150)</f>
        <v>71</v>
      </c>
      <c r="I6150" t="s">
        <v>6538</v>
      </c>
      <c r="J6150">
        <v>7</v>
      </c>
      <c r="K6150" t="s">
        <v>6539</v>
      </c>
      <c r="L6150" t="s">
        <v>6540</v>
      </c>
      <c r="M6150" t="s">
        <v>2513</v>
      </c>
      <c r="N6150" t="s">
        <v>11892</v>
      </c>
      <c r="O6150" s="82" t="s">
        <v>11895</v>
      </c>
    </row>
    <row r="6151" spans="1:15" x14ac:dyDescent="0.25">
      <c r="A6151" t="s">
        <v>558</v>
      </c>
      <c r="B6151" t="s">
        <v>7521</v>
      </c>
      <c r="C6151" t="s">
        <v>101</v>
      </c>
      <c r="D6151" t="s">
        <v>102</v>
      </c>
      <c r="E6151" t="str">
        <f t="shared" si="96"/>
        <v>MethanolUncl. Clostridiales_Incertae Sedis XIII</v>
      </c>
      <c r="F6151">
        <f>COUNTIF($E:$E,E6151)</f>
        <v>2</v>
      </c>
      <c r="G6151">
        <f>COUNTIF($A:$A,A6151)</f>
        <v>118</v>
      </c>
      <c r="H6151">
        <f>COUNTIF($B:$B,B6151)</f>
        <v>71</v>
      </c>
      <c r="I6151" t="s">
        <v>1662</v>
      </c>
      <c r="J6151">
        <v>6</v>
      </c>
      <c r="K6151" t="s">
        <v>6541</v>
      </c>
      <c r="L6151" t="s">
        <v>1905</v>
      </c>
      <c r="M6151" t="s">
        <v>1906</v>
      </c>
      <c r="N6151" t="s">
        <v>11892</v>
      </c>
      <c r="O6151" t="s">
        <v>7</v>
      </c>
    </row>
    <row r="6152" spans="1:15" x14ac:dyDescent="0.25">
      <c r="A6152" t="s">
        <v>558</v>
      </c>
      <c r="B6152" t="s">
        <v>7521</v>
      </c>
      <c r="C6152" t="s">
        <v>101</v>
      </c>
      <c r="D6152" t="s">
        <v>102</v>
      </c>
      <c r="E6152" t="str">
        <f t="shared" si="96"/>
        <v>MethanolUncl. Clostridiales_Incertae Sedis XIII</v>
      </c>
      <c r="F6152">
        <f>COUNTIF($E:$E,E6152)</f>
        <v>2</v>
      </c>
      <c r="G6152">
        <f>COUNTIF($A:$A,A6152)</f>
        <v>118</v>
      </c>
      <c r="H6152">
        <f>COUNTIF($B:$B,B6152)</f>
        <v>71</v>
      </c>
      <c r="I6152" t="s">
        <v>6542</v>
      </c>
      <c r="J6152">
        <v>6</v>
      </c>
      <c r="K6152" t="s">
        <v>1561</v>
      </c>
      <c r="L6152" t="s">
        <v>6543</v>
      </c>
      <c r="M6152" t="s">
        <v>886</v>
      </c>
      <c r="N6152" t="s">
        <v>11892</v>
      </c>
      <c r="O6152" t="s">
        <v>10</v>
      </c>
    </row>
    <row r="6153" spans="1:15" x14ac:dyDescent="0.25">
      <c r="A6153" t="s">
        <v>558</v>
      </c>
      <c r="B6153" t="s">
        <v>7520</v>
      </c>
      <c r="C6153" t="s">
        <v>101</v>
      </c>
      <c r="D6153" t="s">
        <v>102</v>
      </c>
      <c r="E6153" t="str">
        <f t="shared" si="96"/>
        <v>MethanolUncl. Bacteroidetes</v>
      </c>
      <c r="F6153">
        <f>COUNTIF($E:$E,E6153)</f>
        <v>1</v>
      </c>
      <c r="G6153">
        <f>COUNTIF($A:$A,A6153)</f>
        <v>118</v>
      </c>
      <c r="H6153">
        <f>COUNTIF($B:$B,B6153)</f>
        <v>71</v>
      </c>
      <c r="I6153" t="s">
        <v>6332</v>
      </c>
      <c r="J6153">
        <v>6</v>
      </c>
      <c r="K6153" t="s">
        <v>3792</v>
      </c>
      <c r="L6153" t="s">
        <v>1004</v>
      </c>
      <c r="M6153" t="s">
        <v>4003</v>
      </c>
      <c r="N6153" t="s">
        <v>11893</v>
      </c>
      <c r="O6153" s="82" t="s">
        <v>11896</v>
      </c>
    </row>
    <row r="6154" spans="1:15" x14ac:dyDescent="0.25">
      <c r="A6154" t="s">
        <v>568</v>
      </c>
      <c r="B6154" t="s">
        <v>7520</v>
      </c>
      <c r="C6154" t="s">
        <v>101</v>
      </c>
      <c r="D6154" t="s">
        <v>102</v>
      </c>
      <c r="E6154" t="str">
        <f t="shared" si="96"/>
        <v>HistidineUncl. Bacteroidetes</v>
      </c>
      <c r="F6154">
        <f>COUNTIF($E:$E,E6154)</f>
        <v>3</v>
      </c>
      <c r="G6154">
        <f>COUNTIF($A:$A,A6154)</f>
        <v>116</v>
      </c>
      <c r="H6154">
        <f>COUNTIF($B:$B,B6154)</f>
        <v>71</v>
      </c>
      <c r="I6154" t="s">
        <v>5998</v>
      </c>
      <c r="J6154">
        <v>6</v>
      </c>
      <c r="K6154" t="s">
        <v>6544</v>
      </c>
      <c r="L6154" t="s">
        <v>1026</v>
      </c>
      <c r="M6154" t="s">
        <v>1939</v>
      </c>
      <c r="N6154" t="s">
        <v>11892</v>
      </c>
      <c r="O6154" t="s">
        <v>10</v>
      </c>
    </row>
    <row r="6155" spans="1:15" x14ac:dyDescent="0.25">
      <c r="A6155" t="s">
        <v>568</v>
      </c>
      <c r="B6155" t="s">
        <v>7520</v>
      </c>
      <c r="C6155" t="s">
        <v>101</v>
      </c>
      <c r="D6155" t="s">
        <v>102</v>
      </c>
      <c r="E6155" t="str">
        <f t="shared" si="96"/>
        <v>HistidineUncl. Bacteroidetes</v>
      </c>
      <c r="F6155">
        <f>COUNTIF($E:$E,E6155)</f>
        <v>3</v>
      </c>
      <c r="G6155">
        <f>COUNTIF($A:$A,A6155)</f>
        <v>116</v>
      </c>
      <c r="H6155">
        <f>COUNTIF($B:$B,B6155)</f>
        <v>71</v>
      </c>
      <c r="I6155" t="s">
        <v>6545</v>
      </c>
      <c r="J6155">
        <v>5</v>
      </c>
      <c r="K6155" t="s">
        <v>2643</v>
      </c>
      <c r="L6155" t="s">
        <v>3360</v>
      </c>
      <c r="M6155" t="s">
        <v>916</v>
      </c>
      <c r="N6155" t="s">
        <v>11893</v>
      </c>
      <c r="O6155" t="s">
        <v>12</v>
      </c>
    </row>
    <row r="6156" spans="1:15" x14ac:dyDescent="0.25">
      <c r="A6156" t="s">
        <v>569</v>
      </c>
      <c r="B6156" t="s">
        <v>7520</v>
      </c>
      <c r="C6156" t="s">
        <v>101</v>
      </c>
      <c r="D6156" t="s">
        <v>102</v>
      </c>
      <c r="E6156" t="str">
        <f t="shared" si="96"/>
        <v>TyrosineUncl. Bacteroidetes</v>
      </c>
      <c r="F6156">
        <f>COUNTIF($E:$E,E6156)</f>
        <v>1</v>
      </c>
      <c r="G6156">
        <f>COUNTIF($A:$A,A6156)</f>
        <v>116</v>
      </c>
      <c r="H6156">
        <f>COUNTIF($B:$B,B6156)</f>
        <v>71</v>
      </c>
      <c r="I6156" t="s">
        <v>6546</v>
      </c>
      <c r="J6156">
        <v>7</v>
      </c>
      <c r="K6156" t="s">
        <v>3270</v>
      </c>
      <c r="L6156" t="s">
        <v>6547</v>
      </c>
      <c r="M6156" t="s">
        <v>3272</v>
      </c>
      <c r="N6156" t="s">
        <v>11893</v>
      </c>
      <c r="O6156" t="s">
        <v>11</v>
      </c>
    </row>
    <row r="6157" spans="1:15" x14ac:dyDescent="0.25">
      <c r="A6157" t="s">
        <v>568</v>
      </c>
      <c r="B6157" t="s">
        <v>7520</v>
      </c>
      <c r="C6157" t="s">
        <v>101</v>
      </c>
      <c r="D6157" t="s">
        <v>102</v>
      </c>
      <c r="E6157" t="str">
        <f t="shared" si="96"/>
        <v>HistidineUncl. Bacteroidetes</v>
      </c>
      <c r="F6157">
        <f>COUNTIF($E:$E,E6157)</f>
        <v>3</v>
      </c>
      <c r="G6157">
        <f>COUNTIF($A:$A,A6157)</f>
        <v>116</v>
      </c>
      <c r="H6157">
        <f>COUNTIF($B:$B,B6157)</f>
        <v>71</v>
      </c>
      <c r="I6157" t="s">
        <v>6548</v>
      </c>
      <c r="J6157">
        <v>7</v>
      </c>
      <c r="K6157" t="s">
        <v>6549</v>
      </c>
      <c r="L6157" t="s">
        <v>1562</v>
      </c>
      <c r="M6157" t="s">
        <v>1813</v>
      </c>
      <c r="N6157" t="s">
        <v>11893</v>
      </c>
      <c r="O6157" t="s">
        <v>11</v>
      </c>
    </row>
    <row r="6158" spans="1:15" x14ac:dyDescent="0.25">
      <c r="A6158" t="s">
        <v>583</v>
      </c>
      <c r="B6158" t="s">
        <v>7521</v>
      </c>
      <c r="C6158" t="s">
        <v>101</v>
      </c>
      <c r="D6158" t="s">
        <v>102</v>
      </c>
      <c r="E6158" t="str">
        <f t="shared" si="96"/>
        <v>AcetoacetateUncl. Clostridiales_Incertae Sedis XIII</v>
      </c>
      <c r="F6158">
        <f>COUNTIF($E:$E,E6158)</f>
        <v>2</v>
      </c>
      <c r="G6158">
        <f>COUNTIF($A:$A,A6158)</f>
        <v>115</v>
      </c>
      <c r="H6158">
        <f>COUNTIF($B:$B,B6158)</f>
        <v>71</v>
      </c>
      <c r="I6158" t="s">
        <v>2904</v>
      </c>
      <c r="J6158">
        <v>5</v>
      </c>
      <c r="K6158" t="s">
        <v>6550</v>
      </c>
      <c r="L6158" t="s">
        <v>350</v>
      </c>
      <c r="M6158" t="s">
        <v>1131</v>
      </c>
      <c r="N6158" t="s">
        <v>11893</v>
      </c>
      <c r="O6158" s="82" t="s">
        <v>9</v>
      </c>
    </row>
    <row r="6159" spans="1:15" x14ac:dyDescent="0.25">
      <c r="A6159" t="s">
        <v>583</v>
      </c>
      <c r="B6159" t="s">
        <v>7520</v>
      </c>
      <c r="C6159" t="s">
        <v>101</v>
      </c>
      <c r="D6159" t="s">
        <v>102</v>
      </c>
      <c r="E6159" t="str">
        <f t="shared" si="96"/>
        <v>AcetoacetateUncl. Bacteroidetes</v>
      </c>
      <c r="F6159">
        <f>COUNTIF($E:$E,E6159)</f>
        <v>2</v>
      </c>
      <c r="G6159">
        <f>COUNTIF($A:$A,A6159)</f>
        <v>115</v>
      </c>
      <c r="H6159">
        <f>COUNTIF($B:$B,B6159)</f>
        <v>71</v>
      </c>
      <c r="I6159" t="s">
        <v>6551</v>
      </c>
      <c r="J6159">
        <v>7</v>
      </c>
      <c r="K6159" t="s">
        <v>5038</v>
      </c>
      <c r="L6159" t="s">
        <v>6552</v>
      </c>
      <c r="M6159" t="s">
        <v>1213</v>
      </c>
      <c r="N6159" t="s">
        <v>11893</v>
      </c>
      <c r="O6159" t="s">
        <v>11</v>
      </c>
    </row>
    <row r="6160" spans="1:15" x14ac:dyDescent="0.25">
      <c r="A6160" t="s">
        <v>583</v>
      </c>
      <c r="B6160" t="s">
        <v>7522</v>
      </c>
      <c r="C6160" t="s">
        <v>101</v>
      </c>
      <c r="D6160" t="s">
        <v>102</v>
      </c>
      <c r="E6160" t="str">
        <f t="shared" si="96"/>
        <v>AcetoacetateUncl. Firmicutes</v>
      </c>
      <c r="F6160">
        <f>COUNTIF($E:$E,E6160)</f>
        <v>3</v>
      </c>
      <c r="G6160">
        <f>COUNTIF($A:$A,A6160)</f>
        <v>115</v>
      </c>
      <c r="H6160">
        <f>COUNTIF($B:$B,B6160)</f>
        <v>71</v>
      </c>
      <c r="I6160" t="s">
        <v>3627</v>
      </c>
      <c r="J6160">
        <v>6</v>
      </c>
      <c r="K6160" t="s">
        <v>3989</v>
      </c>
      <c r="L6160" t="s">
        <v>234</v>
      </c>
      <c r="M6160" t="s">
        <v>2404</v>
      </c>
      <c r="N6160" t="s">
        <v>11892</v>
      </c>
      <c r="O6160" t="s">
        <v>10</v>
      </c>
    </row>
    <row r="6161" spans="1:15" x14ac:dyDescent="0.25">
      <c r="A6161" t="s">
        <v>583</v>
      </c>
      <c r="B6161" t="s">
        <v>7521</v>
      </c>
      <c r="C6161" t="s">
        <v>101</v>
      </c>
      <c r="D6161" t="s">
        <v>102</v>
      </c>
      <c r="E6161" t="str">
        <f t="shared" si="96"/>
        <v>AcetoacetateUncl. Clostridiales_Incertae Sedis XIII</v>
      </c>
      <c r="F6161">
        <f>COUNTIF($E:$E,E6161)</f>
        <v>2</v>
      </c>
      <c r="G6161">
        <f>COUNTIF($A:$A,A6161)</f>
        <v>115</v>
      </c>
      <c r="H6161">
        <f>COUNTIF($B:$B,B6161)</f>
        <v>71</v>
      </c>
      <c r="I6161" t="s">
        <v>2077</v>
      </c>
      <c r="J6161">
        <v>5</v>
      </c>
      <c r="K6161" t="s">
        <v>6553</v>
      </c>
      <c r="L6161" t="s">
        <v>413</v>
      </c>
      <c r="M6161" t="s">
        <v>916</v>
      </c>
      <c r="N6161" t="s">
        <v>11893</v>
      </c>
      <c r="O6161" t="s">
        <v>10</v>
      </c>
    </row>
    <row r="6162" spans="1:15" x14ac:dyDescent="0.25">
      <c r="A6162" t="s">
        <v>583</v>
      </c>
      <c r="B6162" t="s">
        <v>7522</v>
      </c>
      <c r="C6162" t="s">
        <v>101</v>
      </c>
      <c r="D6162" t="s">
        <v>102</v>
      </c>
      <c r="E6162" t="str">
        <f t="shared" si="96"/>
        <v>AcetoacetateUncl. Firmicutes</v>
      </c>
      <c r="F6162">
        <f>COUNTIF($E:$E,E6162)</f>
        <v>3</v>
      </c>
      <c r="G6162">
        <f>COUNTIF($A:$A,A6162)</f>
        <v>115</v>
      </c>
      <c r="H6162">
        <f>COUNTIF($B:$B,B6162)</f>
        <v>71</v>
      </c>
      <c r="I6162" t="s">
        <v>6554</v>
      </c>
      <c r="J6162">
        <v>6</v>
      </c>
      <c r="K6162" t="s">
        <v>6555</v>
      </c>
      <c r="L6162" t="s">
        <v>424</v>
      </c>
      <c r="M6162" t="s">
        <v>6208</v>
      </c>
      <c r="N6162" t="s">
        <v>11892</v>
      </c>
      <c r="O6162" s="82" t="s">
        <v>4</v>
      </c>
    </row>
    <row r="6163" spans="1:15" x14ac:dyDescent="0.25">
      <c r="A6163" t="s">
        <v>583</v>
      </c>
      <c r="B6163" t="s">
        <v>7520</v>
      </c>
      <c r="C6163" t="s">
        <v>101</v>
      </c>
      <c r="D6163" t="s">
        <v>102</v>
      </c>
      <c r="E6163" t="str">
        <f t="shared" si="96"/>
        <v>AcetoacetateUncl. Bacteroidetes</v>
      </c>
      <c r="F6163">
        <f>COUNTIF($E:$E,E6163)</f>
        <v>2</v>
      </c>
      <c r="G6163">
        <f>COUNTIF($A:$A,A6163)</f>
        <v>115</v>
      </c>
      <c r="H6163">
        <f>COUNTIF($B:$B,B6163)</f>
        <v>71</v>
      </c>
      <c r="I6163" t="s">
        <v>6556</v>
      </c>
      <c r="J6163">
        <v>6</v>
      </c>
      <c r="K6163" t="s">
        <v>784</v>
      </c>
      <c r="L6163" t="s">
        <v>687</v>
      </c>
      <c r="M6163" t="s">
        <v>2749</v>
      </c>
      <c r="N6163" t="s">
        <v>11893</v>
      </c>
      <c r="O6163" s="82" t="s">
        <v>3</v>
      </c>
    </row>
    <row r="6164" spans="1:15" x14ac:dyDescent="0.25">
      <c r="A6164" t="s">
        <v>583</v>
      </c>
      <c r="B6164" t="s">
        <v>7522</v>
      </c>
      <c r="C6164" t="s">
        <v>101</v>
      </c>
      <c r="D6164" t="s">
        <v>102</v>
      </c>
      <c r="E6164" t="str">
        <f t="shared" si="96"/>
        <v>AcetoacetateUncl. Firmicutes</v>
      </c>
      <c r="F6164">
        <f>COUNTIF($E:$E,E6164)</f>
        <v>3</v>
      </c>
      <c r="G6164">
        <f>COUNTIF($A:$A,A6164)</f>
        <v>115</v>
      </c>
      <c r="H6164">
        <f>COUNTIF($B:$B,B6164)</f>
        <v>71</v>
      </c>
      <c r="I6164" t="s">
        <v>709</v>
      </c>
      <c r="J6164">
        <v>6</v>
      </c>
      <c r="K6164" t="s">
        <v>2997</v>
      </c>
      <c r="L6164" t="s">
        <v>355</v>
      </c>
      <c r="M6164" t="s">
        <v>2854</v>
      </c>
      <c r="N6164" t="s">
        <v>11892</v>
      </c>
      <c r="O6164" t="s">
        <v>11</v>
      </c>
    </row>
    <row r="6165" spans="1:15" x14ac:dyDescent="0.25">
      <c r="A6165" t="s">
        <v>587</v>
      </c>
      <c r="B6165" t="s">
        <v>7522</v>
      </c>
      <c r="C6165" t="s">
        <v>101</v>
      </c>
      <c r="D6165" t="s">
        <v>102</v>
      </c>
      <c r="E6165" t="str">
        <f t="shared" si="96"/>
        <v>XanthineUncl. Firmicutes</v>
      </c>
      <c r="F6165">
        <f>COUNTIF($E:$E,E6165)</f>
        <v>1</v>
      </c>
      <c r="G6165">
        <f>COUNTIF($A:$A,A6165)</f>
        <v>114</v>
      </c>
      <c r="H6165">
        <f>COUNTIF($B:$B,B6165)</f>
        <v>71</v>
      </c>
      <c r="I6165" t="s">
        <v>4049</v>
      </c>
      <c r="J6165">
        <v>6</v>
      </c>
      <c r="K6165" t="s">
        <v>4510</v>
      </c>
      <c r="L6165" t="s">
        <v>320</v>
      </c>
      <c r="M6165" t="s">
        <v>2943</v>
      </c>
      <c r="N6165" t="s">
        <v>11892</v>
      </c>
      <c r="O6165" s="82" t="s">
        <v>11896</v>
      </c>
    </row>
    <row r="6166" spans="1:15" x14ac:dyDescent="0.25">
      <c r="A6166" t="s">
        <v>587</v>
      </c>
      <c r="B6166" t="s">
        <v>7521</v>
      </c>
      <c r="C6166" t="s">
        <v>101</v>
      </c>
      <c r="D6166" t="s">
        <v>102</v>
      </c>
      <c r="E6166" t="str">
        <f t="shared" si="96"/>
        <v>XanthineUncl. Clostridiales_Incertae Sedis XIII</v>
      </c>
      <c r="F6166">
        <f>COUNTIF($E:$E,E6166)</f>
        <v>2</v>
      </c>
      <c r="G6166">
        <f>COUNTIF($A:$A,A6166)</f>
        <v>114</v>
      </c>
      <c r="H6166">
        <f>COUNTIF($B:$B,B6166)</f>
        <v>71</v>
      </c>
      <c r="I6166" t="s">
        <v>1497</v>
      </c>
      <c r="J6166">
        <v>5</v>
      </c>
      <c r="K6166" t="s">
        <v>1498</v>
      </c>
      <c r="L6166" t="s">
        <v>237</v>
      </c>
      <c r="M6166" t="s">
        <v>334</v>
      </c>
      <c r="N6166" t="s">
        <v>11892</v>
      </c>
      <c r="O6166" s="82" t="s">
        <v>8</v>
      </c>
    </row>
    <row r="6167" spans="1:15" x14ac:dyDescent="0.25">
      <c r="A6167" t="s">
        <v>587</v>
      </c>
      <c r="B6167" t="s">
        <v>7521</v>
      </c>
      <c r="C6167" t="s">
        <v>101</v>
      </c>
      <c r="D6167" t="s">
        <v>102</v>
      </c>
      <c r="E6167" t="str">
        <f t="shared" si="96"/>
        <v>XanthineUncl. Clostridiales_Incertae Sedis XIII</v>
      </c>
      <c r="F6167">
        <f>COUNTIF($E:$E,E6167)</f>
        <v>2</v>
      </c>
      <c r="G6167">
        <f>COUNTIF($A:$A,A6167)</f>
        <v>114</v>
      </c>
      <c r="H6167">
        <f>COUNTIF($B:$B,B6167)</f>
        <v>71</v>
      </c>
      <c r="I6167" t="s">
        <v>2789</v>
      </c>
      <c r="J6167">
        <v>6</v>
      </c>
      <c r="K6167" t="s">
        <v>2533</v>
      </c>
      <c r="L6167" t="s">
        <v>6557</v>
      </c>
      <c r="M6167" t="s">
        <v>199</v>
      </c>
      <c r="N6167" t="s">
        <v>11892</v>
      </c>
      <c r="O6167" t="s">
        <v>10</v>
      </c>
    </row>
    <row r="6168" spans="1:15" x14ac:dyDescent="0.25">
      <c r="A6168" t="s">
        <v>586</v>
      </c>
      <c r="B6168" t="s">
        <v>7521</v>
      </c>
      <c r="C6168" t="s">
        <v>101</v>
      </c>
      <c r="D6168" t="s">
        <v>102</v>
      </c>
      <c r="E6168" t="str">
        <f t="shared" si="96"/>
        <v>GlutamateUncl. Clostridiales_Incertae Sedis XIII</v>
      </c>
      <c r="F6168">
        <f>COUNTIF($E:$E,E6168)</f>
        <v>1</v>
      </c>
      <c r="G6168">
        <f>COUNTIF($A:$A,A6168)</f>
        <v>114</v>
      </c>
      <c r="H6168">
        <f>COUNTIF($B:$B,B6168)</f>
        <v>71</v>
      </c>
      <c r="I6168" t="s">
        <v>3455</v>
      </c>
      <c r="J6168">
        <v>7</v>
      </c>
      <c r="K6168" t="s">
        <v>694</v>
      </c>
      <c r="L6168" t="s">
        <v>2869</v>
      </c>
      <c r="M6168" t="s">
        <v>3811</v>
      </c>
      <c r="N6168" t="s">
        <v>11893</v>
      </c>
      <c r="O6168" s="82" t="s">
        <v>8</v>
      </c>
    </row>
    <row r="6169" spans="1:15" x14ac:dyDescent="0.25">
      <c r="A6169" t="s">
        <v>1836</v>
      </c>
      <c r="B6169" t="s">
        <v>7522</v>
      </c>
      <c r="C6169" t="s">
        <v>101</v>
      </c>
      <c r="D6169" t="s">
        <v>102</v>
      </c>
      <c r="E6169" t="str">
        <f t="shared" si="96"/>
        <v>AcetateUncl. Firmicutes</v>
      </c>
      <c r="F6169">
        <f>COUNTIF($E:$E,E6169)</f>
        <v>4</v>
      </c>
      <c r="G6169">
        <f>COUNTIF($A:$A,A6169)</f>
        <v>112</v>
      </c>
      <c r="H6169">
        <f>COUNTIF($B:$B,B6169)</f>
        <v>71</v>
      </c>
      <c r="I6169" t="s">
        <v>142</v>
      </c>
      <c r="J6169">
        <v>6</v>
      </c>
      <c r="K6169" t="s">
        <v>6558</v>
      </c>
      <c r="L6169" t="s">
        <v>283</v>
      </c>
      <c r="M6169" t="s">
        <v>100</v>
      </c>
      <c r="N6169" t="s">
        <v>11893</v>
      </c>
      <c r="O6169" s="82" t="s">
        <v>3</v>
      </c>
    </row>
    <row r="6170" spans="1:15" x14ac:dyDescent="0.25">
      <c r="A6170" t="s">
        <v>1836</v>
      </c>
      <c r="B6170" t="s">
        <v>7521</v>
      </c>
      <c r="C6170" t="s">
        <v>101</v>
      </c>
      <c r="D6170" t="s">
        <v>102</v>
      </c>
      <c r="E6170" t="str">
        <f t="shared" si="96"/>
        <v>AcetateUncl. Clostridiales_Incertae Sedis XIII</v>
      </c>
      <c r="F6170">
        <f>COUNTIF($E:$E,E6170)</f>
        <v>4</v>
      </c>
      <c r="G6170">
        <f>COUNTIF($A:$A,A6170)</f>
        <v>112</v>
      </c>
      <c r="H6170">
        <f>COUNTIF($B:$B,B6170)</f>
        <v>71</v>
      </c>
      <c r="I6170" t="s">
        <v>5532</v>
      </c>
      <c r="J6170">
        <v>6</v>
      </c>
      <c r="K6170" t="s">
        <v>6559</v>
      </c>
      <c r="L6170" t="s">
        <v>237</v>
      </c>
      <c r="M6170" t="s">
        <v>2240</v>
      </c>
      <c r="N6170" t="s">
        <v>11893</v>
      </c>
      <c r="O6170" s="82" t="s">
        <v>3</v>
      </c>
    </row>
    <row r="6171" spans="1:15" x14ac:dyDescent="0.25">
      <c r="A6171" t="s">
        <v>1836</v>
      </c>
      <c r="B6171" t="s">
        <v>7522</v>
      </c>
      <c r="C6171" t="s">
        <v>101</v>
      </c>
      <c r="D6171" t="s">
        <v>102</v>
      </c>
      <c r="E6171" t="str">
        <f t="shared" si="96"/>
        <v>AcetateUncl. Firmicutes</v>
      </c>
      <c r="F6171">
        <f>COUNTIF($E:$E,E6171)</f>
        <v>4</v>
      </c>
      <c r="G6171">
        <f>COUNTIF($A:$A,A6171)</f>
        <v>112</v>
      </c>
      <c r="H6171">
        <f>COUNTIF($B:$B,B6171)</f>
        <v>71</v>
      </c>
      <c r="I6171" t="s">
        <v>6560</v>
      </c>
      <c r="J6171">
        <v>7</v>
      </c>
      <c r="K6171" t="s">
        <v>5731</v>
      </c>
      <c r="L6171" t="s">
        <v>925</v>
      </c>
      <c r="M6171" t="s">
        <v>1420</v>
      </c>
      <c r="N6171" t="s">
        <v>11893</v>
      </c>
      <c r="O6171" s="82" t="s">
        <v>8</v>
      </c>
    </row>
    <row r="6172" spans="1:15" x14ac:dyDescent="0.25">
      <c r="A6172" t="s">
        <v>1836</v>
      </c>
      <c r="B6172" t="s">
        <v>7521</v>
      </c>
      <c r="C6172" t="s">
        <v>101</v>
      </c>
      <c r="D6172" t="s">
        <v>102</v>
      </c>
      <c r="E6172" t="str">
        <f t="shared" si="96"/>
        <v>AcetateUncl. Clostridiales_Incertae Sedis XIII</v>
      </c>
      <c r="F6172">
        <f>COUNTIF($E:$E,E6172)</f>
        <v>4</v>
      </c>
      <c r="G6172">
        <f>COUNTIF($A:$A,A6172)</f>
        <v>112</v>
      </c>
      <c r="H6172">
        <f>COUNTIF($B:$B,B6172)</f>
        <v>71</v>
      </c>
      <c r="I6172" t="s">
        <v>566</v>
      </c>
      <c r="J6172">
        <v>5</v>
      </c>
      <c r="K6172" t="s">
        <v>6561</v>
      </c>
      <c r="L6172" t="s">
        <v>161</v>
      </c>
      <c r="M6172" t="s">
        <v>1036</v>
      </c>
      <c r="N6172" t="s">
        <v>11893</v>
      </c>
      <c r="O6172" s="82" t="s">
        <v>9</v>
      </c>
    </row>
    <row r="6173" spans="1:15" x14ac:dyDescent="0.25">
      <c r="A6173" t="s">
        <v>1836</v>
      </c>
      <c r="B6173" t="s">
        <v>7522</v>
      </c>
      <c r="C6173" t="s">
        <v>101</v>
      </c>
      <c r="D6173" t="s">
        <v>102</v>
      </c>
      <c r="E6173" t="str">
        <f t="shared" si="96"/>
        <v>AcetateUncl. Firmicutes</v>
      </c>
      <c r="F6173">
        <f>COUNTIF($E:$E,E6173)</f>
        <v>4</v>
      </c>
      <c r="G6173">
        <f>COUNTIF($A:$A,A6173)</f>
        <v>112</v>
      </c>
      <c r="H6173">
        <f>COUNTIF($B:$B,B6173)</f>
        <v>71</v>
      </c>
      <c r="I6173" t="s">
        <v>389</v>
      </c>
      <c r="J6173">
        <v>4</v>
      </c>
      <c r="K6173" t="s">
        <v>6562</v>
      </c>
      <c r="L6173" t="s">
        <v>108</v>
      </c>
      <c r="M6173" t="s">
        <v>391</v>
      </c>
      <c r="N6173" t="s">
        <v>11893</v>
      </c>
      <c r="O6173" s="82" t="s">
        <v>4</v>
      </c>
    </row>
    <row r="6174" spans="1:15" x14ac:dyDescent="0.25">
      <c r="A6174" t="s">
        <v>1836</v>
      </c>
      <c r="B6174" t="s">
        <v>7520</v>
      </c>
      <c r="C6174" t="s">
        <v>101</v>
      </c>
      <c r="D6174" t="s">
        <v>102</v>
      </c>
      <c r="E6174" t="str">
        <f t="shared" si="96"/>
        <v>AcetateUncl. Bacteroidetes</v>
      </c>
      <c r="F6174">
        <f>COUNTIF($E:$E,E6174)</f>
        <v>1</v>
      </c>
      <c r="G6174">
        <f>COUNTIF($A:$A,A6174)</f>
        <v>112</v>
      </c>
      <c r="H6174">
        <f>COUNTIF($B:$B,B6174)</f>
        <v>71</v>
      </c>
      <c r="I6174" t="s">
        <v>6563</v>
      </c>
      <c r="J6174">
        <v>6</v>
      </c>
      <c r="K6174" t="s">
        <v>4751</v>
      </c>
      <c r="L6174" t="s">
        <v>6564</v>
      </c>
      <c r="M6174" t="s">
        <v>662</v>
      </c>
      <c r="N6174" t="s">
        <v>11893</v>
      </c>
      <c r="O6174" s="82" t="s">
        <v>3</v>
      </c>
    </row>
    <row r="6175" spans="1:15" x14ac:dyDescent="0.25">
      <c r="A6175" t="s">
        <v>597</v>
      </c>
      <c r="B6175" t="s">
        <v>7522</v>
      </c>
      <c r="C6175" t="s">
        <v>101</v>
      </c>
      <c r="D6175" t="s">
        <v>102</v>
      </c>
      <c r="E6175" t="str">
        <f t="shared" si="96"/>
        <v>3-HydroxybutyrateUncl. Firmicutes</v>
      </c>
      <c r="F6175">
        <f>COUNTIF($E:$E,E6175)</f>
        <v>2</v>
      </c>
      <c r="G6175">
        <f>COUNTIF($A:$A,A6175)</f>
        <v>112</v>
      </c>
      <c r="H6175">
        <f>COUNTIF($B:$B,B6175)</f>
        <v>71</v>
      </c>
      <c r="I6175" t="s">
        <v>6264</v>
      </c>
      <c r="J6175">
        <v>6</v>
      </c>
      <c r="K6175" t="s">
        <v>6565</v>
      </c>
      <c r="L6175" t="s">
        <v>681</v>
      </c>
      <c r="M6175" t="s">
        <v>1337</v>
      </c>
      <c r="N6175" t="s">
        <v>11892</v>
      </c>
      <c r="O6175" s="82" t="s">
        <v>11896</v>
      </c>
    </row>
    <row r="6176" spans="1:15" x14ac:dyDescent="0.25">
      <c r="A6176" t="s">
        <v>597</v>
      </c>
      <c r="B6176" t="s">
        <v>7522</v>
      </c>
      <c r="C6176" t="s">
        <v>101</v>
      </c>
      <c r="D6176" t="s">
        <v>102</v>
      </c>
      <c r="E6176" t="str">
        <f t="shared" si="96"/>
        <v>3-HydroxybutyrateUncl. Firmicutes</v>
      </c>
      <c r="F6176">
        <f>COUNTIF($E:$E,E6176)</f>
        <v>2</v>
      </c>
      <c r="G6176">
        <f>COUNTIF($A:$A,A6176)</f>
        <v>112</v>
      </c>
      <c r="H6176">
        <f>COUNTIF($B:$B,B6176)</f>
        <v>71</v>
      </c>
      <c r="I6176" t="s">
        <v>872</v>
      </c>
      <c r="J6176">
        <v>6</v>
      </c>
      <c r="K6176" t="s">
        <v>4553</v>
      </c>
      <c r="L6176" t="s">
        <v>874</v>
      </c>
      <c r="M6176" t="s">
        <v>875</v>
      </c>
      <c r="N6176" t="s">
        <v>11892</v>
      </c>
      <c r="O6176" t="s">
        <v>10</v>
      </c>
    </row>
    <row r="6177" spans="1:15" x14ac:dyDescent="0.25">
      <c r="A6177" t="s">
        <v>1836</v>
      </c>
      <c r="B6177" t="s">
        <v>7522</v>
      </c>
      <c r="C6177" t="s">
        <v>101</v>
      </c>
      <c r="D6177" t="s">
        <v>102</v>
      </c>
      <c r="E6177" t="str">
        <f t="shared" si="96"/>
        <v>AcetateUncl. Firmicutes</v>
      </c>
      <c r="F6177">
        <f>COUNTIF($E:$E,E6177)</f>
        <v>4</v>
      </c>
      <c r="G6177">
        <f>COUNTIF($A:$A,A6177)</f>
        <v>112</v>
      </c>
      <c r="H6177">
        <f>COUNTIF($B:$B,B6177)</f>
        <v>71</v>
      </c>
      <c r="I6177" t="s">
        <v>3119</v>
      </c>
      <c r="J6177">
        <v>6</v>
      </c>
      <c r="K6177" t="s">
        <v>6566</v>
      </c>
      <c r="L6177" t="s">
        <v>103</v>
      </c>
      <c r="M6177" t="s">
        <v>6026</v>
      </c>
      <c r="N6177" t="s">
        <v>11892</v>
      </c>
      <c r="O6177" s="82" t="s">
        <v>4</v>
      </c>
    </row>
    <row r="6178" spans="1:15" x14ac:dyDescent="0.25">
      <c r="A6178" t="s">
        <v>1836</v>
      </c>
      <c r="B6178" t="s">
        <v>7521</v>
      </c>
      <c r="C6178" t="s">
        <v>101</v>
      </c>
      <c r="D6178" t="s">
        <v>102</v>
      </c>
      <c r="E6178" t="str">
        <f t="shared" si="96"/>
        <v>AcetateUncl. Clostridiales_Incertae Sedis XIII</v>
      </c>
      <c r="F6178">
        <f>COUNTIF($E:$E,E6178)</f>
        <v>4</v>
      </c>
      <c r="G6178">
        <f>COUNTIF($A:$A,A6178)</f>
        <v>112</v>
      </c>
      <c r="H6178">
        <f>COUNTIF($B:$B,B6178)</f>
        <v>71</v>
      </c>
      <c r="I6178" t="s">
        <v>6567</v>
      </c>
      <c r="J6178">
        <v>7</v>
      </c>
      <c r="K6178" t="s">
        <v>1896</v>
      </c>
      <c r="L6178" t="s">
        <v>6568</v>
      </c>
      <c r="M6178" t="s">
        <v>1064</v>
      </c>
      <c r="N6178" t="s">
        <v>11892</v>
      </c>
      <c r="O6178" s="82" t="s">
        <v>11895</v>
      </c>
    </row>
    <row r="6179" spans="1:15" x14ac:dyDescent="0.25">
      <c r="A6179" t="s">
        <v>1836</v>
      </c>
      <c r="B6179" t="s">
        <v>7521</v>
      </c>
      <c r="C6179" t="s">
        <v>101</v>
      </c>
      <c r="D6179" t="s">
        <v>102</v>
      </c>
      <c r="E6179" t="str">
        <f t="shared" si="96"/>
        <v>AcetateUncl. Clostridiales_Incertae Sedis XIII</v>
      </c>
      <c r="F6179">
        <f>COUNTIF($E:$E,E6179)</f>
        <v>4</v>
      </c>
      <c r="G6179">
        <f>COUNTIF($A:$A,A6179)</f>
        <v>112</v>
      </c>
      <c r="H6179">
        <f>COUNTIF($B:$B,B6179)</f>
        <v>71</v>
      </c>
      <c r="I6179" t="s">
        <v>6569</v>
      </c>
      <c r="J6179">
        <v>4</v>
      </c>
      <c r="K6179" t="s">
        <v>2603</v>
      </c>
      <c r="L6179" t="s">
        <v>283</v>
      </c>
      <c r="M6179" t="s">
        <v>2749</v>
      </c>
      <c r="N6179" t="s">
        <v>11893</v>
      </c>
      <c r="O6179" s="82" t="s">
        <v>4</v>
      </c>
    </row>
    <row r="6180" spans="1:15" x14ac:dyDescent="0.25">
      <c r="A6180" t="s">
        <v>597</v>
      </c>
      <c r="B6180" t="s">
        <v>7521</v>
      </c>
      <c r="C6180" t="s">
        <v>101</v>
      </c>
      <c r="D6180" t="s">
        <v>102</v>
      </c>
      <c r="E6180" t="str">
        <f t="shared" si="96"/>
        <v>3-HydroxybutyrateUncl. Clostridiales_Incertae Sedis XIII</v>
      </c>
      <c r="F6180">
        <f>COUNTIF($E:$E,E6180)</f>
        <v>1</v>
      </c>
      <c r="G6180">
        <f>COUNTIF($A:$A,A6180)</f>
        <v>112</v>
      </c>
      <c r="H6180">
        <f>COUNTIF($B:$B,B6180)</f>
        <v>71</v>
      </c>
      <c r="I6180" t="s">
        <v>6570</v>
      </c>
      <c r="J6180">
        <v>7</v>
      </c>
      <c r="K6180" t="s">
        <v>2557</v>
      </c>
      <c r="L6180" t="s">
        <v>5733</v>
      </c>
      <c r="M6180" t="s">
        <v>773</v>
      </c>
      <c r="N6180" t="s">
        <v>11892</v>
      </c>
      <c r="O6180" s="82" t="s">
        <v>11895</v>
      </c>
    </row>
    <row r="6181" spans="1:15" x14ac:dyDescent="0.25">
      <c r="A6181" t="s">
        <v>608</v>
      </c>
      <c r="B6181" t="s">
        <v>7522</v>
      </c>
      <c r="C6181" t="s">
        <v>101</v>
      </c>
      <c r="D6181" t="s">
        <v>102</v>
      </c>
      <c r="E6181" t="str">
        <f t="shared" si="96"/>
        <v>GlucoseUncl. Firmicutes</v>
      </c>
      <c r="F6181">
        <f>COUNTIF($E:$E,E6181)</f>
        <v>1</v>
      </c>
      <c r="G6181">
        <f>COUNTIF($A:$A,A6181)</f>
        <v>110</v>
      </c>
      <c r="H6181">
        <f>COUNTIF($B:$B,B6181)</f>
        <v>71</v>
      </c>
      <c r="I6181" t="s">
        <v>5135</v>
      </c>
      <c r="J6181">
        <v>6</v>
      </c>
      <c r="K6181" t="s">
        <v>6571</v>
      </c>
      <c r="L6181" t="s">
        <v>262</v>
      </c>
      <c r="M6181" t="s">
        <v>615</v>
      </c>
      <c r="N6181" t="s">
        <v>11892</v>
      </c>
      <c r="O6181" s="82" t="s">
        <v>4</v>
      </c>
    </row>
    <row r="6182" spans="1:15" x14ac:dyDescent="0.25">
      <c r="A6182" t="s">
        <v>608</v>
      </c>
      <c r="B6182" t="s">
        <v>7521</v>
      </c>
      <c r="C6182" t="s">
        <v>101</v>
      </c>
      <c r="D6182" t="s">
        <v>102</v>
      </c>
      <c r="E6182" t="str">
        <f t="shared" si="96"/>
        <v>GlucoseUncl. Clostridiales_Incertae Sedis XIII</v>
      </c>
      <c r="F6182">
        <f>COUNTIF($E:$E,E6182)</f>
        <v>2</v>
      </c>
      <c r="G6182">
        <f>COUNTIF($A:$A,A6182)</f>
        <v>110</v>
      </c>
      <c r="H6182">
        <f>COUNTIF($B:$B,B6182)</f>
        <v>71</v>
      </c>
      <c r="I6182" t="s">
        <v>2922</v>
      </c>
      <c r="J6182">
        <v>6</v>
      </c>
      <c r="K6182" t="s">
        <v>6572</v>
      </c>
      <c r="L6182" t="s">
        <v>874</v>
      </c>
      <c r="M6182" t="s">
        <v>3228</v>
      </c>
      <c r="N6182" t="s">
        <v>11892</v>
      </c>
      <c r="O6182" t="s">
        <v>7</v>
      </c>
    </row>
    <row r="6183" spans="1:15" x14ac:dyDescent="0.25">
      <c r="A6183" t="s">
        <v>608</v>
      </c>
      <c r="B6183" t="s">
        <v>7521</v>
      </c>
      <c r="C6183" t="s">
        <v>101</v>
      </c>
      <c r="D6183" t="s">
        <v>102</v>
      </c>
      <c r="E6183" t="str">
        <f t="shared" si="96"/>
        <v>GlucoseUncl. Clostridiales_Incertae Sedis XIII</v>
      </c>
      <c r="F6183">
        <f>COUNTIF($E:$E,E6183)</f>
        <v>2</v>
      </c>
      <c r="G6183">
        <f>COUNTIF($A:$A,A6183)</f>
        <v>110</v>
      </c>
      <c r="H6183">
        <f>COUNTIF($B:$B,B6183)</f>
        <v>71</v>
      </c>
      <c r="I6183" t="s">
        <v>2432</v>
      </c>
      <c r="J6183">
        <v>5</v>
      </c>
      <c r="K6183" t="s">
        <v>2433</v>
      </c>
      <c r="L6183" t="s">
        <v>345</v>
      </c>
      <c r="M6183" t="s">
        <v>1556</v>
      </c>
      <c r="N6183" t="s">
        <v>11893</v>
      </c>
      <c r="O6183" s="82" t="s">
        <v>9</v>
      </c>
    </row>
    <row r="6184" spans="1:15" x14ac:dyDescent="0.25">
      <c r="A6184" t="s">
        <v>611</v>
      </c>
      <c r="B6184" t="s">
        <v>7521</v>
      </c>
      <c r="C6184" t="s">
        <v>101</v>
      </c>
      <c r="D6184" t="s">
        <v>102</v>
      </c>
      <c r="E6184" t="str">
        <f t="shared" si="96"/>
        <v>OrnithineUncl. Clostridiales_Incertae Sedis XIII</v>
      </c>
      <c r="F6184">
        <f>COUNTIF($E:$E,E6184)</f>
        <v>1</v>
      </c>
      <c r="G6184">
        <f>COUNTIF($A:$A,A6184)</f>
        <v>110</v>
      </c>
      <c r="H6184">
        <f>COUNTIF($B:$B,B6184)</f>
        <v>71</v>
      </c>
      <c r="I6184" t="s">
        <v>4440</v>
      </c>
      <c r="J6184">
        <v>5</v>
      </c>
      <c r="K6184" t="s">
        <v>4441</v>
      </c>
      <c r="L6184" t="s">
        <v>819</v>
      </c>
      <c r="M6184" t="s">
        <v>2235</v>
      </c>
      <c r="N6184" t="s">
        <v>11893</v>
      </c>
      <c r="O6184" s="82" t="s">
        <v>9</v>
      </c>
    </row>
    <row r="6185" spans="1:15" x14ac:dyDescent="0.25">
      <c r="A6185" t="s">
        <v>630</v>
      </c>
      <c r="B6185" t="s">
        <v>7521</v>
      </c>
      <c r="C6185" t="s">
        <v>101</v>
      </c>
      <c r="D6185" t="s">
        <v>102</v>
      </c>
      <c r="E6185" t="str">
        <f t="shared" si="96"/>
        <v>PropionateUncl. Clostridiales_Incertae Sedis XIII</v>
      </c>
      <c r="F6185">
        <f>COUNTIF($E:$E,E6185)</f>
        <v>2</v>
      </c>
      <c r="G6185">
        <f>COUNTIF($A:$A,A6185)</f>
        <v>109</v>
      </c>
      <c r="H6185">
        <f>COUNTIF($B:$B,B6185)</f>
        <v>71</v>
      </c>
      <c r="I6185" t="s">
        <v>3767</v>
      </c>
      <c r="J6185">
        <v>5</v>
      </c>
      <c r="K6185" t="s">
        <v>1486</v>
      </c>
      <c r="L6185" t="s">
        <v>4503</v>
      </c>
      <c r="M6185" t="s">
        <v>657</v>
      </c>
      <c r="N6185" t="s">
        <v>11892</v>
      </c>
      <c r="O6185" s="82" t="s">
        <v>9</v>
      </c>
    </row>
    <row r="6186" spans="1:15" x14ac:dyDescent="0.25">
      <c r="A6186" t="s">
        <v>624</v>
      </c>
      <c r="B6186" t="s">
        <v>7521</v>
      </c>
      <c r="C6186" t="s">
        <v>101</v>
      </c>
      <c r="D6186" t="s">
        <v>102</v>
      </c>
      <c r="E6186" t="str">
        <f t="shared" si="96"/>
        <v>AdipateUncl. Clostridiales_Incertae Sedis XIII</v>
      </c>
      <c r="F6186">
        <f>COUNTIF($E:$E,E6186)</f>
        <v>2</v>
      </c>
      <c r="G6186">
        <f>COUNTIF($A:$A,A6186)</f>
        <v>109</v>
      </c>
      <c r="H6186">
        <f>COUNTIF($B:$B,B6186)</f>
        <v>71</v>
      </c>
      <c r="I6186" t="s">
        <v>2605</v>
      </c>
      <c r="J6186">
        <v>5</v>
      </c>
      <c r="K6186" t="s">
        <v>6573</v>
      </c>
      <c r="L6186" t="s">
        <v>115</v>
      </c>
      <c r="M6186" t="s">
        <v>637</v>
      </c>
      <c r="N6186" t="s">
        <v>11893</v>
      </c>
      <c r="O6186" s="82" t="s">
        <v>9</v>
      </c>
    </row>
    <row r="6187" spans="1:15" x14ac:dyDescent="0.25">
      <c r="A6187" t="s">
        <v>630</v>
      </c>
      <c r="B6187" t="s">
        <v>7521</v>
      </c>
      <c r="C6187" t="s">
        <v>101</v>
      </c>
      <c r="D6187" t="s">
        <v>102</v>
      </c>
      <c r="E6187" t="str">
        <f t="shared" si="96"/>
        <v>PropionateUncl. Clostridiales_Incertae Sedis XIII</v>
      </c>
      <c r="F6187">
        <f>COUNTIF($E:$E,E6187)</f>
        <v>2</v>
      </c>
      <c r="G6187">
        <f>COUNTIF($A:$A,A6187)</f>
        <v>109</v>
      </c>
      <c r="H6187">
        <f>COUNTIF($B:$B,B6187)</f>
        <v>71</v>
      </c>
      <c r="I6187" t="s">
        <v>598</v>
      </c>
      <c r="J6187">
        <v>5</v>
      </c>
      <c r="K6187" t="s">
        <v>4410</v>
      </c>
      <c r="L6187" t="s">
        <v>181</v>
      </c>
      <c r="M6187" t="s">
        <v>306</v>
      </c>
      <c r="N6187" t="s">
        <v>11893</v>
      </c>
      <c r="O6187" s="82" t="s">
        <v>9</v>
      </c>
    </row>
    <row r="6188" spans="1:15" x14ac:dyDescent="0.25">
      <c r="A6188" t="s">
        <v>627</v>
      </c>
      <c r="B6188" t="s">
        <v>7521</v>
      </c>
      <c r="C6188" t="s">
        <v>101</v>
      </c>
      <c r="D6188" t="s">
        <v>102</v>
      </c>
      <c r="E6188" t="str">
        <f t="shared" si="96"/>
        <v>IsoleucineUncl. Clostridiales_Incertae Sedis XIII</v>
      </c>
      <c r="F6188">
        <f>COUNTIF($E:$E,E6188)</f>
        <v>1</v>
      </c>
      <c r="G6188">
        <f>COUNTIF($A:$A,A6188)</f>
        <v>109</v>
      </c>
      <c r="H6188">
        <f>COUNTIF($B:$B,B6188)</f>
        <v>71</v>
      </c>
      <c r="I6188" t="s">
        <v>3735</v>
      </c>
      <c r="J6188">
        <v>5</v>
      </c>
      <c r="K6188" t="s">
        <v>6574</v>
      </c>
      <c r="L6188" t="s">
        <v>357</v>
      </c>
      <c r="M6188" t="s">
        <v>1039</v>
      </c>
      <c r="N6188" t="s">
        <v>11893</v>
      </c>
      <c r="O6188" s="82" t="s">
        <v>9</v>
      </c>
    </row>
    <row r="6189" spans="1:15" x14ac:dyDescent="0.25">
      <c r="A6189" t="s">
        <v>630</v>
      </c>
      <c r="B6189" t="s">
        <v>7520</v>
      </c>
      <c r="C6189" t="s">
        <v>101</v>
      </c>
      <c r="D6189" t="s">
        <v>102</v>
      </c>
      <c r="E6189" t="str">
        <f t="shared" si="96"/>
        <v>PropionateUncl. Bacteroidetes</v>
      </c>
      <c r="F6189">
        <f>COUNTIF($E:$E,E6189)</f>
        <v>2</v>
      </c>
      <c r="G6189">
        <f>COUNTIF($A:$A,A6189)</f>
        <v>109</v>
      </c>
      <c r="H6189">
        <f>COUNTIF($B:$B,B6189)</f>
        <v>71</v>
      </c>
      <c r="I6189" t="s">
        <v>6575</v>
      </c>
      <c r="J6189">
        <v>6</v>
      </c>
      <c r="K6189" t="s">
        <v>4987</v>
      </c>
      <c r="L6189" t="s">
        <v>6576</v>
      </c>
      <c r="M6189" t="s">
        <v>1417</v>
      </c>
      <c r="N6189" t="s">
        <v>11893</v>
      </c>
      <c r="O6189" s="82" t="s">
        <v>3</v>
      </c>
    </row>
    <row r="6190" spans="1:15" x14ac:dyDescent="0.25">
      <c r="A6190" t="s">
        <v>630</v>
      </c>
      <c r="B6190" t="s">
        <v>7520</v>
      </c>
      <c r="C6190" t="s">
        <v>101</v>
      </c>
      <c r="D6190" t="s">
        <v>102</v>
      </c>
      <c r="E6190" t="str">
        <f t="shared" si="96"/>
        <v>PropionateUncl. Bacteroidetes</v>
      </c>
      <c r="F6190">
        <f>COUNTIF($E:$E,E6190)</f>
        <v>2</v>
      </c>
      <c r="G6190">
        <f>COUNTIF($A:$A,A6190)</f>
        <v>109</v>
      </c>
      <c r="H6190">
        <f>COUNTIF($B:$B,B6190)</f>
        <v>71</v>
      </c>
      <c r="I6190" t="s">
        <v>1451</v>
      </c>
      <c r="J6190">
        <v>5</v>
      </c>
      <c r="K6190" t="s">
        <v>1452</v>
      </c>
      <c r="L6190" t="s">
        <v>6577</v>
      </c>
      <c r="M6190" t="s">
        <v>1454</v>
      </c>
      <c r="N6190" t="s">
        <v>11892</v>
      </c>
      <c r="O6190" s="82" t="s">
        <v>9</v>
      </c>
    </row>
    <row r="6191" spans="1:15" x14ac:dyDescent="0.25">
      <c r="A6191" t="s">
        <v>630</v>
      </c>
      <c r="B6191" t="s">
        <v>7522</v>
      </c>
      <c r="C6191" t="s">
        <v>101</v>
      </c>
      <c r="D6191" t="s">
        <v>102</v>
      </c>
      <c r="E6191" t="str">
        <f t="shared" si="96"/>
        <v>PropionateUncl. Firmicutes</v>
      </c>
      <c r="F6191">
        <f>COUNTIF($E:$E,E6191)</f>
        <v>1</v>
      </c>
      <c r="G6191">
        <f>COUNTIF($A:$A,A6191)</f>
        <v>109</v>
      </c>
      <c r="H6191">
        <f>COUNTIF($B:$B,B6191)</f>
        <v>71</v>
      </c>
      <c r="I6191" t="s">
        <v>6578</v>
      </c>
      <c r="J6191">
        <v>6</v>
      </c>
      <c r="K6191" t="s">
        <v>6579</v>
      </c>
      <c r="L6191" t="s">
        <v>145</v>
      </c>
      <c r="M6191" t="s">
        <v>982</v>
      </c>
      <c r="N6191" t="s">
        <v>11893</v>
      </c>
      <c r="O6191" s="82" t="s">
        <v>3</v>
      </c>
    </row>
    <row r="6192" spans="1:15" x14ac:dyDescent="0.25">
      <c r="A6192" t="s">
        <v>624</v>
      </c>
      <c r="B6192" t="s">
        <v>7521</v>
      </c>
      <c r="C6192" t="s">
        <v>101</v>
      </c>
      <c r="D6192" t="s">
        <v>102</v>
      </c>
      <c r="E6192" t="str">
        <f t="shared" si="96"/>
        <v>AdipateUncl. Clostridiales_Incertae Sedis XIII</v>
      </c>
      <c r="F6192">
        <f>COUNTIF($E:$E,E6192)</f>
        <v>2</v>
      </c>
      <c r="G6192">
        <f>COUNTIF($A:$A,A6192)</f>
        <v>109</v>
      </c>
      <c r="H6192">
        <f>COUNTIF($B:$B,B6192)</f>
        <v>71</v>
      </c>
      <c r="I6192" t="s">
        <v>6580</v>
      </c>
      <c r="J6192">
        <v>7</v>
      </c>
      <c r="K6192" t="s">
        <v>2929</v>
      </c>
      <c r="L6192" t="s">
        <v>6581</v>
      </c>
      <c r="M6192" t="s">
        <v>823</v>
      </c>
      <c r="N6192" t="s">
        <v>11892</v>
      </c>
      <c r="O6192" s="82" t="s">
        <v>11895</v>
      </c>
    </row>
    <row r="6193" spans="1:15" x14ac:dyDescent="0.25">
      <c r="A6193" t="s">
        <v>624</v>
      </c>
      <c r="B6193" t="s">
        <v>7520</v>
      </c>
      <c r="C6193" t="s">
        <v>101</v>
      </c>
      <c r="D6193" t="s">
        <v>102</v>
      </c>
      <c r="E6193" t="str">
        <f t="shared" si="96"/>
        <v>AdipateUncl. Bacteroidetes</v>
      </c>
      <c r="F6193">
        <f>COUNTIF($E:$E,E6193)</f>
        <v>3</v>
      </c>
      <c r="G6193">
        <f>COUNTIF($A:$A,A6193)</f>
        <v>109</v>
      </c>
      <c r="H6193">
        <f>COUNTIF($B:$B,B6193)</f>
        <v>71</v>
      </c>
      <c r="I6193" t="s">
        <v>4222</v>
      </c>
      <c r="J6193">
        <v>4</v>
      </c>
      <c r="K6193" t="s">
        <v>3704</v>
      </c>
      <c r="L6193" t="s">
        <v>184</v>
      </c>
      <c r="M6193" t="s">
        <v>753</v>
      </c>
      <c r="N6193" t="s">
        <v>11893</v>
      </c>
      <c r="O6193" t="s">
        <v>5</v>
      </c>
    </row>
    <row r="6194" spans="1:15" x14ac:dyDescent="0.25">
      <c r="A6194" t="s">
        <v>624</v>
      </c>
      <c r="B6194" t="s">
        <v>7520</v>
      </c>
      <c r="C6194" t="s">
        <v>101</v>
      </c>
      <c r="D6194" t="s">
        <v>102</v>
      </c>
      <c r="E6194" t="str">
        <f t="shared" si="96"/>
        <v>AdipateUncl. Bacteroidetes</v>
      </c>
      <c r="F6194">
        <f>COUNTIF($E:$E,E6194)</f>
        <v>3</v>
      </c>
      <c r="G6194">
        <f>COUNTIF($A:$A,A6194)</f>
        <v>109</v>
      </c>
      <c r="H6194">
        <f>COUNTIF($B:$B,B6194)</f>
        <v>71</v>
      </c>
      <c r="I6194" t="s">
        <v>6582</v>
      </c>
      <c r="J6194">
        <v>6</v>
      </c>
      <c r="K6194" t="s">
        <v>4526</v>
      </c>
      <c r="L6194" t="s">
        <v>1740</v>
      </c>
      <c r="M6194" t="s">
        <v>894</v>
      </c>
      <c r="N6194" t="s">
        <v>11892</v>
      </c>
      <c r="O6194" t="s">
        <v>10</v>
      </c>
    </row>
    <row r="6195" spans="1:15" x14ac:dyDescent="0.25">
      <c r="A6195" t="s">
        <v>624</v>
      </c>
      <c r="B6195" t="s">
        <v>7520</v>
      </c>
      <c r="C6195" t="s">
        <v>101</v>
      </c>
      <c r="D6195" t="s">
        <v>102</v>
      </c>
      <c r="E6195" t="str">
        <f t="shared" si="96"/>
        <v>AdipateUncl. Bacteroidetes</v>
      </c>
      <c r="F6195">
        <f>COUNTIF($E:$E,E6195)</f>
        <v>3</v>
      </c>
      <c r="G6195">
        <f>COUNTIF($A:$A,A6195)</f>
        <v>109</v>
      </c>
      <c r="H6195">
        <f>COUNTIF($B:$B,B6195)</f>
        <v>71</v>
      </c>
      <c r="I6195" t="s">
        <v>6583</v>
      </c>
      <c r="J6195">
        <v>7</v>
      </c>
      <c r="K6195" t="s">
        <v>3157</v>
      </c>
      <c r="L6195" t="s">
        <v>4985</v>
      </c>
      <c r="M6195" t="s">
        <v>2996</v>
      </c>
      <c r="N6195" t="s">
        <v>11893</v>
      </c>
      <c r="O6195" t="s">
        <v>11</v>
      </c>
    </row>
    <row r="6196" spans="1:15" x14ac:dyDescent="0.25">
      <c r="A6196" t="s">
        <v>654</v>
      </c>
      <c r="B6196" t="s">
        <v>7521</v>
      </c>
      <c r="C6196" t="s">
        <v>101</v>
      </c>
      <c r="D6196" t="s">
        <v>102</v>
      </c>
      <c r="E6196" t="str">
        <f t="shared" si="96"/>
        <v>IsobutyrateUncl. Clostridiales_Incertae Sedis XIII</v>
      </c>
      <c r="F6196">
        <f>COUNTIF($E:$E,E6196)</f>
        <v>1</v>
      </c>
      <c r="G6196">
        <f>COUNTIF($A:$A,A6196)</f>
        <v>103</v>
      </c>
      <c r="H6196">
        <f>COUNTIF($B:$B,B6196)</f>
        <v>71</v>
      </c>
      <c r="I6196" t="s">
        <v>5211</v>
      </c>
      <c r="J6196">
        <v>4</v>
      </c>
      <c r="K6196" t="s">
        <v>2505</v>
      </c>
      <c r="L6196" t="s">
        <v>6584</v>
      </c>
      <c r="M6196" t="s">
        <v>1111</v>
      </c>
      <c r="N6196" t="s">
        <v>11893</v>
      </c>
      <c r="O6196" t="s">
        <v>5</v>
      </c>
    </row>
    <row r="6197" spans="1:15" x14ac:dyDescent="0.25">
      <c r="A6197" t="s">
        <v>654</v>
      </c>
      <c r="B6197" t="s">
        <v>7520</v>
      </c>
      <c r="C6197" t="s">
        <v>101</v>
      </c>
      <c r="D6197" t="s">
        <v>102</v>
      </c>
      <c r="E6197" t="str">
        <f t="shared" si="96"/>
        <v>IsobutyrateUncl. Bacteroidetes</v>
      </c>
      <c r="F6197">
        <f>COUNTIF($E:$E,E6197)</f>
        <v>4</v>
      </c>
      <c r="G6197">
        <f>COUNTIF($A:$A,A6197)</f>
        <v>103</v>
      </c>
      <c r="H6197">
        <f>COUNTIF($B:$B,B6197)</f>
        <v>71</v>
      </c>
      <c r="I6197" t="s">
        <v>6585</v>
      </c>
      <c r="J6197">
        <v>7</v>
      </c>
      <c r="K6197" t="s">
        <v>1392</v>
      </c>
      <c r="L6197" t="s">
        <v>6586</v>
      </c>
      <c r="M6197" t="s">
        <v>364</v>
      </c>
      <c r="N6197" t="s">
        <v>11893</v>
      </c>
      <c r="O6197" s="82" t="s">
        <v>8</v>
      </c>
    </row>
    <row r="6198" spans="1:15" x14ac:dyDescent="0.25">
      <c r="A6198" t="s">
        <v>654</v>
      </c>
      <c r="B6198" t="s">
        <v>7522</v>
      </c>
      <c r="C6198" t="s">
        <v>101</v>
      </c>
      <c r="D6198" t="s">
        <v>102</v>
      </c>
      <c r="E6198" t="str">
        <f t="shared" si="96"/>
        <v>IsobutyrateUncl. Firmicutes</v>
      </c>
      <c r="F6198">
        <f>COUNTIF($E:$E,E6198)</f>
        <v>3</v>
      </c>
      <c r="G6198">
        <f>COUNTIF($A:$A,A6198)</f>
        <v>103</v>
      </c>
      <c r="H6198">
        <f>COUNTIF($B:$B,B6198)</f>
        <v>71</v>
      </c>
      <c r="I6198" t="s">
        <v>863</v>
      </c>
      <c r="J6198">
        <v>6</v>
      </c>
      <c r="K6198" t="s">
        <v>6587</v>
      </c>
      <c r="L6198" t="s">
        <v>588</v>
      </c>
      <c r="M6198" t="s">
        <v>865</v>
      </c>
      <c r="N6198" t="s">
        <v>11892</v>
      </c>
      <c r="O6198" s="82" t="s">
        <v>4</v>
      </c>
    </row>
    <row r="6199" spans="1:15" x14ac:dyDescent="0.25">
      <c r="A6199" t="s">
        <v>654</v>
      </c>
      <c r="B6199" t="s">
        <v>7522</v>
      </c>
      <c r="C6199" t="s">
        <v>101</v>
      </c>
      <c r="D6199" t="s">
        <v>102</v>
      </c>
      <c r="E6199" t="str">
        <f t="shared" si="96"/>
        <v>IsobutyrateUncl. Firmicutes</v>
      </c>
      <c r="F6199">
        <f>COUNTIF($E:$E,E6199)</f>
        <v>3</v>
      </c>
      <c r="G6199">
        <f>COUNTIF($A:$A,A6199)</f>
        <v>103</v>
      </c>
      <c r="H6199">
        <f>COUNTIF($B:$B,B6199)</f>
        <v>71</v>
      </c>
      <c r="I6199" t="s">
        <v>3723</v>
      </c>
      <c r="J6199">
        <v>6</v>
      </c>
      <c r="K6199" t="s">
        <v>6588</v>
      </c>
      <c r="L6199" t="s">
        <v>106</v>
      </c>
      <c r="M6199" t="s">
        <v>3670</v>
      </c>
      <c r="N6199" t="s">
        <v>11892</v>
      </c>
      <c r="O6199" s="82" t="s">
        <v>11896</v>
      </c>
    </row>
    <row r="6200" spans="1:15" x14ac:dyDescent="0.25">
      <c r="A6200" t="s">
        <v>654</v>
      </c>
      <c r="B6200" t="s">
        <v>7520</v>
      </c>
      <c r="C6200" t="s">
        <v>101</v>
      </c>
      <c r="D6200" t="s">
        <v>102</v>
      </c>
      <c r="E6200" t="str">
        <f t="shared" si="96"/>
        <v>IsobutyrateUncl. Bacteroidetes</v>
      </c>
      <c r="F6200">
        <f>COUNTIF($E:$E,E6200)</f>
        <v>4</v>
      </c>
      <c r="G6200">
        <f>COUNTIF($A:$A,A6200)</f>
        <v>103</v>
      </c>
      <c r="H6200">
        <f>COUNTIF($B:$B,B6200)</f>
        <v>71</v>
      </c>
      <c r="I6200" t="s">
        <v>6589</v>
      </c>
      <c r="J6200">
        <v>6</v>
      </c>
      <c r="K6200" t="s">
        <v>1255</v>
      </c>
      <c r="L6200" t="s">
        <v>6590</v>
      </c>
      <c r="M6200" t="s">
        <v>3305</v>
      </c>
      <c r="N6200" t="s">
        <v>11893</v>
      </c>
      <c r="O6200" s="82" t="s">
        <v>11896</v>
      </c>
    </row>
    <row r="6201" spans="1:15" x14ac:dyDescent="0.25">
      <c r="A6201" t="s">
        <v>654</v>
      </c>
      <c r="B6201" t="s">
        <v>7520</v>
      </c>
      <c r="C6201" t="s">
        <v>101</v>
      </c>
      <c r="D6201" t="s">
        <v>102</v>
      </c>
      <c r="E6201" t="str">
        <f t="shared" si="96"/>
        <v>IsobutyrateUncl. Bacteroidetes</v>
      </c>
      <c r="F6201">
        <f>COUNTIF($E:$E,E6201)</f>
        <v>4</v>
      </c>
      <c r="G6201">
        <f>COUNTIF($A:$A,A6201)</f>
        <v>103</v>
      </c>
      <c r="H6201">
        <f>COUNTIF($B:$B,B6201)</f>
        <v>71</v>
      </c>
      <c r="I6201" t="s">
        <v>2589</v>
      </c>
      <c r="J6201">
        <v>5</v>
      </c>
      <c r="K6201" t="s">
        <v>2544</v>
      </c>
      <c r="L6201" t="s">
        <v>6591</v>
      </c>
      <c r="M6201" t="s">
        <v>2404</v>
      </c>
      <c r="N6201" t="s">
        <v>11893</v>
      </c>
      <c r="O6201" s="82" t="s">
        <v>9</v>
      </c>
    </row>
    <row r="6202" spans="1:15" x14ac:dyDescent="0.25">
      <c r="A6202" t="s">
        <v>654</v>
      </c>
      <c r="B6202" t="s">
        <v>7520</v>
      </c>
      <c r="C6202" t="s">
        <v>101</v>
      </c>
      <c r="D6202" t="s">
        <v>102</v>
      </c>
      <c r="E6202" t="str">
        <f t="shared" si="96"/>
        <v>IsobutyrateUncl. Bacteroidetes</v>
      </c>
      <c r="F6202">
        <f>COUNTIF($E:$E,E6202)</f>
        <v>4</v>
      </c>
      <c r="G6202">
        <f>COUNTIF($A:$A,A6202)</f>
        <v>103</v>
      </c>
      <c r="H6202">
        <f>COUNTIF($B:$B,B6202)</f>
        <v>71</v>
      </c>
      <c r="I6202" t="s">
        <v>4488</v>
      </c>
      <c r="J6202">
        <v>4</v>
      </c>
      <c r="K6202" t="s">
        <v>1220</v>
      </c>
      <c r="L6202" t="s">
        <v>6592</v>
      </c>
      <c r="M6202" t="s">
        <v>842</v>
      </c>
      <c r="N6202" t="s">
        <v>11893</v>
      </c>
      <c r="O6202" s="82" t="s">
        <v>4</v>
      </c>
    </row>
    <row r="6203" spans="1:15" x14ac:dyDescent="0.25">
      <c r="A6203" t="s">
        <v>654</v>
      </c>
      <c r="B6203" t="s">
        <v>7522</v>
      </c>
      <c r="C6203" t="s">
        <v>101</v>
      </c>
      <c r="D6203" t="s">
        <v>102</v>
      </c>
      <c r="E6203" t="str">
        <f t="shared" si="96"/>
        <v>IsobutyrateUncl. Firmicutes</v>
      </c>
      <c r="F6203">
        <f>COUNTIF($E:$E,E6203)</f>
        <v>3</v>
      </c>
      <c r="G6203">
        <f>COUNTIF($A:$A,A6203)</f>
        <v>103</v>
      </c>
      <c r="H6203">
        <f>COUNTIF($B:$B,B6203)</f>
        <v>71</v>
      </c>
      <c r="I6203" t="s">
        <v>6593</v>
      </c>
      <c r="J6203">
        <v>5</v>
      </c>
      <c r="K6203" t="s">
        <v>1415</v>
      </c>
      <c r="L6203" t="s">
        <v>6594</v>
      </c>
      <c r="M6203" t="s">
        <v>960</v>
      </c>
      <c r="N6203" t="s">
        <v>11892</v>
      </c>
      <c r="O6203" t="s">
        <v>6</v>
      </c>
    </row>
    <row r="6204" spans="1:15" x14ac:dyDescent="0.25">
      <c r="A6204" t="s">
        <v>664</v>
      </c>
      <c r="B6204" t="s">
        <v>7522</v>
      </c>
      <c r="C6204" t="s">
        <v>101</v>
      </c>
      <c r="D6204" t="s">
        <v>102</v>
      </c>
      <c r="E6204" t="str">
        <f t="shared" si="96"/>
        <v>3-HydroxyphenylacetateUncl. Firmicutes</v>
      </c>
      <c r="F6204">
        <f>COUNTIF($E:$E,E6204)</f>
        <v>3</v>
      </c>
      <c r="G6204">
        <f>COUNTIF($A:$A,A6204)</f>
        <v>101</v>
      </c>
      <c r="H6204">
        <f>COUNTIF($B:$B,B6204)</f>
        <v>71</v>
      </c>
      <c r="I6204" t="s">
        <v>2276</v>
      </c>
      <c r="J6204">
        <v>5</v>
      </c>
      <c r="K6204" t="s">
        <v>6595</v>
      </c>
      <c r="L6204" t="s">
        <v>144</v>
      </c>
      <c r="M6204" t="s">
        <v>2674</v>
      </c>
      <c r="N6204" t="s">
        <v>11893</v>
      </c>
      <c r="O6204" s="82" t="s">
        <v>9</v>
      </c>
    </row>
    <row r="6205" spans="1:15" x14ac:dyDescent="0.25">
      <c r="A6205" t="s">
        <v>664</v>
      </c>
      <c r="B6205" t="s">
        <v>7522</v>
      </c>
      <c r="C6205" t="s">
        <v>101</v>
      </c>
      <c r="D6205" t="s">
        <v>102</v>
      </c>
      <c r="E6205" t="str">
        <f t="shared" si="96"/>
        <v>3-HydroxyphenylacetateUncl. Firmicutes</v>
      </c>
      <c r="F6205">
        <f>COUNTIF($E:$E,E6205)</f>
        <v>3</v>
      </c>
      <c r="G6205">
        <f>COUNTIF($A:$A,A6205)</f>
        <v>101</v>
      </c>
      <c r="H6205">
        <f>COUNTIF($B:$B,B6205)</f>
        <v>71</v>
      </c>
      <c r="I6205" t="s">
        <v>1711</v>
      </c>
      <c r="J6205">
        <v>6</v>
      </c>
      <c r="K6205" t="s">
        <v>6596</v>
      </c>
      <c r="L6205" t="s">
        <v>204</v>
      </c>
      <c r="M6205" t="s">
        <v>1713</v>
      </c>
      <c r="N6205" t="s">
        <v>11892</v>
      </c>
      <c r="O6205" s="82" t="s">
        <v>11896</v>
      </c>
    </row>
    <row r="6206" spans="1:15" x14ac:dyDescent="0.25">
      <c r="A6206" t="s">
        <v>664</v>
      </c>
      <c r="B6206" t="s">
        <v>7522</v>
      </c>
      <c r="C6206" t="s">
        <v>101</v>
      </c>
      <c r="D6206" t="s">
        <v>102</v>
      </c>
      <c r="E6206" t="str">
        <f t="shared" si="96"/>
        <v>3-HydroxyphenylacetateUncl. Firmicutes</v>
      </c>
      <c r="F6206">
        <f>COUNTIF($E:$E,E6206)</f>
        <v>3</v>
      </c>
      <c r="G6206">
        <f>COUNTIF($A:$A,A6206)</f>
        <v>101</v>
      </c>
      <c r="H6206">
        <f>COUNTIF($B:$B,B6206)</f>
        <v>71</v>
      </c>
      <c r="I6206" t="s">
        <v>1826</v>
      </c>
      <c r="J6206">
        <v>5</v>
      </c>
      <c r="K6206" t="s">
        <v>6597</v>
      </c>
      <c r="L6206" t="s">
        <v>290</v>
      </c>
      <c r="M6206" t="s">
        <v>1828</v>
      </c>
      <c r="N6206" t="s">
        <v>11892</v>
      </c>
      <c r="O6206" s="82" t="s">
        <v>9</v>
      </c>
    </row>
    <row r="6207" spans="1:15" x14ac:dyDescent="0.25">
      <c r="A6207" t="s">
        <v>664</v>
      </c>
      <c r="B6207" t="s">
        <v>7520</v>
      </c>
      <c r="C6207" t="s">
        <v>101</v>
      </c>
      <c r="D6207" t="s">
        <v>102</v>
      </c>
      <c r="E6207" t="str">
        <f t="shared" si="96"/>
        <v>3-HydroxyphenylacetateUncl. Bacteroidetes</v>
      </c>
      <c r="F6207">
        <f>COUNTIF($E:$E,E6207)</f>
        <v>1</v>
      </c>
      <c r="G6207">
        <f>COUNTIF($A:$A,A6207)</f>
        <v>101</v>
      </c>
      <c r="H6207">
        <f>COUNTIF($B:$B,B6207)</f>
        <v>71</v>
      </c>
      <c r="I6207" t="s">
        <v>3904</v>
      </c>
      <c r="J6207">
        <v>5</v>
      </c>
      <c r="K6207" t="s">
        <v>1406</v>
      </c>
      <c r="L6207" t="s">
        <v>6598</v>
      </c>
      <c r="M6207" t="s">
        <v>4003</v>
      </c>
      <c r="N6207" t="s">
        <v>11893</v>
      </c>
      <c r="O6207" t="s">
        <v>12</v>
      </c>
    </row>
    <row r="6208" spans="1:15" x14ac:dyDescent="0.25">
      <c r="A6208" t="s">
        <v>667</v>
      </c>
      <c r="B6208" t="s">
        <v>7521</v>
      </c>
      <c r="C6208" t="s">
        <v>101</v>
      </c>
      <c r="D6208" t="s">
        <v>102</v>
      </c>
      <c r="E6208" t="str">
        <f t="shared" si="96"/>
        <v>UreaUncl. Clostridiales_Incertae Sedis XIII</v>
      </c>
      <c r="F6208">
        <f>COUNTIF($E:$E,E6208)</f>
        <v>1</v>
      </c>
      <c r="G6208">
        <f>COUNTIF($A:$A,A6208)</f>
        <v>65</v>
      </c>
      <c r="H6208">
        <f>COUNTIF($B:$B,B6208)</f>
        <v>71</v>
      </c>
      <c r="I6208" t="s">
        <v>492</v>
      </c>
      <c r="J6208">
        <v>6</v>
      </c>
      <c r="K6208" t="s">
        <v>6599</v>
      </c>
      <c r="L6208" t="s">
        <v>3342</v>
      </c>
      <c r="M6208" t="s">
        <v>764</v>
      </c>
      <c r="N6208" t="s">
        <v>11892</v>
      </c>
      <c r="O6208" t="s">
        <v>7</v>
      </c>
    </row>
    <row r="6209" spans="1:15" x14ac:dyDescent="0.25">
      <c r="A6209" t="s">
        <v>667</v>
      </c>
      <c r="B6209" t="s">
        <v>7520</v>
      </c>
      <c r="C6209" t="s">
        <v>101</v>
      </c>
      <c r="D6209" t="s">
        <v>102</v>
      </c>
      <c r="E6209" t="str">
        <f t="shared" si="96"/>
        <v>UreaUncl. Bacteroidetes</v>
      </c>
      <c r="F6209">
        <f>COUNTIF($E:$E,E6209)</f>
        <v>1</v>
      </c>
      <c r="G6209">
        <f>COUNTIF($A:$A,A6209)</f>
        <v>65</v>
      </c>
      <c r="H6209">
        <f>COUNTIF($B:$B,B6209)</f>
        <v>71</v>
      </c>
      <c r="I6209" t="s">
        <v>6600</v>
      </c>
      <c r="J6209">
        <v>6</v>
      </c>
      <c r="K6209" t="s">
        <v>2533</v>
      </c>
      <c r="L6209" t="s">
        <v>6444</v>
      </c>
      <c r="M6209" t="s">
        <v>812</v>
      </c>
      <c r="N6209" t="s">
        <v>11892</v>
      </c>
      <c r="O6209" s="82" t="s">
        <v>3</v>
      </c>
    </row>
    <row r="6210" spans="1:15" x14ac:dyDescent="0.25">
      <c r="A6210" t="s">
        <v>667</v>
      </c>
      <c r="B6210" t="s">
        <v>7522</v>
      </c>
      <c r="C6210" t="s">
        <v>101</v>
      </c>
      <c r="D6210" t="s">
        <v>102</v>
      </c>
      <c r="E6210" t="str">
        <f t="shared" si="96"/>
        <v>UreaUncl. Firmicutes</v>
      </c>
      <c r="F6210">
        <f>COUNTIF($E:$E,E6210)</f>
        <v>1</v>
      </c>
      <c r="G6210">
        <f>COUNTIF($A:$A,A6210)</f>
        <v>65</v>
      </c>
      <c r="H6210">
        <f>COUNTIF($B:$B,B6210)</f>
        <v>71</v>
      </c>
      <c r="I6210" t="s">
        <v>863</v>
      </c>
      <c r="J6210">
        <v>5</v>
      </c>
      <c r="K6210" t="s">
        <v>5061</v>
      </c>
      <c r="L6210" t="s">
        <v>303</v>
      </c>
      <c r="M6210" t="s">
        <v>1343</v>
      </c>
      <c r="N6210" t="s">
        <v>11892</v>
      </c>
      <c r="O6210" t="s">
        <v>6</v>
      </c>
    </row>
    <row r="6211" spans="1:15" x14ac:dyDescent="0.25">
      <c r="A6211" t="s">
        <v>97</v>
      </c>
      <c r="B6211" t="s">
        <v>7523</v>
      </c>
      <c r="C6211" t="s">
        <v>101</v>
      </c>
      <c r="D6211" t="s">
        <v>102</v>
      </c>
      <c r="E6211" t="str">
        <f t="shared" si="96"/>
        <v>FormateUncl. SR1_genera_incertae_sedis</v>
      </c>
      <c r="F6211">
        <f>COUNTIF($E:$E,E6211)</f>
        <v>1</v>
      </c>
      <c r="G6211">
        <f>COUNTIF($A:$A,A6211)</f>
        <v>178</v>
      </c>
      <c r="H6211">
        <f>COUNTIF($B:$B,B6211)</f>
        <v>69</v>
      </c>
      <c r="I6211" t="s">
        <v>6601</v>
      </c>
      <c r="J6211">
        <v>6</v>
      </c>
      <c r="K6211" t="s">
        <v>5314</v>
      </c>
      <c r="L6211" t="s">
        <v>6602</v>
      </c>
      <c r="M6211" t="s">
        <v>166</v>
      </c>
      <c r="N6211" t="s">
        <v>11892</v>
      </c>
      <c r="O6211" s="82" t="s">
        <v>3</v>
      </c>
    </row>
    <row r="6212" spans="1:15" x14ac:dyDescent="0.25">
      <c r="A6212" t="s">
        <v>114</v>
      </c>
      <c r="B6212" t="s">
        <v>7523</v>
      </c>
      <c r="C6212" t="s">
        <v>101</v>
      </c>
      <c r="D6212" t="s">
        <v>102</v>
      </c>
      <c r="E6212" t="str">
        <f t="shared" si="96"/>
        <v>CholineUncl. SR1_genera_incertae_sedis</v>
      </c>
      <c r="F6212">
        <f>COUNTIF($E:$E,E6212)</f>
        <v>3</v>
      </c>
      <c r="G6212">
        <f>COUNTIF($A:$A,A6212)</f>
        <v>173</v>
      </c>
      <c r="H6212">
        <f>COUNTIF($B:$B,B6212)</f>
        <v>69</v>
      </c>
      <c r="I6212" t="s">
        <v>3731</v>
      </c>
      <c r="J6212">
        <v>6</v>
      </c>
      <c r="K6212" t="s">
        <v>6603</v>
      </c>
      <c r="L6212" t="s">
        <v>852</v>
      </c>
      <c r="M6212" t="s">
        <v>2949</v>
      </c>
      <c r="N6212" t="s">
        <v>11893</v>
      </c>
      <c r="O6212" s="82" t="s">
        <v>11896</v>
      </c>
    </row>
    <row r="6213" spans="1:15" x14ac:dyDescent="0.25">
      <c r="A6213" t="s">
        <v>114</v>
      </c>
      <c r="B6213" t="s">
        <v>7523</v>
      </c>
      <c r="C6213" t="s">
        <v>101</v>
      </c>
      <c r="D6213" t="s">
        <v>102</v>
      </c>
      <c r="E6213" t="str">
        <f t="shared" si="96"/>
        <v>CholineUncl. SR1_genera_incertae_sedis</v>
      </c>
      <c r="F6213">
        <f>COUNTIF($E:$E,E6213)</f>
        <v>3</v>
      </c>
      <c r="G6213">
        <f>COUNTIF($A:$A,A6213)</f>
        <v>173</v>
      </c>
      <c r="H6213">
        <f>COUNTIF($B:$B,B6213)</f>
        <v>69</v>
      </c>
      <c r="I6213" t="s">
        <v>1136</v>
      </c>
      <c r="J6213">
        <v>4</v>
      </c>
      <c r="K6213" t="s">
        <v>6064</v>
      </c>
      <c r="L6213" t="s">
        <v>201</v>
      </c>
      <c r="M6213" t="s">
        <v>1833</v>
      </c>
      <c r="N6213" t="s">
        <v>11893</v>
      </c>
      <c r="O6213" t="s">
        <v>5</v>
      </c>
    </row>
    <row r="6214" spans="1:15" x14ac:dyDescent="0.25">
      <c r="A6214" t="s">
        <v>114</v>
      </c>
      <c r="B6214" t="s">
        <v>7523</v>
      </c>
      <c r="C6214" t="s">
        <v>101</v>
      </c>
      <c r="D6214" t="s">
        <v>102</v>
      </c>
      <c r="E6214" t="str">
        <f t="shared" ref="E6214:E6277" si="97">CONCATENATE(A6214,B6214)</f>
        <v>CholineUncl. SR1_genera_incertae_sedis</v>
      </c>
      <c r="F6214">
        <f>COUNTIF($E:$E,E6214)</f>
        <v>3</v>
      </c>
      <c r="G6214">
        <f>COUNTIF($A:$A,A6214)</f>
        <v>173</v>
      </c>
      <c r="H6214">
        <f>COUNTIF($B:$B,B6214)</f>
        <v>69</v>
      </c>
      <c r="I6214" t="s">
        <v>6604</v>
      </c>
      <c r="J6214">
        <v>6</v>
      </c>
      <c r="K6214" t="s">
        <v>6605</v>
      </c>
      <c r="L6214" t="s">
        <v>233</v>
      </c>
      <c r="M6214" t="s">
        <v>2885</v>
      </c>
      <c r="N6214" t="s">
        <v>11892</v>
      </c>
      <c r="O6214" s="82" t="s">
        <v>3</v>
      </c>
    </row>
    <row r="6215" spans="1:15" x14ac:dyDescent="0.25">
      <c r="A6215" t="s">
        <v>127</v>
      </c>
      <c r="B6215" t="s">
        <v>7523</v>
      </c>
      <c r="C6215" t="s">
        <v>101</v>
      </c>
      <c r="D6215" t="s">
        <v>102</v>
      </c>
      <c r="E6215" t="str">
        <f t="shared" si="97"/>
        <v>FumarateUncl. SR1_genera_incertae_sedis</v>
      </c>
      <c r="F6215">
        <f>COUNTIF($E:$E,E6215)</f>
        <v>1</v>
      </c>
      <c r="G6215">
        <f>COUNTIF($A:$A,A6215)</f>
        <v>166</v>
      </c>
      <c r="H6215">
        <f>COUNTIF($B:$B,B6215)</f>
        <v>69</v>
      </c>
      <c r="I6215" t="s">
        <v>350</v>
      </c>
      <c r="J6215">
        <v>5</v>
      </c>
      <c r="K6215" t="s">
        <v>1148</v>
      </c>
      <c r="L6215" t="s">
        <v>125</v>
      </c>
      <c r="M6215" t="s">
        <v>100</v>
      </c>
      <c r="N6215" t="s">
        <v>11893</v>
      </c>
      <c r="O6215" s="82" t="s">
        <v>9</v>
      </c>
    </row>
    <row r="6216" spans="1:15" x14ac:dyDescent="0.25">
      <c r="A6216" t="s">
        <v>141</v>
      </c>
      <c r="B6216" t="s">
        <v>7523</v>
      </c>
      <c r="C6216" t="s">
        <v>101</v>
      </c>
      <c r="D6216" t="s">
        <v>102</v>
      </c>
      <c r="E6216" t="str">
        <f t="shared" si="97"/>
        <v>ProlineUncl. SR1_genera_incertae_sedis</v>
      </c>
      <c r="F6216">
        <f>COUNTIF($E:$E,E6216)</f>
        <v>1</v>
      </c>
      <c r="G6216">
        <f>COUNTIF($A:$A,A6216)</f>
        <v>165</v>
      </c>
      <c r="H6216">
        <f>COUNTIF($B:$B,B6216)</f>
        <v>69</v>
      </c>
      <c r="I6216" t="s">
        <v>6606</v>
      </c>
      <c r="J6216">
        <v>6</v>
      </c>
      <c r="K6216" t="s">
        <v>6607</v>
      </c>
      <c r="L6216" t="s">
        <v>1093</v>
      </c>
      <c r="M6216" t="s">
        <v>2638</v>
      </c>
      <c r="N6216" t="s">
        <v>11892</v>
      </c>
      <c r="O6216" s="82" t="s">
        <v>3</v>
      </c>
    </row>
    <row r="6217" spans="1:15" x14ac:dyDescent="0.25">
      <c r="A6217" t="s">
        <v>157</v>
      </c>
      <c r="B6217" t="s">
        <v>7523</v>
      </c>
      <c r="C6217" t="s">
        <v>101</v>
      </c>
      <c r="D6217" t="s">
        <v>102</v>
      </c>
      <c r="E6217" t="str">
        <f t="shared" si="97"/>
        <v>AspartateUncl. SR1_genera_incertae_sedis</v>
      </c>
      <c r="F6217">
        <f>COUNTIF($E:$E,E6217)</f>
        <v>2</v>
      </c>
      <c r="G6217">
        <f>COUNTIF($A:$A,A6217)</f>
        <v>159</v>
      </c>
      <c r="H6217">
        <f>COUNTIF($B:$B,B6217)</f>
        <v>69</v>
      </c>
      <c r="I6217" t="s">
        <v>2178</v>
      </c>
      <c r="J6217">
        <v>5</v>
      </c>
      <c r="K6217" t="s">
        <v>2160</v>
      </c>
      <c r="L6217" t="s">
        <v>6608</v>
      </c>
      <c r="M6217" t="s">
        <v>823</v>
      </c>
      <c r="N6217" t="s">
        <v>11893</v>
      </c>
      <c r="O6217" t="s">
        <v>10</v>
      </c>
    </row>
    <row r="6218" spans="1:15" x14ac:dyDescent="0.25">
      <c r="A6218" t="s">
        <v>157</v>
      </c>
      <c r="B6218" t="s">
        <v>7523</v>
      </c>
      <c r="C6218" t="s">
        <v>101</v>
      </c>
      <c r="D6218" t="s">
        <v>102</v>
      </c>
      <c r="E6218" t="str">
        <f t="shared" si="97"/>
        <v>AspartateUncl. SR1_genera_incertae_sedis</v>
      </c>
      <c r="F6218">
        <f>COUNTIF($E:$E,E6218)</f>
        <v>2</v>
      </c>
      <c r="G6218">
        <f>COUNTIF($A:$A,A6218)</f>
        <v>159</v>
      </c>
      <c r="H6218">
        <f>COUNTIF($B:$B,B6218)</f>
        <v>69</v>
      </c>
      <c r="I6218" t="s">
        <v>6609</v>
      </c>
      <c r="J6218">
        <v>6</v>
      </c>
      <c r="K6218" t="s">
        <v>919</v>
      </c>
      <c r="L6218" t="s">
        <v>1549</v>
      </c>
      <c r="M6218" t="s">
        <v>2163</v>
      </c>
      <c r="N6218" t="s">
        <v>11892</v>
      </c>
      <c r="O6218" s="82" t="s">
        <v>3</v>
      </c>
    </row>
    <row r="6219" spans="1:15" x14ac:dyDescent="0.25">
      <c r="A6219" t="s">
        <v>200</v>
      </c>
      <c r="B6219" t="s">
        <v>7523</v>
      </c>
      <c r="C6219" t="s">
        <v>101</v>
      </c>
      <c r="D6219" t="s">
        <v>102</v>
      </c>
      <c r="E6219" t="str">
        <f t="shared" si="97"/>
        <v>1,3-DihydroxyacetoneUncl. SR1_genera_incertae_sedis</v>
      </c>
      <c r="F6219">
        <f>COUNTIF($E:$E,E6219)</f>
        <v>2</v>
      </c>
      <c r="G6219">
        <f>COUNTIF($A:$A,A6219)</f>
        <v>154</v>
      </c>
      <c r="H6219">
        <f>COUNTIF($B:$B,B6219)</f>
        <v>69</v>
      </c>
      <c r="I6219" t="s">
        <v>863</v>
      </c>
      <c r="J6219">
        <v>6</v>
      </c>
      <c r="K6219" t="s">
        <v>6610</v>
      </c>
      <c r="L6219" t="s">
        <v>588</v>
      </c>
      <c r="M6219" t="s">
        <v>865</v>
      </c>
      <c r="N6219" t="s">
        <v>11892</v>
      </c>
      <c r="O6219" s="82" t="s">
        <v>3</v>
      </c>
    </row>
    <row r="6220" spans="1:15" x14ac:dyDescent="0.25">
      <c r="A6220" t="s">
        <v>202</v>
      </c>
      <c r="B6220" t="s">
        <v>7523</v>
      </c>
      <c r="C6220" t="s">
        <v>101</v>
      </c>
      <c r="D6220" t="s">
        <v>102</v>
      </c>
      <c r="E6220" t="str">
        <f t="shared" si="97"/>
        <v>IsopropanolUncl. SR1_genera_incertae_sedis</v>
      </c>
      <c r="F6220">
        <f>COUNTIF($E:$E,E6220)</f>
        <v>1</v>
      </c>
      <c r="G6220">
        <f>COUNTIF($A:$A,A6220)</f>
        <v>154</v>
      </c>
      <c r="H6220">
        <f>COUNTIF($B:$B,B6220)</f>
        <v>69</v>
      </c>
      <c r="I6220" t="s">
        <v>145</v>
      </c>
      <c r="J6220">
        <v>4</v>
      </c>
      <c r="K6220" t="s">
        <v>6611</v>
      </c>
      <c r="L6220" t="s">
        <v>98</v>
      </c>
      <c r="M6220" t="s">
        <v>2402</v>
      </c>
      <c r="N6220" t="s">
        <v>11893</v>
      </c>
      <c r="O6220" t="s">
        <v>5</v>
      </c>
    </row>
    <row r="6221" spans="1:15" x14ac:dyDescent="0.25">
      <c r="A6221" t="s">
        <v>200</v>
      </c>
      <c r="B6221" t="s">
        <v>7523</v>
      </c>
      <c r="C6221" t="s">
        <v>101</v>
      </c>
      <c r="D6221" t="s">
        <v>102</v>
      </c>
      <c r="E6221" t="str">
        <f t="shared" si="97"/>
        <v>1,3-DihydroxyacetoneUncl. SR1_genera_incertae_sedis</v>
      </c>
      <c r="F6221">
        <f>COUNTIF($E:$E,E6221)</f>
        <v>2</v>
      </c>
      <c r="G6221">
        <f>COUNTIF($A:$A,A6221)</f>
        <v>154</v>
      </c>
      <c r="H6221">
        <f>COUNTIF($B:$B,B6221)</f>
        <v>69</v>
      </c>
      <c r="I6221" t="s">
        <v>3611</v>
      </c>
      <c r="J6221">
        <v>5</v>
      </c>
      <c r="K6221" t="s">
        <v>1520</v>
      </c>
      <c r="L6221" t="s">
        <v>338</v>
      </c>
      <c r="M6221" t="s">
        <v>4275</v>
      </c>
      <c r="N6221" t="s">
        <v>11893</v>
      </c>
      <c r="O6221" s="82" t="s">
        <v>9</v>
      </c>
    </row>
    <row r="6222" spans="1:15" x14ac:dyDescent="0.25">
      <c r="A6222" t="s">
        <v>232</v>
      </c>
      <c r="B6222" t="s">
        <v>7523</v>
      </c>
      <c r="C6222" t="s">
        <v>101</v>
      </c>
      <c r="D6222" t="s">
        <v>102</v>
      </c>
      <c r="E6222" t="str">
        <f t="shared" si="97"/>
        <v>LactateUncl. SR1_genera_incertae_sedis</v>
      </c>
      <c r="F6222">
        <f>COUNTIF($E:$E,E6222)</f>
        <v>2</v>
      </c>
      <c r="G6222">
        <f>COUNTIF($A:$A,A6222)</f>
        <v>153</v>
      </c>
      <c r="H6222">
        <f>COUNTIF($B:$B,B6222)</f>
        <v>69</v>
      </c>
      <c r="I6222" t="s">
        <v>3786</v>
      </c>
      <c r="J6222">
        <v>5</v>
      </c>
      <c r="K6222" t="s">
        <v>2194</v>
      </c>
      <c r="L6222" t="s">
        <v>123</v>
      </c>
      <c r="M6222" t="s">
        <v>4512</v>
      </c>
      <c r="N6222" t="s">
        <v>11892</v>
      </c>
      <c r="O6222" s="82" t="s">
        <v>8</v>
      </c>
    </row>
    <row r="6223" spans="1:15" x14ac:dyDescent="0.25">
      <c r="A6223" t="s">
        <v>232</v>
      </c>
      <c r="B6223" t="s">
        <v>7523</v>
      </c>
      <c r="C6223" t="s">
        <v>101</v>
      </c>
      <c r="D6223" t="s">
        <v>102</v>
      </c>
      <c r="E6223" t="str">
        <f t="shared" si="97"/>
        <v>LactateUncl. SR1_genera_incertae_sedis</v>
      </c>
      <c r="F6223">
        <f>COUNTIF($E:$E,E6223)</f>
        <v>2</v>
      </c>
      <c r="G6223">
        <f>COUNTIF($A:$A,A6223)</f>
        <v>153</v>
      </c>
      <c r="H6223">
        <f>COUNTIF($B:$B,B6223)</f>
        <v>69</v>
      </c>
      <c r="I6223" t="s">
        <v>3306</v>
      </c>
      <c r="J6223">
        <v>6</v>
      </c>
      <c r="K6223" t="s">
        <v>3307</v>
      </c>
      <c r="L6223" t="s">
        <v>6612</v>
      </c>
      <c r="M6223" t="s">
        <v>2273</v>
      </c>
      <c r="N6223" t="s">
        <v>11892</v>
      </c>
      <c r="O6223" t="s">
        <v>11</v>
      </c>
    </row>
    <row r="6224" spans="1:15" x14ac:dyDescent="0.25">
      <c r="A6224" t="s">
        <v>243</v>
      </c>
      <c r="B6224" t="s">
        <v>7523</v>
      </c>
      <c r="C6224" t="s">
        <v>101</v>
      </c>
      <c r="D6224" t="s">
        <v>102</v>
      </c>
      <c r="E6224" t="str">
        <f t="shared" si="97"/>
        <v>SerineUncl. SR1_genera_incertae_sedis</v>
      </c>
      <c r="F6224">
        <f>COUNTIF($E:$E,E6224)</f>
        <v>2</v>
      </c>
      <c r="G6224">
        <f>COUNTIF($A:$A,A6224)</f>
        <v>152</v>
      </c>
      <c r="H6224">
        <f>COUNTIF($B:$B,B6224)</f>
        <v>69</v>
      </c>
      <c r="I6224" t="s">
        <v>1208</v>
      </c>
      <c r="J6224">
        <v>6</v>
      </c>
      <c r="K6224" t="s">
        <v>6613</v>
      </c>
      <c r="L6224" t="s">
        <v>295</v>
      </c>
      <c r="M6224" t="s">
        <v>1210</v>
      </c>
      <c r="N6224" t="s">
        <v>11892</v>
      </c>
      <c r="O6224" s="82" t="s">
        <v>3</v>
      </c>
    </row>
    <row r="6225" spans="1:15" x14ac:dyDescent="0.25">
      <c r="A6225" t="s">
        <v>243</v>
      </c>
      <c r="B6225" t="s">
        <v>7523</v>
      </c>
      <c r="C6225" t="s">
        <v>101</v>
      </c>
      <c r="D6225" t="s">
        <v>102</v>
      </c>
      <c r="E6225" t="str">
        <f t="shared" si="97"/>
        <v>SerineUncl. SR1_genera_incertae_sedis</v>
      </c>
      <c r="F6225">
        <f>COUNTIF($E:$E,E6225)</f>
        <v>2</v>
      </c>
      <c r="G6225">
        <f>COUNTIF($A:$A,A6225)</f>
        <v>152</v>
      </c>
      <c r="H6225">
        <f>COUNTIF($B:$B,B6225)</f>
        <v>69</v>
      </c>
      <c r="I6225" t="s">
        <v>6614</v>
      </c>
      <c r="J6225">
        <v>5</v>
      </c>
      <c r="K6225" t="s">
        <v>1442</v>
      </c>
      <c r="L6225" t="s">
        <v>6615</v>
      </c>
      <c r="M6225" t="s">
        <v>1848</v>
      </c>
      <c r="N6225" t="s">
        <v>11893</v>
      </c>
      <c r="O6225" t="s">
        <v>10</v>
      </c>
    </row>
    <row r="6226" spans="1:15" x14ac:dyDescent="0.25">
      <c r="A6226" t="s">
        <v>264</v>
      </c>
      <c r="B6226" t="s">
        <v>7523</v>
      </c>
      <c r="C6226" t="s">
        <v>101</v>
      </c>
      <c r="D6226" t="s">
        <v>102</v>
      </c>
      <c r="E6226" t="str">
        <f t="shared" si="97"/>
        <v>UracilUncl. SR1_genera_incertae_sedis</v>
      </c>
      <c r="F6226">
        <f>COUNTIF($E:$E,E6226)</f>
        <v>1</v>
      </c>
      <c r="G6226">
        <f>COUNTIF($A:$A,A6226)</f>
        <v>143</v>
      </c>
      <c r="H6226">
        <f>COUNTIF($B:$B,B6226)</f>
        <v>69</v>
      </c>
      <c r="I6226" t="s">
        <v>489</v>
      </c>
      <c r="J6226">
        <v>5</v>
      </c>
      <c r="K6226" t="s">
        <v>6616</v>
      </c>
      <c r="L6226" t="s">
        <v>347</v>
      </c>
      <c r="M6226" t="s">
        <v>731</v>
      </c>
      <c r="N6226" t="s">
        <v>11893</v>
      </c>
      <c r="O6226" s="82" t="s">
        <v>9</v>
      </c>
    </row>
    <row r="6227" spans="1:15" x14ac:dyDescent="0.25">
      <c r="A6227" t="s">
        <v>261</v>
      </c>
      <c r="B6227" t="s">
        <v>7523</v>
      </c>
      <c r="C6227" t="s">
        <v>101</v>
      </c>
      <c r="D6227" t="s">
        <v>102</v>
      </c>
      <c r="E6227" t="str">
        <f t="shared" si="97"/>
        <v>CadaverineUncl. SR1_genera_incertae_sedis</v>
      </c>
      <c r="F6227">
        <f>COUNTIF($E:$E,E6227)</f>
        <v>1</v>
      </c>
      <c r="G6227">
        <f>COUNTIF($A:$A,A6227)</f>
        <v>143</v>
      </c>
      <c r="H6227">
        <f>COUNTIF($B:$B,B6227)</f>
        <v>69</v>
      </c>
      <c r="I6227" t="s">
        <v>4126</v>
      </c>
      <c r="J6227">
        <v>5</v>
      </c>
      <c r="K6227" t="s">
        <v>6221</v>
      </c>
      <c r="L6227" t="s">
        <v>648</v>
      </c>
      <c r="M6227" t="s">
        <v>1841</v>
      </c>
      <c r="N6227" t="s">
        <v>11892</v>
      </c>
      <c r="O6227" s="82" t="s">
        <v>8</v>
      </c>
    </row>
    <row r="6228" spans="1:15" x14ac:dyDescent="0.25">
      <c r="A6228" t="s">
        <v>307</v>
      </c>
      <c r="B6228" t="s">
        <v>7523</v>
      </c>
      <c r="C6228" t="s">
        <v>101</v>
      </c>
      <c r="D6228" t="s">
        <v>102</v>
      </c>
      <c r="E6228" t="str">
        <f t="shared" si="97"/>
        <v>AllantoinUncl. SR1_genera_incertae_sedis</v>
      </c>
      <c r="F6228">
        <f>COUNTIF($E:$E,E6228)</f>
        <v>1</v>
      </c>
      <c r="G6228">
        <f>COUNTIF($A:$A,A6228)</f>
        <v>140</v>
      </c>
      <c r="H6228">
        <f>COUNTIF($B:$B,B6228)</f>
        <v>69</v>
      </c>
      <c r="I6228" t="s">
        <v>1488</v>
      </c>
      <c r="J6228">
        <v>5</v>
      </c>
      <c r="K6228" t="s">
        <v>6617</v>
      </c>
      <c r="L6228" t="s">
        <v>169</v>
      </c>
      <c r="M6228" t="s">
        <v>170</v>
      </c>
      <c r="N6228" t="s">
        <v>11893</v>
      </c>
      <c r="O6228" s="82" t="s">
        <v>9</v>
      </c>
    </row>
    <row r="6229" spans="1:15" x14ac:dyDescent="0.25">
      <c r="A6229" t="s">
        <v>287</v>
      </c>
      <c r="B6229" t="s">
        <v>7523</v>
      </c>
      <c r="C6229" t="s">
        <v>101</v>
      </c>
      <c r="D6229" t="s">
        <v>102</v>
      </c>
      <c r="E6229" t="str">
        <f t="shared" si="97"/>
        <v>SuccinateUncl. SR1_genera_incertae_sedis</v>
      </c>
      <c r="F6229">
        <f>COUNTIF($E:$E,E6229)</f>
        <v>1</v>
      </c>
      <c r="G6229">
        <f>COUNTIF($A:$A,A6229)</f>
        <v>140</v>
      </c>
      <c r="H6229">
        <f>COUNTIF($B:$B,B6229)</f>
        <v>69</v>
      </c>
      <c r="I6229" t="s">
        <v>6618</v>
      </c>
      <c r="J6229">
        <v>6</v>
      </c>
      <c r="K6229" t="s">
        <v>2461</v>
      </c>
      <c r="L6229" t="s">
        <v>6619</v>
      </c>
      <c r="M6229" t="s">
        <v>645</v>
      </c>
      <c r="N6229" t="s">
        <v>11892</v>
      </c>
      <c r="O6229" t="s">
        <v>10</v>
      </c>
    </row>
    <row r="6230" spans="1:15" x14ac:dyDescent="0.25">
      <c r="A6230" t="s">
        <v>344</v>
      </c>
      <c r="B6230" t="s">
        <v>7523</v>
      </c>
      <c r="C6230" t="s">
        <v>101</v>
      </c>
      <c r="D6230" t="s">
        <v>102</v>
      </c>
      <c r="E6230" t="str">
        <f t="shared" si="97"/>
        <v>PimelateUncl. SR1_genera_incertae_sedis</v>
      </c>
      <c r="F6230">
        <f>COUNTIF($E:$E,E6230)</f>
        <v>1</v>
      </c>
      <c r="G6230">
        <f>COUNTIF($A:$A,A6230)</f>
        <v>137</v>
      </c>
      <c r="H6230">
        <f>COUNTIF($B:$B,B6230)</f>
        <v>69</v>
      </c>
      <c r="I6230" t="s">
        <v>6268</v>
      </c>
      <c r="J6230">
        <v>7</v>
      </c>
      <c r="K6230" t="s">
        <v>1629</v>
      </c>
      <c r="L6230" t="s">
        <v>6620</v>
      </c>
      <c r="M6230" t="s">
        <v>277</v>
      </c>
      <c r="N6230" t="s">
        <v>11893</v>
      </c>
      <c r="O6230" t="s">
        <v>11</v>
      </c>
    </row>
    <row r="6231" spans="1:15" x14ac:dyDescent="0.25">
      <c r="A6231" t="s">
        <v>354</v>
      </c>
      <c r="B6231" t="s">
        <v>7523</v>
      </c>
      <c r="C6231" t="s">
        <v>101</v>
      </c>
      <c r="D6231" t="s">
        <v>102</v>
      </c>
      <c r="E6231" t="str">
        <f t="shared" si="97"/>
        <v>N-nitrosodimethylamineUncl. SR1_genera_incertae_sedis</v>
      </c>
      <c r="F6231">
        <f>COUNTIF($E:$E,E6231)</f>
        <v>1</v>
      </c>
      <c r="G6231">
        <f>COUNTIF($A:$A,A6231)</f>
        <v>136</v>
      </c>
      <c r="H6231">
        <f>COUNTIF($B:$B,B6231)</f>
        <v>69</v>
      </c>
      <c r="I6231" t="s">
        <v>6582</v>
      </c>
      <c r="J6231">
        <v>6</v>
      </c>
      <c r="K6231" t="s">
        <v>4526</v>
      </c>
      <c r="L6231" t="s">
        <v>1740</v>
      </c>
      <c r="M6231" t="s">
        <v>894</v>
      </c>
      <c r="N6231" t="s">
        <v>11893</v>
      </c>
      <c r="O6231" s="82" t="s">
        <v>11896</v>
      </c>
    </row>
    <row r="6232" spans="1:15" x14ac:dyDescent="0.25">
      <c r="A6232" t="s">
        <v>365</v>
      </c>
      <c r="B6232" t="s">
        <v>7523</v>
      </c>
      <c r="C6232" t="s">
        <v>101</v>
      </c>
      <c r="D6232" t="s">
        <v>102</v>
      </c>
      <c r="E6232" t="str">
        <f t="shared" si="97"/>
        <v>PhenylacetateUncl. SR1_genera_incertae_sedis</v>
      </c>
      <c r="F6232">
        <f>COUNTIF($E:$E,E6232)</f>
        <v>2</v>
      </c>
      <c r="G6232">
        <f>COUNTIF($A:$A,A6232)</f>
        <v>134</v>
      </c>
      <c r="H6232">
        <f>COUNTIF($B:$B,B6232)</f>
        <v>69</v>
      </c>
      <c r="I6232" t="s">
        <v>2296</v>
      </c>
      <c r="J6232">
        <v>5</v>
      </c>
      <c r="K6232" t="s">
        <v>2297</v>
      </c>
      <c r="L6232" t="s">
        <v>387</v>
      </c>
      <c r="M6232" t="s">
        <v>2298</v>
      </c>
      <c r="N6232" t="s">
        <v>11893</v>
      </c>
      <c r="O6232" s="82" t="s">
        <v>9</v>
      </c>
    </row>
    <row r="6233" spans="1:15" x14ac:dyDescent="0.25">
      <c r="A6233" t="s">
        <v>365</v>
      </c>
      <c r="B6233" t="s">
        <v>7523</v>
      </c>
      <c r="C6233" t="s">
        <v>101</v>
      </c>
      <c r="D6233" t="s">
        <v>102</v>
      </c>
      <c r="E6233" t="str">
        <f t="shared" si="97"/>
        <v>PhenylacetateUncl. SR1_genera_incertae_sedis</v>
      </c>
      <c r="F6233">
        <f>COUNTIF($E:$E,E6233)</f>
        <v>2</v>
      </c>
      <c r="G6233">
        <f>COUNTIF($A:$A,A6233)</f>
        <v>134</v>
      </c>
      <c r="H6233">
        <f>COUNTIF($B:$B,B6233)</f>
        <v>69</v>
      </c>
      <c r="I6233" t="s">
        <v>4833</v>
      </c>
      <c r="J6233">
        <v>4</v>
      </c>
      <c r="K6233" t="s">
        <v>6621</v>
      </c>
      <c r="L6233" t="s">
        <v>294</v>
      </c>
      <c r="M6233" t="s">
        <v>596</v>
      </c>
      <c r="N6233" t="s">
        <v>11893</v>
      </c>
      <c r="O6233" t="s">
        <v>5</v>
      </c>
    </row>
    <row r="6234" spans="1:15" x14ac:dyDescent="0.25">
      <c r="A6234" t="s">
        <v>376</v>
      </c>
      <c r="B6234" t="s">
        <v>7523</v>
      </c>
      <c r="C6234" t="s">
        <v>101</v>
      </c>
      <c r="D6234" t="s">
        <v>102</v>
      </c>
      <c r="E6234" t="str">
        <f t="shared" si="97"/>
        <v>ValerateUncl. SR1_genera_incertae_sedis</v>
      </c>
      <c r="F6234">
        <f>COUNTIF($E:$E,E6234)</f>
        <v>1</v>
      </c>
      <c r="G6234">
        <f>COUNTIF($A:$A,A6234)</f>
        <v>133</v>
      </c>
      <c r="H6234">
        <f>COUNTIF($B:$B,B6234)</f>
        <v>69</v>
      </c>
      <c r="I6234" t="s">
        <v>5605</v>
      </c>
      <c r="J6234">
        <v>7</v>
      </c>
      <c r="K6234" t="s">
        <v>2525</v>
      </c>
      <c r="L6234" t="s">
        <v>6622</v>
      </c>
      <c r="M6234" t="s">
        <v>867</v>
      </c>
      <c r="N6234" t="s">
        <v>11893</v>
      </c>
      <c r="O6234" t="s">
        <v>11</v>
      </c>
    </row>
    <row r="6235" spans="1:15" x14ac:dyDescent="0.25">
      <c r="A6235" t="s">
        <v>374</v>
      </c>
      <c r="B6235" t="s">
        <v>7523</v>
      </c>
      <c r="C6235" t="s">
        <v>101</v>
      </c>
      <c r="D6235" t="s">
        <v>102</v>
      </c>
      <c r="E6235" t="str">
        <f t="shared" si="97"/>
        <v>CaffeineUncl. SR1_genera_incertae_sedis</v>
      </c>
      <c r="F6235">
        <f>COUNTIF($E:$E,E6235)</f>
        <v>2</v>
      </c>
      <c r="G6235">
        <f>COUNTIF($A:$A,A6235)</f>
        <v>133</v>
      </c>
      <c r="H6235">
        <f>COUNTIF($B:$B,B6235)</f>
        <v>69</v>
      </c>
      <c r="I6235" t="s">
        <v>3521</v>
      </c>
      <c r="J6235">
        <v>4</v>
      </c>
      <c r="K6235" t="s">
        <v>4354</v>
      </c>
      <c r="L6235" t="s">
        <v>184</v>
      </c>
      <c r="M6235" t="s">
        <v>1741</v>
      </c>
      <c r="N6235" t="s">
        <v>11893</v>
      </c>
      <c r="O6235" t="s">
        <v>5</v>
      </c>
    </row>
    <row r="6236" spans="1:15" x14ac:dyDescent="0.25">
      <c r="A6236" t="s">
        <v>374</v>
      </c>
      <c r="B6236" t="s">
        <v>7523</v>
      </c>
      <c r="C6236" t="s">
        <v>101</v>
      </c>
      <c r="D6236" t="s">
        <v>102</v>
      </c>
      <c r="E6236" t="str">
        <f t="shared" si="97"/>
        <v>CaffeineUncl. SR1_genera_incertae_sedis</v>
      </c>
      <c r="F6236">
        <f>COUNTIF($E:$E,E6236)</f>
        <v>2</v>
      </c>
      <c r="G6236">
        <f>COUNTIF($A:$A,A6236)</f>
        <v>133</v>
      </c>
      <c r="H6236">
        <f>COUNTIF($B:$B,B6236)</f>
        <v>69</v>
      </c>
      <c r="I6236" t="s">
        <v>1982</v>
      </c>
      <c r="J6236">
        <v>5</v>
      </c>
      <c r="K6236" t="s">
        <v>6623</v>
      </c>
      <c r="L6236" t="s">
        <v>741</v>
      </c>
      <c r="M6236" t="s">
        <v>773</v>
      </c>
      <c r="N6236" t="s">
        <v>11893</v>
      </c>
      <c r="O6236" s="82" t="s">
        <v>9</v>
      </c>
    </row>
    <row r="6237" spans="1:15" x14ac:dyDescent="0.25">
      <c r="A6237" t="s">
        <v>396</v>
      </c>
      <c r="B6237" t="s">
        <v>7523</v>
      </c>
      <c r="C6237" t="s">
        <v>101</v>
      </c>
      <c r="D6237" t="s">
        <v>102</v>
      </c>
      <c r="E6237" t="str">
        <f t="shared" si="97"/>
        <v>AcetoneUncl. SR1_genera_incertae_sedis</v>
      </c>
      <c r="F6237">
        <f>COUNTIF($E:$E,E6237)</f>
        <v>1</v>
      </c>
      <c r="G6237">
        <f>COUNTIF($A:$A,A6237)</f>
        <v>132</v>
      </c>
      <c r="H6237">
        <f>COUNTIF($B:$B,B6237)</f>
        <v>69</v>
      </c>
      <c r="I6237" t="s">
        <v>3589</v>
      </c>
      <c r="J6237">
        <v>6</v>
      </c>
      <c r="K6237" t="s">
        <v>6398</v>
      </c>
      <c r="L6237" t="s">
        <v>506</v>
      </c>
      <c r="M6237" t="s">
        <v>1761</v>
      </c>
      <c r="N6237" t="s">
        <v>11893</v>
      </c>
      <c r="O6237" s="82" t="s">
        <v>11896</v>
      </c>
    </row>
    <row r="6238" spans="1:15" x14ac:dyDescent="0.25">
      <c r="A6238" t="s">
        <v>402</v>
      </c>
      <c r="B6238" t="s">
        <v>7523</v>
      </c>
      <c r="C6238" t="s">
        <v>101</v>
      </c>
      <c r="D6238" t="s">
        <v>102</v>
      </c>
      <c r="E6238" t="str">
        <f t="shared" si="97"/>
        <v>ValineUncl. SR1_genera_incertae_sedis</v>
      </c>
      <c r="F6238">
        <f>COUNTIF($E:$E,E6238)</f>
        <v>1</v>
      </c>
      <c r="G6238">
        <f>COUNTIF($A:$A,A6238)</f>
        <v>131</v>
      </c>
      <c r="H6238">
        <f>COUNTIF($B:$B,B6238)</f>
        <v>69</v>
      </c>
      <c r="I6238" t="s">
        <v>6624</v>
      </c>
      <c r="J6238">
        <v>5</v>
      </c>
      <c r="K6238" t="s">
        <v>6625</v>
      </c>
      <c r="L6238" t="s">
        <v>6626</v>
      </c>
      <c r="M6238" t="s">
        <v>949</v>
      </c>
      <c r="N6238" t="s">
        <v>11893</v>
      </c>
      <c r="O6238" t="s">
        <v>10</v>
      </c>
    </row>
    <row r="6239" spans="1:15" x14ac:dyDescent="0.25">
      <c r="A6239" t="s">
        <v>400</v>
      </c>
      <c r="B6239" t="s">
        <v>7523</v>
      </c>
      <c r="C6239" t="s">
        <v>101</v>
      </c>
      <c r="D6239" t="s">
        <v>102</v>
      </c>
      <c r="E6239" t="str">
        <f t="shared" si="97"/>
        <v>BenzoateUncl. SR1_genera_incertae_sedis</v>
      </c>
      <c r="F6239">
        <f>COUNTIF($E:$E,E6239)</f>
        <v>1</v>
      </c>
      <c r="G6239">
        <f>COUNTIF($A:$A,A6239)</f>
        <v>131</v>
      </c>
      <c r="H6239">
        <f>COUNTIF($B:$B,B6239)</f>
        <v>69</v>
      </c>
      <c r="I6239" t="s">
        <v>180</v>
      </c>
      <c r="J6239">
        <v>5</v>
      </c>
      <c r="K6239" t="s">
        <v>1590</v>
      </c>
      <c r="L6239" t="s">
        <v>292</v>
      </c>
      <c r="M6239" t="s">
        <v>1484</v>
      </c>
      <c r="N6239" t="s">
        <v>11893</v>
      </c>
      <c r="O6239" s="82" t="s">
        <v>9</v>
      </c>
    </row>
    <row r="6240" spans="1:15" x14ac:dyDescent="0.25">
      <c r="A6240" t="s">
        <v>420</v>
      </c>
      <c r="B6240" t="s">
        <v>7523</v>
      </c>
      <c r="C6240" t="s">
        <v>101</v>
      </c>
      <c r="D6240" t="s">
        <v>102</v>
      </c>
      <c r="E6240" t="str">
        <f t="shared" si="97"/>
        <v>LeucineUncl. SR1_genera_incertae_sedis</v>
      </c>
      <c r="F6240">
        <f>COUNTIF($E:$E,E6240)</f>
        <v>2</v>
      </c>
      <c r="G6240">
        <f>COUNTIF($A:$A,A6240)</f>
        <v>130</v>
      </c>
      <c r="H6240">
        <f>COUNTIF($B:$B,B6240)</f>
        <v>69</v>
      </c>
      <c r="I6240" t="s">
        <v>130</v>
      </c>
      <c r="J6240">
        <v>6</v>
      </c>
      <c r="K6240" t="s">
        <v>6627</v>
      </c>
      <c r="L6240" t="s">
        <v>129</v>
      </c>
      <c r="M6240" t="s">
        <v>314</v>
      </c>
      <c r="N6240" t="s">
        <v>11892</v>
      </c>
      <c r="O6240" t="s">
        <v>11</v>
      </c>
    </row>
    <row r="6241" spans="1:15" x14ac:dyDescent="0.25">
      <c r="A6241" t="s">
        <v>418</v>
      </c>
      <c r="B6241" t="s">
        <v>7523</v>
      </c>
      <c r="C6241" t="s">
        <v>101</v>
      </c>
      <c r="D6241" t="s">
        <v>102</v>
      </c>
      <c r="E6241" t="str">
        <f t="shared" si="97"/>
        <v>GlycerolUncl. SR1_genera_incertae_sedis</v>
      </c>
      <c r="F6241">
        <f>COUNTIF($E:$E,E6241)</f>
        <v>3</v>
      </c>
      <c r="G6241">
        <f>COUNTIF($A:$A,A6241)</f>
        <v>130</v>
      </c>
      <c r="H6241">
        <f>COUNTIF($B:$B,B6241)</f>
        <v>69</v>
      </c>
      <c r="I6241" t="s">
        <v>6628</v>
      </c>
      <c r="J6241">
        <v>5</v>
      </c>
      <c r="K6241" t="s">
        <v>4568</v>
      </c>
      <c r="L6241" t="s">
        <v>6629</v>
      </c>
      <c r="M6241" t="s">
        <v>1789</v>
      </c>
      <c r="N6241" t="s">
        <v>11893</v>
      </c>
      <c r="O6241" t="s">
        <v>10</v>
      </c>
    </row>
    <row r="6242" spans="1:15" x14ac:dyDescent="0.25">
      <c r="A6242" t="s">
        <v>419</v>
      </c>
      <c r="B6242" t="s">
        <v>7523</v>
      </c>
      <c r="C6242" t="s">
        <v>101</v>
      </c>
      <c r="D6242" t="s">
        <v>102</v>
      </c>
      <c r="E6242" t="str">
        <f t="shared" si="97"/>
        <v>ImidazoleUncl. SR1_genera_incertae_sedis</v>
      </c>
      <c r="F6242">
        <f>COUNTIF($E:$E,E6242)</f>
        <v>1</v>
      </c>
      <c r="G6242">
        <f>COUNTIF($A:$A,A6242)</f>
        <v>130</v>
      </c>
      <c r="H6242">
        <f>COUNTIF($B:$B,B6242)</f>
        <v>69</v>
      </c>
      <c r="I6242" t="s">
        <v>3702</v>
      </c>
      <c r="J6242">
        <v>5</v>
      </c>
      <c r="K6242" t="s">
        <v>1600</v>
      </c>
      <c r="L6242" t="s">
        <v>366</v>
      </c>
      <c r="M6242" t="s">
        <v>557</v>
      </c>
      <c r="N6242" t="s">
        <v>11893</v>
      </c>
      <c r="O6242" s="82" t="s">
        <v>9</v>
      </c>
    </row>
    <row r="6243" spans="1:15" x14ac:dyDescent="0.25">
      <c r="A6243" t="s">
        <v>420</v>
      </c>
      <c r="B6243" t="s">
        <v>7523</v>
      </c>
      <c r="C6243" t="s">
        <v>101</v>
      </c>
      <c r="D6243" t="s">
        <v>102</v>
      </c>
      <c r="E6243" t="str">
        <f t="shared" si="97"/>
        <v>LeucineUncl. SR1_genera_incertae_sedis</v>
      </c>
      <c r="F6243">
        <f>COUNTIF($E:$E,E6243)</f>
        <v>2</v>
      </c>
      <c r="G6243">
        <f>COUNTIF($A:$A,A6243)</f>
        <v>130</v>
      </c>
      <c r="H6243">
        <f>COUNTIF($B:$B,B6243)</f>
        <v>69</v>
      </c>
      <c r="I6243" t="s">
        <v>6630</v>
      </c>
      <c r="J6243">
        <v>6</v>
      </c>
      <c r="K6243" t="s">
        <v>460</v>
      </c>
      <c r="L6243" t="s">
        <v>736</v>
      </c>
      <c r="M6243" t="s">
        <v>2263</v>
      </c>
      <c r="N6243" t="s">
        <v>11893</v>
      </c>
      <c r="O6243" s="82" t="s">
        <v>11896</v>
      </c>
    </row>
    <row r="6244" spans="1:15" x14ac:dyDescent="0.25">
      <c r="A6244" t="s">
        <v>418</v>
      </c>
      <c r="B6244" t="s">
        <v>7523</v>
      </c>
      <c r="C6244" t="s">
        <v>101</v>
      </c>
      <c r="D6244" t="s">
        <v>102</v>
      </c>
      <c r="E6244" t="str">
        <f t="shared" si="97"/>
        <v>GlycerolUncl. SR1_genera_incertae_sedis</v>
      </c>
      <c r="F6244">
        <f>COUNTIF($E:$E,E6244)</f>
        <v>3</v>
      </c>
      <c r="G6244">
        <f>COUNTIF($A:$A,A6244)</f>
        <v>130</v>
      </c>
      <c r="H6244">
        <f>COUNTIF($B:$B,B6244)</f>
        <v>69</v>
      </c>
      <c r="I6244" t="s">
        <v>6291</v>
      </c>
      <c r="J6244">
        <v>7</v>
      </c>
      <c r="K6244" t="s">
        <v>2835</v>
      </c>
      <c r="L6244" t="s">
        <v>6631</v>
      </c>
      <c r="M6244" t="s">
        <v>3714</v>
      </c>
      <c r="N6244" t="s">
        <v>11893</v>
      </c>
      <c r="O6244" t="s">
        <v>11</v>
      </c>
    </row>
    <row r="6245" spans="1:15" x14ac:dyDescent="0.25">
      <c r="A6245" t="s">
        <v>418</v>
      </c>
      <c r="B6245" t="s">
        <v>7523</v>
      </c>
      <c r="C6245" t="s">
        <v>101</v>
      </c>
      <c r="D6245" t="s">
        <v>102</v>
      </c>
      <c r="E6245" t="str">
        <f t="shared" si="97"/>
        <v>GlycerolUncl. SR1_genera_incertae_sedis</v>
      </c>
      <c r="F6245">
        <f>COUNTIF($E:$E,E6245)</f>
        <v>3</v>
      </c>
      <c r="G6245">
        <f>COUNTIF($A:$A,A6245)</f>
        <v>130</v>
      </c>
      <c r="H6245">
        <f>COUNTIF($B:$B,B6245)</f>
        <v>69</v>
      </c>
      <c r="I6245" t="s">
        <v>6632</v>
      </c>
      <c r="J6245">
        <v>6</v>
      </c>
      <c r="K6245" t="s">
        <v>1337</v>
      </c>
      <c r="L6245" t="s">
        <v>622</v>
      </c>
      <c r="M6245" t="s">
        <v>3846</v>
      </c>
      <c r="N6245" t="s">
        <v>11892</v>
      </c>
      <c r="O6245" s="82" t="s">
        <v>3</v>
      </c>
    </row>
    <row r="6246" spans="1:15" x14ac:dyDescent="0.25">
      <c r="A6246" t="s">
        <v>456</v>
      </c>
      <c r="B6246" t="s">
        <v>7523</v>
      </c>
      <c r="C6246" t="s">
        <v>101</v>
      </c>
      <c r="D6246" t="s">
        <v>102</v>
      </c>
      <c r="E6246" t="str">
        <f t="shared" si="97"/>
        <v>EthanolUncl. SR1_genera_incertae_sedis</v>
      </c>
      <c r="F6246">
        <f>COUNTIF($E:$E,E6246)</f>
        <v>2</v>
      </c>
      <c r="G6246">
        <f>COUNTIF($A:$A,A6246)</f>
        <v>129</v>
      </c>
      <c r="H6246">
        <f>COUNTIF($B:$B,B6246)</f>
        <v>69</v>
      </c>
      <c r="I6246" t="s">
        <v>5542</v>
      </c>
      <c r="J6246">
        <v>5</v>
      </c>
      <c r="K6246" t="s">
        <v>2544</v>
      </c>
      <c r="L6246" t="s">
        <v>5543</v>
      </c>
      <c r="M6246" t="s">
        <v>2404</v>
      </c>
      <c r="N6246" t="s">
        <v>11893</v>
      </c>
      <c r="O6246" t="s">
        <v>10</v>
      </c>
    </row>
    <row r="6247" spans="1:15" x14ac:dyDescent="0.25">
      <c r="A6247" t="s">
        <v>456</v>
      </c>
      <c r="B6247" t="s">
        <v>7523</v>
      </c>
      <c r="C6247" t="s">
        <v>101</v>
      </c>
      <c r="D6247" t="s">
        <v>102</v>
      </c>
      <c r="E6247" t="str">
        <f t="shared" si="97"/>
        <v>EthanolUncl. SR1_genera_incertae_sedis</v>
      </c>
      <c r="F6247">
        <f>COUNTIF($E:$E,E6247)</f>
        <v>2</v>
      </c>
      <c r="G6247">
        <f>COUNTIF($A:$A,A6247)</f>
        <v>129</v>
      </c>
      <c r="H6247">
        <f>COUNTIF($B:$B,B6247)</f>
        <v>69</v>
      </c>
      <c r="I6247" t="s">
        <v>5778</v>
      </c>
      <c r="J6247">
        <v>6</v>
      </c>
      <c r="K6247" t="s">
        <v>5779</v>
      </c>
      <c r="L6247" t="s">
        <v>1063</v>
      </c>
      <c r="M6247" t="s">
        <v>1663</v>
      </c>
      <c r="N6247" t="s">
        <v>11892</v>
      </c>
      <c r="O6247" s="82" t="s">
        <v>4</v>
      </c>
    </row>
    <row r="6248" spans="1:15" x14ac:dyDescent="0.25">
      <c r="A6248" t="s">
        <v>462</v>
      </c>
      <c r="B6248" t="s">
        <v>7523</v>
      </c>
      <c r="C6248" t="s">
        <v>101</v>
      </c>
      <c r="D6248" t="s">
        <v>102</v>
      </c>
      <c r="E6248" t="str">
        <f t="shared" si="97"/>
        <v>N-PhenylacetylglycineUncl. SR1_genera_incertae_sedis</v>
      </c>
      <c r="F6248">
        <f>COUNTIF($E:$E,E6248)</f>
        <v>2</v>
      </c>
      <c r="G6248">
        <f>COUNTIF($A:$A,A6248)</f>
        <v>127</v>
      </c>
      <c r="H6248">
        <f>COUNTIF($B:$B,B6248)</f>
        <v>69</v>
      </c>
      <c r="I6248" t="s">
        <v>5114</v>
      </c>
      <c r="J6248">
        <v>5</v>
      </c>
      <c r="K6248" t="s">
        <v>1987</v>
      </c>
      <c r="L6248" t="s">
        <v>6633</v>
      </c>
      <c r="M6248" t="s">
        <v>1808</v>
      </c>
      <c r="N6248" t="s">
        <v>11893</v>
      </c>
      <c r="O6248" t="s">
        <v>10</v>
      </c>
    </row>
    <row r="6249" spans="1:15" x14ac:dyDescent="0.25">
      <c r="A6249" t="s">
        <v>462</v>
      </c>
      <c r="B6249" t="s">
        <v>7523</v>
      </c>
      <c r="C6249" t="s">
        <v>101</v>
      </c>
      <c r="D6249" t="s">
        <v>102</v>
      </c>
      <c r="E6249" t="str">
        <f t="shared" si="97"/>
        <v>N-PhenylacetylglycineUncl. SR1_genera_incertae_sedis</v>
      </c>
      <c r="F6249">
        <f>COUNTIF($E:$E,E6249)</f>
        <v>2</v>
      </c>
      <c r="G6249">
        <f>COUNTIF($A:$A,A6249)</f>
        <v>127</v>
      </c>
      <c r="H6249">
        <f>COUNTIF($B:$B,B6249)</f>
        <v>69</v>
      </c>
      <c r="I6249" t="s">
        <v>2520</v>
      </c>
      <c r="J6249">
        <v>5</v>
      </c>
      <c r="K6249" t="s">
        <v>1626</v>
      </c>
      <c r="L6249" t="s">
        <v>289</v>
      </c>
      <c r="M6249" t="s">
        <v>3102</v>
      </c>
      <c r="N6249" t="s">
        <v>11892</v>
      </c>
      <c r="O6249" s="82" t="s">
        <v>8</v>
      </c>
    </row>
    <row r="6250" spans="1:15" x14ac:dyDescent="0.25">
      <c r="A6250" t="s">
        <v>461</v>
      </c>
      <c r="B6250" t="s">
        <v>7523</v>
      </c>
      <c r="C6250" t="s">
        <v>101</v>
      </c>
      <c r="D6250" t="s">
        <v>102</v>
      </c>
      <c r="E6250" t="str">
        <f t="shared" si="97"/>
        <v>2-PhenylpropionateUncl. SR1_genera_incertae_sedis</v>
      </c>
      <c r="F6250">
        <f>COUNTIF($E:$E,E6250)</f>
        <v>2</v>
      </c>
      <c r="G6250">
        <f>COUNTIF($A:$A,A6250)</f>
        <v>127</v>
      </c>
      <c r="H6250">
        <f>COUNTIF($B:$B,B6250)</f>
        <v>69</v>
      </c>
      <c r="I6250" t="s">
        <v>2328</v>
      </c>
      <c r="J6250">
        <v>5</v>
      </c>
      <c r="K6250" t="s">
        <v>6634</v>
      </c>
      <c r="L6250" t="s">
        <v>517</v>
      </c>
      <c r="M6250" t="s">
        <v>2861</v>
      </c>
      <c r="N6250" t="s">
        <v>11893</v>
      </c>
      <c r="O6250" s="82" t="s">
        <v>9</v>
      </c>
    </row>
    <row r="6251" spans="1:15" x14ac:dyDescent="0.25">
      <c r="A6251" t="s">
        <v>461</v>
      </c>
      <c r="B6251" t="s">
        <v>7523</v>
      </c>
      <c r="C6251" t="s">
        <v>101</v>
      </c>
      <c r="D6251" t="s">
        <v>102</v>
      </c>
      <c r="E6251" t="str">
        <f t="shared" si="97"/>
        <v>2-PhenylpropionateUncl. SR1_genera_incertae_sedis</v>
      </c>
      <c r="F6251">
        <f>COUNTIF($E:$E,E6251)</f>
        <v>2</v>
      </c>
      <c r="G6251">
        <f>COUNTIF($A:$A,A6251)</f>
        <v>127</v>
      </c>
      <c r="H6251">
        <f>COUNTIF($B:$B,B6251)</f>
        <v>69</v>
      </c>
      <c r="I6251" t="s">
        <v>6635</v>
      </c>
      <c r="J6251">
        <v>5</v>
      </c>
      <c r="K6251" t="s">
        <v>2250</v>
      </c>
      <c r="L6251" t="s">
        <v>6636</v>
      </c>
      <c r="M6251" t="s">
        <v>3165</v>
      </c>
      <c r="N6251" t="s">
        <v>11893</v>
      </c>
      <c r="O6251" t="s">
        <v>10</v>
      </c>
    </row>
    <row r="6252" spans="1:15" x14ac:dyDescent="0.25">
      <c r="A6252" t="s">
        <v>488</v>
      </c>
      <c r="B6252" t="s">
        <v>7523</v>
      </c>
      <c r="C6252" t="s">
        <v>101</v>
      </c>
      <c r="D6252" t="s">
        <v>102</v>
      </c>
      <c r="E6252" t="str">
        <f t="shared" si="97"/>
        <v>PhenylalanineUncl. SR1_genera_incertae_sedis</v>
      </c>
      <c r="F6252">
        <f>COUNTIF($E:$E,E6252)</f>
        <v>3</v>
      </c>
      <c r="G6252">
        <f>COUNTIF($A:$A,A6252)</f>
        <v>126</v>
      </c>
      <c r="H6252">
        <f>COUNTIF($B:$B,B6252)</f>
        <v>69</v>
      </c>
      <c r="I6252" t="s">
        <v>1920</v>
      </c>
      <c r="J6252">
        <v>5</v>
      </c>
      <c r="K6252" t="s">
        <v>6637</v>
      </c>
      <c r="L6252" t="s">
        <v>105</v>
      </c>
      <c r="M6252" t="s">
        <v>1331</v>
      </c>
      <c r="N6252" t="s">
        <v>11892</v>
      </c>
      <c r="O6252" s="82" t="s">
        <v>8</v>
      </c>
    </row>
    <row r="6253" spans="1:15" x14ac:dyDescent="0.25">
      <c r="A6253" t="s">
        <v>488</v>
      </c>
      <c r="B6253" t="s">
        <v>7523</v>
      </c>
      <c r="C6253" t="s">
        <v>101</v>
      </c>
      <c r="D6253" t="s">
        <v>102</v>
      </c>
      <c r="E6253" t="str">
        <f t="shared" si="97"/>
        <v>PhenylalanineUncl. SR1_genera_incertae_sedis</v>
      </c>
      <c r="F6253">
        <f>COUNTIF($E:$E,E6253)</f>
        <v>3</v>
      </c>
      <c r="G6253">
        <f>COUNTIF($A:$A,A6253)</f>
        <v>126</v>
      </c>
      <c r="H6253">
        <f>COUNTIF($B:$B,B6253)</f>
        <v>69</v>
      </c>
      <c r="I6253" t="s">
        <v>3887</v>
      </c>
      <c r="J6253">
        <v>5</v>
      </c>
      <c r="K6253" t="s">
        <v>6638</v>
      </c>
      <c r="L6253" t="s">
        <v>99</v>
      </c>
      <c r="M6253" t="s">
        <v>1177</v>
      </c>
      <c r="N6253" t="s">
        <v>11893</v>
      </c>
      <c r="O6253" s="82" t="s">
        <v>9</v>
      </c>
    </row>
    <row r="6254" spans="1:15" x14ac:dyDescent="0.25">
      <c r="A6254" t="s">
        <v>488</v>
      </c>
      <c r="B6254" t="s">
        <v>7523</v>
      </c>
      <c r="C6254" t="s">
        <v>101</v>
      </c>
      <c r="D6254" t="s">
        <v>102</v>
      </c>
      <c r="E6254" t="str">
        <f t="shared" si="97"/>
        <v>PhenylalanineUncl. SR1_genera_incertae_sedis</v>
      </c>
      <c r="F6254">
        <f>COUNTIF($E:$E,E6254)</f>
        <v>3</v>
      </c>
      <c r="G6254">
        <f>COUNTIF($A:$A,A6254)</f>
        <v>126</v>
      </c>
      <c r="H6254">
        <f>COUNTIF($B:$B,B6254)</f>
        <v>69</v>
      </c>
      <c r="I6254" t="s">
        <v>311</v>
      </c>
      <c r="J6254">
        <v>6</v>
      </c>
      <c r="K6254" t="s">
        <v>1392</v>
      </c>
      <c r="L6254" t="s">
        <v>6639</v>
      </c>
      <c r="M6254" t="s">
        <v>6208</v>
      </c>
      <c r="N6254" t="s">
        <v>11892</v>
      </c>
      <c r="O6254" t="s">
        <v>11</v>
      </c>
    </row>
    <row r="6255" spans="1:15" x14ac:dyDescent="0.25">
      <c r="A6255" t="s">
        <v>485</v>
      </c>
      <c r="B6255" t="s">
        <v>7523</v>
      </c>
      <c r="C6255" t="s">
        <v>101</v>
      </c>
      <c r="D6255" t="s">
        <v>102</v>
      </c>
      <c r="E6255" t="str">
        <f t="shared" si="97"/>
        <v>ButyrateUncl. SR1_genera_incertae_sedis</v>
      </c>
      <c r="F6255">
        <f>COUNTIF($E:$E,E6255)</f>
        <v>3</v>
      </c>
      <c r="G6255">
        <f>COUNTIF($A:$A,A6255)</f>
        <v>126</v>
      </c>
      <c r="H6255">
        <f>COUNTIF($B:$B,B6255)</f>
        <v>69</v>
      </c>
      <c r="I6255" t="s">
        <v>6640</v>
      </c>
      <c r="J6255">
        <v>7</v>
      </c>
      <c r="K6255" t="s">
        <v>1610</v>
      </c>
      <c r="L6255" t="s">
        <v>6568</v>
      </c>
      <c r="M6255" t="s">
        <v>111</v>
      </c>
      <c r="N6255" t="s">
        <v>11893</v>
      </c>
      <c r="O6255" t="s">
        <v>11</v>
      </c>
    </row>
    <row r="6256" spans="1:15" x14ac:dyDescent="0.25">
      <c r="A6256" t="s">
        <v>485</v>
      </c>
      <c r="B6256" t="s">
        <v>7523</v>
      </c>
      <c r="C6256" t="s">
        <v>101</v>
      </c>
      <c r="D6256" t="s">
        <v>102</v>
      </c>
      <c r="E6256" t="str">
        <f t="shared" si="97"/>
        <v>ButyrateUncl. SR1_genera_incertae_sedis</v>
      </c>
      <c r="F6256">
        <f>COUNTIF($E:$E,E6256)</f>
        <v>3</v>
      </c>
      <c r="G6256">
        <f>COUNTIF($A:$A,A6256)</f>
        <v>126</v>
      </c>
      <c r="H6256">
        <f>COUNTIF($B:$B,B6256)</f>
        <v>69</v>
      </c>
      <c r="I6256" t="s">
        <v>3800</v>
      </c>
      <c r="J6256">
        <v>5</v>
      </c>
      <c r="K6256" t="s">
        <v>3443</v>
      </c>
      <c r="L6256" t="s">
        <v>5400</v>
      </c>
      <c r="M6256" t="s">
        <v>1490</v>
      </c>
      <c r="N6256" t="s">
        <v>11893</v>
      </c>
      <c r="O6256" t="s">
        <v>10</v>
      </c>
    </row>
    <row r="6257" spans="1:15" x14ac:dyDescent="0.25">
      <c r="A6257" t="s">
        <v>485</v>
      </c>
      <c r="B6257" t="s">
        <v>7523</v>
      </c>
      <c r="C6257" t="s">
        <v>101</v>
      </c>
      <c r="D6257" t="s">
        <v>102</v>
      </c>
      <c r="E6257" t="str">
        <f t="shared" si="97"/>
        <v>ButyrateUncl. SR1_genera_incertae_sedis</v>
      </c>
      <c r="F6257">
        <f>COUNTIF($E:$E,E6257)</f>
        <v>3</v>
      </c>
      <c r="G6257">
        <f>COUNTIF($A:$A,A6257)</f>
        <v>126</v>
      </c>
      <c r="H6257">
        <f>COUNTIF($B:$B,B6257)</f>
        <v>69</v>
      </c>
      <c r="I6257" t="s">
        <v>6641</v>
      </c>
      <c r="J6257">
        <v>5</v>
      </c>
      <c r="K6257" t="s">
        <v>2700</v>
      </c>
      <c r="L6257" t="s">
        <v>671</v>
      </c>
      <c r="M6257" t="s">
        <v>2551</v>
      </c>
      <c r="N6257" t="s">
        <v>11892</v>
      </c>
      <c r="O6257" s="82" t="s">
        <v>9</v>
      </c>
    </row>
    <row r="6258" spans="1:15" x14ac:dyDescent="0.25">
      <c r="A6258" t="s">
        <v>502</v>
      </c>
      <c r="B6258" t="s">
        <v>7523</v>
      </c>
      <c r="C6258" t="s">
        <v>101</v>
      </c>
      <c r="D6258" t="s">
        <v>102</v>
      </c>
      <c r="E6258" t="str">
        <f t="shared" si="97"/>
        <v>MaltoseUncl. SR1_genera_incertae_sedis</v>
      </c>
      <c r="F6258">
        <f>COUNTIF($E:$E,E6258)</f>
        <v>2</v>
      </c>
      <c r="G6258">
        <f>COUNTIF($A:$A,A6258)</f>
        <v>124</v>
      </c>
      <c r="H6258">
        <f>COUNTIF($B:$B,B6258)</f>
        <v>69</v>
      </c>
      <c r="I6258" t="s">
        <v>2432</v>
      </c>
      <c r="J6258">
        <v>6</v>
      </c>
      <c r="K6258" t="s">
        <v>6642</v>
      </c>
      <c r="L6258" t="s">
        <v>1576</v>
      </c>
      <c r="M6258" t="s">
        <v>1583</v>
      </c>
      <c r="N6258" t="s">
        <v>11892</v>
      </c>
      <c r="O6258" s="82" t="s">
        <v>4</v>
      </c>
    </row>
    <row r="6259" spans="1:15" x14ac:dyDescent="0.25">
      <c r="A6259" t="s">
        <v>499</v>
      </c>
      <c r="B6259" t="s">
        <v>7523</v>
      </c>
      <c r="C6259" t="s">
        <v>101</v>
      </c>
      <c r="D6259" t="s">
        <v>102</v>
      </c>
      <c r="E6259" t="str">
        <f t="shared" si="97"/>
        <v>FerulateUncl. SR1_genera_incertae_sedis</v>
      </c>
      <c r="F6259">
        <f>COUNTIF($E:$E,E6259)</f>
        <v>2</v>
      </c>
      <c r="G6259">
        <f>COUNTIF($A:$A,A6259)</f>
        <v>124</v>
      </c>
      <c r="H6259">
        <f>COUNTIF($B:$B,B6259)</f>
        <v>69</v>
      </c>
      <c r="I6259" t="s">
        <v>301</v>
      </c>
      <c r="J6259">
        <v>5</v>
      </c>
      <c r="K6259" t="s">
        <v>6643</v>
      </c>
      <c r="L6259" t="s">
        <v>265</v>
      </c>
      <c r="M6259" t="s">
        <v>537</v>
      </c>
      <c r="N6259" t="s">
        <v>11892</v>
      </c>
      <c r="O6259" s="82" t="s">
        <v>8</v>
      </c>
    </row>
    <row r="6260" spans="1:15" x14ac:dyDescent="0.25">
      <c r="A6260" t="s">
        <v>502</v>
      </c>
      <c r="B6260" t="s">
        <v>7523</v>
      </c>
      <c r="C6260" t="s">
        <v>101</v>
      </c>
      <c r="D6260" t="s">
        <v>102</v>
      </c>
      <c r="E6260" t="str">
        <f t="shared" si="97"/>
        <v>MaltoseUncl. SR1_genera_incertae_sedis</v>
      </c>
      <c r="F6260">
        <f>COUNTIF($E:$E,E6260)</f>
        <v>2</v>
      </c>
      <c r="G6260">
        <f>COUNTIF($A:$A,A6260)</f>
        <v>124</v>
      </c>
      <c r="H6260">
        <f>COUNTIF($B:$B,B6260)</f>
        <v>69</v>
      </c>
      <c r="I6260" t="s">
        <v>6644</v>
      </c>
      <c r="J6260">
        <v>4</v>
      </c>
      <c r="K6260" t="s">
        <v>1897</v>
      </c>
      <c r="L6260" t="s">
        <v>6645</v>
      </c>
      <c r="M6260" t="s">
        <v>1859</v>
      </c>
      <c r="N6260" t="s">
        <v>11893</v>
      </c>
      <c r="O6260" t="s">
        <v>5</v>
      </c>
    </row>
    <row r="6261" spans="1:15" x14ac:dyDescent="0.25">
      <c r="A6261" t="s">
        <v>499</v>
      </c>
      <c r="B6261" t="s">
        <v>7523</v>
      </c>
      <c r="C6261" t="s">
        <v>101</v>
      </c>
      <c r="D6261" t="s">
        <v>102</v>
      </c>
      <c r="E6261" t="str">
        <f t="shared" si="97"/>
        <v>FerulateUncl. SR1_genera_incertae_sedis</v>
      </c>
      <c r="F6261">
        <f>COUNTIF($E:$E,E6261)</f>
        <v>2</v>
      </c>
      <c r="G6261">
        <f>COUNTIF($A:$A,A6261)</f>
        <v>124</v>
      </c>
      <c r="H6261">
        <f>COUNTIF($B:$B,B6261)</f>
        <v>69</v>
      </c>
      <c r="I6261" t="s">
        <v>3695</v>
      </c>
      <c r="J6261">
        <v>5</v>
      </c>
      <c r="K6261" t="s">
        <v>6646</v>
      </c>
      <c r="L6261" t="s">
        <v>759</v>
      </c>
      <c r="M6261" t="s">
        <v>6208</v>
      </c>
      <c r="N6261" t="s">
        <v>11892</v>
      </c>
      <c r="O6261" s="82" t="s">
        <v>9</v>
      </c>
    </row>
    <row r="6262" spans="1:15" x14ac:dyDescent="0.25">
      <c r="A6262" t="s">
        <v>511</v>
      </c>
      <c r="B6262" t="s">
        <v>7523</v>
      </c>
      <c r="C6262" t="s">
        <v>101</v>
      </c>
      <c r="D6262" t="s">
        <v>102</v>
      </c>
      <c r="E6262" t="str">
        <f t="shared" si="97"/>
        <v>NicotinateUncl. SR1_genera_incertae_sedis</v>
      </c>
      <c r="F6262">
        <f>COUNTIF($E:$E,E6262)</f>
        <v>1</v>
      </c>
      <c r="G6262">
        <f>COUNTIF($A:$A,A6262)</f>
        <v>123</v>
      </c>
      <c r="H6262">
        <f>COUNTIF($B:$B,B6262)</f>
        <v>69</v>
      </c>
      <c r="I6262" t="s">
        <v>6647</v>
      </c>
      <c r="J6262">
        <v>6</v>
      </c>
      <c r="K6262" t="s">
        <v>2295</v>
      </c>
      <c r="L6262" t="s">
        <v>5677</v>
      </c>
      <c r="M6262" t="s">
        <v>802</v>
      </c>
      <c r="N6262" t="s">
        <v>11892</v>
      </c>
      <c r="O6262" s="82" t="s">
        <v>3</v>
      </c>
    </row>
    <row r="6263" spans="1:15" x14ac:dyDescent="0.25">
      <c r="A6263" t="s">
        <v>516</v>
      </c>
      <c r="B6263" t="s">
        <v>7523</v>
      </c>
      <c r="C6263" t="s">
        <v>101</v>
      </c>
      <c r="D6263" t="s">
        <v>102</v>
      </c>
      <c r="E6263" t="str">
        <f t="shared" si="97"/>
        <v>3-PhenylpropionateUncl. SR1_genera_incertae_sedis</v>
      </c>
      <c r="F6263">
        <f>COUNTIF($E:$E,E6263)</f>
        <v>2</v>
      </c>
      <c r="G6263">
        <f>COUNTIF($A:$A,A6263)</f>
        <v>121</v>
      </c>
      <c r="H6263">
        <f>COUNTIF($B:$B,B6263)</f>
        <v>69</v>
      </c>
      <c r="I6263" t="s">
        <v>1721</v>
      </c>
      <c r="J6263">
        <v>6</v>
      </c>
      <c r="K6263" t="s">
        <v>5895</v>
      </c>
      <c r="L6263" t="s">
        <v>6648</v>
      </c>
      <c r="M6263" t="s">
        <v>2848</v>
      </c>
      <c r="N6263" t="s">
        <v>11892</v>
      </c>
      <c r="O6263" s="82" t="s">
        <v>3</v>
      </c>
    </row>
    <row r="6264" spans="1:15" x14ac:dyDescent="0.25">
      <c r="A6264" t="s">
        <v>516</v>
      </c>
      <c r="B6264" t="s">
        <v>7523</v>
      </c>
      <c r="C6264" t="s">
        <v>101</v>
      </c>
      <c r="D6264" t="s">
        <v>102</v>
      </c>
      <c r="E6264" t="str">
        <f t="shared" si="97"/>
        <v>3-PhenylpropionateUncl. SR1_genera_incertae_sedis</v>
      </c>
      <c r="F6264">
        <f>COUNTIF($E:$E,E6264)</f>
        <v>2</v>
      </c>
      <c r="G6264">
        <f>COUNTIF($A:$A,A6264)</f>
        <v>121</v>
      </c>
      <c r="H6264">
        <f>COUNTIF($B:$B,B6264)</f>
        <v>69</v>
      </c>
      <c r="I6264" t="s">
        <v>6649</v>
      </c>
      <c r="J6264">
        <v>5</v>
      </c>
      <c r="K6264" t="s">
        <v>1564</v>
      </c>
      <c r="L6264" t="s">
        <v>6650</v>
      </c>
      <c r="M6264" t="s">
        <v>1594</v>
      </c>
      <c r="N6264" t="s">
        <v>11893</v>
      </c>
      <c r="O6264" t="s">
        <v>10</v>
      </c>
    </row>
    <row r="6265" spans="1:15" x14ac:dyDescent="0.25">
      <c r="A6265" t="s">
        <v>529</v>
      </c>
      <c r="B6265" t="s">
        <v>7523</v>
      </c>
      <c r="C6265" t="s">
        <v>101</v>
      </c>
      <c r="D6265" t="s">
        <v>102</v>
      </c>
      <c r="E6265" t="str">
        <f t="shared" si="97"/>
        <v>MethylamineUncl. SR1_genera_incertae_sedis</v>
      </c>
      <c r="F6265">
        <f>COUNTIF($E:$E,E6265)</f>
        <v>2</v>
      </c>
      <c r="G6265">
        <f>COUNTIF($A:$A,A6265)</f>
        <v>120</v>
      </c>
      <c r="H6265">
        <f>COUNTIF($B:$B,B6265)</f>
        <v>69</v>
      </c>
      <c r="I6265" t="s">
        <v>2906</v>
      </c>
      <c r="J6265">
        <v>7</v>
      </c>
      <c r="K6265" t="s">
        <v>4989</v>
      </c>
      <c r="L6265" t="s">
        <v>6651</v>
      </c>
      <c r="M6265" t="s">
        <v>215</v>
      </c>
      <c r="N6265" t="s">
        <v>11893</v>
      </c>
      <c r="O6265" s="82" t="s">
        <v>8</v>
      </c>
    </row>
    <row r="6266" spans="1:15" x14ac:dyDescent="0.25">
      <c r="A6266" t="s">
        <v>529</v>
      </c>
      <c r="B6266" t="s">
        <v>7523</v>
      </c>
      <c r="C6266" t="s">
        <v>101</v>
      </c>
      <c r="D6266" t="s">
        <v>102</v>
      </c>
      <c r="E6266" t="str">
        <f t="shared" si="97"/>
        <v>MethylamineUncl. SR1_genera_incertae_sedis</v>
      </c>
      <c r="F6266">
        <f>COUNTIF($E:$E,E6266)</f>
        <v>2</v>
      </c>
      <c r="G6266">
        <f>COUNTIF($A:$A,A6266)</f>
        <v>120</v>
      </c>
      <c r="H6266">
        <f>COUNTIF($B:$B,B6266)</f>
        <v>69</v>
      </c>
      <c r="I6266" t="s">
        <v>3492</v>
      </c>
      <c r="J6266">
        <v>6</v>
      </c>
      <c r="K6266" t="s">
        <v>6652</v>
      </c>
      <c r="L6266" t="s">
        <v>464</v>
      </c>
      <c r="M6266" t="s">
        <v>473</v>
      </c>
      <c r="N6266" t="s">
        <v>11893</v>
      </c>
      <c r="O6266" s="82" t="s">
        <v>11896</v>
      </c>
    </row>
    <row r="6267" spans="1:15" x14ac:dyDescent="0.25">
      <c r="A6267" t="s">
        <v>550</v>
      </c>
      <c r="B6267" t="s">
        <v>7523</v>
      </c>
      <c r="C6267" t="s">
        <v>101</v>
      </c>
      <c r="D6267" t="s">
        <v>102</v>
      </c>
      <c r="E6267" t="str">
        <f t="shared" si="97"/>
        <v>IsovalerateUncl. SR1_genera_incertae_sedis</v>
      </c>
      <c r="F6267">
        <f>COUNTIF($E:$E,E6267)</f>
        <v>1</v>
      </c>
      <c r="G6267">
        <f>COUNTIF($A:$A,A6267)</f>
        <v>119</v>
      </c>
      <c r="H6267">
        <f>COUNTIF($B:$B,B6267)</f>
        <v>69</v>
      </c>
      <c r="I6267" t="s">
        <v>6653</v>
      </c>
      <c r="J6267">
        <v>5</v>
      </c>
      <c r="K6267" t="s">
        <v>1587</v>
      </c>
      <c r="L6267" t="s">
        <v>6654</v>
      </c>
      <c r="M6267" t="s">
        <v>317</v>
      </c>
      <c r="N6267" t="s">
        <v>11893</v>
      </c>
      <c r="O6267" t="s">
        <v>6</v>
      </c>
    </row>
    <row r="6268" spans="1:15" x14ac:dyDescent="0.25">
      <c r="A6268" t="s">
        <v>558</v>
      </c>
      <c r="B6268" t="s">
        <v>7523</v>
      </c>
      <c r="C6268" t="s">
        <v>101</v>
      </c>
      <c r="D6268" t="s">
        <v>102</v>
      </c>
      <c r="E6268" t="str">
        <f t="shared" si="97"/>
        <v>MethanolUncl. SR1_genera_incertae_sedis</v>
      </c>
      <c r="F6268">
        <f>COUNTIF($E:$E,E6268)</f>
        <v>1</v>
      </c>
      <c r="G6268">
        <f>COUNTIF($A:$A,A6268)</f>
        <v>118</v>
      </c>
      <c r="H6268">
        <f>COUNTIF($B:$B,B6268)</f>
        <v>69</v>
      </c>
      <c r="I6268" t="s">
        <v>6251</v>
      </c>
      <c r="J6268">
        <v>5</v>
      </c>
      <c r="K6268" t="s">
        <v>6655</v>
      </c>
      <c r="L6268" t="s">
        <v>151</v>
      </c>
      <c r="M6268" t="s">
        <v>955</v>
      </c>
      <c r="N6268" t="s">
        <v>11893</v>
      </c>
      <c r="O6268" s="82" t="s">
        <v>9</v>
      </c>
    </row>
    <row r="6269" spans="1:15" x14ac:dyDescent="0.25">
      <c r="A6269" t="s">
        <v>569</v>
      </c>
      <c r="B6269" t="s">
        <v>7523</v>
      </c>
      <c r="C6269" t="s">
        <v>101</v>
      </c>
      <c r="D6269" t="s">
        <v>102</v>
      </c>
      <c r="E6269" t="str">
        <f t="shared" si="97"/>
        <v>TyrosineUncl. SR1_genera_incertae_sedis</v>
      </c>
      <c r="F6269">
        <f>COUNTIF($E:$E,E6269)</f>
        <v>1</v>
      </c>
      <c r="G6269">
        <f>COUNTIF($A:$A,A6269)</f>
        <v>116</v>
      </c>
      <c r="H6269">
        <f>COUNTIF($B:$B,B6269)</f>
        <v>69</v>
      </c>
      <c r="I6269" t="s">
        <v>793</v>
      </c>
      <c r="J6269">
        <v>5</v>
      </c>
      <c r="K6269" t="s">
        <v>6656</v>
      </c>
      <c r="L6269" t="s">
        <v>347</v>
      </c>
      <c r="M6269" t="s">
        <v>731</v>
      </c>
      <c r="N6269" t="s">
        <v>11892</v>
      </c>
      <c r="O6269" s="82" t="s">
        <v>8</v>
      </c>
    </row>
    <row r="6270" spans="1:15" x14ac:dyDescent="0.25">
      <c r="A6270" t="s">
        <v>568</v>
      </c>
      <c r="B6270" t="s">
        <v>7523</v>
      </c>
      <c r="C6270" t="s">
        <v>101</v>
      </c>
      <c r="D6270" t="s">
        <v>102</v>
      </c>
      <c r="E6270" t="str">
        <f t="shared" si="97"/>
        <v>HistidineUncl. SR1_genera_incertae_sedis</v>
      </c>
      <c r="F6270">
        <f>COUNTIF($E:$E,E6270)</f>
        <v>1</v>
      </c>
      <c r="G6270">
        <f>COUNTIF($A:$A,A6270)</f>
        <v>116</v>
      </c>
      <c r="H6270">
        <f>COUNTIF($B:$B,B6270)</f>
        <v>69</v>
      </c>
      <c r="I6270" t="s">
        <v>6657</v>
      </c>
      <c r="J6270">
        <v>7</v>
      </c>
      <c r="K6270" t="s">
        <v>5537</v>
      </c>
      <c r="L6270" t="s">
        <v>6658</v>
      </c>
      <c r="M6270" t="s">
        <v>470</v>
      </c>
      <c r="N6270" t="s">
        <v>11893</v>
      </c>
      <c r="O6270" t="s">
        <v>11</v>
      </c>
    </row>
    <row r="6271" spans="1:15" x14ac:dyDescent="0.25">
      <c r="A6271" t="s">
        <v>583</v>
      </c>
      <c r="B6271" t="s">
        <v>7523</v>
      </c>
      <c r="C6271" t="s">
        <v>101</v>
      </c>
      <c r="D6271" t="s">
        <v>102</v>
      </c>
      <c r="E6271" t="str">
        <f t="shared" si="97"/>
        <v>AcetoacetateUncl. SR1_genera_incertae_sedis</v>
      </c>
      <c r="F6271">
        <f>COUNTIF($E:$E,E6271)</f>
        <v>1</v>
      </c>
      <c r="G6271">
        <f>COUNTIF($A:$A,A6271)</f>
        <v>115</v>
      </c>
      <c r="H6271">
        <f>COUNTIF($B:$B,B6271)</f>
        <v>69</v>
      </c>
      <c r="I6271" t="s">
        <v>6659</v>
      </c>
      <c r="J6271">
        <v>7</v>
      </c>
      <c r="K6271" t="s">
        <v>1482</v>
      </c>
      <c r="L6271" t="s">
        <v>6660</v>
      </c>
      <c r="M6271" t="s">
        <v>391</v>
      </c>
      <c r="N6271" t="s">
        <v>11893</v>
      </c>
      <c r="O6271" t="s">
        <v>11</v>
      </c>
    </row>
    <row r="6272" spans="1:15" x14ac:dyDescent="0.25">
      <c r="A6272" t="s">
        <v>587</v>
      </c>
      <c r="B6272" t="s">
        <v>7523</v>
      </c>
      <c r="C6272" t="s">
        <v>101</v>
      </c>
      <c r="D6272" t="s">
        <v>102</v>
      </c>
      <c r="E6272" t="str">
        <f t="shared" si="97"/>
        <v>XanthineUncl. SR1_genera_incertae_sedis</v>
      </c>
      <c r="F6272">
        <f>COUNTIF($E:$E,E6272)</f>
        <v>1</v>
      </c>
      <c r="G6272">
        <f>COUNTIF($A:$A,A6272)</f>
        <v>114</v>
      </c>
      <c r="H6272">
        <f>COUNTIF($B:$B,B6272)</f>
        <v>69</v>
      </c>
      <c r="I6272" t="s">
        <v>2841</v>
      </c>
      <c r="J6272">
        <v>6</v>
      </c>
      <c r="K6272" t="s">
        <v>2842</v>
      </c>
      <c r="L6272" t="s">
        <v>6661</v>
      </c>
      <c r="M6272" t="s">
        <v>1337</v>
      </c>
      <c r="N6272" t="s">
        <v>11893</v>
      </c>
      <c r="O6272" s="82" t="s">
        <v>11896</v>
      </c>
    </row>
    <row r="6273" spans="1:15" x14ac:dyDescent="0.25">
      <c r="A6273" t="s">
        <v>586</v>
      </c>
      <c r="B6273" t="s">
        <v>7523</v>
      </c>
      <c r="C6273" t="s">
        <v>101</v>
      </c>
      <c r="D6273" t="s">
        <v>102</v>
      </c>
      <c r="E6273" t="str">
        <f t="shared" si="97"/>
        <v>GlutamateUncl. SR1_genera_incertae_sedis</v>
      </c>
      <c r="F6273">
        <f>COUNTIF($E:$E,E6273)</f>
        <v>1</v>
      </c>
      <c r="G6273">
        <f>COUNTIF($A:$A,A6273)</f>
        <v>114</v>
      </c>
      <c r="H6273">
        <f>COUNTIF($B:$B,B6273)</f>
        <v>69</v>
      </c>
      <c r="I6273" t="s">
        <v>6662</v>
      </c>
      <c r="J6273">
        <v>6</v>
      </c>
      <c r="K6273" t="s">
        <v>6663</v>
      </c>
      <c r="L6273" t="s">
        <v>4122</v>
      </c>
      <c r="M6273" t="s">
        <v>2441</v>
      </c>
      <c r="N6273" t="s">
        <v>11893</v>
      </c>
      <c r="O6273" s="82" t="s">
        <v>11896</v>
      </c>
    </row>
    <row r="6274" spans="1:15" x14ac:dyDescent="0.25">
      <c r="A6274" t="s">
        <v>608</v>
      </c>
      <c r="B6274" t="s">
        <v>7523</v>
      </c>
      <c r="C6274" t="s">
        <v>101</v>
      </c>
      <c r="D6274" t="s">
        <v>102</v>
      </c>
      <c r="E6274" t="str">
        <f t="shared" si="97"/>
        <v>GlucoseUncl. SR1_genera_incertae_sedis</v>
      </c>
      <c r="F6274">
        <f>COUNTIF($E:$E,E6274)</f>
        <v>2</v>
      </c>
      <c r="G6274">
        <f>COUNTIF($A:$A,A6274)</f>
        <v>110</v>
      </c>
      <c r="H6274">
        <f>COUNTIF($B:$B,B6274)</f>
        <v>69</v>
      </c>
      <c r="I6274" t="s">
        <v>6664</v>
      </c>
      <c r="J6274">
        <v>6</v>
      </c>
      <c r="K6274" t="s">
        <v>6665</v>
      </c>
      <c r="L6274" t="s">
        <v>741</v>
      </c>
      <c r="M6274" t="s">
        <v>3102</v>
      </c>
      <c r="N6274" t="s">
        <v>11892</v>
      </c>
      <c r="O6274" t="s">
        <v>7</v>
      </c>
    </row>
    <row r="6275" spans="1:15" x14ac:dyDescent="0.25">
      <c r="A6275" t="s">
        <v>611</v>
      </c>
      <c r="B6275" t="s">
        <v>7523</v>
      </c>
      <c r="C6275" t="s">
        <v>101</v>
      </c>
      <c r="D6275" t="s">
        <v>102</v>
      </c>
      <c r="E6275" t="str">
        <f t="shared" si="97"/>
        <v>OrnithineUncl. SR1_genera_incertae_sedis</v>
      </c>
      <c r="F6275">
        <f>COUNTIF($E:$E,E6275)</f>
        <v>1</v>
      </c>
      <c r="G6275">
        <f>COUNTIF($A:$A,A6275)</f>
        <v>110</v>
      </c>
      <c r="H6275">
        <f>COUNTIF($B:$B,B6275)</f>
        <v>69</v>
      </c>
      <c r="I6275" t="s">
        <v>6666</v>
      </c>
      <c r="J6275">
        <v>7</v>
      </c>
      <c r="K6275" t="s">
        <v>5412</v>
      </c>
      <c r="L6275" t="s">
        <v>6395</v>
      </c>
      <c r="M6275" t="s">
        <v>960</v>
      </c>
      <c r="N6275" t="s">
        <v>11893</v>
      </c>
      <c r="O6275" t="s">
        <v>11</v>
      </c>
    </row>
    <row r="6276" spans="1:15" x14ac:dyDescent="0.25">
      <c r="A6276" t="s">
        <v>608</v>
      </c>
      <c r="B6276" t="s">
        <v>7523</v>
      </c>
      <c r="C6276" t="s">
        <v>101</v>
      </c>
      <c r="D6276" t="s">
        <v>102</v>
      </c>
      <c r="E6276" t="str">
        <f t="shared" si="97"/>
        <v>GlucoseUncl. SR1_genera_incertae_sedis</v>
      </c>
      <c r="F6276">
        <f>COUNTIF($E:$E,E6276)</f>
        <v>2</v>
      </c>
      <c r="G6276">
        <f>COUNTIF($A:$A,A6276)</f>
        <v>110</v>
      </c>
      <c r="H6276">
        <f>COUNTIF($B:$B,B6276)</f>
        <v>69</v>
      </c>
      <c r="I6276" t="s">
        <v>6667</v>
      </c>
      <c r="J6276">
        <v>7</v>
      </c>
      <c r="K6276" t="s">
        <v>1657</v>
      </c>
      <c r="L6276" t="s">
        <v>6668</v>
      </c>
      <c r="M6276" t="s">
        <v>1761</v>
      </c>
      <c r="N6276" t="s">
        <v>11893</v>
      </c>
      <c r="O6276" t="s">
        <v>11</v>
      </c>
    </row>
    <row r="6277" spans="1:15" x14ac:dyDescent="0.25">
      <c r="A6277" t="s">
        <v>624</v>
      </c>
      <c r="B6277" t="s">
        <v>7523</v>
      </c>
      <c r="C6277" t="s">
        <v>101</v>
      </c>
      <c r="D6277" t="s">
        <v>102</v>
      </c>
      <c r="E6277" t="str">
        <f t="shared" si="97"/>
        <v>AdipateUncl. SR1_genera_incertae_sedis</v>
      </c>
      <c r="F6277">
        <f>COUNTIF($E:$E,E6277)</f>
        <v>1</v>
      </c>
      <c r="G6277">
        <f>COUNTIF($A:$A,A6277)</f>
        <v>109</v>
      </c>
      <c r="H6277">
        <f>COUNTIF($B:$B,B6277)</f>
        <v>69</v>
      </c>
      <c r="I6277" t="s">
        <v>6083</v>
      </c>
      <c r="J6277">
        <v>7</v>
      </c>
      <c r="K6277" t="s">
        <v>3054</v>
      </c>
      <c r="L6277" t="s">
        <v>6669</v>
      </c>
      <c r="M6277" t="s">
        <v>820</v>
      </c>
      <c r="N6277" t="s">
        <v>11893</v>
      </c>
      <c r="O6277" t="s">
        <v>11</v>
      </c>
    </row>
    <row r="6278" spans="1:15" x14ac:dyDescent="0.25">
      <c r="A6278" t="s">
        <v>627</v>
      </c>
      <c r="B6278" t="s">
        <v>7523</v>
      </c>
      <c r="C6278" t="s">
        <v>101</v>
      </c>
      <c r="D6278" t="s">
        <v>102</v>
      </c>
      <c r="E6278" t="str">
        <f t="shared" ref="E6278:E6341" si="98">CONCATENATE(A6278,B6278)</f>
        <v>IsoleucineUncl. SR1_genera_incertae_sedis</v>
      </c>
      <c r="F6278">
        <f>COUNTIF($E:$E,E6278)</f>
        <v>1</v>
      </c>
      <c r="G6278">
        <f>COUNTIF($A:$A,A6278)</f>
        <v>109</v>
      </c>
      <c r="H6278">
        <f>COUNTIF($B:$B,B6278)</f>
        <v>69</v>
      </c>
      <c r="I6278" t="s">
        <v>5552</v>
      </c>
      <c r="J6278">
        <v>5</v>
      </c>
      <c r="K6278" t="s">
        <v>1472</v>
      </c>
      <c r="L6278" t="s">
        <v>6670</v>
      </c>
      <c r="M6278" t="s">
        <v>820</v>
      </c>
      <c r="N6278" t="s">
        <v>11893</v>
      </c>
      <c r="O6278" t="s">
        <v>10</v>
      </c>
    </row>
    <row r="6279" spans="1:15" x14ac:dyDescent="0.25">
      <c r="A6279" t="s">
        <v>664</v>
      </c>
      <c r="B6279" t="s">
        <v>7523</v>
      </c>
      <c r="C6279" t="s">
        <v>101</v>
      </c>
      <c r="D6279" t="s">
        <v>102</v>
      </c>
      <c r="E6279" t="str">
        <f t="shared" si="98"/>
        <v>3-HydroxyphenylacetateUncl. SR1_genera_incertae_sedis</v>
      </c>
      <c r="F6279">
        <f>COUNTIF($E:$E,E6279)</f>
        <v>1</v>
      </c>
      <c r="G6279">
        <f>COUNTIF($A:$A,A6279)</f>
        <v>101</v>
      </c>
      <c r="H6279">
        <f>COUNTIF($B:$B,B6279)</f>
        <v>69</v>
      </c>
      <c r="I6279" t="s">
        <v>6671</v>
      </c>
      <c r="J6279">
        <v>7</v>
      </c>
      <c r="K6279" t="s">
        <v>1219</v>
      </c>
      <c r="L6279" t="s">
        <v>6672</v>
      </c>
      <c r="M6279" t="s">
        <v>712</v>
      </c>
      <c r="N6279" t="s">
        <v>11893</v>
      </c>
      <c r="O6279" t="s">
        <v>11</v>
      </c>
    </row>
    <row r="6280" spans="1:15" x14ac:dyDescent="0.25">
      <c r="A6280" t="s">
        <v>97</v>
      </c>
      <c r="B6280" t="s">
        <v>7524</v>
      </c>
      <c r="C6280" t="s">
        <v>101</v>
      </c>
      <c r="D6280" t="s">
        <v>102</v>
      </c>
      <c r="E6280" t="str">
        <f t="shared" si="98"/>
        <v>FormateUncl. Bacteroidales</v>
      </c>
      <c r="F6280">
        <f>COUNTIF($E:$E,E6280)</f>
        <v>3</v>
      </c>
      <c r="G6280">
        <f>COUNTIF($A:$A,A6280)</f>
        <v>178</v>
      </c>
      <c r="H6280">
        <f>COUNTIF($B:$B,B6280)</f>
        <v>68</v>
      </c>
      <c r="I6280" t="s">
        <v>3151</v>
      </c>
      <c r="J6280">
        <v>6</v>
      </c>
      <c r="K6280" t="s">
        <v>2561</v>
      </c>
      <c r="L6280" t="s">
        <v>6673</v>
      </c>
      <c r="M6280" t="s">
        <v>188</v>
      </c>
      <c r="N6280" t="s">
        <v>11892</v>
      </c>
      <c r="O6280" s="82" t="s">
        <v>3</v>
      </c>
    </row>
    <row r="6281" spans="1:15" x14ac:dyDescent="0.25">
      <c r="A6281" t="s">
        <v>97</v>
      </c>
      <c r="B6281" t="s">
        <v>7524</v>
      </c>
      <c r="C6281" t="s">
        <v>101</v>
      </c>
      <c r="D6281" t="s">
        <v>102</v>
      </c>
      <c r="E6281" t="str">
        <f t="shared" si="98"/>
        <v>FormateUncl. Bacteroidales</v>
      </c>
      <c r="F6281">
        <f>COUNTIF($E:$E,E6281)</f>
        <v>3</v>
      </c>
      <c r="G6281">
        <f>COUNTIF($A:$A,A6281)</f>
        <v>178</v>
      </c>
      <c r="H6281">
        <f>COUNTIF($B:$B,B6281)</f>
        <v>68</v>
      </c>
      <c r="I6281" t="s">
        <v>6674</v>
      </c>
      <c r="J6281">
        <v>7</v>
      </c>
      <c r="K6281" t="s">
        <v>5818</v>
      </c>
      <c r="L6281" t="s">
        <v>6675</v>
      </c>
      <c r="M6281" t="s">
        <v>1149</v>
      </c>
      <c r="N6281" t="s">
        <v>11893</v>
      </c>
      <c r="O6281" s="82" t="s">
        <v>8</v>
      </c>
    </row>
    <row r="6282" spans="1:15" x14ac:dyDescent="0.25">
      <c r="A6282" t="s">
        <v>97</v>
      </c>
      <c r="B6282" t="s">
        <v>7524</v>
      </c>
      <c r="C6282" t="s">
        <v>101</v>
      </c>
      <c r="D6282" t="s">
        <v>102</v>
      </c>
      <c r="E6282" t="str">
        <f t="shared" si="98"/>
        <v>FormateUncl. Bacteroidales</v>
      </c>
      <c r="F6282">
        <f>COUNTIF($E:$E,E6282)</f>
        <v>3</v>
      </c>
      <c r="G6282">
        <f>COUNTIF($A:$A,A6282)</f>
        <v>178</v>
      </c>
      <c r="H6282">
        <f>COUNTIF($B:$B,B6282)</f>
        <v>68</v>
      </c>
      <c r="I6282" t="s">
        <v>6676</v>
      </c>
      <c r="J6282">
        <v>7</v>
      </c>
      <c r="K6282" t="s">
        <v>6247</v>
      </c>
      <c r="L6282" t="s">
        <v>6677</v>
      </c>
      <c r="M6282" t="s">
        <v>113</v>
      </c>
      <c r="N6282" t="s">
        <v>11893</v>
      </c>
      <c r="O6282" t="s">
        <v>11</v>
      </c>
    </row>
    <row r="6283" spans="1:15" x14ac:dyDescent="0.25">
      <c r="A6283" t="s">
        <v>114</v>
      </c>
      <c r="B6283" t="s">
        <v>7524</v>
      </c>
      <c r="C6283" t="s">
        <v>101</v>
      </c>
      <c r="D6283" t="s">
        <v>102</v>
      </c>
      <c r="E6283" t="str">
        <f t="shared" si="98"/>
        <v>CholineUncl. Bacteroidales</v>
      </c>
      <c r="F6283">
        <f>COUNTIF($E:$E,E6283)</f>
        <v>2</v>
      </c>
      <c r="G6283">
        <f>COUNTIF($A:$A,A6283)</f>
        <v>173</v>
      </c>
      <c r="H6283">
        <f>COUNTIF($B:$B,B6283)</f>
        <v>68</v>
      </c>
      <c r="I6283" t="s">
        <v>2290</v>
      </c>
      <c r="J6283">
        <v>6</v>
      </c>
      <c r="K6283" t="s">
        <v>6678</v>
      </c>
      <c r="L6283" t="s">
        <v>1905</v>
      </c>
      <c r="M6283" t="s">
        <v>1411</v>
      </c>
      <c r="N6283" t="s">
        <v>11892</v>
      </c>
      <c r="O6283" s="82" t="s">
        <v>3</v>
      </c>
    </row>
    <row r="6284" spans="1:15" x14ac:dyDescent="0.25">
      <c r="A6284" t="s">
        <v>114</v>
      </c>
      <c r="B6284" t="s">
        <v>7524</v>
      </c>
      <c r="C6284" t="s">
        <v>101</v>
      </c>
      <c r="D6284" t="s">
        <v>102</v>
      </c>
      <c r="E6284" t="str">
        <f t="shared" si="98"/>
        <v>CholineUncl. Bacteroidales</v>
      </c>
      <c r="F6284">
        <f>COUNTIF($E:$E,E6284)</f>
        <v>2</v>
      </c>
      <c r="G6284">
        <f>COUNTIF($A:$A,A6284)</f>
        <v>173</v>
      </c>
      <c r="H6284">
        <f>COUNTIF($B:$B,B6284)</f>
        <v>68</v>
      </c>
      <c r="I6284" t="s">
        <v>6679</v>
      </c>
      <c r="J6284">
        <v>7</v>
      </c>
      <c r="K6284" t="s">
        <v>3270</v>
      </c>
      <c r="L6284" t="s">
        <v>6680</v>
      </c>
      <c r="M6284" t="s">
        <v>2945</v>
      </c>
      <c r="N6284" t="s">
        <v>11893</v>
      </c>
      <c r="O6284" s="82" t="s">
        <v>8</v>
      </c>
    </row>
    <row r="6285" spans="1:15" x14ac:dyDescent="0.25">
      <c r="A6285" t="s">
        <v>141</v>
      </c>
      <c r="B6285" t="s">
        <v>7524</v>
      </c>
      <c r="C6285" t="s">
        <v>101</v>
      </c>
      <c r="D6285" t="s">
        <v>102</v>
      </c>
      <c r="E6285" t="str">
        <f t="shared" si="98"/>
        <v>ProlineUncl. Bacteroidales</v>
      </c>
      <c r="F6285">
        <f>COUNTIF($E:$E,E6285)</f>
        <v>1</v>
      </c>
      <c r="G6285">
        <f>COUNTIF($A:$A,A6285)</f>
        <v>165</v>
      </c>
      <c r="H6285">
        <f>COUNTIF($B:$B,B6285)</f>
        <v>68</v>
      </c>
      <c r="I6285" t="s">
        <v>6681</v>
      </c>
      <c r="J6285">
        <v>6</v>
      </c>
      <c r="K6285" t="s">
        <v>1262</v>
      </c>
      <c r="L6285" t="s">
        <v>1233</v>
      </c>
      <c r="M6285" t="s">
        <v>6160</v>
      </c>
      <c r="N6285" t="s">
        <v>11892</v>
      </c>
      <c r="O6285" s="82" t="s">
        <v>3</v>
      </c>
    </row>
    <row r="6286" spans="1:15" x14ac:dyDescent="0.25">
      <c r="A6286" t="s">
        <v>157</v>
      </c>
      <c r="B6286" t="s">
        <v>7524</v>
      </c>
      <c r="C6286" t="s">
        <v>101</v>
      </c>
      <c r="D6286" t="s">
        <v>102</v>
      </c>
      <c r="E6286" t="str">
        <f t="shared" si="98"/>
        <v>AspartateUncl. Bacteroidales</v>
      </c>
      <c r="F6286">
        <f>COUNTIF($E:$E,E6286)</f>
        <v>1</v>
      </c>
      <c r="G6286">
        <f>COUNTIF($A:$A,A6286)</f>
        <v>159</v>
      </c>
      <c r="H6286">
        <f>COUNTIF($B:$B,B6286)</f>
        <v>68</v>
      </c>
      <c r="I6286" t="s">
        <v>2125</v>
      </c>
      <c r="J6286">
        <v>6</v>
      </c>
      <c r="K6286" t="s">
        <v>6682</v>
      </c>
      <c r="L6286" t="s">
        <v>584</v>
      </c>
      <c r="M6286" t="s">
        <v>3029</v>
      </c>
      <c r="N6286" t="s">
        <v>11892</v>
      </c>
      <c r="O6286" s="82" t="s">
        <v>3</v>
      </c>
    </row>
    <row r="6287" spans="1:15" x14ac:dyDescent="0.25">
      <c r="A6287" t="s">
        <v>200</v>
      </c>
      <c r="B6287" t="s">
        <v>7524</v>
      </c>
      <c r="C6287" t="s">
        <v>101</v>
      </c>
      <c r="D6287" t="s">
        <v>102</v>
      </c>
      <c r="E6287" t="str">
        <f t="shared" si="98"/>
        <v>1,3-DihydroxyacetoneUncl. Bacteroidales</v>
      </c>
      <c r="F6287">
        <f>COUNTIF($E:$E,E6287)</f>
        <v>1</v>
      </c>
      <c r="G6287">
        <f>COUNTIF($A:$A,A6287)</f>
        <v>154</v>
      </c>
      <c r="H6287">
        <f>COUNTIF($B:$B,B6287)</f>
        <v>68</v>
      </c>
      <c r="I6287" t="s">
        <v>3654</v>
      </c>
      <c r="J6287">
        <v>6</v>
      </c>
      <c r="K6287" t="s">
        <v>6683</v>
      </c>
      <c r="L6287" t="s">
        <v>2975</v>
      </c>
      <c r="M6287" t="s">
        <v>1537</v>
      </c>
      <c r="N6287" t="s">
        <v>11892</v>
      </c>
      <c r="O6287" s="82" t="s">
        <v>3</v>
      </c>
    </row>
    <row r="6288" spans="1:15" x14ac:dyDescent="0.25">
      <c r="A6288" t="s">
        <v>202</v>
      </c>
      <c r="B6288" t="s">
        <v>7524</v>
      </c>
      <c r="C6288" t="s">
        <v>101</v>
      </c>
      <c r="D6288" t="s">
        <v>102</v>
      </c>
      <c r="E6288" t="str">
        <f t="shared" si="98"/>
        <v>IsopropanolUncl. Bacteroidales</v>
      </c>
      <c r="F6288">
        <f>COUNTIF($E:$E,E6288)</f>
        <v>2</v>
      </c>
      <c r="G6288">
        <f>COUNTIF($A:$A,A6288)</f>
        <v>154</v>
      </c>
      <c r="H6288">
        <f>COUNTIF($B:$B,B6288)</f>
        <v>68</v>
      </c>
      <c r="I6288" t="s">
        <v>6684</v>
      </c>
      <c r="J6288">
        <v>7</v>
      </c>
      <c r="K6288" t="s">
        <v>6424</v>
      </c>
      <c r="L6288" t="s">
        <v>6685</v>
      </c>
      <c r="M6288" t="s">
        <v>875</v>
      </c>
      <c r="N6288" t="s">
        <v>11893</v>
      </c>
      <c r="O6288" s="82" t="s">
        <v>8</v>
      </c>
    </row>
    <row r="6289" spans="1:15" x14ac:dyDescent="0.25">
      <c r="A6289" t="s">
        <v>202</v>
      </c>
      <c r="B6289" t="s">
        <v>7524</v>
      </c>
      <c r="C6289" t="s">
        <v>101</v>
      </c>
      <c r="D6289" t="s">
        <v>102</v>
      </c>
      <c r="E6289" t="str">
        <f t="shared" si="98"/>
        <v>IsopropanolUncl. Bacteroidales</v>
      </c>
      <c r="F6289">
        <f>COUNTIF($E:$E,E6289)</f>
        <v>2</v>
      </c>
      <c r="G6289">
        <f>COUNTIF($A:$A,A6289)</f>
        <v>154</v>
      </c>
      <c r="H6289">
        <f>COUNTIF($B:$B,B6289)</f>
        <v>68</v>
      </c>
      <c r="I6289" t="s">
        <v>3805</v>
      </c>
      <c r="J6289">
        <v>6</v>
      </c>
      <c r="K6289" t="s">
        <v>6686</v>
      </c>
      <c r="L6289" t="s">
        <v>874</v>
      </c>
      <c r="M6289" t="s">
        <v>3228</v>
      </c>
      <c r="N6289" t="s">
        <v>11892</v>
      </c>
      <c r="O6289" s="82" t="s">
        <v>3</v>
      </c>
    </row>
    <row r="6290" spans="1:15" x14ac:dyDescent="0.25">
      <c r="A6290" t="s">
        <v>232</v>
      </c>
      <c r="B6290" t="s">
        <v>7524</v>
      </c>
      <c r="C6290" t="s">
        <v>101</v>
      </c>
      <c r="D6290" t="s">
        <v>102</v>
      </c>
      <c r="E6290" t="str">
        <f t="shared" si="98"/>
        <v>LactateUncl. Bacteroidales</v>
      </c>
      <c r="F6290">
        <f>COUNTIF($E:$E,E6290)</f>
        <v>1</v>
      </c>
      <c r="G6290">
        <f>COUNTIF($A:$A,A6290)</f>
        <v>153</v>
      </c>
      <c r="H6290">
        <f>COUNTIF($B:$B,B6290)</f>
        <v>68</v>
      </c>
      <c r="I6290" t="s">
        <v>6687</v>
      </c>
      <c r="J6290">
        <v>7</v>
      </c>
      <c r="K6290" t="s">
        <v>580</v>
      </c>
      <c r="L6290" t="s">
        <v>6688</v>
      </c>
      <c r="M6290" t="s">
        <v>582</v>
      </c>
      <c r="N6290" t="s">
        <v>11893</v>
      </c>
      <c r="O6290" s="82" t="s">
        <v>8</v>
      </c>
    </row>
    <row r="6291" spans="1:15" x14ac:dyDescent="0.25">
      <c r="A6291" t="s">
        <v>243</v>
      </c>
      <c r="B6291" t="s">
        <v>7524</v>
      </c>
      <c r="C6291" t="s">
        <v>101</v>
      </c>
      <c r="D6291" t="s">
        <v>102</v>
      </c>
      <c r="E6291" t="str">
        <f t="shared" si="98"/>
        <v>SerineUncl. Bacteroidales</v>
      </c>
      <c r="F6291">
        <f>COUNTIF($E:$E,E6291)</f>
        <v>2</v>
      </c>
      <c r="G6291">
        <f>COUNTIF($A:$A,A6291)</f>
        <v>152</v>
      </c>
      <c r="H6291">
        <f>COUNTIF($B:$B,B6291)</f>
        <v>68</v>
      </c>
      <c r="I6291" t="s">
        <v>2117</v>
      </c>
      <c r="J6291">
        <v>6</v>
      </c>
      <c r="K6291" t="s">
        <v>6472</v>
      </c>
      <c r="L6291" t="s">
        <v>793</v>
      </c>
      <c r="M6291" t="s">
        <v>2736</v>
      </c>
      <c r="N6291" t="s">
        <v>11892</v>
      </c>
      <c r="O6291" s="82" t="s">
        <v>3</v>
      </c>
    </row>
    <row r="6292" spans="1:15" x14ac:dyDescent="0.25">
      <c r="A6292" t="s">
        <v>243</v>
      </c>
      <c r="B6292" t="s">
        <v>7524</v>
      </c>
      <c r="C6292" t="s">
        <v>101</v>
      </c>
      <c r="D6292" t="s">
        <v>102</v>
      </c>
      <c r="E6292" t="str">
        <f t="shared" si="98"/>
        <v>SerineUncl. Bacteroidales</v>
      </c>
      <c r="F6292">
        <f>COUNTIF($E:$E,E6292)</f>
        <v>2</v>
      </c>
      <c r="G6292">
        <f>COUNTIF($A:$A,A6292)</f>
        <v>152</v>
      </c>
      <c r="H6292">
        <f>COUNTIF($B:$B,B6292)</f>
        <v>68</v>
      </c>
      <c r="I6292" t="s">
        <v>6689</v>
      </c>
      <c r="J6292">
        <v>6</v>
      </c>
      <c r="K6292" t="s">
        <v>5414</v>
      </c>
      <c r="L6292" t="s">
        <v>719</v>
      </c>
      <c r="M6292" t="s">
        <v>1289</v>
      </c>
      <c r="N6292" t="s">
        <v>11892</v>
      </c>
      <c r="O6292" t="s">
        <v>5</v>
      </c>
    </row>
    <row r="6293" spans="1:15" x14ac:dyDescent="0.25">
      <c r="A6293" t="s">
        <v>261</v>
      </c>
      <c r="B6293" t="s">
        <v>7524</v>
      </c>
      <c r="C6293" t="s">
        <v>101</v>
      </c>
      <c r="D6293" t="s">
        <v>102</v>
      </c>
      <c r="E6293" t="str">
        <f t="shared" si="98"/>
        <v>CadaverineUncl. Bacteroidales</v>
      </c>
      <c r="F6293">
        <f>COUNTIF($E:$E,E6293)</f>
        <v>1</v>
      </c>
      <c r="G6293">
        <f>COUNTIF($A:$A,A6293)</f>
        <v>143</v>
      </c>
      <c r="H6293">
        <f>COUNTIF($B:$B,B6293)</f>
        <v>68</v>
      </c>
      <c r="I6293" t="s">
        <v>6690</v>
      </c>
      <c r="J6293">
        <v>7</v>
      </c>
      <c r="K6293" t="s">
        <v>5425</v>
      </c>
      <c r="L6293" t="s">
        <v>6691</v>
      </c>
      <c r="M6293" t="s">
        <v>152</v>
      </c>
      <c r="N6293" t="s">
        <v>11893</v>
      </c>
      <c r="O6293" s="82" t="s">
        <v>8</v>
      </c>
    </row>
    <row r="6294" spans="1:15" x14ac:dyDescent="0.25">
      <c r="A6294" t="s">
        <v>264</v>
      </c>
      <c r="B6294" t="s">
        <v>7524</v>
      </c>
      <c r="C6294" t="s">
        <v>101</v>
      </c>
      <c r="D6294" t="s">
        <v>102</v>
      </c>
      <c r="E6294" t="str">
        <f t="shared" si="98"/>
        <v>UracilUncl. Bacteroidales</v>
      </c>
      <c r="F6294">
        <f>COUNTIF($E:$E,E6294)</f>
        <v>1</v>
      </c>
      <c r="G6294">
        <f>COUNTIF($A:$A,A6294)</f>
        <v>143</v>
      </c>
      <c r="H6294">
        <f>COUNTIF($B:$B,B6294)</f>
        <v>68</v>
      </c>
      <c r="I6294" t="s">
        <v>2549</v>
      </c>
      <c r="J6294">
        <v>7</v>
      </c>
      <c r="K6294" t="s">
        <v>2550</v>
      </c>
      <c r="L6294" t="s">
        <v>6692</v>
      </c>
      <c r="M6294" t="s">
        <v>2551</v>
      </c>
      <c r="N6294" t="s">
        <v>11893</v>
      </c>
      <c r="O6294" s="82" t="s">
        <v>8</v>
      </c>
    </row>
    <row r="6295" spans="1:15" x14ac:dyDescent="0.25">
      <c r="A6295" t="s">
        <v>287</v>
      </c>
      <c r="B6295" t="s">
        <v>7524</v>
      </c>
      <c r="C6295" t="s">
        <v>101</v>
      </c>
      <c r="D6295" t="s">
        <v>102</v>
      </c>
      <c r="E6295" t="str">
        <f t="shared" si="98"/>
        <v>SuccinateUncl. Bacteroidales</v>
      </c>
      <c r="F6295">
        <f>COUNTIF($E:$E,E6295)</f>
        <v>1</v>
      </c>
      <c r="G6295">
        <f>COUNTIF($A:$A,A6295)</f>
        <v>140</v>
      </c>
      <c r="H6295">
        <f>COUNTIF($B:$B,B6295)</f>
        <v>68</v>
      </c>
      <c r="I6295" t="s">
        <v>6693</v>
      </c>
      <c r="J6295">
        <v>7</v>
      </c>
      <c r="K6295" t="s">
        <v>6093</v>
      </c>
      <c r="L6295" t="s">
        <v>3466</v>
      </c>
      <c r="M6295" t="s">
        <v>3208</v>
      </c>
      <c r="N6295" t="s">
        <v>11893</v>
      </c>
      <c r="O6295" s="82" t="s">
        <v>8</v>
      </c>
    </row>
    <row r="6296" spans="1:15" x14ac:dyDescent="0.25">
      <c r="A6296" t="s">
        <v>325</v>
      </c>
      <c r="B6296" t="s">
        <v>7524</v>
      </c>
      <c r="C6296" t="s">
        <v>101</v>
      </c>
      <c r="D6296" t="s">
        <v>102</v>
      </c>
      <c r="E6296" t="str">
        <f t="shared" si="98"/>
        <v>4-HydroxybutyrateUncl. Bacteroidales</v>
      </c>
      <c r="F6296">
        <f>COUNTIF($E:$E,E6296)</f>
        <v>2</v>
      </c>
      <c r="G6296">
        <f>COUNTIF($A:$A,A6296)</f>
        <v>139</v>
      </c>
      <c r="H6296">
        <f>COUNTIF($B:$B,B6296)</f>
        <v>68</v>
      </c>
      <c r="I6296" t="s">
        <v>1545</v>
      </c>
      <c r="J6296">
        <v>6</v>
      </c>
      <c r="K6296" t="s">
        <v>4968</v>
      </c>
      <c r="L6296" t="s">
        <v>6694</v>
      </c>
      <c r="M6296" t="s">
        <v>941</v>
      </c>
      <c r="N6296" t="s">
        <v>11892</v>
      </c>
      <c r="O6296" t="s">
        <v>11</v>
      </c>
    </row>
    <row r="6297" spans="1:15" x14ac:dyDescent="0.25">
      <c r="A6297" t="s">
        <v>335</v>
      </c>
      <c r="B6297" t="s">
        <v>7524</v>
      </c>
      <c r="C6297" t="s">
        <v>101</v>
      </c>
      <c r="D6297" t="s">
        <v>102</v>
      </c>
      <c r="E6297" t="str">
        <f t="shared" si="98"/>
        <v>TrimethylamineUncl. Bacteroidales</v>
      </c>
      <c r="F6297">
        <f>COUNTIF($E:$E,E6297)</f>
        <v>2</v>
      </c>
      <c r="G6297">
        <f>COUNTIF($A:$A,A6297)</f>
        <v>139</v>
      </c>
      <c r="H6297">
        <f>COUNTIF($B:$B,B6297)</f>
        <v>68</v>
      </c>
      <c r="I6297" t="s">
        <v>6695</v>
      </c>
      <c r="J6297">
        <v>7</v>
      </c>
      <c r="K6297" t="s">
        <v>6696</v>
      </c>
      <c r="L6297" t="s">
        <v>6697</v>
      </c>
      <c r="M6297" t="s">
        <v>949</v>
      </c>
      <c r="N6297" t="s">
        <v>11893</v>
      </c>
      <c r="O6297" s="82" t="s">
        <v>8</v>
      </c>
    </row>
    <row r="6298" spans="1:15" x14ac:dyDescent="0.25">
      <c r="A6298" t="s">
        <v>325</v>
      </c>
      <c r="B6298" t="s">
        <v>7524</v>
      </c>
      <c r="C6298" t="s">
        <v>101</v>
      </c>
      <c r="D6298" t="s">
        <v>102</v>
      </c>
      <c r="E6298" t="str">
        <f t="shared" si="98"/>
        <v>4-HydroxybutyrateUncl. Bacteroidales</v>
      </c>
      <c r="F6298">
        <f>COUNTIF($E:$E,E6298)</f>
        <v>2</v>
      </c>
      <c r="G6298">
        <f>COUNTIF($A:$A,A6298)</f>
        <v>139</v>
      </c>
      <c r="H6298">
        <f>COUNTIF($B:$B,B6298)</f>
        <v>68</v>
      </c>
      <c r="I6298" t="s">
        <v>6698</v>
      </c>
      <c r="J6298">
        <v>7</v>
      </c>
      <c r="K6298" t="s">
        <v>6699</v>
      </c>
      <c r="L6298" t="s">
        <v>6700</v>
      </c>
      <c r="M6298" t="s">
        <v>1077</v>
      </c>
      <c r="N6298" t="s">
        <v>11893</v>
      </c>
      <c r="O6298" s="82" t="s">
        <v>8</v>
      </c>
    </row>
    <row r="6299" spans="1:15" x14ac:dyDescent="0.25">
      <c r="A6299" t="s">
        <v>335</v>
      </c>
      <c r="B6299" t="s">
        <v>7524</v>
      </c>
      <c r="C6299" t="s">
        <v>101</v>
      </c>
      <c r="D6299" t="s">
        <v>102</v>
      </c>
      <c r="E6299" t="str">
        <f t="shared" si="98"/>
        <v>TrimethylamineUncl. Bacteroidales</v>
      </c>
      <c r="F6299">
        <f>COUNTIF($E:$E,E6299)</f>
        <v>2</v>
      </c>
      <c r="G6299">
        <f>COUNTIF($A:$A,A6299)</f>
        <v>139</v>
      </c>
      <c r="H6299">
        <f>COUNTIF($B:$B,B6299)</f>
        <v>68</v>
      </c>
      <c r="I6299" t="s">
        <v>6701</v>
      </c>
      <c r="J6299">
        <v>6</v>
      </c>
      <c r="K6299" t="s">
        <v>1624</v>
      </c>
      <c r="L6299" t="s">
        <v>6702</v>
      </c>
      <c r="M6299" t="s">
        <v>4168</v>
      </c>
      <c r="N6299" t="s">
        <v>11892</v>
      </c>
      <c r="O6299" t="s">
        <v>7</v>
      </c>
    </row>
    <row r="6300" spans="1:15" x14ac:dyDescent="0.25">
      <c r="A6300" t="s">
        <v>344</v>
      </c>
      <c r="B6300" t="s">
        <v>7524</v>
      </c>
      <c r="C6300" t="s">
        <v>101</v>
      </c>
      <c r="D6300" t="s">
        <v>102</v>
      </c>
      <c r="E6300" t="str">
        <f t="shared" si="98"/>
        <v>PimelateUncl. Bacteroidales</v>
      </c>
      <c r="F6300">
        <f>COUNTIF($E:$E,E6300)</f>
        <v>1</v>
      </c>
      <c r="G6300">
        <f>COUNTIF($A:$A,A6300)</f>
        <v>137</v>
      </c>
      <c r="H6300">
        <f>COUNTIF($B:$B,B6300)</f>
        <v>68</v>
      </c>
      <c r="I6300" t="s">
        <v>6703</v>
      </c>
      <c r="J6300">
        <v>6</v>
      </c>
      <c r="K6300" t="s">
        <v>6704</v>
      </c>
      <c r="L6300" t="s">
        <v>1953</v>
      </c>
      <c r="M6300" t="s">
        <v>337</v>
      </c>
      <c r="N6300" t="s">
        <v>11892</v>
      </c>
      <c r="O6300" t="s">
        <v>10</v>
      </c>
    </row>
    <row r="6301" spans="1:15" x14ac:dyDescent="0.25">
      <c r="A6301" t="s">
        <v>365</v>
      </c>
      <c r="B6301" t="s">
        <v>7524</v>
      </c>
      <c r="C6301" t="s">
        <v>101</v>
      </c>
      <c r="D6301" t="s">
        <v>102</v>
      </c>
      <c r="E6301" t="str">
        <f t="shared" si="98"/>
        <v>PhenylacetateUncl. Bacteroidales</v>
      </c>
      <c r="F6301">
        <f>COUNTIF($E:$E,E6301)</f>
        <v>1</v>
      </c>
      <c r="G6301">
        <f>COUNTIF($A:$A,A6301)</f>
        <v>134</v>
      </c>
      <c r="H6301">
        <f>COUNTIF($B:$B,B6301)</f>
        <v>68</v>
      </c>
      <c r="I6301" t="s">
        <v>6080</v>
      </c>
      <c r="J6301">
        <v>7</v>
      </c>
      <c r="K6301" t="s">
        <v>6081</v>
      </c>
      <c r="L6301" t="s">
        <v>6705</v>
      </c>
      <c r="M6301" t="s">
        <v>894</v>
      </c>
      <c r="N6301" t="s">
        <v>11893</v>
      </c>
      <c r="O6301" s="82" t="s">
        <v>8</v>
      </c>
    </row>
    <row r="6302" spans="1:15" x14ac:dyDescent="0.25">
      <c r="A6302" t="s">
        <v>374</v>
      </c>
      <c r="B6302" t="s">
        <v>7524</v>
      </c>
      <c r="C6302" t="s">
        <v>101</v>
      </c>
      <c r="D6302" t="s">
        <v>102</v>
      </c>
      <c r="E6302" t="str">
        <f t="shared" si="98"/>
        <v>CaffeineUncl. Bacteroidales</v>
      </c>
      <c r="F6302">
        <f>COUNTIF($E:$E,E6302)</f>
        <v>1</v>
      </c>
      <c r="G6302">
        <f>COUNTIF($A:$A,A6302)</f>
        <v>133</v>
      </c>
      <c r="H6302">
        <f>COUNTIF($B:$B,B6302)</f>
        <v>68</v>
      </c>
      <c r="I6302" t="s">
        <v>3822</v>
      </c>
      <c r="J6302">
        <v>7</v>
      </c>
      <c r="K6302" t="s">
        <v>6706</v>
      </c>
      <c r="L6302" t="s">
        <v>6707</v>
      </c>
      <c r="M6302" t="s">
        <v>3228</v>
      </c>
      <c r="N6302" t="s">
        <v>11893</v>
      </c>
      <c r="O6302" s="82" t="s">
        <v>8</v>
      </c>
    </row>
    <row r="6303" spans="1:15" x14ac:dyDescent="0.25">
      <c r="A6303" t="s">
        <v>375</v>
      </c>
      <c r="B6303" t="s">
        <v>7524</v>
      </c>
      <c r="C6303" t="s">
        <v>101</v>
      </c>
      <c r="D6303" t="s">
        <v>102</v>
      </c>
      <c r="E6303" t="str">
        <f t="shared" si="98"/>
        <v>HypoxanthineUncl. Bacteroidales</v>
      </c>
      <c r="F6303">
        <f>COUNTIF($E:$E,E6303)</f>
        <v>2</v>
      </c>
      <c r="G6303">
        <f>COUNTIF($A:$A,A6303)</f>
        <v>133</v>
      </c>
      <c r="H6303">
        <f>COUNTIF($B:$B,B6303)</f>
        <v>68</v>
      </c>
      <c r="I6303" t="s">
        <v>3436</v>
      </c>
      <c r="J6303">
        <v>6</v>
      </c>
      <c r="K6303" t="s">
        <v>3437</v>
      </c>
      <c r="L6303" t="s">
        <v>2258</v>
      </c>
      <c r="M6303" t="s">
        <v>3155</v>
      </c>
      <c r="N6303" t="s">
        <v>11892</v>
      </c>
      <c r="O6303" t="s">
        <v>5</v>
      </c>
    </row>
    <row r="6304" spans="1:15" x14ac:dyDescent="0.25">
      <c r="A6304" t="s">
        <v>375</v>
      </c>
      <c r="B6304" t="s">
        <v>7524</v>
      </c>
      <c r="C6304" t="s">
        <v>101</v>
      </c>
      <c r="D6304" t="s">
        <v>102</v>
      </c>
      <c r="E6304" t="str">
        <f t="shared" si="98"/>
        <v>HypoxanthineUncl. Bacteroidales</v>
      </c>
      <c r="F6304">
        <f>COUNTIF($E:$E,E6304)</f>
        <v>2</v>
      </c>
      <c r="G6304">
        <f>COUNTIF($A:$A,A6304)</f>
        <v>133</v>
      </c>
      <c r="H6304">
        <f>COUNTIF($B:$B,B6304)</f>
        <v>68</v>
      </c>
      <c r="I6304" t="s">
        <v>6708</v>
      </c>
      <c r="J6304">
        <v>7</v>
      </c>
      <c r="K6304" t="s">
        <v>6709</v>
      </c>
      <c r="L6304" t="s">
        <v>6710</v>
      </c>
      <c r="M6304" t="s">
        <v>1454</v>
      </c>
      <c r="N6304" t="s">
        <v>11893</v>
      </c>
      <c r="O6304" s="82" t="s">
        <v>8</v>
      </c>
    </row>
    <row r="6305" spans="1:15" x14ac:dyDescent="0.25">
      <c r="A6305" t="s">
        <v>400</v>
      </c>
      <c r="B6305" t="s">
        <v>7524</v>
      </c>
      <c r="C6305" t="s">
        <v>101</v>
      </c>
      <c r="D6305" t="s">
        <v>102</v>
      </c>
      <c r="E6305" t="str">
        <f t="shared" si="98"/>
        <v>BenzoateUncl. Bacteroidales</v>
      </c>
      <c r="F6305">
        <f>COUNTIF($E:$E,E6305)</f>
        <v>1</v>
      </c>
      <c r="G6305">
        <f>COUNTIF($A:$A,A6305)</f>
        <v>131</v>
      </c>
      <c r="H6305">
        <f>COUNTIF($B:$B,B6305)</f>
        <v>68</v>
      </c>
      <c r="I6305" t="s">
        <v>2573</v>
      </c>
      <c r="J6305">
        <v>7</v>
      </c>
      <c r="K6305" t="s">
        <v>2167</v>
      </c>
      <c r="L6305" t="s">
        <v>6711</v>
      </c>
      <c r="M6305" t="s">
        <v>5065</v>
      </c>
      <c r="N6305" t="s">
        <v>11893</v>
      </c>
      <c r="O6305" s="82" t="s">
        <v>8</v>
      </c>
    </row>
    <row r="6306" spans="1:15" x14ac:dyDescent="0.25">
      <c r="A6306" t="s">
        <v>418</v>
      </c>
      <c r="B6306" t="s">
        <v>7524</v>
      </c>
      <c r="C6306" t="s">
        <v>101</v>
      </c>
      <c r="D6306" t="s">
        <v>102</v>
      </c>
      <c r="E6306" t="str">
        <f t="shared" si="98"/>
        <v>GlycerolUncl. Bacteroidales</v>
      </c>
      <c r="F6306">
        <f>COUNTIF($E:$E,E6306)</f>
        <v>1</v>
      </c>
      <c r="G6306">
        <f>COUNTIF($A:$A,A6306)</f>
        <v>130</v>
      </c>
      <c r="H6306">
        <f>COUNTIF($B:$B,B6306)</f>
        <v>68</v>
      </c>
      <c r="I6306" t="s">
        <v>1195</v>
      </c>
      <c r="J6306">
        <v>6</v>
      </c>
      <c r="K6306" t="s">
        <v>1196</v>
      </c>
      <c r="L6306" t="s">
        <v>142</v>
      </c>
      <c r="M6306" t="s">
        <v>919</v>
      </c>
      <c r="N6306" t="s">
        <v>11892</v>
      </c>
      <c r="O6306" s="82" t="s">
        <v>3</v>
      </c>
    </row>
    <row r="6307" spans="1:15" x14ac:dyDescent="0.25">
      <c r="A6307" t="s">
        <v>448</v>
      </c>
      <c r="B6307" t="s">
        <v>7524</v>
      </c>
      <c r="C6307" t="s">
        <v>101</v>
      </c>
      <c r="D6307" t="s">
        <v>102</v>
      </c>
      <c r="E6307" t="str">
        <f t="shared" si="98"/>
        <v>DimethylamineUncl. Bacteroidales</v>
      </c>
      <c r="F6307">
        <f>COUNTIF($E:$E,E6307)</f>
        <v>3</v>
      </c>
      <c r="G6307">
        <f>COUNTIF($A:$A,A6307)</f>
        <v>130</v>
      </c>
      <c r="H6307">
        <f>COUNTIF($B:$B,B6307)</f>
        <v>68</v>
      </c>
      <c r="I6307" t="s">
        <v>6306</v>
      </c>
      <c r="J6307">
        <v>7</v>
      </c>
      <c r="K6307" t="s">
        <v>6712</v>
      </c>
      <c r="L6307" t="s">
        <v>736</v>
      </c>
      <c r="M6307" t="s">
        <v>1478</v>
      </c>
      <c r="N6307" t="s">
        <v>11893</v>
      </c>
      <c r="O6307" t="s">
        <v>11</v>
      </c>
    </row>
    <row r="6308" spans="1:15" x14ac:dyDescent="0.25">
      <c r="A6308" t="s">
        <v>417</v>
      </c>
      <c r="B6308" t="s">
        <v>7524</v>
      </c>
      <c r="C6308" t="s">
        <v>101</v>
      </c>
      <c r="D6308" t="s">
        <v>102</v>
      </c>
      <c r="E6308" t="str">
        <f t="shared" si="98"/>
        <v>CarnitineUncl. Bacteroidales</v>
      </c>
      <c r="F6308">
        <f>COUNTIF($E:$E,E6308)</f>
        <v>2</v>
      </c>
      <c r="G6308">
        <f>COUNTIF($A:$A,A6308)</f>
        <v>130</v>
      </c>
      <c r="H6308">
        <f>COUNTIF($B:$B,B6308)</f>
        <v>68</v>
      </c>
      <c r="I6308" t="s">
        <v>5037</v>
      </c>
      <c r="J6308">
        <v>7</v>
      </c>
      <c r="K6308" t="s">
        <v>3117</v>
      </c>
      <c r="L6308" t="s">
        <v>6713</v>
      </c>
      <c r="M6308" t="s">
        <v>833</v>
      </c>
      <c r="N6308" t="s">
        <v>11893</v>
      </c>
      <c r="O6308" s="82" t="s">
        <v>8</v>
      </c>
    </row>
    <row r="6309" spans="1:15" x14ac:dyDescent="0.25">
      <c r="A6309" t="s">
        <v>448</v>
      </c>
      <c r="B6309" t="s">
        <v>7524</v>
      </c>
      <c r="C6309" t="s">
        <v>101</v>
      </c>
      <c r="D6309" t="s">
        <v>102</v>
      </c>
      <c r="E6309" t="str">
        <f t="shared" si="98"/>
        <v>DimethylamineUncl. Bacteroidales</v>
      </c>
      <c r="F6309">
        <f>COUNTIF($E:$E,E6309)</f>
        <v>3</v>
      </c>
      <c r="G6309">
        <f>COUNTIF($A:$A,A6309)</f>
        <v>130</v>
      </c>
      <c r="H6309">
        <f>COUNTIF($B:$B,B6309)</f>
        <v>68</v>
      </c>
      <c r="I6309" t="s">
        <v>6714</v>
      </c>
      <c r="J6309">
        <v>5</v>
      </c>
      <c r="K6309" t="s">
        <v>3950</v>
      </c>
      <c r="L6309" t="s">
        <v>6715</v>
      </c>
      <c r="M6309" t="s">
        <v>1765</v>
      </c>
      <c r="N6309" t="s">
        <v>11892</v>
      </c>
      <c r="O6309" s="82" t="s">
        <v>9</v>
      </c>
    </row>
    <row r="6310" spans="1:15" x14ac:dyDescent="0.25">
      <c r="A6310" t="s">
        <v>419</v>
      </c>
      <c r="B6310" t="s">
        <v>7524</v>
      </c>
      <c r="C6310" t="s">
        <v>101</v>
      </c>
      <c r="D6310" t="s">
        <v>102</v>
      </c>
      <c r="E6310" t="str">
        <f t="shared" si="98"/>
        <v>ImidazoleUncl. Bacteroidales</v>
      </c>
      <c r="F6310">
        <f>COUNTIF($E:$E,E6310)</f>
        <v>3</v>
      </c>
      <c r="G6310">
        <f>COUNTIF($A:$A,A6310)</f>
        <v>130</v>
      </c>
      <c r="H6310">
        <f>COUNTIF($B:$B,B6310)</f>
        <v>68</v>
      </c>
      <c r="I6310" t="s">
        <v>6716</v>
      </c>
      <c r="J6310">
        <v>5</v>
      </c>
      <c r="K6310" t="s">
        <v>4540</v>
      </c>
      <c r="L6310" t="s">
        <v>6717</v>
      </c>
      <c r="M6310" t="s">
        <v>1502</v>
      </c>
      <c r="N6310" t="s">
        <v>11892</v>
      </c>
      <c r="O6310" s="82" t="s">
        <v>9</v>
      </c>
    </row>
    <row r="6311" spans="1:15" x14ac:dyDescent="0.25">
      <c r="A6311" t="s">
        <v>448</v>
      </c>
      <c r="B6311" t="s">
        <v>7524</v>
      </c>
      <c r="C6311" t="s">
        <v>101</v>
      </c>
      <c r="D6311" t="s">
        <v>102</v>
      </c>
      <c r="E6311" t="str">
        <f t="shared" si="98"/>
        <v>DimethylamineUncl. Bacteroidales</v>
      </c>
      <c r="F6311">
        <f>COUNTIF($E:$E,E6311)</f>
        <v>3</v>
      </c>
      <c r="G6311">
        <f>COUNTIF($A:$A,A6311)</f>
        <v>130</v>
      </c>
      <c r="H6311">
        <f>COUNTIF($B:$B,B6311)</f>
        <v>68</v>
      </c>
      <c r="I6311" t="s">
        <v>6718</v>
      </c>
      <c r="J6311">
        <v>7</v>
      </c>
      <c r="K6311" t="s">
        <v>2140</v>
      </c>
      <c r="L6311" t="s">
        <v>6719</v>
      </c>
      <c r="M6311" t="s">
        <v>3993</v>
      </c>
      <c r="N6311" t="s">
        <v>11893</v>
      </c>
      <c r="O6311" s="82" t="s">
        <v>8</v>
      </c>
    </row>
    <row r="6312" spans="1:15" x14ac:dyDescent="0.25">
      <c r="A6312" t="s">
        <v>417</v>
      </c>
      <c r="B6312" t="s">
        <v>7524</v>
      </c>
      <c r="C6312" t="s">
        <v>101</v>
      </c>
      <c r="D6312" t="s">
        <v>102</v>
      </c>
      <c r="E6312" t="str">
        <f t="shared" si="98"/>
        <v>CarnitineUncl. Bacteroidales</v>
      </c>
      <c r="F6312">
        <f>COUNTIF($E:$E,E6312)</f>
        <v>2</v>
      </c>
      <c r="G6312">
        <f>COUNTIF($A:$A,A6312)</f>
        <v>130</v>
      </c>
      <c r="H6312">
        <f>COUNTIF($B:$B,B6312)</f>
        <v>68</v>
      </c>
      <c r="I6312" t="s">
        <v>6720</v>
      </c>
      <c r="J6312">
        <v>7</v>
      </c>
      <c r="K6312" t="s">
        <v>5306</v>
      </c>
      <c r="L6312" t="s">
        <v>6721</v>
      </c>
      <c r="M6312" t="s">
        <v>6026</v>
      </c>
      <c r="N6312" t="s">
        <v>11893</v>
      </c>
      <c r="O6312" t="s">
        <v>11</v>
      </c>
    </row>
    <row r="6313" spans="1:15" x14ac:dyDescent="0.25">
      <c r="A6313" t="s">
        <v>420</v>
      </c>
      <c r="B6313" t="s">
        <v>7524</v>
      </c>
      <c r="C6313" t="s">
        <v>101</v>
      </c>
      <c r="D6313" t="s">
        <v>102</v>
      </c>
      <c r="E6313" t="str">
        <f t="shared" si="98"/>
        <v>LeucineUncl. Bacteroidales</v>
      </c>
      <c r="F6313">
        <f>COUNTIF($E:$E,E6313)</f>
        <v>2</v>
      </c>
      <c r="G6313">
        <f>COUNTIF($A:$A,A6313)</f>
        <v>130</v>
      </c>
      <c r="H6313">
        <f>COUNTIF($B:$B,B6313)</f>
        <v>68</v>
      </c>
      <c r="I6313" t="s">
        <v>6722</v>
      </c>
      <c r="J6313">
        <v>7</v>
      </c>
      <c r="K6313" t="s">
        <v>5659</v>
      </c>
      <c r="L6313" t="s">
        <v>6723</v>
      </c>
      <c r="M6313" t="s">
        <v>1841</v>
      </c>
      <c r="N6313" t="s">
        <v>11893</v>
      </c>
      <c r="O6313" s="82" t="s">
        <v>8</v>
      </c>
    </row>
    <row r="6314" spans="1:15" x14ac:dyDescent="0.25">
      <c r="A6314" t="s">
        <v>419</v>
      </c>
      <c r="B6314" t="s">
        <v>7524</v>
      </c>
      <c r="C6314" t="s">
        <v>101</v>
      </c>
      <c r="D6314" t="s">
        <v>102</v>
      </c>
      <c r="E6314" t="str">
        <f t="shared" si="98"/>
        <v>ImidazoleUncl. Bacteroidales</v>
      </c>
      <c r="F6314">
        <f>COUNTIF($E:$E,E6314)</f>
        <v>3</v>
      </c>
      <c r="G6314">
        <f>COUNTIF($A:$A,A6314)</f>
        <v>130</v>
      </c>
      <c r="H6314">
        <f>COUNTIF($B:$B,B6314)</f>
        <v>68</v>
      </c>
      <c r="I6314" t="s">
        <v>6724</v>
      </c>
      <c r="J6314">
        <v>7</v>
      </c>
      <c r="K6314" t="s">
        <v>3276</v>
      </c>
      <c r="L6314" t="s">
        <v>3277</v>
      </c>
      <c r="M6314" t="s">
        <v>4390</v>
      </c>
      <c r="N6314" t="s">
        <v>11893</v>
      </c>
      <c r="O6314" s="82" t="s">
        <v>8</v>
      </c>
    </row>
    <row r="6315" spans="1:15" x14ac:dyDescent="0.25">
      <c r="A6315" t="s">
        <v>419</v>
      </c>
      <c r="B6315" t="s">
        <v>7524</v>
      </c>
      <c r="C6315" t="s">
        <v>101</v>
      </c>
      <c r="D6315" t="s">
        <v>102</v>
      </c>
      <c r="E6315" t="str">
        <f t="shared" si="98"/>
        <v>ImidazoleUncl. Bacteroidales</v>
      </c>
      <c r="F6315">
        <f>COUNTIF($E:$E,E6315)</f>
        <v>3</v>
      </c>
      <c r="G6315">
        <f>COUNTIF($A:$A,A6315)</f>
        <v>130</v>
      </c>
      <c r="H6315">
        <f>COUNTIF($B:$B,B6315)</f>
        <v>68</v>
      </c>
      <c r="I6315" t="s">
        <v>709</v>
      </c>
      <c r="J6315">
        <v>6</v>
      </c>
      <c r="K6315" t="s">
        <v>3819</v>
      </c>
      <c r="L6315" t="s">
        <v>355</v>
      </c>
      <c r="M6315" t="s">
        <v>1989</v>
      </c>
      <c r="N6315" t="s">
        <v>11892</v>
      </c>
      <c r="O6315" t="s">
        <v>5</v>
      </c>
    </row>
    <row r="6316" spans="1:15" x14ac:dyDescent="0.25">
      <c r="A6316" t="s">
        <v>420</v>
      </c>
      <c r="B6316" t="s">
        <v>7524</v>
      </c>
      <c r="C6316" t="s">
        <v>101</v>
      </c>
      <c r="D6316" t="s">
        <v>102</v>
      </c>
      <c r="E6316" t="str">
        <f t="shared" si="98"/>
        <v>LeucineUncl. Bacteroidales</v>
      </c>
      <c r="F6316">
        <f>COUNTIF($E:$E,E6316)</f>
        <v>2</v>
      </c>
      <c r="G6316">
        <f>COUNTIF($A:$A,A6316)</f>
        <v>130</v>
      </c>
      <c r="H6316">
        <f>COUNTIF($B:$B,B6316)</f>
        <v>68</v>
      </c>
      <c r="I6316" t="s">
        <v>6364</v>
      </c>
      <c r="J6316">
        <v>6</v>
      </c>
      <c r="K6316" t="s">
        <v>1718</v>
      </c>
      <c r="L6316" t="s">
        <v>6365</v>
      </c>
      <c r="M6316" t="s">
        <v>2163</v>
      </c>
      <c r="N6316" t="s">
        <v>11893</v>
      </c>
      <c r="O6316" s="82" t="s">
        <v>3</v>
      </c>
    </row>
    <row r="6317" spans="1:15" x14ac:dyDescent="0.25">
      <c r="A6317" t="s">
        <v>462</v>
      </c>
      <c r="B6317" t="s">
        <v>7524</v>
      </c>
      <c r="C6317" t="s">
        <v>101</v>
      </c>
      <c r="D6317" t="s">
        <v>102</v>
      </c>
      <c r="E6317" t="str">
        <f t="shared" si="98"/>
        <v>N-PhenylacetylglycineUncl. Bacteroidales</v>
      </c>
      <c r="F6317">
        <f>COUNTIF($E:$E,E6317)</f>
        <v>3</v>
      </c>
      <c r="G6317">
        <f>COUNTIF($A:$A,A6317)</f>
        <v>127</v>
      </c>
      <c r="H6317">
        <f>COUNTIF($B:$B,B6317)</f>
        <v>68</v>
      </c>
      <c r="I6317" t="s">
        <v>2954</v>
      </c>
      <c r="J6317">
        <v>7</v>
      </c>
      <c r="K6317" t="s">
        <v>1629</v>
      </c>
      <c r="L6317" t="s">
        <v>6725</v>
      </c>
      <c r="M6317" t="s">
        <v>277</v>
      </c>
      <c r="N6317" t="s">
        <v>11893</v>
      </c>
      <c r="O6317" s="82" t="s">
        <v>8</v>
      </c>
    </row>
    <row r="6318" spans="1:15" x14ac:dyDescent="0.25">
      <c r="A6318" t="s">
        <v>466</v>
      </c>
      <c r="B6318" t="s">
        <v>7524</v>
      </c>
      <c r="C6318" t="s">
        <v>101</v>
      </c>
      <c r="D6318" t="s">
        <v>102</v>
      </c>
      <c r="E6318" t="str">
        <f t="shared" si="98"/>
        <v>GlycineUncl. Bacteroidales</v>
      </c>
      <c r="F6318">
        <f>COUNTIF($E:$E,E6318)</f>
        <v>2</v>
      </c>
      <c r="G6318">
        <f>COUNTIF($A:$A,A6318)</f>
        <v>127</v>
      </c>
      <c r="H6318">
        <f>COUNTIF($B:$B,B6318)</f>
        <v>68</v>
      </c>
      <c r="I6318" t="s">
        <v>6184</v>
      </c>
      <c r="J6318">
        <v>6</v>
      </c>
      <c r="K6318" t="s">
        <v>2588</v>
      </c>
      <c r="L6318" t="s">
        <v>6726</v>
      </c>
      <c r="M6318" t="s">
        <v>2448</v>
      </c>
      <c r="N6318" t="s">
        <v>11893</v>
      </c>
      <c r="O6318" s="82" t="s">
        <v>3</v>
      </c>
    </row>
    <row r="6319" spans="1:15" x14ac:dyDescent="0.25">
      <c r="A6319" t="s">
        <v>462</v>
      </c>
      <c r="B6319" t="s">
        <v>7524</v>
      </c>
      <c r="C6319" t="s">
        <v>101</v>
      </c>
      <c r="D6319" t="s">
        <v>102</v>
      </c>
      <c r="E6319" t="str">
        <f t="shared" si="98"/>
        <v>N-PhenylacetylglycineUncl. Bacteroidales</v>
      </c>
      <c r="F6319">
        <f>COUNTIF($E:$E,E6319)</f>
        <v>3</v>
      </c>
      <c r="G6319">
        <f>COUNTIF($A:$A,A6319)</f>
        <v>127</v>
      </c>
      <c r="H6319">
        <f>COUNTIF($B:$B,B6319)</f>
        <v>68</v>
      </c>
      <c r="I6319" t="s">
        <v>6727</v>
      </c>
      <c r="J6319">
        <v>5</v>
      </c>
      <c r="K6319" t="s">
        <v>6728</v>
      </c>
      <c r="L6319" t="s">
        <v>401</v>
      </c>
      <c r="M6319" t="s">
        <v>1094</v>
      </c>
      <c r="N6319" t="s">
        <v>11892</v>
      </c>
      <c r="O6319" s="82" t="s">
        <v>8</v>
      </c>
    </row>
    <row r="6320" spans="1:15" x14ac:dyDescent="0.25">
      <c r="A6320" t="s">
        <v>466</v>
      </c>
      <c r="B6320" t="s">
        <v>7524</v>
      </c>
      <c r="C6320" t="s">
        <v>101</v>
      </c>
      <c r="D6320" t="s">
        <v>102</v>
      </c>
      <c r="E6320" t="str">
        <f t="shared" si="98"/>
        <v>GlycineUncl. Bacteroidales</v>
      </c>
      <c r="F6320">
        <f>COUNTIF($E:$E,E6320)</f>
        <v>2</v>
      </c>
      <c r="G6320">
        <f>COUNTIF($A:$A,A6320)</f>
        <v>127</v>
      </c>
      <c r="H6320">
        <f>COUNTIF($B:$B,B6320)</f>
        <v>68</v>
      </c>
      <c r="I6320" t="s">
        <v>6729</v>
      </c>
      <c r="J6320">
        <v>6</v>
      </c>
      <c r="K6320" t="s">
        <v>6730</v>
      </c>
      <c r="L6320" t="s">
        <v>684</v>
      </c>
      <c r="M6320" t="s">
        <v>2997</v>
      </c>
      <c r="N6320" t="s">
        <v>11893</v>
      </c>
      <c r="O6320" s="82" t="s">
        <v>11895</v>
      </c>
    </row>
    <row r="6321" spans="1:15" x14ac:dyDescent="0.25">
      <c r="A6321" t="s">
        <v>462</v>
      </c>
      <c r="B6321" t="s">
        <v>7524</v>
      </c>
      <c r="C6321" t="s">
        <v>101</v>
      </c>
      <c r="D6321" t="s">
        <v>102</v>
      </c>
      <c r="E6321" t="str">
        <f t="shared" si="98"/>
        <v>N-PhenylacetylglycineUncl. Bacteroidales</v>
      </c>
      <c r="F6321">
        <f>COUNTIF($E:$E,E6321)</f>
        <v>3</v>
      </c>
      <c r="G6321">
        <f>COUNTIF($A:$A,A6321)</f>
        <v>127</v>
      </c>
      <c r="H6321">
        <f>COUNTIF($B:$B,B6321)</f>
        <v>68</v>
      </c>
      <c r="I6321" t="s">
        <v>6060</v>
      </c>
      <c r="J6321">
        <v>7</v>
      </c>
      <c r="K6321" t="s">
        <v>4203</v>
      </c>
      <c r="L6321" t="s">
        <v>6731</v>
      </c>
      <c r="M6321" t="s">
        <v>4548</v>
      </c>
      <c r="N6321" t="s">
        <v>11893</v>
      </c>
      <c r="O6321" t="s">
        <v>11</v>
      </c>
    </row>
    <row r="6322" spans="1:15" x14ac:dyDescent="0.25">
      <c r="A6322" t="s">
        <v>488</v>
      </c>
      <c r="B6322" t="s">
        <v>7524</v>
      </c>
      <c r="C6322" t="s">
        <v>101</v>
      </c>
      <c r="D6322" t="s">
        <v>102</v>
      </c>
      <c r="E6322" t="str">
        <f t="shared" si="98"/>
        <v>PhenylalanineUncl. Bacteroidales</v>
      </c>
      <c r="F6322">
        <f>COUNTIF($E:$E,E6322)</f>
        <v>3</v>
      </c>
      <c r="G6322">
        <f>COUNTIF($A:$A,A6322)</f>
        <v>126</v>
      </c>
      <c r="H6322">
        <f>COUNTIF($B:$B,B6322)</f>
        <v>68</v>
      </c>
      <c r="I6322" t="s">
        <v>1641</v>
      </c>
      <c r="J6322">
        <v>7</v>
      </c>
      <c r="K6322" t="s">
        <v>2876</v>
      </c>
      <c r="L6322" t="s">
        <v>6732</v>
      </c>
      <c r="M6322" t="s">
        <v>2240</v>
      </c>
      <c r="N6322" t="s">
        <v>11893</v>
      </c>
      <c r="O6322" t="s">
        <v>11</v>
      </c>
    </row>
    <row r="6323" spans="1:15" x14ac:dyDescent="0.25">
      <c r="A6323" t="s">
        <v>488</v>
      </c>
      <c r="B6323" t="s">
        <v>7524</v>
      </c>
      <c r="C6323" t="s">
        <v>101</v>
      </c>
      <c r="D6323" t="s">
        <v>102</v>
      </c>
      <c r="E6323" t="str">
        <f t="shared" si="98"/>
        <v>PhenylalanineUncl. Bacteroidales</v>
      </c>
      <c r="F6323">
        <f>COUNTIF($E:$E,E6323)</f>
        <v>3</v>
      </c>
      <c r="G6323">
        <f>COUNTIF($A:$A,A6323)</f>
        <v>126</v>
      </c>
      <c r="H6323">
        <f>COUNTIF($B:$B,B6323)</f>
        <v>68</v>
      </c>
      <c r="I6323" t="s">
        <v>5392</v>
      </c>
      <c r="J6323">
        <v>5</v>
      </c>
      <c r="K6323" t="s">
        <v>6733</v>
      </c>
      <c r="L6323" t="s">
        <v>230</v>
      </c>
      <c r="M6323" t="s">
        <v>231</v>
      </c>
      <c r="N6323" t="s">
        <v>11892</v>
      </c>
      <c r="O6323" s="82" t="s">
        <v>8</v>
      </c>
    </row>
    <row r="6324" spans="1:15" x14ac:dyDescent="0.25">
      <c r="A6324" t="s">
        <v>488</v>
      </c>
      <c r="B6324" t="s">
        <v>7524</v>
      </c>
      <c r="C6324" t="s">
        <v>101</v>
      </c>
      <c r="D6324" t="s">
        <v>102</v>
      </c>
      <c r="E6324" t="str">
        <f t="shared" si="98"/>
        <v>PhenylalanineUncl. Bacteroidales</v>
      </c>
      <c r="F6324">
        <f>COUNTIF($E:$E,E6324)</f>
        <v>3</v>
      </c>
      <c r="G6324">
        <f>COUNTIF($A:$A,A6324)</f>
        <v>126</v>
      </c>
      <c r="H6324">
        <f>COUNTIF($B:$B,B6324)</f>
        <v>68</v>
      </c>
      <c r="I6324" t="s">
        <v>5781</v>
      </c>
      <c r="J6324">
        <v>7</v>
      </c>
      <c r="K6324" t="s">
        <v>3574</v>
      </c>
      <c r="L6324" t="s">
        <v>6734</v>
      </c>
      <c r="M6324" t="s">
        <v>3958</v>
      </c>
      <c r="N6324" t="s">
        <v>11893</v>
      </c>
      <c r="O6324" s="82" t="s">
        <v>8</v>
      </c>
    </row>
    <row r="6325" spans="1:15" x14ac:dyDescent="0.25">
      <c r="A6325" t="s">
        <v>485</v>
      </c>
      <c r="B6325" t="s">
        <v>7524</v>
      </c>
      <c r="C6325" t="s">
        <v>101</v>
      </c>
      <c r="D6325" t="s">
        <v>102</v>
      </c>
      <c r="E6325" t="str">
        <f t="shared" si="98"/>
        <v>ButyrateUncl. Bacteroidales</v>
      </c>
      <c r="F6325">
        <f>COUNTIF($E:$E,E6325)</f>
        <v>1</v>
      </c>
      <c r="G6325">
        <f>COUNTIF($A:$A,A6325)</f>
        <v>126</v>
      </c>
      <c r="H6325">
        <f>COUNTIF($B:$B,B6325)</f>
        <v>68</v>
      </c>
      <c r="I6325" t="s">
        <v>6735</v>
      </c>
      <c r="J6325">
        <v>7</v>
      </c>
      <c r="K6325" t="s">
        <v>3949</v>
      </c>
      <c r="L6325" t="s">
        <v>6736</v>
      </c>
      <c r="M6325" t="s">
        <v>1601</v>
      </c>
      <c r="N6325" t="s">
        <v>11893</v>
      </c>
      <c r="O6325" s="82" t="s">
        <v>8</v>
      </c>
    </row>
    <row r="6326" spans="1:15" x14ac:dyDescent="0.25">
      <c r="A6326" t="s">
        <v>499</v>
      </c>
      <c r="B6326" t="s">
        <v>7524</v>
      </c>
      <c r="C6326" t="s">
        <v>101</v>
      </c>
      <c r="D6326" t="s">
        <v>102</v>
      </c>
      <c r="E6326" t="str">
        <f t="shared" si="98"/>
        <v>FerulateUncl. Bacteroidales</v>
      </c>
      <c r="F6326">
        <f>COUNTIF($E:$E,E6326)</f>
        <v>1</v>
      </c>
      <c r="G6326">
        <f>COUNTIF($A:$A,A6326)</f>
        <v>124</v>
      </c>
      <c r="H6326">
        <f>COUNTIF($B:$B,B6326)</f>
        <v>68</v>
      </c>
      <c r="I6326" t="s">
        <v>2134</v>
      </c>
      <c r="J6326">
        <v>5</v>
      </c>
      <c r="K6326" t="s">
        <v>6737</v>
      </c>
      <c r="L6326" t="s">
        <v>179</v>
      </c>
      <c r="M6326" t="s">
        <v>1054</v>
      </c>
      <c r="N6326" t="s">
        <v>11892</v>
      </c>
      <c r="O6326" s="82" t="s">
        <v>8</v>
      </c>
    </row>
    <row r="6327" spans="1:15" x14ac:dyDescent="0.25">
      <c r="A6327" t="s">
        <v>511</v>
      </c>
      <c r="B6327" t="s">
        <v>7524</v>
      </c>
      <c r="C6327" t="s">
        <v>101</v>
      </c>
      <c r="D6327" t="s">
        <v>102</v>
      </c>
      <c r="E6327" t="str">
        <f t="shared" si="98"/>
        <v>NicotinateUncl. Bacteroidales</v>
      </c>
      <c r="F6327">
        <f>COUNTIF($E:$E,E6327)</f>
        <v>2</v>
      </c>
      <c r="G6327">
        <f>COUNTIF($A:$A,A6327)</f>
        <v>123</v>
      </c>
      <c r="H6327">
        <f>COUNTIF($B:$B,B6327)</f>
        <v>68</v>
      </c>
      <c r="I6327" t="s">
        <v>5255</v>
      </c>
      <c r="J6327">
        <v>6</v>
      </c>
      <c r="K6327" t="s">
        <v>6738</v>
      </c>
      <c r="L6327" t="s">
        <v>570</v>
      </c>
      <c r="M6327" t="s">
        <v>1420</v>
      </c>
      <c r="N6327" t="s">
        <v>11892</v>
      </c>
      <c r="O6327" t="s">
        <v>5</v>
      </c>
    </row>
    <row r="6328" spans="1:15" x14ac:dyDescent="0.25">
      <c r="A6328" t="s">
        <v>511</v>
      </c>
      <c r="B6328" t="s">
        <v>7524</v>
      </c>
      <c r="C6328" t="s">
        <v>101</v>
      </c>
      <c r="D6328" t="s">
        <v>102</v>
      </c>
      <c r="E6328" t="str">
        <f t="shared" si="98"/>
        <v>NicotinateUncl. Bacteroidales</v>
      </c>
      <c r="F6328">
        <f>COUNTIF($E:$E,E6328)</f>
        <v>2</v>
      </c>
      <c r="G6328">
        <f>COUNTIF($A:$A,A6328)</f>
        <v>123</v>
      </c>
      <c r="H6328">
        <f>COUNTIF($B:$B,B6328)</f>
        <v>68</v>
      </c>
      <c r="I6328" t="s">
        <v>3999</v>
      </c>
      <c r="J6328">
        <v>5</v>
      </c>
      <c r="K6328" t="s">
        <v>6739</v>
      </c>
      <c r="L6328" t="s">
        <v>377</v>
      </c>
      <c r="M6328" t="s">
        <v>2252</v>
      </c>
      <c r="N6328" t="s">
        <v>11893</v>
      </c>
      <c r="O6328" t="s">
        <v>12</v>
      </c>
    </row>
    <row r="6329" spans="1:15" x14ac:dyDescent="0.25">
      <c r="A6329" t="s">
        <v>516</v>
      </c>
      <c r="B6329" t="s">
        <v>7524</v>
      </c>
      <c r="C6329" t="s">
        <v>101</v>
      </c>
      <c r="D6329" t="s">
        <v>102</v>
      </c>
      <c r="E6329" t="str">
        <f t="shared" si="98"/>
        <v>3-PhenylpropionateUncl. Bacteroidales</v>
      </c>
      <c r="F6329">
        <f>COUNTIF($E:$E,E6329)</f>
        <v>1</v>
      </c>
      <c r="G6329">
        <f>COUNTIF($A:$A,A6329)</f>
        <v>121</v>
      </c>
      <c r="H6329">
        <f>COUNTIF($B:$B,B6329)</f>
        <v>68</v>
      </c>
      <c r="I6329" t="s">
        <v>4134</v>
      </c>
      <c r="J6329">
        <v>6</v>
      </c>
      <c r="K6329" t="s">
        <v>4078</v>
      </c>
      <c r="L6329" t="s">
        <v>6740</v>
      </c>
      <c r="M6329" t="s">
        <v>3753</v>
      </c>
      <c r="N6329" t="s">
        <v>11892</v>
      </c>
      <c r="O6329" s="82" t="s">
        <v>3</v>
      </c>
    </row>
    <row r="6330" spans="1:15" x14ac:dyDescent="0.25">
      <c r="A6330" t="s">
        <v>550</v>
      </c>
      <c r="B6330" t="s">
        <v>7524</v>
      </c>
      <c r="C6330" t="s">
        <v>101</v>
      </c>
      <c r="D6330" t="s">
        <v>102</v>
      </c>
      <c r="E6330" t="str">
        <f t="shared" si="98"/>
        <v>IsovalerateUncl. Bacteroidales</v>
      </c>
      <c r="F6330">
        <f>COUNTIF($E:$E,E6330)</f>
        <v>2</v>
      </c>
      <c r="G6330">
        <f>COUNTIF($A:$A,A6330)</f>
        <v>119</v>
      </c>
      <c r="H6330">
        <f>COUNTIF($B:$B,B6330)</f>
        <v>68</v>
      </c>
      <c r="I6330" t="s">
        <v>2418</v>
      </c>
      <c r="J6330">
        <v>6</v>
      </c>
      <c r="K6330" t="s">
        <v>6741</v>
      </c>
      <c r="L6330" t="s">
        <v>409</v>
      </c>
      <c r="M6330" t="s">
        <v>932</v>
      </c>
      <c r="N6330" t="s">
        <v>11892</v>
      </c>
      <c r="O6330" t="s">
        <v>5</v>
      </c>
    </row>
    <row r="6331" spans="1:15" x14ac:dyDescent="0.25">
      <c r="A6331" t="s">
        <v>550</v>
      </c>
      <c r="B6331" t="s">
        <v>7524</v>
      </c>
      <c r="C6331" t="s">
        <v>101</v>
      </c>
      <c r="D6331" t="s">
        <v>102</v>
      </c>
      <c r="E6331" t="str">
        <f t="shared" si="98"/>
        <v>IsovalerateUncl. Bacteroidales</v>
      </c>
      <c r="F6331">
        <f>COUNTIF($E:$E,E6331)</f>
        <v>2</v>
      </c>
      <c r="G6331">
        <f>COUNTIF($A:$A,A6331)</f>
        <v>119</v>
      </c>
      <c r="H6331">
        <f>COUNTIF($B:$B,B6331)</f>
        <v>68</v>
      </c>
      <c r="I6331" t="s">
        <v>6742</v>
      </c>
      <c r="J6331">
        <v>7</v>
      </c>
      <c r="K6331" t="s">
        <v>1666</v>
      </c>
      <c r="L6331" t="s">
        <v>6743</v>
      </c>
      <c r="M6331" t="s">
        <v>1668</v>
      </c>
      <c r="N6331" t="s">
        <v>11893</v>
      </c>
      <c r="O6331" s="82" t="s">
        <v>8</v>
      </c>
    </row>
    <row r="6332" spans="1:15" x14ac:dyDescent="0.25">
      <c r="A6332" t="s">
        <v>558</v>
      </c>
      <c r="B6332" t="s">
        <v>7524</v>
      </c>
      <c r="C6332" t="s">
        <v>101</v>
      </c>
      <c r="D6332" t="s">
        <v>102</v>
      </c>
      <c r="E6332" t="str">
        <f t="shared" si="98"/>
        <v>MethanolUncl. Bacteroidales</v>
      </c>
      <c r="F6332">
        <f>COUNTIF($E:$E,E6332)</f>
        <v>3</v>
      </c>
      <c r="G6332">
        <f>COUNTIF($A:$A,A6332)</f>
        <v>118</v>
      </c>
      <c r="H6332">
        <f>COUNTIF($B:$B,B6332)</f>
        <v>68</v>
      </c>
      <c r="I6332" t="s">
        <v>655</v>
      </c>
      <c r="J6332">
        <v>6</v>
      </c>
      <c r="K6332" t="s">
        <v>4379</v>
      </c>
      <c r="L6332" t="s">
        <v>382</v>
      </c>
      <c r="M6332" t="s">
        <v>1213</v>
      </c>
      <c r="N6332" t="s">
        <v>11892</v>
      </c>
      <c r="O6332" t="s">
        <v>5</v>
      </c>
    </row>
    <row r="6333" spans="1:15" x14ac:dyDescent="0.25">
      <c r="A6333" t="s">
        <v>558</v>
      </c>
      <c r="B6333" t="s">
        <v>7524</v>
      </c>
      <c r="C6333" t="s">
        <v>101</v>
      </c>
      <c r="D6333" t="s">
        <v>102</v>
      </c>
      <c r="E6333" t="str">
        <f t="shared" si="98"/>
        <v>MethanolUncl. Bacteroidales</v>
      </c>
      <c r="F6333">
        <f>COUNTIF($E:$E,E6333)</f>
        <v>3</v>
      </c>
      <c r="G6333">
        <f>COUNTIF($A:$A,A6333)</f>
        <v>118</v>
      </c>
      <c r="H6333">
        <f>COUNTIF($B:$B,B6333)</f>
        <v>68</v>
      </c>
      <c r="I6333" t="s">
        <v>6546</v>
      </c>
      <c r="J6333">
        <v>7</v>
      </c>
      <c r="K6333" t="s">
        <v>3270</v>
      </c>
      <c r="L6333" t="s">
        <v>4875</v>
      </c>
      <c r="M6333" t="s">
        <v>3272</v>
      </c>
      <c r="N6333" t="s">
        <v>11893</v>
      </c>
      <c r="O6333" s="82" t="s">
        <v>8</v>
      </c>
    </row>
    <row r="6334" spans="1:15" x14ac:dyDescent="0.25">
      <c r="A6334" t="s">
        <v>558</v>
      </c>
      <c r="B6334" t="s">
        <v>7524</v>
      </c>
      <c r="C6334" t="s">
        <v>101</v>
      </c>
      <c r="D6334" t="s">
        <v>102</v>
      </c>
      <c r="E6334" t="str">
        <f t="shared" si="98"/>
        <v>MethanolUncl. Bacteroidales</v>
      </c>
      <c r="F6334">
        <f>COUNTIF($E:$E,E6334)</f>
        <v>3</v>
      </c>
      <c r="G6334">
        <f>COUNTIF($A:$A,A6334)</f>
        <v>118</v>
      </c>
      <c r="H6334">
        <f>COUNTIF($B:$B,B6334)</f>
        <v>68</v>
      </c>
      <c r="I6334" t="s">
        <v>6744</v>
      </c>
      <c r="J6334">
        <v>4</v>
      </c>
      <c r="K6334" t="s">
        <v>1987</v>
      </c>
      <c r="L6334" t="s">
        <v>3165</v>
      </c>
      <c r="M6334" t="s">
        <v>2323</v>
      </c>
      <c r="N6334" t="s">
        <v>11893</v>
      </c>
      <c r="O6334" t="s">
        <v>5</v>
      </c>
    </row>
    <row r="6335" spans="1:15" x14ac:dyDescent="0.25">
      <c r="A6335" t="s">
        <v>569</v>
      </c>
      <c r="B6335" t="s">
        <v>7524</v>
      </c>
      <c r="C6335" t="s">
        <v>101</v>
      </c>
      <c r="D6335" t="s">
        <v>102</v>
      </c>
      <c r="E6335" t="str">
        <f t="shared" si="98"/>
        <v>TyrosineUncl. Bacteroidales</v>
      </c>
      <c r="F6335">
        <f>COUNTIF($E:$E,E6335)</f>
        <v>1</v>
      </c>
      <c r="G6335">
        <f>COUNTIF($A:$A,A6335)</f>
        <v>116</v>
      </c>
      <c r="H6335">
        <f>COUNTIF($B:$B,B6335)</f>
        <v>68</v>
      </c>
      <c r="I6335" t="s">
        <v>974</v>
      </c>
      <c r="J6335">
        <v>5</v>
      </c>
      <c r="K6335" t="s">
        <v>6745</v>
      </c>
      <c r="L6335" t="s">
        <v>236</v>
      </c>
      <c r="M6335" t="s">
        <v>937</v>
      </c>
      <c r="N6335" t="s">
        <v>11892</v>
      </c>
      <c r="O6335" s="82" t="s">
        <v>8</v>
      </c>
    </row>
    <row r="6336" spans="1:15" x14ac:dyDescent="0.25">
      <c r="A6336" t="s">
        <v>568</v>
      </c>
      <c r="B6336" t="s">
        <v>7524</v>
      </c>
      <c r="C6336" t="s">
        <v>101</v>
      </c>
      <c r="D6336" t="s">
        <v>102</v>
      </c>
      <c r="E6336" t="str">
        <f t="shared" si="98"/>
        <v>HistidineUncl. Bacteroidales</v>
      </c>
      <c r="F6336">
        <f>COUNTIF($E:$E,E6336)</f>
        <v>1</v>
      </c>
      <c r="G6336">
        <f>COUNTIF($A:$A,A6336)</f>
        <v>116</v>
      </c>
      <c r="H6336">
        <f>COUNTIF($B:$B,B6336)</f>
        <v>68</v>
      </c>
      <c r="I6336" t="s">
        <v>2223</v>
      </c>
      <c r="J6336">
        <v>6</v>
      </c>
      <c r="K6336" t="s">
        <v>6746</v>
      </c>
      <c r="L6336" t="s">
        <v>106</v>
      </c>
      <c r="M6336" t="s">
        <v>2402</v>
      </c>
      <c r="N6336" t="s">
        <v>11892</v>
      </c>
      <c r="O6336" t="s">
        <v>5</v>
      </c>
    </row>
    <row r="6337" spans="1:15" x14ac:dyDescent="0.25">
      <c r="A6337" t="s">
        <v>583</v>
      </c>
      <c r="B6337" t="s">
        <v>7524</v>
      </c>
      <c r="C6337" t="s">
        <v>101</v>
      </c>
      <c r="D6337" t="s">
        <v>102</v>
      </c>
      <c r="E6337" t="str">
        <f t="shared" si="98"/>
        <v>AcetoacetateUncl. Bacteroidales</v>
      </c>
      <c r="F6337">
        <f>COUNTIF($E:$E,E6337)</f>
        <v>1</v>
      </c>
      <c r="G6337">
        <f>COUNTIF($A:$A,A6337)</f>
        <v>115</v>
      </c>
      <c r="H6337">
        <f>COUNTIF($B:$B,B6337)</f>
        <v>68</v>
      </c>
      <c r="I6337" t="s">
        <v>6747</v>
      </c>
      <c r="J6337">
        <v>5</v>
      </c>
      <c r="K6337" t="s">
        <v>2204</v>
      </c>
      <c r="L6337" t="s">
        <v>6748</v>
      </c>
      <c r="M6337" t="s">
        <v>641</v>
      </c>
      <c r="N6337" t="s">
        <v>11893</v>
      </c>
      <c r="O6337" t="s">
        <v>10</v>
      </c>
    </row>
    <row r="6338" spans="1:15" x14ac:dyDescent="0.25">
      <c r="A6338" t="s">
        <v>587</v>
      </c>
      <c r="B6338" t="s">
        <v>7524</v>
      </c>
      <c r="C6338" t="s">
        <v>101</v>
      </c>
      <c r="D6338" t="s">
        <v>102</v>
      </c>
      <c r="E6338" t="str">
        <f t="shared" si="98"/>
        <v>XanthineUncl. Bacteroidales</v>
      </c>
      <c r="F6338">
        <f>COUNTIF($E:$E,E6338)</f>
        <v>1</v>
      </c>
      <c r="G6338">
        <f>COUNTIF($A:$A,A6338)</f>
        <v>114</v>
      </c>
      <c r="H6338">
        <f>COUNTIF($B:$B,B6338)</f>
        <v>68</v>
      </c>
      <c r="I6338" t="s">
        <v>4186</v>
      </c>
      <c r="J6338">
        <v>6</v>
      </c>
      <c r="K6338" t="s">
        <v>6749</v>
      </c>
      <c r="L6338" t="s">
        <v>625</v>
      </c>
      <c r="M6338" t="s">
        <v>767</v>
      </c>
      <c r="N6338" t="s">
        <v>11892</v>
      </c>
      <c r="O6338" t="s">
        <v>5</v>
      </c>
    </row>
    <row r="6339" spans="1:15" x14ac:dyDescent="0.25">
      <c r="A6339" t="s">
        <v>586</v>
      </c>
      <c r="B6339" t="s">
        <v>7524</v>
      </c>
      <c r="C6339" t="s">
        <v>101</v>
      </c>
      <c r="D6339" t="s">
        <v>102</v>
      </c>
      <c r="E6339" t="str">
        <f t="shared" si="98"/>
        <v>GlutamateUncl. Bacteroidales</v>
      </c>
      <c r="F6339">
        <f>COUNTIF($E:$E,E6339)</f>
        <v>1</v>
      </c>
      <c r="G6339">
        <f>COUNTIF($A:$A,A6339)</f>
        <v>114</v>
      </c>
      <c r="H6339">
        <f>COUNTIF($B:$B,B6339)</f>
        <v>68</v>
      </c>
      <c r="I6339" t="s">
        <v>2628</v>
      </c>
      <c r="J6339">
        <v>6</v>
      </c>
      <c r="K6339" t="s">
        <v>4363</v>
      </c>
      <c r="L6339" t="s">
        <v>6750</v>
      </c>
      <c r="M6339" t="s">
        <v>2402</v>
      </c>
      <c r="N6339" t="s">
        <v>11892</v>
      </c>
      <c r="O6339" t="s">
        <v>11</v>
      </c>
    </row>
    <row r="6340" spans="1:15" x14ac:dyDescent="0.25">
      <c r="A6340" t="s">
        <v>1836</v>
      </c>
      <c r="B6340" t="s">
        <v>7524</v>
      </c>
      <c r="C6340" t="s">
        <v>101</v>
      </c>
      <c r="D6340" t="s">
        <v>102</v>
      </c>
      <c r="E6340" t="str">
        <f t="shared" si="98"/>
        <v>AcetateUncl. Bacteroidales</v>
      </c>
      <c r="F6340">
        <f>COUNTIF($E:$E,E6340)</f>
        <v>3</v>
      </c>
      <c r="G6340">
        <f>COUNTIF($A:$A,A6340)</f>
        <v>112</v>
      </c>
      <c r="H6340">
        <f>COUNTIF($B:$B,B6340)</f>
        <v>68</v>
      </c>
      <c r="I6340" t="s">
        <v>6751</v>
      </c>
      <c r="J6340">
        <v>6</v>
      </c>
      <c r="K6340" t="s">
        <v>6169</v>
      </c>
      <c r="L6340" t="s">
        <v>366</v>
      </c>
      <c r="M6340" t="s">
        <v>122</v>
      </c>
      <c r="N6340" t="s">
        <v>11893</v>
      </c>
      <c r="O6340" s="82" t="s">
        <v>11895</v>
      </c>
    </row>
    <row r="6341" spans="1:15" x14ac:dyDescent="0.25">
      <c r="A6341" t="s">
        <v>1836</v>
      </c>
      <c r="B6341" t="s">
        <v>7524</v>
      </c>
      <c r="C6341" t="s">
        <v>101</v>
      </c>
      <c r="D6341" t="s">
        <v>102</v>
      </c>
      <c r="E6341" t="str">
        <f t="shared" si="98"/>
        <v>AcetateUncl. Bacteroidales</v>
      </c>
      <c r="F6341">
        <f>COUNTIF($E:$E,E6341)</f>
        <v>3</v>
      </c>
      <c r="G6341">
        <f>COUNTIF($A:$A,A6341)</f>
        <v>112</v>
      </c>
      <c r="H6341">
        <f>COUNTIF($B:$B,B6341)</f>
        <v>68</v>
      </c>
      <c r="I6341" t="s">
        <v>6752</v>
      </c>
      <c r="J6341">
        <v>6</v>
      </c>
      <c r="K6341" t="s">
        <v>3299</v>
      </c>
      <c r="L6341" t="s">
        <v>6753</v>
      </c>
      <c r="M6341" t="s">
        <v>1578</v>
      </c>
      <c r="N6341" t="s">
        <v>11893</v>
      </c>
      <c r="O6341" s="82" t="s">
        <v>3</v>
      </c>
    </row>
    <row r="6342" spans="1:15" x14ac:dyDescent="0.25">
      <c r="A6342" t="s">
        <v>1836</v>
      </c>
      <c r="B6342" t="s">
        <v>7524</v>
      </c>
      <c r="C6342" t="s">
        <v>101</v>
      </c>
      <c r="D6342" t="s">
        <v>102</v>
      </c>
      <c r="E6342" t="str">
        <f t="shared" ref="E6342:E6405" si="99">CONCATENATE(A6342,B6342)</f>
        <v>AcetateUncl. Bacteroidales</v>
      </c>
      <c r="F6342">
        <f>COUNTIF($E:$E,E6342)</f>
        <v>3</v>
      </c>
      <c r="G6342">
        <f>COUNTIF($A:$A,A6342)</f>
        <v>112</v>
      </c>
      <c r="H6342">
        <f>COUNTIF($B:$B,B6342)</f>
        <v>68</v>
      </c>
      <c r="I6342" t="s">
        <v>6754</v>
      </c>
      <c r="J6342">
        <v>7</v>
      </c>
      <c r="K6342" t="s">
        <v>6755</v>
      </c>
      <c r="L6342" t="s">
        <v>6756</v>
      </c>
      <c r="M6342" t="s">
        <v>1043</v>
      </c>
      <c r="N6342" t="s">
        <v>11893</v>
      </c>
      <c r="O6342" s="82" t="s">
        <v>8</v>
      </c>
    </row>
    <row r="6343" spans="1:15" x14ac:dyDescent="0.25">
      <c r="A6343" t="s">
        <v>608</v>
      </c>
      <c r="B6343" t="s">
        <v>7524</v>
      </c>
      <c r="C6343" t="s">
        <v>101</v>
      </c>
      <c r="D6343" t="s">
        <v>102</v>
      </c>
      <c r="E6343" t="str">
        <f t="shared" si="99"/>
        <v>GlucoseUncl. Bacteroidales</v>
      </c>
      <c r="F6343">
        <f>COUNTIF($E:$E,E6343)</f>
        <v>1</v>
      </c>
      <c r="G6343">
        <f>COUNTIF($A:$A,A6343)</f>
        <v>110</v>
      </c>
      <c r="H6343">
        <f>COUNTIF($B:$B,B6343)</f>
        <v>68</v>
      </c>
      <c r="I6343" t="s">
        <v>3597</v>
      </c>
      <c r="J6343">
        <v>4</v>
      </c>
      <c r="K6343" t="s">
        <v>5007</v>
      </c>
      <c r="L6343" t="s">
        <v>108</v>
      </c>
      <c r="M6343" t="s">
        <v>4052</v>
      </c>
      <c r="N6343" t="s">
        <v>11893</v>
      </c>
      <c r="O6343" t="s">
        <v>5</v>
      </c>
    </row>
    <row r="6344" spans="1:15" x14ac:dyDescent="0.25">
      <c r="A6344" t="s">
        <v>630</v>
      </c>
      <c r="B6344" t="s">
        <v>7524</v>
      </c>
      <c r="C6344" t="s">
        <v>101</v>
      </c>
      <c r="D6344" t="s">
        <v>102</v>
      </c>
      <c r="E6344" t="str">
        <f t="shared" si="99"/>
        <v>PropionateUncl. Bacteroidales</v>
      </c>
      <c r="F6344">
        <f>COUNTIF($E:$E,E6344)</f>
        <v>1</v>
      </c>
      <c r="G6344">
        <f>COUNTIF($A:$A,A6344)</f>
        <v>109</v>
      </c>
      <c r="H6344">
        <f>COUNTIF($B:$B,B6344)</f>
        <v>68</v>
      </c>
      <c r="I6344" t="s">
        <v>2455</v>
      </c>
      <c r="J6344">
        <v>5</v>
      </c>
      <c r="K6344" t="s">
        <v>2553</v>
      </c>
      <c r="L6344" t="s">
        <v>6757</v>
      </c>
      <c r="M6344" t="s">
        <v>2335</v>
      </c>
      <c r="N6344" t="s">
        <v>11892</v>
      </c>
      <c r="O6344" s="82" t="s">
        <v>9</v>
      </c>
    </row>
    <row r="6345" spans="1:15" x14ac:dyDescent="0.25">
      <c r="A6345" t="s">
        <v>654</v>
      </c>
      <c r="B6345" t="s">
        <v>7524</v>
      </c>
      <c r="C6345" t="s">
        <v>101</v>
      </c>
      <c r="D6345" t="s">
        <v>102</v>
      </c>
      <c r="E6345" t="str">
        <f t="shared" si="99"/>
        <v>IsobutyrateUncl. Bacteroidales</v>
      </c>
      <c r="F6345">
        <f>COUNTIF($E:$E,E6345)</f>
        <v>3</v>
      </c>
      <c r="G6345">
        <f>COUNTIF($A:$A,A6345)</f>
        <v>103</v>
      </c>
      <c r="H6345">
        <f>COUNTIF($B:$B,B6345)</f>
        <v>68</v>
      </c>
      <c r="I6345" t="s">
        <v>2017</v>
      </c>
      <c r="J6345">
        <v>5</v>
      </c>
      <c r="K6345" t="s">
        <v>2515</v>
      </c>
      <c r="L6345" t="s">
        <v>4083</v>
      </c>
      <c r="M6345" t="s">
        <v>2453</v>
      </c>
      <c r="N6345" t="s">
        <v>11893</v>
      </c>
      <c r="O6345" t="s">
        <v>10</v>
      </c>
    </row>
    <row r="6346" spans="1:15" x14ac:dyDescent="0.25">
      <c r="A6346" t="s">
        <v>654</v>
      </c>
      <c r="B6346" t="s">
        <v>7524</v>
      </c>
      <c r="C6346" t="s">
        <v>101</v>
      </c>
      <c r="D6346" t="s">
        <v>102</v>
      </c>
      <c r="E6346" t="str">
        <f t="shared" si="99"/>
        <v>IsobutyrateUncl. Bacteroidales</v>
      </c>
      <c r="F6346">
        <f>COUNTIF($E:$E,E6346)</f>
        <v>3</v>
      </c>
      <c r="G6346">
        <f>COUNTIF($A:$A,A6346)</f>
        <v>103</v>
      </c>
      <c r="H6346">
        <f>COUNTIF($B:$B,B6346)</f>
        <v>68</v>
      </c>
      <c r="I6346" t="s">
        <v>6758</v>
      </c>
      <c r="J6346">
        <v>4</v>
      </c>
      <c r="K6346" t="s">
        <v>2208</v>
      </c>
      <c r="L6346" t="s">
        <v>6759</v>
      </c>
      <c r="M6346" t="s">
        <v>1649</v>
      </c>
      <c r="N6346" t="s">
        <v>11893</v>
      </c>
      <c r="O6346" s="82" t="s">
        <v>4</v>
      </c>
    </row>
    <row r="6347" spans="1:15" x14ac:dyDescent="0.25">
      <c r="A6347" t="s">
        <v>654</v>
      </c>
      <c r="B6347" t="s">
        <v>7524</v>
      </c>
      <c r="C6347" t="s">
        <v>101</v>
      </c>
      <c r="D6347" t="s">
        <v>102</v>
      </c>
      <c r="E6347" t="str">
        <f t="shared" si="99"/>
        <v>IsobutyrateUncl. Bacteroidales</v>
      </c>
      <c r="F6347">
        <f>COUNTIF($E:$E,E6347)</f>
        <v>3</v>
      </c>
      <c r="G6347">
        <f>COUNTIF($A:$A,A6347)</f>
        <v>103</v>
      </c>
      <c r="H6347">
        <f>COUNTIF($B:$B,B6347)</f>
        <v>68</v>
      </c>
      <c r="I6347" t="s">
        <v>5611</v>
      </c>
      <c r="J6347">
        <v>5</v>
      </c>
      <c r="K6347" t="s">
        <v>1505</v>
      </c>
      <c r="L6347" t="s">
        <v>6760</v>
      </c>
      <c r="M6347" t="s">
        <v>4168</v>
      </c>
      <c r="N6347" t="s">
        <v>11893</v>
      </c>
      <c r="O6347" s="82" t="s">
        <v>9</v>
      </c>
    </row>
    <row r="6348" spans="1:15" x14ac:dyDescent="0.25">
      <c r="A6348" t="s">
        <v>97</v>
      </c>
      <c r="B6348" t="s">
        <v>7525</v>
      </c>
      <c r="C6348" t="s">
        <v>101</v>
      </c>
      <c r="D6348" t="s">
        <v>102</v>
      </c>
      <c r="E6348" t="str">
        <f t="shared" si="99"/>
        <v>FormateUncl. Bifidobacteriaceae</v>
      </c>
      <c r="F6348">
        <f>COUNTIF($E:$E,E6348)</f>
        <v>2</v>
      </c>
      <c r="G6348">
        <f>COUNTIF($A:$A,A6348)</f>
        <v>178</v>
      </c>
      <c r="H6348">
        <f>COUNTIF($B:$B,B6348)</f>
        <v>67</v>
      </c>
      <c r="I6348" t="s">
        <v>548</v>
      </c>
      <c r="J6348">
        <v>6</v>
      </c>
      <c r="K6348" t="s">
        <v>1244</v>
      </c>
      <c r="L6348" t="s">
        <v>347</v>
      </c>
      <c r="M6348" t="s">
        <v>100</v>
      </c>
      <c r="N6348" t="s">
        <v>11893</v>
      </c>
      <c r="O6348" s="82" t="s">
        <v>11895</v>
      </c>
    </row>
    <row r="6349" spans="1:15" x14ac:dyDescent="0.25">
      <c r="A6349" t="s">
        <v>97</v>
      </c>
      <c r="B6349" t="s">
        <v>7525</v>
      </c>
      <c r="C6349" t="s">
        <v>101</v>
      </c>
      <c r="D6349" t="s">
        <v>102</v>
      </c>
      <c r="E6349" t="str">
        <f t="shared" si="99"/>
        <v>FormateUncl. Bifidobacteriaceae</v>
      </c>
      <c r="F6349">
        <f>COUNTIF($E:$E,E6349)</f>
        <v>2</v>
      </c>
      <c r="G6349">
        <f>COUNTIF($A:$A,A6349)</f>
        <v>178</v>
      </c>
      <c r="H6349">
        <f>COUNTIF($B:$B,B6349)</f>
        <v>67</v>
      </c>
      <c r="I6349" t="s">
        <v>3498</v>
      </c>
      <c r="J6349">
        <v>6</v>
      </c>
      <c r="K6349" t="s">
        <v>6761</v>
      </c>
      <c r="L6349" t="s">
        <v>879</v>
      </c>
      <c r="M6349" t="s">
        <v>353</v>
      </c>
      <c r="N6349" t="s">
        <v>11893</v>
      </c>
      <c r="O6349" s="82" t="s">
        <v>11896</v>
      </c>
    </row>
    <row r="6350" spans="1:15" x14ac:dyDescent="0.25">
      <c r="A6350" t="s">
        <v>114</v>
      </c>
      <c r="B6350" t="s">
        <v>7525</v>
      </c>
      <c r="C6350" t="s">
        <v>101</v>
      </c>
      <c r="D6350" t="s">
        <v>102</v>
      </c>
      <c r="E6350" t="str">
        <f t="shared" si="99"/>
        <v>CholineUncl. Bifidobacteriaceae</v>
      </c>
      <c r="F6350">
        <f>COUNTIF($E:$E,E6350)</f>
        <v>3</v>
      </c>
      <c r="G6350">
        <f>COUNTIF($A:$A,A6350)</f>
        <v>173</v>
      </c>
      <c r="H6350">
        <f>COUNTIF($B:$B,B6350)</f>
        <v>67</v>
      </c>
      <c r="I6350" t="s">
        <v>625</v>
      </c>
      <c r="J6350">
        <v>6</v>
      </c>
      <c r="K6350" t="s">
        <v>6762</v>
      </c>
      <c r="L6350" t="s">
        <v>184</v>
      </c>
      <c r="M6350" t="s">
        <v>100</v>
      </c>
      <c r="N6350" t="s">
        <v>11893</v>
      </c>
      <c r="O6350" s="82" t="s">
        <v>11895</v>
      </c>
    </row>
    <row r="6351" spans="1:15" x14ac:dyDescent="0.25">
      <c r="A6351" t="s">
        <v>114</v>
      </c>
      <c r="B6351" t="s">
        <v>7525</v>
      </c>
      <c r="C6351" t="s">
        <v>101</v>
      </c>
      <c r="D6351" t="s">
        <v>102</v>
      </c>
      <c r="E6351" t="str">
        <f t="shared" si="99"/>
        <v>CholineUncl. Bifidobacteriaceae</v>
      </c>
      <c r="F6351">
        <f>COUNTIF($E:$E,E6351)</f>
        <v>3</v>
      </c>
      <c r="G6351">
        <f>COUNTIF($A:$A,A6351)</f>
        <v>173</v>
      </c>
      <c r="H6351">
        <f>COUNTIF($B:$B,B6351)</f>
        <v>67</v>
      </c>
      <c r="I6351" t="s">
        <v>233</v>
      </c>
      <c r="J6351">
        <v>5</v>
      </c>
      <c r="K6351" t="s">
        <v>6763</v>
      </c>
      <c r="L6351" t="s">
        <v>187</v>
      </c>
      <c r="M6351" t="s">
        <v>188</v>
      </c>
      <c r="N6351" t="s">
        <v>11893</v>
      </c>
      <c r="O6351" t="s">
        <v>12</v>
      </c>
    </row>
    <row r="6352" spans="1:15" x14ac:dyDescent="0.25">
      <c r="A6352" t="s">
        <v>114</v>
      </c>
      <c r="B6352" t="s">
        <v>7525</v>
      </c>
      <c r="C6352" t="s">
        <v>101</v>
      </c>
      <c r="D6352" t="s">
        <v>102</v>
      </c>
      <c r="E6352" t="str">
        <f t="shared" si="99"/>
        <v>CholineUncl. Bifidobacteriaceae</v>
      </c>
      <c r="F6352">
        <f>COUNTIF($E:$E,E6352)</f>
        <v>3</v>
      </c>
      <c r="G6352">
        <f>COUNTIF($A:$A,A6352)</f>
        <v>173</v>
      </c>
      <c r="H6352">
        <f>COUNTIF($B:$B,B6352)</f>
        <v>67</v>
      </c>
      <c r="I6352" t="s">
        <v>6764</v>
      </c>
      <c r="J6352">
        <v>6</v>
      </c>
      <c r="K6352" t="s">
        <v>1750</v>
      </c>
      <c r="L6352" t="s">
        <v>6765</v>
      </c>
      <c r="M6352" t="s">
        <v>878</v>
      </c>
      <c r="N6352" t="s">
        <v>11893</v>
      </c>
      <c r="O6352" s="82" t="s">
        <v>11896</v>
      </c>
    </row>
    <row r="6353" spans="1:15" x14ac:dyDescent="0.25">
      <c r="A6353" t="s">
        <v>127</v>
      </c>
      <c r="B6353" t="s">
        <v>7525</v>
      </c>
      <c r="C6353" t="s">
        <v>101</v>
      </c>
      <c r="D6353" t="s">
        <v>102</v>
      </c>
      <c r="E6353" t="str">
        <f t="shared" si="99"/>
        <v>FumarateUncl. Bifidobacteriaceae</v>
      </c>
      <c r="F6353">
        <f>COUNTIF($E:$E,E6353)</f>
        <v>2</v>
      </c>
      <c r="G6353">
        <f>COUNTIF($A:$A,A6353)</f>
        <v>166</v>
      </c>
      <c r="H6353">
        <f>COUNTIF($B:$B,B6353)</f>
        <v>67</v>
      </c>
      <c r="I6353" t="s">
        <v>129</v>
      </c>
      <c r="J6353">
        <v>6</v>
      </c>
      <c r="K6353" t="s">
        <v>572</v>
      </c>
      <c r="L6353" t="s">
        <v>131</v>
      </c>
      <c r="M6353" t="s">
        <v>132</v>
      </c>
      <c r="N6353" t="s">
        <v>11893</v>
      </c>
      <c r="O6353" s="82" t="s">
        <v>11895</v>
      </c>
    </row>
    <row r="6354" spans="1:15" x14ac:dyDescent="0.25">
      <c r="A6354" t="s">
        <v>127</v>
      </c>
      <c r="B6354" t="s">
        <v>7525</v>
      </c>
      <c r="C6354" t="s">
        <v>101</v>
      </c>
      <c r="D6354" t="s">
        <v>102</v>
      </c>
      <c r="E6354" t="str">
        <f t="shared" si="99"/>
        <v>FumarateUncl. Bifidobacteriaceae</v>
      </c>
      <c r="F6354">
        <f>COUNTIF($E:$E,E6354)</f>
        <v>2</v>
      </c>
      <c r="G6354">
        <f>COUNTIF($A:$A,A6354)</f>
        <v>166</v>
      </c>
      <c r="H6354">
        <f>COUNTIF($B:$B,B6354)</f>
        <v>67</v>
      </c>
      <c r="I6354" t="s">
        <v>3290</v>
      </c>
      <c r="J6354">
        <v>4</v>
      </c>
      <c r="K6354" t="s">
        <v>1486</v>
      </c>
      <c r="L6354" t="s">
        <v>6766</v>
      </c>
      <c r="M6354" t="s">
        <v>653</v>
      </c>
      <c r="N6354" t="s">
        <v>11893</v>
      </c>
      <c r="O6354" s="82" t="s">
        <v>4</v>
      </c>
    </row>
    <row r="6355" spans="1:15" x14ac:dyDescent="0.25">
      <c r="A6355" t="s">
        <v>141</v>
      </c>
      <c r="B6355" t="s">
        <v>7525</v>
      </c>
      <c r="C6355" t="s">
        <v>101</v>
      </c>
      <c r="D6355" t="s">
        <v>102</v>
      </c>
      <c r="E6355" t="str">
        <f t="shared" si="99"/>
        <v>ProlineUncl. Bifidobacteriaceae</v>
      </c>
      <c r="F6355">
        <f>COUNTIF($E:$E,E6355)</f>
        <v>1</v>
      </c>
      <c r="G6355">
        <f>COUNTIF($A:$A,A6355)</f>
        <v>165</v>
      </c>
      <c r="H6355">
        <f>COUNTIF($B:$B,B6355)</f>
        <v>67</v>
      </c>
      <c r="I6355" t="s">
        <v>366</v>
      </c>
      <c r="J6355">
        <v>6</v>
      </c>
      <c r="K6355" t="s">
        <v>3224</v>
      </c>
      <c r="L6355" t="s">
        <v>347</v>
      </c>
      <c r="M6355" t="s">
        <v>100</v>
      </c>
      <c r="N6355" t="s">
        <v>11893</v>
      </c>
      <c r="O6355" s="82" t="s">
        <v>11895</v>
      </c>
    </row>
    <row r="6356" spans="1:15" x14ac:dyDescent="0.25">
      <c r="A6356" t="s">
        <v>157</v>
      </c>
      <c r="B6356" t="s">
        <v>7525</v>
      </c>
      <c r="C6356" t="s">
        <v>101</v>
      </c>
      <c r="D6356" t="s">
        <v>102</v>
      </c>
      <c r="E6356" t="str">
        <f t="shared" si="99"/>
        <v>AspartateUncl. Bifidobacteriaceae</v>
      </c>
      <c r="F6356">
        <f>COUNTIF($E:$E,E6356)</f>
        <v>1</v>
      </c>
      <c r="G6356">
        <f>COUNTIF($A:$A,A6356)</f>
        <v>159</v>
      </c>
      <c r="H6356">
        <f>COUNTIF($B:$B,B6356)</f>
        <v>67</v>
      </c>
      <c r="I6356" t="s">
        <v>717</v>
      </c>
      <c r="J6356">
        <v>6</v>
      </c>
      <c r="K6356" t="s">
        <v>2044</v>
      </c>
      <c r="L6356" t="s">
        <v>283</v>
      </c>
      <c r="M6356" t="s">
        <v>100</v>
      </c>
      <c r="N6356" t="s">
        <v>11893</v>
      </c>
      <c r="O6356" s="82" t="s">
        <v>11895</v>
      </c>
    </row>
    <row r="6357" spans="1:15" x14ac:dyDescent="0.25">
      <c r="A6357" t="s">
        <v>178</v>
      </c>
      <c r="B6357" t="s">
        <v>7525</v>
      </c>
      <c r="C6357" t="s">
        <v>101</v>
      </c>
      <c r="D6357" t="s">
        <v>102</v>
      </c>
      <c r="E6357" t="str">
        <f t="shared" si="99"/>
        <v>RiboseUncl. Bifidobacteriaceae</v>
      </c>
      <c r="F6357">
        <f>COUNTIF($E:$E,E6357)</f>
        <v>1</v>
      </c>
      <c r="G6357">
        <f>COUNTIF($A:$A,A6357)</f>
        <v>158</v>
      </c>
      <c r="H6357">
        <f>COUNTIF($B:$B,B6357)</f>
        <v>67</v>
      </c>
      <c r="I6357" t="s">
        <v>290</v>
      </c>
      <c r="J6357">
        <v>6</v>
      </c>
      <c r="K6357" t="s">
        <v>794</v>
      </c>
      <c r="L6357" t="s">
        <v>347</v>
      </c>
      <c r="M6357" t="s">
        <v>100</v>
      </c>
      <c r="N6357" t="s">
        <v>11893</v>
      </c>
      <c r="O6357" s="82" t="s">
        <v>11895</v>
      </c>
    </row>
    <row r="6358" spans="1:15" x14ac:dyDescent="0.25">
      <c r="A6358" t="s">
        <v>200</v>
      </c>
      <c r="B6358" t="s">
        <v>7525</v>
      </c>
      <c r="C6358" t="s">
        <v>101</v>
      </c>
      <c r="D6358" t="s">
        <v>102</v>
      </c>
      <c r="E6358" t="str">
        <f t="shared" si="99"/>
        <v>1,3-DihydroxyacetoneUncl. Bifidobacteriaceae</v>
      </c>
      <c r="F6358">
        <f>COUNTIF($E:$E,E6358)</f>
        <v>1</v>
      </c>
      <c r="G6358">
        <f>COUNTIF($A:$A,A6358)</f>
        <v>154</v>
      </c>
      <c r="H6358">
        <f>COUNTIF($B:$B,B6358)</f>
        <v>67</v>
      </c>
      <c r="I6358" t="s">
        <v>118</v>
      </c>
      <c r="J6358">
        <v>6</v>
      </c>
      <c r="K6358" t="s">
        <v>2145</v>
      </c>
      <c r="L6358" t="s">
        <v>347</v>
      </c>
      <c r="M6358" t="s">
        <v>100</v>
      </c>
      <c r="N6358" t="s">
        <v>11893</v>
      </c>
      <c r="O6358" s="82" t="s">
        <v>11895</v>
      </c>
    </row>
    <row r="6359" spans="1:15" x14ac:dyDescent="0.25">
      <c r="A6359" t="s">
        <v>202</v>
      </c>
      <c r="B6359" t="s">
        <v>7525</v>
      </c>
      <c r="C6359" t="s">
        <v>101</v>
      </c>
      <c r="D6359" t="s">
        <v>102</v>
      </c>
      <c r="E6359" t="str">
        <f t="shared" si="99"/>
        <v>IsopropanolUncl. Bifidobacteriaceae</v>
      </c>
      <c r="F6359">
        <f>COUNTIF($E:$E,E6359)</f>
        <v>2</v>
      </c>
      <c r="G6359">
        <f>COUNTIF($A:$A,A6359)</f>
        <v>154</v>
      </c>
      <c r="H6359">
        <f>COUNTIF($B:$B,B6359)</f>
        <v>67</v>
      </c>
      <c r="I6359" t="s">
        <v>570</v>
      </c>
      <c r="J6359">
        <v>6</v>
      </c>
      <c r="K6359" t="s">
        <v>1418</v>
      </c>
      <c r="L6359" t="s">
        <v>347</v>
      </c>
      <c r="M6359" t="s">
        <v>100</v>
      </c>
      <c r="N6359" t="s">
        <v>11893</v>
      </c>
      <c r="O6359" s="82" t="s">
        <v>11895</v>
      </c>
    </row>
    <row r="6360" spans="1:15" x14ac:dyDescent="0.25">
      <c r="A6360" t="s">
        <v>202</v>
      </c>
      <c r="B6360" t="s">
        <v>7525</v>
      </c>
      <c r="C6360" t="s">
        <v>101</v>
      </c>
      <c r="D6360" t="s">
        <v>102</v>
      </c>
      <c r="E6360" t="str">
        <f t="shared" si="99"/>
        <v>IsopropanolUncl. Bifidobacteriaceae</v>
      </c>
      <c r="F6360">
        <f>COUNTIF($E:$E,E6360)</f>
        <v>2</v>
      </c>
      <c r="G6360">
        <f>COUNTIF($A:$A,A6360)</f>
        <v>154</v>
      </c>
      <c r="H6360">
        <f>COUNTIF($B:$B,B6360)</f>
        <v>67</v>
      </c>
      <c r="I6360" t="s">
        <v>3470</v>
      </c>
      <c r="J6360">
        <v>5</v>
      </c>
      <c r="K6360" t="s">
        <v>6401</v>
      </c>
      <c r="L6360" t="s">
        <v>151</v>
      </c>
      <c r="M6360" t="s">
        <v>1307</v>
      </c>
      <c r="N6360" t="s">
        <v>11893</v>
      </c>
      <c r="O6360" t="s">
        <v>12</v>
      </c>
    </row>
    <row r="6361" spans="1:15" x14ac:dyDescent="0.25">
      <c r="A6361" t="s">
        <v>232</v>
      </c>
      <c r="B6361" t="s">
        <v>7525</v>
      </c>
      <c r="C6361" t="s">
        <v>101</v>
      </c>
      <c r="D6361" t="s">
        <v>102</v>
      </c>
      <c r="E6361" t="str">
        <f t="shared" si="99"/>
        <v>LactateUncl. Bifidobacteriaceae</v>
      </c>
      <c r="F6361">
        <f>COUNTIF($E:$E,E6361)</f>
        <v>1</v>
      </c>
      <c r="G6361">
        <f>COUNTIF($A:$A,A6361)</f>
        <v>153</v>
      </c>
      <c r="H6361">
        <f>COUNTIF($B:$B,B6361)</f>
        <v>67</v>
      </c>
      <c r="I6361" t="s">
        <v>262</v>
      </c>
      <c r="J6361">
        <v>6</v>
      </c>
      <c r="K6361" t="s">
        <v>5135</v>
      </c>
      <c r="L6361" t="s">
        <v>201</v>
      </c>
      <c r="M6361" t="s">
        <v>100</v>
      </c>
      <c r="N6361" t="s">
        <v>11893</v>
      </c>
      <c r="O6361" s="82" t="s">
        <v>11895</v>
      </c>
    </row>
    <row r="6362" spans="1:15" x14ac:dyDescent="0.25">
      <c r="A6362" t="s">
        <v>243</v>
      </c>
      <c r="B6362" t="s">
        <v>7525</v>
      </c>
      <c r="C6362" t="s">
        <v>101</v>
      </c>
      <c r="D6362" t="s">
        <v>102</v>
      </c>
      <c r="E6362" t="str">
        <f t="shared" si="99"/>
        <v>SerineUncl. Bifidobacteriaceae</v>
      </c>
      <c r="F6362">
        <f>COUNTIF($E:$E,E6362)</f>
        <v>1</v>
      </c>
      <c r="G6362">
        <f>COUNTIF($A:$A,A6362)</f>
        <v>152</v>
      </c>
      <c r="H6362">
        <f>COUNTIF($B:$B,B6362)</f>
        <v>67</v>
      </c>
      <c r="I6362" t="s">
        <v>135</v>
      </c>
      <c r="J6362">
        <v>6</v>
      </c>
      <c r="K6362" t="s">
        <v>5747</v>
      </c>
      <c r="L6362" t="s">
        <v>347</v>
      </c>
      <c r="M6362" t="s">
        <v>100</v>
      </c>
      <c r="N6362" t="s">
        <v>11893</v>
      </c>
      <c r="O6362" s="82" t="s">
        <v>11895</v>
      </c>
    </row>
    <row r="6363" spans="1:15" x14ac:dyDescent="0.25">
      <c r="A6363" t="s">
        <v>264</v>
      </c>
      <c r="B6363" t="s">
        <v>7525</v>
      </c>
      <c r="C6363" t="s">
        <v>101</v>
      </c>
      <c r="D6363" t="s">
        <v>102</v>
      </c>
      <c r="E6363" t="str">
        <f t="shared" si="99"/>
        <v>UracilUncl. Bifidobacteriaceae</v>
      </c>
      <c r="F6363">
        <f>COUNTIF($E:$E,E6363)</f>
        <v>1</v>
      </c>
      <c r="G6363">
        <f>COUNTIF($A:$A,A6363)</f>
        <v>143</v>
      </c>
      <c r="H6363">
        <f>COUNTIF($B:$B,B6363)</f>
        <v>67</v>
      </c>
      <c r="I6363" t="s">
        <v>504</v>
      </c>
      <c r="J6363">
        <v>6</v>
      </c>
      <c r="K6363" t="s">
        <v>961</v>
      </c>
      <c r="L6363" t="s">
        <v>144</v>
      </c>
      <c r="M6363" t="s">
        <v>132</v>
      </c>
      <c r="N6363" t="s">
        <v>11893</v>
      </c>
      <c r="O6363" s="82" t="s">
        <v>11895</v>
      </c>
    </row>
    <row r="6364" spans="1:15" x14ac:dyDescent="0.25">
      <c r="A6364" t="s">
        <v>261</v>
      </c>
      <c r="B6364" t="s">
        <v>7525</v>
      </c>
      <c r="C6364" t="s">
        <v>101</v>
      </c>
      <c r="D6364" t="s">
        <v>102</v>
      </c>
      <c r="E6364" t="str">
        <f t="shared" si="99"/>
        <v>CadaverineUncl. Bifidobacteriaceae</v>
      </c>
      <c r="F6364">
        <f>COUNTIF($E:$E,E6364)</f>
        <v>2</v>
      </c>
      <c r="G6364">
        <f>COUNTIF($A:$A,A6364)</f>
        <v>143</v>
      </c>
      <c r="H6364">
        <f>COUNTIF($B:$B,B6364)</f>
        <v>67</v>
      </c>
      <c r="I6364" t="s">
        <v>4122</v>
      </c>
      <c r="J6364">
        <v>6</v>
      </c>
      <c r="K6364" t="s">
        <v>2062</v>
      </c>
      <c r="L6364" t="s">
        <v>359</v>
      </c>
      <c r="M6364" t="s">
        <v>431</v>
      </c>
      <c r="N6364" t="s">
        <v>11893</v>
      </c>
      <c r="O6364" s="82" t="s">
        <v>11895</v>
      </c>
    </row>
    <row r="6365" spans="1:15" x14ac:dyDescent="0.25">
      <c r="A6365" t="s">
        <v>261</v>
      </c>
      <c r="B6365" t="s">
        <v>7525</v>
      </c>
      <c r="C6365" t="s">
        <v>101</v>
      </c>
      <c r="D6365" t="s">
        <v>102</v>
      </c>
      <c r="E6365" t="str">
        <f t="shared" si="99"/>
        <v>CadaverineUncl. Bifidobacteriaceae</v>
      </c>
      <c r="F6365">
        <f>COUNTIF($E:$E,E6365)</f>
        <v>2</v>
      </c>
      <c r="G6365">
        <f>COUNTIF($A:$A,A6365)</f>
        <v>143</v>
      </c>
      <c r="H6365">
        <f>COUNTIF($B:$B,B6365)</f>
        <v>67</v>
      </c>
      <c r="I6365" t="s">
        <v>291</v>
      </c>
      <c r="J6365">
        <v>5</v>
      </c>
      <c r="K6365" t="s">
        <v>6767</v>
      </c>
      <c r="L6365" t="s">
        <v>246</v>
      </c>
      <c r="M6365" t="s">
        <v>2050</v>
      </c>
      <c r="N6365" t="s">
        <v>11893</v>
      </c>
      <c r="O6365" t="s">
        <v>12</v>
      </c>
    </row>
    <row r="6366" spans="1:15" x14ac:dyDescent="0.25">
      <c r="A6366" t="s">
        <v>285</v>
      </c>
      <c r="B6366" t="s">
        <v>7525</v>
      </c>
      <c r="C6366" t="s">
        <v>101</v>
      </c>
      <c r="D6366" t="s">
        <v>102</v>
      </c>
      <c r="E6366" t="str">
        <f t="shared" si="99"/>
        <v>LysineUncl. Bifidobacteriaceae</v>
      </c>
      <c r="F6366">
        <f>COUNTIF($E:$E,E6366)</f>
        <v>1</v>
      </c>
      <c r="G6366">
        <f>COUNTIF($A:$A,A6366)</f>
        <v>140</v>
      </c>
      <c r="H6366">
        <f>COUNTIF($B:$B,B6366)</f>
        <v>67</v>
      </c>
      <c r="I6366" t="s">
        <v>885</v>
      </c>
      <c r="J6366">
        <v>6</v>
      </c>
      <c r="K6366" t="s">
        <v>6768</v>
      </c>
      <c r="L6366" t="s">
        <v>184</v>
      </c>
      <c r="M6366" t="s">
        <v>100</v>
      </c>
      <c r="N6366" t="s">
        <v>11893</v>
      </c>
      <c r="O6366" s="82" t="s">
        <v>11895</v>
      </c>
    </row>
    <row r="6367" spans="1:15" x14ac:dyDescent="0.25">
      <c r="A6367" t="s">
        <v>287</v>
      </c>
      <c r="B6367" t="s">
        <v>7525</v>
      </c>
      <c r="C6367" t="s">
        <v>101</v>
      </c>
      <c r="D6367" t="s">
        <v>102</v>
      </c>
      <c r="E6367" t="str">
        <f t="shared" si="99"/>
        <v>SuccinateUncl. Bifidobacteriaceae</v>
      </c>
      <c r="F6367">
        <f>COUNTIF($E:$E,E6367)</f>
        <v>1</v>
      </c>
      <c r="G6367">
        <f>COUNTIF($A:$A,A6367)</f>
        <v>140</v>
      </c>
      <c r="H6367">
        <f>COUNTIF($B:$B,B6367)</f>
        <v>67</v>
      </c>
      <c r="I6367" t="s">
        <v>548</v>
      </c>
      <c r="J6367">
        <v>6</v>
      </c>
      <c r="K6367" t="s">
        <v>1028</v>
      </c>
      <c r="L6367" t="s">
        <v>347</v>
      </c>
      <c r="M6367" t="s">
        <v>100</v>
      </c>
      <c r="N6367" t="s">
        <v>11893</v>
      </c>
      <c r="O6367" s="82" t="s">
        <v>11895</v>
      </c>
    </row>
    <row r="6368" spans="1:15" x14ac:dyDescent="0.25">
      <c r="A6368" t="s">
        <v>325</v>
      </c>
      <c r="B6368" t="s">
        <v>7525</v>
      </c>
      <c r="C6368" t="s">
        <v>101</v>
      </c>
      <c r="D6368" t="s">
        <v>102</v>
      </c>
      <c r="E6368" t="str">
        <f t="shared" si="99"/>
        <v>4-HydroxybutyrateUncl. Bifidobacteriaceae</v>
      </c>
      <c r="F6368">
        <f>COUNTIF($E:$E,E6368)</f>
        <v>1</v>
      </c>
      <c r="G6368">
        <f>COUNTIF($A:$A,A6368)</f>
        <v>139</v>
      </c>
      <c r="H6368">
        <f>COUNTIF($B:$B,B6368)</f>
        <v>67</v>
      </c>
      <c r="I6368" t="s">
        <v>759</v>
      </c>
      <c r="J6368">
        <v>6</v>
      </c>
      <c r="K6368" t="s">
        <v>1977</v>
      </c>
      <c r="L6368" t="s">
        <v>184</v>
      </c>
      <c r="M6368" t="s">
        <v>100</v>
      </c>
      <c r="N6368" t="s">
        <v>11893</v>
      </c>
      <c r="O6368" s="82" t="s">
        <v>11895</v>
      </c>
    </row>
    <row r="6369" spans="1:15" x14ac:dyDescent="0.25">
      <c r="A6369" t="s">
        <v>335</v>
      </c>
      <c r="B6369" t="s">
        <v>7525</v>
      </c>
      <c r="C6369" t="s">
        <v>101</v>
      </c>
      <c r="D6369" t="s">
        <v>102</v>
      </c>
      <c r="E6369" t="str">
        <f t="shared" si="99"/>
        <v>TrimethylamineUncl. Bifidobacteriaceae</v>
      </c>
      <c r="F6369">
        <f>COUNTIF($E:$E,E6369)</f>
        <v>2</v>
      </c>
      <c r="G6369">
        <f>COUNTIF($A:$A,A6369)</f>
        <v>139</v>
      </c>
      <c r="H6369">
        <f>COUNTIF($B:$B,B6369)</f>
        <v>67</v>
      </c>
      <c r="I6369" t="s">
        <v>3292</v>
      </c>
      <c r="J6369">
        <v>5</v>
      </c>
      <c r="K6369" t="s">
        <v>2900</v>
      </c>
      <c r="L6369" t="s">
        <v>6769</v>
      </c>
      <c r="M6369" t="s">
        <v>1413</v>
      </c>
      <c r="N6369" t="s">
        <v>11893</v>
      </c>
      <c r="O6369" s="82" t="s">
        <v>9</v>
      </c>
    </row>
    <row r="6370" spans="1:15" x14ac:dyDescent="0.25">
      <c r="A6370" t="s">
        <v>335</v>
      </c>
      <c r="B6370" t="s">
        <v>7525</v>
      </c>
      <c r="C6370" t="s">
        <v>101</v>
      </c>
      <c r="D6370" t="s">
        <v>102</v>
      </c>
      <c r="E6370" t="str">
        <f t="shared" si="99"/>
        <v>TrimethylamineUncl. Bifidobacteriaceae</v>
      </c>
      <c r="F6370">
        <f>COUNTIF($E:$E,E6370)</f>
        <v>2</v>
      </c>
      <c r="G6370">
        <f>COUNTIF($A:$A,A6370)</f>
        <v>139</v>
      </c>
      <c r="H6370">
        <f>COUNTIF($B:$B,B6370)</f>
        <v>67</v>
      </c>
      <c r="I6370" t="s">
        <v>2065</v>
      </c>
      <c r="J6370">
        <v>6</v>
      </c>
      <c r="K6370" t="s">
        <v>3724</v>
      </c>
      <c r="L6370" t="s">
        <v>1618</v>
      </c>
      <c r="M6370" t="s">
        <v>2068</v>
      </c>
      <c r="N6370" t="s">
        <v>11893</v>
      </c>
      <c r="O6370" s="82" t="s">
        <v>11895</v>
      </c>
    </row>
    <row r="6371" spans="1:15" x14ac:dyDescent="0.25">
      <c r="A6371" t="s">
        <v>344</v>
      </c>
      <c r="B6371" t="s">
        <v>7525</v>
      </c>
      <c r="C6371" t="s">
        <v>101</v>
      </c>
      <c r="D6371" t="s">
        <v>102</v>
      </c>
      <c r="E6371" t="str">
        <f t="shared" si="99"/>
        <v>PimelateUncl. Bifidobacteriaceae</v>
      </c>
      <c r="F6371">
        <f>COUNTIF($E:$E,E6371)</f>
        <v>1</v>
      </c>
      <c r="G6371">
        <f>COUNTIF($A:$A,A6371)</f>
        <v>137</v>
      </c>
      <c r="H6371">
        <f>COUNTIF($B:$B,B6371)</f>
        <v>67</v>
      </c>
      <c r="I6371" t="s">
        <v>351</v>
      </c>
      <c r="J6371">
        <v>6</v>
      </c>
      <c r="K6371" t="s">
        <v>4264</v>
      </c>
      <c r="L6371" t="s">
        <v>350</v>
      </c>
      <c r="M6371" t="s">
        <v>431</v>
      </c>
      <c r="N6371" t="s">
        <v>11893</v>
      </c>
      <c r="O6371" s="82" t="s">
        <v>11895</v>
      </c>
    </row>
    <row r="6372" spans="1:15" x14ac:dyDescent="0.25">
      <c r="A6372" t="s">
        <v>354</v>
      </c>
      <c r="B6372" t="s">
        <v>7525</v>
      </c>
      <c r="C6372" t="s">
        <v>101</v>
      </c>
      <c r="D6372" t="s">
        <v>102</v>
      </c>
      <c r="E6372" t="str">
        <f t="shared" si="99"/>
        <v>N-nitrosodimethylamineUncl. Bifidobacteriaceae</v>
      </c>
      <c r="F6372">
        <f>COUNTIF($E:$E,E6372)</f>
        <v>1</v>
      </c>
      <c r="G6372">
        <f>COUNTIF($A:$A,A6372)</f>
        <v>136</v>
      </c>
      <c r="H6372">
        <f>COUNTIF($B:$B,B6372)</f>
        <v>67</v>
      </c>
      <c r="I6372" t="s">
        <v>699</v>
      </c>
      <c r="J6372">
        <v>6</v>
      </c>
      <c r="K6372" t="s">
        <v>3399</v>
      </c>
      <c r="L6372" t="s">
        <v>283</v>
      </c>
      <c r="M6372" t="s">
        <v>100</v>
      </c>
      <c r="N6372" t="s">
        <v>11893</v>
      </c>
      <c r="O6372" s="82" t="s">
        <v>11895</v>
      </c>
    </row>
    <row r="6373" spans="1:15" x14ac:dyDescent="0.25">
      <c r="A6373" t="s">
        <v>365</v>
      </c>
      <c r="B6373" t="s">
        <v>7525</v>
      </c>
      <c r="C6373" t="s">
        <v>101</v>
      </c>
      <c r="D6373" t="s">
        <v>102</v>
      </c>
      <c r="E6373" t="str">
        <f t="shared" si="99"/>
        <v>PhenylacetateUncl. Bifidobacteriaceae</v>
      </c>
      <c r="F6373">
        <f>COUNTIF($E:$E,E6373)</f>
        <v>1</v>
      </c>
      <c r="G6373">
        <f>COUNTIF($A:$A,A6373)</f>
        <v>134</v>
      </c>
      <c r="H6373">
        <f>COUNTIF($B:$B,B6373)</f>
        <v>67</v>
      </c>
      <c r="I6373" t="s">
        <v>267</v>
      </c>
      <c r="J6373">
        <v>6</v>
      </c>
      <c r="K6373" t="s">
        <v>4408</v>
      </c>
      <c r="L6373" t="s">
        <v>161</v>
      </c>
      <c r="M6373" t="s">
        <v>119</v>
      </c>
      <c r="N6373" t="s">
        <v>11893</v>
      </c>
      <c r="O6373" s="82" t="s">
        <v>11895</v>
      </c>
    </row>
    <row r="6374" spans="1:15" x14ac:dyDescent="0.25">
      <c r="A6374" t="s">
        <v>374</v>
      </c>
      <c r="B6374" t="s">
        <v>7525</v>
      </c>
      <c r="C6374" t="s">
        <v>101</v>
      </c>
      <c r="D6374" t="s">
        <v>102</v>
      </c>
      <c r="E6374" t="str">
        <f t="shared" si="99"/>
        <v>CaffeineUncl. Bifidobacteriaceae</v>
      </c>
      <c r="F6374">
        <f>COUNTIF($E:$E,E6374)</f>
        <v>1</v>
      </c>
      <c r="G6374">
        <f>COUNTIF($A:$A,A6374)</f>
        <v>133</v>
      </c>
      <c r="H6374">
        <f>COUNTIF($B:$B,B6374)</f>
        <v>67</v>
      </c>
      <c r="I6374" t="s">
        <v>366</v>
      </c>
      <c r="J6374">
        <v>6</v>
      </c>
      <c r="K6374" t="s">
        <v>3224</v>
      </c>
      <c r="L6374" t="s">
        <v>347</v>
      </c>
      <c r="M6374" t="s">
        <v>100</v>
      </c>
      <c r="N6374" t="s">
        <v>11893</v>
      </c>
      <c r="O6374" s="82" t="s">
        <v>11895</v>
      </c>
    </row>
    <row r="6375" spans="1:15" x14ac:dyDescent="0.25">
      <c r="A6375" t="s">
        <v>375</v>
      </c>
      <c r="B6375" t="s">
        <v>7525</v>
      </c>
      <c r="C6375" t="s">
        <v>101</v>
      </c>
      <c r="D6375" t="s">
        <v>102</v>
      </c>
      <c r="E6375" t="str">
        <f t="shared" si="99"/>
        <v>HypoxanthineUncl. Bifidobacteriaceae</v>
      </c>
      <c r="F6375">
        <f>COUNTIF($E:$E,E6375)</f>
        <v>1</v>
      </c>
      <c r="G6375">
        <f>COUNTIF($A:$A,A6375)</f>
        <v>133</v>
      </c>
      <c r="H6375">
        <f>COUNTIF($B:$B,B6375)</f>
        <v>67</v>
      </c>
      <c r="I6375" t="s">
        <v>123</v>
      </c>
      <c r="J6375">
        <v>6</v>
      </c>
      <c r="K6375" t="s">
        <v>1165</v>
      </c>
      <c r="L6375" t="s">
        <v>347</v>
      </c>
      <c r="M6375" t="s">
        <v>100</v>
      </c>
      <c r="N6375" t="s">
        <v>11893</v>
      </c>
      <c r="O6375" s="82" t="s">
        <v>11895</v>
      </c>
    </row>
    <row r="6376" spans="1:15" x14ac:dyDescent="0.25">
      <c r="A6376" t="s">
        <v>376</v>
      </c>
      <c r="B6376" t="s">
        <v>7525</v>
      </c>
      <c r="C6376" t="s">
        <v>101</v>
      </c>
      <c r="D6376" t="s">
        <v>102</v>
      </c>
      <c r="E6376" t="str">
        <f t="shared" si="99"/>
        <v>ValerateUncl. Bifidobacteriaceae</v>
      </c>
      <c r="F6376">
        <f>COUNTIF($E:$E,E6376)</f>
        <v>1</v>
      </c>
      <c r="G6376">
        <f>COUNTIF($A:$A,A6376)</f>
        <v>133</v>
      </c>
      <c r="H6376">
        <f>COUNTIF($B:$B,B6376)</f>
        <v>67</v>
      </c>
      <c r="I6376" t="s">
        <v>986</v>
      </c>
      <c r="J6376">
        <v>6</v>
      </c>
      <c r="K6376" t="s">
        <v>4701</v>
      </c>
      <c r="L6376" t="s">
        <v>350</v>
      </c>
      <c r="M6376" t="s">
        <v>431</v>
      </c>
      <c r="N6376" t="s">
        <v>11893</v>
      </c>
      <c r="O6376" s="82" t="s">
        <v>11895</v>
      </c>
    </row>
    <row r="6377" spans="1:15" x14ac:dyDescent="0.25">
      <c r="A6377" t="s">
        <v>396</v>
      </c>
      <c r="B6377" t="s">
        <v>7525</v>
      </c>
      <c r="C6377" t="s">
        <v>101</v>
      </c>
      <c r="D6377" t="s">
        <v>102</v>
      </c>
      <c r="E6377" t="str">
        <f t="shared" si="99"/>
        <v>AcetoneUncl. Bifidobacteriaceae</v>
      </c>
      <c r="F6377">
        <f>COUNTIF($E:$E,E6377)</f>
        <v>1</v>
      </c>
      <c r="G6377">
        <f>COUNTIF($A:$A,A6377)</f>
        <v>132</v>
      </c>
      <c r="H6377">
        <f>COUNTIF($B:$B,B6377)</f>
        <v>67</v>
      </c>
      <c r="I6377" t="s">
        <v>2081</v>
      </c>
      <c r="J6377">
        <v>6</v>
      </c>
      <c r="K6377" t="s">
        <v>6411</v>
      </c>
      <c r="L6377" t="s">
        <v>191</v>
      </c>
      <c r="M6377" t="s">
        <v>132</v>
      </c>
      <c r="N6377" t="s">
        <v>11893</v>
      </c>
      <c r="O6377" s="82" t="s">
        <v>11895</v>
      </c>
    </row>
    <row r="6378" spans="1:15" x14ac:dyDescent="0.25">
      <c r="A6378" t="s">
        <v>400</v>
      </c>
      <c r="B6378" t="s">
        <v>7525</v>
      </c>
      <c r="C6378" t="s">
        <v>101</v>
      </c>
      <c r="D6378" t="s">
        <v>102</v>
      </c>
      <c r="E6378" t="str">
        <f t="shared" si="99"/>
        <v>BenzoateUncl. Bifidobacteriaceae</v>
      </c>
      <c r="F6378">
        <f>COUNTIF($E:$E,E6378)</f>
        <v>2</v>
      </c>
      <c r="G6378">
        <f>COUNTIF($A:$A,A6378)</f>
        <v>131</v>
      </c>
      <c r="H6378">
        <f>COUNTIF($B:$B,B6378)</f>
        <v>67</v>
      </c>
      <c r="I6378" t="s">
        <v>717</v>
      </c>
      <c r="J6378">
        <v>6</v>
      </c>
      <c r="K6378" t="s">
        <v>6415</v>
      </c>
      <c r="L6378" t="s">
        <v>283</v>
      </c>
      <c r="M6378" t="s">
        <v>100</v>
      </c>
      <c r="N6378" t="s">
        <v>11893</v>
      </c>
      <c r="O6378" s="82" t="s">
        <v>11895</v>
      </c>
    </row>
    <row r="6379" spans="1:15" x14ac:dyDescent="0.25">
      <c r="A6379" t="s">
        <v>402</v>
      </c>
      <c r="B6379" t="s">
        <v>7525</v>
      </c>
      <c r="C6379" t="s">
        <v>101</v>
      </c>
      <c r="D6379" t="s">
        <v>102</v>
      </c>
      <c r="E6379" t="str">
        <f t="shared" si="99"/>
        <v>ValineUncl. Bifidobacteriaceae</v>
      </c>
      <c r="F6379">
        <f>COUNTIF($E:$E,E6379)</f>
        <v>2</v>
      </c>
      <c r="G6379">
        <f>COUNTIF($A:$A,A6379)</f>
        <v>131</v>
      </c>
      <c r="H6379">
        <f>COUNTIF($B:$B,B6379)</f>
        <v>67</v>
      </c>
      <c r="I6379" t="s">
        <v>717</v>
      </c>
      <c r="J6379">
        <v>6</v>
      </c>
      <c r="K6379" t="s">
        <v>3008</v>
      </c>
      <c r="L6379" t="s">
        <v>283</v>
      </c>
      <c r="M6379" t="s">
        <v>100</v>
      </c>
      <c r="N6379" t="s">
        <v>11893</v>
      </c>
      <c r="O6379" s="82" t="s">
        <v>11895</v>
      </c>
    </row>
    <row r="6380" spans="1:15" x14ac:dyDescent="0.25">
      <c r="A6380" t="s">
        <v>402</v>
      </c>
      <c r="B6380" t="s">
        <v>7525</v>
      </c>
      <c r="C6380" t="s">
        <v>101</v>
      </c>
      <c r="D6380" t="s">
        <v>102</v>
      </c>
      <c r="E6380" t="str">
        <f t="shared" si="99"/>
        <v>ValineUncl. Bifidobacteriaceae</v>
      </c>
      <c r="F6380">
        <f>COUNTIF($E:$E,E6380)</f>
        <v>2</v>
      </c>
      <c r="G6380">
        <f>COUNTIF($A:$A,A6380)</f>
        <v>131</v>
      </c>
      <c r="H6380">
        <f>COUNTIF($B:$B,B6380)</f>
        <v>67</v>
      </c>
      <c r="I6380" t="s">
        <v>2210</v>
      </c>
      <c r="J6380">
        <v>5</v>
      </c>
      <c r="K6380" t="s">
        <v>4050</v>
      </c>
      <c r="L6380" t="s">
        <v>290</v>
      </c>
      <c r="M6380" t="s">
        <v>1828</v>
      </c>
      <c r="N6380" t="s">
        <v>11893</v>
      </c>
      <c r="O6380" t="s">
        <v>12</v>
      </c>
    </row>
    <row r="6381" spans="1:15" x14ac:dyDescent="0.25">
      <c r="A6381" t="s">
        <v>400</v>
      </c>
      <c r="B6381" t="s">
        <v>7525</v>
      </c>
      <c r="C6381" t="s">
        <v>101</v>
      </c>
      <c r="D6381" t="s">
        <v>102</v>
      </c>
      <c r="E6381" t="str">
        <f t="shared" si="99"/>
        <v>BenzoateUncl. Bifidobacteriaceae</v>
      </c>
      <c r="F6381">
        <f>COUNTIF($E:$E,E6381)</f>
        <v>2</v>
      </c>
      <c r="G6381">
        <f>COUNTIF($A:$A,A6381)</f>
        <v>131</v>
      </c>
      <c r="H6381">
        <f>COUNTIF($B:$B,B6381)</f>
        <v>67</v>
      </c>
      <c r="I6381" t="s">
        <v>6770</v>
      </c>
      <c r="J6381">
        <v>4</v>
      </c>
      <c r="K6381" t="s">
        <v>1599</v>
      </c>
      <c r="L6381" t="s">
        <v>2361</v>
      </c>
      <c r="M6381" t="s">
        <v>5133</v>
      </c>
      <c r="N6381" t="s">
        <v>11893</v>
      </c>
      <c r="O6381" t="s">
        <v>5</v>
      </c>
    </row>
    <row r="6382" spans="1:15" x14ac:dyDescent="0.25">
      <c r="A6382" t="s">
        <v>417</v>
      </c>
      <c r="B6382" t="s">
        <v>7525</v>
      </c>
      <c r="C6382" t="s">
        <v>101</v>
      </c>
      <c r="D6382" t="s">
        <v>102</v>
      </c>
      <c r="E6382" t="str">
        <f t="shared" si="99"/>
        <v>CarnitineUncl. Bifidobacteriaceae</v>
      </c>
      <c r="F6382">
        <f>COUNTIF($E:$E,E6382)</f>
        <v>1</v>
      </c>
      <c r="G6382">
        <f>COUNTIF($A:$A,A6382)</f>
        <v>130</v>
      </c>
      <c r="H6382">
        <f>COUNTIF($B:$B,B6382)</f>
        <v>67</v>
      </c>
      <c r="I6382" t="s">
        <v>123</v>
      </c>
      <c r="J6382">
        <v>6</v>
      </c>
      <c r="K6382" t="s">
        <v>901</v>
      </c>
      <c r="L6382" t="s">
        <v>347</v>
      </c>
      <c r="M6382" t="s">
        <v>100</v>
      </c>
      <c r="N6382" t="s">
        <v>11893</v>
      </c>
      <c r="O6382" s="82" t="s">
        <v>11895</v>
      </c>
    </row>
    <row r="6383" spans="1:15" x14ac:dyDescent="0.25">
      <c r="A6383" t="s">
        <v>418</v>
      </c>
      <c r="B6383" t="s">
        <v>7525</v>
      </c>
      <c r="C6383" t="s">
        <v>101</v>
      </c>
      <c r="D6383" t="s">
        <v>102</v>
      </c>
      <c r="E6383" t="str">
        <f t="shared" si="99"/>
        <v>GlycerolUncl. Bifidobacteriaceae</v>
      </c>
      <c r="F6383">
        <f>COUNTIF($E:$E,E6383)</f>
        <v>1</v>
      </c>
      <c r="G6383">
        <f>COUNTIF($A:$A,A6383)</f>
        <v>130</v>
      </c>
      <c r="H6383">
        <f>COUNTIF($B:$B,B6383)</f>
        <v>67</v>
      </c>
      <c r="I6383" t="s">
        <v>123</v>
      </c>
      <c r="J6383">
        <v>6</v>
      </c>
      <c r="K6383" t="s">
        <v>1031</v>
      </c>
      <c r="L6383" t="s">
        <v>347</v>
      </c>
      <c r="M6383" t="s">
        <v>100</v>
      </c>
      <c r="N6383" t="s">
        <v>11893</v>
      </c>
      <c r="O6383" s="82" t="s">
        <v>11895</v>
      </c>
    </row>
    <row r="6384" spans="1:15" x14ac:dyDescent="0.25">
      <c r="A6384" t="s">
        <v>419</v>
      </c>
      <c r="B6384" t="s">
        <v>7525</v>
      </c>
      <c r="C6384" t="s">
        <v>101</v>
      </c>
      <c r="D6384" t="s">
        <v>102</v>
      </c>
      <c r="E6384" t="str">
        <f t="shared" si="99"/>
        <v>ImidazoleUncl. Bifidobacteriaceae</v>
      </c>
      <c r="F6384">
        <f>COUNTIF($E:$E,E6384)</f>
        <v>1</v>
      </c>
      <c r="G6384">
        <f>COUNTIF($A:$A,A6384)</f>
        <v>130</v>
      </c>
      <c r="H6384">
        <f>COUNTIF($B:$B,B6384)</f>
        <v>67</v>
      </c>
      <c r="I6384" t="s">
        <v>377</v>
      </c>
      <c r="J6384">
        <v>6</v>
      </c>
      <c r="K6384" t="s">
        <v>1283</v>
      </c>
      <c r="L6384" t="s">
        <v>184</v>
      </c>
      <c r="M6384" t="s">
        <v>100</v>
      </c>
      <c r="N6384" t="s">
        <v>11893</v>
      </c>
      <c r="O6384" s="82" t="s">
        <v>11895</v>
      </c>
    </row>
    <row r="6385" spans="1:15" x14ac:dyDescent="0.25">
      <c r="A6385" t="s">
        <v>420</v>
      </c>
      <c r="B6385" t="s">
        <v>7525</v>
      </c>
      <c r="C6385" t="s">
        <v>101</v>
      </c>
      <c r="D6385" t="s">
        <v>102</v>
      </c>
      <c r="E6385" t="str">
        <f t="shared" si="99"/>
        <v>LeucineUncl. Bifidobacteriaceae</v>
      </c>
      <c r="F6385">
        <f>COUNTIF($E:$E,E6385)</f>
        <v>1</v>
      </c>
      <c r="G6385">
        <f>COUNTIF($A:$A,A6385)</f>
        <v>130</v>
      </c>
      <c r="H6385">
        <f>COUNTIF($B:$B,B6385)</f>
        <v>67</v>
      </c>
      <c r="I6385" t="s">
        <v>3597</v>
      </c>
      <c r="J6385">
        <v>6</v>
      </c>
      <c r="K6385" t="s">
        <v>6771</v>
      </c>
      <c r="L6385" t="s">
        <v>187</v>
      </c>
      <c r="M6385" t="s">
        <v>358</v>
      </c>
      <c r="N6385" t="s">
        <v>11893</v>
      </c>
      <c r="O6385" s="82" t="s">
        <v>11895</v>
      </c>
    </row>
    <row r="6386" spans="1:15" x14ac:dyDescent="0.25">
      <c r="A6386" t="s">
        <v>415</v>
      </c>
      <c r="B6386" t="s">
        <v>7525</v>
      </c>
      <c r="C6386" t="s">
        <v>101</v>
      </c>
      <c r="D6386" t="s">
        <v>102</v>
      </c>
      <c r="E6386" t="str">
        <f t="shared" si="99"/>
        <v>AlanineUncl. Bifidobacteriaceae</v>
      </c>
      <c r="F6386">
        <f>COUNTIF($E:$E,E6386)</f>
        <v>1</v>
      </c>
      <c r="G6386">
        <f>COUNTIF($A:$A,A6386)</f>
        <v>130</v>
      </c>
      <c r="H6386">
        <f>COUNTIF($B:$B,B6386)</f>
        <v>67</v>
      </c>
      <c r="I6386" t="s">
        <v>2276</v>
      </c>
      <c r="J6386">
        <v>6</v>
      </c>
      <c r="K6386" t="s">
        <v>183</v>
      </c>
      <c r="L6386" t="s">
        <v>161</v>
      </c>
      <c r="M6386" t="s">
        <v>119</v>
      </c>
      <c r="N6386" t="s">
        <v>11893</v>
      </c>
      <c r="O6386" s="82" t="s">
        <v>11895</v>
      </c>
    </row>
    <row r="6387" spans="1:15" x14ac:dyDescent="0.25">
      <c r="A6387" t="s">
        <v>456</v>
      </c>
      <c r="B6387" t="s">
        <v>7525</v>
      </c>
      <c r="C6387" t="s">
        <v>101</v>
      </c>
      <c r="D6387" t="s">
        <v>102</v>
      </c>
      <c r="E6387" t="str">
        <f t="shared" si="99"/>
        <v>EthanolUncl. Bifidobacteriaceae</v>
      </c>
      <c r="F6387">
        <f>COUNTIF($E:$E,E6387)</f>
        <v>1</v>
      </c>
      <c r="G6387">
        <f>COUNTIF($A:$A,A6387)</f>
        <v>129</v>
      </c>
      <c r="H6387">
        <f>COUNTIF($B:$B,B6387)</f>
        <v>67</v>
      </c>
      <c r="I6387" t="s">
        <v>430</v>
      </c>
      <c r="J6387">
        <v>6</v>
      </c>
      <c r="K6387" t="s">
        <v>1778</v>
      </c>
      <c r="L6387" t="s">
        <v>201</v>
      </c>
      <c r="M6387" t="s">
        <v>100</v>
      </c>
      <c r="N6387" t="s">
        <v>11893</v>
      </c>
      <c r="O6387" s="82" t="s">
        <v>11895</v>
      </c>
    </row>
    <row r="6388" spans="1:15" x14ac:dyDescent="0.25">
      <c r="A6388" t="s">
        <v>461</v>
      </c>
      <c r="B6388" t="s">
        <v>7525</v>
      </c>
      <c r="C6388" t="s">
        <v>101</v>
      </c>
      <c r="D6388" t="s">
        <v>102</v>
      </c>
      <c r="E6388" t="str">
        <f t="shared" si="99"/>
        <v>2-PhenylpropionateUncl. Bifidobacteriaceae</v>
      </c>
      <c r="F6388">
        <f>COUNTIF($E:$E,E6388)</f>
        <v>1</v>
      </c>
      <c r="G6388">
        <f>COUNTIF($A:$A,A6388)</f>
        <v>127</v>
      </c>
      <c r="H6388">
        <f>COUNTIF($B:$B,B6388)</f>
        <v>67</v>
      </c>
      <c r="I6388" t="s">
        <v>290</v>
      </c>
      <c r="J6388">
        <v>6</v>
      </c>
      <c r="K6388" t="s">
        <v>4749</v>
      </c>
      <c r="L6388" t="s">
        <v>347</v>
      </c>
      <c r="M6388" t="s">
        <v>100</v>
      </c>
      <c r="N6388" t="s">
        <v>11893</v>
      </c>
      <c r="O6388" s="82" t="s">
        <v>11895</v>
      </c>
    </row>
    <row r="6389" spans="1:15" x14ac:dyDescent="0.25">
      <c r="A6389" t="s">
        <v>462</v>
      </c>
      <c r="B6389" t="s">
        <v>7525</v>
      </c>
      <c r="C6389" t="s">
        <v>101</v>
      </c>
      <c r="D6389" t="s">
        <v>102</v>
      </c>
      <c r="E6389" t="str">
        <f t="shared" si="99"/>
        <v>N-PhenylacetylglycineUncl. Bifidobacteriaceae</v>
      </c>
      <c r="F6389">
        <f>COUNTIF($E:$E,E6389)</f>
        <v>1</v>
      </c>
      <c r="G6389">
        <f>COUNTIF($A:$A,A6389)</f>
        <v>127</v>
      </c>
      <c r="H6389">
        <f>COUNTIF($B:$B,B6389)</f>
        <v>67</v>
      </c>
      <c r="I6389" t="s">
        <v>885</v>
      </c>
      <c r="J6389">
        <v>6</v>
      </c>
      <c r="K6389" t="s">
        <v>926</v>
      </c>
      <c r="L6389" t="s">
        <v>184</v>
      </c>
      <c r="M6389" t="s">
        <v>100</v>
      </c>
      <c r="N6389" t="s">
        <v>11893</v>
      </c>
      <c r="O6389" s="82" t="s">
        <v>11895</v>
      </c>
    </row>
    <row r="6390" spans="1:15" x14ac:dyDescent="0.25">
      <c r="A6390" t="s">
        <v>488</v>
      </c>
      <c r="B6390" t="s">
        <v>7525</v>
      </c>
      <c r="C6390" t="s">
        <v>101</v>
      </c>
      <c r="D6390" t="s">
        <v>102</v>
      </c>
      <c r="E6390" t="str">
        <f t="shared" si="99"/>
        <v>PhenylalanineUncl. Bifidobacteriaceae</v>
      </c>
      <c r="F6390">
        <f>COUNTIF($E:$E,E6390)</f>
        <v>2</v>
      </c>
      <c r="G6390">
        <f>COUNTIF($A:$A,A6390)</f>
        <v>126</v>
      </c>
      <c r="H6390">
        <f>COUNTIF($B:$B,B6390)</f>
        <v>67</v>
      </c>
      <c r="I6390" t="s">
        <v>303</v>
      </c>
      <c r="J6390">
        <v>6</v>
      </c>
      <c r="K6390" t="s">
        <v>1294</v>
      </c>
      <c r="L6390" t="s">
        <v>184</v>
      </c>
      <c r="M6390" t="s">
        <v>100</v>
      </c>
      <c r="N6390" t="s">
        <v>11893</v>
      </c>
      <c r="O6390" s="82" t="s">
        <v>11895</v>
      </c>
    </row>
    <row r="6391" spans="1:15" x14ac:dyDescent="0.25">
      <c r="A6391" t="s">
        <v>485</v>
      </c>
      <c r="B6391" t="s">
        <v>7525</v>
      </c>
      <c r="C6391" t="s">
        <v>101</v>
      </c>
      <c r="D6391" t="s">
        <v>102</v>
      </c>
      <c r="E6391" t="str">
        <f t="shared" si="99"/>
        <v>ButyrateUncl. Bifidobacteriaceae</v>
      </c>
      <c r="F6391">
        <f>COUNTIF($E:$E,E6391)</f>
        <v>1</v>
      </c>
      <c r="G6391">
        <f>COUNTIF($A:$A,A6391)</f>
        <v>126</v>
      </c>
      <c r="H6391">
        <f>COUNTIF($B:$B,B6391)</f>
        <v>67</v>
      </c>
      <c r="I6391" t="s">
        <v>681</v>
      </c>
      <c r="J6391">
        <v>6</v>
      </c>
      <c r="K6391" t="s">
        <v>679</v>
      </c>
      <c r="L6391" t="s">
        <v>131</v>
      </c>
      <c r="M6391" t="s">
        <v>132</v>
      </c>
      <c r="N6391" t="s">
        <v>11893</v>
      </c>
      <c r="O6391" s="82" t="s">
        <v>11895</v>
      </c>
    </row>
    <row r="6392" spans="1:15" x14ac:dyDescent="0.25">
      <c r="A6392" t="s">
        <v>488</v>
      </c>
      <c r="B6392" t="s">
        <v>7525</v>
      </c>
      <c r="C6392" t="s">
        <v>101</v>
      </c>
      <c r="D6392" t="s">
        <v>102</v>
      </c>
      <c r="E6392" t="str">
        <f t="shared" si="99"/>
        <v>PhenylalanineUncl. Bifidobacteriaceae</v>
      </c>
      <c r="F6392">
        <f>COUNTIF($E:$E,E6392)</f>
        <v>2</v>
      </c>
      <c r="G6392">
        <f>COUNTIF($A:$A,A6392)</f>
        <v>126</v>
      </c>
      <c r="H6392">
        <f>COUNTIF($B:$B,B6392)</f>
        <v>67</v>
      </c>
      <c r="I6392" t="s">
        <v>2320</v>
      </c>
      <c r="J6392">
        <v>5</v>
      </c>
      <c r="K6392" t="s">
        <v>2321</v>
      </c>
      <c r="L6392" t="s">
        <v>759</v>
      </c>
      <c r="M6392" t="s">
        <v>2322</v>
      </c>
      <c r="N6392" t="s">
        <v>11893</v>
      </c>
      <c r="O6392" t="s">
        <v>12</v>
      </c>
    </row>
    <row r="6393" spans="1:15" x14ac:dyDescent="0.25">
      <c r="A6393" t="s">
        <v>499</v>
      </c>
      <c r="B6393" t="s">
        <v>7525</v>
      </c>
      <c r="C6393" t="s">
        <v>101</v>
      </c>
      <c r="D6393" t="s">
        <v>102</v>
      </c>
      <c r="E6393" t="str">
        <f t="shared" si="99"/>
        <v>FerulateUncl. Bifidobacteriaceae</v>
      </c>
      <c r="F6393">
        <f>COUNTIF($E:$E,E6393)</f>
        <v>2</v>
      </c>
      <c r="G6393">
        <f>COUNTIF($A:$A,A6393)</f>
        <v>124</v>
      </c>
      <c r="H6393">
        <f>COUNTIF($B:$B,B6393)</f>
        <v>67</v>
      </c>
      <c r="I6393" t="s">
        <v>278</v>
      </c>
      <c r="J6393">
        <v>6</v>
      </c>
      <c r="K6393" t="s">
        <v>4634</v>
      </c>
      <c r="L6393" t="s">
        <v>115</v>
      </c>
      <c r="M6393" t="s">
        <v>431</v>
      </c>
      <c r="N6393" t="s">
        <v>11893</v>
      </c>
      <c r="O6393" s="82" t="s">
        <v>11895</v>
      </c>
    </row>
    <row r="6394" spans="1:15" x14ac:dyDescent="0.25">
      <c r="A6394" t="s">
        <v>502</v>
      </c>
      <c r="B6394" t="s">
        <v>7525</v>
      </c>
      <c r="C6394" t="s">
        <v>101</v>
      </c>
      <c r="D6394" t="s">
        <v>102</v>
      </c>
      <c r="E6394" t="str">
        <f t="shared" si="99"/>
        <v>MaltoseUncl. Bifidobacteriaceae</v>
      </c>
      <c r="F6394">
        <f>COUNTIF($E:$E,E6394)</f>
        <v>1</v>
      </c>
      <c r="G6394">
        <f>COUNTIF($A:$A,A6394)</f>
        <v>124</v>
      </c>
      <c r="H6394">
        <f>COUNTIF($B:$B,B6394)</f>
        <v>67</v>
      </c>
      <c r="I6394" t="s">
        <v>874</v>
      </c>
      <c r="J6394">
        <v>6</v>
      </c>
      <c r="K6394" t="s">
        <v>872</v>
      </c>
      <c r="L6394" t="s">
        <v>350</v>
      </c>
      <c r="M6394" t="s">
        <v>431</v>
      </c>
      <c r="N6394" t="s">
        <v>11893</v>
      </c>
      <c r="O6394" s="82" t="s">
        <v>11895</v>
      </c>
    </row>
    <row r="6395" spans="1:15" x14ac:dyDescent="0.25">
      <c r="A6395" t="s">
        <v>499</v>
      </c>
      <c r="B6395" t="s">
        <v>7525</v>
      </c>
      <c r="C6395" t="s">
        <v>101</v>
      </c>
      <c r="D6395" t="s">
        <v>102</v>
      </c>
      <c r="E6395" t="str">
        <f t="shared" si="99"/>
        <v>FerulateUncl. Bifidobacteriaceae</v>
      </c>
      <c r="F6395">
        <f>COUNTIF($E:$E,E6395)</f>
        <v>2</v>
      </c>
      <c r="G6395">
        <f>COUNTIF($A:$A,A6395)</f>
        <v>124</v>
      </c>
      <c r="H6395">
        <f>COUNTIF($B:$B,B6395)</f>
        <v>67</v>
      </c>
      <c r="I6395" t="s">
        <v>6772</v>
      </c>
      <c r="J6395">
        <v>7</v>
      </c>
      <c r="K6395" t="s">
        <v>2925</v>
      </c>
      <c r="L6395" t="s">
        <v>609</v>
      </c>
      <c r="M6395" t="s">
        <v>227</v>
      </c>
      <c r="N6395" t="s">
        <v>11893</v>
      </c>
      <c r="O6395" t="s">
        <v>11</v>
      </c>
    </row>
    <row r="6396" spans="1:15" x14ac:dyDescent="0.25">
      <c r="A6396" t="s">
        <v>511</v>
      </c>
      <c r="B6396" t="s">
        <v>7525</v>
      </c>
      <c r="C6396" t="s">
        <v>101</v>
      </c>
      <c r="D6396" t="s">
        <v>102</v>
      </c>
      <c r="E6396" t="str">
        <f t="shared" si="99"/>
        <v>NicotinateUncl. Bifidobacteriaceae</v>
      </c>
      <c r="F6396">
        <f>COUNTIF($E:$E,E6396)</f>
        <v>1</v>
      </c>
      <c r="G6396">
        <f>COUNTIF($A:$A,A6396)</f>
        <v>123</v>
      </c>
      <c r="H6396">
        <f>COUNTIF($B:$B,B6396)</f>
        <v>67</v>
      </c>
      <c r="I6396" t="s">
        <v>123</v>
      </c>
      <c r="J6396">
        <v>6</v>
      </c>
      <c r="K6396" t="s">
        <v>6010</v>
      </c>
      <c r="L6396" t="s">
        <v>347</v>
      </c>
      <c r="M6396" t="s">
        <v>100</v>
      </c>
      <c r="N6396" t="s">
        <v>11893</v>
      </c>
      <c r="O6396" s="82" t="s">
        <v>11895</v>
      </c>
    </row>
    <row r="6397" spans="1:15" x14ac:dyDescent="0.25">
      <c r="A6397" t="s">
        <v>516</v>
      </c>
      <c r="B6397" t="s">
        <v>7525</v>
      </c>
      <c r="C6397" t="s">
        <v>101</v>
      </c>
      <c r="D6397" t="s">
        <v>102</v>
      </c>
      <c r="E6397" t="str">
        <f t="shared" si="99"/>
        <v>3-PhenylpropionateUncl. Bifidobacteriaceae</v>
      </c>
      <c r="F6397">
        <f>COUNTIF($E:$E,E6397)</f>
        <v>1</v>
      </c>
      <c r="G6397">
        <f>COUNTIF($A:$A,A6397)</f>
        <v>121</v>
      </c>
      <c r="H6397">
        <f>COUNTIF($B:$B,B6397)</f>
        <v>67</v>
      </c>
      <c r="I6397" t="s">
        <v>276</v>
      </c>
      <c r="J6397">
        <v>6</v>
      </c>
      <c r="K6397" t="s">
        <v>3024</v>
      </c>
      <c r="L6397" t="s">
        <v>347</v>
      </c>
      <c r="M6397" t="s">
        <v>100</v>
      </c>
      <c r="N6397" t="s">
        <v>11893</v>
      </c>
      <c r="O6397" s="82" t="s">
        <v>11895</v>
      </c>
    </row>
    <row r="6398" spans="1:15" x14ac:dyDescent="0.25">
      <c r="A6398" t="s">
        <v>529</v>
      </c>
      <c r="B6398" t="s">
        <v>7525</v>
      </c>
      <c r="C6398" t="s">
        <v>101</v>
      </c>
      <c r="D6398" t="s">
        <v>102</v>
      </c>
      <c r="E6398" t="str">
        <f t="shared" si="99"/>
        <v>MethylamineUncl. Bifidobacteriaceae</v>
      </c>
      <c r="F6398">
        <f>COUNTIF($E:$E,E6398)</f>
        <v>1</v>
      </c>
      <c r="G6398">
        <f>COUNTIF($A:$A,A6398)</f>
        <v>120</v>
      </c>
      <c r="H6398">
        <f>COUNTIF($B:$B,B6398)</f>
        <v>67</v>
      </c>
      <c r="I6398" t="s">
        <v>486</v>
      </c>
      <c r="J6398">
        <v>6</v>
      </c>
      <c r="K6398" t="s">
        <v>440</v>
      </c>
      <c r="L6398" t="s">
        <v>98</v>
      </c>
      <c r="M6398" t="s">
        <v>100</v>
      </c>
      <c r="N6398" t="s">
        <v>11893</v>
      </c>
      <c r="O6398" s="82" t="s">
        <v>11895</v>
      </c>
    </row>
    <row r="6399" spans="1:15" x14ac:dyDescent="0.25">
      <c r="A6399" t="s">
        <v>550</v>
      </c>
      <c r="B6399" t="s">
        <v>7525</v>
      </c>
      <c r="C6399" t="s">
        <v>101</v>
      </c>
      <c r="D6399" t="s">
        <v>102</v>
      </c>
      <c r="E6399" t="str">
        <f t="shared" si="99"/>
        <v>IsovalerateUncl. Bifidobacteriaceae</v>
      </c>
      <c r="F6399">
        <f>COUNTIF($E:$E,E6399)</f>
        <v>1</v>
      </c>
      <c r="G6399">
        <f>COUNTIF($A:$A,A6399)</f>
        <v>119</v>
      </c>
      <c r="H6399">
        <f>COUNTIF($B:$B,B6399)</f>
        <v>67</v>
      </c>
      <c r="I6399" t="s">
        <v>793</v>
      </c>
      <c r="J6399">
        <v>6</v>
      </c>
      <c r="K6399" t="s">
        <v>4406</v>
      </c>
      <c r="L6399" t="s">
        <v>144</v>
      </c>
      <c r="M6399" t="s">
        <v>132</v>
      </c>
      <c r="N6399" t="s">
        <v>11893</v>
      </c>
      <c r="O6399" s="82" t="s">
        <v>11895</v>
      </c>
    </row>
    <row r="6400" spans="1:15" x14ac:dyDescent="0.25">
      <c r="A6400" t="s">
        <v>558</v>
      </c>
      <c r="B6400" t="s">
        <v>7525</v>
      </c>
      <c r="C6400" t="s">
        <v>101</v>
      </c>
      <c r="D6400" t="s">
        <v>102</v>
      </c>
      <c r="E6400" t="str">
        <f t="shared" si="99"/>
        <v>MethanolUncl. Bifidobacteriaceae</v>
      </c>
      <c r="F6400">
        <f>COUNTIF($E:$E,E6400)</f>
        <v>1</v>
      </c>
      <c r="G6400">
        <f>COUNTIF($A:$A,A6400)</f>
        <v>118</v>
      </c>
      <c r="H6400">
        <f>COUNTIF($B:$B,B6400)</f>
        <v>67</v>
      </c>
      <c r="I6400" t="s">
        <v>570</v>
      </c>
      <c r="J6400">
        <v>6</v>
      </c>
      <c r="K6400" t="s">
        <v>1107</v>
      </c>
      <c r="L6400" t="s">
        <v>347</v>
      </c>
      <c r="M6400" t="s">
        <v>100</v>
      </c>
      <c r="N6400" t="s">
        <v>11893</v>
      </c>
      <c r="O6400" s="82" t="s">
        <v>11895</v>
      </c>
    </row>
    <row r="6401" spans="1:15" x14ac:dyDescent="0.25">
      <c r="A6401" t="s">
        <v>568</v>
      </c>
      <c r="B6401" t="s">
        <v>7525</v>
      </c>
      <c r="C6401" t="s">
        <v>101</v>
      </c>
      <c r="D6401" t="s">
        <v>102</v>
      </c>
      <c r="E6401" t="str">
        <f t="shared" si="99"/>
        <v>HistidineUncl. Bifidobacteriaceae</v>
      </c>
      <c r="F6401">
        <f>COUNTIF($E:$E,E6401)</f>
        <v>1</v>
      </c>
      <c r="G6401">
        <f>COUNTIF($A:$A,A6401)</f>
        <v>116</v>
      </c>
      <c r="H6401">
        <f>COUNTIF($B:$B,B6401)</f>
        <v>67</v>
      </c>
      <c r="I6401" t="s">
        <v>413</v>
      </c>
      <c r="J6401">
        <v>6</v>
      </c>
      <c r="K6401" t="s">
        <v>2916</v>
      </c>
      <c r="L6401" t="s">
        <v>347</v>
      </c>
      <c r="M6401" t="s">
        <v>100</v>
      </c>
      <c r="N6401" t="s">
        <v>11893</v>
      </c>
      <c r="O6401" s="82" t="s">
        <v>11895</v>
      </c>
    </row>
    <row r="6402" spans="1:15" x14ac:dyDescent="0.25">
      <c r="A6402" t="s">
        <v>569</v>
      </c>
      <c r="B6402" t="s">
        <v>7525</v>
      </c>
      <c r="C6402" t="s">
        <v>101</v>
      </c>
      <c r="D6402" t="s">
        <v>102</v>
      </c>
      <c r="E6402" t="str">
        <f t="shared" si="99"/>
        <v>TyrosineUncl. Bifidobacteriaceae</v>
      </c>
      <c r="F6402">
        <f>COUNTIF($E:$E,E6402)</f>
        <v>1</v>
      </c>
      <c r="G6402">
        <f>COUNTIF($A:$A,A6402)</f>
        <v>116</v>
      </c>
      <c r="H6402">
        <f>COUNTIF($B:$B,B6402)</f>
        <v>67</v>
      </c>
      <c r="I6402" t="s">
        <v>262</v>
      </c>
      <c r="J6402">
        <v>6</v>
      </c>
      <c r="K6402" t="s">
        <v>1369</v>
      </c>
      <c r="L6402" t="s">
        <v>201</v>
      </c>
      <c r="M6402" t="s">
        <v>100</v>
      </c>
      <c r="N6402" t="s">
        <v>11893</v>
      </c>
      <c r="O6402" s="82" t="s">
        <v>11895</v>
      </c>
    </row>
    <row r="6403" spans="1:15" x14ac:dyDescent="0.25">
      <c r="A6403" t="s">
        <v>583</v>
      </c>
      <c r="B6403" t="s">
        <v>7525</v>
      </c>
      <c r="C6403" t="s">
        <v>101</v>
      </c>
      <c r="D6403" t="s">
        <v>102</v>
      </c>
      <c r="E6403" t="str">
        <f t="shared" si="99"/>
        <v>AcetoacetateUncl. Bifidobacteriaceae</v>
      </c>
      <c r="F6403">
        <f>COUNTIF($E:$E,E6403)</f>
        <v>1</v>
      </c>
      <c r="G6403">
        <f>COUNTIF($A:$A,A6403)</f>
        <v>115</v>
      </c>
      <c r="H6403">
        <f>COUNTIF($B:$B,B6403)</f>
        <v>67</v>
      </c>
      <c r="I6403" t="s">
        <v>204</v>
      </c>
      <c r="J6403">
        <v>6</v>
      </c>
      <c r="K6403" t="s">
        <v>725</v>
      </c>
      <c r="L6403" t="s">
        <v>294</v>
      </c>
      <c r="M6403" t="s">
        <v>358</v>
      </c>
      <c r="N6403" t="s">
        <v>11893</v>
      </c>
      <c r="O6403" s="82" t="s">
        <v>11895</v>
      </c>
    </row>
    <row r="6404" spans="1:15" x14ac:dyDescent="0.25">
      <c r="A6404" t="s">
        <v>586</v>
      </c>
      <c r="B6404" t="s">
        <v>7525</v>
      </c>
      <c r="C6404" t="s">
        <v>101</v>
      </c>
      <c r="D6404" t="s">
        <v>102</v>
      </c>
      <c r="E6404" t="str">
        <f t="shared" si="99"/>
        <v>GlutamateUncl. Bifidobacteriaceae</v>
      </c>
      <c r="F6404">
        <f>COUNTIF($E:$E,E6404)</f>
        <v>1</v>
      </c>
      <c r="G6404">
        <f>COUNTIF($A:$A,A6404)</f>
        <v>114</v>
      </c>
      <c r="H6404">
        <f>COUNTIF($B:$B,B6404)</f>
        <v>67</v>
      </c>
      <c r="I6404" t="s">
        <v>500</v>
      </c>
      <c r="J6404">
        <v>6</v>
      </c>
      <c r="K6404" t="s">
        <v>6773</v>
      </c>
      <c r="L6404" t="s">
        <v>184</v>
      </c>
      <c r="M6404" t="s">
        <v>100</v>
      </c>
      <c r="N6404" t="s">
        <v>11893</v>
      </c>
      <c r="O6404" s="82" t="s">
        <v>11895</v>
      </c>
    </row>
    <row r="6405" spans="1:15" x14ac:dyDescent="0.25">
      <c r="A6405" t="s">
        <v>587</v>
      </c>
      <c r="B6405" t="s">
        <v>7525</v>
      </c>
      <c r="C6405" t="s">
        <v>101</v>
      </c>
      <c r="D6405" t="s">
        <v>102</v>
      </c>
      <c r="E6405" t="str">
        <f t="shared" si="99"/>
        <v>XanthineUncl. Bifidobacteriaceae</v>
      </c>
      <c r="F6405">
        <f>COUNTIF($E:$E,E6405)</f>
        <v>1</v>
      </c>
      <c r="G6405">
        <f>COUNTIF($A:$A,A6405)</f>
        <v>114</v>
      </c>
      <c r="H6405">
        <f>COUNTIF($B:$B,B6405)</f>
        <v>67</v>
      </c>
      <c r="I6405" t="s">
        <v>363</v>
      </c>
      <c r="J6405">
        <v>6</v>
      </c>
      <c r="K6405" t="s">
        <v>2024</v>
      </c>
      <c r="L6405" t="s">
        <v>294</v>
      </c>
      <c r="M6405" t="s">
        <v>358</v>
      </c>
      <c r="N6405" t="s">
        <v>11893</v>
      </c>
      <c r="O6405" s="82" t="s">
        <v>11895</v>
      </c>
    </row>
    <row r="6406" spans="1:15" x14ac:dyDescent="0.25">
      <c r="A6406" t="s">
        <v>597</v>
      </c>
      <c r="B6406" t="s">
        <v>7525</v>
      </c>
      <c r="C6406" t="s">
        <v>101</v>
      </c>
      <c r="D6406" t="s">
        <v>102</v>
      </c>
      <c r="E6406" t="str">
        <f t="shared" ref="E6406:E6469" si="100">CONCATENATE(A6406,B6406)</f>
        <v>3-HydroxybutyrateUncl. Bifidobacteriaceae</v>
      </c>
      <c r="F6406">
        <f>COUNTIF($E:$E,E6406)</f>
        <v>1</v>
      </c>
      <c r="G6406">
        <f>COUNTIF($A:$A,A6406)</f>
        <v>112</v>
      </c>
      <c r="H6406">
        <f>COUNTIF($B:$B,B6406)</f>
        <v>67</v>
      </c>
      <c r="I6406" t="s">
        <v>380</v>
      </c>
      <c r="J6406">
        <v>6</v>
      </c>
      <c r="K6406" t="s">
        <v>6774</v>
      </c>
      <c r="L6406" t="s">
        <v>350</v>
      </c>
      <c r="M6406" t="s">
        <v>431</v>
      </c>
      <c r="N6406" t="s">
        <v>11893</v>
      </c>
      <c r="O6406" s="82" t="s">
        <v>11895</v>
      </c>
    </row>
    <row r="6407" spans="1:15" x14ac:dyDescent="0.25">
      <c r="A6407" t="s">
        <v>608</v>
      </c>
      <c r="B6407" t="s">
        <v>7525</v>
      </c>
      <c r="C6407" t="s">
        <v>101</v>
      </c>
      <c r="D6407" t="s">
        <v>102</v>
      </c>
      <c r="E6407" t="str">
        <f t="shared" si="100"/>
        <v>GlucoseUncl. Bifidobacteriaceae</v>
      </c>
      <c r="F6407">
        <f>COUNTIF($E:$E,E6407)</f>
        <v>2</v>
      </c>
      <c r="G6407">
        <f>COUNTIF($A:$A,A6407)</f>
        <v>110</v>
      </c>
      <c r="H6407">
        <f>COUNTIF($B:$B,B6407)</f>
        <v>67</v>
      </c>
      <c r="I6407" t="s">
        <v>879</v>
      </c>
      <c r="J6407">
        <v>6</v>
      </c>
      <c r="K6407" t="s">
        <v>1144</v>
      </c>
      <c r="L6407" t="s">
        <v>144</v>
      </c>
      <c r="M6407" t="s">
        <v>132</v>
      </c>
      <c r="N6407" t="s">
        <v>11893</v>
      </c>
      <c r="O6407" s="82" t="s">
        <v>11895</v>
      </c>
    </row>
    <row r="6408" spans="1:15" x14ac:dyDescent="0.25">
      <c r="A6408" t="s">
        <v>611</v>
      </c>
      <c r="B6408" t="s">
        <v>7525</v>
      </c>
      <c r="C6408" t="s">
        <v>101</v>
      </c>
      <c r="D6408" t="s">
        <v>102</v>
      </c>
      <c r="E6408" t="str">
        <f t="shared" si="100"/>
        <v>OrnithineUncl. Bifidobacteriaceae</v>
      </c>
      <c r="F6408">
        <f>COUNTIF($E:$E,E6408)</f>
        <v>1</v>
      </c>
      <c r="G6408">
        <f>COUNTIF($A:$A,A6408)</f>
        <v>110</v>
      </c>
      <c r="H6408">
        <f>COUNTIF($B:$B,B6408)</f>
        <v>67</v>
      </c>
      <c r="I6408" t="s">
        <v>1764</v>
      </c>
      <c r="J6408">
        <v>6</v>
      </c>
      <c r="K6408" t="s">
        <v>6775</v>
      </c>
      <c r="L6408" t="s">
        <v>288</v>
      </c>
      <c r="M6408" t="s">
        <v>435</v>
      </c>
      <c r="N6408" t="s">
        <v>11893</v>
      </c>
      <c r="O6408" s="82" t="s">
        <v>11895</v>
      </c>
    </row>
    <row r="6409" spans="1:15" x14ac:dyDescent="0.25">
      <c r="A6409" t="s">
        <v>608</v>
      </c>
      <c r="B6409" t="s">
        <v>7525</v>
      </c>
      <c r="C6409" t="s">
        <v>101</v>
      </c>
      <c r="D6409" t="s">
        <v>102</v>
      </c>
      <c r="E6409" t="str">
        <f t="shared" si="100"/>
        <v>GlucoseUncl. Bifidobacteriaceae</v>
      </c>
      <c r="F6409">
        <f>COUNTIF($E:$E,E6409)</f>
        <v>2</v>
      </c>
      <c r="G6409">
        <f>COUNTIF($A:$A,A6409)</f>
        <v>110</v>
      </c>
      <c r="H6409">
        <f>COUNTIF($B:$B,B6409)</f>
        <v>67</v>
      </c>
      <c r="I6409" t="s">
        <v>256</v>
      </c>
      <c r="J6409">
        <v>4</v>
      </c>
      <c r="K6409" t="s">
        <v>4110</v>
      </c>
      <c r="L6409" t="s">
        <v>108</v>
      </c>
      <c r="M6409" t="s">
        <v>1371</v>
      </c>
      <c r="N6409" t="s">
        <v>11893</v>
      </c>
      <c r="O6409" t="s">
        <v>5</v>
      </c>
    </row>
    <row r="6410" spans="1:15" x14ac:dyDescent="0.25">
      <c r="A6410" t="s">
        <v>627</v>
      </c>
      <c r="B6410" t="s">
        <v>7525</v>
      </c>
      <c r="C6410" t="s">
        <v>101</v>
      </c>
      <c r="D6410" t="s">
        <v>102</v>
      </c>
      <c r="E6410" t="str">
        <f t="shared" si="100"/>
        <v>IsoleucineUncl. Bifidobacteriaceae</v>
      </c>
      <c r="F6410">
        <f>COUNTIF($E:$E,E6410)</f>
        <v>1</v>
      </c>
      <c r="G6410">
        <f>COUNTIF($A:$A,A6410)</f>
        <v>109</v>
      </c>
      <c r="H6410">
        <f>COUNTIF($B:$B,B6410)</f>
        <v>67</v>
      </c>
      <c r="I6410" t="s">
        <v>387</v>
      </c>
      <c r="J6410">
        <v>6</v>
      </c>
      <c r="K6410" t="s">
        <v>4255</v>
      </c>
      <c r="L6410" t="s">
        <v>201</v>
      </c>
      <c r="M6410" t="s">
        <v>100</v>
      </c>
      <c r="N6410" t="s">
        <v>11893</v>
      </c>
      <c r="O6410" s="82" t="s">
        <v>11895</v>
      </c>
    </row>
    <row r="6411" spans="1:15" x14ac:dyDescent="0.25">
      <c r="A6411" t="s">
        <v>624</v>
      </c>
      <c r="B6411" t="s">
        <v>7525</v>
      </c>
      <c r="C6411" t="s">
        <v>101</v>
      </c>
      <c r="D6411" t="s">
        <v>102</v>
      </c>
      <c r="E6411" t="str">
        <f t="shared" si="100"/>
        <v>AdipateUncl. Bifidobacteriaceae</v>
      </c>
      <c r="F6411">
        <f>COUNTIF($E:$E,E6411)</f>
        <v>1</v>
      </c>
      <c r="G6411">
        <f>COUNTIF($A:$A,A6411)</f>
        <v>109</v>
      </c>
      <c r="H6411">
        <f>COUNTIF($B:$B,B6411)</f>
        <v>67</v>
      </c>
      <c r="I6411" t="s">
        <v>326</v>
      </c>
      <c r="J6411">
        <v>6</v>
      </c>
      <c r="K6411" t="s">
        <v>5960</v>
      </c>
      <c r="L6411" t="s">
        <v>131</v>
      </c>
      <c r="M6411" t="s">
        <v>132</v>
      </c>
      <c r="N6411" t="s">
        <v>11893</v>
      </c>
      <c r="O6411" s="82" t="s">
        <v>11895</v>
      </c>
    </row>
    <row r="6412" spans="1:15" x14ac:dyDescent="0.25">
      <c r="A6412" t="s">
        <v>630</v>
      </c>
      <c r="B6412" t="s">
        <v>7525</v>
      </c>
      <c r="C6412" t="s">
        <v>101</v>
      </c>
      <c r="D6412" t="s">
        <v>102</v>
      </c>
      <c r="E6412" t="str">
        <f t="shared" si="100"/>
        <v>PropionateUncl. Bifidobacteriaceae</v>
      </c>
      <c r="F6412">
        <f>COUNTIF($E:$E,E6412)</f>
        <v>1</v>
      </c>
      <c r="G6412">
        <f>COUNTIF($A:$A,A6412)</f>
        <v>109</v>
      </c>
      <c r="H6412">
        <f>COUNTIF($B:$B,B6412)</f>
        <v>67</v>
      </c>
      <c r="I6412" t="s">
        <v>211</v>
      </c>
      <c r="J6412">
        <v>6</v>
      </c>
      <c r="K6412" t="s">
        <v>6484</v>
      </c>
      <c r="L6412" t="s">
        <v>236</v>
      </c>
      <c r="M6412" t="s">
        <v>148</v>
      </c>
      <c r="N6412" t="s">
        <v>11893</v>
      </c>
      <c r="O6412" s="82" t="s">
        <v>11895</v>
      </c>
    </row>
    <row r="6413" spans="1:15" x14ac:dyDescent="0.25">
      <c r="A6413" t="s">
        <v>654</v>
      </c>
      <c r="B6413" t="s">
        <v>7525</v>
      </c>
      <c r="C6413" t="s">
        <v>101</v>
      </c>
      <c r="D6413" t="s">
        <v>102</v>
      </c>
      <c r="E6413" t="str">
        <f t="shared" si="100"/>
        <v>IsobutyrateUncl. Bifidobacteriaceae</v>
      </c>
      <c r="F6413">
        <f>COUNTIF($E:$E,E6413)</f>
        <v>1</v>
      </c>
      <c r="G6413">
        <f>COUNTIF($A:$A,A6413)</f>
        <v>103</v>
      </c>
      <c r="H6413">
        <f>COUNTIF($B:$B,B6413)</f>
        <v>67</v>
      </c>
      <c r="I6413" t="s">
        <v>179</v>
      </c>
      <c r="J6413">
        <v>6</v>
      </c>
      <c r="K6413" t="s">
        <v>3052</v>
      </c>
      <c r="L6413" t="s">
        <v>108</v>
      </c>
      <c r="M6413" t="s">
        <v>100</v>
      </c>
      <c r="N6413" t="s">
        <v>11893</v>
      </c>
      <c r="O6413" s="82" t="s">
        <v>11895</v>
      </c>
    </row>
    <row r="6414" spans="1:15" x14ac:dyDescent="0.25">
      <c r="A6414" t="s">
        <v>664</v>
      </c>
      <c r="B6414" t="s">
        <v>7525</v>
      </c>
      <c r="C6414" t="s">
        <v>101</v>
      </c>
      <c r="D6414" t="s">
        <v>102</v>
      </c>
      <c r="E6414" t="str">
        <f t="shared" si="100"/>
        <v>3-HydroxyphenylacetateUncl. Bifidobacteriaceae</v>
      </c>
      <c r="F6414">
        <f>COUNTIF($E:$E,E6414)</f>
        <v>1</v>
      </c>
      <c r="G6414">
        <f>COUNTIF($A:$A,A6414)</f>
        <v>101</v>
      </c>
      <c r="H6414">
        <f>COUNTIF($B:$B,B6414)</f>
        <v>67</v>
      </c>
      <c r="I6414" t="s">
        <v>761</v>
      </c>
      <c r="J6414">
        <v>6</v>
      </c>
      <c r="K6414" t="s">
        <v>683</v>
      </c>
      <c r="L6414" t="s">
        <v>191</v>
      </c>
      <c r="M6414" t="s">
        <v>132</v>
      </c>
      <c r="N6414" t="s">
        <v>11893</v>
      </c>
      <c r="O6414" s="82" t="s">
        <v>11895</v>
      </c>
    </row>
    <row r="6415" spans="1:15" x14ac:dyDescent="0.25">
      <c r="A6415" t="s">
        <v>97</v>
      </c>
      <c r="B6415" t="s">
        <v>7526</v>
      </c>
      <c r="C6415" t="s">
        <v>101</v>
      </c>
      <c r="D6415" t="s">
        <v>102</v>
      </c>
      <c r="E6415" t="str">
        <f t="shared" si="100"/>
        <v>FormateUncl. Acidaminococcaceae</v>
      </c>
      <c r="F6415">
        <f>COUNTIF($E:$E,E6415)</f>
        <v>2</v>
      </c>
      <c r="G6415">
        <f>COUNTIF($A:$A,A6415)</f>
        <v>178</v>
      </c>
      <c r="H6415">
        <f>COUNTIF($B:$B,B6415)</f>
        <v>64</v>
      </c>
      <c r="I6415" t="s">
        <v>347</v>
      </c>
      <c r="J6415">
        <v>6</v>
      </c>
      <c r="K6415" t="s">
        <v>413</v>
      </c>
      <c r="L6415" t="s">
        <v>125</v>
      </c>
      <c r="M6415" t="s">
        <v>100</v>
      </c>
      <c r="N6415" t="s">
        <v>11893</v>
      </c>
      <c r="O6415" s="82" t="s">
        <v>3</v>
      </c>
    </row>
    <row r="6416" spans="1:15" x14ac:dyDescent="0.25">
      <c r="A6416" t="s">
        <v>97</v>
      </c>
      <c r="B6416" t="s">
        <v>7526</v>
      </c>
      <c r="C6416" t="s">
        <v>101</v>
      </c>
      <c r="D6416" t="s">
        <v>102</v>
      </c>
      <c r="E6416" t="str">
        <f t="shared" si="100"/>
        <v>FormateUncl. Acidaminococcaceae</v>
      </c>
      <c r="F6416">
        <f>COUNTIF($E:$E,E6416)</f>
        <v>2</v>
      </c>
      <c r="G6416">
        <f>COUNTIF($A:$A,A6416)</f>
        <v>178</v>
      </c>
      <c r="H6416">
        <f>COUNTIF($B:$B,B6416)</f>
        <v>64</v>
      </c>
      <c r="I6416" t="s">
        <v>672</v>
      </c>
      <c r="J6416">
        <v>5</v>
      </c>
      <c r="K6416" t="s">
        <v>673</v>
      </c>
      <c r="L6416" t="s">
        <v>674</v>
      </c>
      <c r="M6416" t="s">
        <v>675</v>
      </c>
      <c r="N6416" t="s">
        <v>11892</v>
      </c>
      <c r="O6416" s="82" t="s">
        <v>8</v>
      </c>
    </row>
    <row r="6417" spans="1:15" x14ac:dyDescent="0.25">
      <c r="A6417" t="s">
        <v>114</v>
      </c>
      <c r="B6417" t="s">
        <v>7526</v>
      </c>
      <c r="C6417" t="s">
        <v>101</v>
      </c>
      <c r="D6417" t="s">
        <v>102</v>
      </c>
      <c r="E6417" t="str">
        <f t="shared" si="100"/>
        <v>CholineUncl. Acidaminococcaceae</v>
      </c>
      <c r="F6417">
        <f>COUNTIF($E:$E,E6417)</f>
        <v>2</v>
      </c>
      <c r="G6417">
        <f>COUNTIF($A:$A,A6417)</f>
        <v>173</v>
      </c>
      <c r="H6417">
        <f>COUNTIF($B:$B,B6417)</f>
        <v>64</v>
      </c>
      <c r="I6417" t="s">
        <v>120</v>
      </c>
      <c r="J6417">
        <v>5</v>
      </c>
      <c r="K6417" t="s">
        <v>121</v>
      </c>
      <c r="L6417" t="s">
        <v>115</v>
      </c>
      <c r="M6417" t="s">
        <v>122</v>
      </c>
      <c r="N6417" t="s">
        <v>11892</v>
      </c>
      <c r="O6417" s="82" t="s">
        <v>9</v>
      </c>
    </row>
    <row r="6418" spans="1:15" x14ac:dyDescent="0.25">
      <c r="A6418" t="s">
        <v>114</v>
      </c>
      <c r="B6418" t="s">
        <v>7526</v>
      </c>
      <c r="C6418" t="s">
        <v>101</v>
      </c>
      <c r="D6418" t="s">
        <v>102</v>
      </c>
      <c r="E6418" t="str">
        <f t="shared" si="100"/>
        <v>CholineUncl. Acidaminococcaceae</v>
      </c>
      <c r="F6418">
        <f>COUNTIF($E:$E,E6418)</f>
        <v>2</v>
      </c>
      <c r="G6418">
        <f>COUNTIF($A:$A,A6418)</f>
        <v>173</v>
      </c>
      <c r="H6418">
        <f>COUNTIF($B:$B,B6418)</f>
        <v>64</v>
      </c>
      <c r="I6418" t="s">
        <v>679</v>
      </c>
      <c r="J6418">
        <v>6</v>
      </c>
      <c r="K6418" t="s">
        <v>680</v>
      </c>
      <c r="L6418" t="s">
        <v>681</v>
      </c>
      <c r="M6418" t="s">
        <v>682</v>
      </c>
      <c r="N6418" t="s">
        <v>11893</v>
      </c>
      <c r="O6418" s="82" t="s">
        <v>3</v>
      </c>
    </row>
    <row r="6419" spans="1:15" x14ac:dyDescent="0.25">
      <c r="A6419" t="s">
        <v>127</v>
      </c>
      <c r="B6419" t="s">
        <v>7526</v>
      </c>
      <c r="C6419" t="s">
        <v>101</v>
      </c>
      <c r="D6419" t="s">
        <v>102</v>
      </c>
      <c r="E6419" t="str">
        <f t="shared" si="100"/>
        <v>FumarateUncl. Acidaminococcaceae</v>
      </c>
      <c r="F6419">
        <f>COUNTIF($E:$E,E6419)</f>
        <v>3</v>
      </c>
      <c r="G6419">
        <f>COUNTIF($A:$A,A6419)</f>
        <v>166</v>
      </c>
      <c r="H6419">
        <f>COUNTIF($B:$B,B6419)</f>
        <v>64</v>
      </c>
      <c r="I6419">
        <v>10000</v>
      </c>
      <c r="J6419">
        <v>4</v>
      </c>
      <c r="K6419" t="s">
        <v>128</v>
      </c>
      <c r="L6419">
        <v>10000</v>
      </c>
      <c r="M6419" t="s">
        <v>100</v>
      </c>
      <c r="N6419" t="s">
        <v>11893</v>
      </c>
      <c r="O6419" t="s">
        <v>5</v>
      </c>
    </row>
    <row r="6420" spans="1:15" x14ac:dyDescent="0.25">
      <c r="A6420" t="s">
        <v>127</v>
      </c>
      <c r="B6420" t="s">
        <v>7526</v>
      </c>
      <c r="C6420" t="s">
        <v>101</v>
      </c>
      <c r="D6420" t="s">
        <v>102</v>
      </c>
      <c r="E6420" t="str">
        <f t="shared" si="100"/>
        <v>FumarateUncl. Acidaminococcaceae</v>
      </c>
      <c r="F6420">
        <f>COUNTIF($E:$E,E6420)</f>
        <v>3</v>
      </c>
      <c r="G6420">
        <f>COUNTIF($A:$A,A6420)</f>
        <v>166</v>
      </c>
      <c r="H6420">
        <f>COUNTIF($B:$B,B6420)</f>
        <v>64</v>
      </c>
      <c r="I6420" t="s">
        <v>359</v>
      </c>
      <c r="J6420">
        <v>6</v>
      </c>
      <c r="K6420" t="s">
        <v>684</v>
      </c>
      <c r="L6420" t="s">
        <v>108</v>
      </c>
      <c r="M6420" t="s">
        <v>100</v>
      </c>
      <c r="N6420" t="s">
        <v>11893</v>
      </c>
      <c r="O6420" s="82" t="s">
        <v>3</v>
      </c>
    </row>
    <row r="6421" spans="1:15" x14ac:dyDescent="0.25">
      <c r="A6421" t="s">
        <v>127</v>
      </c>
      <c r="B6421" t="s">
        <v>7526</v>
      </c>
      <c r="C6421" t="s">
        <v>101</v>
      </c>
      <c r="D6421" t="s">
        <v>102</v>
      </c>
      <c r="E6421" t="str">
        <f t="shared" si="100"/>
        <v>FumarateUncl. Acidaminococcaceae</v>
      </c>
      <c r="F6421">
        <f>COUNTIF($E:$E,E6421)</f>
        <v>3</v>
      </c>
      <c r="G6421">
        <f>COUNTIF($A:$A,A6421)</f>
        <v>166</v>
      </c>
      <c r="H6421">
        <f>COUNTIF($B:$B,B6421)</f>
        <v>64</v>
      </c>
      <c r="I6421" t="s">
        <v>685</v>
      </c>
      <c r="J6421">
        <v>5</v>
      </c>
      <c r="K6421" t="s">
        <v>686</v>
      </c>
      <c r="L6421" t="s">
        <v>687</v>
      </c>
      <c r="M6421" t="s">
        <v>688</v>
      </c>
      <c r="N6421" t="s">
        <v>11892</v>
      </c>
      <c r="O6421" s="82" t="s">
        <v>8</v>
      </c>
    </row>
    <row r="6422" spans="1:15" x14ac:dyDescent="0.25">
      <c r="A6422" t="s">
        <v>141</v>
      </c>
      <c r="B6422" t="s">
        <v>7526</v>
      </c>
      <c r="C6422" t="s">
        <v>101</v>
      </c>
      <c r="D6422" t="s">
        <v>102</v>
      </c>
      <c r="E6422" t="str">
        <f t="shared" si="100"/>
        <v>ProlineUncl. Acidaminococcaceae</v>
      </c>
      <c r="F6422">
        <f>COUNTIF($E:$E,E6422)</f>
        <v>2</v>
      </c>
      <c r="G6422">
        <f>COUNTIF($A:$A,A6422)</f>
        <v>165</v>
      </c>
      <c r="H6422">
        <f>COUNTIF($B:$B,B6422)</f>
        <v>64</v>
      </c>
      <c r="I6422" t="s">
        <v>125</v>
      </c>
      <c r="J6422">
        <v>6</v>
      </c>
      <c r="K6422" t="s">
        <v>184</v>
      </c>
      <c r="L6422">
        <v>10000</v>
      </c>
      <c r="M6422" t="s">
        <v>100</v>
      </c>
      <c r="N6422" t="s">
        <v>11893</v>
      </c>
      <c r="O6422" s="82" t="s">
        <v>3</v>
      </c>
    </row>
    <row r="6423" spans="1:15" x14ac:dyDescent="0.25">
      <c r="A6423" t="s">
        <v>141</v>
      </c>
      <c r="B6423" t="s">
        <v>7526</v>
      </c>
      <c r="C6423" t="s">
        <v>101</v>
      </c>
      <c r="D6423" t="s">
        <v>102</v>
      </c>
      <c r="E6423" t="str">
        <f t="shared" si="100"/>
        <v>ProlineUncl. Acidaminococcaceae</v>
      </c>
      <c r="F6423">
        <f>COUNTIF($E:$E,E6423)</f>
        <v>2</v>
      </c>
      <c r="G6423">
        <f>COUNTIF($A:$A,A6423)</f>
        <v>165</v>
      </c>
      <c r="H6423">
        <f>COUNTIF($B:$B,B6423)</f>
        <v>64</v>
      </c>
      <c r="I6423" t="s">
        <v>149</v>
      </c>
      <c r="J6423">
        <v>5</v>
      </c>
      <c r="K6423" t="s">
        <v>150</v>
      </c>
      <c r="L6423" t="s">
        <v>151</v>
      </c>
      <c r="M6423" t="s">
        <v>152</v>
      </c>
      <c r="N6423" t="s">
        <v>11892</v>
      </c>
      <c r="O6423" s="82" t="s">
        <v>9</v>
      </c>
    </row>
    <row r="6424" spans="1:15" x14ac:dyDescent="0.25">
      <c r="A6424" t="s">
        <v>157</v>
      </c>
      <c r="B6424" t="s">
        <v>7526</v>
      </c>
      <c r="C6424" t="s">
        <v>101</v>
      </c>
      <c r="D6424" t="s">
        <v>102</v>
      </c>
      <c r="E6424" t="str">
        <f t="shared" si="100"/>
        <v>AspartateUncl. Acidaminococcaceae</v>
      </c>
      <c r="F6424">
        <f>COUNTIF($E:$E,E6424)</f>
        <v>2</v>
      </c>
      <c r="G6424">
        <f>COUNTIF($A:$A,A6424)</f>
        <v>159</v>
      </c>
      <c r="H6424">
        <f>COUNTIF($B:$B,B6424)</f>
        <v>64</v>
      </c>
      <c r="I6424" t="s">
        <v>164</v>
      </c>
      <c r="J6424">
        <v>5</v>
      </c>
      <c r="K6424" t="s">
        <v>165</v>
      </c>
      <c r="L6424" t="s">
        <v>161</v>
      </c>
      <c r="M6424" t="s">
        <v>166</v>
      </c>
      <c r="N6424" t="s">
        <v>11892</v>
      </c>
      <c r="O6424" s="82" t="s">
        <v>9</v>
      </c>
    </row>
    <row r="6425" spans="1:15" x14ac:dyDescent="0.25">
      <c r="A6425" t="s">
        <v>157</v>
      </c>
      <c r="B6425" t="s">
        <v>7526</v>
      </c>
      <c r="C6425" t="s">
        <v>101</v>
      </c>
      <c r="D6425" t="s">
        <v>102</v>
      </c>
      <c r="E6425" t="str">
        <f t="shared" si="100"/>
        <v>AspartateUncl. Acidaminococcaceae</v>
      </c>
      <c r="F6425">
        <f>COUNTIF($E:$E,E6425)</f>
        <v>2</v>
      </c>
      <c r="G6425">
        <f>COUNTIF($A:$A,A6425)</f>
        <v>159</v>
      </c>
      <c r="H6425">
        <f>COUNTIF($B:$B,B6425)</f>
        <v>64</v>
      </c>
      <c r="I6425" t="s">
        <v>697</v>
      </c>
      <c r="J6425">
        <v>6</v>
      </c>
      <c r="K6425" t="s">
        <v>698</v>
      </c>
      <c r="L6425" t="s">
        <v>699</v>
      </c>
      <c r="M6425" t="s">
        <v>700</v>
      </c>
      <c r="N6425" t="s">
        <v>11893</v>
      </c>
      <c r="O6425" s="82" t="s">
        <v>3</v>
      </c>
    </row>
    <row r="6426" spans="1:15" x14ac:dyDescent="0.25">
      <c r="A6426" t="s">
        <v>178</v>
      </c>
      <c r="B6426" t="s">
        <v>7526</v>
      </c>
      <c r="C6426" t="s">
        <v>101</v>
      </c>
      <c r="D6426" t="s">
        <v>102</v>
      </c>
      <c r="E6426" t="str">
        <f t="shared" si="100"/>
        <v>RiboseUncl. Acidaminococcaceae</v>
      </c>
      <c r="F6426">
        <f>COUNTIF($E:$E,E6426)</f>
        <v>2</v>
      </c>
      <c r="G6426">
        <f>COUNTIF($A:$A,A6426)</f>
        <v>158</v>
      </c>
      <c r="H6426">
        <f>COUNTIF($B:$B,B6426)</f>
        <v>64</v>
      </c>
      <c r="I6426" t="s">
        <v>106</v>
      </c>
      <c r="J6426">
        <v>6</v>
      </c>
      <c r="K6426" t="s">
        <v>707</v>
      </c>
      <c r="L6426" t="s">
        <v>191</v>
      </c>
      <c r="M6426" t="s">
        <v>132</v>
      </c>
      <c r="N6426" t="s">
        <v>11893</v>
      </c>
      <c r="O6426" s="82" t="s">
        <v>3</v>
      </c>
    </row>
    <row r="6427" spans="1:15" x14ac:dyDescent="0.25">
      <c r="A6427" t="s">
        <v>178</v>
      </c>
      <c r="B6427" t="s">
        <v>7526</v>
      </c>
      <c r="C6427" t="s">
        <v>101</v>
      </c>
      <c r="D6427" t="s">
        <v>102</v>
      </c>
      <c r="E6427" t="str">
        <f t="shared" si="100"/>
        <v>RiboseUncl. Acidaminococcaceae</v>
      </c>
      <c r="F6427">
        <f>COUNTIF($E:$E,E6427)</f>
        <v>2</v>
      </c>
      <c r="G6427">
        <f>COUNTIF($A:$A,A6427)</f>
        <v>158</v>
      </c>
      <c r="H6427">
        <f>COUNTIF($B:$B,B6427)</f>
        <v>64</v>
      </c>
      <c r="I6427" t="s">
        <v>103</v>
      </c>
      <c r="J6427">
        <v>5</v>
      </c>
      <c r="K6427" t="s">
        <v>186</v>
      </c>
      <c r="L6427" t="s">
        <v>187</v>
      </c>
      <c r="M6427" t="s">
        <v>188</v>
      </c>
      <c r="N6427" t="s">
        <v>11892</v>
      </c>
      <c r="O6427" s="82" t="s">
        <v>9</v>
      </c>
    </row>
    <row r="6428" spans="1:15" x14ac:dyDescent="0.25">
      <c r="A6428" t="s">
        <v>202</v>
      </c>
      <c r="B6428" t="s">
        <v>7526</v>
      </c>
      <c r="C6428" t="s">
        <v>101</v>
      </c>
      <c r="D6428" t="s">
        <v>102</v>
      </c>
      <c r="E6428" t="str">
        <f t="shared" si="100"/>
        <v>IsopropanolUncl. Acidaminococcaceae</v>
      </c>
      <c r="F6428">
        <f>COUNTIF($E:$E,E6428)</f>
        <v>1</v>
      </c>
      <c r="G6428">
        <f>COUNTIF($A:$A,A6428)</f>
        <v>154</v>
      </c>
      <c r="H6428">
        <f>COUNTIF($B:$B,B6428)</f>
        <v>64</v>
      </c>
      <c r="I6428" t="s">
        <v>717</v>
      </c>
      <c r="J6428">
        <v>6</v>
      </c>
      <c r="K6428" t="s">
        <v>718</v>
      </c>
      <c r="L6428" t="s">
        <v>283</v>
      </c>
      <c r="M6428" t="s">
        <v>100</v>
      </c>
      <c r="N6428" t="s">
        <v>11893</v>
      </c>
      <c r="O6428" s="82" t="s">
        <v>3</v>
      </c>
    </row>
    <row r="6429" spans="1:15" x14ac:dyDescent="0.25">
      <c r="A6429" t="s">
        <v>200</v>
      </c>
      <c r="B6429" t="s">
        <v>7526</v>
      </c>
      <c r="C6429" t="s">
        <v>101</v>
      </c>
      <c r="D6429" t="s">
        <v>102</v>
      </c>
      <c r="E6429" t="str">
        <f t="shared" si="100"/>
        <v>1,3-DihydroxyacetoneUncl. Acidaminococcaceae</v>
      </c>
      <c r="F6429">
        <f>COUNTIF($E:$E,E6429)</f>
        <v>1</v>
      </c>
      <c r="G6429">
        <f>COUNTIF($A:$A,A6429)</f>
        <v>154</v>
      </c>
      <c r="H6429">
        <f>COUNTIF($B:$B,B6429)</f>
        <v>64</v>
      </c>
      <c r="I6429" t="s">
        <v>719</v>
      </c>
      <c r="J6429">
        <v>6</v>
      </c>
      <c r="K6429" t="s">
        <v>720</v>
      </c>
      <c r="L6429" t="s">
        <v>359</v>
      </c>
      <c r="M6429" t="s">
        <v>431</v>
      </c>
      <c r="N6429" t="s">
        <v>11893</v>
      </c>
      <c r="O6429" s="82" t="s">
        <v>3</v>
      </c>
    </row>
    <row r="6430" spans="1:15" x14ac:dyDescent="0.25">
      <c r="A6430" t="s">
        <v>232</v>
      </c>
      <c r="B6430" t="s">
        <v>7526</v>
      </c>
      <c r="C6430" t="s">
        <v>101</v>
      </c>
      <c r="D6430" t="s">
        <v>102</v>
      </c>
      <c r="E6430" t="str">
        <f t="shared" si="100"/>
        <v>LactateUncl. Acidaminococcaceae</v>
      </c>
      <c r="F6430">
        <f>COUNTIF($E:$E,E6430)</f>
        <v>2</v>
      </c>
      <c r="G6430">
        <f>COUNTIF($A:$A,A6430)</f>
        <v>153</v>
      </c>
      <c r="H6430">
        <f>COUNTIF($B:$B,B6430)</f>
        <v>64</v>
      </c>
      <c r="I6430" t="s">
        <v>187</v>
      </c>
      <c r="J6430">
        <v>5</v>
      </c>
      <c r="K6430" t="s">
        <v>233</v>
      </c>
      <c r="L6430" t="s">
        <v>125</v>
      </c>
      <c r="M6430" t="s">
        <v>100</v>
      </c>
      <c r="N6430" t="s">
        <v>11892</v>
      </c>
      <c r="O6430" s="82" t="s">
        <v>9</v>
      </c>
    </row>
    <row r="6431" spans="1:15" x14ac:dyDescent="0.25">
      <c r="A6431" t="s">
        <v>232</v>
      </c>
      <c r="B6431" t="s">
        <v>7526</v>
      </c>
      <c r="C6431" t="s">
        <v>101</v>
      </c>
      <c r="D6431" t="s">
        <v>102</v>
      </c>
      <c r="E6431" t="str">
        <f t="shared" si="100"/>
        <v>LactateUncl. Acidaminococcaceae</v>
      </c>
      <c r="F6431">
        <f>COUNTIF($E:$E,E6431)</f>
        <v>2</v>
      </c>
      <c r="G6431">
        <f>COUNTIF($A:$A,A6431)</f>
        <v>153</v>
      </c>
      <c r="H6431">
        <f>COUNTIF($B:$B,B6431)</f>
        <v>64</v>
      </c>
      <c r="I6431" t="s">
        <v>727</v>
      </c>
      <c r="J6431">
        <v>6</v>
      </c>
      <c r="K6431" t="s">
        <v>728</v>
      </c>
      <c r="L6431" t="s">
        <v>176</v>
      </c>
      <c r="M6431" t="s">
        <v>177</v>
      </c>
      <c r="N6431" t="s">
        <v>11893</v>
      </c>
      <c r="O6431" s="82" t="s">
        <v>3</v>
      </c>
    </row>
    <row r="6432" spans="1:15" x14ac:dyDescent="0.25">
      <c r="A6432" t="s">
        <v>243</v>
      </c>
      <c r="B6432" t="s">
        <v>7526</v>
      </c>
      <c r="C6432" t="s">
        <v>101</v>
      </c>
      <c r="D6432" t="s">
        <v>102</v>
      </c>
      <c r="E6432" t="str">
        <f t="shared" si="100"/>
        <v>SerineUncl. Acidaminococcaceae</v>
      </c>
      <c r="F6432">
        <f>COUNTIF($E:$E,E6432)</f>
        <v>1</v>
      </c>
      <c r="G6432">
        <f>COUNTIF($A:$A,A6432)</f>
        <v>152</v>
      </c>
      <c r="H6432">
        <f>COUNTIF($B:$B,B6432)</f>
        <v>64</v>
      </c>
      <c r="I6432" t="s">
        <v>729</v>
      </c>
      <c r="J6432">
        <v>6</v>
      </c>
      <c r="K6432" t="s">
        <v>730</v>
      </c>
      <c r="L6432" t="s">
        <v>357</v>
      </c>
      <c r="M6432" t="s">
        <v>731</v>
      </c>
      <c r="N6432" t="s">
        <v>11893</v>
      </c>
      <c r="O6432" s="82" t="s">
        <v>3</v>
      </c>
    </row>
    <row r="6433" spans="1:15" x14ac:dyDescent="0.25">
      <c r="A6433" t="s">
        <v>264</v>
      </c>
      <c r="B6433" t="s">
        <v>7526</v>
      </c>
      <c r="C6433" t="s">
        <v>101</v>
      </c>
      <c r="D6433" t="s">
        <v>102</v>
      </c>
      <c r="E6433" t="str">
        <f t="shared" si="100"/>
        <v>UracilUncl. Acidaminococcaceae</v>
      </c>
      <c r="F6433">
        <f>COUNTIF($E:$E,E6433)</f>
        <v>2</v>
      </c>
      <c r="G6433">
        <f>COUNTIF($A:$A,A6433)</f>
        <v>143</v>
      </c>
      <c r="H6433">
        <f>COUNTIF($B:$B,B6433)</f>
        <v>64</v>
      </c>
      <c r="I6433" t="s">
        <v>115</v>
      </c>
      <c r="J6433">
        <v>6</v>
      </c>
      <c r="K6433" t="s">
        <v>737</v>
      </c>
      <c r="L6433" t="s">
        <v>108</v>
      </c>
      <c r="M6433" t="s">
        <v>100</v>
      </c>
      <c r="N6433" t="s">
        <v>11893</v>
      </c>
      <c r="O6433" s="82" t="s">
        <v>3</v>
      </c>
    </row>
    <row r="6434" spans="1:15" x14ac:dyDescent="0.25">
      <c r="A6434" t="s">
        <v>261</v>
      </c>
      <c r="B6434" t="s">
        <v>7526</v>
      </c>
      <c r="C6434" t="s">
        <v>101</v>
      </c>
      <c r="D6434" t="s">
        <v>102</v>
      </c>
      <c r="E6434" t="str">
        <f t="shared" si="100"/>
        <v>CadaverineUncl. Acidaminococcaceae</v>
      </c>
      <c r="F6434">
        <f>COUNTIF($E:$E,E6434)</f>
        <v>1</v>
      </c>
      <c r="G6434">
        <f>COUNTIF($A:$A,A6434)</f>
        <v>143</v>
      </c>
      <c r="H6434">
        <f>COUNTIF($B:$B,B6434)</f>
        <v>64</v>
      </c>
      <c r="I6434" t="s">
        <v>738</v>
      </c>
      <c r="J6434">
        <v>6</v>
      </c>
      <c r="K6434" t="s">
        <v>739</v>
      </c>
      <c r="L6434" t="s">
        <v>292</v>
      </c>
      <c r="M6434" t="s">
        <v>439</v>
      </c>
      <c r="N6434" t="s">
        <v>11893</v>
      </c>
      <c r="O6434" s="82" t="s">
        <v>3</v>
      </c>
    </row>
    <row r="6435" spans="1:15" x14ac:dyDescent="0.25">
      <c r="A6435" t="s">
        <v>264</v>
      </c>
      <c r="B6435" t="s">
        <v>7526</v>
      </c>
      <c r="C6435" t="s">
        <v>101</v>
      </c>
      <c r="D6435" t="s">
        <v>102</v>
      </c>
      <c r="E6435" t="str">
        <f t="shared" si="100"/>
        <v>UracilUncl. Acidaminococcaceae</v>
      </c>
      <c r="F6435">
        <f>COUNTIF($E:$E,E6435)</f>
        <v>2</v>
      </c>
      <c r="G6435">
        <f>COUNTIF($A:$A,A6435)</f>
        <v>143</v>
      </c>
      <c r="H6435">
        <f>COUNTIF($B:$B,B6435)</f>
        <v>64</v>
      </c>
      <c r="I6435" t="s">
        <v>278</v>
      </c>
      <c r="J6435">
        <v>4</v>
      </c>
      <c r="K6435" t="s">
        <v>279</v>
      </c>
      <c r="L6435" t="s">
        <v>98</v>
      </c>
      <c r="M6435" t="s">
        <v>280</v>
      </c>
      <c r="N6435" t="s">
        <v>11893</v>
      </c>
      <c r="O6435" t="s">
        <v>5</v>
      </c>
    </row>
    <row r="6436" spans="1:15" x14ac:dyDescent="0.25">
      <c r="A6436" t="s">
        <v>287</v>
      </c>
      <c r="B6436" t="s">
        <v>7526</v>
      </c>
      <c r="C6436" t="s">
        <v>101</v>
      </c>
      <c r="D6436" t="s">
        <v>102</v>
      </c>
      <c r="E6436" t="str">
        <f t="shared" si="100"/>
        <v>SuccinateUncl. Acidaminococcaceae</v>
      </c>
      <c r="F6436">
        <f>COUNTIF($E:$E,E6436)</f>
        <v>2</v>
      </c>
      <c r="G6436">
        <f>COUNTIF($A:$A,A6436)</f>
        <v>140</v>
      </c>
      <c r="H6436">
        <f>COUNTIF($B:$B,B6436)</f>
        <v>64</v>
      </c>
      <c r="I6436" t="s">
        <v>125</v>
      </c>
      <c r="J6436">
        <v>5</v>
      </c>
      <c r="K6436" t="s">
        <v>289</v>
      </c>
      <c r="L6436">
        <v>10000</v>
      </c>
      <c r="M6436" t="s">
        <v>100</v>
      </c>
      <c r="N6436" t="s">
        <v>11892</v>
      </c>
      <c r="O6436" s="82" t="s">
        <v>9</v>
      </c>
    </row>
    <row r="6437" spans="1:15" x14ac:dyDescent="0.25">
      <c r="A6437" t="s">
        <v>287</v>
      </c>
      <c r="B6437" t="s">
        <v>7526</v>
      </c>
      <c r="C6437" t="s">
        <v>101</v>
      </c>
      <c r="D6437" t="s">
        <v>102</v>
      </c>
      <c r="E6437" t="str">
        <f t="shared" si="100"/>
        <v>SuccinateUncl. Acidaminococcaceae</v>
      </c>
      <c r="F6437">
        <f>COUNTIF($E:$E,E6437)</f>
        <v>2</v>
      </c>
      <c r="G6437">
        <f>COUNTIF($A:$A,A6437)</f>
        <v>140</v>
      </c>
      <c r="H6437">
        <f>COUNTIF($B:$B,B6437)</f>
        <v>64</v>
      </c>
      <c r="I6437" t="s">
        <v>193</v>
      </c>
      <c r="J6437">
        <v>6</v>
      </c>
      <c r="K6437" t="s">
        <v>585</v>
      </c>
      <c r="L6437" t="s">
        <v>201</v>
      </c>
      <c r="M6437" t="s">
        <v>100</v>
      </c>
      <c r="N6437" t="s">
        <v>11893</v>
      </c>
      <c r="O6437" s="82" t="s">
        <v>3</v>
      </c>
    </row>
    <row r="6438" spans="1:15" x14ac:dyDescent="0.25">
      <c r="A6438" t="s">
        <v>285</v>
      </c>
      <c r="B6438" t="s">
        <v>7526</v>
      </c>
      <c r="C6438" t="s">
        <v>101</v>
      </c>
      <c r="D6438" t="s">
        <v>102</v>
      </c>
      <c r="E6438" t="str">
        <f t="shared" si="100"/>
        <v>LysineUncl. Acidaminococcaceae</v>
      </c>
      <c r="F6438">
        <f>COUNTIF($E:$E,E6438)</f>
        <v>1</v>
      </c>
      <c r="G6438">
        <f>COUNTIF($A:$A,A6438)</f>
        <v>140</v>
      </c>
      <c r="H6438">
        <f>COUNTIF($B:$B,B6438)</f>
        <v>64</v>
      </c>
      <c r="I6438" t="s">
        <v>745</v>
      </c>
      <c r="J6438">
        <v>6</v>
      </c>
      <c r="K6438" t="s">
        <v>746</v>
      </c>
      <c r="L6438" t="s">
        <v>204</v>
      </c>
      <c r="M6438" t="s">
        <v>747</v>
      </c>
      <c r="N6438" t="s">
        <v>11893</v>
      </c>
      <c r="O6438" s="82" t="s">
        <v>3</v>
      </c>
    </row>
    <row r="6439" spans="1:15" x14ac:dyDescent="0.25">
      <c r="A6439" t="s">
        <v>335</v>
      </c>
      <c r="B6439" t="s">
        <v>7526</v>
      </c>
      <c r="C6439" t="s">
        <v>101</v>
      </c>
      <c r="D6439" t="s">
        <v>102</v>
      </c>
      <c r="E6439" t="str">
        <f t="shared" si="100"/>
        <v>TrimethylamineUncl. Acidaminococcaceae</v>
      </c>
      <c r="F6439">
        <f>COUNTIF($E:$E,E6439)</f>
        <v>1</v>
      </c>
      <c r="G6439">
        <f>COUNTIF($A:$A,A6439)</f>
        <v>139</v>
      </c>
      <c r="H6439">
        <f>COUNTIF($B:$B,B6439)</f>
        <v>64</v>
      </c>
      <c r="I6439" t="s">
        <v>1770</v>
      </c>
      <c r="J6439">
        <v>4</v>
      </c>
      <c r="K6439" t="s">
        <v>1220</v>
      </c>
      <c r="L6439" t="s">
        <v>1771</v>
      </c>
      <c r="M6439" t="s">
        <v>1358</v>
      </c>
      <c r="N6439" t="s">
        <v>11893</v>
      </c>
      <c r="O6439" s="82" t="s">
        <v>4</v>
      </c>
    </row>
    <row r="6440" spans="1:15" x14ac:dyDescent="0.25">
      <c r="A6440" t="s">
        <v>325</v>
      </c>
      <c r="B6440" t="s">
        <v>7526</v>
      </c>
      <c r="C6440" t="s">
        <v>101</v>
      </c>
      <c r="D6440" t="s">
        <v>102</v>
      </c>
      <c r="E6440" t="str">
        <f t="shared" si="100"/>
        <v>4-HydroxybutyrateUncl. Acidaminococcaceae</v>
      </c>
      <c r="F6440">
        <f>COUNTIF($E:$E,E6440)</f>
        <v>1</v>
      </c>
      <c r="G6440">
        <f>COUNTIF($A:$A,A6440)</f>
        <v>139</v>
      </c>
      <c r="H6440">
        <f>COUNTIF($B:$B,B6440)</f>
        <v>64</v>
      </c>
      <c r="I6440" t="s">
        <v>751</v>
      </c>
      <c r="J6440">
        <v>6</v>
      </c>
      <c r="K6440" t="s">
        <v>752</v>
      </c>
      <c r="L6440" t="s">
        <v>422</v>
      </c>
      <c r="M6440" t="s">
        <v>753</v>
      </c>
      <c r="N6440" t="s">
        <v>11893</v>
      </c>
      <c r="O6440" s="82" t="s">
        <v>3</v>
      </c>
    </row>
    <row r="6441" spans="1:15" x14ac:dyDescent="0.25">
      <c r="A6441" t="s">
        <v>344</v>
      </c>
      <c r="B6441" t="s">
        <v>7526</v>
      </c>
      <c r="C6441" t="s">
        <v>101</v>
      </c>
      <c r="D6441" t="s">
        <v>102</v>
      </c>
      <c r="E6441" t="str">
        <f t="shared" si="100"/>
        <v>PimelateUncl. Acidaminococcaceae</v>
      </c>
      <c r="F6441">
        <f>COUNTIF($E:$E,E6441)</f>
        <v>1</v>
      </c>
      <c r="G6441">
        <f>COUNTIF($A:$A,A6441)</f>
        <v>137</v>
      </c>
      <c r="H6441">
        <f>COUNTIF($B:$B,B6441)</f>
        <v>64</v>
      </c>
      <c r="I6441" t="s">
        <v>351</v>
      </c>
      <c r="J6441">
        <v>4</v>
      </c>
      <c r="K6441" t="s">
        <v>352</v>
      </c>
      <c r="L6441" t="s">
        <v>98</v>
      </c>
      <c r="M6441" t="s">
        <v>353</v>
      </c>
      <c r="N6441" t="s">
        <v>11893</v>
      </c>
      <c r="O6441" t="s">
        <v>5</v>
      </c>
    </row>
    <row r="6442" spans="1:15" x14ac:dyDescent="0.25">
      <c r="A6442" t="s">
        <v>354</v>
      </c>
      <c r="B6442" t="s">
        <v>7526</v>
      </c>
      <c r="C6442" t="s">
        <v>101</v>
      </c>
      <c r="D6442" t="s">
        <v>102</v>
      </c>
      <c r="E6442" t="str">
        <f t="shared" si="100"/>
        <v>N-nitrosodimethylamineUncl. Acidaminococcaceae</v>
      </c>
      <c r="F6442">
        <f>COUNTIF($E:$E,E6442)</f>
        <v>1</v>
      </c>
      <c r="G6442">
        <f>COUNTIF($A:$A,A6442)</f>
        <v>136</v>
      </c>
      <c r="H6442">
        <f>COUNTIF($B:$B,B6442)</f>
        <v>64</v>
      </c>
      <c r="I6442" t="s">
        <v>683</v>
      </c>
      <c r="J6442">
        <v>6</v>
      </c>
      <c r="K6442" t="s">
        <v>760</v>
      </c>
      <c r="L6442" t="s">
        <v>761</v>
      </c>
      <c r="M6442" t="s">
        <v>762</v>
      </c>
      <c r="N6442" t="s">
        <v>11893</v>
      </c>
      <c r="O6442" s="82" t="s">
        <v>3</v>
      </c>
    </row>
    <row r="6443" spans="1:15" x14ac:dyDescent="0.25">
      <c r="A6443" t="s">
        <v>365</v>
      </c>
      <c r="B6443" t="s">
        <v>7526</v>
      </c>
      <c r="C6443" t="s">
        <v>101</v>
      </c>
      <c r="D6443" t="s">
        <v>102</v>
      </c>
      <c r="E6443" t="str">
        <f t="shared" si="100"/>
        <v>PhenylacetateUncl. Acidaminococcaceae</v>
      </c>
      <c r="F6443">
        <f>COUNTIF($E:$E,E6443)</f>
        <v>1</v>
      </c>
      <c r="G6443">
        <f>COUNTIF($A:$A,A6443)</f>
        <v>134</v>
      </c>
      <c r="H6443">
        <f>COUNTIF($B:$B,B6443)</f>
        <v>64</v>
      </c>
      <c r="I6443" t="s">
        <v>626</v>
      </c>
      <c r="J6443">
        <v>6</v>
      </c>
      <c r="K6443" t="s">
        <v>766</v>
      </c>
      <c r="L6443" t="s">
        <v>625</v>
      </c>
      <c r="M6443" t="s">
        <v>767</v>
      </c>
      <c r="N6443" t="s">
        <v>11893</v>
      </c>
      <c r="O6443" s="82" t="s">
        <v>3</v>
      </c>
    </row>
    <row r="6444" spans="1:15" x14ac:dyDescent="0.25">
      <c r="A6444" t="s">
        <v>374</v>
      </c>
      <c r="B6444" t="s">
        <v>7526</v>
      </c>
      <c r="C6444" t="s">
        <v>101</v>
      </c>
      <c r="D6444" t="s">
        <v>102</v>
      </c>
      <c r="E6444" t="str">
        <f t="shared" si="100"/>
        <v>CaffeineUncl. Acidaminococcaceae</v>
      </c>
      <c r="F6444">
        <f>COUNTIF($E:$E,E6444)</f>
        <v>1</v>
      </c>
      <c r="G6444">
        <f>COUNTIF($A:$A,A6444)</f>
        <v>133</v>
      </c>
      <c r="H6444">
        <f>COUNTIF($B:$B,B6444)</f>
        <v>64</v>
      </c>
      <c r="I6444" t="s">
        <v>125</v>
      </c>
      <c r="J6444">
        <v>6</v>
      </c>
      <c r="K6444" t="s">
        <v>191</v>
      </c>
      <c r="L6444">
        <v>10000</v>
      </c>
      <c r="M6444" t="s">
        <v>100</v>
      </c>
      <c r="N6444" t="s">
        <v>11893</v>
      </c>
      <c r="O6444" s="82" t="s">
        <v>3</v>
      </c>
    </row>
    <row r="6445" spans="1:15" x14ac:dyDescent="0.25">
      <c r="A6445" t="s">
        <v>375</v>
      </c>
      <c r="B6445" t="s">
        <v>7526</v>
      </c>
      <c r="C6445" t="s">
        <v>101</v>
      </c>
      <c r="D6445" t="s">
        <v>102</v>
      </c>
      <c r="E6445" t="str">
        <f t="shared" si="100"/>
        <v>HypoxanthineUncl. Acidaminococcaceae</v>
      </c>
      <c r="F6445">
        <f>COUNTIF($E:$E,E6445)</f>
        <v>1</v>
      </c>
      <c r="G6445">
        <f>COUNTIF($A:$A,A6445)</f>
        <v>133</v>
      </c>
      <c r="H6445">
        <f>COUNTIF($B:$B,B6445)</f>
        <v>64</v>
      </c>
      <c r="I6445" t="s">
        <v>131</v>
      </c>
      <c r="J6445">
        <v>6</v>
      </c>
      <c r="K6445" t="s">
        <v>708</v>
      </c>
      <c r="L6445" t="s">
        <v>125</v>
      </c>
      <c r="M6445" t="s">
        <v>100</v>
      </c>
      <c r="N6445" t="s">
        <v>11893</v>
      </c>
      <c r="O6445" s="82" t="s">
        <v>3</v>
      </c>
    </row>
    <row r="6446" spans="1:15" x14ac:dyDescent="0.25">
      <c r="A6446" t="s">
        <v>376</v>
      </c>
      <c r="B6446" t="s">
        <v>7526</v>
      </c>
      <c r="C6446" t="s">
        <v>101</v>
      </c>
      <c r="D6446" t="s">
        <v>102</v>
      </c>
      <c r="E6446" t="str">
        <f t="shared" si="100"/>
        <v>ValerateUncl. Acidaminococcaceae</v>
      </c>
      <c r="F6446">
        <f>COUNTIF($E:$E,E6446)</f>
        <v>1</v>
      </c>
      <c r="G6446">
        <f>COUNTIF($A:$A,A6446)</f>
        <v>133</v>
      </c>
      <c r="H6446">
        <f>COUNTIF($B:$B,B6446)</f>
        <v>64</v>
      </c>
      <c r="I6446" t="s">
        <v>1778</v>
      </c>
      <c r="J6446">
        <v>4</v>
      </c>
      <c r="K6446" t="s">
        <v>1779</v>
      </c>
      <c r="L6446" t="s">
        <v>294</v>
      </c>
      <c r="M6446" t="s">
        <v>1780</v>
      </c>
      <c r="N6446" t="s">
        <v>11893</v>
      </c>
      <c r="O6446" s="82" t="s">
        <v>4</v>
      </c>
    </row>
    <row r="6447" spans="1:15" x14ac:dyDescent="0.25">
      <c r="A6447" t="s">
        <v>396</v>
      </c>
      <c r="B6447" t="s">
        <v>7526</v>
      </c>
      <c r="C6447" t="s">
        <v>101</v>
      </c>
      <c r="D6447" t="s">
        <v>102</v>
      </c>
      <c r="E6447" t="str">
        <f t="shared" si="100"/>
        <v>AcetoneUncl. Acidaminococcaceae</v>
      </c>
      <c r="F6447">
        <f>COUNTIF($E:$E,E6447)</f>
        <v>1</v>
      </c>
      <c r="G6447">
        <f>COUNTIF($A:$A,A6447)</f>
        <v>132</v>
      </c>
      <c r="H6447">
        <f>COUNTIF($B:$B,B6447)</f>
        <v>64</v>
      </c>
      <c r="I6447" t="s">
        <v>775</v>
      </c>
      <c r="J6447">
        <v>6</v>
      </c>
      <c r="K6447" t="s">
        <v>776</v>
      </c>
      <c r="L6447" t="s">
        <v>716</v>
      </c>
      <c r="M6447" t="s">
        <v>282</v>
      </c>
      <c r="N6447" t="s">
        <v>11893</v>
      </c>
      <c r="O6447" s="82" t="s">
        <v>3</v>
      </c>
    </row>
    <row r="6448" spans="1:15" x14ac:dyDescent="0.25">
      <c r="A6448" t="s">
        <v>400</v>
      </c>
      <c r="B6448" t="s">
        <v>7526</v>
      </c>
      <c r="C6448" t="s">
        <v>101</v>
      </c>
      <c r="D6448" t="s">
        <v>102</v>
      </c>
      <c r="E6448" t="str">
        <f t="shared" si="100"/>
        <v>BenzoateUncl. Acidaminococcaceae</v>
      </c>
      <c r="F6448">
        <f>COUNTIF($E:$E,E6448)</f>
        <v>1</v>
      </c>
      <c r="G6448">
        <f>COUNTIF($A:$A,A6448)</f>
        <v>131</v>
      </c>
      <c r="H6448">
        <f>COUNTIF($B:$B,B6448)</f>
        <v>64</v>
      </c>
      <c r="I6448" t="s">
        <v>169</v>
      </c>
      <c r="J6448">
        <v>6</v>
      </c>
      <c r="K6448" t="s">
        <v>433</v>
      </c>
      <c r="L6448" t="s">
        <v>98</v>
      </c>
      <c r="M6448" t="s">
        <v>100</v>
      </c>
      <c r="N6448" t="s">
        <v>11893</v>
      </c>
      <c r="O6448" s="82" t="s">
        <v>3</v>
      </c>
    </row>
    <row r="6449" spans="1:15" x14ac:dyDescent="0.25">
      <c r="A6449" t="s">
        <v>402</v>
      </c>
      <c r="B6449" t="s">
        <v>7526</v>
      </c>
      <c r="C6449" t="s">
        <v>101</v>
      </c>
      <c r="D6449" t="s">
        <v>102</v>
      </c>
      <c r="E6449" t="str">
        <f t="shared" si="100"/>
        <v>ValineUncl. Acidaminococcaceae</v>
      </c>
      <c r="F6449">
        <f>COUNTIF($E:$E,E6449)</f>
        <v>2</v>
      </c>
      <c r="G6449">
        <f>COUNTIF($A:$A,A6449)</f>
        <v>131</v>
      </c>
      <c r="H6449">
        <f>COUNTIF($B:$B,B6449)</f>
        <v>64</v>
      </c>
      <c r="I6449" t="s">
        <v>6776</v>
      </c>
      <c r="J6449">
        <v>6</v>
      </c>
      <c r="K6449" t="s">
        <v>5314</v>
      </c>
      <c r="L6449" t="s">
        <v>6777</v>
      </c>
      <c r="M6449" t="s">
        <v>166</v>
      </c>
      <c r="N6449" t="s">
        <v>11892</v>
      </c>
      <c r="O6449" s="82" t="s">
        <v>4</v>
      </c>
    </row>
    <row r="6450" spans="1:15" x14ac:dyDescent="0.25">
      <c r="A6450" t="s">
        <v>402</v>
      </c>
      <c r="B6450" t="s">
        <v>7526</v>
      </c>
      <c r="C6450" t="s">
        <v>101</v>
      </c>
      <c r="D6450" t="s">
        <v>102</v>
      </c>
      <c r="E6450" t="str">
        <f t="shared" si="100"/>
        <v>ValineUncl. Acidaminococcaceae</v>
      </c>
      <c r="F6450">
        <f>COUNTIF($E:$E,E6450)</f>
        <v>2</v>
      </c>
      <c r="G6450">
        <f>COUNTIF($A:$A,A6450)</f>
        <v>131</v>
      </c>
      <c r="H6450">
        <f>COUNTIF($B:$B,B6450)</f>
        <v>64</v>
      </c>
      <c r="I6450" t="s">
        <v>777</v>
      </c>
      <c r="J6450">
        <v>6</v>
      </c>
      <c r="K6450" t="s">
        <v>778</v>
      </c>
      <c r="L6450" t="s">
        <v>348</v>
      </c>
      <c r="M6450" t="s">
        <v>779</v>
      </c>
      <c r="N6450" t="s">
        <v>11893</v>
      </c>
      <c r="O6450" s="82" t="s">
        <v>3</v>
      </c>
    </row>
    <row r="6451" spans="1:15" x14ac:dyDescent="0.25">
      <c r="A6451" t="s">
        <v>419</v>
      </c>
      <c r="B6451" t="s">
        <v>7526</v>
      </c>
      <c r="C6451" t="s">
        <v>101</v>
      </c>
      <c r="D6451" t="s">
        <v>102</v>
      </c>
      <c r="E6451" t="str">
        <f t="shared" si="100"/>
        <v>ImidazoleUncl. Acidaminococcaceae</v>
      </c>
      <c r="F6451">
        <f>COUNTIF($E:$E,E6451)</f>
        <v>2</v>
      </c>
      <c r="G6451">
        <f>COUNTIF($A:$A,A6451)</f>
        <v>130</v>
      </c>
      <c r="H6451">
        <f>COUNTIF($B:$B,B6451)</f>
        <v>64</v>
      </c>
      <c r="I6451" t="s">
        <v>125</v>
      </c>
      <c r="J6451">
        <v>6</v>
      </c>
      <c r="K6451" t="s">
        <v>347</v>
      </c>
      <c r="L6451">
        <v>10000</v>
      </c>
      <c r="M6451" t="s">
        <v>100</v>
      </c>
      <c r="N6451" t="s">
        <v>11893</v>
      </c>
      <c r="O6451" s="82" t="s">
        <v>3</v>
      </c>
    </row>
    <row r="6452" spans="1:15" x14ac:dyDescent="0.25">
      <c r="A6452" t="s">
        <v>418</v>
      </c>
      <c r="B6452" t="s">
        <v>7526</v>
      </c>
      <c r="C6452" t="s">
        <v>101</v>
      </c>
      <c r="D6452" t="s">
        <v>102</v>
      </c>
      <c r="E6452" t="str">
        <f t="shared" si="100"/>
        <v>GlycerolUncl. Acidaminococcaceae</v>
      </c>
      <c r="F6452">
        <f>COUNTIF($E:$E,E6452)</f>
        <v>1</v>
      </c>
      <c r="G6452">
        <f>COUNTIF($A:$A,A6452)</f>
        <v>130</v>
      </c>
      <c r="H6452">
        <f>COUNTIF($B:$B,B6452)</f>
        <v>64</v>
      </c>
      <c r="I6452" t="s">
        <v>794</v>
      </c>
      <c r="J6452">
        <v>6</v>
      </c>
      <c r="K6452" t="s">
        <v>795</v>
      </c>
      <c r="L6452" t="s">
        <v>290</v>
      </c>
      <c r="M6452" t="s">
        <v>249</v>
      </c>
      <c r="N6452" t="s">
        <v>11893</v>
      </c>
      <c r="O6452" s="82" t="s">
        <v>3</v>
      </c>
    </row>
    <row r="6453" spans="1:15" x14ac:dyDescent="0.25">
      <c r="A6453" t="s">
        <v>419</v>
      </c>
      <c r="B6453" t="s">
        <v>7526</v>
      </c>
      <c r="C6453" t="s">
        <v>101</v>
      </c>
      <c r="D6453" t="s">
        <v>102</v>
      </c>
      <c r="E6453" t="str">
        <f t="shared" si="100"/>
        <v>ImidazoleUncl. Acidaminococcaceae</v>
      </c>
      <c r="F6453">
        <f>COUNTIF($E:$E,E6453)</f>
        <v>2</v>
      </c>
      <c r="G6453">
        <f>COUNTIF($A:$A,A6453)</f>
        <v>130</v>
      </c>
      <c r="H6453">
        <f>COUNTIF($B:$B,B6453)</f>
        <v>64</v>
      </c>
      <c r="I6453" t="s">
        <v>445</v>
      </c>
      <c r="J6453">
        <v>4</v>
      </c>
      <c r="K6453" t="s">
        <v>446</v>
      </c>
      <c r="L6453" t="s">
        <v>347</v>
      </c>
      <c r="M6453" t="s">
        <v>447</v>
      </c>
      <c r="N6453" t="s">
        <v>11893</v>
      </c>
      <c r="O6453" t="s">
        <v>5</v>
      </c>
    </row>
    <row r="6454" spans="1:15" x14ac:dyDescent="0.25">
      <c r="A6454" t="s">
        <v>456</v>
      </c>
      <c r="B6454" t="s">
        <v>7526</v>
      </c>
      <c r="C6454" t="s">
        <v>101</v>
      </c>
      <c r="D6454" t="s">
        <v>102</v>
      </c>
      <c r="E6454" t="str">
        <f t="shared" si="100"/>
        <v>EthanolUncl. Acidaminococcaceae</v>
      </c>
      <c r="F6454">
        <f>COUNTIF($E:$E,E6454)</f>
        <v>1</v>
      </c>
      <c r="G6454">
        <f>COUNTIF($A:$A,A6454)</f>
        <v>129</v>
      </c>
      <c r="H6454">
        <f>COUNTIF($B:$B,B6454)</f>
        <v>64</v>
      </c>
      <c r="I6454" t="s">
        <v>806</v>
      </c>
      <c r="J6454">
        <v>6</v>
      </c>
      <c r="K6454" t="s">
        <v>807</v>
      </c>
      <c r="L6454" t="s">
        <v>246</v>
      </c>
      <c r="M6454" t="s">
        <v>297</v>
      </c>
      <c r="N6454" t="s">
        <v>11893</v>
      </c>
      <c r="O6454" s="82" t="s">
        <v>3</v>
      </c>
    </row>
    <row r="6455" spans="1:15" x14ac:dyDescent="0.25">
      <c r="A6455" t="s">
        <v>461</v>
      </c>
      <c r="B6455" t="s">
        <v>7526</v>
      </c>
      <c r="C6455" t="s">
        <v>101</v>
      </c>
      <c r="D6455" t="s">
        <v>102</v>
      </c>
      <c r="E6455" t="str">
        <f t="shared" si="100"/>
        <v>2-PhenylpropionateUncl. Acidaminococcaceae</v>
      </c>
      <c r="F6455">
        <f>COUNTIF($E:$E,E6455)</f>
        <v>2</v>
      </c>
      <c r="G6455">
        <f>COUNTIF($A:$A,A6455)</f>
        <v>127</v>
      </c>
      <c r="H6455">
        <f>COUNTIF($B:$B,B6455)</f>
        <v>64</v>
      </c>
      <c r="I6455" t="s">
        <v>815</v>
      </c>
      <c r="J6455">
        <v>6</v>
      </c>
      <c r="K6455" t="s">
        <v>816</v>
      </c>
      <c r="L6455" t="s">
        <v>99</v>
      </c>
      <c r="M6455" t="s">
        <v>242</v>
      </c>
      <c r="N6455" t="s">
        <v>11893</v>
      </c>
      <c r="O6455" s="82" t="s">
        <v>3</v>
      </c>
    </row>
    <row r="6456" spans="1:15" x14ac:dyDescent="0.25">
      <c r="A6456" t="s">
        <v>466</v>
      </c>
      <c r="B6456" t="s">
        <v>7526</v>
      </c>
      <c r="C6456" t="s">
        <v>101</v>
      </c>
      <c r="D6456" t="s">
        <v>102</v>
      </c>
      <c r="E6456" t="str">
        <f t="shared" si="100"/>
        <v>GlycineUncl. Acidaminococcaceae</v>
      </c>
      <c r="F6456">
        <f>COUNTIF($E:$E,E6456)</f>
        <v>1</v>
      </c>
      <c r="G6456">
        <f>COUNTIF($A:$A,A6456)</f>
        <v>127</v>
      </c>
      <c r="H6456">
        <f>COUNTIF($B:$B,B6456)</f>
        <v>64</v>
      </c>
      <c r="I6456" t="s">
        <v>328</v>
      </c>
      <c r="J6456">
        <v>4</v>
      </c>
      <c r="K6456" t="s">
        <v>1805</v>
      </c>
      <c r="L6456">
        <v>10000</v>
      </c>
      <c r="M6456" t="s">
        <v>988</v>
      </c>
      <c r="N6456" t="s">
        <v>11893</v>
      </c>
      <c r="O6456" s="82" t="s">
        <v>4</v>
      </c>
    </row>
    <row r="6457" spans="1:15" x14ac:dyDescent="0.25">
      <c r="A6457" t="s">
        <v>462</v>
      </c>
      <c r="B6457" t="s">
        <v>7526</v>
      </c>
      <c r="C6457" t="s">
        <v>101</v>
      </c>
      <c r="D6457" t="s">
        <v>102</v>
      </c>
      <c r="E6457" t="str">
        <f t="shared" si="100"/>
        <v>N-PhenylacetylglycineUncl. Acidaminococcaceae</v>
      </c>
      <c r="F6457">
        <f>COUNTIF($E:$E,E6457)</f>
        <v>1</v>
      </c>
      <c r="G6457">
        <f>COUNTIF($A:$A,A6457)</f>
        <v>127</v>
      </c>
      <c r="H6457">
        <f>COUNTIF($B:$B,B6457)</f>
        <v>64</v>
      </c>
      <c r="I6457" t="s">
        <v>817</v>
      </c>
      <c r="J6457">
        <v>6</v>
      </c>
      <c r="K6457" t="s">
        <v>818</v>
      </c>
      <c r="L6457" t="s">
        <v>819</v>
      </c>
      <c r="M6457" t="s">
        <v>820</v>
      </c>
      <c r="N6457" t="s">
        <v>11893</v>
      </c>
      <c r="O6457" s="82" t="s">
        <v>3</v>
      </c>
    </row>
    <row r="6458" spans="1:15" x14ac:dyDescent="0.25">
      <c r="A6458" t="s">
        <v>461</v>
      </c>
      <c r="B6458" t="s">
        <v>7526</v>
      </c>
      <c r="C6458" t="s">
        <v>101</v>
      </c>
      <c r="D6458" t="s">
        <v>102</v>
      </c>
      <c r="E6458" t="str">
        <f t="shared" si="100"/>
        <v>2-PhenylpropionateUncl. Acidaminococcaceae</v>
      </c>
      <c r="F6458">
        <f>COUNTIF($E:$E,E6458)</f>
        <v>2</v>
      </c>
      <c r="G6458">
        <f>COUNTIF($A:$A,A6458)</f>
        <v>127</v>
      </c>
      <c r="H6458">
        <f>COUNTIF($B:$B,B6458)</f>
        <v>64</v>
      </c>
      <c r="I6458" t="s">
        <v>6778</v>
      </c>
      <c r="J6458">
        <v>6</v>
      </c>
      <c r="K6458" t="s">
        <v>494</v>
      </c>
      <c r="L6458" t="s">
        <v>6779</v>
      </c>
      <c r="M6458" t="s">
        <v>496</v>
      </c>
      <c r="N6458" t="s">
        <v>11892</v>
      </c>
      <c r="O6458" s="82" t="s">
        <v>4</v>
      </c>
    </row>
    <row r="6459" spans="1:15" x14ac:dyDescent="0.25">
      <c r="A6459" t="s">
        <v>488</v>
      </c>
      <c r="B6459" t="s">
        <v>7526</v>
      </c>
      <c r="C6459" t="s">
        <v>101</v>
      </c>
      <c r="D6459" t="s">
        <v>102</v>
      </c>
      <c r="E6459" t="str">
        <f t="shared" si="100"/>
        <v>PhenylalanineUncl. Acidaminococcaceae</v>
      </c>
      <c r="F6459">
        <f>COUNTIF($E:$E,E6459)</f>
        <v>1</v>
      </c>
      <c r="G6459">
        <f>COUNTIF($A:$A,A6459)</f>
        <v>126</v>
      </c>
      <c r="H6459">
        <f>COUNTIF($B:$B,B6459)</f>
        <v>64</v>
      </c>
      <c r="I6459" t="s">
        <v>826</v>
      </c>
      <c r="J6459">
        <v>6</v>
      </c>
      <c r="K6459" t="s">
        <v>827</v>
      </c>
      <c r="L6459" t="s">
        <v>500</v>
      </c>
      <c r="M6459" t="s">
        <v>828</v>
      </c>
      <c r="N6459" t="s">
        <v>11893</v>
      </c>
      <c r="O6459" s="82" t="s">
        <v>3</v>
      </c>
    </row>
    <row r="6460" spans="1:15" x14ac:dyDescent="0.25">
      <c r="A6460" t="s">
        <v>485</v>
      </c>
      <c r="B6460" t="s">
        <v>7526</v>
      </c>
      <c r="C6460" t="s">
        <v>101</v>
      </c>
      <c r="D6460" t="s">
        <v>102</v>
      </c>
      <c r="E6460" t="str">
        <f t="shared" si="100"/>
        <v>ButyrateUncl. Acidaminococcaceae</v>
      </c>
      <c r="F6460">
        <f>COUNTIF($E:$E,E6460)</f>
        <v>1</v>
      </c>
      <c r="G6460">
        <f>COUNTIF($A:$A,A6460)</f>
        <v>126</v>
      </c>
      <c r="H6460">
        <f>COUNTIF($B:$B,B6460)</f>
        <v>64</v>
      </c>
      <c r="I6460" t="s">
        <v>644</v>
      </c>
      <c r="J6460">
        <v>4</v>
      </c>
      <c r="K6460" t="s">
        <v>1812</v>
      </c>
      <c r="L6460" t="s">
        <v>184</v>
      </c>
      <c r="M6460" t="s">
        <v>1813</v>
      </c>
      <c r="N6460" t="s">
        <v>11893</v>
      </c>
      <c r="O6460" s="82" t="s">
        <v>4</v>
      </c>
    </row>
    <row r="6461" spans="1:15" x14ac:dyDescent="0.25">
      <c r="A6461" t="s">
        <v>499</v>
      </c>
      <c r="B6461" t="s">
        <v>7526</v>
      </c>
      <c r="C6461" t="s">
        <v>101</v>
      </c>
      <c r="D6461" t="s">
        <v>102</v>
      </c>
      <c r="E6461" t="str">
        <f t="shared" si="100"/>
        <v>FerulateUncl. Acidaminococcaceae</v>
      </c>
      <c r="F6461">
        <f>COUNTIF($E:$E,E6461)</f>
        <v>1</v>
      </c>
      <c r="G6461">
        <f>COUNTIF($A:$A,A6461)</f>
        <v>124</v>
      </c>
      <c r="H6461">
        <f>COUNTIF($B:$B,B6461)</f>
        <v>64</v>
      </c>
      <c r="I6461" t="s">
        <v>829</v>
      </c>
      <c r="J6461">
        <v>6</v>
      </c>
      <c r="K6461" t="s">
        <v>830</v>
      </c>
      <c r="L6461" t="s">
        <v>357</v>
      </c>
      <c r="M6461" t="s">
        <v>790</v>
      </c>
      <c r="N6461" t="s">
        <v>11893</v>
      </c>
      <c r="O6461" s="82" t="s">
        <v>3</v>
      </c>
    </row>
    <row r="6462" spans="1:15" x14ac:dyDescent="0.25">
      <c r="A6462" t="s">
        <v>511</v>
      </c>
      <c r="B6462" t="s">
        <v>7526</v>
      </c>
      <c r="C6462" t="s">
        <v>101</v>
      </c>
      <c r="D6462" t="s">
        <v>102</v>
      </c>
      <c r="E6462" t="str">
        <f t="shared" si="100"/>
        <v>NicotinateUncl. Acidaminococcaceae</v>
      </c>
      <c r="F6462">
        <f>COUNTIF($E:$E,E6462)</f>
        <v>1</v>
      </c>
      <c r="G6462">
        <f>COUNTIF($A:$A,A6462)</f>
        <v>123</v>
      </c>
      <c r="H6462">
        <f>COUNTIF($B:$B,B6462)</f>
        <v>64</v>
      </c>
      <c r="I6462" t="s">
        <v>125</v>
      </c>
      <c r="J6462">
        <v>6</v>
      </c>
      <c r="K6462" t="s">
        <v>201</v>
      </c>
      <c r="L6462">
        <v>10000</v>
      </c>
      <c r="M6462" t="s">
        <v>100</v>
      </c>
      <c r="N6462" t="s">
        <v>11893</v>
      </c>
      <c r="O6462" s="82" t="s">
        <v>3</v>
      </c>
    </row>
    <row r="6463" spans="1:15" x14ac:dyDescent="0.25">
      <c r="A6463" t="s">
        <v>516</v>
      </c>
      <c r="B6463" t="s">
        <v>7526</v>
      </c>
      <c r="C6463" t="s">
        <v>101</v>
      </c>
      <c r="D6463" t="s">
        <v>102</v>
      </c>
      <c r="E6463" t="str">
        <f t="shared" si="100"/>
        <v>3-PhenylpropionateUncl. Acidaminococcaceae</v>
      </c>
      <c r="F6463">
        <f>COUNTIF($E:$E,E6463)</f>
        <v>1</v>
      </c>
      <c r="G6463">
        <f>COUNTIF($A:$A,A6463)</f>
        <v>121</v>
      </c>
      <c r="H6463">
        <f>COUNTIF($B:$B,B6463)</f>
        <v>64</v>
      </c>
      <c r="I6463" t="s">
        <v>533</v>
      </c>
      <c r="J6463">
        <v>6</v>
      </c>
      <c r="K6463" t="s">
        <v>837</v>
      </c>
      <c r="L6463" t="s">
        <v>128</v>
      </c>
      <c r="M6463" t="s">
        <v>100</v>
      </c>
      <c r="N6463" t="s">
        <v>11893</v>
      </c>
      <c r="O6463" s="82" t="s">
        <v>3</v>
      </c>
    </row>
    <row r="6464" spans="1:15" x14ac:dyDescent="0.25">
      <c r="A6464" t="s">
        <v>529</v>
      </c>
      <c r="B6464" t="s">
        <v>7526</v>
      </c>
      <c r="C6464" t="s">
        <v>101</v>
      </c>
      <c r="D6464" t="s">
        <v>102</v>
      </c>
      <c r="E6464" t="str">
        <f t="shared" si="100"/>
        <v>MethylamineUncl. Acidaminococcaceae</v>
      </c>
      <c r="F6464">
        <f>COUNTIF($E:$E,E6464)</f>
        <v>1</v>
      </c>
      <c r="G6464">
        <f>COUNTIF($A:$A,A6464)</f>
        <v>120</v>
      </c>
      <c r="H6464">
        <f>COUNTIF($B:$B,B6464)</f>
        <v>64</v>
      </c>
      <c r="I6464" t="s">
        <v>840</v>
      </c>
      <c r="J6464">
        <v>6</v>
      </c>
      <c r="K6464" t="s">
        <v>841</v>
      </c>
      <c r="L6464" t="s">
        <v>708</v>
      </c>
      <c r="M6464" t="s">
        <v>842</v>
      </c>
      <c r="N6464" t="s">
        <v>11893</v>
      </c>
      <c r="O6464" s="82" t="s">
        <v>3</v>
      </c>
    </row>
    <row r="6465" spans="1:15" x14ac:dyDescent="0.25">
      <c r="A6465" t="s">
        <v>558</v>
      </c>
      <c r="B6465" t="s">
        <v>7526</v>
      </c>
      <c r="C6465" t="s">
        <v>101</v>
      </c>
      <c r="D6465" t="s">
        <v>102</v>
      </c>
      <c r="E6465" t="str">
        <f t="shared" si="100"/>
        <v>MethanolUncl. Acidaminococcaceae</v>
      </c>
      <c r="F6465">
        <f>COUNTIF($E:$E,E6465)</f>
        <v>1</v>
      </c>
      <c r="G6465">
        <f>COUNTIF($A:$A,A6465)</f>
        <v>118</v>
      </c>
      <c r="H6465">
        <f>COUNTIF($B:$B,B6465)</f>
        <v>64</v>
      </c>
      <c r="I6465" t="s">
        <v>294</v>
      </c>
      <c r="J6465">
        <v>6</v>
      </c>
      <c r="K6465" t="s">
        <v>852</v>
      </c>
      <c r="L6465" t="s">
        <v>125</v>
      </c>
      <c r="M6465" t="s">
        <v>100</v>
      </c>
      <c r="N6465" t="s">
        <v>11893</v>
      </c>
      <c r="O6465" s="82" t="s">
        <v>3</v>
      </c>
    </row>
    <row r="6466" spans="1:15" x14ac:dyDescent="0.25">
      <c r="A6466" t="s">
        <v>568</v>
      </c>
      <c r="B6466" t="s">
        <v>7526</v>
      </c>
      <c r="C6466" t="s">
        <v>101</v>
      </c>
      <c r="D6466" t="s">
        <v>102</v>
      </c>
      <c r="E6466" t="str">
        <f t="shared" si="100"/>
        <v>HistidineUncl. Acidaminococcaceae</v>
      </c>
      <c r="F6466">
        <f>COUNTIF($E:$E,E6466)</f>
        <v>1</v>
      </c>
      <c r="G6466">
        <f>COUNTIF($A:$A,A6466)</f>
        <v>116</v>
      </c>
      <c r="H6466">
        <f>COUNTIF($B:$B,B6466)</f>
        <v>64</v>
      </c>
      <c r="I6466" t="s">
        <v>108</v>
      </c>
      <c r="J6466">
        <v>6</v>
      </c>
      <c r="K6466" t="s">
        <v>289</v>
      </c>
      <c r="L6466">
        <v>10000</v>
      </c>
      <c r="M6466" t="s">
        <v>100</v>
      </c>
      <c r="N6466" t="s">
        <v>11893</v>
      </c>
      <c r="O6466" s="82" t="s">
        <v>3</v>
      </c>
    </row>
    <row r="6467" spans="1:15" x14ac:dyDescent="0.25">
      <c r="A6467" t="s">
        <v>569</v>
      </c>
      <c r="B6467" t="s">
        <v>7526</v>
      </c>
      <c r="C6467" t="s">
        <v>101</v>
      </c>
      <c r="D6467" t="s">
        <v>102</v>
      </c>
      <c r="E6467" t="str">
        <f t="shared" si="100"/>
        <v>TyrosineUncl. Acidaminococcaceae</v>
      </c>
      <c r="F6467">
        <f>COUNTIF($E:$E,E6467)</f>
        <v>1</v>
      </c>
      <c r="G6467">
        <f>COUNTIF($A:$A,A6467)</f>
        <v>116</v>
      </c>
      <c r="H6467">
        <f>COUNTIF($B:$B,B6467)</f>
        <v>64</v>
      </c>
      <c r="I6467" t="s">
        <v>853</v>
      </c>
      <c r="J6467">
        <v>6</v>
      </c>
      <c r="K6467" t="s">
        <v>854</v>
      </c>
      <c r="L6467" t="s">
        <v>377</v>
      </c>
      <c r="M6467" t="s">
        <v>166</v>
      </c>
      <c r="N6467" t="s">
        <v>11893</v>
      </c>
      <c r="O6467" s="82" t="s">
        <v>3</v>
      </c>
    </row>
    <row r="6468" spans="1:15" x14ac:dyDescent="0.25">
      <c r="A6468" t="s">
        <v>583</v>
      </c>
      <c r="B6468" t="s">
        <v>7526</v>
      </c>
      <c r="C6468" t="s">
        <v>101</v>
      </c>
      <c r="D6468" t="s">
        <v>102</v>
      </c>
      <c r="E6468" t="str">
        <f t="shared" si="100"/>
        <v>AcetoacetateUncl. Acidaminococcaceae</v>
      </c>
      <c r="F6468">
        <f>COUNTIF($E:$E,E6468)</f>
        <v>1</v>
      </c>
      <c r="G6468">
        <f>COUNTIF($A:$A,A6468)</f>
        <v>115</v>
      </c>
      <c r="H6468">
        <f>COUNTIF($B:$B,B6468)</f>
        <v>64</v>
      </c>
      <c r="I6468" t="s">
        <v>5674</v>
      </c>
      <c r="J6468">
        <v>6</v>
      </c>
      <c r="K6468" t="s">
        <v>3855</v>
      </c>
      <c r="L6468" t="s">
        <v>6780</v>
      </c>
      <c r="M6468" t="s">
        <v>111</v>
      </c>
      <c r="N6468" t="s">
        <v>11892</v>
      </c>
      <c r="O6468" s="82" t="s">
        <v>4</v>
      </c>
    </row>
    <row r="6469" spans="1:15" x14ac:dyDescent="0.25">
      <c r="A6469" t="s">
        <v>587</v>
      </c>
      <c r="B6469" t="s">
        <v>7526</v>
      </c>
      <c r="C6469" t="s">
        <v>101</v>
      </c>
      <c r="D6469" t="s">
        <v>102</v>
      </c>
      <c r="E6469" t="str">
        <f t="shared" si="100"/>
        <v>XanthineUncl. Acidaminococcaceae</v>
      </c>
      <c r="F6469">
        <f>COUNTIF($E:$E,E6469)</f>
        <v>1</v>
      </c>
      <c r="G6469">
        <f>COUNTIF($A:$A,A6469)</f>
        <v>114</v>
      </c>
      <c r="H6469">
        <f>COUNTIF($B:$B,B6469)</f>
        <v>64</v>
      </c>
      <c r="I6469" t="s">
        <v>403</v>
      </c>
      <c r="J6469">
        <v>6</v>
      </c>
      <c r="K6469" t="s">
        <v>757</v>
      </c>
      <c r="L6469" t="s">
        <v>201</v>
      </c>
      <c r="M6469" t="s">
        <v>100</v>
      </c>
      <c r="N6469" t="s">
        <v>11893</v>
      </c>
      <c r="O6469" s="82" t="s">
        <v>3</v>
      </c>
    </row>
    <row r="6470" spans="1:15" x14ac:dyDescent="0.25">
      <c r="A6470" t="s">
        <v>586</v>
      </c>
      <c r="B6470" t="s">
        <v>7526</v>
      </c>
      <c r="C6470" t="s">
        <v>101</v>
      </c>
      <c r="D6470" t="s">
        <v>102</v>
      </c>
      <c r="E6470" t="str">
        <f t="shared" ref="E6470:E6533" si="101">CONCATENATE(A6470,B6470)</f>
        <v>GlutamateUncl. Acidaminococcaceae</v>
      </c>
      <c r="F6470">
        <f>COUNTIF($E:$E,E6470)</f>
        <v>1</v>
      </c>
      <c r="G6470">
        <f>COUNTIF($A:$A,A6470)</f>
        <v>114</v>
      </c>
      <c r="H6470">
        <f>COUNTIF($B:$B,B6470)</f>
        <v>64</v>
      </c>
      <c r="I6470" t="s">
        <v>860</v>
      </c>
      <c r="J6470">
        <v>6</v>
      </c>
      <c r="K6470" t="s">
        <v>861</v>
      </c>
      <c r="L6470" t="s">
        <v>633</v>
      </c>
      <c r="M6470" t="s">
        <v>862</v>
      </c>
      <c r="N6470" t="s">
        <v>11893</v>
      </c>
      <c r="O6470" s="82" t="s">
        <v>3</v>
      </c>
    </row>
    <row r="6471" spans="1:15" x14ac:dyDescent="0.25">
      <c r="A6471" t="s">
        <v>1836</v>
      </c>
      <c r="B6471" t="s">
        <v>7526</v>
      </c>
      <c r="C6471" t="s">
        <v>101</v>
      </c>
      <c r="D6471" t="s">
        <v>102</v>
      </c>
      <c r="E6471" t="str">
        <f t="shared" si="101"/>
        <v>AcetateUncl. Acidaminococcaceae</v>
      </c>
      <c r="F6471">
        <f>COUNTIF($E:$E,E6471)</f>
        <v>1</v>
      </c>
      <c r="G6471">
        <f>COUNTIF($A:$A,A6471)</f>
        <v>112</v>
      </c>
      <c r="H6471">
        <f>COUNTIF($B:$B,B6471)</f>
        <v>64</v>
      </c>
      <c r="I6471" t="s">
        <v>108</v>
      </c>
      <c r="J6471">
        <v>4</v>
      </c>
      <c r="K6471" t="s">
        <v>708</v>
      </c>
      <c r="L6471">
        <v>10000</v>
      </c>
      <c r="M6471" t="s">
        <v>132</v>
      </c>
      <c r="N6471" t="s">
        <v>11893</v>
      </c>
      <c r="O6471" s="82" t="s">
        <v>4</v>
      </c>
    </row>
    <row r="6472" spans="1:15" x14ac:dyDescent="0.25">
      <c r="A6472" t="s">
        <v>597</v>
      </c>
      <c r="B6472" t="s">
        <v>7526</v>
      </c>
      <c r="C6472" t="s">
        <v>101</v>
      </c>
      <c r="D6472" t="s">
        <v>102</v>
      </c>
      <c r="E6472" t="str">
        <f t="shared" si="101"/>
        <v>3-HydroxybutyrateUncl. Acidaminococcaceae</v>
      </c>
      <c r="F6472">
        <f>COUNTIF($E:$E,E6472)</f>
        <v>1</v>
      </c>
      <c r="G6472">
        <f>COUNTIF($A:$A,A6472)</f>
        <v>112</v>
      </c>
      <c r="H6472">
        <f>COUNTIF($B:$B,B6472)</f>
        <v>64</v>
      </c>
      <c r="I6472" t="s">
        <v>787</v>
      </c>
      <c r="J6472">
        <v>6</v>
      </c>
      <c r="K6472" t="s">
        <v>866</v>
      </c>
      <c r="L6472" t="s">
        <v>548</v>
      </c>
      <c r="M6472" t="s">
        <v>867</v>
      </c>
      <c r="N6472" t="s">
        <v>11893</v>
      </c>
      <c r="O6472" s="82" t="s">
        <v>3</v>
      </c>
    </row>
    <row r="6473" spans="1:15" x14ac:dyDescent="0.25">
      <c r="A6473" t="s">
        <v>611</v>
      </c>
      <c r="B6473" t="s">
        <v>7526</v>
      </c>
      <c r="C6473" t="s">
        <v>101</v>
      </c>
      <c r="D6473" t="s">
        <v>102</v>
      </c>
      <c r="E6473" t="str">
        <f t="shared" si="101"/>
        <v>OrnithineUncl. Acidaminococcaceae</v>
      </c>
      <c r="F6473">
        <f>COUNTIF($E:$E,E6473)</f>
        <v>1</v>
      </c>
      <c r="G6473">
        <f>COUNTIF($A:$A,A6473)</f>
        <v>110</v>
      </c>
      <c r="H6473">
        <f>COUNTIF($B:$B,B6473)</f>
        <v>64</v>
      </c>
      <c r="I6473" t="s">
        <v>870</v>
      </c>
      <c r="J6473">
        <v>6</v>
      </c>
      <c r="K6473" t="s">
        <v>871</v>
      </c>
      <c r="L6473" t="s">
        <v>135</v>
      </c>
      <c r="M6473" t="s">
        <v>515</v>
      </c>
      <c r="N6473" t="s">
        <v>11893</v>
      </c>
      <c r="O6473" s="82" t="s">
        <v>3</v>
      </c>
    </row>
    <row r="6474" spans="1:15" x14ac:dyDescent="0.25">
      <c r="A6474" t="s">
        <v>608</v>
      </c>
      <c r="B6474" t="s">
        <v>7526</v>
      </c>
      <c r="C6474" t="s">
        <v>101</v>
      </c>
      <c r="D6474" t="s">
        <v>102</v>
      </c>
      <c r="E6474" t="str">
        <f t="shared" si="101"/>
        <v>GlucoseUncl. Acidaminococcaceae</v>
      </c>
      <c r="F6474">
        <f>COUNTIF($E:$E,E6474)</f>
        <v>1</v>
      </c>
      <c r="G6474">
        <f>COUNTIF($A:$A,A6474)</f>
        <v>110</v>
      </c>
      <c r="H6474">
        <f>COUNTIF($B:$B,B6474)</f>
        <v>64</v>
      </c>
      <c r="I6474" t="s">
        <v>876</v>
      </c>
      <c r="J6474">
        <v>6</v>
      </c>
      <c r="K6474" t="s">
        <v>877</v>
      </c>
      <c r="L6474" t="s">
        <v>103</v>
      </c>
      <c r="M6474" t="s">
        <v>878</v>
      </c>
      <c r="N6474" t="s">
        <v>11893</v>
      </c>
      <c r="O6474" s="82" t="s">
        <v>3</v>
      </c>
    </row>
    <row r="6475" spans="1:15" x14ac:dyDescent="0.25">
      <c r="A6475" t="s">
        <v>630</v>
      </c>
      <c r="B6475" t="s">
        <v>7526</v>
      </c>
      <c r="C6475" t="s">
        <v>101</v>
      </c>
      <c r="D6475" t="s">
        <v>102</v>
      </c>
      <c r="E6475" t="str">
        <f t="shared" si="101"/>
        <v>PropionateUncl. Acidaminococcaceae</v>
      </c>
      <c r="F6475">
        <f>COUNTIF($E:$E,E6475)</f>
        <v>1</v>
      </c>
      <c r="G6475">
        <f>COUNTIF($A:$A,A6475)</f>
        <v>109</v>
      </c>
      <c r="H6475">
        <f>COUNTIF($B:$B,B6475)</f>
        <v>64</v>
      </c>
      <c r="I6475" t="s">
        <v>1846</v>
      </c>
      <c r="J6475">
        <v>4</v>
      </c>
      <c r="K6475" t="s">
        <v>1847</v>
      </c>
      <c r="L6475" t="s">
        <v>283</v>
      </c>
      <c r="M6475" t="s">
        <v>1848</v>
      </c>
      <c r="N6475" t="s">
        <v>11893</v>
      </c>
      <c r="O6475" s="82" t="s">
        <v>4</v>
      </c>
    </row>
    <row r="6476" spans="1:15" x14ac:dyDescent="0.25">
      <c r="A6476" t="s">
        <v>654</v>
      </c>
      <c r="B6476" t="s">
        <v>7526</v>
      </c>
      <c r="C6476" t="s">
        <v>101</v>
      </c>
      <c r="D6476" t="s">
        <v>102</v>
      </c>
      <c r="E6476" t="str">
        <f t="shared" si="101"/>
        <v>IsobutyrateUncl. Acidaminococcaceae</v>
      </c>
      <c r="F6476">
        <f>COUNTIF($E:$E,E6476)</f>
        <v>2</v>
      </c>
      <c r="G6476">
        <f>COUNTIF($A:$A,A6476)</f>
        <v>103</v>
      </c>
      <c r="H6476">
        <f>COUNTIF($B:$B,B6476)</f>
        <v>64</v>
      </c>
      <c r="I6476" t="s">
        <v>326</v>
      </c>
      <c r="J6476">
        <v>5</v>
      </c>
      <c r="K6476" t="s">
        <v>656</v>
      </c>
      <c r="L6476" t="s">
        <v>283</v>
      </c>
      <c r="M6476" t="s">
        <v>657</v>
      </c>
      <c r="N6476" t="s">
        <v>11892</v>
      </c>
      <c r="O6476" s="82" t="s">
        <v>9</v>
      </c>
    </row>
    <row r="6477" spans="1:15" x14ac:dyDescent="0.25">
      <c r="A6477" t="s">
        <v>654</v>
      </c>
      <c r="B6477" t="s">
        <v>7526</v>
      </c>
      <c r="C6477" t="s">
        <v>101</v>
      </c>
      <c r="D6477" t="s">
        <v>102</v>
      </c>
      <c r="E6477" t="str">
        <f t="shared" si="101"/>
        <v>IsobutyrateUncl. Acidaminococcaceae</v>
      </c>
      <c r="F6477">
        <f>COUNTIF($E:$E,E6477)</f>
        <v>2</v>
      </c>
      <c r="G6477">
        <f>COUNTIF($A:$A,A6477)</f>
        <v>103</v>
      </c>
      <c r="H6477">
        <f>COUNTIF($B:$B,B6477)</f>
        <v>64</v>
      </c>
      <c r="I6477" t="s">
        <v>661</v>
      </c>
      <c r="J6477">
        <v>4</v>
      </c>
      <c r="K6477" t="s">
        <v>662</v>
      </c>
      <c r="L6477" t="s">
        <v>283</v>
      </c>
      <c r="M6477" t="s">
        <v>663</v>
      </c>
      <c r="N6477" t="s">
        <v>11893</v>
      </c>
      <c r="O6477" t="s">
        <v>5</v>
      </c>
    </row>
    <row r="6478" spans="1:15" x14ac:dyDescent="0.25">
      <c r="A6478" t="s">
        <v>664</v>
      </c>
      <c r="B6478" t="s">
        <v>7526</v>
      </c>
      <c r="C6478" t="s">
        <v>101</v>
      </c>
      <c r="D6478" t="s">
        <v>102</v>
      </c>
      <c r="E6478" t="str">
        <f t="shared" si="101"/>
        <v>3-HydroxyphenylacetateUncl. Acidaminococcaceae</v>
      </c>
      <c r="F6478">
        <f>COUNTIF($E:$E,E6478)</f>
        <v>1</v>
      </c>
      <c r="G6478">
        <f>COUNTIF($A:$A,A6478)</f>
        <v>101</v>
      </c>
      <c r="H6478">
        <f>COUNTIF($B:$B,B6478)</f>
        <v>64</v>
      </c>
      <c r="I6478" t="s">
        <v>895</v>
      </c>
      <c r="J6478">
        <v>6</v>
      </c>
      <c r="K6478" t="s">
        <v>896</v>
      </c>
      <c r="L6478" t="s">
        <v>328</v>
      </c>
      <c r="M6478" t="s">
        <v>148</v>
      </c>
      <c r="N6478" t="s">
        <v>11893</v>
      </c>
      <c r="O6478" s="82" t="s">
        <v>3</v>
      </c>
    </row>
    <row r="6479" spans="1:15" x14ac:dyDescent="0.25">
      <c r="A6479" t="s">
        <v>97</v>
      </c>
      <c r="B6479" t="s">
        <v>7527</v>
      </c>
      <c r="C6479" t="s">
        <v>101</v>
      </c>
      <c r="D6479" t="s">
        <v>102</v>
      </c>
      <c r="E6479" t="str">
        <f t="shared" si="101"/>
        <v>FormateUncl. Clostridiales</v>
      </c>
      <c r="F6479">
        <f>COUNTIF($E:$E,E6479)</f>
        <v>3</v>
      </c>
      <c r="G6479">
        <f>COUNTIF($A:$A,A6479)</f>
        <v>178</v>
      </c>
      <c r="H6479">
        <f>COUNTIF($B:$B,B6479)</f>
        <v>59</v>
      </c>
      <c r="I6479" t="s">
        <v>6781</v>
      </c>
      <c r="J6479">
        <v>6</v>
      </c>
      <c r="K6479" t="s">
        <v>6782</v>
      </c>
      <c r="L6479" t="s">
        <v>819</v>
      </c>
      <c r="M6479" t="s">
        <v>1575</v>
      </c>
      <c r="N6479" t="s">
        <v>11892</v>
      </c>
      <c r="O6479" t="s">
        <v>5</v>
      </c>
    </row>
    <row r="6480" spans="1:15" x14ac:dyDescent="0.25">
      <c r="A6480" t="s">
        <v>97</v>
      </c>
      <c r="B6480" t="s">
        <v>7527</v>
      </c>
      <c r="C6480" t="s">
        <v>101</v>
      </c>
      <c r="D6480" t="s">
        <v>102</v>
      </c>
      <c r="E6480" t="str">
        <f t="shared" si="101"/>
        <v>FormateUncl. Clostridiales</v>
      </c>
      <c r="F6480">
        <f>COUNTIF($E:$E,E6480)</f>
        <v>3</v>
      </c>
      <c r="G6480">
        <f>COUNTIF($A:$A,A6480)</f>
        <v>178</v>
      </c>
      <c r="H6480">
        <f>COUNTIF($B:$B,B6480)</f>
        <v>59</v>
      </c>
      <c r="I6480" t="s">
        <v>1857</v>
      </c>
      <c r="J6480">
        <v>6</v>
      </c>
      <c r="K6480" t="s">
        <v>6783</v>
      </c>
      <c r="L6480" t="s">
        <v>491</v>
      </c>
      <c r="M6480" t="s">
        <v>1859</v>
      </c>
      <c r="N6480" t="s">
        <v>11892</v>
      </c>
      <c r="O6480" t="s">
        <v>7</v>
      </c>
    </row>
    <row r="6481" spans="1:15" x14ac:dyDescent="0.25">
      <c r="A6481" t="s">
        <v>97</v>
      </c>
      <c r="B6481" t="s">
        <v>7527</v>
      </c>
      <c r="C6481" t="s">
        <v>101</v>
      </c>
      <c r="D6481" t="s">
        <v>102</v>
      </c>
      <c r="E6481" t="str">
        <f t="shared" si="101"/>
        <v>FormateUncl. Clostridiales</v>
      </c>
      <c r="F6481">
        <f>COUNTIF($E:$E,E6481)</f>
        <v>3</v>
      </c>
      <c r="G6481">
        <f>COUNTIF($A:$A,A6481)</f>
        <v>178</v>
      </c>
      <c r="H6481">
        <f>COUNTIF($B:$B,B6481)</f>
        <v>59</v>
      </c>
      <c r="I6481" t="s">
        <v>6364</v>
      </c>
      <c r="J6481">
        <v>6</v>
      </c>
      <c r="K6481" t="s">
        <v>1718</v>
      </c>
      <c r="L6481" t="s">
        <v>6365</v>
      </c>
      <c r="M6481" t="s">
        <v>2163</v>
      </c>
      <c r="N6481" t="s">
        <v>11892</v>
      </c>
      <c r="O6481" s="82" t="s">
        <v>3</v>
      </c>
    </row>
    <row r="6482" spans="1:15" x14ac:dyDescent="0.25">
      <c r="A6482" t="s">
        <v>114</v>
      </c>
      <c r="B6482" t="s">
        <v>7527</v>
      </c>
      <c r="C6482" t="s">
        <v>101</v>
      </c>
      <c r="D6482" t="s">
        <v>102</v>
      </c>
      <c r="E6482" t="str">
        <f t="shared" si="101"/>
        <v>CholineUncl. Clostridiales</v>
      </c>
      <c r="F6482">
        <f>COUNTIF($E:$E,E6482)</f>
        <v>3</v>
      </c>
      <c r="G6482">
        <f>COUNTIF($A:$A,A6482)</f>
        <v>173</v>
      </c>
      <c r="H6482">
        <f>COUNTIF($B:$B,B6482)</f>
        <v>59</v>
      </c>
      <c r="I6482" t="s">
        <v>2445</v>
      </c>
      <c r="J6482">
        <v>6</v>
      </c>
      <c r="K6482" t="s">
        <v>6784</v>
      </c>
      <c r="L6482" t="s">
        <v>684</v>
      </c>
      <c r="M6482" t="s">
        <v>802</v>
      </c>
      <c r="N6482" t="s">
        <v>11892</v>
      </c>
      <c r="O6482" t="s">
        <v>7</v>
      </c>
    </row>
    <row r="6483" spans="1:15" x14ac:dyDescent="0.25">
      <c r="A6483" t="s">
        <v>114</v>
      </c>
      <c r="B6483" t="s">
        <v>7527</v>
      </c>
      <c r="C6483" t="s">
        <v>101</v>
      </c>
      <c r="D6483" t="s">
        <v>102</v>
      </c>
      <c r="E6483" t="str">
        <f t="shared" si="101"/>
        <v>CholineUncl. Clostridiales</v>
      </c>
      <c r="F6483">
        <f>COUNTIF($E:$E,E6483)</f>
        <v>3</v>
      </c>
      <c r="G6483">
        <f>COUNTIF($A:$A,A6483)</f>
        <v>173</v>
      </c>
      <c r="H6483">
        <f>COUNTIF($B:$B,B6483)</f>
        <v>59</v>
      </c>
      <c r="I6483" t="s">
        <v>2166</v>
      </c>
      <c r="J6483">
        <v>5</v>
      </c>
      <c r="K6483" t="s">
        <v>6785</v>
      </c>
      <c r="L6483" t="s">
        <v>1330</v>
      </c>
      <c r="M6483" t="s">
        <v>2396</v>
      </c>
      <c r="N6483" t="s">
        <v>11893</v>
      </c>
      <c r="O6483" s="82" t="s">
        <v>9</v>
      </c>
    </row>
    <row r="6484" spans="1:15" x14ac:dyDescent="0.25">
      <c r="A6484" t="s">
        <v>114</v>
      </c>
      <c r="B6484" t="s">
        <v>7527</v>
      </c>
      <c r="C6484" t="s">
        <v>101</v>
      </c>
      <c r="D6484" t="s">
        <v>102</v>
      </c>
      <c r="E6484" t="str">
        <f t="shared" si="101"/>
        <v>CholineUncl. Clostridiales</v>
      </c>
      <c r="F6484">
        <f>COUNTIF($E:$E,E6484)</f>
        <v>3</v>
      </c>
      <c r="G6484">
        <f>COUNTIF($A:$A,A6484)</f>
        <v>173</v>
      </c>
      <c r="H6484">
        <f>COUNTIF($B:$B,B6484)</f>
        <v>59</v>
      </c>
      <c r="I6484" t="s">
        <v>2419</v>
      </c>
      <c r="J6484">
        <v>6</v>
      </c>
      <c r="K6484" t="s">
        <v>297</v>
      </c>
      <c r="L6484" t="s">
        <v>1233</v>
      </c>
      <c r="M6484" t="s">
        <v>2094</v>
      </c>
      <c r="N6484" t="s">
        <v>11892</v>
      </c>
      <c r="O6484" s="82" t="s">
        <v>3</v>
      </c>
    </row>
    <row r="6485" spans="1:15" x14ac:dyDescent="0.25">
      <c r="A6485" t="s">
        <v>127</v>
      </c>
      <c r="B6485" t="s">
        <v>7527</v>
      </c>
      <c r="C6485" t="s">
        <v>101</v>
      </c>
      <c r="D6485" t="s">
        <v>102</v>
      </c>
      <c r="E6485" t="str">
        <f t="shared" si="101"/>
        <v>FumarateUncl. Clostridiales</v>
      </c>
      <c r="F6485">
        <f>COUNTIF($E:$E,E6485)</f>
        <v>3</v>
      </c>
      <c r="G6485">
        <f>COUNTIF($A:$A,A6485)</f>
        <v>166</v>
      </c>
      <c r="H6485">
        <f>COUNTIF($B:$B,B6485)</f>
        <v>59</v>
      </c>
      <c r="I6485" t="s">
        <v>622</v>
      </c>
      <c r="J6485">
        <v>6</v>
      </c>
      <c r="K6485" t="s">
        <v>3273</v>
      </c>
      <c r="L6485" t="s">
        <v>105</v>
      </c>
      <c r="M6485" t="s">
        <v>136</v>
      </c>
      <c r="N6485" t="s">
        <v>11892</v>
      </c>
      <c r="O6485" t="s">
        <v>5</v>
      </c>
    </row>
    <row r="6486" spans="1:15" x14ac:dyDescent="0.25">
      <c r="A6486" t="s">
        <v>127</v>
      </c>
      <c r="B6486" t="s">
        <v>7527</v>
      </c>
      <c r="C6486" t="s">
        <v>101</v>
      </c>
      <c r="D6486" t="s">
        <v>102</v>
      </c>
      <c r="E6486" t="str">
        <f t="shared" si="101"/>
        <v>FumarateUncl. Clostridiales</v>
      </c>
      <c r="F6486">
        <f>COUNTIF($E:$E,E6486)</f>
        <v>3</v>
      </c>
      <c r="G6486">
        <f>COUNTIF($A:$A,A6486)</f>
        <v>166</v>
      </c>
      <c r="H6486">
        <f>COUNTIF($B:$B,B6486)</f>
        <v>59</v>
      </c>
      <c r="I6486" t="s">
        <v>6786</v>
      </c>
      <c r="J6486">
        <v>4</v>
      </c>
      <c r="K6486" t="s">
        <v>1658</v>
      </c>
      <c r="L6486" t="s">
        <v>6787</v>
      </c>
      <c r="M6486" t="s">
        <v>3993</v>
      </c>
      <c r="N6486" t="s">
        <v>11893</v>
      </c>
      <c r="O6486" s="82" t="s">
        <v>4</v>
      </c>
    </row>
    <row r="6487" spans="1:15" x14ac:dyDescent="0.25">
      <c r="A6487" t="s">
        <v>127</v>
      </c>
      <c r="B6487" t="s">
        <v>7527</v>
      </c>
      <c r="C6487" t="s">
        <v>101</v>
      </c>
      <c r="D6487" t="s">
        <v>102</v>
      </c>
      <c r="E6487" t="str">
        <f t="shared" si="101"/>
        <v>FumarateUncl. Clostridiales</v>
      </c>
      <c r="F6487">
        <f>COUNTIF($E:$E,E6487)</f>
        <v>3</v>
      </c>
      <c r="G6487">
        <f>COUNTIF($A:$A,A6487)</f>
        <v>166</v>
      </c>
      <c r="H6487">
        <f>COUNTIF($B:$B,B6487)</f>
        <v>59</v>
      </c>
      <c r="I6487" t="s">
        <v>840</v>
      </c>
      <c r="J6487">
        <v>5</v>
      </c>
      <c r="K6487" t="s">
        <v>321</v>
      </c>
      <c r="L6487" t="s">
        <v>338</v>
      </c>
      <c r="M6487" t="s">
        <v>2263</v>
      </c>
      <c r="N6487" t="s">
        <v>11892</v>
      </c>
      <c r="O6487" s="82" t="s">
        <v>8</v>
      </c>
    </row>
    <row r="6488" spans="1:15" x14ac:dyDescent="0.25">
      <c r="A6488" t="s">
        <v>141</v>
      </c>
      <c r="B6488" t="s">
        <v>7527</v>
      </c>
      <c r="C6488" t="s">
        <v>101</v>
      </c>
      <c r="D6488" t="s">
        <v>102</v>
      </c>
      <c r="E6488" t="str">
        <f t="shared" si="101"/>
        <v>ProlineUncl. Clostridiales</v>
      </c>
      <c r="F6488">
        <f>COUNTIF($E:$E,E6488)</f>
        <v>3</v>
      </c>
      <c r="G6488">
        <f>COUNTIF($A:$A,A6488)</f>
        <v>165</v>
      </c>
      <c r="H6488">
        <f>COUNTIF($B:$B,B6488)</f>
        <v>59</v>
      </c>
      <c r="I6488" t="s">
        <v>1139</v>
      </c>
      <c r="J6488">
        <v>6</v>
      </c>
      <c r="K6488" t="s">
        <v>6788</v>
      </c>
      <c r="L6488" t="s">
        <v>366</v>
      </c>
      <c r="M6488" t="s">
        <v>1141</v>
      </c>
      <c r="N6488" t="s">
        <v>11892</v>
      </c>
      <c r="O6488" s="82" t="s">
        <v>3</v>
      </c>
    </row>
    <row r="6489" spans="1:15" x14ac:dyDescent="0.25">
      <c r="A6489" t="s">
        <v>141</v>
      </c>
      <c r="B6489" t="s">
        <v>7527</v>
      </c>
      <c r="C6489" t="s">
        <v>101</v>
      </c>
      <c r="D6489" t="s">
        <v>102</v>
      </c>
      <c r="E6489" t="str">
        <f t="shared" si="101"/>
        <v>ProlineUncl. Clostridiales</v>
      </c>
      <c r="F6489">
        <f>COUNTIF($E:$E,E6489)</f>
        <v>3</v>
      </c>
      <c r="G6489">
        <f>COUNTIF($A:$A,A6489)</f>
        <v>165</v>
      </c>
      <c r="H6489">
        <f>COUNTIF($B:$B,B6489)</f>
        <v>59</v>
      </c>
      <c r="I6489" t="s">
        <v>5818</v>
      </c>
      <c r="J6489">
        <v>4</v>
      </c>
      <c r="K6489" t="s">
        <v>1220</v>
      </c>
      <c r="L6489" t="s">
        <v>6789</v>
      </c>
      <c r="M6489" t="s">
        <v>975</v>
      </c>
      <c r="N6489" t="s">
        <v>11893</v>
      </c>
      <c r="O6489" t="s">
        <v>5</v>
      </c>
    </row>
    <row r="6490" spans="1:15" x14ac:dyDescent="0.25">
      <c r="A6490" t="s">
        <v>141</v>
      </c>
      <c r="B6490" t="s">
        <v>7527</v>
      </c>
      <c r="C6490" t="s">
        <v>101</v>
      </c>
      <c r="D6490" t="s">
        <v>102</v>
      </c>
      <c r="E6490" t="str">
        <f t="shared" si="101"/>
        <v>ProlineUncl. Clostridiales</v>
      </c>
      <c r="F6490">
        <f>COUNTIF($E:$E,E6490)</f>
        <v>3</v>
      </c>
      <c r="G6490">
        <f>COUNTIF($A:$A,A6490)</f>
        <v>165</v>
      </c>
      <c r="H6490">
        <f>COUNTIF($B:$B,B6490)</f>
        <v>59</v>
      </c>
      <c r="I6490" t="s">
        <v>5867</v>
      </c>
      <c r="J6490">
        <v>6</v>
      </c>
      <c r="K6490" t="s">
        <v>2461</v>
      </c>
      <c r="L6490" t="s">
        <v>5868</v>
      </c>
      <c r="M6490" t="s">
        <v>649</v>
      </c>
      <c r="N6490" t="s">
        <v>11893</v>
      </c>
      <c r="O6490" s="82" t="s">
        <v>11896</v>
      </c>
    </row>
    <row r="6491" spans="1:15" x14ac:dyDescent="0.25">
      <c r="A6491" t="s">
        <v>157</v>
      </c>
      <c r="B6491" t="s">
        <v>7527</v>
      </c>
      <c r="C6491" t="s">
        <v>101</v>
      </c>
      <c r="D6491" t="s">
        <v>102</v>
      </c>
      <c r="E6491" t="str">
        <f t="shared" si="101"/>
        <v>AspartateUncl. Clostridiales</v>
      </c>
      <c r="F6491">
        <f>COUNTIF($E:$E,E6491)</f>
        <v>3</v>
      </c>
      <c r="G6491">
        <f>COUNTIF($A:$A,A6491)</f>
        <v>159</v>
      </c>
      <c r="H6491">
        <f>COUNTIF($B:$B,B6491)</f>
        <v>59</v>
      </c>
      <c r="I6491" t="s">
        <v>1459</v>
      </c>
      <c r="J6491">
        <v>6</v>
      </c>
      <c r="K6491" t="s">
        <v>6790</v>
      </c>
      <c r="L6491" t="s">
        <v>106</v>
      </c>
      <c r="M6491" t="s">
        <v>2402</v>
      </c>
      <c r="N6491" t="s">
        <v>11892</v>
      </c>
      <c r="O6491" s="82" t="s">
        <v>3</v>
      </c>
    </row>
    <row r="6492" spans="1:15" x14ac:dyDescent="0.25">
      <c r="A6492" t="s">
        <v>157</v>
      </c>
      <c r="B6492" t="s">
        <v>7527</v>
      </c>
      <c r="C6492" t="s">
        <v>101</v>
      </c>
      <c r="D6492" t="s">
        <v>102</v>
      </c>
      <c r="E6492" t="str">
        <f t="shared" si="101"/>
        <v>AspartateUncl. Clostridiales</v>
      </c>
      <c r="F6492">
        <f>COUNTIF($E:$E,E6492)</f>
        <v>3</v>
      </c>
      <c r="G6492">
        <f>COUNTIF($A:$A,A6492)</f>
        <v>159</v>
      </c>
      <c r="H6492">
        <f>COUNTIF($B:$B,B6492)</f>
        <v>59</v>
      </c>
      <c r="I6492" t="s">
        <v>3128</v>
      </c>
      <c r="J6492">
        <v>4</v>
      </c>
      <c r="K6492" t="s">
        <v>1149</v>
      </c>
      <c r="L6492" t="s">
        <v>283</v>
      </c>
      <c r="M6492" t="s">
        <v>3811</v>
      </c>
      <c r="N6492" t="s">
        <v>11893</v>
      </c>
      <c r="O6492" t="s">
        <v>5</v>
      </c>
    </row>
    <row r="6493" spans="1:15" x14ac:dyDescent="0.25">
      <c r="A6493" t="s">
        <v>157</v>
      </c>
      <c r="B6493" t="s">
        <v>7527</v>
      </c>
      <c r="C6493" t="s">
        <v>101</v>
      </c>
      <c r="D6493" t="s">
        <v>102</v>
      </c>
      <c r="E6493" t="str">
        <f t="shared" si="101"/>
        <v>AspartateUncl. Clostridiales</v>
      </c>
      <c r="F6493">
        <f>COUNTIF($E:$E,E6493)</f>
        <v>3</v>
      </c>
      <c r="G6493">
        <f>COUNTIF($A:$A,A6493)</f>
        <v>159</v>
      </c>
      <c r="H6493">
        <f>COUNTIF($B:$B,B6493)</f>
        <v>59</v>
      </c>
      <c r="I6493" t="s">
        <v>3803</v>
      </c>
      <c r="J6493">
        <v>5</v>
      </c>
      <c r="K6493" t="s">
        <v>6791</v>
      </c>
      <c r="L6493" t="s">
        <v>633</v>
      </c>
      <c r="M6493" t="s">
        <v>111</v>
      </c>
      <c r="N6493" t="s">
        <v>11893</v>
      </c>
      <c r="O6493" t="s">
        <v>6</v>
      </c>
    </row>
    <row r="6494" spans="1:15" x14ac:dyDescent="0.25">
      <c r="A6494" t="s">
        <v>202</v>
      </c>
      <c r="B6494" t="s">
        <v>7527</v>
      </c>
      <c r="C6494" t="s">
        <v>101</v>
      </c>
      <c r="D6494" t="s">
        <v>102</v>
      </c>
      <c r="E6494" t="str">
        <f t="shared" si="101"/>
        <v>IsopropanolUncl. Clostridiales</v>
      </c>
      <c r="F6494">
        <f>COUNTIF($E:$E,E6494)</f>
        <v>1</v>
      </c>
      <c r="G6494">
        <f>COUNTIF($A:$A,A6494)</f>
        <v>154</v>
      </c>
      <c r="H6494">
        <f>COUNTIF($B:$B,B6494)</f>
        <v>59</v>
      </c>
      <c r="I6494" t="s">
        <v>2883</v>
      </c>
      <c r="J6494">
        <v>7</v>
      </c>
      <c r="K6494" t="s">
        <v>5425</v>
      </c>
      <c r="L6494" t="s">
        <v>6792</v>
      </c>
      <c r="M6494" t="s">
        <v>152</v>
      </c>
      <c r="N6494" t="s">
        <v>11893</v>
      </c>
      <c r="O6494" t="s">
        <v>11</v>
      </c>
    </row>
    <row r="6495" spans="1:15" x14ac:dyDescent="0.25">
      <c r="A6495" t="s">
        <v>200</v>
      </c>
      <c r="B6495" t="s">
        <v>7527</v>
      </c>
      <c r="C6495" t="s">
        <v>101</v>
      </c>
      <c r="D6495" t="s">
        <v>102</v>
      </c>
      <c r="E6495" t="str">
        <f t="shared" si="101"/>
        <v>1,3-DihydroxyacetoneUncl. Clostridiales</v>
      </c>
      <c r="F6495">
        <f>COUNTIF($E:$E,E6495)</f>
        <v>2</v>
      </c>
      <c r="G6495">
        <f>COUNTIF($A:$A,A6495)</f>
        <v>154</v>
      </c>
      <c r="H6495">
        <f>COUNTIF($B:$B,B6495)</f>
        <v>59</v>
      </c>
      <c r="I6495" t="s">
        <v>3783</v>
      </c>
      <c r="J6495">
        <v>6</v>
      </c>
      <c r="K6495" t="s">
        <v>6793</v>
      </c>
      <c r="L6495" t="s">
        <v>1153</v>
      </c>
      <c r="M6495" t="s">
        <v>1310</v>
      </c>
      <c r="N6495" t="s">
        <v>11892</v>
      </c>
      <c r="O6495" s="82" t="s">
        <v>3</v>
      </c>
    </row>
    <row r="6496" spans="1:15" x14ac:dyDescent="0.25">
      <c r="A6496" t="s">
        <v>200</v>
      </c>
      <c r="B6496" t="s">
        <v>7527</v>
      </c>
      <c r="C6496" t="s">
        <v>101</v>
      </c>
      <c r="D6496" t="s">
        <v>102</v>
      </c>
      <c r="E6496" t="str">
        <f t="shared" si="101"/>
        <v>1,3-DihydroxyacetoneUncl. Clostridiales</v>
      </c>
      <c r="F6496">
        <f>COUNTIF($E:$E,E6496)</f>
        <v>2</v>
      </c>
      <c r="G6496">
        <f>COUNTIF($A:$A,A6496)</f>
        <v>154</v>
      </c>
      <c r="H6496">
        <f>COUNTIF($B:$B,B6496)</f>
        <v>59</v>
      </c>
      <c r="I6496" t="s">
        <v>174</v>
      </c>
      <c r="J6496">
        <v>6</v>
      </c>
      <c r="K6496" t="s">
        <v>6794</v>
      </c>
      <c r="L6496" t="s">
        <v>176</v>
      </c>
      <c r="M6496" t="s">
        <v>177</v>
      </c>
      <c r="N6496" t="s">
        <v>11892</v>
      </c>
      <c r="O6496" t="s">
        <v>5</v>
      </c>
    </row>
    <row r="6497" spans="1:15" x14ac:dyDescent="0.25">
      <c r="A6497" t="s">
        <v>232</v>
      </c>
      <c r="B6497" t="s">
        <v>7527</v>
      </c>
      <c r="C6497" t="s">
        <v>101</v>
      </c>
      <c r="D6497" t="s">
        <v>102</v>
      </c>
      <c r="E6497" t="str">
        <f t="shared" si="101"/>
        <v>LactateUncl. Clostridiales</v>
      </c>
      <c r="F6497">
        <f>COUNTIF($E:$E,E6497)</f>
        <v>1</v>
      </c>
      <c r="G6497">
        <f>COUNTIF($A:$A,A6497)</f>
        <v>153</v>
      </c>
      <c r="H6497">
        <f>COUNTIF($B:$B,B6497)</f>
        <v>59</v>
      </c>
      <c r="I6497" t="s">
        <v>3220</v>
      </c>
      <c r="J6497">
        <v>4</v>
      </c>
      <c r="K6497" t="s">
        <v>2208</v>
      </c>
      <c r="L6497" t="s">
        <v>6795</v>
      </c>
      <c r="M6497" t="s">
        <v>140</v>
      </c>
      <c r="N6497" t="s">
        <v>11893</v>
      </c>
      <c r="O6497" t="s">
        <v>5</v>
      </c>
    </row>
    <row r="6498" spans="1:15" x14ac:dyDescent="0.25">
      <c r="A6498" t="s">
        <v>243</v>
      </c>
      <c r="B6498" t="s">
        <v>7527</v>
      </c>
      <c r="C6498" t="s">
        <v>101</v>
      </c>
      <c r="D6498" t="s">
        <v>102</v>
      </c>
      <c r="E6498" t="str">
        <f t="shared" si="101"/>
        <v>SerineUncl. Clostridiales</v>
      </c>
      <c r="F6498">
        <f>COUNTIF($E:$E,E6498)</f>
        <v>1</v>
      </c>
      <c r="G6498">
        <f>COUNTIF($A:$A,A6498)</f>
        <v>152</v>
      </c>
      <c r="H6498">
        <f>COUNTIF($B:$B,B6498)</f>
        <v>59</v>
      </c>
      <c r="I6498" t="s">
        <v>3681</v>
      </c>
      <c r="J6498">
        <v>6</v>
      </c>
      <c r="K6498" t="s">
        <v>6796</v>
      </c>
      <c r="L6498" t="s">
        <v>940</v>
      </c>
      <c r="M6498" t="s">
        <v>1424</v>
      </c>
      <c r="N6498" t="s">
        <v>11892</v>
      </c>
      <c r="O6498" s="82" t="s">
        <v>3</v>
      </c>
    </row>
    <row r="6499" spans="1:15" x14ac:dyDescent="0.25">
      <c r="A6499" t="s">
        <v>264</v>
      </c>
      <c r="B6499" t="s">
        <v>7527</v>
      </c>
      <c r="C6499" t="s">
        <v>101</v>
      </c>
      <c r="D6499" t="s">
        <v>102</v>
      </c>
      <c r="E6499" t="str">
        <f t="shared" si="101"/>
        <v>UracilUncl. Clostridiales</v>
      </c>
      <c r="F6499">
        <f>COUNTIF($E:$E,E6499)</f>
        <v>2</v>
      </c>
      <c r="G6499">
        <f>COUNTIF($A:$A,A6499)</f>
        <v>143</v>
      </c>
      <c r="H6499">
        <f>COUNTIF($B:$B,B6499)</f>
        <v>59</v>
      </c>
      <c r="I6499" t="s">
        <v>6797</v>
      </c>
      <c r="J6499">
        <v>7</v>
      </c>
      <c r="K6499" t="s">
        <v>6114</v>
      </c>
      <c r="L6499" t="s">
        <v>2354</v>
      </c>
      <c r="M6499" t="s">
        <v>3165</v>
      </c>
      <c r="N6499" t="s">
        <v>11893</v>
      </c>
      <c r="O6499" t="s">
        <v>11</v>
      </c>
    </row>
    <row r="6500" spans="1:15" x14ac:dyDescent="0.25">
      <c r="A6500" t="s">
        <v>264</v>
      </c>
      <c r="B6500" t="s">
        <v>7527</v>
      </c>
      <c r="C6500" t="s">
        <v>101</v>
      </c>
      <c r="D6500" t="s">
        <v>102</v>
      </c>
      <c r="E6500" t="str">
        <f t="shared" si="101"/>
        <v>UracilUncl. Clostridiales</v>
      </c>
      <c r="F6500">
        <f>COUNTIF($E:$E,E6500)</f>
        <v>2</v>
      </c>
      <c r="G6500">
        <f>COUNTIF($A:$A,A6500)</f>
        <v>143</v>
      </c>
      <c r="H6500">
        <f>COUNTIF($B:$B,B6500)</f>
        <v>59</v>
      </c>
      <c r="I6500" t="s">
        <v>6798</v>
      </c>
      <c r="J6500">
        <v>6</v>
      </c>
      <c r="K6500" t="s">
        <v>2972</v>
      </c>
      <c r="L6500" t="s">
        <v>1004</v>
      </c>
      <c r="M6500" t="s">
        <v>3058</v>
      </c>
      <c r="N6500" t="s">
        <v>11892</v>
      </c>
      <c r="O6500" t="s">
        <v>7</v>
      </c>
    </row>
    <row r="6501" spans="1:15" x14ac:dyDescent="0.25">
      <c r="A6501" t="s">
        <v>307</v>
      </c>
      <c r="B6501" t="s">
        <v>7527</v>
      </c>
      <c r="C6501" t="s">
        <v>101</v>
      </c>
      <c r="D6501" t="s">
        <v>102</v>
      </c>
      <c r="E6501" t="str">
        <f t="shared" si="101"/>
        <v>AllantoinUncl. Clostridiales</v>
      </c>
      <c r="F6501">
        <f>COUNTIF($E:$E,E6501)</f>
        <v>1</v>
      </c>
      <c r="G6501">
        <f>COUNTIF($A:$A,A6501)</f>
        <v>140</v>
      </c>
      <c r="H6501">
        <f>COUNTIF($B:$B,B6501)</f>
        <v>59</v>
      </c>
      <c r="I6501" t="s">
        <v>2336</v>
      </c>
      <c r="J6501">
        <v>6</v>
      </c>
      <c r="K6501" t="s">
        <v>2108</v>
      </c>
      <c r="L6501" t="s">
        <v>389</v>
      </c>
      <c r="M6501" t="s">
        <v>2465</v>
      </c>
      <c r="N6501" t="s">
        <v>11892</v>
      </c>
      <c r="O6501" t="s">
        <v>5</v>
      </c>
    </row>
    <row r="6502" spans="1:15" x14ac:dyDescent="0.25">
      <c r="A6502" t="s">
        <v>285</v>
      </c>
      <c r="B6502" t="s">
        <v>7527</v>
      </c>
      <c r="C6502" t="s">
        <v>101</v>
      </c>
      <c r="D6502" t="s">
        <v>102</v>
      </c>
      <c r="E6502" t="str">
        <f t="shared" si="101"/>
        <v>LysineUncl. Clostridiales</v>
      </c>
      <c r="F6502">
        <f>COUNTIF($E:$E,E6502)</f>
        <v>2</v>
      </c>
      <c r="G6502">
        <f>COUNTIF($A:$A,A6502)</f>
        <v>140</v>
      </c>
      <c r="H6502">
        <f>COUNTIF($B:$B,B6502)</f>
        <v>59</v>
      </c>
      <c r="I6502" t="s">
        <v>1740</v>
      </c>
      <c r="J6502">
        <v>4</v>
      </c>
      <c r="K6502" t="s">
        <v>6799</v>
      </c>
      <c r="L6502" t="s">
        <v>128</v>
      </c>
      <c r="M6502" t="s">
        <v>257</v>
      </c>
      <c r="N6502" t="s">
        <v>11893</v>
      </c>
      <c r="O6502" t="s">
        <v>5</v>
      </c>
    </row>
    <row r="6503" spans="1:15" x14ac:dyDescent="0.25">
      <c r="A6503" t="s">
        <v>285</v>
      </c>
      <c r="B6503" t="s">
        <v>7527</v>
      </c>
      <c r="C6503" t="s">
        <v>101</v>
      </c>
      <c r="D6503" t="s">
        <v>102</v>
      </c>
      <c r="E6503" t="str">
        <f t="shared" si="101"/>
        <v>LysineUncl. Clostridiales</v>
      </c>
      <c r="F6503">
        <f>COUNTIF($E:$E,E6503)</f>
        <v>2</v>
      </c>
      <c r="G6503">
        <f>COUNTIF($A:$A,A6503)</f>
        <v>140</v>
      </c>
      <c r="H6503">
        <f>COUNTIF($B:$B,B6503)</f>
        <v>59</v>
      </c>
      <c r="I6503" t="s">
        <v>2998</v>
      </c>
      <c r="J6503">
        <v>5</v>
      </c>
      <c r="K6503" t="s">
        <v>3451</v>
      </c>
      <c r="L6503" t="s">
        <v>401</v>
      </c>
      <c r="M6503" t="s">
        <v>3143</v>
      </c>
      <c r="N6503" t="s">
        <v>11893</v>
      </c>
      <c r="O6503" t="s">
        <v>6</v>
      </c>
    </row>
    <row r="6504" spans="1:15" x14ac:dyDescent="0.25">
      <c r="A6504" t="s">
        <v>335</v>
      </c>
      <c r="B6504" t="s">
        <v>7527</v>
      </c>
      <c r="C6504" t="s">
        <v>101</v>
      </c>
      <c r="D6504" t="s">
        <v>102</v>
      </c>
      <c r="E6504" t="str">
        <f t="shared" si="101"/>
        <v>TrimethylamineUncl. Clostridiales</v>
      </c>
      <c r="F6504">
        <f>COUNTIF($E:$E,E6504)</f>
        <v>1</v>
      </c>
      <c r="G6504">
        <f>COUNTIF($A:$A,A6504)</f>
        <v>139</v>
      </c>
      <c r="H6504">
        <f>COUNTIF($B:$B,B6504)</f>
        <v>59</v>
      </c>
      <c r="I6504" t="s">
        <v>6695</v>
      </c>
      <c r="J6504">
        <v>6</v>
      </c>
      <c r="K6504" t="s">
        <v>601</v>
      </c>
      <c r="L6504" t="s">
        <v>6800</v>
      </c>
      <c r="M6504" t="s">
        <v>3003</v>
      </c>
      <c r="N6504" t="s">
        <v>11893</v>
      </c>
      <c r="O6504" s="82" t="s">
        <v>11895</v>
      </c>
    </row>
    <row r="6505" spans="1:15" x14ac:dyDescent="0.25">
      <c r="A6505" t="s">
        <v>354</v>
      </c>
      <c r="B6505" t="s">
        <v>7527</v>
      </c>
      <c r="C6505" t="s">
        <v>101</v>
      </c>
      <c r="D6505" t="s">
        <v>102</v>
      </c>
      <c r="E6505" t="str">
        <f t="shared" si="101"/>
        <v>N-nitrosodimethylamineUncl. Clostridiales</v>
      </c>
      <c r="F6505">
        <f>COUNTIF($E:$E,E6505)</f>
        <v>1</v>
      </c>
      <c r="G6505">
        <f>COUNTIF($A:$A,A6505)</f>
        <v>136</v>
      </c>
      <c r="H6505">
        <f>COUNTIF($B:$B,B6505)</f>
        <v>59</v>
      </c>
      <c r="I6505" t="s">
        <v>349</v>
      </c>
      <c r="J6505">
        <v>5</v>
      </c>
      <c r="K6505" t="s">
        <v>3469</v>
      </c>
      <c r="L6505" t="s">
        <v>517</v>
      </c>
      <c r="M6505" t="s">
        <v>621</v>
      </c>
      <c r="N6505" t="s">
        <v>11893</v>
      </c>
      <c r="O6505" t="s">
        <v>6</v>
      </c>
    </row>
    <row r="6506" spans="1:15" x14ac:dyDescent="0.25">
      <c r="A6506" t="s">
        <v>375</v>
      </c>
      <c r="B6506" t="s">
        <v>7527</v>
      </c>
      <c r="C6506" t="s">
        <v>101</v>
      </c>
      <c r="D6506" t="s">
        <v>102</v>
      </c>
      <c r="E6506" t="str">
        <f t="shared" si="101"/>
        <v>HypoxanthineUncl. Clostridiales</v>
      </c>
      <c r="F6506">
        <f>COUNTIF($E:$E,E6506)</f>
        <v>1</v>
      </c>
      <c r="G6506">
        <f>COUNTIF($A:$A,A6506)</f>
        <v>133</v>
      </c>
      <c r="H6506">
        <f>COUNTIF($B:$B,B6506)</f>
        <v>59</v>
      </c>
      <c r="I6506" t="s">
        <v>6801</v>
      </c>
      <c r="J6506">
        <v>6</v>
      </c>
      <c r="K6506" t="s">
        <v>6802</v>
      </c>
      <c r="L6506" t="s">
        <v>1176</v>
      </c>
      <c r="M6506" t="s">
        <v>1177</v>
      </c>
      <c r="N6506" t="s">
        <v>11892</v>
      </c>
      <c r="O6506" t="s">
        <v>7</v>
      </c>
    </row>
    <row r="6507" spans="1:15" x14ac:dyDescent="0.25">
      <c r="A6507" t="s">
        <v>374</v>
      </c>
      <c r="B6507" t="s">
        <v>7527</v>
      </c>
      <c r="C6507" t="s">
        <v>101</v>
      </c>
      <c r="D6507" t="s">
        <v>102</v>
      </c>
      <c r="E6507" t="str">
        <f t="shared" si="101"/>
        <v>CaffeineUncl. Clostridiales</v>
      </c>
      <c r="F6507">
        <f>COUNTIF($E:$E,E6507)</f>
        <v>1</v>
      </c>
      <c r="G6507">
        <f>COUNTIF($A:$A,A6507)</f>
        <v>133</v>
      </c>
      <c r="H6507">
        <f>COUNTIF($B:$B,B6507)</f>
        <v>59</v>
      </c>
      <c r="I6507" t="s">
        <v>6803</v>
      </c>
      <c r="J6507">
        <v>5</v>
      </c>
      <c r="K6507" t="s">
        <v>6804</v>
      </c>
      <c r="L6507" t="s">
        <v>570</v>
      </c>
      <c r="M6507" t="s">
        <v>1223</v>
      </c>
      <c r="N6507" t="s">
        <v>11893</v>
      </c>
      <c r="O6507" t="s">
        <v>6</v>
      </c>
    </row>
    <row r="6508" spans="1:15" x14ac:dyDescent="0.25">
      <c r="A6508" t="s">
        <v>376</v>
      </c>
      <c r="B6508" t="s">
        <v>7527</v>
      </c>
      <c r="C6508" t="s">
        <v>101</v>
      </c>
      <c r="D6508" t="s">
        <v>102</v>
      </c>
      <c r="E6508" t="str">
        <f t="shared" si="101"/>
        <v>ValerateUncl. Clostridiales</v>
      </c>
      <c r="F6508">
        <f>COUNTIF($E:$E,E6508)</f>
        <v>1</v>
      </c>
      <c r="G6508">
        <f>COUNTIF($A:$A,A6508)</f>
        <v>133</v>
      </c>
      <c r="H6508">
        <f>COUNTIF($B:$B,B6508)</f>
        <v>59</v>
      </c>
      <c r="I6508" t="s">
        <v>3194</v>
      </c>
      <c r="J6508">
        <v>5</v>
      </c>
      <c r="K6508" t="s">
        <v>6805</v>
      </c>
      <c r="L6508" t="s">
        <v>377</v>
      </c>
      <c r="M6508" t="s">
        <v>2313</v>
      </c>
      <c r="N6508" t="s">
        <v>11893</v>
      </c>
      <c r="O6508" t="s">
        <v>6</v>
      </c>
    </row>
    <row r="6509" spans="1:15" x14ac:dyDescent="0.25">
      <c r="A6509" t="s">
        <v>396</v>
      </c>
      <c r="B6509" t="s">
        <v>7527</v>
      </c>
      <c r="C6509" t="s">
        <v>101</v>
      </c>
      <c r="D6509" t="s">
        <v>102</v>
      </c>
      <c r="E6509" t="str">
        <f t="shared" si="101"/>
        <v>AcetoneUncl. Clostridiales</v>
      </c>
      <c r="F6509">
        <f>COUNTIF($E:$E,E6509)</f>
        <v>2</v>
      </c>
      <c r="G6509">
        <f>COUNTIF($A:$A,A6509)</f>
        <v>132</v>
      </c>
      <c r="H6509">
        <f>COUNTIF($B:$B,B6509)</f>
        <v>59</v>
      </c>
      <c r="I6509" t="s">
        <v>4883</v>
      </c>
      <c r="J6509">
        <v>7</v>
      </c>
      <c r="K6509" t="s">
        <v>4896</v>
      </c>
      <c r="L6509" t="s">
        <v>6806</v>
      </c>
      <c r="M6509" t="s">
        <v>1008</v>
      </c>
      <c r="N6509" t="s">
        <v>11893</v>
      </c>
      <c r="O6509" t="s">
        <v>11</v>
      </c>
    </row>
    <row r="6510" spans="1:15" x14ac:dyDescent="0.25">
      <c r="A6510" t="s">
        <v>396</v>
      </c>
      <c r="B6510" t="s">
        <v>7527</v>
      </c>
      <c r="C6510" t="s">
        <v>101</v>
      </c>
      <c r="D6510" t="s">
        <v>102</v>
      </c>
      <c r="E6510" t="str">
        <f t="shared" si="101"/>
        <v>AcetoneUncl. Clostridiales</v>
      </c>
      <c r="F6510">
        <f>COUNTIF($E:$E,E6510)</f>
        <v>2</v>
      </c>
      <c r="G6510">
        <f>COUNTIF($A:$A,A6510)</f>
        <v>132</v>
      </c>
      <c r="H6510">
        <f>COUNTIF($B:$B,B6510)</f>
        <v>59</v>
      </c>
      <c r="I6510" t="s">
        <v>585</v>
      </c>
      <c r="J6510">
        <v>4</v>
      </c>
      <c r="K6510" t="s">
        <v>6807</v>
      </c>
      <c r="L6510" t="s">
        <v>294</v>
      </c>
      <c r="M6510" t="s">
        <v>4165</v>
      </c>
      <c r="N6510" t="s">
        <v>11893</v>
      </c>
      <c r="O6510" t="s">
        <v>5</v>
      </c>
    </row>
    <row r="6511" spans="1:15" x14ac:dyDescent="0.25">
      <c r="A6511" t="s">
        <v>448</v>
      </c>
      <c r="B6511" t="s">
        <v>7527</v>
      </c>
      <c r="C6511" t="s">
        <v>101</v>
      </c>
      <c r="D6511" t="s">
        <v>102</v>
      </c>
      <c r="E6511" t="str">
        <f t="shared" si="101"/>
        <v>DimethylamineUncl. Clostridiales</v>
      </c>
      <c r="F6511">
        <f>COUNTIF($E:$E,E6511)</f>
        <v>1</v>
      </c>
      <c r="G6511">
        <f>COUNTIF($A:$A,A6511)</f>
        <v>130</v>
      </c>
      <c r="H6511">
        <f>COUNTIF($B:$B,B6511)</f>
        <v>59</v>
      </c>
      <c r="I6511" t="s">
        <v>6808</v>
      </c>
      <c r="J6511">
        <v>6</v>
      </c>
      <c r="K6511" t="s">
        <v>2173</v>
      </c>
      <c r="L6511" t="s">
        <v>6809</v>
      </c>
      <c r="M6511" t="s">
        <v>470</v>
      </c>
      <c r="N6511" t="s">
        <v>11893</v>
      </c>
      <c r="O6511" s="82" t="s">
        <v>11895</v>
      </c>
    </row>
    <row r="6512" spans="1:15" x14ac:dyDescent="0.25">
      <c r="A6512" t="s">
        <v>420</v>
      </c>
      <c r="B6512" t="s">
        <v>7527</v>
      </c>
      <c r="C6512" t="s">
        <v>101</v>
      </c>
      <c r="D6512" t="s">
        <v>102</v>
      </c>
      <c r="E6512" t="str">
        <f t="shared" si="101"/>
        <v>LeucineUncl. Clostridiales</v>
      </c>
      <c r="F6512">
        <f>COUNTIF($E:$E,E6512)</f>
        <v>1</v>
      </c>
      <c r="G6512">
        <f>COUNTIF($A:$A,A6512)</f>
        <v>130</v>
      </c>
      <c r="H6512">
        <f>COUNTIF($B:$B,B6512)</f>
        <v>59</v>
      </c>
      <c r="I6512" t="s">
        <v>288</v>
      </c>
      <c r="J6512">
        <v>4</v>
      </c>
      <c r="K6512" t="s">
        <v>6810</v>
      </c>
      <c r="L6512">
        <v>10000</v>
      </c>
      <c r="M6512" t="s">
        <v>1880</v>
      </c>
      <c r="N6512" t="s">
        <v>11893</v>
      </c>
      <c r="O6512" t="s">
        <v>5</v>
      </c>
    </row>
    <row r="6513" spans="1:15" x14ac:dyDescent="0.25">
      <c r="A6513" t="s">
        <v>419</v>
      </c>
      <c r="B6513" t="s">
        <v>7527</v>
      </c>
      <c r="C6513" t="s">
        <v>101</v>
      </c>
      <c r="D6513" t="s">
        <v>102</v>
      </c>
      <c r="E6513" t="str">
        <f t="shared" si="101"/>
        <v>ImidazoleUncl. Clostridiales</v>
      </c>
      <c r="F6513">
        <f>COUNTIF($E:$E,E6513)</f>
        <v>1</v>
      </c>
      <c r="G6513">
        <f>COUNTIF($A:$A,A6513)</f>
        <v>130</v>
      </c>
      <c r="H6513">
        <f>COUNTIF($B:$B,B6513)</f>
        <v>59</v>
      </c>
      <c r="I6513" t="s">
        <v>3659</v>
      </c>
      <c r="J6513">
        <v>6</v>
      </c>
      <c r="K6513" t="s">
        <v>3930</v>
      </c>
      <c r="L6513" t="s">
        <v>512</v>
      </c>
      <c r="M6513" t="s">
        <v>1223</v>
      </c>
      <c r="N6513" t="s">
        <v>11892</v>
      </c>
      <c r="O6513" t="s">
        <v>5</v>
      </c>
    </row>
    <row r="6514" spans="1:15" x14ac:dyDescent="0.25">
      <c r="A6514" t="s">
        <v>466</v>
      </c>
      <c r="B6514" t="s">
        <v>7527</v>
      </c>
      <c r="C6514" t="s">
        <v>101</v>
      </c>
      <c r="D6514" t="s">
        <v>102</v>
      </c>
      <c r="E6514" t="str">
        <f t="shared" si="101"/>
        <v>GlycineUncl. Clostridiales</v>
      </c>
      <c r="F6514">
        <f>COUNTIF($E:$E,E6514)</f>
        <v>4</v>
      </c>
      <c r="G6514">
        <f>COUNTIF($A:$A,A6514)</f>
        <v>127</v>
      </c>
      <c r="H6514">
        <f>COUNTIF($B:$B,B6514)</f>
        <v>59</v>
      </c>
      <c r="I6514" t="s">
        <v>1115</v>
      </c>
      <c r="J6514">
        <v>5</v>
      </c>
      <c r="K6514" t="s">
        <v>6811</v>
      </c>
      <c r="L6514" t="s">
        <v>350</v>
      </c>
      <c r="M6514" t="s">
        <v>1131</v>
      </c>
      <c r="N6514" t="s">
        <v>11893</v>
      </c>
      <c r="O6514" t="s">
        <v>6</v>
      </c>
    </row>
    <row r="6515" spans="1:15" x14ac:dyDescent="0.25">
      <c r="A6515" t="s">
        <v>461</v>
      </c>
      <c r="B6515" t="s">
        <v>7527</v>
      </c>
      <c r="C6515" t="s">
        <v>101</v>
      </c>
      <c r="D6515" t="s">
        <v>102</v>
      </c>
      <c r="E6515" t="str">
        <f t="shared" si="101"/>
        <v>2-PhenylpropionateUncl. Clostridiales</v>
      </c>
      <c r="F6515">
        <f>COUNTIF($E:$E,E6515)</f>
        <v>1</v>
      </c>
      <c r="G6515">
        <f>COUNTIF($A:$A,A6515)</f>
        <v>127</v>
      </c>
      <c r="H6515">
        <f>COUNTIF($B:$B,B6515)</f>
        <v>59</v>
      </c>
      <c r="I6515" t="s">
        <v>6812</v>
      </c>
      <c r="J6515">
        <v>7</v>
      </c>
      <c r="K6515" t="s">
        <v>3005</v>
      </c>
      <c r="L6515" t="s">
        <v>6813</v>
      </c>
      <c r="M6515" t="s">
        <v>1912</v>
      </c>
      <c r="N6515" t="s">
        <v>11893</v>
      </c>
      <c r="O6515" t="s">
        <v>11</v>
      </c>
    </row>
    <row r="6516" spans="1:15" x14ac:dyDescent="0.25">
      <c r="A6516" t="s">
        <v>466</v>
      </c>
      <c r="B6516" t="s">
        <v>7527</v>
      </c>
      <c r="C6516" t="s">
        <v>101</v>
      </c>
      <c r="D6516" t="s">
        <v>102</v>
      </c>
      <c r="E6516" t="str">
        <f t="shared" si="101"/>
        <v>GlycineUncl. Clostridiales</v>
      </c>
      <c r="F6516">
        <f>COUNTIF($E:$E,E6516)</f>
        <v>4</v>
      </c>
      <c r="G6516">
        <f>COUNTIF($A:$A,A6516)</f>
        <v>127</v>
      </c>
      <c r="H6516">
        <f>COUNTIF($B:$B,B6516)</f>
        <v>59</v>
      </c>
      <c r="I6516" t="s">
        <v>1816</v>
      </c>
      <c r="J6516">
        <v>4</v>
      </c>
      <c r="K6516" t="s">
        <v>6814</v>
      </c>
      <c r="L6516" t="s">
        <v>184</v>
      </c>
      <c r="M6516" t="s">
        <v>3272</v>
      </c>
      <c r="N6516" t="s">
        <v>11893</v>
      </c>
      <c r="O6516" t="s">
        <v>5</v>
      </c>
    </row>
    <row r="6517" spans="1:15" x14ac:dyDescent="0.25">
      <c r="A6517" t="s">
        <v>466</v>
      </c>
      <c r="B6517" t="s">
        <v>7527</v>
      </c>
      <c r="C6517" t="s">
        <v>101</v>
      </c>
      <c r="D6517" t="s">
        <v>102</v>
      </c>
      <c r="E6517" t="str">
        <f t="shared" si="101"/>
        <v>GlycineUncl. Clostridiales</v>
      </c>
      <c r="F6517">
        <f>COUNTIF($E:$E,E6517)</f>
        <v>4</v>
      </c>
      <c r="G6517">
        <f>COUNTIF($A:$A,A6517)</f>
        <v>127</v>
      </c>
      <c r="H6517">
        <f>COUNTIF($B:$B,B6517)</f>
        <v>59</v>
      </c>
      <c r="I6517" t="s">
        <v>6815</v>
      </c>
      <c r="J6517">
        <v>6</v>
      </c>
      <c r="K6517" t="s">
        <v>6816</v>
      </c>
      <c r="L6517" t="s">
        <v>1252</v>
      </c>
      <c r="M6517" t="s">
        <v>2313</v>
      </c>
      <c r="N6517" t="s">
        <v>11892</v>
      </c>
      <c r="O6517" t="s">
        <v>7</v>
      </c>
    </row>
    <row r="6518" spans="1:15" x14ac:dyDescent="0.25">
      <c r="A6518" t="s">
        <v>466</v>
      </c>
      <c r="B6518" t="s">
        <v>7527</v>
      </c>
      <c r="C6518" t="s">
        <v>101</v>
      </c>
      <c r="D6518" t="s">
        <v>102</v>
      </c>
      <c r="E6518" t="str">
        <f t="shared" si="101"/>
        <v>GlycineUncl. Clostridiales</v>
      </c>
      <c r="F6518">
        <f>COUNTIF($E:$E,E6518)</f>
        <v>4</v>
      </c>
      <c r="G6518">
        <f>COUNTIF($A:$A,A6518)</f>
        <v>127</v>
      </c>
      <c r="H6518">
        <f>COUNTIF($B:$B,B6518)</f>
        <v>59</v>
      </c>
      <c r="I6518" t="s">
        <v>6817</v>
      </c>
      <c r="J6518">
        <v>6</v>
      </c>
      <c r="K6518" t="s">
        <v>3169</v>
      </c>
      <c r="L6518" t="s">
        <v>6818</v>
      </c>
      <c r="M6518" t="s">
        <v>113</v>
      </c>
      <c r="N6518" t="s">
        <v>11892</v>
      </c>
      <c r="O6518" t="s">
        <v>10</v>
      </c>
    </row>
    <row r="6519" spans="1:15" x14ac:dyDescent="0.25">
      <c r="A6519" t="s">
        <v>485</v>
      </c>
      <c r="B6519" t="s">
        <v>7527</v>
      </c>
      <c r="C6519" t="s">
        <v>101</v>
      </c>
      <c r="D6519" t="s">
        <v>102</v>
      </c>
      <c r="E6519" t="str">
        <f t="shared" si="101"/>
        <v>ButyrateUncl. Clostridiales</v>
      </c>
      <c r="F6519">
        <f>COUNTIF($E:$E,E6519)</f>
        <v>2</v>
      </c>
      <c r="G6519">
        <f>COUNTIF($A:$A,A6519)</f>
        <v>126</v>
      </c>
      <c r="H6519">
        <f>COUNTIF($B:$B,B6519)</f>
        <v>59</v>
      </c>
      <c r="I6519" t="s">
        <v>881</v>
      </c>
      <c r="J6519">
        <v>4</v>
      </c>
      <c r="K6519" t="s">
        <v>6323</v>
      </c>
      <c r="L6519" t="s">
        <v>184</v>
      </c>
      <c r="M6519" t="s">
        <v>845</v>
      </c>
      <c r="N6519" t="s">
        <v>11893</v>
      </c>
      <c r="O6519" t="s">
        <v>5</v>
      </c>
    </row>
    <row r="6520" spans="1:15" x14ac:dyDescent="0.25">
      <c r="A6520" t="s">
        <v>485</v>
      </c>
      <c r="B6520" t="s">
        <v>7527</v>
      </c>
      <c r="C6520" t="s">
        <v>101</v>
      </c>
      <c r="D6520" t="s">
        <v>102</v>
      </c>
      <c r="E6520" t="str">
        <f t="shared" si="101"/>
        <v>ButyrateUncl. Clostridiales</v>
      </c>
      <c r="F6520">
        <f>COUNTIF($E:$E,E6520)</f>
        <v>2</v>
      </c>
      <c r="G6520">
        <f>COUNTIF($A:$A,A6520)</f>
        <v>126</v>
      </c>
      <c r="H6520">
        <f>COUNTIF($B:$B,B6520)</f>
        <v>59</v>
      </c>
      <c r="I6520" t="s">
        <v>6819</v>
      </c>
      <c r="J6520">
        <v>7</v>
      </c>
      <c r="K6520" t="s">
        <v>6820</v>
      </c>
      <c r="L6520" t="s">
        <v>6821</v>
      </c>
      <c r="M6520" t="s">
        <v>1989</v>
      </c>
      <c r="N6520" t="s">
        <v>11893</v>
      </c>
      <c r="O6520" t="s">
        <v>11</v>
      </c>
    </row>
    <row r="6521" spans="1:15" x14ac:dyDescent="0.25">
      <c r="A6521" t="s">
        <v>511</v>
      </c>
      <c r="B6521" t="s">
        <v>7527</v>
      </c>
      <c r="C6521" t="s">
        <v>101</v>
      </c>
      <c r="D6521" t="s">
        <v>102</v>
      </c>
      <c r="E6521" t="str">
        <f t="shared" si="101"/>
        <v>NicotinateUncl. Clostridiales</v>
      </c>
      <c r="F6521">
        <f>COUNTIF($E:$E,E6521)</f>
        <v>2</v>
      </c>
      <c r="G6521">
        <f>COUNTIF($A:$A,A6521)</f>
        <v>123</v>
      </c>
      <c r="H6521">
        <f>COUNTIF($B:$B,B6521)</f>
        <v>59</v>
      </c>
      <c r="I6521" t="s">
        <v>3973</v>
      </c>
      <c r="J6521">
        <v>6</v>
      </c>
      <c r="K6521" t="s">
        <v>6822</v>
      </c>
      <c r="L6521" t="s">
        <v>588</v>
      </c>
      <c r="M6521" t="s">
        <v>641</v>
      </c>
      <c r="N6521" t="s">
        <v>11892</v>
      </c>
      <c r="O6521" t="s">
        <v>7</v>
      </c>
    </row>
    <row r="6522" spans="1:15" x14ac:dyDescent="0.25">
      <c r="A6522" t="s">
        <v>511</v>
      </c>
      <c r="B6522" t="s">
        <v>7527</v>
      </c>
      <c r="C6522" t="s">
        <v>101</v>
      </c>
      <c r="D6522" t="s">
        <v>102</v>
      </c>
      <c r="E6522" t="str">
        <f t="shared" si="101"/>
        <v>NicotinateUncl. Clostridiales</v>
      </c>
      <c r="F6522">
        <f>COUNTIF($E:$E,E6522)</f>
        <v>2</v>
      </c>
      <c r="G6522">
        <f>COUNTIF($A:$A,A6522)</f>
        <v>123</v>
      </c>
      <c r="H6522">
        <f>COUNTIF($B:$B,B6522)</f>
        <v>59</v>
      </c>
      <c r="I6522" t="s">
        <v>6823</v>
      </c>
      <c r="J6522">
        <v>6</v>
      </c>
      <c r="K6522" t="s">
        <v>2295</v>
      </c>
      <c r="L6522" t="s">
        <v>6824</v>
      </c>
      <c r="M6522" t="s">
        <v>2997</v>
      </c>
      <c r="N6522" t="s">
        <v>11893</v>
      </c>
      <c r="O6522" s="82" t="s">
        <v>11896</v>
      </c>
    </row>
    <row r="6523" spans="1:15" x14ac:dyDescent="0.25">
      <c r="A6523" t="s">
        <v>516</v>
      </c>
      <c r="B6523" t="s">
        <v>7527</v>
      </c>
      <c r="C6523" t="s">
        <v>101</v>
      </c>
      <c r="D6523" t="s">
        <v>102</v>
      </c>
      <c r="E6523" t="str">
        <f t="shared" si="101"/>
        <v>3-PhenylpropionateUncl. Clostridiales</v>
      </c>
      <c r="F6523">
        <f>COUNTIF($E:$E,E6523)</f>
        <v>1</v>
      </c>
      <c r="G6523">
        <f>COUNTIF($A:$A,A6523)</f>
        <v>121</v>
      </c>
      <c r="H6523">
        <f>COUNTIF($B:$B,B6523)</f>
        <v>59</v>
      </c>
      <c r="I6523" t="s">
        <v>1790</v>
      </c>
      <c r="J6523">
        <v>6</v>
      </c>
      <c r="K6523" t="s">
        <v>6825</v>
      </c>
      <c r="L6523" t="s">
        <v>457</v>
      </c>
      <c r="M6523" t="s">
        <v>1792</v>
      </c>
      <c r="N6523" t="s">
        <v>11892</v>
      </c>
      <c r="O6523" t="s">
        <v>10</v>
      </c>
    </row>
    <row r="6524" spans="1:15" x14ac:dyDescent="0.25">
      <c r="A6524" t="s">
        <v>550</v>
      </c>
      <c r="B6524" t="s">
        <v>7527</v>
      </c>
      <c r="C6524" t="s">
        <v>101</v>
      </c>
      <c r="D6524" t="s">
        <v>102</v>
      </c>
      <c r="E6524" t="str">
        <f t="shared" si="101"/>
        <v>IsovalerateUncl. Clostridiales</v>
      </c>
      <c r="F6524">
        <f>COUNTIF($E:$E,E6524)</f>
        <v>1</v>
      </c>
      <c r="G6524">
        <f>COUNTIF($A:$A,A6524)</f>
        <v>119</v>
      </c>
      <c r="H6524">
        <f>COUNTIF($B:$B,B6524)</f>
        <v>59</v>
      </c>
      <c r="I6524" t="s">
        <v>2560</v>
      </c>
      <c r="J6524">
        <v>7</v>
      </c>
      <c r="K6524" t="s">
        <v>5058</v>
      </c>
      <c r="L6524" t="s">
        <v>6826</v>
      </c>
      <c r="M6524" t="s">
        <v>510</v>
      </c>
      <c r="N6524" t="s">
        <v>11893</v>
      </c>
      <c r="O6524" t="s">
        <v>11</v>
      </c>
    </row>
    <row r="6525" spans="1:15" x14ac:dyDescent="0.25">
      <c r="A6525" t="s">
        <v>583</v>
      </c>
      <c r="B6525" t="s">
        <v>7527</v>
      </c>
      <c r="C6525" t="s">
        <v>101</v>
      </c>
      <c r="D6525" t="s">
        <v>102</v>
      </c>
      <c r="E6525" t="str">
        <f t="shared" si="101"/>
        <v>AcetoacetateUncl. Clostridiales</v>
      </c>
      <c r="F6525">
        <f>COUNTIF($E:$E,E6525)</f>
        <v>2</v>
      </c>
      <c r="G6525">
        <f>COUNTIF($A:$A,A6525)</f>
        <v>115</v>
      </c>
      <c r="H6525">
        <f>COUNTIF($B:$B,B6525)</f>
        <v>59</v>
      </c>
      <c r="I6525" t="s">
        <v>1025</v>
      </c>
      <c r="J6525">
        <v>5</v>
      </c>
      <c r="K6525" t="s">
        <v>6827</v>
      </c>
      <c r="L6525" t="s">
        <v>716</v>
      </c>
      <c r="M6525" t="s">
        <v>541</v>
      </c>
      <c r="N6525" t="s">
        <v>11893</v>
      </c>
      <c r="O6525" t="s">
        <v>6</v>
      </c>
    </row>
    <row r="6526" spans="1:15" x14ac:dyDescent="0.25">
      <c r="A6526" t="s">
        <v>583</v>
      </c>
      <c r="B6526" t="s">
        <v>7527</v>
      </c>
      <c r="C6526" t="s">
        <v>101</v>
      </c>
      <c r="D6526" t="s">
        <v>102</v>
      </c>
      <c r="E6526" t="str">
        <f t="shared" si="101"/>
        <v>AcetoacetateUncl. Clostridiales</v>
      </c>
      <c r="F6526">
        <f>COUNTIF($E:$E,E6526)</f>
        <v>2</v>
      </c>
      <c r="G6526">
        <f>COUNTIF($A:$A,A6526)</f>
        <v>115</v>
      </c>
      <c r="H6526">
        <f>COUNTIF($B:$B,B6526)</f>
        <v>59</v>
      </c>
      <c r="I6526" t="s">
        <v>4406</v>
      </c>
      <c r="J6526">
        <v>5</v>
      </c>
      <c r="K6526" t="s">
        <v>6828</v>
      </c>
      <c r="L6526" t="s">
        <v>345</v>
      </c>
      <c r="M6526" t="s">
        <v>3272</v>
      </c>
      <c r="N6526" t="s">
        <v>11893</v>
      </c>
      <c r="O6526" t="s">
        <v>10</v>
      </c>
    </row>
    <row r="6527" spans="1:15" x14ac:dyDescent="0.25">
      <c r="A6527" t="s">
        <v>586</v>
      </c>
      <c r="B6527" t="s">
        <v>7527</v>
      </c>
      <c r="C6527" t="s">
        <v>101</v>
      </c>
      <c r="D6527" t="s">
        <v>102</v>
      </c>
      <c r="E6527" t="str">
        <f t="shared" si="101"/>
        <v>GlutamateUncl. Clostridiales</v>
      </c>
      <c r="F6527">
        <f>COUNTIF($E:$E,E6527)</f>
        <v>2</v>
      </c>
      <c r="G6527">
        <f>COUNTIF($A:$A,A6527)</f>
        <v>114</v>
      </c>
      <c r="H6527">
        <f>COUNTIF($B:$B,B6527)</f>
        <v>59</v>
      </c>
      <c r="I6527" t="s">
        <v>2041</v>
      </c>
      <c r="J6527">
        <v>5</v>
      </c>
      <c r="K6527" t="s">
        <v>6829</v>
      </c>
      <c r="L6527" t="s">
        <v>269</v>
      </c>
      <c r="M6527" t="s">
        <v>1475</v>
      </c>
      <c r="N6527" t="s">
        <v>11893</v>
      </c>
      <c r="O6527" t="s">
        <v>6</v>
      </c>
    </row>
    <row r="6528" spans="1:15" x14ac:dyDescent="0.25">
      <c r="A6528" t="s">
        <v>586</v>
      </c>
      <c r="B6528" t="s">
        <v>7527</v>
      </c>
      <c r="C6528" t="s">
        <v>101</v>
      </c>
      <c r="D6528" t="s">
        <v>102</v>
      </c>
      <c r="E6528" t="str">
        <f t="shared" si="101"/>
        <v>GlutamateUncl. Clostridiales</v>
      </c>
      <c r="F6528">
        <f>COUNTIF($E:$E,E6528)</f>
        <v>2</v>
      </c>
      <c r="G6528">
        <f>COUNTIF($A:$A,A6528)</f>
        <v>114</v>
      </c>
      <c r="H6528">
        <f>COUNTIF($B:$B,B6528)</f>
        <v>59</v>
      </c>
      <c r="I6528" t="s">
        <v>724</v>
      </c>
      <c r="J6528">
        <v>4</v>
      </c>
      <c r="K6528" t="s">
        <v>6830</v>
      </c>
      <c r="L6528" t="s">
        <v>108</v>
      </c>
      <c r="M6528" t="s">
        <v>3061</v>
      </c>
      <c r="N6528" t="s">
        <v>11893</v>
      </c>
      <c r="O6528" t="s">
        <v>5</v>
      </c>
    </row>
    <row r="6529" spans="1:15" x14ac:dyDescent="0.25">
      <c r="A6529" t="s">
        <v>587</v>
      </c>
      <c r="B6529" t="s">
        <v>7527</v>
      </c>
      <c r="C6529" t="s">
        <v>101</v>
      </c>
      <c r="D6529" t="s">
        <v>102</v>
      </c>
      <c r="E6529" t="str">
        <f t="shared" si="101"/>
        <v>XanthineUncl. Clostridiales</v>
      </c>
      <c r="F6529">
        <f>COUNTIF($E:$E,E6529)</f>
        <v>2</v>
      </c>
      <c r="G6529">
        <f>COUNTIF($A:$A,A6529)</f>
        <v>114</v>
      </c>
      <c r="H6529">
        <f>COUNTIF($B:$B,B6529)</f>
        <v>59</v>
      </c>
      <c r="I6529" t="s">
        <v>4470</v>
      </c>
      <c r="J6529">
        <v>5</v>
      </c>
      <c r="K6529" t="s">
        <v>6831</v>
      </c>
      <c r="L6529" t="s">
        <v>469</v>
      </c>
      <c r="M6529" t="s">
        <v>3413</v>
      </c>
      <c r="N6529" t="s">
        <v>11893</v>
      </c>
      <c r="O6529" t="s">
        <v>6</v>
      </c>
    </row>
    <row r="6530" spans="1:15" x14ac:dyDescent="0.25">
      <c r="A6530" t="s">
        <v>587</v>
      </c>
      <c r="B6530" t="s">
        <v>7527</v>
      </c>
      <c r="C6530" t="s">
        <v>101</v>
      </c>
      <c r="D6530" t="s">
        <v>102</v>
      </c>
      <c r="E6530" t="str">
        <f t="shared" si="101"/>
        <v>XanthineUncl. Clostridiales</v>
      </c>
      <c r="F6530">
        <f>COUNTIF($E:$E,E6530)</f>
        <v>2</v>
      </c>
      <c r="G6530">
        <f>COUNTIF($A:$A,A6530)</f>
        <v>114</v>
      </c>
      <c r="H6530">
        <f>COUNTIF($B:$B,B6530)</f>
        <v>59</v>
      </c>
      <c r="I6530" t="s">
        <v>6832</v>
      </c>
      <c r="J6530">
        <v>6</v>
      </c>
      <c r="K6530" t="s">
        <v>3307</v>
      </c>
      <c r="L6530" t="s">
        <v>6833</v>
      </c>
      <c r="M6530" t="s">
        <v>2273</v>
      </c>
      <c r="N6530" t="s">
        <v>11892</v>
      </c>
      <c r="O6530" t="s">
        <v>10</v>
      </c>
    </row>
    <row r="6531" spans="1:15" x14ac:dyDescent="0.25">
      <c r="A6531" t="s">
        <v>1836</v>
      </c>
      <c r="B6531" t="s">
        <v>7527</v>
      </c>
      <c r="C6531" t="s">
        <v>101</v>
      </c>
      <c r="D6531" t="s">
        <v>102</v>
      </c>
      <c r="E6531" t="str">
        <f t="shared" si="101"/>
        <v>AcetateUncl. Clostridiales</v>
      </c>
      <c r="F6531">
        <f>COUNTIF($E:$E,E6531)</f>
        <v>2</v>
      </c>
      <c r="G6531">
        <f>COUNTIF($A:$A,A6531)</f>
        <v>112</v>
      </c>
      <c r="H6531">
        <f>COUNTIF($B:$B,B6531)</f>
        <v>59</v>
      </c>
      <c r="I6531" t="s">
        <v>355</v>
      </c>
      <c r="J6531">
        <v>4</v>
      </c>
      <c r="K6531" t="s">
        <v>6834</v>
      </c>
      <c r="L6531" t="s">
        <v>128</v>
      </c>
      <c r="M6531" t="s">
        <v>1931</v>
      </c>
      <c r="N6531" t="s">
        <v>11893</v>
      </c>
      <c r="O6531" t="s">
        <v>5</v>
      </c>
    </row>
    <row r="6532" spans="1:15" x14ac:dyDescent="0.25">
      <c r="A6532" t="s">
        <v>1836</v>
      </c>
      <c r="B6532" t="s">
        <v>7527</v>
      </c>
      <c r="C6532" t="s">
        <v>101</v>
      </c>
      <c r="D6532" t="s">
        <v>102</v>
      </c>
      <c r="E6532" t="str">
        <f t="shared" si="101"/>
        <v>AcetateUncl. Clostridiales</v>
      </c>
      <c r="F6532">
        <f>COUNTIF($E:$E,E6532)</f>
        <v>2</v>
      </c>
      <c r="G6532">
        <f>COUNTIF($A:$A,A6532)</f>
        <v>112</v>
      </c>
      <c r="H6532">
        <f>COUNTIF($B:$B,B6532)</f>
        <v>59</v>
      </c>
      <c r="I6532" t="s">
        <v>6835</v>
      </c>
      <c r="J6532">
        <v>7</v>
      </c>
      <c r="K6532" t="s">
        <v>6836</v>
      </c>
      <c r="L6532" t="s">
        <v>5721</v>
      </c>
      <c r="M6532" t="s">
        <v>2068</v>
      </c>
      <c r="N6532" t="s">
        <v>11892</v>
      </c>
      <c r="O6532" s="82" t="s">
        <v>11895</v>
      </c>
    </row>
    <row r="6533" spans="1:15" x14ac:dyDescent="0.25">
      <c r="A6533" t="s">
        <v>611</v>
      </c>
      <c r="B6533" t="s">
        <v>7527</v>
      </c>
      <c r="C6533" t="s">
        <v>101</v>
      </c>
      <c r="D6533" t="s">
        <v>102</v>
      </c>
      <c r="E6533" t="str">
        <f t="shared" si="101"/>
        <v>OrnithineUncl. Clostridiales</v>
      </c>
      <c r="F6533">
        <f>COUNTIF($E:$E,E6533)</f>
        <v>1</v>
      </c>
      <c r="G6533">
        <f>COUNTIF($A:$A,A6533)</f>
        <v>110</v>
      </c>
      <c r="H6533">
        <f>COUNTIF($B:$B,B6533)</f>
        <v>59</v>
      </c>
      <c r="I6533" t="s">
        <v>503</v>
      </c>
      <c r="J6533">
        <v>5</v>
      </c>
      <c r="K6533" t="s">
        <v>6837</v>
      </c>
      <c r="L6533" t="s">
        <v>486</v>
      </c>
      <c r="M6533" t="s">
        <v>2123</v>
      </c>
      <c r="N6533" t="s">
        <v>11893</v>
      </c>
      <c r="O6533" t="s">
        <v>6</v>
      </c>
    </row>
    <row r="6534" spans="1:15" x14ac:dyDescent="0.25">
      <c r="A6534" t="s">
        <v>608</v>
      </c>
      <c r="B6534" t="s">
        <v>7527</v>
      </c>
      <c r="C6534" t="s">
        <v>101</v>
      </c>
      <c r="D6534" t="s">
        <v>102</v>
      </c>
      <c r="E6534" t="str">
        <f t="shared" ref="E6534:E6597" si="102">CONCATENATE(A6534,B6534)</f>
        <v>GlucoseUncl. Clostridiales</v>
      </c>
      <c r="F6534">
        <f>COUNTIF($E:$E,E6534)</f>
        <v>1</v>
      </c>
      <c r="G6534">
        <f>COUNTIF($A:$A,A6534)</f>
        <v>110</v>
      </c>
      <c r="H6534">
        <f>COUNTIF($B:$B,B6534)</f>
        <v>59</v>
      </c>
      <c r="I6534" t="s">
        <v>2149</v>
      </c>
      <c r="J6534">
        <v>5</v>
      </c>
      <c r="K6534" t="s">
        <v>6838</v>
      </c>
      <c r="L6534" t="s">
        <v>699</v>
      </c>
      <c r="M6534" t="s">
        <v>2366</v>
      </c>
      <c r="N6534" t="s">
        <v>11893</v>
      </c>
      <c r="O6534" t="s">
        <v>6</v>
      </c>
    </row>
    <row r="6535" spans="1:15" x14ac:dyDescent="0.25">
      <c r="A6535" t="s">
        <v>627</v>
      </c>
      <c r="B6535" t="s">
        <v>7527</v>
      </c>
      <c r="C6535" t="s">
        <v>101</v>
      </c>
      <c r="D6535" t="s">
        <v>102</v>
      </c>
      <c r="E6535" t="str">
        <f t="shared" si="102"/>
        <v>IsoleucineUncl. Clostridiales</v>
      </c>
      <c r="F6535">
        <f>COUNTIF($E:$E,E6535)</f>
        <v>1</v>
      </c>
      <c r="G6535">
        <f>COUNTIF($A:$A,A6535)</f>
        <v>109</v>
      </c>
      <c r="H6535">
        <f>COUNTIF($B:$B,B6535)</f>
        <v>59</v>
      </c>
      <c r="I6535" t="s">
        <v>5912</v>
      </c>
      <c r="J6535">
        <v>7</v>
      </c>
      <c r="K6535" t="s">
        <v>6839</v>
      </c>
      <c r="L6535" t="s">
        <v>6840</v>
      </c>
      <c r="M6535" t="s">
        <v>692</v>
      </c>
      <c r="N6535" t="s">
        <v>11893</v>
      </c>
      <c r="O6535" t="s">
        <v>11</v>
      </c>
    </row>
    <row r="6536" spans="1:15" x14ac:dyDescent="0.25">
      <c r="A6536" t="s">
        <v>664</v>
      </c>
      <c r="B6536" t="s">
        <v>7527</v>
      </c>
      <c r="C6536" t="s">
        <v>101</v>
      </c>
      <c r="D6536" t="s">
        <v>102</v>
      </c>
      <c r="E6536" t="str">
        <f t="shared" si="102"/>
        <v>3-HydroxyphenylacetateUncl. Clostridiales</v>
      </c>
      <c r="F6536">
        <f>COUNTIF($E:$E,E6536)</f>
        <v>1</v>
      </c>
      <c r="G6536">
        <f>COUNTIF($A:$A,A6536)</f>
        <v>101</v>
      </c>
      <c r="H6536">
        <f>COUNTIF($B:$B,B6536)</f>
        <v>59</v>
      </c>
      <c r="I6536" t="s">
        <v>3639</v>
      </c>
      <c r="J6536">
        <v>5</v>
      </c>
      <c r="K6536" t="s">
        <v>4053</v>
      </c>
      <c r="L6536" t="s">
        <v>99</v>
      </c>
      <c r="M6536" t="s">
        <v>353</v>
      </c>
      <c r="N6536" t="s">
        <v>11893</v>
      </c>
      <c r="O6536" t="s">
        <v>6</v>
      </c>
    </row>
    <row r="6537" spans="1:15" x14ac:dyDescent="0.25">
      <c r="A6537" t="s">
        <v>667</v>
      </c>
      <c r="B6537" t="s">
        <v>7527</v>
      </c>
      <c r="C6537" t="s">
        <v>101</v>
      </c>
      <c r="D6537" t="s">
        <v>102</v>
      </c>
      <c r="E6537" t="str">
        <f t="shared" si="102"/>
        <v>UreaUncl. Clostridiales</v>
      </c>
      <c r="F6537">
        <f>COUNTIF($E:$E,E6537)</f>
        <v>1</v>
      </c>
      <c r="G6537">
        <f>COUNTIF($A:$A,A6537)</f>
        <v>65</v>
      </c>
      <c r="H6537">
        <f>COUNTIF($B:$B,B6537)</f>
        <v>59</v>
      </c>
      <c r="I6537" t="s">
        <v>868</v>
      </c>
      <c r="J6537">
        <v>6</v>
      </c>
      <c r="K6537" t="s">
        <v>6841</v>
      </c>
      <c r="L6537" t="s">
        <v>123</v>
      </c>
      <c r="M6537" t="s">
        <v>195</v>
      </c>
      <c r="N6537" t="s">
        <v>11892</v>
      </c>
      <c r="O6537" t="s">
        <v>5</v>
      </c>
    </row>
    <row r="6538" spans="1:15" x14ac:dyDescent="0.25">
      <c r="A6538" t="s">
        <v>97</v>
      </c>
      <c r="B6538" t="s">
        <v>6842</v>
      </c>
      <c r="C6538" t="s">
        <v>101</v>
      </c>
      <c r="D6538" t="s">
        <v>102</v>
      </c>
      <c r="E6538" t="str">
        <f t="shared" si="102"/>
        <v>FormateAllisonella</v>
      </c>
      <c r="F6538">
        <f>COUNTIF($E:$E,E6538)</f>
        <v>1</v>
      </c>
      <c r="G6538">
        <f>COUNTIF($A:$A,A6538)</f>
        <v>178</v>
      </c>
      <c r="H6538">
        <f>COUNTIF($B:$B,B6538)</f>
        <v>58</v>
      </c>
      <c r="I6538" t="s">
        <v>672</v>
      </c>
      <c r="J6538">
        <v>5</v>
      </c>
      <c r="K6538" t="s">
        <v>673</v>
      </c>
      <c r="L6538" t="s">
        <v>674</v>
      </c>
      <c r="M6538" t="s">
        <v>675</v>
      </c>
      <c r="N6538" t="s">
        <v>11892</v>
      </c>
      <c r="O6538" s="82" t="s">
        <v>8</v>
      </c>
    </row>
    <row r="6539" spans="1:15" x14ac:dyDescent="0.25">
      <c r="A6539" t="s">
        <v>97</v>
      </c>
      <c r="B6539" t="s">
        <v>6843</v>
      </c>
      <c r="C6539" t="s">
        <v>101</v>
      </c>
      <c r="D6539" t="s">
        <v>102</v>
      </c>
      <c r="E6539" t="str">
        <f t="shared" si="102"/>
        <v>FormateClostridium sensu stricto</v>
      </c>
      <c r="F6539">
        <f>COUNTIF($E:$E,E6539)</f>
        <v>2</v>
      </c>
      <c r="G6539">
        <f>COUNTIF($A:$A,A6539)</f>
        <v>178</v>
      </c>
      <c r="H6539">
        <f>COUNTIF($B:$B,B6539)</f>
        <v>58</v>
      </c>
      <c r="I6539" t="s">
        <v>2296</v>
      </c>
      <c r="J6539">
        <v>7</v>
      </c>
      <c r="K6539" t="s">
        <v>6844</v>
      </c>
      <c r="L6539" t="s">
        <v>1176</v>
      </c>
      <c r="M6539" t="s">
        <v>1015</v>
      </c>
      <c r="N6539" t="s">
        <v>11893</v>
      </c>
      <c r="O6539" t="s">
        <v>11</v>
      </c>
    </row>
    <row r="6540" spans="1:15" x14ac:dyDescent="0.25">
      <c r="A6540" t="s">
        <v>97</v>
      </c>
      <c r="B6540" t="s">
        <v>6843</v>
      </c>
      <c r="C6540" t="s">
        <v>101</v>
      </c>
      <c r="D6540" t="s">
        <v>102</v>
      </c>
      <c r="E6540" t="str">
        <f t="shared" si="102"/>
        <v>FormateClostridium sensu stricto</v>
      </c>
      <c r="F6540">
        <f>COUNTIF($E:$E,E6540)</f>
        <v>2</v>
      </c>
      <c r="G6540">
        <f>COUNTIF($A:$A,A6540)</f>
        <v>178</v>
      </c>
      <c r="H6540">
        <f>COUNTIF($B:$B,B6540)</f>
        <v>58</v>
      </c>
      <c r="I6540" t="s">
        <v>2188</v>
      </c>
      <c r="J6540">
        <v>7</v>
      </c>
      <c r="K6540" t="s">
        <v>6796</v>
      </c>
      <c r="L6540" t="s">
        <v>457</v>
      </c>
      <c r="M6540" t="s">
        <v>660</v>
      </c>
      <c r="N6540" t="s">
        <v>11893</v>
      </c>
      <c r="O6540" s="82" t="s">
        <v>8</v>
      </c>
    </row>
    <row r="6541" spans="1:15" x14ac:dyDescent="0.25">
      <c r="A6541" t="s">
        <v>97</v>
      </c>
      <c r="B6541" t="s">
        <v>6845</v>
      </c>
      <c r="C6541" t="s">
        <v>101</v>
      </c>
      <c r="D6541" t="s">
        <v>102</v>
      </c>
      <c r="E6541" t="str">
        <f t="shared" si="102"/>
        <v>FormateSelenomonas</v>
      </c>
      <c r="F6541">
        <f>COUNTIF($E:$E,E6541)</f>
        <v>3</v>
      </c>
      <c r="G6541">
        <f>COUNTIF($A:$A,A6541)</f>
        <v>178</v>
      </c>
      <c r="H6541">
        <f>COUNTIF($B:$B,B6541)</f>
        <v>58</v>
      </c>
      <c r="I6541" t="s">
        <v>106</v>
      </c>
      <c r="J6541">
        <v>4</v>
      </c>
      <c r="K6541" t="s">
        <v>107</v>
      </c>
      <c r="L6541" t="s">
        <v>108</v>
      </c>
      <c r="M6541" t="s">
        <v>109</v>
      </c>
      <c r="N6541" t="s">
        <v>11893</v>
      </c>
      <c r="O6541" s="82" t="s">
        <v>4</v>
      </c>
    </row>
    <row r="6542" spans="1:15" x14ac:dyDescent="0.25">
      <c r="A6542" t="s">
        <v>97</v>
      </c>
      <c r="B6542" t="s">
        <v>6845</v>
      </c>
      <c r="C6542" t="s">
        <v>101</v>
      </c>
      <c r="D6542" t="s">
        <v>102</v>
      </c>
      <c r="E6542" t="str">
        <f t="shared" si="102"/>
        <v>FormateSelenomonas</v>
      </c>
      <c r="F6542">
        <f>COUNTIF($E:$E,E6542)</f>
        <v>3</v>
      </c>
      <c r="G6542">
        <f>COUNTIF($A:$A,A6542)</f>
        <v>178</v>
      </c>
      <c r="H6542">
        <f>COUNTIF($B:$B,B6542)</f>
        <v>58</v>
      </c>
      <c r="I6542" t="s">
        <v>672</v>
      </c>
      <c r="J6542">
        <v>5</v>
      </c>
      <c r="K6542" t="s">
        <v>673</v>
      </c>
      <c r="L6542" t="s">
        <v>674</v>
      </c>
      <c r="M6542" t="s">
        <v>675</v>
      </c>
      <c r="N6542" t="s">
        <v>11892</v>
      </c>
      <c r="O6542" s="82" t="s">
        <v>8</v>
      </c>
    </row>
    <row r="6543" spans="1:15" x14ac:dyDescent="0.25">
      <c r="A6543" t="s">
        <v>97</v>
      </c>
      <c r="B6543" t="s">
        <v>6845</v>
      </c>
      <c r="C6543" t="s">
        <v>101</v>
      </c>
      <c r="D6543" t="s">
        <v>102</v>
      </c>
      <c r="E6543" t="str">
        <f t="shared" si="102"/>
        <v>FormateSelenomonas</v>
      </c>
      <c r="F6543">
        <f>COUNTIF($E:$E,E6543)</f>
        <v>3</v>
      </c>
      <c r="G6543">
        <f>COUNTIF($A:$A,A6543)</f>
        <v>178</v>
      </c>
      <c r="H6543">
        <f>COUNTIF($B:$B,B6543)</f>
        <v>58</v>
      </c>
      <c r="I6543" t="s">
        <v>6846</v>
      </c>
      <c r="J6543">
        <v>7</v>
      </c>
      <c r="K6543" t="s">
        <v>6847</v>
      </c>
      <c r="L6543" t="s">
        <v>2487</v>
      </c>
      <c r="M6543" t="s">
        <v>1435</v>
      </c>
      <c r="N6543" t="s">
        <v>11892</v>
      </c>
      <c r="O6543" s="82" t="s">
        <v>11895</v>
      </c>
    </row>
    <row r="6544" spans="1:15" x14ac:dyDescent="0.25">
      <c r="A6544" t="s">
        <v>114</v>
      </c>
      <c r="B6544" t="s">
        <v>6845</v>
      </c>
      <c r="C6544" t="s">
        <v>101</v>
      </c>
      <c r="D6544" t="s">
        <v>102</v>
      </c>
      <c r="E6544" t="str">
        <f t="shared" si="102"/>
        <v>CholineSelenomonas</v>
      </c>
      <c r="F6544">
        <f>COUNTIF($E:$E,E6544)</f>
        <v>2</v>
      </c>
      <c r="G6544">
        <f>COUNTIF($A:$A,A6544)</f>
        <v>173</v>
      </c>
      <c r="H6544">
        <f>COUNTIF($B:$B,B6544)</f>
        <v>58</v>
      </c>
      <c r="I6544" t="s">
        <v>1965</v>
      </c>
      <c r="J6544">
        <v>5</v>
      </c>
      <c r="K6544" t="s">
        <v>3066</v>
      </c>
      <c r="L6544" t="s">
        <v>359</v>
      </c>
      <c r="M6544" t="s">
        <v>968</v>
      </c>
      <c r="N6544" t="s">
        <v>11893</v>
      </c>
      <c r="O6544" t="s">
        <v>6</v>
      </c>
    </row>
    <row r="6545" spans="1:15" x14ac:dyDescent="0.25">
      <c r="A6545" t="s">
        <v>114</v>
      </c>
      <c r="B6545" t="s">
        <v>6845</v>
      </c>
      <c r="C6545" t="s">
        <v>101</v>
      </c>
      <c r="D6545" t="s">
        <v>102</v>
      </c>
      <c r="E6545" t="str">
        <f t="shared" si="102"/>
        <v>CholineSelenomonas</v>
      </c>
      <c r="F6545">
        <f>COUNTIF($E:$E,E6545)</f>
        <v>2</v>
      </c>
      <c r="G6545">
        <f>COUNTIF($A:$A,A6545)</f>
        <v>173</v>
      </c>
      <c r="H6545">
        <f>COUNTIF($B:$B,B6545)</f>
        <v>58</v>
      </c>
      <c r="I6545" t="s">
        <v>123</v>
      </c>
      <c r="J6545">
        <v>4</v>
      </c>
      <c r="K6545" t="s">
        <v>124</v>
      </c>
      <c r="L6545" t="s">
        <v>125</v>
      </c>
      <c r="M6545" t="s">
        <v>126</v>
      </c>
      <c r="N6545" t="s">
        <v>11893</v>
      </c>
      <c r="O6545" s="82" t="s">
        <v>4</v>
      </c>
    </row>
    <row r="6546" spans="1:15" x14ac:dyDescent="0.25">
      <c r="A6546" t="s">
        <v>114</v>
      </c>
      <c r="B6546" t="s">
        <v>6843</v>
      </c>
      <c r="C6546" t="s">
        <v>101</v>
      </c>
      <c r="D6546" t="s">
        <v>102</v>
      </c>
      <c r="E6546" t="str">
        <f t="shared" si="102"/>
        <v>CholineClostridium sensu stricto</v>
      </c>
      <c r="F6546">
        <f>COUNTIF($E:$E,E6546)</f>
        <v>1</v>
      </c>
      <c r="G6546">
        <f>COUNTIF($A:$A,A6546)</f>
        <v>173</v>
      </c>
      <c r="H6546">
        <f>COUNTIF($B:$B,B6546)</f>
        <v>58</v>
      </c>
      <c r="I6546" t="s">
        <v>1852</v>
      </c>
      <c r="J6546">
        <v>7</v>
      </c>
      <c r="K6546" t="s">
        <v>6848</v>
      </c>
      <c r="L6546" t="s">
        <v>1233</v>
      </c>
      <c r="M6546" t="s">
        <v>949</v>
      </c>
      <c r="N6546" t="s">
        <v>11893</v>
      </c>
      <c r="O6546" t="s">
        <v>11</v>
      </c>
    </row>
    <row r="6547" spans="1:15" x14ac:dyDescent="0.25">
      <c r="A6547" t="s">
        <v>114</v>
      </c>
      <c r="B6547" t="s">
        <v>6842</v>
      </c>
      <c r="C6547" t="s">
        <v>101</v>
      </c>
      <c r="D6547" t="s">
        <v>102</v>
      </c>
      <c r="E6547" t="str">
        <f t="shared" si="102"/>
        <v>CholineAllisonella</v>
      </c>
      <c r="F6547">
        <f>COUNTIF($E:$E,E6547)</f>
        <v>1</v>
      </c>
      <c r="G6547">
        <f>COUNTIF($A:$A,A6547)</f>
        <v>173</v>
      </c>
      <c r="H6547">
        <f>COUNTIF($B:$B,B6547)</f>
        <v>58</v>
      </c>
      <c r="I6547" t="s">
        <v>3592</v>
      </c>
      <c r="J6547">
        <v>4</v>
      </c>
      <c r="K6547" t="s">
        <v>2585</v>
      </c>
      <c r="L6547" t="s">
        <v>283</v>
      </c>
      <c r="M6547" t="s">
        <v>1381</v>
      </c>
      <c r="N6547" t="s">
        <v>11893</v>
      </c>
      <c r="O6547" t="s">
        <v>5</v>
      </c>
    </row>
    <row r="6548" spans="1:15" x14ac:dyDescent="0.25">
      <c r="A6548" t="s">
        <v>127</v>
      </c>
      <c r="B6548" t="s">
        <v>6842</v>
      </c>
      <c r="C6548" t="s">
        <v>101</v>
      </c>
      <c r="D6548" t="s">
        <v>102</v>
      </c>
      <c r="E6548" t="str">
        <f t="shared" si="102"/>
        <v>FumarateAllisonella</v>
      </c>
      <c r="F6548">
        <f>COUNTIF($E:$E,E6548)</f>
        <v>2</v>
      </c>
      <c r="G6548">
        <f>COUNTIF($A:$A,A6548)</f>
        <v>166</v>
      </c>
      <c r="H6548">
        <f>COUNTIF($B:$B,B6548)</f>
        <v>58</v>
      </c>
      <c r="I6548" t="s">
        <v>387</v>
      </c>
      <c r="J6548">
        <v>5</v>
      </c>
      <c r="K6548" t="s">
        <v>2296</v>
      </c>
      <c r="L6548" t="s">
        <v>98</v>
      </c>
      <c r="M6548" t="s">
        <v>148</v>
      </c>
      <c r="N6548" t="s">
        <v>11893</v>
      </c>
      <c r="O6548" s="82" t="s">
        <v>9</v>
      </c>
    </row>
    <row r="6549" spans="1:15" x14ac:dyDescent="0.25">
      <c r="A6549" t="s">
        <v>127</v>
      </c>
      <c r="B6549" t="s">
        <v>6843</v>
      </c>
      <c r="C6549" t="s">
        <v>101</v>
      </c>
      <c r="D6549" t="s">
        <v>102</v>
      </c>
      <c r="E6549" t="str">
        <f t="shared" si="102"/>
        <v>FumarateClostridium sensu stricto</v>
      </c>
      <c r="F6549">
        <f>COUNTIF($E:$E,E6549)</f>
        <v>3</v>
      </c>
      <c r="G6549">
        <f>COUNTIF($A:$A,A6549)</f>
        <v>166</v>
      </c>
      <c r="H6549">
        <f>COUNTIF($B:$B,B6549)</f>
        <v>58</v>
      </c>
      <c r="I6549" t="s">
        <v>387</v>
      </c>
      <c r="J6549">
        <v>5</v>
      </c>
      <c r="K6549" t="s">
        <v>2296</v>
      </c>
      <c r="L6549" t="s">
        <v>98</v>
      </c>
      <c r="M6549" t="s">
        <v>148</v>
      </c>
      <c r="N6549" t="s">
        <v>11893</v>
      </c>
      <c r="O6549" s="82" t="s">
        <v>9</v>
      </c>
    </row>
    <row r="6550" spans="1:15" x14ac:dyDescent="0.25">
      <c r="A6550" t="s">
        <v>127</v>
      </c>
      <c r="B6550" t="s">
        <v>6843</v>
      </c>
      <c r="C6550" t="s">
        <v>101</v>
      </c>
      <c r="D6550" t="s">
        <v>102</v>
      </c>
      <c r="E6550" t="str">
        <f t="shared" si="102"/>
        <v>FumarateClostridium sensu stricto</v>
      </c>
      <c r="F6550">
        <f>COUNTIF($E:$E,E6550)</f>
        <v>3</v>
      </c>
      <c r="G6550">
        <f>COUNTIF($A:$A,A6550)</f>
        <v>166</v>
      </c>
      <c r="H6550">
        <f>COUNTIF($B:$B,B6550)</f>
        <v>58</v>
      </c>
      <c r="I6550" t="s">
        <v>238</v>
      </c>
      <c r="J6550">
        <v>6</v>
      </c>
      <c r="K6550" t="s">
        <v>3745</v>
      </c>
      <c r="L6550" t="s">
        <v>928</v>
      </c>
      <c r="M6550" t="s">
        <v>712</v>
      </c>
      <c r="N6550" t="s">
        <v>11892</v>
      </c>
      <c r="O6550" t="s">
        <v>11</v>
      </c>
    </row>
    <row r="6551" spans="1:15" x14ac:dyDescent="0.25">
      <c r="A6551" t="s">
        <v>127</v>
      </c>
      <c r="B6551" t="s">
        <v>6843</v>
      </c>
      <c r="C6551" t="s">
        <v>101</v>
      </c>
      <c r="D6551" t="s">
        <v>102</v>
      </c>
      <c r="E6551" t="str">
        <f t="shared" si="102"/>
        <v>FumarateClostridium sensu stricto</v>
      </c>
      <c r="F6551">
        <f>COUNTIF($E:$E,E6551)</f>
        <v>3</v>
      </c>
      <c r="G6551">
        <f>COUNTIF($A:$A,A6551)</f>
        <v>166</v>
      </c>
      <c r="H6551">
        <f>COUNTIF($B:$B,B6551)</f>
        <v>58</v>
      </c>
      <c r="I6551" t="s">
        <v>3597</v>
      </c>
      <c r="J6551">
        <v>4</v>
      </c>
      <c r="K6551" t="s">
        <v>6849</v>
      </c>
      <c r="L6551" t="s">
        <v>108</v>
      </c>
      <c r="M6551" t="s">
        <v>4052</v>
      </c>
      <c r="N6551" t="s">
        <v>11893</v>
      </c>
      <c r="O6551" t="s">
        <v>5</v>
      </c>
    </row>
    <row r="6552" spans="1:15" x14ac:dyDescent="0.25">
      <c r="A6552" t="s">
        <v>127</v>
      </c>
      <c r="B6552" t="s">
        <v>6842</v>
      </c>
      <c r="C6552" t="s">
        <v>101</v>
      </c>
      <c r="D6552" t="s">
        <v>102</v>
      </c>
      <c r="E6552" t="str">
        <f t="shared" si="102"/>
        <v>FumarateAllisonella</v>
      </c>
      <c r="F6552">
        <f>COUNTIF($E:$E,E6552)</f>
        <v>2</v>
      </c>
      <c r="G6552">
        <f>COUNTIF($A:$A,A6552)</f>
        <v>166</v>
      </c>
      <c r="H6552">
        <f>COUNTIF($B:$B,B6552)</f>
        <v>58</v>
      </c>
      <c r="I6552" t="s">
        <v>685</v>
      </c>
      <c r="J6552">
        <v>5</v>
      </c>
      <c r="K6552" t="s">
        <v>686</v>
      </c>
      <c r="L6552" t="s">
        <v>687</v>
      </c>
      <c r="M6552" t="s">
        <v>688</v>
      </c>
      <c r="N6552" t="s">
        <v>11892</v>
      </c>
      <c r="O6552" s="82" t="s">
        <v>8</v>
      </c>
    </row>
    <row r="6553" spans="1:15" x14ac:dyDescent="0.25">
      <c r="A6553" t="s">
        <v>127</v>
      </c>
      <c r="B6553" t="s">
        <v>6845</v>
      </c>
      <c r="C6553" t="s">
        <v>101</v>
      </c>
      <c r="D6553" t="s">
        <v>102</v>
      </c>
      <c r="E6553" t="str">
        <f t="shared" si="102"/>
        <v>FumarateSelenomonas</v>
      </c>
      <c r="F6553">
        <f>COUNTIF($E:$E,E6553)</f>
        <v>1</v>
      </c>
      <c r="G6553">
        <f>COUNTIF($A:$A,A6553)</f>
        <v>166</v>
      </c>
      <c r="H6553">
        <f>COUNTIF($B:$B,B6553)</f>
        <v>58</v>
      </c>
      <c r="I6553" t="s">
        <v>685</v>
      </c>
      <c r="J6553">
        <v>5</v>
      </c>
      <c r="K6553" t="s">
        <v>686</v>
      </c>
      <c r="L6553" t="s">
        <v>687</v>
      </c>
      <c r="M6553" t="s">
        <v>688</v>
      </c>
      <c r="N6553" t="s">
        <v>11892</v>
      </c>
      <c r="O6553" s="82" t="s">
        <v>8</v>
      </c>
    </row>
    <row r="6554" spans="1:15" x14ac:dyDescent="0.25">
      <c r="A6554" t="s">
        <v>141</v>
      </c>
      <c r="B6554" t="s">
        <v>6845</v>
      </c>
      <c r="C6554" t="s">
        <v>101</v>
      </c>
      <c r="D6554" t="s">
        <v>102</v>
      </c>
      <c r="E6554" t="str">
        <f t="shared" si="102"/>
        <v>ProlineSelenomonas</v>
      </c>
      <c r="F6554">
        <f>COUNTIF($E:$E,E6554)</f>
        <v>1</v>
      </c>
      <c r="G6554">
        <f>COUNTIF($A:$A,A6554)</f>
        <v>165</v>
      </c>
      <c r="H6554">
        <f>COUNTIF($B:$B,B6554)</f>
        <v>58</v>
      </c>
      <c r="I6554" t="s">
        <v>128</v>
      </c>
      <c r="J6554">
        <v>4</v>
      </c>
      <c r="K6554" t="s">
        <v>147</v>
      </c>
      <c r="L6554">
        <v>10000</v>
      </c>
      <c r="M6554" t="s">
        <v>148</v>
      </c>
      <c r="N6554" t="s">
        <v>11893</v>
      </c>
      <c r="O6554" s="82" t="s">
        <v>4</v>
      </c>
    </row>
    <row r="6555" spans="1:15" x14ac:dyDescent="0.25">
      <c r="A6555" t="s">
        <v>141</v>
      </c>
      <c r="B6555" t="s">
        <v>6843</v>
      </c>
      <c r="C6555" t="s">
        <v>101</v>
      </c>
      <c r="D6555" t="s">
        <v>102</v>
      </c>
      <c r="E6555" t="str">
        <f t="shared" si="102"/>
        <v>ProlineClostridium sensu stricto</v>
      </c>
      <c r="F6555">
        <f>COUNTIF($E:$E,E6555)</f>
        <v>1</v>
      </c>
      <c r="G6555">
        <f>COUNTIF($A:$A,A6555)</f>
        <v>165</v>
      </c>
      <c r="H6555">
        <f>COUNTIF($B:$B,B6555)</f>
        <v>58</v>
      </c>
      <c r="I6555" t="s">
        <v>4468</v>
      </c>
      <c r="J6555">
        <v>7</v>
      </c>
      <c r="K6555" t="s">
        <v>4469</v>
      </c>
      <c r="L6555" t="s">
        <v>1920</v>
      </c>
      <c r="M6555" t="s">
        <v>1921</v>
      </c>
      <c r="N6555" t="s">
        <v>11893</v>
      </c>
      <c r="O6555" s="82" t="s">
        <v>8</v>
      </c>
    </row>
    <row r="6556" spans="1:15" x14ac:dyDescent="0.25">
      <c r="A6556" t="s">
        <v>157</v>
      </c>
      <c r="B6556" t="s">
        <v>6845</v>
      </c>
      <c r="C6556" t="s">
        <v>101</v>
      </c>
      <c r="D6556" t="s">
        <v>102</v>
      </c>
      <c r="E6556" t="str">
        <f t="shared" si="102"/>
        <v>AspartateSelenomonas</v>
      </c>
      <c r="F6556">
        <f>COUNTIF($E:$E,E6556)</f>
        <v>1</v>
      </c>
      <c r="G6556">
        <f>COUNTIF($A:$A,A6556)</f>
        <v>159</v>
      </c>
      <c r="H6556">
        <f>COUNTIF($B:$B,B6556)</f>
        <v>58</v>
      </c>
      <c r="I6556" t="s">
        <v>135</v>
      </c>
      <c r="J6556">
        <v>4</v>
      </c>
      <c r="K6556" t="s">
        <v>162</v>
      </c>
      <c r="L6556" t="s">
        <v>125</v>
      </c>
      <c r="M6556" t="s">
        <v>163</v>
      </c>
      <c r="N6556" t="s">
        <v>11893</v>
      </c>
      <c r="O6556" s="82" t="s">
        <v>4</v>
      </c>
    </row>
    <row r="6557" spans="1:15" x14ac:dyDescent="0.25">
      <c r="A6557" t="s">
        <v>178</v>
      </c>
      <c r="B6557" t="s">
        <v>6842</v>
      </c>
      <c r="C6557" t="s">
        <v>101</v>
      </c>
      <c r="D6557" t="s">
        <v>102</v>
      </c>
      <c r="E6557" t="str">
        <f t="shared" si="102"/>
        <v>RiboseAllisonella</v>
      </c>
      <c r="F6557">
        <f>COUNTIF($E:$E,E6557)</f>
        <v>1</v>
      </c>
      <c r="G6557">
        <f>COUNTIF($A:$A,A6557)</f>
        <v>158</v>
      </c>
      <c r="H6557">
        <f>COUNTIF($B:$B,B6557)</f>
        <v>58</v>
      </c>
      <c r="I6557" t="s">
        <v>368</v>
      </c>
      <c r="J6557">
        <v>5</v>
      </c>
      <c r="K6557" t="s">
        <v>2059</v>
      </c>
      <c r="L6557" t="s">
        <v>283</v>
      </c>
      <c r="M6557" t="s">
        <v>657</v>
      </c>
      <c r="N6557" t="s">
        <v>11892</v>
      </c>
      <c r="O6557" t="s">
        <v>6</v>
      </c>
    </row>
    <row r="6558" spans="1:15" x14ac:dyDescent="0.25">
      <c r="A6558" t="s">
        <v>178</v>
      </c>
      <c r="B6558" t="s">
        <v>6845</v>
      </c>
      <c r="C6558" t="s">
        <v>101</v>
      </c>
      <c r="D6558" t="s">
        <v>102</v>
      </c>
      <c r="E6558" t="str">
        <f t="shared" si="102"/>
        <v>RiboseSelenomonas</v>
      </c>
      <c r="F6558">
        <f>COUNTIF($E:$E,E6558)</f>
        <v>2</v>
      </c>
      <c r="G6558">
        <f>COUNTIF($A:$A,A6558)</f>
        <v>158</v>
      </c>
      <c r="H6558">
        <f>COUNTIF($B:$B,B6558)</f>
        <v>58</v>
      </c>
      <c r="I6558" t="s">
        <v>368</v>
      </c>
      <c r="J6558">
        <v>5</v>
      </c>
      <c r="K6558" t="s">
        <v>2059</v>
      </c>
      <c r="L6558" t="s">
        <v>283</v>
      </c>
      <c r="M6558" t="s">
        <v>657</v>
      </c>
      <c r="N6558" t="s">
        <v>11892</v>
      </c>
      <c r="O6558" t="s">
        <v>6</v>
      </c>
    </row>
    <row r="6559" spans="1:15" x14ac:dyDescent="0.25">
      <c r="A6559" t="s">
        <v>178</v>
      </c>
      <c r="B6559" t="s">
        <v>6845</v>
      </c>
      <c r="C6559" t="s">
        <v>101</v>
      </c>
      <c r="D6559" t="s">
        <v>102</v>
      </c>
      <c r="E6559" t="str">
        <f t="shared" si="102"/>
        <v>RiboseSelenomonas</v>
      </c>
      <c r="F6559">
        <f>COUNTIF($E:$E,E6559)</f>
        <v>2</v>
      </c>
      <c r="G6559">
        <f>COUNTIF($A:$A,A6559)</f>
        <v>158</v>
      </c>
      <c r="H6559">
        <f>COUNTIF($B:$B,B6559)</f>
        <v>58</v>
      </c>
      <c r="I6559" t="s">
        <v>193</v>
      </c>
      <c r="J6559">
        <v>4</v>
      </c>
      <c r="K6559" t="s">
        <v>194</v>
      </c>
      <c r="L6559" t="s">
        <v>125</v>
      </c>
      <c r="M6559" t="s">
        <v>195</v>
      </c>
      <c r="N6559" t="s">
        <v>11893</v>
      </c>
      <c r="O6559" s="82" t="s">
        <v>4</v>
      </c>
    </row>
    <row r="6560" spans="1:15" x14ac:dyDescent="0.25">
      <c r="A6560" t="s">
        <v>202</v>
      </c>
      <c r="B6560" t="s">
        <v>6845</v>
      </c>
      <c r="C6560" t="s">
        <v>101</v>
      </c>
      <c r="D6560" t="s">
        <v>102</v>
      </c>
      <c r="E6560" t="str">
        <f t="shared" si="102"/>
        <v>IsopropanolSelenomonas</v>
      </c>
      <c r="F6560">
        <f>COUNTIF($E:$E,E6560)</f>
        <v>2</v>
      </c>
      <c r="G6560">
        <f>COUNTIF($A:$A,A6560)</f>
        <v>154</v>
      </c>
      <c r="H6560">
        <f>COUNTIF($B:$B,B6560)</f>
        <v>58</v>
      </c>
      <c r="I6560" t="s">
        <v>213</v>
      </c>
      <c r="J6560">
        <v>4</v>
      </c>
      <c r="K6560" t="s">
        <v>214</v>
      </c>
      <c r="L6560" t="s">
        <v>98</v>
      </c>
      <c r="M6560" t="s">
        <v>215</v>
      </c>
      <c r="N6560" t="s">
        <v>11893</v>
      </c>
      <c r="O6560" s="82" t="s">
        <v>4</v>
      </c>
    </row>
    <row r="6561" spans="1:15" x14ac:dyDescent="0.25">
      <c r="A6561" t="s">
        <v>202</v>
      </c>
      <c r="B6561" t="s">
        <v>6843</v>
      </c>
      <c r="C6561" t="s">
        <v>101</v>
      </c>
      <c r="D6561" t="s">
        <v>102</v>
      </c>
      <c r="E6561" t="str">
        <f t="shared" si="102"/>
        <v>IsopropanolClostridium sensu stricto</v>
      </c>
      <c r="F6561">
        <f>COUNTIF($E:$E,E6561)</f>
        <v>2</v>
      </c>
      <c r="G6561">
        <f>COUNTIF($A:$A,A6561)</f>
        <v>154</v>
      </c>
      <c r="H6561">
        <f>COUNTIF($B:$B,B6561)</f>
        <v>58</v>
      </c>
      <c r="I6561" t="s">
        <v>703</v>
      </c>
      <c r="J6561">
        <v>7</v>
      </c>
      <c r="K6561" t="s">
        <v>6850</v>
      </c>
      <c r="L6561" t="s">
        <v>1046</v>
      </c>
      <c r="M6561" t="s">
        <v>1202</v>
      </c>
      <c r="N6561" t="s">
        <v>11893</v>
      </c>
      <c r="O6561" t="s">
        <v>11</v>
      </c>
    </row>
    <row r="6562" spans="1:15" x14ac:dyDescent="0.25">
      <c r="A6562" t="s">
        <v>202</v>
      </c>
      <c r="B6562" t="s">
        <v>6842</v>
      </c>
      <c r="C6562" t="s">
        <v>101</v>
      </c>
      <c r="D6562" t="s">
        <v>102</v>
      </c>
      <c r="E6562" t="str">
        <f t="shared" si="102"/>
        <v>IsopropanolAllisonella</v>
      </c>
      <c r="F6562">
        <f>COUNTIF($E:$E,E6562)</f>
        <v>3</v>
      </c>
      <c r="G6562">
        <f>COUNTIF($A:$A,A6562)</f>
        <v>154</v>
      </c>
      <c r="H6562">
        <f>COUNTIF($B:$B,B6562)</f>
        <v>58</v>
      </c>
      <c r="I6562" t="s">
        <v>2447</v>
      </c>
      <c r="J6562">
        <v>7</v>
      </c>
      <c r="K6562" t="s">
        <v>6851</v>
      </c>
      <c r="L6562" t="s">
        <v>5447</v>
      </c>
      <c r="M6562" t="s">
        <v>3819</v>
      </c>
      <c r="N6562" t="s">
        <v>11893</v>
      </c>
      <c r="O6562" s="82" t="s">
        <v>8</v>
      </c>
    </row>
    <row r="6563" spans="1:15" x14ac:dyDescent="0.25">
      <c r="A6563" t="s">
        <v>200</v>
      </c>
      <c r="B6563" t="s">
        <v>6842</v>
      </c>
      <c r="C6563" t="s">
        <v>101</v>
      </c>
      <c r="D6563" t="s">
        <v>102</v>
      </c>
      <c r="E6563" t="str">
        <f t="shared" si="102"/>
        <v>1,3-DihydroxyacetoneAllisonella</v>
      </c>
      <c r="F6563">
        <f>COUNTIF($E:$E,E6563)</f>
        <v>2</v>
      </c>
      <c r="G6563">
        <f>COUNTIF($A:$A,A6563)</f>
        <v>154</v>
      </c>
      <c r="H6563">
        <f>COUNTIF($B:$B,B6563)</f>
        <v>58</v>
      </c>
      <c r="I6563" t="s">
        <v>3709</v>
      </c>
      <c r="J6563">
        <v>5</v>
      </c>
      <c r="K6563" t="s">
        <v>3828</v>
      </c>
      <c r="L6563" t="s">
        <v>570</v>
      </c>
      <c r="M6563" t="s">
        <v>1856</v>
      </c>
      <c r="N6563" t="s">
        <v>11893</v>
      </c>
      <c r="O6563" s="82" t="s">
        <v>9</v>
      </c>
    </row>
    <row r="6564" spans="1:15" x14ac:dyDescent="0.25">
      <c r="A6564" t="s">
        <v>200</v>
      </c>
      <c r="B6564" t="s">
        <v>6843</v>
      </c>
      <c r="C6564" t="s">
        <v>101</v>
      </c>
      <c r="D6564" t="s">
        <v>102</v>
      </c>
      <c r="E6564" t="str">
        <f t="shared" si="102"/>
        <v>1,3-DihydroxyacetoneClostridium sensu stricto</v>
      </c>
      <c r="F6564">
        <f>COUNTIF($E:$E,E6564)</f>
        <v>1</v>
      </c>
      <c r="G6564">
        <f>COUNTIF($A:$A,A6564)</f>
        <v>154</v>
      </c>
      <c r="H6564">
        <f>COUNTIF($B:$B,B6564)</f>
        <v>58</v>
      </c>
      <c r="I6564" t="s">
        <v>3709</v>
      </c>
      <c r="J6564">
        <v>5</v>
      </c>
      <c r="K6564" t="s">
        <v>3828</v>
      </c>
      <c r="L6564" t="s">
        <v>570</v>
      </c>
      <c r="M6564" t="s">
        <v>1856</v>
      </c>
      <c r="N6564" t="s">
        <v>11893</v>
      </c>
      <c r="O6564" s="82" t="s">
        <v>9</v>
      </c>
    </row>
    <row r="6565" spans="1:15" x14ac:dyDescent="0.25">
      <c r="A6565" t="s">
        <v>200</v>
      </c>
      <c r="B6565" t="s">
        <v>6842</v>
      </c>
      <c r="C6565" t="s">
        <v>101</v>
      </c>
      <c r="D6565" t="s">
        <v>102</v>
      </c>
      <c r="E6565" t="str">
        <f t="shared" si="102"/>
        <v>1,3-DihydroxyacetoneAllisonella</v>
      </c>
      <c r="F6565">
        <f>COUNTIF($E:$E,E6565)</f>
        <v>2</v>
      </c>
      <c r="G6565">
        <f>COUNTIF($A:$A,A6565)</f>
        <v>154</v>
      </c>
      <c r="H6565">
        <f>COUNTIF($B:$B,B6565)</f>
        <v>58</v>
      </c>
      <c r="I6565" t="s">
        <v>3343</v>
      </c>
      <c r="J6565">
        <v>7</v>
      </c>
      <c r="K6565" t="s">
        <v>6852</v>
      </c>
      <c r="L6565" t="s">
        <v>239</v>
      </c>
      <c r="M6565" t="s">
        <v>2273</v>
      </c>
      <c r="N6565" t="s">
        <v>11893</v>
      </c>
      <c r="O6565" s="82" t="s">
        <v>8</v>
      </c>
    </row>
    <row r="6566" spans="1:15" x14ac:dyDescent="0.25">
      <c r="A6566" t="s">
        <v>202</v>
      </c>
      <c r="B6566" t="s">
        <v>6843</v>
      </c>
      <c r="C6566" t="s">
        <v>101</v>
      </c>
      <c r="D6566" t="s">
        <v>102</v>
      </c>
      <c r="E6566" t="str">
        <f t="shared" si="102"/>
        <v>IsopropanolClostridium sensu stricto</v>
      </c>
      <c r="F6566">
        <f>COUNTIF($E:$E,E6566)</f>
        <v>2</v>
      </c>
      <c r="G6566">
        <f>COUNTIF($A:$A,A6566)</f>
        <v>154</v>
      </c>
      <c r="H6566">
        <f>COUNTIF($B:$B,B6566)</f>
        <v>58</v>
      </c>
      <c r="I6566" t="s">
        <v>6853</v>
      </c>
      <c r="J6566">
        <v>7</v>
      </c>
      <c r="K6566" t="s">
        <v>1796</v>
      </c>
      <c r="L6566" t="s">
        <v>6854</v>
      </c>
      <c r="M6566" t="s">
        <v>3272</v>
      </c>
      <c r="N6566" t="s">
        <v>11893</v>
      </c>
      <c r="O6566" s="82" t="s">
        <v>8</v>
      </c>
    </row>
    <row r="6567" spans="1:15" x14ac:dyDescent="0.25">
      <c r="A6567" t="s">
        <v>202</v>
      </c>
      <c r="B6567" t="s">
        <v>6842</v>
      </c>
      <c r="C6567" t="s">
        <v>101</v>
      </c>
      <c r="D6567" t="s">
        <v>102</v>
      </c>
      <c r="E6567" t="str">
        <f t="shared" si="102"/>
        <v>IsopropanolAllisonella</v>
      </c>
      <c r="F6567">
        <f>COUNTIF($E:$E,E6567)</f>
        <v>3</v>
      </c>
      <c r="G6567">
        <f>COUNTIF($A:$A,A6567)</f>
        <v>154</v>
      </c>
      <c r="H6567">
        <f>COUNTIF($B:$B,B6567)</f>
        <v>58</v>
      </c>
      <c r="I6567" t="s">
        <v>2069</v>
      </c>
      <c r="J6567">
        <v>5</v>
      </c>
      <c r="K6567" t="s">
        <v>173</v>
      </c>
      <c r="L6567" t="s">
        <v>717</v>
      </c>
      <c r="M6567" t="s">
        <v>2070</v>
      </c>
      <c r="N6567" t="s">
        <v>11892</v>
      </c>
      <c r="O6567" t="s">
        <v>6</v>
      </c>
    </row>
    <row r="6568" spans="1:15" x14ac:dyDescent="0.25">
      <c r="A6568" t="s">
        <v>202</v>
      </c>
      <c r="B6568" t="s">
        <v>6845</v>
      </c>
      <c r="C6568" t="s">
        <v>101</v>
      </c>
      <c r="D6568" t="s">
        <v>102</v>
      </c>
      <c r="E6568" t="str">
        <f t="shared" si="102"/>
        <v>IsopropanolSelenomonas</v>
      </c>
      <c r="F6568">
        <f>COUNTIF($E:$E,E6568)</f>
        <v>2</v>
      </c>
      <c r="G6568">
        <f>COUNTIF($A:$A,A6568)</f>
        <v>154</v>
      </c>
      <c r="H6568">
        <f>COUNTIF($B:$B,B6568)</f>
        <v>58</v>
      </c>
      <c r="I6568" t="s">
        <v>2069</v>
      </c>
      <c r="J6568">
        <v>5</v>
      </c>
      <c r="K6568" t="s">
        <v>173</v>
      </c>
      <c r="L6568" t="s">
        <v>717</v>
      </c>
      <c r="M6568" t="s">
        <v>2070</v>
      </c>
      <c r="N6568" t="s">
        <v>11892</v>
      </c>
      <c r="O6568" t="s">
        <v>6</v>
      </c>
    </row>
    <row r="6569" spans="1:15" x14ac:dyDescent="0.25">
      <c r="A6569" t="s">
        <v>202</v>
      </c>
      <c r="B6569" t="s">
        <v>6842</v>
      </c>
      <c r="C6569" t="s">
        <v>101</v>
      </c>
      <c r="D6569" t="s">
        <v>102</v>
      </c>
      <c r="E6569" t="str">
        <f t="shared" si="102"/>
        <v>IsopropanolAllisonella</v>
      </c>
      <c r="F6569">
        <f>COUNTIF($E:$E,E6569)</f>
        <v>3</v>
      </c>
      <c r="G6569">
        <f>COUNTIF($A:$A,A6569)</f>
        <v>154</v>
      </c>
      <c r="H6569">
        <f>COUNTIF($B:$B,B6569)</f>
        <v>58</v>
      </c>
      <c r="I6569" t="s">
        <v>5177</v>
      </c>
      <c r="J6569">
        <v>4</v>
      </c>
      <c r="K6569" t="s">
        <v>5321</v>
      </c>
      <c r="L6569" t="s">
        <v>187</v>
      </c>
      <c r="M6569" t="s">
        <v>3208</v>
      </c>
      <c r="N6569" t="s">
        <v>11893</v>
      </c>
      <c r="O6569" t="s">
        <v>5</v>
      </c>
    </row>
    <row r="6570" spans="1:15" x14ac:dyDescent="0.25">
      <c r="A6570" t="s">
        <v>232</v>
      </c>
      <c r="B6570" t="s">
        <v>6842</v>
      </c>
      <c r="C6570" t="s">
        <v>101</v>
      </c>
      <c r="D6570" t="s">
        <v>102</v>
      </c>
      <c r="E6570" t="str">
        <f t="shared" si="102"/>
        <v>LactateAllisonella</v>
      </c>
      <c r="F6570">
        <f>COUNTIF($E:$E,E6570)</f>
        <v>3</v>
      </c>
      <c r="G6570">
        <f>COUNTIF($A:$A,A6570)</f>
        <v>153</v>
      </c>
      <c r="H6570">
        <f>COUNTIF($B:$B,B6570)</f>
        <v>58</v>
      </c>
      <c r="I6570" t="s">
        <v>759</v>
      </c>
      <c r="J6570">
        <v>6</v>
      </c>
      <c r="K6570" t="s">
        <v>1154</v>
      </c>
      <c r="L6570" t="s">
        <v>184</v>
      </c>
      <c r="M6570" t="s">
        <v>100</v>
      </c>
      <c r="N6570" t="s">
        <v>11892</v>
      </c>
      <c r="O6570" t="s">
        <v>5</v>
      </c>
    </row>
    <row r="6571" spans="1:15" x14ac:dyDescent="0.25">
      <c r="A6571" t="s">
        <v>232</v>
      </c>
      <c r="B6571" t="s">
        <v>6842</v>
      </c>
      <c r="C6571" t="s">
        <v>101</v>
      </c>
      <c r="D6571" t="s">
        <v>102</v>
      </c>
      <c r="E6571" t="str">
        <f t="shared" si="102"/>
        <v>LactateAllisonella</v>
      </c>
      <c r="F6571">
        <f>COUNTIF($E:$E,E6571)</f>
        <v>3</v>
      </c>
      <c r="G6571">
        <f>COUNTIF($A:$A,A6571)</f>
        <v>153</v>
      </c>
      <c r="H6571">
        <f>COUNTIF($B:$B,B6571)</f>
        <v>58</v>
      </c>
      <c r="I6571" t="s">
        <v>139</v>
      </c>
      <c r="J6571">
        <v>5</v>
      </c>
      <c r="K6571" t="s">
        <v>2072</v>
      </c>
      <c r="L6571" t="s">
        <v>294</v>
      </c>
      <c r="M6571" t="s">
        <v>2021</v>
      </c>
      <c r="N6571" t="s">
        <v>11892</v>
      </c>
      <c r="O6571" t="s">
        <v>6</v>
      </c>
    </row>
    <row r="6572" spans="1:15" x14ac:dyDescent="0.25">
      <c r="A6572" t="s">
        <v>232</v>
      </c>
      <c r="B6572" t="s">
        <v>6845</v>
      </c>
      <c r="C6572" t="s">
        <v>101</v>
      </c>
      <c r="D6572" t="s">
        <v>102</v>
      </c>
      <c r="E6572" t="str">
        <f t="shared" si="102"/>
        <v>LactateSelenomonas</v>
      </c>
      <c r="F6572">
        <f>COUNTIF($E:$E,E6572)</f>
        <v>1</v>
      </c>
      <c r="G6572">
        <f>COUNTIF($A:$A,A6572)</f>
        <v>153</v>
      </c>
      <c r="H6572">
        <f>COUNTIF($B:$B,B6572)</f>
        <v>58</v>
      </c>
      <c r="I6572" t="s">
        <v>139</v>
      </c>
      <c r="J6572">
        <v>5</v>
      </c>
      <c r="K6572" t="s">
        <v>2072</v>
      </c>
      <c r="L6572" t="s">
        <v>294</v>
      </c>
      <c r="M6572" t="s">
        <v>2021</v>
      </c>
      <c r="N6572" t="s">
        <v>11892</v>
      </c>
      <c r="O6572" t="s">
        <v>6</v>
      </c>
    </row>
    <row r="6573" spans="1:15" x14ac:dyDescent="0.25">
      <c r="A6573" t="s">
        <v>232</v>
      </c>
      <c r="B6573" t="s">
        <v>6842</v>
      </c>
      <c r="C6573" t="s">
        <v>101</v>
      </c>
      <c r="D6573" t="s">
        <v>102</v>
      </c>
      <c r="E6573" t="str">
        <f t="shared" si="102"/>
        <v>LactateAllisonella</v>
      </c>
      <c r="F6573">
        <f>COUNTIF($E:$E,E6573)</f>
        <v>3</v>
      </c>
      <c r="G6573">
        <f>COUNTIF($A:$A,A6573)</f>
        <v>153</v>
      </c>
      <c r="H6573">
        <f>COUNTIF($B:$B,B6573)</f>
        <v>58</v>
      </c>
      <c r="I6573" t="s">
        <v>6855</v>
      </c>
      <c r="J6573">
        <v>7</v>
      </c>
      <c r="K6573" t="s">
        <v>6856</v>
      </c>
      <c r="L6573" t="s">
        <v>1607</v>
      </c>
      <c r="M6573" t="s">
        <v>1912</v>
      </c>
      <c r="N6573" t="s">
        <v>11893</v>
      </c>
      <c r="O6573" s="82" t="s">
        <v>8</v>
      </c>
    </row>
    <row r="6574" spans="1:15" x14ac:dyDescent="0.25">
      <c r="A6574" t="s">
        <v>243</v>
      </c>
      <c r="B6574" t="s">
        <v>6845</v>
      </c>
      <c r="C6574" t="s">
        <v>101</v>
      </c>
      <c r="D6574" t="s">
        <v>102</v>
      </c>
      <c r="E6574" t="str">
        <f t="shared" si="102"/>
        <v>SerineSelenomonas</v>
      </c>
      <c r="F6574">
        <f>COUNTIF($E:$E,E6574)</f>
        <v>1</v>
      </c>
      <c r="G6574">
        <f>COUNTIF($A:$A,A6574)</f>
        <v>152</v>
      </c>
      <c r="H6574">
        <f>COUNTIF($B:$B,B6574)</f>
        <v>58</v>
      </c>
      <c r="I6574" t="s">
        <v>247</v>
      </c>
      <c r="J6574">
        <v>4</v>
      </c>
      <c r="K6574" t="s">
        <v>248</v>
      </c>
      <c r="L6574" t="s">
        <v>125</v>
      </c>
      <c r="M6574" t="s">
        <v>249</v>
      </c>
      <c r="N6574" t="s">
        <v>11893</v>
      </c>
      <c r="O6574" s="82" t="s">
        <v>4</v>
      </c>
    </row>
    <row r="6575" spans="1:15" x14ac:dyDescent="0.25">
      <c r="A6575" t="s">
        <v>243</v>
      </c>
      <c r="B6575" t="s">
        <v>6843</v>
      </c>
      <c r="C6575" t="s">
        <v>101</v>
      </c>
      <c r="D6575" t="s">
        <v>102</v>
      </c>
      <c r="E6575" t="str">
        <f t="shared" si="102"/>
        <v>SerineClostridium sensu stricto</v>
      </c>
      <c r="F6575">
        <f>COUNTIF($E:$E,E6575)</f>
        <v>1</v>
      </c>
      <c r="G6575">
        <f>COUNTIF($A:$A,A6575)</f>
        <v>152</v>
      </c>
      <c r="H6575">
        <f>COUNTIF($B:$B,B6575)</f>
        <v>58</v>
      </c>
      <c r="I6575" t="s">
        <v>1657</v>
      </c>
      <c r="J6575">
        <v>4</v>
      </c>
      <c r="K6575" t="s">
        <v>1658</v>
      </c>
      <c r="L6575" t="s">
        <v>6857</v>
      </c>
      <c r="M6575" t="s">
        <v>1660</v>
      </c>
      <c r="N6575" t="s">
        <v>11893</v>
      </c>
      <c r="O6575" t="s">
        <v>5</v>
      </c>
    </row>
    <row r="6576" spans="1:15" x14ac:dyDescent="0.25">
      <c r="A6576" t="s">
        <v>261</v>
      </c>
      <c r="B6576" t="s">
        <v>6842</v>
      </c>
      <c r="C6576" t="s">
        <v>101</v>
      </c>
      <c r="D6576" t="s">
        <v>102</v>
      </c>
      <c r="E6576" t="str">
        <f t="shared" si="102"/>
        <v>CadaverineAllisonella</v>
      </c>
      <c r="F6576">
        <f>COUNTIF($E:$E,E6576)</f>
        <v>4</v>
      </c>
      <c r="G6576">
        <f>COUNTIF($A:$A,A6576)</f>
        <v>143</v>
      </c>
      <c r="H6576">
        <f>COUNTIF($B:$B,B6576)</f>
        <v>58</v>
      </c>
      <c r="I6576" t="s">
        <v>288</v>
      </c>
      <c r="J6576">
        <v>6</v>
      </c>
      <c r="K6576" t="s">
        <v>2011</v>
      </c>
      <c r="L6576" t="s">
        <v>98</v>
      </c>
      <c r="M6576" t="s">
        <v>100</v>
      </c>
      <c r="N6576" t="s">
        <v>11892</v>
      </c>
      <c r="O6576" t="s">
        <v>5</v>
      </c>
    </row>
    <row r="6577" spans="1:15" x14ac:dyDescent="0.25">
      <c r="A6577" t="s">
        <v>264</v>
      </c>
      <c r="B6577" t="s">
        <v>6842</v>
      </c>
      <c r="C6577" t="s">
        <v>101</v>
      </c>
      <c r="D6577" t="s">
        <v>102</v>
      </c>
      <c r="E6577" t="str">
        <f t="shared" si="102"/>
        <v>UracilAllisonella</v>
      </c>
      <c r="F6577">
        <f>COUNTIF($E:$E,E6577)</f>
        <v>1</v>
      </c>
      <c r="G6577">
        <f>COUNTIF($A:$A,A6577)</f>
        <v>143</v>
      </c>
      <c r="H6577">
        <f>COUNTIF($B:$B,B6577)</f>
        <v>58</v>
      </c>
      <c r="I6577" t="s">
        <v>181</v>
      </c>
      <c r="J6577">
        <v>5</v>
      </c>
      <c r="K6577" t="s">
        <v>598</v>
      </c>
      <c r="L6577" t="s">
        <v>125</v>
      </c>
      <c r="M6577" t="s">
        <v>358</v>
      </c>
      <c r="N6577" t="s">
        <v>11893</v>
      </c>
      <c r="O6577" s="82" t="s">
        <v>9</v>
      </c>
    </row>
    <row r="6578" spans="1:15" x14ac:dyDescent="0.25">
      <c r="A6578" t="s">
        <v>264</v>
      </c>
      <c r="B6578" t="s">
        <v>6843</v>
      </c>
      <c r="C6578" t="s">
        <v>101</v>
      </c>
      <c r="D6578" t="s">
        <v>102</v>
      </c>
      <c r="E6578" t="str">
        <f t="shared" si="102"/>
        <v>UracilClostridium sensu stricto</v>
      </c>
      <c r="F6578">
        <f>COUNTIF($E:$E,E6578)</f>
        <v>3</v>
      </c>
      <c r="G6578">
        <f>COUNTIF($A:$A,A6578)</f>
        <v>143</v>
      </c>
      <c r="H6578">
        <f>COUNTIF($B:$B,B6578)</f>
        <v>58</v>
      </c>
      <c r="I6578" t="s">
        <v>181</v>
      </c>
      <c r="J6578">
        <v>5</v>
      </c>
      <c r="K6578" t="s">
        <v>598</v>
      </c>
      <c r="L6578" t="s">
        <v>125</v>
      </c>
      <c r="M6578" t="s">
        <v>358</v>
      </c>
      <c r="N6578" t="s">
        <v>11893</v>
      </c>
      <c r="O6578" s="82" t="s">
        <v>9</v>
      </c>
    </row>
    <row r="6579" spans="1:15" x14ac:dyDescent="0.25">
      <c r="A6579" t="s">
        <v>261</v>
      </c>
      <c r="B6579" t="s">
        <v>6842</v>
      </c>
      <c r="C6579" t="s">
        <v>101</v>
      </c>
      <c r="D6579" t="s">
        <v>102</v>
      </c>
      <c r="E6579" t="str">
        <f t="shared" si="102"/>
        <v>CadaverineAllisonella</v>
      </c>
      <c r="F6579">
        <f>COUNTIF($E:$E,E6579)</f>
        <v>4</v>
      </c>
      <c r="G6579">
        <f>COUNTIF($A:$A,A6579)</f>
        <v>143</v>
      </c>
      <c r="H6579">
        <f>COUNTIF($B:$B,B6579)</f>
        <v>58</v>
      </c>
      <c r="I6579" t="s">
        <v>652</v>
      </c>
      <c r="J6579">
        <v>5</v>
      </c>
      <c r="K6579" t="s">
        <v>2083</v>
      </c>
      <c r="L6579" t="s">
        <v>191</v>
      </c>
      <c r="M6579" t="s">
        <v>2082</v>
      </c>
      <c r="N6579" t="s">
        <v>11892</v>
      </c>
      <c r="O6579" t="s">
        <v>6</v>
      </c>
    </row>
    <row r="6580" spans="1:15" x14ac:dyDescent="0.25">
      <c r="A6580" t="s">
        <v>261</v>
      </c>
      <c r="B6580" t="s">
        <v>6845</v>
      </c>
      <c r="C6580" t="s">
        <v>101</v>
      </c>
      <c r="D6580" t="s">
        <v>102</v>
      </c>
      <c r="E6580" t="str">
        <f t="shared" si="102"/>
        <v>CadaverineSelenomonas</v>
      </c>
      <c r="F6580">
        <f>COUNTIF($E:$E,E6580)</f>
        <v>1</v>
      </c>
      <c r="G6580">
        <f>COUNTIF($A:$A,A6580)</f>
        <v>143</v>
      </c>
      <c r="H6580">
        <f>COUNTIF($B:$B,B6580)</f>
        <v>58</v>
      </c>
      <c r="I6580" t="s">
        <v>652</v>
      </c>
      <c r="J6580">
        <v>5</v>
      </c>
      <c r="K6580" t="s">
        <v>2083</v>
      </c>
      <c r="L6580" t="s">
        <v>191</v>
      </c>
      <c r="M6580" t="s">
        <v>2082</v>
      </c>
      <c r="N6580" t="s">
        <v>11892</v>
      </c>
      <c r="O6580" t="s">
        <v>6</v>
      </c>
    </row>
    <row r="6581" spans="1:15" x14ac:dyDescent="0.25">
      <c r="A6581" t="s">
        <v>261</v>
      </c>
      <c r="B6581" t="s">
        <v>6842</v>
      </c>
      <c r="C6581" t="s">
        <v>101</v>
      </c>
      <c r="D6581" t="s">
        <v>102</v>
      </c>
      <c r="E6581" t="str">
        <f t="shared" si="102"/>
        <v>CadaverineAllisonella</v>
      </c>
      <c r="F6581">
        <f>COUNTIF($E:$E,E6581)</f>
        <v>4</v>
      </c>
      <c r="G6581">
        <f>COUNTIF($A:$A,A6581)</f>
        <v>143</v>
      </c>
      <c r="H6581">
        <f>COUNTIF($B:$B,B6581)</f>
        <v>58</v>
      </c>
      <c r="I6581" t="s">
        <v>401</v>
      </c>
      <c r="J6581">
        <v>4</v>
      </c>
      <c r="K6581" t="s">
        <v>6858</v>
      </c>
      <c r="L6581" t="s">
        <v>125</v>
      </c>
      <c r="M6581" t="s">
        <v>515</v>
      </c>
      <c r="N6581" t="s">
        <v>11893</v>
      </c>
      <c r="O6581" t="s">
        <v>5</v>
      </c>
    </row>
    <row r="6582" spans="1:15" x14ac:dyDescent="0.25">
      <c r="A6582" t="s">
        <v>264</v>
      </c>
      <c r="B6582" t="s">
        <v>6843</v>
      </c>
      <c r="C6582" t="s">
        <v>101</v>
      </c>
      <c r="D6582" t="s">
        <v>102</v>
      </c>
      <c r="E6582" t="str">
        <f t="shared" si="102"/>
        <v>UracilClostridium sensu stricto</v>
      </c>
      <c r="F6582">
        <f>COUNTIF($E:$E,E6582)</f>
        <v>3</v>
      </c>
      <c r="G6582">
        <f>COUNTIF($A:$A,A6582)</f>
        <v>143</v>
      </c>
      <c r="H6582">
        <f>COUNTIF($B:$B,B6582)</f>
        <v>58</v>
      </c>
      <c r="I6582" t="s">
        <v>625</v>
      </c>
      <c r="J6582">
        <v>4</v>
      </c>
      <c r="K6582" t="s">
        <v>6859</v>
      </c>
      <c r="L6582" t="s">
        <v>125</v>
      </c>
      <c r="M6582" t="s">
        <v>660</v>
      </c>
      <c r="N6582" t="s">
        <v>11893</v>
      </c>
      <c r="O6582" t="s">
        <v>5</v>
      </c>
    </row>
    <row r="6583" spans="1:15" x14ac:dyDescent="0.25">
      <c r="A6583" t="s">
        <v>264</v>
      </c>
      <c r="B6583" t="s">
        <v>6843</v>
      </c>
      <c r="C6583" t="s">
        <v>101</v>
      </c>
      <c r="D6583" t="s">
        <v>102</v>
      </c>
      <c r="E6583" t="str">
        <f t="shared" si="102"/>
        <v>UracilClostridium sensu stricto</v>
      </c>
      <c r="F6583">
        <f>COUNTIF($E:$E,E6583)</f>
        <v>3</v>
      </c>
      <c r="G6583">
        <f>COUNTIF($A:$A,A6583)</f>
        <v>143</v>
      </c>
      <c r="H6583">
        <f>COUNTIF($B:$B,B6583)</f>
        <v>58</v>
      </c>
      <c r="I6583" t="s">
        <v>2001</v>
      </c>
      <c r="J6583">
        <v>7</v>
      </c>
      <c r="K6583" t="s">
        <v>2342</v>
      </c>
      <c r="L6583" t="s">
        <v>1607</v>
      </c>
      <c r="M6583" t="s">
        <v>1912</v>
      </c>
      <c r="N6583" t="s">
        <v>11893</v>
      </c>
      <c r="O6583" s="82" t="s">
        <v>8</v>
      </c>
    </row>
    <row r="6584" spans="1:15" x14ac:dyDescent="0.25">
      <c r="A6584" t="s">
        <v>261</v>
      </c>
      <c r="B6584" t="s">
        <v>6842</v>
      </c>
      <c r="C6584" t="s">
        <v>101</v>
      </c>
      <c r="D6584" t="s">
        <v>102</v>
      </c>
      <c r="E6584" t="str">
        <f t="shared" si="102"/>
        <v>CadaverineAllisonella</v>
      </c>
      <c r="F6584">
        <f>COUNTIF($E:$E,E6584)</f>
        <v>4</v>
      </c>
      <c r="G6584">
        <f>COUNTIF($A:$A,A6584)</f>
        <v>143</v>
      </c>
      <c r="H6584">
        <f>COUNTIF($B:$B,B6584)</f>
        <v>58</v>
      </c>
      <c r="I6584" t="s">
        <v>2388</v>
      </c>
      <c r="J6584">
        <v>7</v>
      </c>
      <c r="K6584" t="s">
        <v>6860</v>
      </c>
      <c r="L6584" t="s">
        <v>691</v>
      </c>
      <c r="M6584" t="s">
        <v>253</v>
      </c>
      <c r="N6584" t="s">
        <v>11893</v>
      </c>
      <c r="O6584" s="82" t="s">
        <v>8</v>
      </c>
    </row>
    <row r="6585" spans="1:15" x14ac:dyDescent="0.25">
      <c r="A6585" t="s">
        <v>264</v>
      </c>
      <c r="B6585" t="s">
        <v>6845</v>
      </c>
      <c r="C6585" t="s">
        <v>101</v>
      </c>
      <c r="D6585" t="s">
        <v>102</v>
      </c>
      <c r="E6585" t="str">
        <f t="shared" si="102"/>
        <v>UracilSelenomonas</v>
      </c>
      <c r="F6585">
        <f>COUNTIF($E:$E,E6585)</f>
        <v>1</v>
      </c>
      <c r="G6585">
        <f>COUNTIF($A:$A,A6585)</f>
        <v>143</v>
      </c>
      <c r="H6585">
        <f>COUNTIF($B:$B,B6585)</f>
        <v>58</v>
      </c>
      <c r="I6585" t="s">
        <v>281</v>
      </c>
      <c r="J6585">
        <v>4</v>
      </c>
      <c r="K6585" t="s">
        <v>282</v>
      </c>
      <c r="L6585" t="s">
        <v>283</v>
      </c>
      <c r="M6585" t="s">
        <v>284</v>
      </c>
      <c r="N6585" t="s">
        <v>11893</v>
      </c>
      <c r="O6585" s="82" t="s">
        <v>4</v>
      </c>
    </row>
    <row r="6586" spans="1:15" x14ac:dyDescent="0.25">
      <c r="A6586" t="s">
        <v>285</v>
      </c>
      <c r="B6586" t="s">
        <v>6842</v>
      </c>
      <c r="C6586" t="s">
        <v>101</v>
      </c>
      <c r="D6586" t="s">
        <v>102</v>
      </c>
      <c r="E6586" t="str">
        <f t="shared" si="102"/>
        <v>LysineAllisonella</v>
      </c>
      <c r="F6586">
        <f>COUNTIF($E:$E,E6586)</f>
        <v>2</v>
      </c>
      <c r="G6586">
        <f>COUNTIF($A:$A,A6586)</f>
        <v>140</v>
      </c>
      <c r="H6586">
        <f>COUNTIF($B:$B,B6586)</f>
        <v>58</v>
      </c>
      <c r="I6586" t="s">
        <v>3409</v>
      </c>
      <c r="J6586">
        <v>6</v>
      </c>
      <c r="K6586" t="s">
        <v>4384</v>
      </c>
      <c r="L6586" t="s">
        <v>294</v>
      </c>
      <c r="M6586" t="s">
        <v>358</v>
      </c>
      <c r="N6586" t="s">
        <v>11892</v>
      </c>
      <c r="O6586" t="s">
        <v>5</v>
      </c>
    </row>
    <row r="6587" spans="1:15" x14ac:dyDescent="0.25">
      <c r="A6587" t="s">
        <v>307</v>
      </c>
      <c r="B6587" t="s">
        <v>6843</v>
      </c>
      <c r="C6587" t="s">
        <v>101</v>
      </c>
      <c r="D6587" t="s">
        <v>102</v>
      </c>
      <c r="E6587" t="str">
        <f t="shared" si="102"/>
        <v>AllantoinClostridium sensu stricto</v>
      </c>
      <c r="F6587">
        <f>COUNTIF($E:$E,E6587)</f>
        <v>2</v>
      </c>
      <c r="G6587">
        <f>COUNTIF($A:$A,A6587)</f>
        <v>140</v>
      </c>
      <c r="H6587">
        <f>COUNTIF($B:$B,B6587)</f>
        <v>58</v>
      </c>
      <c r="I6587" t="s">
        <v>3756</v>
      </c>
      <c r="J6587">
        <v>6</v>
      </c>
      <c r="K6587" t="s">
        <v>3757</v>
      </c>
      <c r="L6587" t="s">
        <v>158</v>
      </c>
      <c r="M6587" t="s">
        <v>988</v>
      </c>
      <c r="N6587" t="s">
        <v>11892</v>
      </c>
      <c r="O6587" t="s">
        <v>11</v>
      </c>
    </row>
    <row r="6588" spans="1:15" x14ac:dyDescent="0.25">
      <c r="A6588" t="s">
        <v>285</v>
      </c>
      <c r="B6588" t="s">
        <v>6842</v>
      </c>
      <c r="C6588" t="s">
        <v>101</v>
      </c>
      <c r="D6588" t="s">
        <v>102</v>
      </c>
      <c r="E6588" t="str">
        <f t="shared" si="102"/>
        <v>LysineAllisonella</v>
      </c>
      <c r="F6588">
        <f>COUNTIF($E:$E,E6588)</f>
        <v>2</v>
      </c>
      <c r="G6588">
        <f>COUNTIF($A:$A,A6588)</f>
        <v>140</v>
      </c>
      <c r="H6588">
        <f>COUNTIF($B:$B,B6588)</f>
        <v>58</v>
      </c>
      <c r="I6588" t="s">
        <v>815</v>
      </c>
      <c r="J6588">
        <v>5</v>
      </c>
      <c r="K6588" t="s">
        <v>2097</v>
      </c>
      <c r="L6588" t="s">
        <v>181</v>
      </c>
      <c r="M6588" t="s">
        <v>1020</v>
      </c>
      <c r="N6588" t="s">
        <v>11892</v>
      </c>
      <c r="O6588" t="s">
        <v>6</v>
      </c>
    </row>
    <row r="6589" spans="1:15" x14ac:dyDescent="0.25">
      <c r="A6589" t="s">
        <v>285</v>
      </c>
      <c r="B6589" t="s">
        <v>6845</v>
      </c>
      <c r="C6589" t="s">
        <v>101</v>
      </c>
      <c r="D6589" t="s">
        <v>102</v>
      </c>
      <c r="E6589" t="str">
        <f t="shared" si="102"/>
        <v>LysineSelenomonas</v>
      </c>
      <c r="F6589">
        <f>COUNTIF($E:$E,E6589)</f>
        <v>2</v>
      </c>
      <c r="G6589">
        <f>COUNTIF($A:$A,A6589)</f>
        <v>140</v>
      </c>
      <c r="H6589">
        <f>COUNTIF($B:$B,B6589)</f>
        <v>58</v>
      </c>
      <c r="I6589" t="s">
        <v>815</v>
      </c>
      <c r="J6589">
        <v>5</v>
      </c>
      <c r="K6589" t="s">
        <v>2097</v>
      </c>
      <c r="L6589" t="s">
        <v>181</v>
      </c>
      <c r="M6589" t="s">
        <v>1020</v>
      </c>
      <c r="N6589" t="s">
        <v>11892</v>
      </c>
      <c r="O6589" t="s">
        <v>6</v>
      </c>
    </row>
    <row r="6590" spans="1:15" x14ac:dyDescent="0.25">
      <c r="A6590" t="s">
        <v>287</v>
      </c>
      <c r="B6590" t="s">
        <v>6845</v>
      </c>
      <c r="C6590" t="s">
        <v>101</v>
      </c>
      <c r="D6590" t="s">
        <v>102</v>
      </c>
      <c r="E6590" t="str">
        <f t="shared" si="102"/>
        <v>SuccinateSelenomonas</v>
      </c>
      <c r="F6590">
        <f>COUNTIF($E:$E,E6590)</f>
        <v>1</v>
      </c>
      <c r="G6590">
        <f>COUNTIF($A:$A,A6590)</f>
        <v>140</v>
      </c>
      <c r="H6590">
        <f>COUNTIF($B:$B,B6590)</f>
        <v>58</v>
      </c>
      <c r="I6590" t="s">
        <v>303</v>
      </c>
      <c r="J6590">
        <v>4</v>
      </c>
      <c r="K6590" t="s">
        <v>305</v>
      </c>
      <c r="L6590" t="s">
        <v>125</v>
      </c>
      <c r="M6590" t="s">
        <v>306</v>
      </c>
      <c r="N6590" t="s">
        <v>11893</v>
      </c>
      <c r="O6590" s="82" t="s">
        <v>4</v>
      </c>
    </row>
    <row r="6591" spans="1:15" x14ac:dyDescent="0.25">
      <c r="A6591" t="s">
        <v>307</v>
      </c>
      <c r="B6591" t="s">
        <v>6842</v>
      </c>
      <c r="C6591" t="s">
        <v>101</v>
      </c>
      <c r="D6591" t="s">
        <v>102</v>
      </c>
      <c r="E6591" t="str">
        <f t="shared" si="102"/>
        <v>AllantoinAllisonella</v>
      </c>
      <c r="F6591">
        <f>COUNTIF($E:$E,E6591)</f>
        <v>2</v>
      </c>
      <c r="G6591">
        <f>COUNTIF($A:$A,A6591)</f>
        <v>140</v>
      </c>
      <c r="H6591">
        <f>COUNTIF($B:$B,B6591)</f>
        <v>58</v>
      </c>
      <c r="I6591" t="s">
        <v>1834</v>
      </c>
      <c r="J6591">
        <v>5</v>
      </c>
      <c r="K6591" t="s">
        <v>3835</v>
      </c>
      <c r="L6591" t="s">
        <v>269</v>
      </c>
      <c r="M6591" t="s">
        <v>1424</v>
      </c>
      <c r="N6591" t="s">
        <v>11893</v>
      </c>
      <c r="O6591" s="82" t="s">
        <v>9</v>
      </c>
    </row>
    <row r="6592" spans="1:15" x14ac:dyDescent="0.25">
      <c r="A6592" t="s">
        <v>307</v>
      </c>
      <c r="B6592" t="s">
        <v>6843</v>
      </c>
      <c r="C6592" t="s">
        <v>101</v>
      </c>
      <c r="D6592" t="s">
        <v>102</v>
      </c>
      <c r="E6592" t="str">
        <f t="shared" si="102"/>
        <v>AllantoinClostridium sensu stricto</v>
      </c>
      <c r="F6592">
        <f>COUNTIF($E:$E,E6592)</f>
        <v>2</v>
      </c>
      <c r="G6592">
        <f>COUNTIF($A:$A,A6592)</f>
        <v>140</v>
      </c>
      <c r="H6592">
        <f>COUNTIF($B:$B,B6592)</f>
        <v>58</v>
      </c>
      <c r="I6592" t="s">
        <v>1834</v>
      </c>
      <c r="J6592">
        <v>5</v>
      </c>
      <c r="K6592" t="s">
        <v>3835</v>
      </c>
      <c r="L6592" t="s">
        <v>269</v>
      </c>
      <c r="M6592" t="s">
        <v>1424</v>
      </c>
      <c r="N6592" t="s">
        <v>11893</v>
      </c>
      <c r="O6592" s="82" t="s">
        <v>9</v>
      </c>
    </row>
    <row r="6593" spans="1:15" x14ac:dyDescent="0.25">
      <c r="A6593" t="s">
        <v>285</v>
      </c>
      <c r="B6593" t="s">
        <v>6845</v>
      </c>
      <c r="C6593" t="s">
        <v>101</v>
      </c>
      <c r="D6593" t="s">
        <v>102</v>
      </c>
      <c r="E6593" t="str">
        <f t="shared" si="102"/>
        <v>LysineSelenomonas</v>
      </c>
      <c r="F6593">
        <f>COUNTIF($E:$E,E6593)</f>
        <v>2</v>
      </c>
      <c r="G6593">
        <f>COUNTIF($A:$A,A6593)</f>
        <v>140</v>
      </c>
      <c r="H6593">
        <f>COUNTIF($B:$B,B6593)</f>
        <v>58</v>
      </c>
      <c r="I6593" t="s">
        <v>315</v>
      </c>
      <c r="J6593">
        <v>4</v>
      </c>
      <c r="K6593" t="s">
        <v>316</v>
      </c>
      <c r="L6593" t="s">
        <v>201</v>
      </c>
      <c r="M6593" t="s">
        <v>317</v>
      </c>
      <c r="N6593" t="s">
        <v>11893</v>
      </c>
      <c r="O6593" s="82" t="s">
        <v>4</v>
      </c>
    </row>
    <row r="6594" spans="1:15" x14ac:dyDescent="0.25">
      <c r="A6594" t="s">
        <v>287</v>
      </c>
      <c r="B6594" t="s">
        <v>6842</v>
      </c>
      <c r="C6594" t="s">
        <v>101</v>
      </c>
      <c r="D6594" t="s">
        <v>102</v>
      </c>
      <c r="E6594" t="str">
        <f t="shared" si="102"/>
        <v>SuccinateAllisonella</v>
      </c>
      <c r="F6594">
        <f>COUNTIF($E:$E,E6594)</f>
        <v>1</v>
      </c>
      <c r="G6594">
        <f>COUNTIF($A:$A,A6594)</f>
        <v>140</v>
      </c>
      <c r="H6594">
        <f>COUNTIF($B:$B,B6594)</f>
        <v>58</v>
      </c>
      <c r="I6594" t="s">
        <v>6861</v>
      </c>
      <c r="J6594">
        <v>7</v>
      </c>
      <c r="K6594" t="s">
        <v>3372</v>
      </c>
      <c r="L6594" t="s">
        <v>5514</v>
      </c>
      <c r="M6594" t="s">
        <v>3759</v>
      </c>
      <c r="N6594" t="s">
        <v>11893</v>
      </c>
      <c r="O6594" s="82" t="s">
        <v>8</v>
      </c>
    </row>
    <row r="6595" spans="1:15" x14ac:dyDescent="0.25">
      <c r="A6595" t="s">
        <v>307</v>
      </c>
      <c r="B6595" t="s">
        <v>6842</v>
      </c>
      <c r="C6595" t="s">
        <v>101</v>
      </c>
      <c r="D6595" t="s">
        <v>102</v>
      </c>
      <c r="E6595" t="str">
        <f t="shared" si="102"/>
        <v>AllantoinAllisonella</v>
      </c>
      <c r="F6595">
        <f>COUNTIF($E:$E,E6595)</f>
        <v>2</v>
      </c>
      <c r="G6595">
        <f>COUNTIF($A:$A,A6595)</f>
        <v>140</v>
      </c>
      <c r="H6595">
        <f>COUNTIF($B:$B,B6595)</f>
        <v>58</v>
      </c>
      <c r="I6595" t="s">
        <v>821</v>
      </c>
      <c r="J6595">
        <v>6</v>
      </c>
      <c r="K6595" t="s">
        <v>822</v>
      </c>
      <c r="L6595" t="s">
        <v>211</v>
      </c>
      <c r="M6595" t="s">
        <v>260</v>
      </c>
      <c r="N6595" t="s">
        <v>11893</v>
      </c>
      <c r="O6595" s="82" t="s">
        <v>3</v>
      </c>
    </row>
    <row r="6596" spans="1:15" x14ac:dyDescent="0.25">
      <c r="A6596" t="s">
        <v>335</v>
      </c>
      <c r="B6596" t="s">
        <v>6843</v>
      </c>
      <c r="C6596" t="s">
        <v>101</v>
      </c>
      <c r="D6596" t="s">
        <v>102</v>
      </c>
      <c r="E6596" t="str">
        <f t="shared" si="102"/>
        <v>TrimethylamineClostridium sensu stricto</v>
      </c>
      <c r="F6596">
        <f>COUNTIF($E:$E,E6596)</f>
        <v>3</v>
      </c>
      <c r="G6596">
        <f>COUNTIF($A:$A,A6596)</f>
        <v>139</v>
      </c>
      <c r="H6596">
        <f>COUNTIF($B:$B,B6596)</f>
        <v>58</v>
      </c>
      <c r="I6596" t="s">
        <v>6862</v>
      </c>
      <c r="J6596">
        <v>7</v>
      </c>
      <c r="K6596" t="s">
        <v>1750</v>
      </c>
      <c r="L6596" t="s">
        <v>6863</v>
      </c>
      <c r="M6596" t="s">
        <v>306</v>
      </c>
      <c r="N6596" t="s">
        <v>11893</v>
      </c>
      <c r="O6596" t="s">
        <v>7</v>
      </c>
    </row>
    <row r="6597" spans="1:15" x14ac:dyDescent="0.25">
      <c r="A6597" t="s">
        <v>335</v>
      </c>
      <c r="B6597" t="s">
        <v>6843</v>
      </c>
      <c r="C6597" t="s">
        <v>101</v>
      </c>
      <c r="D6597" t="s">
        <v>102</v>
      </c>
      <c r="E6597" t="str">
        <f t="shared" si="102"/>
        <v>TrimethylamineClostridium sensu stricto</v>
      </c>
      <c r="F6597">
        <f>COUNTIF($E:$E,E6597)</f>
        <v>3</v>
      </c>
      <c r="G6597">
        <f>COUNTIF($A:$A,A6597)</f>
        <v>139</v>
      </c>
      <c r="H6597">
        <f>COUNTIF($B:$B,B6597)</f>
        <v>58</v>
      </c>
      <c r="I6597" t="s">
        <v>2121</v>
      </c>
      <c r="J6597">
        <v>7</v>
      </c>
      <c r="K6597" t="s">
        <v>6864</v>
      </c>
      <c r="L6597" t="s">
        <v>298</v>
      </c>
      <c r="M6597" t="s">
        <v>332</v>
      </c>
      <c r="N6597" t="s">
        <v>11893</v>
      </c>
      <c r="O6597" s="82" t="s">
        <v>8</v>
      </c>
    </row>
    <row r="6598" spans="1:15" x14ac:dyDescent="0.25">
      <c r="A6598" t="s">
        <v>335</v>
      </c>
      <c r="B6598" t="s">
        <v>6842</v>
      </c>
      <c r="C6598" t="s">
        <v>101</v>
      </c>
      <c r="D6598" t="s">
        <v>102</v>
      </c>
      <c r="E6598" t="str">
        <f t="shared" ref="E6598:E6661" si="103">CONCATENATE(A6598,B6598)</f>
        <v>TrimethylamineAllisonella</v>
      </c>
      <c r="F6598">
        <f>COUNTIF($E:$E,E6598)</f>
        <v>3</v>
      </c>
      <c r="G6598">
        <f>COUNTIF($A:$A,A6598)</f>
        <v>139</v>
      </c>
      <c r="H6598">
        <f>COUNTIF($B:$B,B6598)</f>
        <v>58</v>
      </c>
      <c r="I6598" t="s">
        <v>1031</v>
      </c>
      <c r="J6598">
        <v>5</v>
      </c>
      <c r="K6598" t="s">
        <v>2110</v>
      </c>
      <c r="L6598" t="s">
        <v>247</v>
      </c>
      <c r="M6598" t="s">
        <v>1906</v>
      </c>
      <c r="N6598" t="s">
        <v>11892</v>
      </c>
      <c r="O6598" t="s">
        <v>6</v>
      </c>
    </row>
    <row r="6599" spans="1:15" x14ac:dyDescent="0.25">
      <c r="A6599" t="s">
        <v>335</v>
      </c>
      <c r="B6599" t="s">
        <v>6845</v>
      </c>
      <c r="C6599" t="s">
        <v>101</v>
      </c>
      <c r="D6599" t="s">
        <v>102</v>
      </c>
      <c r="E6599" t="str">
        <f t="shared" si="103"/>
        <v>TrimethylamineSelenomonas</v>
      </c>
      <c r="F6599">
        <f>COUNTIF($E:$E,E6599)</f>
        <v>1</v>
      </c>
      <c r="G6599">
        <f>COUNTIF($A:$A,A6599)</f>
        <v>139</v>
      </c>
      <c r="H6599">
        <f>COUNTIF($B:$B,B6599)</f>
        <v>58</v>
      </c>
      <c r="I6599" t="s">
        <v>1031</v>
      </c>
      <c r="J6599">
        <v>5</v>
      </c>
      <c r="K6599" t="s">
        <v>2110</v>
      </c>
      <c r="L6599" t="s">
        <v>247</v>
      </c>
      <c r="M6599" t="s">
        <v>1906</v>
      </c>
      <c r="N6599" t="s">
        <v>11892</v>
      </c>
      <c r="O6599" t="s">
        <v>6</v>
      </c>
    </row>
    <row r="6600" spans="1:15" x14ac:dyDescent="0.25">
      <c r="A6600" t="s">
        <v>335</v>
      </c>
      <c r="B6600" t="s">
        <v>6842</v>
      </c>
      <c r="C6600" t="s">
        <v>101</v>
      </c>
      <c r="D6600" t="s">
        <v>102</v>
      </c>
      <c r="E6600" t="str">
        <f t="shared" si="103"/>
        <v>TrimethylamineAllisonella</v>
      </c>
      <c r="F6600">
        <f>COUNTIF($E:$E,E6600)</f>
        <v>3</v>
      </c>
      <c r="G6600">
        <f>COUNTIF($A:$A,A6600)</f>
        <v>139</v>
      </c>
      <c r="H6600">
        <f>COUNTIF($B:$B,B6600)</f>
        <v>58</v>
      </c>
      <c r="I6600" t="s">
        <v>6865</v>
      </c>
      <c r="J6600">
        <v>7</v>
      </c>
      <c r="K6600" t="s">
        <v>3184</v>
      </c>
      <c r="L6600" t="s">
        <v>6866</v>
      </c>
      <c r="M6600" t="s">
        <v>1199</v>
      </c>
      <c r="N6600" t="s">
        <v>11893</v>
      </c>
      <c r="O6600" t="s">
        <v>7</v>
      </c>
    </row>
    <row r="6601" spans="1:15" x14ac:dyDescent="0.25">
      <c r="A6601" t="s">
        <v>335</v>
      </c>
      <c r="B6601" t="s">
        <v>6842</v>
      </c>
      <c r="C6601" t="s">
        <v>101</v>
      </c>
      <c r="D6601" t="s">
        <v>102</v>
      </c>
      <c r="E6601" t="str">
        <f t="shared" si="103"/>
        <v>TrimethylamineAllisonella</v>
      </c>
      <c r="F6601">
        <f>COUNTIF($E:$E,E6601)</f>
        <v>3</v>
      </c>
      <c r="G6601">
        <f>COUNTIF($A:$A,A6601)</f>
        <v>139</v>
      </c>
      <c r="H6601">
        <f>COUNTIF($B:$B,B6601)</f>
        <v>58</v>
      </c>
      <c r="I6601" t="s">
        <v>6867</v>
      </c>
      <c r="J6601">
        <v>7</v>
      </c>
      <c r="K6601" t="s">
        <v>6868</v>
      </c>
      <c r="L6601" t="s">
        <v>2988</v>
      </c>
      <c r="M6601" t="s">
        <v>2431</v>
      </c>
      <c r="N6601" t="s">
        <v>11893</v>
      </c>
      <c r="O6601" s="82" t="s">
        <v>8</v>
      </c>
    </row>
    <row r="6602" spans="1:15" x14ac:dyDescent="0.25">
      <c r="A6602" t="s">
        <v>325</v>
      </c>
      <c r="B6602" t="s">
        <v>6845</v>
      </c>
      <c r="C6602" t="s">
        <v>101</v>
      </c>
      <c r="D6602" t="s">
        <v>102</v>
      </c>
      <c r="E6602" t="str">
        <f t="shared" si="103"/>
        <v>4-HydroxybutyrateSelenomonas</v>
      </c>
      <c r="F6602">
        <f>COUNTIF($E:$E,E6602)</f>
        <v>2</v>
      </c>
      <c r="G6602">
        <f>COUNTIF($A:$A,A6602)</f>
        <v>139</v>
      </c>
      <c r="H6602">
        <f>COUNTIF($B:$B,B6602)</f>
        <v>58</v>
      </c>
      <c r="I6602" t="s">
        <v>120</v>
      </c>
      <c r="J6602">
        <v>4</v>
      </c>
      <c r="K6602" t="s">
        <v>333</v>
      </c>
      <c r="L6602" t="s">
        <v>201</v>
      </c>
      <c r="M6602" t="s">
        <v>334</v>
      </c>
      <c r="N6602" t="s">
        <v>11893</v>
      </c>
      <c r="O6602" s="82" t="s">
        <v>4</v>
      </c>
    </row>
    <row r="6603" spans="1:15" x14ac:dyDescent="0.25">
      <c r="A6603" t="s">
        <v>325</v>
      </c>
      <c r="B6603" t="s">
        <v>6845</v>
      </c>
      <c r="C6603" t="s">
        <v>101</v>
      </c>
      <c r="D6603" t="s">
        <v>102</v>
      </c>
      <c r="E6603" t="str">
        <f t="shared" si="103"/>
        <v>4-HydroxybutyrateSelenomonas</v>
      </c>
      <c r="F6603">
        <f>COUNTIF($E:$E,E6603)</f>
        <v>2</v>
      </c>
      <c r="G6603">
        <f>COUNTIF($A:$A,A6603)</f>
        <v>139</v>
      </c>
      <c r="H6603">
        <f>COUNTIF($B:$B,B6603)</f>
        <v>58</v>
      </c>
      <c r="I6603" t="s">
        <v>6869</v>
      </c>
      <c r="J6603">
        <v>7</v>
      </c>
      <c r="K6603" t="s">
        <v>4390</v>
      </c>
      <c r="L6603" t="s">
        <v>2757</v>
      </c>
      <c r="M6603" t="s">
        <v>1067</v>
      </c>
      <c r="N6603" t="s">
        <v>11892</v>
      </c>
      <c r="O6603" s="82" t="s">
        <v>11895</v>
      </c>
    </row>
    <row r="6604" spans="1:15" x14ac:dyDescent="0.25">
      <c r="A6604" t="s">
        <v>335</v>
      </c>
      <c r="B6604" t="s">
        <v>6843</v>
      </c>
      <c r="C6604" t="s">
        <v>101</v>
      </c>
      <c r="D6604" t="s">
        <v>102</v>
      </c>
      <c r="E6604" t="str">
        <f t="shared" si="103"/>
        <v>TrimethylamineClostridium sensu stricto</v>
      </c>
      <c r="F6604">
        <f>COUNTIF($E:$E,E6604)</f>
        <v>3</v>
      </c>
      <c r="G6604">
        <f>COUNTIF($A:$A,A6604)</f>
        <v>139</v>
      </c>
      <c r="H6604">
        <f>COUNTIF($B:$B,B6604)</f>
        <v>58</v>
      </c>
      <c r="I6604" t="s">
        <v>4720</v>
      </c>
      <c r="J6604">
        <v>5</v>
      </c>
      <c r="K6604" t="s">
        <v>2375</v>
      </c>
      <c r="L6604" t="s">
        <v>4721</v>
      </c>
      <c r="M6604" t="s">
        <v>3144</v>
      </c>
      <c r="N6604" t="s">
        <v>11893</v>
      </c>
      <c r="O6604" t="s">
        <v>12</v>
      </c>
    </row>
    <row r="6605" spans="1:15" x14ac:dyDescent="0.25">
      <c r="A6605" t="s">
        <v>344</v>
      </c>
      <c r="B6605" t="s">
        <v>6843</v>
      </c>
      <c r="C6605" t="s">
        <v>101</v>
      </c>
      <c r="D6605" t="s">
        <v>102</v>
      </c>
      <c r="E6605" t="str">
        <f t="shared" si="103"/>
        <v>PimelateClostridium sensu stricto</v>
      </c>
      <c r="F6605">
        <f>COUNTIF($E:$E,E6605)</f>
        <v>3</v>
      </c>
      <c r="G6605">
        <f>COUNTIF($A:$A,A6605)</f>
        <v>137</v>
      </c>
      <c r="H6605">
        <f>COUNTIF($B:$B,B6605)</f>
        <v>58</v>
      </c>
      <c r="I6605" t="s">
        <v>131</v>
      </c>
      <c r="J6605">
        <v>4</v>
      </c>
      <c r="K6605" t="s">
        <v>1530</v>
      </c>
      <c r="L6605">
        <v>10000</v>
      </c>
      <c r="M6605" t="s">
        <v>1262</v>
      </c>
      <c r="N6605" t="s">
        <v>11893</v>
      </c>
      <c r="O6605" t="s">
        <v>5</v>
      </c>
    </row>
    <row r="6606" spans="1:15" x14ac:dyDescent="0.25">
      <c r="A6606" t="s">
        <v>344</v>
      </c>
      <c r="B6606" t="s">
        <v>6843</v>
      </c>
      <c r="C6606" t="s">
        <v>101</v>
      </c>
      <c r="D6606" t="s">
        <v>102</v>
      </c>
      <c r="E6606" t="str">
        <f t="shared" si="103"/>
        <v>PimelateClostridium sensu stricto</v>
      </c>
      <c r="F6606">
        <f>COUNTIF($E:$E,E6606)</f>
        <v>3</v>
      </c>
      <c r="G6606">
        <f>COUNTIF($A:$A,A6606)</f>
        <v>137</v>
      </c>
      <c r="H6606">
        <f>COUNTIF($B:$B,B6606)</f>
        <v>58</v>
      </c>
      <c r="I6606" t="s">
        <v>3764</v>
      </c>
      <c r="J6606">
        <v>6</v>
      </c>
      <c r="K6606" t="s">
        <v>2616</v>
      </c>
      <c r="L6606" t="s">
        <v>3765</v>
      </c>
      <c r="M6606" t="s">
        <v>561</v>
      </c>
      <c r="N6606" t="s">
        <v>11892</v>
      </c>
      <c r="O6606" t="s">
        <v>10</v>
      </c>
    </row>
    <row r="6607" spans="1:15" x14ac:dyDescent="0.25">
      <c r="A6607" t="s">
        <v>344</v>
      </c>
      <c r="B6607" t="s">
        <v>6843</v>
      </c>
      <c r="C6607" t="s">
        <v>101</v>
      </c>
      <c r="D6607" t="s">
        <v>102</v>
      </c>
      <c r="E6607" t="str">
        <f t="shared" si="103"/>
        <v>PimelateClostridium sensu stricto</v>
      </c>
      <c r="F6607">
        <f>COUNTIF($E:$E,E6607)</f>
        <v>3</v>
      </c>
      <c r="G6607">
        <f>COUNTIF($A:$A,A6607)</f>
        <v>137</v>
      </c>
      <c r="H6607">
        <f>COUNTIF($B:$B,B6607)</f>
        <v>58</v>
      </c>
      <c r="I6607" t="s">
        <v>3766</v>
      </c>
      <c r="J6607">
        <v>6</v>
      </c>
      <c r="K6607" t="s">
        <v>3767</v>
      </c>
      <c r="L6607" t="s">
        <v>3768</v>
      </c>
      <c r="M6607" t="s">
        <v>858</v>
      </c>
      <c r="N6607" t="s">
        <v>11892</v>
      </c>
      <c r="O6607" t="s">
        <v>11</v>
      </c>
    </row>
    <row r="6608" spans="1:15" x14ac:dyDescent="0.25">
      <c r="A6608" t="s">
        <v>344</v>
      </c>
      <c r="B6608" t="s">
        <v>6845</v>
      </c>
      <c r="C6608" t="s">
        <v>101</v>
      </c>
      <c r="D6608" t="s">
        <v>102</v>
      </c>
      <c r="E6608" t="str">
        <f t="shared" si="103"/>
        <v>PimelateSelenomonas</v>
      </c>
      <c r="F6608">
        <f>COUNTIF($E:$E,E6608)</f>
        <v>2</v>
      </c>
      <c r="G6608">
        <f>COUNTIF($A:$A,A6608)</f>
        <v>137</v>
      </c>
      <c r="H6608">
        <f>COUNTIF($B:$B,B6608)</f>
        <v>58</v>
      </c>
      <c r="I6608" t="s">
        <v>5877</v>
      </c>
      <c r="J6608">
        <v>7</v>
      </c>
      <c r="K6608" t="s">
        <v>4548</v>
      </c>
      <c r="L6608" t="s">
        <v>2757</v>
      </c>
      <c r="M6608" t="s">
        <v>2264</v>
      </c>
      <c r="N6608" t="s">
        <v>11893</v>
      </c>
      <c r="O6608" s="82" t="s">
        <v>8</v>
      </c>
    </row>
    <row r="6609" spans="1:15" x14ac:dyDescent="0.25">
      <c r="A6609" t="s">
        <v>344</v>
      </c>
      <c r="B6609" t="s">
        <v>6845</v>
      </c>
      <c r="C6609" t="s">
        <v>101</v>
      </c>
      <c r="D6609" t="s">
        <v>102</v>
      </c>
      <c r="E6609" t="str">
        <f t="shared" si="103"/>
        <v>PimelateSelenomonas</v>
      </c>
      <c r="F6609">
        <f>COUNTIF($E:$E,E6609)</f>
        <v>2</v>
      </c>
      <c r="G6609">
        <f>COUNTIF($A:$A,A6609)</f>
        <v>137</v>
      </c>
      <c r="H6609">
        <f>COUNTIF($B:$B,B6609)</f>
        <v>58</v>
      </c>
      <c r="I6609" t="s">
        <v>4724</v>
      </c>
      <c r="J6609">
        <v>6</v>
      </c>
      <c r="K6609" t="s">
        <v>3910</v>
      </c>
      <c r="L6609" t="s">
        <v>4725</v>
      </c>
      <c r="M6609" t="s">
        <v>2854</v>
      </c>
      <c r="N6609" t="s">
        <v>11892</v>
      </c>
      <c r="O6609" t="s">
        <v>7</v>
      </c>
    </row>
    <row r="6610" spans="1:15" x14ac:dyDescent="0.25">
      <c r="A6610" t="s">
        <v>354</v>
      </c>
      <c r="B6610" t="s">
        <v>6845</v>
      </c>
      <c r="C6610" t="s">
        <v>101</v>
      </c>
      <c r="D6610" t="s">
        <v>102</v>
      </c>
      <c r="E6610" t="str">
        <f t="shared" si="103"/>
        <v>N-nitrosodimethylamineSelenomonas</v>
      </c>
      <c r="F6610">
        <f>COUNTIF($E:$E,E6610)</f>
        <v>1</v>
      </c>
      <c r="G6610">
        <f>COUNTIF($A:$A,A6610)</f>
        <v>136</v>
      </c>
      <c r="H6610">
        <f>COUNTIF($B:$B,B6610)</f>
        <v>58</v>
      </c>
      <c r="I6610" t="s">
        <v>359</v>
      </c>
      <c r="J6610">
        <v>4</v>
      </c>
      <c r="K6610" t="s">
        <v>360</v>
      </c>
      <c r="L6610">
        <v>10000</v>
      </c>
      <c r="M6610" t="s">
        <v>242</v>
      </c>
      <c r="N6610" t="s">
        <v>11893</v>
      </c>
      <c r="O6610" s="82" t="s">
        <v>4</v>
      </c>
    </row>
    <row r="6611" spans="1:15" x14ac:dyDescent="0.25">
      <c r="A6611" t="s">
        <v>365</v>
      </c>
      <c r="B6611" t="s">
        <v>6842</v>
      </c>
      <c r="C6611" t="s">
        <v>101</v>
      </c>
      <c r="D6611" t="s">
        <v>102</v>
      </c>
      <c r="E6611" t="str">
        <f t="shared" si="103"/>
        <v>PhenylacetateAllisonella</v>
      </c>
      <c r="F6611">
        <f>COUNTIF($E:$E,E6611)</f>
        <v>1</v>
      </c>
      <c r="G6611">
        <f>COUNTIF($A:$A,A6611)</f>
        <v>134</v>
      </c>
      <c r="H6611">
        <f>COUNTIF($B:$B,B6611)</f>
        <v>58</v>
      </c>
      <c r="I6611" t="s">
        <v>2777</v>
      </c>
      <c r="J6611">
        <v>5</v>
      </c>
      <c r="K6611" t="s">
        <v>3848</v>
      </c>
      <c r="L6611" t="s">
        <v>357</v>
      </c>
      <c r="M6611" t="s">
        <v>109</v>
      </c>
      <c r="N6611" t="s">
        <v>11893</v>
      </c>
      <c r="O6611" s="82" t="s">
        <v>9</v>
      </c>
    </row>
    <row r="6612" spans="1:15" x14ac:dyDescent="0.25">
      <c r="A6612" t="s">
        <v>365</v>
      </c>
      <c r="B6612" t="s">
        <v>6843</v>
      </c>
      <c r="C6612" t="s">
        <v>101</v>
      </c>
      <c r="D6612" t="s">
        <v>102</v>
      </c>
      <c r="E6612" t="str">
        <f t="shared" si="103"/>
        <v>PhenylacetateClostridium sensu stricto</v>
      </c>
      <c r="F6612">
        <f>COUNTIF($E:$E,E6612)</f>
        <v>2</v>
      </c>
      <c r="G6612">
        <f>COUNTIF($A:$A,A6612)</f>
        <v>134</v>
      </c>
      <c r="H6612">
        <f>COUNTIF($B:$B,B6612)</f>
        <v>58</v>
      </c>
      <c r="I6612" t="s">
        <v>2777</v>
      </c>
      <c r="J6612">
        <v>5</v>
      </c>
      <c r="K6612" t="s">
        <v>3848</v>
      </c>
      <c r="L6612" t="s">
        <v>357</v>
      </c>
      <c r="M6612" t="s">
        <v>109</v>
      </c>
      <c r="N6612" t="s">
        <v>11893</v>
      </c>
      <c r="O6612" s="82" t="s">
        <v>9</v>
      </c>
    </row>
    <row r="6613" spans="1:15" x14ac:dyDescent="0.25">
      <c r="A6613" t="s">
        <v>365</v>
      </c>
      <c r="B6613" t="s">
        <v>6845</v>
      </c>
      <c r="C6613" t="s">
        <v>101</v>
      </c>
      <c r="D6613" t="s">
        <v>102</v>
      </c>
      <c r="E6613" t="str">
        <f t="shared" si="103"/>
        <v>PhenylacetateSelenomonas</v>
      </c>
      <c r="F6613">
        <f>COUNTIF($E:$E,E6613)</f>
        <v>1</v>
      </c>
      <c r="G6613">
        <f>COUNTIF($A:$A,A6613)</f>
        <v>134</v>
      </c>
      <c r="H6613">
        <f>COUNTIF($B:$B,B6613)</f>
        <v>58</v>
      </c>
      <c r="I6613" t="s">
        <v>4726</v>
      </c>
      <c r="J6613">
        <v>6</v>
      </c>
      <c r="K6613" t="s">
        <v>2609</v>
      </c>
      <c r="L6613" t="s">
        <v>4727</v>
      </c>
      <c r="M6613" t="s">
        <v>3234</v>
      </c>
      <c r="N6613" t="s">
        <v>11892</v>
      </c>
      <c r="O6613" t="s">
        <v>7</v>
      </c>
    </row>
    <row r="6614" spans="1:15" x14ac:dyDescent="0.25">
      <c r="A6614" t="s">
        <v>365</v>
      </c>
      <c r="B6614" t="s">
        <v>6843</v>
      </c>
      <c r="C6614" t="s">
        <v>101</v>
      </c>
      <c r="D6614" t="s">
        <v>102</v>
      </c>
      <c r="E6614" t="str">
        <f t="shared" si="103"/>
        <v>PhenylacetateClostridium sensu stricto</v>
      </c>
      <c r="F6614">
        <f>COUNTIF($E:$E,E6614)</f>
        <v>2</v>
      </c>
      <c r="G6614">
        <f>COUNTIF($A:$A,A6614)</f>
        <v>134</v>
      </c>
      <c r="H6614">
        <f>COUNTIF($B:$B,B6614)</f>
        <v>58</v>
      </c>
      <c r="I6614" t="s">
        <v>4704</v>
      </c>
      <c r="J6614">
        <v>7</v>
      </c>
      <c r="K6614" t="s">
        <v>5312</v>
      </c>
      <c r="L6614" t="s">
        <v>404</v>
      </c>
      <c r="M6614" t="s">
        <v>1461</v>
      </c>
      <c r="N6614" t="s">
        <v>11893</v>
      </c>
      <c r="O6614" s="82" t="s">
        <v>8</v>
      </c>
    </row>
    <row r="6615" spans="1:15" x14ac:dyDescent="0.25">
      <c r="A6615" t="s">
        <v>374</v>
      </c>
      <c r="B6615" t="s">
        <v>6845</v>
      </c>
      <c r="C6615" t="s">
        <v>101</v>
      </c>
      <c r="D6615" t="s">
        <v>102</v>
      </c>
      <c r="E6615" t="str">
        <f t="shared" si="103"/>
        <v>CaffeineSelenomonas</v>
      </c>
      <c r="F6615">
        <f>COUNTIF($E:$E,E6615)</f>
        <v>2</v>
      </c>
      <c r="G6615">
        <f>COUNTIF($A:$A,A6615)</f>
        <v>133</v>
      </c>
      <c r="H6615">
        <f>COUNTIF($B:$B,B6615)</f>
        <v>58</v>
      </c>
      <c r="I6615" t="s">
        <v>184</v>
      </c>
      <c r="J6615">
        <v>4</v>
      </c>
      <c r="K6615" t="s">
        <v>383</v>
      </c>
      <c r="L6615">
        <v>10000</v>
      </c>
      <c r="M6615" t="s">
        <v>384</v>
      </c>
      <c r="N6615" t="s">
        <v>11893</v>
      </c>
      <c r="O6615" s="82" t="s">
        <v>4</v>
      </c>
    </row>
    <row r="6616" spans="1:15" x14ac:dyDescent="0.25">
      <c r="A6616" t="s">
        <v>375</v>
      </c>
      <c r="B6616" t="s">
        <v>6843</v>
      </c>
      <c r="C6616" t="s">
        <v>101</v>
      </c>
      <c r="D6616" t="s">
        <v>102</v>
      </c>
      <c r="E6616" t="str">
        <f t="shared" si="103"/>
        <v>HypoxanthineClostridium sensu stricto</v>
      </c>
      <c r="F6616">
        <f>COUNTIF($E:$E,E6616)</f>
        <v>1</v>
      </c>
      <c r="G6616">
        <f>COUNTIF($A:$A,A6616)</f>
        <v>133</v>
      </c>
      <c r="H6616">
        <f>COUNTIF($B:$B,B6616)</f>
        <v>58</v>
      </c>
      <c r="I6616" t="s">
        <v>2717</v>
      </c>
      <c r="J6616">
        <v>7</v>
      </c>
      <c r="K6616" t="s">
        <v>6870</v>
      </c>
      <c r="L6616" t="s">
        <v>628</v>
      </c>
      <c r="M6616" t="s">
        <v>710</v>
      </c>
      <c r="N6616" t="s">
        <v>11893</v>
      </c>
      <c r="O6616" s="82" t="s">
        <v>8</v>
      </c>
    </row>
    <row r="6617" spans="1:15" x14ac:dyDescent="0.25">
      <c r="A6617" t="s">
        <v>375</v>
      </c>
      <c r="B6617" t="s">
        <v>6845</v>
      </c>
      <c r="C6617" t="s">
        <v>101</v>
      </c>
      <c r="D6617" t="s">
        <v>102</v>
      </c>
      <c r="E6617" t="str">
        <f t="shared" si="103"/>
        <v>HypoxanthineSelenomonas</v>
      </c>
      <c r="F6617">
        <f>COUNTIF($E:$E,E6617)</f>
        <v>3</v>
      </c>
      <c r="G6617">
        <f>COUNTIF($A:$A,A6617)</f>
        <v>133</v>
      </c>
      <c r="H6617">
        <f>COUNTIF($B:$B,B6617)</f>
        <v>58</v>
      </c>
      <c r="I6617" t="s">
        <v>2067</v>
      </c>
      <c r="J6617">
        <v>5</v>
      </c>
      <c r="K6617" t="s">
        <v>3774</v>
      </c>
      <c r="L6617" t="s">
        <v>191</v>
      </c>
      <c r="M6617" t="s">
        <v>388</v>
      </c>
      <c r="N6617" t="s">
        <v>11893</v>
      </c>
      <c r="O6617" s="82" t="s">
        <v>9</v>
      </c>
    </row>
    <row r="6618" spans="1:15" x14ac:dyDescent="0.25">
      <c r="A6618" t="s">
        <v>375</v>
      </c>
      <c r="B6618" t="s">
        <v>6845</v>
      </c>
      <c r="C6618" t="s">
        <v>101</v>
      </c>
      <c r="D6618" t="s">
        <v>102</v>
      </c>
      <c r="E6618" t="str">
        <f t="shared" si="103"/>
        <v>HypoxanthineSelenomonas</v>
      </c>
      <c r="F6618">
        <f>COUNTIF($E:$E,E6618)</f>
        <v>3</v>
      </c>
      <c r="G6618">
        <f>COUNTIF($A:$A,A6618)</f>
        <v>133</v>
      </c>
      <c r="H6618">
        <f>COUNTIF($B:$B,B6618)</f>
        <v>58</v>
      </c>
      <c r="I6618" t="s">
        <v>389</v>
      </c>
      <c r="J6618">
        <v>4</v>
      </c>
      <c r="K6618" t="s">
        <v>390</v>
      </c>
      <c r="L6618" t="s">
        <v>108</v>
      </c>
      <c r="M6618" t="s">
        <v>391</v>
      </c>
      <c r="N6618" t="s">
        <v>11893</v>
      </c>
      <c r="O6618" s="82" t="s">
        <v>4</v>
      </c>
    </row>
    <row r="6619" spans="1:15" x14ac:dyDescent="0.25">
      <c r="A6619" t="s">
        <v>375</v>
      </c>
      <c r="B6619" t="s">
        <v>6845</v>
      </c>
      <c r="C6619" t="s">
        <v>101</v>
      </c>
      <c r="D6619" t="s">
        <v>102</v>
      </c>
      <c r="E6619" t="str">
        <f t="shared" si="103"/>
        <v>HypoxanthineSelenomonas</v>
      </c>
      <c r="F6619">
        <f>COUNTIF($E:$E,E6619)</f>
        <v>3</v>
      </c>
      <c r="G6619">
        <f>COUNTIF($A:$A,A6619)</f>
        <v>133</v>
      </c>
      <c r="H6619">
        <f>COUNTIF($B:$B,B6619)</f>
        <v>58</v>
      </c>
      <c r="I6619" t="s">
        <v>331</v>
      </c>
      <c r="J6619">
        <v>4</v>
      </c>
      <c r="K6619" t="s">
        <v>4805</v>
      </c>
      <c r="L6619" t="s">
        <v>108</v>
      </c>
      <c r="M6619" t="s">
        <v>1475</v>
      </c>
      <c r="N6619" t="s">
        <v>11893</v>
      </c>
      <c r="O6619" t="s">
        <v>5</v>
      </c>
    </row>
    <row r="6620" spans="1:15" x14ac:dyDescent="0.25">
      <c r="A6620" t="s">
        <v>376</v>
      </c>
      <c r="B6620" t="s">
        <v>6842</v>
      </c>
      <c r="C6620" t="s">
        <v>101</v>
      </c>
      <c r="D6620" t="s">
        <v>102</v>
      </c>
      <c r="E6620" t="str">
        <f t="shared" si="103"/>
        <v>ValerateAllisonella</v>
      </c>
      <c r="F6620">
        <f>COUNTIF($E:$E,E6620)</f>
        <v>1</v>
      </c>
      <c r="G6620">
        <f>COUNTIF($A:$A,A6620)</f>
        <v>133</v>
      </c>
      <c r="H6620">
        <f>COUNTIF($B:$B,B6620)</f>
        <v>58</v>
      </c>
      <c r="I6620" t="s">
        <v>2738</v>
      </c>
      <c r="J6620">
        <v>5</v>
      </c>
      <c r="K6620" t="s">
        <v>3583</v>
      </c>
      <c r="L6620" t="s">
        <v>430</v>
      </c>
      <c r="M6620" t="s">
        <v>1417</v>
      </c>
      <c r="N6620" t="s">
        <v>11893</v>
      </c>
      <c r="O6620" t="s">
        <v>6</v>
      </c>
    </row>
    <row r="6621" spans="1:15" x14ac:dyDescent="0.25">
      <c r="A6621" t="s">
        <v>374</v>
      </c>
      <c r="B6621" t="s">
        <v>6845</v>
      </c>
      <c r="C6621" t="s">
        <v>101</v>
      </c>
      <c r="D6621" t="s">
        <v>102</v>
      </c>
      <c r="E6621" t="str">
        <f t="shared" si="103"/>
        <v>CaffeineSelenomonas</v>
      </c>
      <c r="F6621">
        <f>COUNTIF($E:$E,E6621)</f>
        <v>2</v>
      </c>
      <c r="G6621">
        <f>COUNTIF($A:$A,A6621)</f>
        <v>133</v>
      </c>
      <c r="H6621">
        <f>COUNTIF($B:$B,B6621)</f>
        <v>58</v>
      </c>
      <c r="I6621" t="s">
        <v>4313</v>
      </c>
      <c r="J6621">
        <v>7</v>
      </c>
      <c r="K6621" t="s">
        <v>6871</v>
      </c>
      <c r="L6621" t="s">
        <v>2566</v>
      </c>
      <c r="M6621" t="s">
        <v>1547</v>
      </c>
      <c r="N6621" t="s">
        <v>11892</v>
      </c>
      <c r="O6621" s="82" t="s">
        <v>11895</v>
      </c>
    </row>
    <row r="6622" spans="1:15" x14ac:dyDescent="0.25">
      <c r="A6622" t="s">
        <v>375</v>
      </c>
      <c r="B6622" t="s">
        <v>6842</v>
      </c>
      <c r="C6622" t="s">
        <v>101</v>
      </c>
      <c r="D6622" t="s">
        <v>102</v>
      </c>
      <c r="E6622" t="str">
        <f t="shared" si="103"/>
        <v>HypoxanthineAllisonella</v>
      </c>
      <c r="F6622">
        <f>COUNTIF($E:$E,E6622)</f>
        <v>1</v>
      </c>
      <c r="G6622">
        <f>COUNTIF($A:$A,A6622)</f>
        <v>133</v>
      </c>
      <c r="H6622">
        <f>COUNTIF($B:$B,B6622)</f>
        <v>58</v>
      </c>
      <c r="I6622" t="s">
        <v>411</v>
      </c>
      <c r="J6622">
        <v>5</v>
      </c>
      <c r="K6622" t="s">
        <v>4808</v>
      </c>
      <c r="L6622" t="s">
        <v>413</v>
      </c>
      <c r="M6622" t="s">
        <v>414</v>
      </c>
      <c r="N6622" t="s">
        <v>11893</v>
      </c>
      <c r="O6622" t="s">
        <v>6</v>
      </c>
    </row>
    <row r="6623" spans="1:15" x14ac:dyDescent="0.25">
      <c r="A6623" t="s">
        <v>376</v>
      </c>
      <c r="B6623" t="s">
        <v>6845</v>
      </c>
      <c r="C6623" t="s">
        <v>101</v>
      </c>
      <c r="D6623" t="s">
        <v>102</v>
      </c>
      <c r="E6623" t="str">
        <f t="shared" si="103"/>
        <v>ValerateSelenomonas</v>
      </c>
      <c r="F6623">
        <f>COUNTIF($E:$E,E6623)</f>
        <v>2</v>
      </c>
      <c r="G6623">
        <f>COUNTIF($A:$A,A6623)</f>
        <v>133</v>
      </c>
      <c r="H6623">
        <f>COUNTIF($B:$B,B6623)</f>
        <v>58</v>
      </c>
      <c r="I6623" t="s">
        <v>6872</v>
      </c>
      <c r="J6623">
        <v>7</v>
      </c>
      <c r="K6623" t="s">
        <v>6873</v>
      </c>
      <c r="L6623" t="s">
        <v>2436</v>
      </c>
      <c r="M6623" t="s">
        <v>3658</v>
      </c>
      <c r="N6623" t="s">
        <v>11893</v>
      </c>
      <c r="O6623" s="82" t="s">
        <v>8</v>
      </c>
    </row>
    <row r="6624" spans="1:15" x14ac:dyDescent="0.25">
      <c r="A6624" t="s">
        <v>376</v>
      </c>
      <c r="B6624" t="s">
        <v>6843</v>
      </c>
      <c r="C6624" t="s">
        <v>101</v>
      </c>
      <c r="D6624" t="s">
        <v>102</v>
      </c>
      <c r="E6624" t="str">
        <f t="shared" si="103"/>
        <v>ValerateClostridium sensu stricto</v>
      </c>
      <c r="F6624">
        <f>COUNTIF($E:$E,E6624)</f>
        <v>1</v>
      </c>
      <c r="G6624">
        <f>COUNTIF($A:$A,A6624)</f>
        <v>133</v>
      </c>
      <c r="H6624">
        <f>COUNTIF($B:$B,B6624)</f>
        <v>58</v>
      </c>
      <c r="I6624" t="s">
        <v>3777</v>
      </c>
      <c r="J6624">
        <v>6</v>
      </c>
      <c r="K6624" t="s">
        <v>3307</v>
      </c>
      <c r="L6624" t="s">
        <v>3778</v>
      </c>
      <c r="M6624" t="s">
        <v>1556</v>
      </c>
      <c r="N6624" t="s">
        <v>11892</v>
      </c>
      <c r="O6624" t="s">
        <v>11</v>
      </c>
    </row>
    <row r="6625" spans="1:15" x14ac:dyDescent="0.25">
      <c r="A6625" t="s">
        <v>374</v>
      </c>
      <c r="B6625" t="s">
        <v>6842</v>
      </c>
      <c r="C6625" t="s">
        <v>101</v>
      </c>
      <c r="D6625" t="s">
        <v>102</v>
      </c>
      <c r="E6625" t="str">
        <f t="shared" si="103"/>
        <v>CaffeineAllisonella</v>
      </c>
      <c r="F6625">
        <f>COUNTIF($E:$E,E6625)</f>
        <v>1</v>
      </c>
      <c r="G6625">
        <f>COUNTIF($A:$A,A6625)</f>
        <v>133</v>
      </c>
      <c r="H6625">
        <f>COUNTIF($B:$B,B6625)</f>
        <v>58</v>
      </c>
      <c r="I6625" t="s">
        <v>743</v>
      </c>
      <c r="J6625">
        <v>5</v>
      </c>
      <c r="K6625" t="s">
        <v>3852</v>
      </c>
      <c r="L6625" t="s">
        <v>500</v>
      </c>
      <c r="M6625" t="s">
        <v>1780</v>
      </c>
      <c r="N6625" t="s">
        <v>11893</v>
      </c>
      <c r="O6625" s="82" t="s">
        <v>9</v>
      </c>
    </row>
    <row r="6626" spans="1:15" x14ac:dyDescent="0.25">
      <c r="A6626" t="s">
        <v>374</v>
      </c>
      <c r="B6626" t="s">
        <v>6843</v>
      </c>
      <c r="C6626" t="s">
        <v>101</v>
      </c>
      <c r="D6626" t="s">
        <v>102</v>
      </c>
      <c r="E6626" t="str">
        <f t="shared" si="103"/>
        <v>CaffeineClostridium sensu stricto</v>
      </c>
      <c r="F6626">
        <f>COUNTIF($E:$E,E6626)</f>
        <v>2</v>
      </c>
      <c r="G6626">
        <f>COUNTIF($A:$A,A6626)</f>
        <v>133</v>
      </c>
      <c r="H6626">
        <f>COUNTIF($B:$B,B6626)</f>
        <v>58</v>
      </c>
      <c r="I6626" t="s">
        <v>743</v>
      </c>
      <c r="J6626">
        <v>5</v>
      </c>
      <c r="K6626" t="s">
        <v>3852</v>
      </c>
      <c r="L6626" t="s">
        <v>500</v>
      </c>
      <c r="M6626" t="s">
        <v>1780</v>
      </c>
      <c r="N6626" t="s">
        <v>11893</v>
      </c>
      <c r="O6626" s="82" t="s">
        <v>9</v>
      </c>
    </row>
    <row r="6627" spans="1:15" x14ac:dyDescent="0.25">
      <c r="A6627" t="s">
        <v>374</v>
      </c>
      <c r="B6627" t="s">
        <v>6843</v>
      </c>
      <c r="C6627" t="s">
        <v>101</v>
      </c>
      <c r="D6627" t="s">
        <v>102</v>
      </c>
      <c r="E6627" t="str">
        <f t="shared" si="103"/>
        <v>CaffeineClostridium sensu stricto</v>
      </c>
      <c r="F6627">
        <f>COUNTIF($E:$E,E6627)</f>
        <v>2</v>
      </c>
      <c r="G6627">
        <f>COUNTIF($A:$A,A6627)</f>
        <v>133</v>
      </c>
      <c r="H6627">
        <f>COUNTIF($B:$B,B6627)</f>
        <v>58</v>
      </c>
      <c r="I6627" t="s">
        <v>6874</v>
      </c>
      <c r="J6627">
        <v>7</v>
      </c>
      <c r="K6627" t="s">
        <v>227</v>
      </c>
      <c r="L6627" t="s">
        <v>3099</v>
      </c>
      <c r="M6627" t="s">
        <v>2854</v>
      </c>
      <c r="N6627" t="s">
        <v>11893</v>
      </c>
      <c r="O6627" s="82" t="s">
        <v>8</v>
      </c>
    </row>
    <row r="6628" spans="1:15" x14ac:dyDescent="0.25">
      <c r="A6628" t="s">
        <v>376</v>
      </c>
      <c r="B6628" t="s">
        <v>6845</v>
      </c>
      <c r="C6628" t="s">
        <v>101</v>
      </c>
      <c r="D6628" t="s">
        <v>102</v>
      </c>
      <c r="E6628" t="str">
        <f t="shared" si="103"/>
        <v>ValerateSelenomonas</v>
      </c>
      <c r="F6628">
        <f>COUNTIF($E:$E,E6628)</f>
        <v>2</v>
      </c>
      <c r="G6628">
        <f>COUNTIF($A:$A,A6628)</f>
        <v>133</v>
      </c>
      <c r="H6628">
        <f>COUNTIF($B:$B,B6628)</f>
        <v>58</v>
      </c>
      <c r="I6628" t="s">
        <v>4542</v>
      </c>
      <c r="J6628">
        <v>6</v>
      </c>
      <c r="K6628" t="s">
        <v>3910</v>
      </c>
      <c r="L6628" t="s">
        <v>4543</v>
      </c>
      <c r="M6628" t="s">
        <v>2685</v>
      </c>
      <c r="N6628" t="s">
        <v>11892</v>
      </c>
      <c r="O6628" t="s">
        <v>7</v>
      </c>
    </row>
    <row r="6629" spans="1:15" x14ac:dyDescent="0.25">
      <c r="A6629" t="s">
        <v>396</v>
      </c>
      <c r="B6629" t="s">
        <v>6843</v>
      </c>
      <c r="C6629" t="s">
        <v>101</v>
      </c>
      <c r="D6629" t="s">
        <v>102</v>
      </c>
      <c r="E6629" t="str">
        <f t="shared" si="103"/>
        <v>AcetoneClostridium sensu stricto</v>
      </c>
      <c r="F6629">
        <f>COUNTIF($E:$E,E6629)</f>
        <v>1</v>
      </c>
      <c r="G6629">
        <f>COUNTIF($A:$A,A6629)</f>
        <v>132</v>
      </c>
      <c r="H6629">
        <f>COUNTIF($B:$B,B6629)</f>
        <v>58</v>
      </c>
      <c r="I6629" t="s">
        <v>808</v>
      </c>
      <c r="J6629">
        <v>7</v>
      </c>
      <c r="K6629" t="s">
        <v>6875</v>
      </c>
      <c r="L6629" t="s">
        <v>380</v>
      </c>
      <c r="M6629" t="s">
        <v>968</v>
      </c>
      <c r="N6629" t="s">
        <v>11893</v>
      </c>
      <c r="O6629" t="s">
        <v>11</v>
      </c>
    </row>
    <row r="6630" spans="1:15" x14ac:dyDescent="0.25">
      <c r="A6630" t="s">
        <v>400</v>
      </c>
      <c r="B6630" t="s">
        <v>6843</v>
      </c>
      <c r="C6630" t="s">
        <v>101</v>
      </c>
      <c r="D6630" t="s">
        <v>102</v>
      </c>
      <c r="E6630" t="str">
        <f t="shared" si="103"/>
        <v>BenzoateClostridium sensu stricto</v>
      </c>
      <c r="F6630">
        <f>COUNTIF($E:$E,E6630)</f>
        <v>2</v>
      </c>
      <c r="G6630">
        <f>COUNTIF($A:$A,A6630)</f>
        <v>131</v>
      </c>
      <c r="H6630">
        <f>COUNTIF($B:$B,B6630)</f>
        <v>58</v>
      </c>
      <c r="I6630" t="s">
        <v>3678</v>
      </c>
      <c r="J6630">
        <v>7</v>
      </c>
      <c r="K6630" t="s">
        <v>6876</v>
      </c>
      <c r="L6630" t="s">
        <v>256</v>
      </c>
      <c r="M6630" t="s">
        <v>2335</v>
      </c>
      <c r="N6630" t="s">
        <v>11893</v>
      </c>
      <c r="O6630" s="82" t="s">
        <v>8</v>
      </c>
    </row>
    <row r="6631" spans="1:15" x14ac:dyDescent="0.25">
      <c r="A6631" t="s">
        <v>402</v>
      </c>
      <c r="B6631" t="s">
        <v>6845</v>
      </c>
      <c r="C6631" t="s">
        <v>101</v>
      </c>
      <c r="D6631" t="s">
        <v>102</v>
      </c>
      <c r="E6631" t="str">
        <f t="shared" si="103"/>
        <v>ValineSelenomonas</v>
      </c>
      <c r="F6631">
        <f>COUNTIF($E:$E,E6631)</f>
        <v>1</v>
      </c>
      <c r="G6631">
        <f>COUNTIF($A:$A,A6631)</f>
        <v>131</v>
      </c>
      <c r="H6631">
        <f>COUNTIF($B:$B,B6631)</f>
        <v>58</v>
      </c>
      <c r="I6631" t="s">
        <v>6877</v>
      </c>
      <c r="J6631">
        <v>6</v>
      </c>
      <c r="K6631" t="s">
        <v>5058</v>
      </c>
      <c r="L6631" t="s">
        <v>2612</v>
      </c>
      <c r="M6631" t="s">
        <v>1478</v>
      </c>
      <c r="N6631" t="s">
        <v>11892</v>
      </c>
      <c r="O6631" s="82" t="s">
        <v>4</v>
      </c>
    </row>
    <row r="6632" spans="1:15" x14ac:dyDescent="0.25">
      <c r="A6632" t="s">
        <v>400</v>
      </c>
      <c r="B6632" t="s">
        <v>6842</v>
      </c>
      <c r="C6632" t="s">
        <v>101</v>
      </c>
      <c r="D6632" t="s">
        <v>102</v>
      </c>
      <c r="E6632" t="str">
        <f t="shared" si="103"/>
        <v>BenzoateAllisonella</v>
      </c>
      <c r="F6632">
        <f>COUNTIF($E:$E,E6632)</f>
        <v>1</v>
      </c>
      <c r="G6632">
        <f>COUNTIF($A:$A,A6632)</f>
        <v>131</v>
      </c>
      <c r="H6632">
        <f>COUNTIF($B:$B,B6632)</f>
        <v>58</v>
      </c>
      <c r="I6632" t="s">
        <v>3853</v>
      </c>
      <c r="J6632">
        <v>5</v>
      </c>
      <c r="K6632" t="s">
        <v>3854</v>
      </c>
      <c r="L6632" t="s">
        <v>222</v>
      </c>
      <c r="M6632" t="s">
        <v>1077</v>
      </c>
      <c r="N6632" t="s">
        <v>11893</v>
      </c>
      <c r="O6632" s="82" t="s">
        <v>9</v>
      </c>
    </row>
    <row r="6633" spans="1:15" x14ac:dyDescent="0.25">
      <c r="A6633" t="s">
        <v>400</v>
      </c>
      <c r="B6633" t="s">
        <v>6843</v>
      </c>
      <c r="C6633" t="s">
        <v>101</v>
      </c>
      <c r="D6633" t="s">
        <v>102</v>
      </c>
      <c r="E6633" t="str">
        <f t="shared" si="103"/>
        <v>BenzoateClostridium sensu stricto</v>
      </c>
      <c r="F6633">
        <f>COUNTIF($E:$E,E6633)</f>
        <v>2</v>
      </c>
      <c r="G6633">
        <f>COUNTIF($A:$A,A6633)</f>
        <v>131</v>
      </c>
      <c r="H6633">
        <f>COUNTIF($B:$B,B6633)</f>
        <v>58</v>
      </c>
      <c r="I6633" t="s">
        <v>3853</v>
      </c>
      <c r="J6633">
        <v>5</v>
      </c>
      <c r="K6633" t="s">
        <v>3854</v>
      </c>
      <c r="L6633" t="s">
        <v>222</v>
      </c>
      <c r="M6633" t="s">
        <v>1077</v>
      </c>
      <c r="N6633" t="s">
        <v>11893</v>
      </c>
      <c r="O6633" s="82" t="s">
        <v>9</v>
      </c>
    </row>
    <row r="6634" spans="1:15" x14ac:dyDescent="0.25">
      <c r="A6634" t="s">
        <v>402</v>
      </c>
      <c r="B6634" t="s">
        <v>6843</v>
      </c>
      <c r="C6634" t="s">
        <v>101</v>
      </c>
      <c r="D6634" t="s">
        <v>102</v>
      </c>
      <c r="E6634" t="str">
        <f t="shared" si="103"/>
        <v>ValineClostridium sensu stricto</v>
      </c>
      <c r="F6634">
        <f>COUNTIF($E:$E,E6634)</f>
        <v>1</v>
      </c>
      <c r="G6634">
        <f>COUNTIF($A:$A,A6634)</f>
        <v>131</v>
      </c>
      <c r="H6634">
        <f>COUNTIF($B:$B,B6634)</f>
        <v>58</v>
      </c>
      <c r="I6634" t="s">
        <v>5878</v>
      </c>
      <c r="J6634">
        <v>7</v>
      </c>
      <c r="K6634" t="s">
        <v>6878</v>
      </c>
      <c r="L6634" t="s">
        <v>5447</v>
      </c>
      <c r="M6634" t="s">
        <v>3819</v>
      </c>
      <c r="N6634" t="s">
        <v>11893</v>
      </c>
      <c r="O6634" t="s">
        <v>11</v>
      </c>
    </row>
    <row r="6635" spans="1:15" x14ac:dyDescent="0.25">
      <c r="A6635" t="s">
        <v>402</v>
      </c>
      <c r="B6635" t="s">
        <v>6842</v>
      </c>
      <c r="C6635" t="s">
        <v>101</v>
      </c>
      <c r="D6635" t="s">
        <v>102</v>
      </c>
      <c r="E6635" t="str">
        <f t="shared" si="103"/>
        <v>ValineAllisonella</v>
      </c>
      <c r="F6635">
        <f>COUNTIF($E:$E,E6635)</f>
        <v>1</v>
      </c>
      <c r="G6635">
        <f>COUNTIF($A:$A,A6635)</f>
        <v>131</v>
      </c>
      <c r="H6635">
        <f>COUNTIF($B:$B,B6635)</f>
        <v>58</v>
      </c>
      <c r="I6635" t="s">
        <v>5129</v>
      </c>
      <c r="J6635">
        <v>6</v>
      </c>
      <c r="K6635" t="s">
        <v>3393</v>
      </c>
      <c r="L6635" t="s">
        <v>119</v>
      </c>
      <c r="M6635" t="s">
        <v>2306</v>
      </c>
      <c r="N6635" t="s">
        <v>11892</v>
      </c>
      <c r="O6635" s="82" t="s">
        <v>4</v>
      </c>
    </row>
    <row r="6636" spans="1:15" x14ac:dyDescent="0.25">
      <c r="A6636" t="s">
        <v>417</v>
      </c>
      <c r="B6636" t="s">
        <v>6843</v>
      </c>
      <c r="C6636" t="s">
        <v>101</v>
      </c>
      <c r="D6636" t="s">
        <v>102</v>
      </c>
      <c r="E6636" t="str">
        <f t="shared" si="103"/>
        <v>CarnitineClostridium sensu stricto</v>
      </c>
      <c r="F6636">
        <f>COUNTIF($E:$E,E6636)</f>
        <v>2</v>
      </c>
      <c r="G6636">
        <f>COUNTIF($A:$A,A6636)</f>
        <v>130</v>
      </c>
      <c r="H6636">
        <f>COUNTIF($B:$B,B6636)</f>
        <v>58</v>
      </c>
      <c r="I6636" t="s">
        <v>1618</v>
      </c>
      <c r="J6636">
        <v>7</v>
      </c>
      <c r="K6636" t="s">
        <v>6200</v>
      </c>
      <c r="L6636" t="s">
        <v>169</v>
      </c>
      <c r="M6636" t="s">
        <v>100</v>
      </c>
      <c r="N6636" t="s">
        <v>11893</v>
      </c>
      <c r="O6636" t="s">
        <v>11</v>
      </c>
    </row>
    <row r="6637" spans="1:15" x14ac:dyDescent="0.25">
      <c r="A6637" t="s">
        <v>415</v>
      </c>
      <c r="B6637" t="s">
        <v>6842</v>
      </c>
      <c r="C6637" t="s">
        <v>101</v>
      </c>
      <c r="D6637" t="s">
        <v>102</v>
      </c>
      <c r="E6637" t="str">
        <f t="shared" si="103"/>
        <v>AlanineAllisonella</v>
      </c>
      <c r="F6637">
        <f>COUNTIF($E:$E,E6637)</f>
        <v>3</v>
      </c>
      <c r="G6637">
        <f>COUNTIF($A:$A,A6637)</f>
        <v>130</v>
      </c>
      <c r="H6637">
        <f>COUNTIF($B:$B,B6637)</f>
        <v>58</v>
      </c>
      <c r="I6637" t="s">
        <v>486</v>
      </c>
      <c r="J6637">
        <v>5</v>
      </c>
      <c r="K6637" t="s">
        <v>1369</v>
      </c>
      <c r="L6637" t="s">
        <v>108</v>
      </c>
      <c r="M6637" t="s">
        <v>132</v>
      </c>
      <c r="N6637" t="s">
        <v>11892</v>
      </c>
      <c r="O6637" t="s">
        <v>6</v>
      </c>
    </row>
    <row r="6638" spans="1:15" x14ac:dyDescent="0.25">
      <c r="A6638" t="s">
        <v>415</v>
      </c>
      <c r="B6638" t="s">
        <v>6845</v>
      </c>
      <c r="C6638" t="s">
        <v>101</v>
      </c>
      <c r="D6638" t="s">
        <v>102</v>
      </c>
      <c r="E6638" t="str">
        <f t="shared" si="103"/>
        <v>AlanineSelenomonas</v>
      </c>
      <c r="F6638">
        <f>COUNTIF($E:$E,E6638)</f>
        <v>1</v>
      </c>
      <c r="G6638">
        <f>COUNTIF($A:$A,A6638)</f>
        <v>130</v>
      </c>
      <c r="H6638">
        <f>COUNTIF($B:$B,B6638)</f>
        <v>58</v>
      </c>
      <c r="I6638" t="s">
        <v>486</v>
      </c>
      <c r="J6638">
        <v>5</v>
      </c>
      <c r="K6638" t="s">
        <v>1369</v>
      </c>
      <c r="L6638" t="s">
        <v>108</v>
      </c>
      <c r="M6638" t="s">
        <v>132</v>
      </c>
      <c r="N6638" t="s">
        <v>11892</v>
      </c>
      <c r="O6638" t="s">
        <v>6</v>
      </c>
    </row>
    <row r="6639" spans="1:15" x14ac:dyDescent="0.25">
      <c r="A6639" t="s">
        <v>419</v>
      </c>
      <c r="B6639" t="s">
        <v>6845</v>
      </c>
      <c r="C6639" t="s">
        <v>101</v>
      </c>
      <c r="D6639" t="s">
        <v>102</v>
      </c>
      <c r="E6639" t="str">
        <f t="shared" si="103"/>
        <v>ImidazoleSelenomonas</v>
      </c>
      <c r="F6639">
        <f>COUNTIF($E:$E,E6639)</f>
        <v>2</v>
      </c>
      <c r="G6639">
        <f>COUNTIF($A:$A,A6639)</f>
        <v>130</v>
      </c>
      <c r="H6639">
        <f>COUNTIF($B:$B,B6639)</f>
        <v>58</v>
      </c>
      <c r="I6639" t="s">
        <v>272</v>
      </c>
      <c r="J6639">
        <v>4</v>
      </c>
      <c r="K6639" t="s">
        <v>436</v>
      </c>
      <c r="L6639" t="s">
        <v>125</v>
      </c>
      <c r="M6639" t="s">
        <v>282</v>
      </c>
      <c r="N6639" t="s">
        <v>11893</v>
      </c>
      <c r="O6639" s="82" t="s">
        <v>4</v>
      </c>
    </row>
    <row r="6640" spans="1:15" x14ac:dyDescent="0.25">
      <c r="A6640" t="s">
        <v>415</v>
      </c>
      <c r="B6640" t="s">
        <v>6842</v>
      </c>
      <c r="C6640" t="s">
        <v>101</v>
      </c>
      <c r="D6640" t="s">
        <v>102</v>
      </c>
      <c r="E6640" t="str">
        <f t="shared" si="103"/>
        <v>AlanineAllisonella</v>
      </c>
      <c r="F6640">
        <f>COUNTIF($E:$E,E6640)</f>
        <v>3</v>
      </c>
      <c r="G6640">
        <f>COUNTIF($A:$A,A6640)</f>
        <v>130</v>
      </c>
      <c r="H6640">
        <f>COUNTIF($B:$B,B6640)</f>
        <v>58</v>
      </c>
      <c r="I6640" t="s">
        <v>678</v>
      </c>
      <c r="J6640">
        <v>4</v>
      </c>
      <c r="K6640" t="s">
        <v>2902</v>
      </c>
      <c r="L6640" t="s">
        <v>125</v>
      </c>
      <c r="M6640" t="s">
        <v>388</v>
      </c>
      <c r="N6640" t="s">
        <v>11893</v>
      </c>
      <c r="O6640" t="s">
        <v>5</v>
      </c>
    </row>
    <row r="6641" spans="1:15" x14ac:dyDescent="0.25">
      <c r="A6641" t="s">
        <v>418</v>
      </c>
      <c r="B6641" t="s">
        <v>6845</v>
      </c>
      <c r="C6641" t="s">
        <v>101</v>
      </c>
      <c r="D6641" t="s">
        <v>102</v>
      </c>
      <c r="E6641" t="str">
        <f t="shared" si="103"/>
        <v>GlycerolSelenomonas</v>
      </c>
      <c r="F6641">
        <f>COUNTIF($E:$E,E6641)</f>
        <v>1</v>
      </c>
      <c r="G6641">
        <f>COUNTIF($A:$A,A6641)</f>
        <v>130</v>
      </c>
      <c r="H6641">
        <f>COUNTIF($B:$B,B6641)</f>
        <v>58</v>
      </c>
      <c r="I6641" t="s">
        <v>208</v>
      </c>
      <c r="J6641">
        <v>4</v>
      </c>
      <c r="K6641" t="s">
        <v>437</v>
      </c>
      <c r="L6641" t="s">
        <v>125</v>
      </c>
      <c r="M6641" t="s">
        <v>300</v>
      </c>
      <c r="N6641" t="s">
        <v>11893</v>
      </c>
      <c r="O6641" s="82" t="s">
        <v>4</v>
      </c>
    </row>
    <row r="6642" spans="1:15" x14ac:dyDescent="0.25">
      <c r="A6642" t="s">
        <v>419</v>
      </c>
      <c r="B6642" t="s">
        <v>6843</v>
      </c>
      <c r="C6642" t="s">
        <v>101</v>
      </c>
      <c r="D6642" t="s">
        <v>102</v>
      </c>
      <c r="E6642" t="str">
        <f t="shared" si="103"/>
        <v>ImidazoleClostridium sensu stricto</v>
      </c>
      <c r="F6642">
        <f>COUNTIF($E:$E,E6642)</f>
        <v>3</v>
      </c>
      <c r="G6642">
        <f>COUNTIF($A:$A,A6642)</f>
        <v>130</v>
      </c>
      <c r="H6642">
        <f>COUNTIF($B:$B,B6642)</f>
        <v>58</v>
      </c>
      <c r="I6642" t="s">
        <v>2062</v>
      </c>
      <c r="J6642">
        <v>7</v>
      </c>
      <c r="K6642" t="s">
        <v>6879</v>
      </c>
      <c r="L6642" t="s">
        <v>2064</v>
      </c>
      <c r="M6642" t="s">
        <v>2465</v>
      </c>
      <c r="N6642" t="s">
        <v>11893</v>
      </c>
      <c r="O6642" s="82" t="s">
        <v>8</v>
      </c>
    </row>
    <row r="6643" spans="1:15" x14ac:dyDescent="0.25">
      <c r="A6643" t="s">
        <v>415</v>
      </c>
      <c r="B6643" t="s">
        <v>6842</v>
      </c>
      <c r="C6643" t="s">
        <v>101</v>
      </c>
      <c r="D6643" t="s">
        <v>102</v>
      </c>
      <c r="E6643" t="str">
        <f t="shared" si="103"/>
        <v>AlanineAllisonella</v>
      </c>
      <c r="F6643">
        <f>COUNTIF($E:$E,E6643)</f>
        <v>3</v>
      </c>
      <c r="G6643">
        <f>COUNTIF($A:$A,A6643)</f>
        <v>130</v>
      </c>
      <c r="H6643">
        <f>COUNTIF($B:$B,B6643)</f>
        <v>58</v>
      </c>
      <c r="I6643" t="s">
        <v>3548</v>
      </c>
      <c r="J6643">
        <v>6</v>
      </c>
      <c r="K6643" t="s">
        <v>4425</v>
      </c>
      <c r="L6643" t="s">
        <v>1362</v>
      </c>
      <c r="M6643" t="s">
        <v>1390</v>
      </c>
      <c r="N6643" t="s">
        <v>11892</v>
      </c>
      <c r="O6643" t="s">
        <v>5</v>
      </c>
    </row>
    <row r="6644" spans="1:15" x14ac:dyDescent="0.25">
      <c r="A6644" t="s">
        <v>417</v>
      </c>
      <c r="B6644" t="s">
        <v>6842</v>
      </c>
      <c r="C6644" t="s">
        <v>101</v>
      </c>
      <c r="D6644" t="s">
        <v>102</v>
      </c>
      <c r="E6644" t="str">
        <f t="shared" si="103"/>
        <v>CarnitineAllisonella</v>
      </c>
      <c r="F6644">
        <f>COUNTIF($E:$E,E6644)</f>
        <v>1</v>
      </c>
      <c r="G6644">
        <f>COUNTIF($A:$A,A6644)</f>
        <v>130</v>
      </c>
      <c r="H6644">
        <f>COUNTIF($B:$B,B6644)</f>
        <v>58</v>
      </c>
      <c r="I6644" t="s">
        <v>2121</v>
      </c>
      <c r="J6644">
        <v>7</v>
      </c>
      <c r="K6644" t="s">
        <v>2122</v>
      </c>
      <c r="L6644" t="s">
        <v>298</v>
      </c>
      <c r="M6644" t="s">
        <v>2123</v>
      </c>
      <c r="N6644" t="s">
        <v>11893</v>
      </c>
      <c r="O6644" s="82" t="s">
        <v>8</v>
      </c>
    </row>
    <row r="6645" spans="1:15" x14ac:dyDescent="0.25">
      <c r="A6645" t="s">
        <v>419</v>
      </c>
      <c r="B6645" t="s">
        <v>6843</v>
      </c>
      <c r="C6645" t="s">
        <v>101</v>
      </c>
      <c r="D6645" t="s">
        <v>102</v>
      </c>
      <c r="E6645" t="str">
        <f t="shared" si="103"/>
        <v>ImidazoleClostridium sensu stricto</v>
      </c>
      <c r="F6645">
        <f>COUNTIF($E:$E,E6645)</f>
        <v>3</v>
      </c>
      <c r="G6645">
        <f>COUNTIF($A:$A,A6645)</f>
        <v>130</v>
      </c>
      <c r="H6645">
        <f>COUNTIF($B:$B,B6645)</f>
        <v>58</v>
      </c>
      <c r="I6645" t="s">
        <v>925</v>
      </c>
      <c r="J6645">
        <v>4</v>
      </c>
      <c r="K6645" t="s">
        <v>6880</v>
      </c>
      <c r="L6645" t="s">
        <v>98</v>
      </c>
      <c r="M6645" t="s">
        <v>410</v>
      </c>
      <c r="N6645" t="s">
        <v>11893</v>
      </c>
      <c r="O6645" t="s">
        <v>5</v>
      </c>
    </row>
    <row r="6646" spans="1:15" x14ac:dyDescent="0.25">
      <c r="A6646" t="s">
        <v>420</v>
      </c>
      <c r="B6646" t="s">
        <v>6842</v>
      </c>
      <c r="C6646" t="s">
        <v>101</v>
      </c>
      <c r="D6646" t="s">
        <v>102</v>
      </c>
      <c r="E6646" t="str">
        <f t="shared" si="103"/>
        <v>LeucineAllisonella</v>
      </c>
      <c r="F6646">
        <f>COUNTIF($E:$E,E6646)</f>
        <v>1</v>
      </c>
      <c r="G6646">
        <f>COUNTIF($A:$A,A6646)</f>
        <v>130</v>
      </c>
      <c r="H6646">
        <f>COUNTIF($B:$B,B6646)</f>
        <v>58</v>
      </c>
      <c r="I6646" t="s">
        <v>2145</v>
      </c>
      <c r="J6646">
        <v>5</v>
      </c>
      <c r="K6646" t="s">
        <v>2146</v>
      </c>
      <c r="L6646" t="s">
        <v>99</v>
      </c>
      <c r="M6646" t="s">
        <v>949</v>
      </c>
      <c r="N6646" t="s">
        <v>11892</v>
      </c>
      <c r="O6646" t="s">
        <v>6</v>
      </c>
    </row>
    <row r="6647" spans="1:15" x14ac:dyDescent="0.25">
      <c r="A6647" t="s">
        <v>420</v>
      </c>
      <c r="B6647" t="s">
        <v>6845</v>
      </c>
      <c r="C6647" t="s">
        <v>101</v>
      </c>
      <c r="D6647" t="s">
        <v>102</v>
      </c>
      <c r="E6647" t="str">
        <f t="shared" si="103"/>
        <v>LeucineSelenomonas</v>
      </c>
      <c r="F6647">
        <f>COUNTIF($E:$E,E6647)</f>
        <v>1</v>
      </c>
      <c r="G6647">
        <f>COUNTIF($A:$A,A6647)</f>
        <v>130</v>
      </c>
      <c r="H6647">
        <f>COUNTIF($B:$B,B6647)</f>
        <v>58</v>
      </c>
      <c r="I6647" t="s">
        <v>2145</v>
      </c>
      <c r="J6647">
        <v>5</v>
      </c>
      <c r="K6647" t="s">
        <v>2146</v>
      </c>
      <c r="L6647" t="s">
        <v>99</v>
      </c>
      <c r="M6647" t="s">
        <v>949</v>
      </c>
      <c r="N6647" t="s">
        <v>11892</v>
      </c>
      <c r="O6647" t="s">
        <v>6</v>
      </c>
    </row>
    <row r="6648" spans="1:15" x14ac:dyDescent="0.25">
      <c r="A6648" t="s">
        <v>420</v>
      </c>
      <c r="B6648" t="s">
        <v>6843</v>
      </c>
      <c r="C6648" t="s">
        <v>101</v>
      </c>
      <c r="D6648" t="s">
        <v>102</v>
      </c>
      <c r="E6648" t="str">
        <f t="shared" si="103"/>
        <v>LeucineClostridium sensu stricto</v>
      </c>
      <c r="F6648">
        <f>COUNTIF($E:$E,E6648)</f>
        <v>1</v>
      </c>
      <c r="G6648">
        <f>COUNTIF($A:$A,A6648)</f>
        <v>130</v>
      </c>
      <c r="H6648">
        <f>COUNTIF($B:$B,B6648)</f>
        <v>58</v>
      </c>
      <c r="I6648" t="s">
        <v>3589</v>
      </c>
      <c r="J6648">
        <v>7</v>
      </c>
      <c r="K6648" t="s">
        <v>6881</v>
      </c>
      <c r="L6648" t="s">
        <v>1148</v>
      </c>
      <c r="M6648" t="s">
        <v>1149</v>
      </c>
      <c r="N6648" t="s">
        <v>11893</v>
      </c>
      <c r="O6648" s="82" t="s">
        <v>8</v>
      </c>
    </row>
    <row r="6649" spans="1:15" x14ac:dyDescent="0.25">
      <c r="A6649" t="s">
        <v>448</v>
      </c>
      <c r="B6649" t="s">
        <v>6845</v>
      </c>
      <c r="C6649" t="s">
        <v>101</v>
      </c>
      <c r="D6649" t="s">
        <v>102</v>
      </c>
      <c r="E6649" t="str">
        <f t="shared" si="103"/>
        <v>DimethylamineSelenomonas</v>
      </c>
      <c r="F6649">
        <f>COUNTIF($E:$E,E6649)</f>
        <v>2</v>
      </c>
      <c r="G6649">
        <f>COUNTIF($A:$A,A6649)</f>
        <v>130</v>
      </c>
      <c r="H6649">
        <f>COUNTIF($B:$B,B6649)</f>
        <v>58</v>
      </c>
      <c r="I6649" t="s">
        <v>2703</v>
      </c>
      <c r="J6649">
        <v>7</v>
      </c>
      <c r="K6649" t="s">
        <v>6882</v>
      </c>
      <c r="L6649" t="s">
        <v>1957</v>
      </c>
      <c r="M6649" t="s">
        <v>223</v>
      </c>
      <c r="N6649" t="s">
        <v>11892</v>
      </c>
      <c r="O6649" s="82" t="s">
        <v>11895</v>
      </c>
    </row>
    <row r="6650" spans="1:15" x14ac:dyDescent="0.25">
      <c r="A6650" t="s">
        <v>419</v>
      </c>
      <c r="B6650" t="s">
        <v>6842</v>
      </c>
      <c r="C6650" t="s">
        <v>101</v>
      </c>
      <c r="D6650" t="s">
        <v>102</v>
      </c>
      <c r="E6650" t="str">
        <f t="shared" si="103"/>
        <v>ImidazoleAllisonella</v>
      </c>
      <c r="F6650">
        <f>COUNTIF($E:$E,E6650)</f>
        <v>1</v>
      </c>
      <c r="G6650">
        <f>COUNTIF($A:$A,A6650)</f>
        <v>130</v>
      </c>
      <c r="H6650">
        <f>COUNTIF($B:$B,B6650)</f>
        <v>58</v>
      </c>
      <c r="I6650" t="s">
        <v>3861</v>
      </c>
      <c r="J6650">
        <v>5</v>
      </c>
      <c r="K6650" t="s">
        <v>3862</v>
      </c>
      <c r="L6650" t="s">
        <v>430</v>
      </c>
      <c r="M6650" t="s">
        <v>875</v>
      </c>
      <c r="N6650" t="s">
        <v>11893</v>
      </c>
      <c r="O6650" s="82" t="s">
        <v>9</v>
      </c>
    </row>
    <row r="6651" spans="1:15" x14ac:dyDescent="0.25">
      <c r="A6651" t="s">
        <v>419</v>
      </c>
      <c r="B6651" t="s">
        <v>6843</v>
      </c>
      <c r="C6651" t="s">
        <v>101</v>
      </c>
      <c r="D6651" t="s">
        <v>102</v>
      </c>
      <c r="E6651" t="str">
        <f t="shared" si="103"/>
        <v>ImidazoleClostridium sensu stricto</v>
      </c>
      <c r="F6651">
        <f>COUNTIF($E:$E,E6651)</f>
        <v>3</v>
      </c>
      <c r="G6651">
        <f>COUNTIF($A:$A,A6651)</f>
        <v>130</v>
      </c>
      <c r="H6651">
        <f>COUNTIF($B:$B,B6651)</f>
        <v>58</v>
      </c>
      <c r="I6651" t="s">
        <v>3861</v>
      </c>
      <c r="J6651">
        <v>5</v>
      </c>
      <c r="K6651" t="s">
        <v>3862</v>
      </c>
      <c r="L6651" t="s">
        <v>430</v>
      </c>
      <c r="M6651" t="s">
        <v>875</v>
      </c>
      <c r="N6651" t="s">
        <v>11893</v>
      </c>
      <c r="O6651" s="82" t="s">
        <v>9</v>
      </c>
    </row>
    <row r="6652" spans="1:15" x14ac:dyDescent="0.25">
      <c r="A6652" t="s">
        <v>419</v>
      </c>
      <c r="B6652" t="s">
        <v>6845</v>
      </c>
      <c r="C6652" t="s">
        <v>101</v>
      </c>
      <c r="D6652" t="s">
        <v>102</v>
      </c>
      <c r="E6652" t="str">
        <f t="shared" si="103"/>
        <v>ImidazoleSelenomonas</v>
      </c>
      <c r="F6652">
        <f>COUNTIF($E:$E,E6652)</f>
        <v>2</v>
      </c>
      <c r="G6652">
        <f>COUNTIF($A:$A,A6652)</f>
        <v>130</v>
      </c>
      <c r="H6652">
        <f>COUNTIF($B:$B,B6652)</f>
        <v>58</v>
      </c>
      <c r="I6652" t="s">
        <v>5459</v>
      </c>
      <c r="J6652">
        <v>7</v>
      </c>
      <c r="K6652" t="s">
        <v>6883</v>
      </c>
      <c r="L6652" t="s">
        <v>2436</v>
      </c>
      <c r="M6652" t="s">
        <v>4508</v>
      </c>
      <c r="N6652" t="s">
        <v>11892</v>
      </c>
      <c r="O6652" s="82" t="s">
        <v>11895</v>
      </c>
    </row>
    <row r="6653" spans="1:15" x14ac:dyDescent="0.25">
      <c r="A6653" t="s">
        <v>448</v>
      </c>
      <c r="B6653" t="s">
        <v>6845</v>
      </c>
      <c r="C6653" t="s">
        <v>101</v>
      </c>
      <c r="D6653" t="s">
        <v>102</v>
      </c>
      <c r="E6653" t="str">
        <f t="shared" si="103"/>
        <v>DimethylamineSelenomonas</v>
      </c>
      <c r="F6653">
        <f>COUNTIF($E:$E,E6653)</f>
        <v>2</v>
      </c>
      <c r="G6653">
        <f>COUNTIF($A:$A,A6653)</f>
        <v>130</v>
      </c>
      <c r="H6653">
        <f>COUNTIF($B:$B,B6653)</f>
        <v>58</v>
      </c>
      <c r="I6653" t="s">
        <v>5402</v>
      </c>
      <c r="J6653">
        <v>7</v>
      </c>
      <c r="K6653" t="s">
        <v>688</v>
      </c>
      <c r="L6653" t="s">
        <v>112</v>
      </c>
      <c r="M6653" t="s">
        <v>113</v>
      </c>
      <c r="N6653" t="s">
        <v>11893</v>
      </c>
      <c r="O6653" t="s">
        <v>7</v>
      </c>
    </row>
    <row r="6654" spans="1:15" x14ac:dyDescent="0.25">
      <c r="A6654" t="s">
        <v>417</v>
      </c>
      <c r="B6654" t="s">
        <v>6843</v>
      </c>
      <c r="C6654" t="s">
        <v>101</v>
      </c>
      <c r="D6654" t="s">
        <v>102</v>
      </c>
      <c r="E6654" t="str">
        <f t="shared" si="103"/>
        <v>CarnitineClostridium sensu stricto</v>
      </c>
      <c r="F6654">
        <f>COUNTIF($E:$E,E6654)</f>
        <v>2</v>
      </c>
      <c r="G6654">
        <f>COUNTIF($A:$A,A6654)</f>
        <v>130</v>
      </c>
      <c r="H6654">
        <f>COUNTIF($B:$B,B6654)</f>
        <v>58</v>
      </c>
      <c r="I6654" t="s">
        <v>5667</v>
      </c>
      <c r="J6654">
        <v>7</v>
      </c>
      <c r="K6654" t="s">
        <v>1828</v>
      </c>
      <c r="L6654" t="s">
        <v>3416</v>
      </c>
      <c r="M6654" t="s">
        <v>4301</v>
      </c>
      <c r="N6654" t="s">
        <v>11893</v>
      </c>
      <c r="O6654" s="82" t="s">
        <v>8</v>
      </c>
    </row>
    <row r="6655" spans="1:15" x14ac:dyDescent="0.25">
      <c r="A6655" t="s">
        <v>448</v>
      </c>
      <c r="B6655" t="s">
        <v>6843</v>
      </c>
      <c r="C6655" t="s">
        <v>101</v>
      </c>
      <c r="D6655" t="s">
        <v>102</v>
      </c>
      <c r="E6655" t="str">
        <f t="shared" si="103"/>
        <v>DimethylamineClostridium sensu stricto</v>
      </c>
      <c r="F6655">
        <f>COUNTIF($E:$E,E6655)</f>
        <v>1</v>
      </c>
      <c r="G6655">
        <f>COUNTIF($A:$A,A6655)</f>
        <v>130</v>
      </c>
      <c r="H6655">
        <f>COUNTIF($B:$B,B6655)</f>
        <v>58</v>
      </c>
      <c r="I6655" t="s">
        <v>6570</v>
      </c>
      <c r="J6655">
        <v>7</v>
      </c>
      <c r="K6655" t="s">
        <v>2557</v>
      </c>
      <c r="L6655" t="s">
        <v>5733</v>
      </c>
      <c r="M6655" t="s">
        <v>2417</v>
      </c>
      <c r="N6655" t="s">
        <v>11893</v>
      </c>
      <c r="O6655" t="s">
        <v>11</v>
      </c>
    </row>
    <row r="6656" spans="1:15" x14ac:dyDescent="0.25">
      <c r="A6656" t="s">
        <v>448</v>
      </c>
      <c r="B6656" t="s">
        <v>6842</v>
      </c>
      <c r="C6656" t="s">
        <v>101</v>
      </c>
      <c r="D6656" t="s">
        <v>102</v>
      </c>
      <c r="E6656" t="str">
        <f t="shared" si="103"/>
        <v>DimethylamineAllisonella</v>
      </c>
      <c r="F6656">
        <f>COUNTIF($E:$E,E6656)</f>
        <v>1</v>
      </c>
      <c r="G6656">
        <f>COUNTIF($A:$A,A6656)</f>
        <v>130</v>
      </c>
      <c r="H6656">
        <f>COUNTIF($B:$B,B6656)</f>
        <v>58</v>
      </c>
      <c r="I6656" t="s">
        <v>2927</v>
      </c>
      <c r="J6656">
        <v>7</v>
      </c>
      <c r="K6656" t="s">
        <v>192</v>
      </c>
      <c r="L6656" t="s">
        <v>281</v>
      </c>
      <c r="M6656" t="s">
        <v>2306</v>
      </c>
      <c r="N6656" t="s">
        <v>11893</v>
      </c>
      <c r="O6656" s="82" t="s">
        <v>8</v>
      </c>
    </row>
    <row r="6657" spans="1:15" x14ac:dyDescent="0.25">
      <c r="A6657" t="s">
        <v>456</v>
      </c>
      <c r="B6657" t="s">
        <v>6843</v>
      </c>
      <c r="C6657" t="s">
        <v>101</v>
      </c>
      <c r="D6657" t="s">
        <v>102</v>
      </c>
      <c r="E6657" t="str">
        <f t="shared" si="103"/>
        <v>EthanolClostridium sensu stricto</v>
      </c>
      <c r="F6657">
        <f>COUNTIF($E:$E,E6657)</f>
        <v>1</v>
      </c>
      <c r="G6657">
        <f>COUNTIF($A:$A,A6657)</f>
        <v>129</v>
      </c>
      <c r="H6657">
        <f>COUNTIF($B:$B,B6657)</f>
        <v>58</v>
      </c>
      <c r="I6657" t="s">
        <v>3619</v>
      </c>
      <c r="J6657">
        <v>7</v>
      </c>
      <c r="K6657" t="s">
        <v>4303</v>
      </c>
      <c r="L6657" t="s">
        <v>1279</v>
      </c>
      <c r="M6657" t="s">
        <v>1331</v>
      </c>
      <c r="N6657" t="s">
        <v>11893</v>
      </c>
      <c r="O6657" t="s">
        <v>11</v>
      </c>
    </row>
    <row r="6658" spans="1:15" x14ac:dyDescent="0.25">
      <c r="A6658" t="s">
        <v>456</v>
      </c>
      <c r="B6658" t="s">
        <v>6842</v>
      </c>
      <c r="C6658" t="s">
        <v>101</v>
      </c>
      <c r="D6658" t="s">
        <v>102</v>
      </c>
      <c r="E6658" t="str">
        <f t="shared" si="103"/>
        <v>EthanolAllisonella</v>
      </c>
      <c r="F6658">
        <f>COUNTIF($E:$E,E6658)</f>
        <v>1</v>
      </c>
      <c r="G6658">
        <f>COUNTIF($A:$A,A6658)</f>
        <v>129</v>
      </c>
      <c r="H6658">
        <f>COUNTIF($B:$B,B6658)</f>
        <v>58</v>
      </c>
      <c r="I6658" t="s">
        <v>591</v>
      </c>
      <c r="J6658">
        <v>4</v>
      </c>
      <c r="K6658" t="s">
        <v>5217</v>
      </c>
      <c r="L6658" t="s">
        <v>347</v>
      </c>
      <c r="M6658" t="s">
        <v>3792</v>
      </c>
      <c r="N6658" t="s">
        <v>11893</v>
      </c>
      <c r="O6658" t="s">
        <v>5</v>
      </c>
    </row>
    <row r="6659" spans="1:15" x14ac:dyDescent="0.25">
      <c r="A6659" t="s">
        <v>466</v>
      </c>
      <c r="B6659" t="s">
        <v>6845</v>
      </c>
      <c r="C6659" t="s">
        <v>101</v>
      </c>
      <c r="D6659" t="s">
        <v>102</v>
      </c>
      <c r="E6659" t="str">
        <f t="shared" si="103"/>
        <v>GlycineSelenomonas</v>
      </c>
      <c r="F6659">
        <f>COUNTIF($E:$E,E6659)</f>
        <v>1</v>
      </c>
      <c r="G6659">
        <f>COUNTIF($A:$A,A6659)</f>
        <v>127</v>
      </c>
      <c r="H6659">
        <f>COUNTIF($B:$B,B6659)</f>
        <v>58</v>
      </c>
      <c r="I6659" t="s">
        <v>360</v>
      </c>
      <c r="J6659">
        <v>7</v>
      </c>
      <c r="K6659" t="s">
        <v>6884</v>
      </c>
      <c r="L6659" t="s">
        <v>948</v>
      </c>
      <c r="M6659" t="s">
        <v>2453</v>
      </c>
      <c r="N6659" t="s">
        <v>11893</v>
      </c>
      <c r="O6659" t="s">
        <v>7</v>
      </c>
    </row>
    <row r="6660" spans="1:15" x14ac:dyDescent="0.25">
      <c r="A6660" t="s">
        <v>461</v>
      </c>
      <c r="B6660" t="s">
        <v>6842</v>
      </c>
      <c r="C6660" t="s">
        <v>101</v>
      </c>
      <c r="D6660" t="s">
        <v>102</v>
      </c>
      <c r="E6660" t="str">
        <f t="shared" si="103"/>
        <v>2-PhenylpropionateAllisonella</v>
      </c>
      <c r="F6660">
        <f>COUNTIF($E:$E,E6660)</f>
        <v>1</v>
      </c>
      <c r="G6660">
        <f>COUNTIF($A:$A,A6660)</f>
        <v>127</v>
      </c>
      <c r="H6660">
        <f>COUNTIF($B:$B,B6660)</f>
        <v>58</v>
      </c>
      <c r="I6660" t="s">
        <v>1011</v>
      </c>
      <c r="J6660">
        <v>5</v>
      </c>
      <c r="K6660" t="s">
        <v>3869</v>
      </c>
      <c r="L6660" t="s">
        <v>288</v>
      </c>
      <c r="M6660" t="s">
        <v>662</v>
      </c>
      <c r="N6660" t="s">
        <v>11893</v>
      </c>
      <c r="O6660" s="82" t="s">
        <v>9</v>
      </c>
    </row>
    <row r="6661" spans="1:15" x14ac:dyDescent="0.25">
      <c r="A6661" t="s">
        <v>461</v>
      </c>
      <c r="B6661" t="s">
        <v>6843</v>
      </c>
      <c r="C6661" t="s">
        <v>101</v>
      </c>
      <c r="D6661" t="s">
        <v>102</v>
      </c>
      <c r="E6661" t="str">
        <f t="shared" si="103"/>
        <v>2-PhenylpropionateClostridium sensu stricto</v>
      </c>
      <c r="F6661">
        <f>COUNTIF($E:$E,E6661)</f>
        <v>1</v>
      </c>
      <c r="G6661">
        <f>COUNTIF($A:$A,A6661)</f>
        <v>127</v>
      </c>
      <c r="H6661">
        <f>COUNTIF($B:$B,B6661)</f>
        <v>58</v>
      </c>
      <c r="I6661" t="s">
        <v>1011</v>
      </c>
      <c r="J6661">
        <v>5</v>
      </c>
      <c r="K6661" t="s">
        <v>3869</v>
      </c>
      <c r="L6661" t="s">
        <v>288</v>
      </c>
      <c r="M6661" t="s">
        <v>662</v>
      </c>
      <c r="N6661" t="s">
        <v>11893</v>
      </c>
      <c r="O6661" s="82" t="s">
        <v>9</v>
      </c>
    </row>
    <row r="6662" spans="1:15" x14ac:dyDescent="0.25">
      <c r="A6662" t="s">
        <v>461</v>
      </c>
      <c r="B6662" t="s">
        <v>6845</v>
      </c>
      <c r="C6662" t="s">
        <v>101</v>
      </c>
      <c r="D6662" t="s">
        <v>102</v>
      </c>
      <c r="E6662" t="str">
        <f t="shared" ref="E6662:E6725" si="104">CONCATENATE(A6662,B6662)</f>
        <v>2-PhenylpropionateSelenomonas</v>
      </c>
      <c r="F6662">
        <f>COUNTIF($E:$E,E6662)</f>
        <v>2</v>
      </c>
      <c r="G6662">
        <f>COUNTIF($A:$A,A6662)</f>
        <v>127</v>
      </c>
      <c r="H6662">
        <f>COUNTIF($B:$B,B6662)</f>
        <v>58</v>
      </c>
      <c r="I6662" t="s">
        <v>903</v>
      </c>
      <c r="J6662">
        <v>6</v>
      </c>
      <c r="K6662" t="s">
        <v>904</v>
      </c>
      <c r="L6662" t="s">
        <v>6885</v>
      </c>
      <c r="M6662" t="s">
        <v>152</v>
      </c>
      <c r="N6662" t="s">
        <v>11892</v>
      </c>
      <c r="O6662" s="82" t="s">
        <v>4</v>
      </c>
    </row>
    <row r="6663" spans="1:15" x14ac:dyDescent="0.25">
      <c r="A6663" t="s">
        <v>462</v>
      </c>
      <c r="B6663" t="s">
        <v>6845</v>
      </c>
      <c r="C6663" t="s">
        <v>101</v>
      </c>
      <c r="D6663" t="s">
        <v>102</v>
      </c>
      <c r="E6663" t="str">
        <f t="shared" si="104"/>
        <v>N-PhenylacetylglycineSelenomonas</v>
      </c>
      <c r="F6663">
        <f>COUNTIF($E:$E,E6663)</f>
        <v>1</v>
      </c>
      <c r="G6663">
        <f>COUNTIF($A:$A,A6663)</f>
        <v>127</v>
      </c>
      <c r="H6663">
        <f>COUNTIF($B:$B,B6663)</f>
        <v>58</v>
      </c>
      <c r="I6663" t="s">
        <v>471</v>
      </c>
      <c r="J6663">
        <v>4</v>
      </c>
      <c r="K6663" t="s">
        <v>472</v>
      </c>
      <c r="L6663" t="s">
        <v>98</v>
      </c>
      <c r="M6663" t="s">
        <v>473</v>
      </c>
      <c r="N6663" t="s">
        <v>11893</v>
      </c>
      <c r="O6663" s="82" t="s">
        <v>4</v>
      </c>
    </row>
    <row r="6664" spans="1:15" x14ac:dyDescent="0.25">
      <c r="A6664" t="s">
        <v>462</v>
      </c>
      <c r="B6664" t="s">
        <v>6842</v>
      </c>
      <c r="C6664" t="s">
        <v>101</v>
      </c>
      <c r="D6664" t="s">
        <v>102</v>
      </c>
      <c r="E6664" t="str">
        <f t="shared" si="104"/>
        <v>N-PhenylacetylglycineAllisonella</v>
      </c>
      <c r="F6664">
        <f>COUNTIF($E:$E,E6664)</f>
        <v>1</v>
      </c>
      <c r="G6664">
        <f>COUNTIF($A:$A,A6664)</f>
        <v>127</v>
      </c>
      <c r="H6664">
        <f>COUNTIF($B:$B,B6664)</f>
        <v>58</v>
      </c>
      <c r="I6664" t="s">
        <v>6886</v>
      </c>
      <c r="J6664">
        <v>7</v>
      </c>
      <c r="K6664" t="s">
        <v>6279</v>
      </c>
      <c r="L6664" t="s">
        <v>2933</v>
      </c>
      <c r="M6664" t="s">
        <v>2861</v>
      </c>
      <c r="N6664" t="s">
        <v>11893</v>
      </c>
      <c r="O6664" s="82" t="s">
        <v>8</v>
      </c>
    </row>
    <row r="6665" spans="1:15" x14ac:dyDescent="0.25">
      <c r="A6665" t="s">
        <v>461</v>
      </c>
      <c r="B6665" t="s">
        <v>6845</v>
      </c>
      <c r="C6665" t="s">
        <v>101</v>
      </c>
      <c r="D6665" t="s">
        <v>102</v>
      </c>
      <c r="E6665" t="str">
        <f t="shared" si="104"/>
        <v>2-PhenylpropionateSelenomonas</v>
      </c>
      <c r="F6665">
        <f>COUNTIF($E:$E,E6665)</f>
        <v>2</v>
      </c>
      <c r="G6665">
        <f>COUNTIF($A:$A,A6665)</f>
        <v>127</v>
      </c>
      <c r="H6665">
        <f>COUNTIF($B:$B,B6665)</f>
        <v>58</v>
      </c>
      <c r="I6665" t="s">
        <v>474</v>
      </c>
      <c r="J6665">
        <v>4</v>
      </c>
      <c r="K6665" t="s">
        <v>475</v>
      </c>
      <c r="L6665" t="s">
        <v>128</v>
      </c>
      <c r="M6665" t="s">
        <v>476</v>
      </c>
      <c r="N6665" t="s">
        <v>11893</v>
      </c>
      <c r="O6665" s="82" t="s">
        <v>4</v>
      </c>
    </row>
    <row r="6666" spans="1:15" x14ac:dyDescent="0.25">
      <c r="A6666" t="s">
        <v>466</v>
      </c>
      <c r="B6666" t="s">
        <v>6842</v>
      </c>
      <c r="C6666" t="s">
        <v>101</v>
      </c>
      <c r="D6666" t="s">
        <v>102</v>
      </c>
      <c r="E6666" t="str">
        <f t="shared" si="104"/>
        <v>GlycineAllisonella</v>
      </c>
      <c r="F6666">
        <f>COUNTIF($E:$E,E6666)</f>
        <v>1</v>
      </c>
      <c r="G6666">
        <f>COUNTIF($A:$A,A6666)</f>
        <v>127</v>
      </c>
      <c r="H6666">
        <f>COUNTIF($B:$B,B6666)</f>
        <v>58</v>
      </c>
      <c r="I6666" t="s">
        <v>3309</v>
      </c>
      <c r="J6666">
        <v>6</v>
      </c>
      <c r="K6666" t="s">
        <v>4439</v>
      </c>
      <c r="L6666" t="s">
        <v>571</v>
      </c>
      <c r="M6666" t="s">
        <v>3272</v>
      </c>
      <c r="N6666" t="s">
        <v>11892</v>
      </c>
      <c r="O6666" t="s">
        <v>5</v>
      </c>
    </row>
    <row r="6667" spans="1:15" x14ac:dyDescent="0.25">
      <c r="A6667" t="s">
        <v>466</v>
      </c>
      <c r="B6667" t="s">
        <v>6843</v>
      </c>
      <c r="C6667" t="s">
        <v>101</v>
      </c>
      <c r="D6667" t="s">
        <v>102</v>
      </c>
      <c r="E6667" t="str">
        <f t="shared" si="104"/>
        <v>GlycineClostridium sensu stricto</v>
      </c>
      <c r="F6667">
        <f>COUNTIF($E:$E,E6667)</f>
        <v>1</v>
      </c>
      <c r="G6667">
        <f>COUNTIF($A:$A,A6667)</f>
        <v>127</v>
      </c>
      <c r="H6667">
        <f>COUNTIF($B:$B,B6667)</f>
        <v>58</v>
      </c>
      <c r="I6667" t="s">
        <v>6887</v>
      </c>
      <c r="J6667">
        <v>7</v>
      </c>
      <c r="K6667" t="s">
        <v>6888</v>
      </c>
      <c r="L6667" t="s">
        <v>3555</v>
      </c>
      <c r="M6667" t="s">
        <v>734</v>
      </c>
      <c r="N6667" t="s">
        <v>11893</v>
      </c>
      <c r="O6667" s="82" t="s">
        <v>8</v>
      </c>
    </row>
    <row r="6668" spans="1:15" x14ac:dyDescent="0.25">
      <c r="A6668" t="s">
        <v>488</v>
      </c>
      <c r="B6668" t="s">
        <v>6842</v>
      </c>
      <c r="C6668" t="s">
        <v>101</v>
      </c>
      <c r="D6668" t="s">
        <v>102</v>
      </c>
      <c r="E6668" t="str">
        <f t="shared" si="104"/>
        <v>PhenylalanineAllisonella</v>
      </c>
      <c r="F6668">
        <f>COUNTIF($E:$E,E6668)</f>
        <v>1</v>
      </c>
      <c r="G6668">
        <f>COUNTIF($A:$A,A6668)</f>
        <v>126</v>
      </c>
      <c r="H6668">
        <f>COUNTIF($B:$B,B6668)</f>
        <v>58</v>
      </c>
      <c r="I6668" t="s">
        <v>1046</v>
      </c>
      <c r="J6668">
        <v>5</v>
      </c>
      <c r="K6668" t="s">
        <v>3872</v>
      </c>
      <c r="L6668" t="s">
        <v>359</v>
      </c>
      <c r="M6668" t="s">
        <v>277</v>
      </c>
      <c r="N6668" t="s">
        <v>11893</v>
      </c>
      <c r="O6668" s="82" t="s">
        <v>9</v>
      </c>
    </row>
    <row r="6669" spans="1:15" x14ac:dyDescent="0.25">
      <c r="A6669" t="s">
        <v>488</v>
      </c>
      <c r="B6669" t="s">
        <v>6843</v>
      </c>
      <c r="C6669" t="s">
        <v>101</v>
      </c>
      <c r="D6669" t="s">
        <v>102</v>
      </c>
      <c r="E6669" t="str">
        <f t="shared" si="104"/>
        <v>PhenylalanineClostridium sensu stricto</v>
      </c>
      <c r="F6669">
        <f>COUNTIF($E:$E,E6669)</f>
        <v>2</v>
      </c>
      <c r="G6669">
        <f>COUNTIF($A:$A,A6669)</f>
        <v>126</v>
      </c>
      <c r="H6669">
        <f>COUNTIF($B:$B,B6669)</f>
        <v>58</v>
      </c>
      <c r="I6669" t="s">
        <v>1046</v>
      </c>
      <c r="J6669">
        <v>5</v>
      </c>
      <c r="K6669" t="s">
        <v>3872</v>
      </c>
      <c r="L6669" t="s">
        <v>359</v>
      </c>
      <c r="M6669" t="s">
        <v>277</v>
      </c>
      <c r="N6669" t="s">
        <v>11893</v>
      </c>
      <c r="O6669" s="82" t="s">
        <v>9</v>
      </c>
    </row>
    <row r="6670" spans="1:15" x14ac:dyDescent="0.25">
      <c r="A6670" t="s">
        <v>485</v>
      </c>
      <c r="B6670" t="s">
        <v>6843</v>
      </c>
      <c r="C6670" t="s">
        <v>101</v>
      </c>
      <c r="D6670" t="s">
        <v>102</v>
      </c>
      <c r="E6670" t="str">
        <f t="shared" si="104"/>
        <v>ButyrateClostridium sensu stricto</v>
      </c>
      <c r="F6670">
        <f>COUNTIF($E:$E,E6670)</f>
        <v>1</v>
      </c>
      <c r="G6670">
        <f>COUNTIF($A:$A,A6670)</f>
        <v>126</v>
      </c>
      <c r="H6670">
        <f>COUNTIF($B:$B,B6670)</f>
        <v>58</v>
      </c>
      <c r="I6670" t="s">
        <v>507</v>
      </c>
      <c r="J6670">
        <v>7</v>
      </c>
      <c r="K6670" t="s">
        <v>6889</v>
      </c>
      <c r="L6670" t="s">
        <v>506</v>
      </c>
      <c r="M6670" t="s">
        <v>1054</v>
      </c>
      <c r="N6670" t="s">
        <v>11893</v>
      </c>
      <c r="O6670" t="s">
        <v>11</v>
      </c>
    </row>
    <row r="6671" spans="1:15" x14ac:dyDescent="0.25">
      <c r="A6671" t="s">
        <v>488</v>
      </c>
      <c r="B6671" t="s">
        <v>6845</v>
      </c>
      <c r="C6671" t="s">
        <v>101</v>
      </c>
      <c r="D6671" t="s">
        <v>102</v>
      </c>
      <c r="E6671" t="str">
        <f t="shared" si="104"/>
        <v>PhenylalanineSelenomonas</v>
      </c>
      <c r="F6671">
        <f>COUNTIF($E:$E,E6671)</f>
        <v>1</v>
      </c>
      <c r="G6671">
        <f>COUNTIF($A:$A,A6671)</f>
        <v>126</v>
      </c>
      <c r="H6671">
        <f>COUNTIF($B:$B,B6671)</f>
        <v>58</v>
      </c>
      <c r="I6671" t="s">
        <v>394</v>
      </c>
      <c r="J6671">
        <v>4</v>
      </c>
      <c r="K6671" t="s">
        <v>497</v>
      </c>
      <c r="L6671" t="s">
        <v>347</v>
      </c>
      <c r="M6671" t="s">
        <v>498</v>
      </c>
      <c r="N6671" t="s">
        <v>11893</v>
      </c>
      <c r="O6671" s="82" t="s">
        <v>4</v>
      </c>
    </row>
    <row r="6672" spans="1:15" x14ac:dyDescent="0.25">
      <c r="A6672" t="s">
        <v>488</v>
      </c>
      <c r="B6672" t="s">
        <v>6843</v>
      </c>
      <c r="C6672" t="s">
        <v>101</v>
      </c>
      <c r="D6672" t="s">
        <v>102</v>
      </c>
      <c r="E6672" t="str">
        <f t="shared" si="104"/>
        <v>PhenylalanineClostridium sensu stricto</v>
      </c>
      <c r="F6672">
        <f>COUNTIF($E:$E,E6672)</f>
        <v>2</v>
      </c>
      <c r="G6672">
        <f>COUNTIF($A:$A,A6672)</f>
        <v>126</v>
      </c>
      <c r="H6672">
        <f>COUNTIF($B:$B,B6672)</f>
        <v>58</v>
      </c>
      <c r="I6672" t="s">
        <v>6890</v>
      </c>
      <c r="J6672">
        <v>7</v>
      </c>
      <c r="K6672" t="s">
        <v>5690</v>
      </c>
      <c r="L6672" t="s">
        <v>644</v>
      </c>
      <c r="M6672" t="s">
        <v>3576</v>
      </c>
      <c r="N6672" t="s">
        <v>11893</v>
      </c>
      <c r="O6672" t="s">
        <v>11</v>
      </c>
    </row>
    <row r="6673" spans="1:15" x14ac:dyDescent="0.25">
      <c r="A6673" t="s">
        <v>499</v>
      </c>
      <c r="B6673" t="s">
        <v>6845</v>
      </c>
      <c r="C6673" t="s">
        <v>101</v>
      </c>
      <c r="D6673" t="s">
        <v>102</v>
      </c>
      <c r="E6673" t="str">
        <f t="shared" si="104"/>
        <v>FerulateSelenomonas</v>
      </c>
      <c r="F6673">
        <f>COUNTIF($E:$E,E6673)</f>
        <v>1</v>
      </c>
      <c r="G6673">
        <f>COUNTIF($A:$A,A6673)</f>
        <v>124</v>
      </c>
      <c r="H6673">
        <f>COUNTIF($B:$B,B6673)</f>
        <v>58</v>
      </c>
      <c r="I6673" t="s">
        <v>125</v>
      </c>
      <c r="J6673">
        <v>4</v>
      </c>
      <c r="K6673" t="s">
        <v>262</v>
      </c>
      <c r="L6673">
        <v>10000</v>
      </c>
      <c r="M6673" t="s">
        <v>100</v>
      </c>
      <c r="N6673" t="s">
        <v>11893</v>
      </c>
      <c r="O6673" s="82" t="s">
        <v>4</v>
      </c>
    </row>
    <row r="6674" spans="1:15" x14ac:dyDescent="0.25">
      <c r="A6674" t="s">
        <v>502</v>
      </c>
      <c r="B6674" t="s">
        <v>6842</v>
      </c>
      <c r="C6674" t="s">
        <v>101</v>
      </c>
      <c r="D6674" t="s">
        <v>102</v>
      </c>
      <c r="E6674" t="str">
        <f t="shared" si="104"/>
        <v>MaltoseAllisonella</v>
      </c>
      <c r="F6674">
        <f>COUNTIF($E:$E,E6674)</f>
        <v>1</v>
      </c>
      <c r="G6674">
        <f>COUNTIF($A:$A,A6674)</f>
        <v>124</v>
      </c>
      <c r="H6674">
        <f>COUNTIF($B:$B,B6674)</f>
        <v>58</v>
      </c>
      <c r="I6674" t="s">
        <v>4455</v>
      </c>
      <c r="J6674">
        <v>6</v>
      </c>
      <c r="K6674" t="s">
        <v>4456</v>
      </c>
      <c r="L6674" t="s">
        <v>422</v>
      </c>
      <c r="M6674" t="s">
        <v>753</v>
      </c>
      <c r="N6674" t="s">
        <v>11892</v>
      </c>
      <c r="O6674" t="s">
        <v>5</v>
      </c>
    </row>
    <row r="6675" spans="1:15" x14ac:dyDescent="0.25">
      <c r="A6675" t="s">
        <v>511</v>
      </c>
      <c r="B6675" t="s">
        <v>6845</v>
      </c>
      <c r="C6675" t="s">
        <v>101</v>
      </c>
      <c r="D6675" t="s">
        <v>102</v>
      </c>
      <c r="E6675" t="str">
        <f t="shared" si="104"/>
        <v>NicotinateSelenomonas</v>
      </c>
      <c r="F6675">
        <f>COUNTIF($E:$E,E6675)</f>
        <v>2</v>
      </c>
      <c r="G6675">
        <f>COUNTIF($A:$A,A6675)</f>
        <v>123</v>
      </c>
      <c r="H6675">
        <f>COUNTIF($B:$B,B6675)</f>
        <v>58</v>
      </c>
      <c r="I6675" t="s">
        <v>401</v>
      </c>
      <c r="J6675">
        <v>4</v>
      </c>
      <c r="K6675" t="s">
        <v>514</v>
      </c>
      <c r="L6675" t="s">
        <v>125</v>
      </c>
      <c r="M6675" t="s">
        <v>515</v>
      </c>
      <c r="N6675" t="s">
        <v>11893</v>
      </c>
      <c r="O6675" s="82" t="s">
        <v>4</v>
      </c>
    </row>
    <row r="6676" spans="1:15" x14ac:dyDescent="0.25">
      <c r="A6676" t="s">
        <v>511</v>
      </c>
      <c r="B6676" t="s">
        <v>6843</v>
      </c>
      <c r="C6676" t="s">
        <v>101</v>
      </c>
      <c r="D6676" t="s">
        <v>102</v>
      </c>
      <c r="E6676" t="str">
        <f t="shared" si="104"/>
        <v>NicotinateClostridium sensu stricto</v>
      </c>
      <c r="F6676">
        <f>COUNTIF($E:$E,E6676)</f>
        <v>1</v>
      </c>
      <c r="G6676">
        <f>COUNTIF($A:$A,A6676)</f>
        <v>123</v>
      </c>
      <c r="H6676">
        <f>COUNTIF($B:$B,B6676)</f>
        <v>58</v>
      </c>
      <c r="I6676" t="s">
        <v>4481</v>
      </c>
      <c r="J6676">
        <v>7</v>
      </c>
      <c r="K6676" t="s">
        <v>3610</v>
      </c>
      <c r="L6676" t="s">
        <v>2340</v>
      </c>
      <c r="M6676" t="s">
        <v>1060</v>
      </c>
      <c r="N6676" t="s">
        <v>11893</v>
      </c>
      <c r="O6676" t="s">
        <v>11</v>
      </c>
    </row>
    <row r="6677" spans="1:15" x14ac:dyDescent="0.25">
      <c r="A6677" t="s">
        <v>511</v>
      </c>
      <c r="B6677" t="s">
        <v>6845</v>
      </c>
      <c r="C6677" t="s">
        <v>101</v>
      </c>
      <c r="D6677" t="s">
        <v>102</v>
      </c>
      <c r="E6677" t="str">
        <f t="shared" si="104"/>
        <v>NicotinateSelenomonas</v>
      </c>
      <c r="F6677">
        <f>COUNTIF($E:$E,E6677)</f>
        <v>2</v>
      </c>
      <c r="G6677">
        <f>COUNTIF($A:$A,A6677)</f>
        <v>123</v>
      </c>
      <c r="H6677">
        <f>COUNTIF($B:$B,B6677)</f>
        <v>58</v>
      </c>
      <c r="I6677" t="s">
        <v>6891</v>
      </c>
      <c r="J6677">
        <v>7</v>
      </c>
      <c r="K6677" t="s">
        <v>6892</v>
      </c>
      <c r="L6677" t="s">
        <v>404</v>
      </c>
      <c r="M6677" t="s">
        <v>1461</v>
      </c>
      <c r="N6677" t="s">
        <v>11892</v>
      </c>
      <c r="O6677" s="82" t="s">
        <v>11895</v>
      </c>
    </row>
    <row r="6678" spans="1:15" x14ac:dyDescent="0.25">
      <c r="A6678" t="s">
        <v>516</v>
      </c>
      <c r="B6678" t="s">
        <v>6842</v>
      </c>
      <c r="C6678" t="s">
        <v>101</v>
      </c>
      <c r="D6678" t="s">
        <v>102</v>
      </c>
      <c r="E6678" t="str">
        <f t="shared" si="104"/>
        <v>3-PhenylpropionateAllisonella</v>
      </c>
      <c r="F6678">
        <f>COUNTIF($E:$E,E6678)</f>
        <v>3</v>
      </c>
      <c r="G6678">
        <f>COUNTIF($A:$A,A6678)</f>
        <v>121</v>
      </c>
      <c r="H6678">
        <f>COUNTIF($B:$B,B6678)</f>
        <v>58</v>
      </c>
      <c r="I6678" t="s">
        <v>4462</v>
      </c>
      <c r="J6678">
        <v>6</v>
      </c>
      <c r="K6678" t="s">
        <v>4463</v>
      </c>
      <c r="L6678" t="s">
        <v>422</v>
      </c>
      <c r="M6678" t="s">
        <v>3446</v>
      </c>
      <c r="N6678" t="s">
        <v>11892</v>
      </c>
      <c r="O6678" t="s">
        <v>5</v>
      </c>
    </row>
    <row r="6679" spans="1:15" x14ac:dyDescent="0.25">
      <c r="A6679" t="s">
        <v>516</v>
      </c>
      <c r="B6679" t="s">
        <v>6842</v>
      </c>
      <c r="C6679" t="s">
        <v>101</v>
      </c>
      <c r="D6679" t="s">
        <v>102</v>
      </c>
      <c r="E6679" t="str">
        <f t="shared" si="104"/>
        <v>3-PhenylpropionateAllisonella</v>
      </c>
      <c r="F6679">
        <f>COUNTIF($E:$E,E6679)</f>
        <v>3</v>
      </c>
      <c r="G6679">
        <f>COUNTIF($A:$A,A6679)</f>
        <v>121</v>
      </c>
      <c r="H6679">
        <f>COUNTIF($B:$B,B6679)</f>
        <v>58</v>
      </c>
      <c r="I6679" t="s">
        <v>3487</v>
      </c>
      <c r="J6679">
        <v>5</v>
      </c>
      <c r="K6679" t="s">
        <v>3879</v>
      </c>
      <c r="L6679" t="s">
        <v>633</v>
      </c>
      <c r="M6679" t="s">
        <v>688</v>
      </c>
      <c r="N6679" t="s">
        <v>11893</v>
      </c>
      <c r="O6679" s="82" t="s">
        <v>9</v>
      </c>
    </row>
    <row r="6680" spans="1:15" x14ac:dyDescent="0.25">
      <c r="A6680" t="s">
        <v>516</v>
      </c>
      <c r="B6680" t="s">
        <v>6843</v>
      </c>
      <c r="C6680" t="s">
        <v>101</v>
      </c>
      <c r="D6680" t="s">
        <v>102</v>
      </c>
      <c r="E6680" t="str">
        <f t="shared" si="104"/>
        <v>3-PhenylpropionateClostridium sensu stricto</v>
      </c>
      <c r="F6680">
        <f>COUNTIF($E:$E,E6680)</f>
        <v>1</v>
      </c>
      <c r="G6680">
        <f>COUNTIF($A:$A,A6680)</f>
        <v>121</v>
      </c>
      <c r="H6680">
        <f>COUNTIF($B:$B,B6680)</f>
        <v>58</v>
      </c>
      <c r="I6680" t="s">
        <v>3487</v>
      </c>
      <c r="J6680">
        <v>5</v>
      </c>
      <c r="K6680" t="s">
        <v>3879</v>
      </c>
      <c r="L6680" t="s">
        <v>633</v>
      </c>
      <c r="M6680" t="s">
        <v>688</v>
      </c>
      <c r="N6680" t="s">
        <v>11893</v>
      </c>
      <c r="O6680" s="82" t="s">
        <v>9</v>
      </c>
    </row>
    <row r="6681" spans="1:15" x14ac:dyDescent="0.25">
      <c r="A6681" t="s">
        <v>516</v>
      </c>
      <c r="B6681" t="s">
        <v>6842</v>
      </c>
      <c r="C6681" t="s">
        <v>101</v>
      </c>
      <c r="D6681" t="s">
        <v>102</v>
      </c>
      <c r="E6681" t="str">
        <f t="shared" si="104"/>
        <v>3-PhenylpropionateAllisonella</v>
      </c>
      <c r="F6681">
        <f>COUNTIF($E:$E,E6681)</f>
        <v>3</v>
      </c>
      <c r="G6681">
        <f>COUNTIF($A:$A,A6681)</f>
        <v>121</v>
      </c>
      <c r="H6681">
        <f>COUNTIF($B:$B,B6681)</f>
        <v>58</v>
      </c>
      <c r="I6681" t="s">
        <v>3748</v>
      </c>
      <c r="J6681">
        <v>7</v>
      </c>
      <c r="K6681" t="s">
        <v>6450</v>
      </c>
      <c r="L6681" t="s">
        <v>1920</v>
      </c>
      <c r="M6681" t="s">
        <v>4390</v>
      </c>
      <c r="N6681" t="s">
        <v>11893</v>
      </c>
      <c r="O6681" s="82" t="s">
        <v>8</v>
      </c>
    </row>
    <row r="6682" spans="1:15" x14ac:dyDescent="0.25">
      <c r="A6682" t="s">
        <v>529</v>
      </c>
      <c r="B6682" t="s">
        <v>6842</v>
      </c>
      <c r="C6682" t="s">
        <v>101</v>
      </c>
      <c r="D6682" t="s">
        <v>102</v>
      </c>
      <c r="E6682" t="str">
        <f t="shared" si="104"/>
        <v>MethylamineAllisonella</v>
      </c>
      <c r="F6682">
        <f>COUNTIF($E:$E,E6682)</f>
        <v>1</v>
      </c>
      <c r="G6682">
        <f>COUNTIF($A:$A,A6682)</f>
        <v>120</v>
      </c>
      <c r="H6682">
        <f>COUNTIF($B:$B,B6682)</f>
        <v>58</v>
      </c>
      <c r="I6682" t="s">
        <v>1607</v>
      </c>
      <c r="J6682">
        <v>5</v>
      </c>
      <c r="K6682" t="s">
        <v>2183</v>
      </c>
      <c r="L6682" t="s">
        <v>131</v>
      </c>
      <c r="M6682" t="s">
        <v>300</v>
      </c>
      <c r="N6682" t="s">
        <v>11892</v>
      </c>
      <c r="O6682" t="s">
        <v>6</v>
      </c>
    </row>
    <row r="6683" spans="1:15" x14ac:dyDescent="0.25">
      <c r="A6683" t="s">
        <v>529</v>
      </c>
      <c r="B6683" t="s">
        <v>6845</v>
      </c>
      <c r="C6683" t="s">
        <v>101</v>
      </c>
      <c r="D6683" t="s">
        <v>102</v>
      </c>
      <c r="E6683" t="str">
        <f t="shared" si="104"/>
        <v>MethylamineSelenomonas</v>
      </c>
      <c r="F6683">
        <f>COUNTIF($E:$E,E6683)</f>
        <v>2</v>
      </c>
      <c r="G6683">
        <f>COUNTIF($A:$A,A6683)</f>
        <v>120</v>
      </c>
      <c r="H6683">
        <f>COUNTIF($B:$B,B6683)</f>
        <v>58</v>
      </c>
      <c r="I6683" t="s">
        <v>1607</v>
      </c>
      <c r="J6683">
        <v>5</v>
      </c>
      <c r="K6683" t="s">
        <v>2183</v>
      </c>
      <c r="L6683" t="s">
        <v>131</v>
      </c>
      <c r="M6683" t="s">
        <v>300</v>
      </c>
      <c r="N6683" t="s">
        <v>11892</v>
      </c>
      <c r="O6683" t="s">
        <v>6</v>
      </c>
    </row>
    <row r="6684" spans="1:15" x14ac:dyDescent="0.25">
      <c r="A6684" t="s">
        <v>529</v>
      </c>
      <c r="B6684" t="s">
        <v>6845</v>
      </c>
      <c r="C6684" t="s">
        <v>101</v>
      </c>
      <c r="D6684" t="s">
        <v>102</v>
      </c>
      <c r="E6684" t="str">
        <f t="shared" si="104"/>
        <v>MethylamineSelenomonas</v>
      </c>
      <c r="F6684">
        <f>COUNTIF($E:$E,E6684)</f>
        <v>2</v>
      </c>
      <c r="G6684">
        <f>COUNTIF($A:$A,A6684)</f>
        <v>120</v>
      </c>
      <c r="H6684">
        <f>COUNTIF($B:$B,B6684)</f>
        <v>58</v>
      </c>
      <c r="I6684" t="s">
        <v>6893</v>
      </c>
      <c r="J6684">
        <v>7</v>
      </c>
      <c r="K6684" t="s">
        <v>6894</v>
      </c>
      <c r="L6684" t="s">
        <v>806</v>
      </c>
      <c r="M6684" t="s">
        <v>3670</v>
      </c>
      <c r="N6684" t="s">
        <v>11892</v>
      </c>
      <c r="O6684" s="82" t="s">
        <v>11895</v>
      </c>
    </row>
    <row r="6685" spans="1:15" x14ac:dyDescent="0.25">
      <c r="A6685" t="s">
        <v>550</v>
      </c>
      <c r="B6685" t="s">
        <v>6842</v>
      </c>
      <c r="C6685" t="s">
        <v>101</v>
      </c>
      <c r="D6685" t="s">
        <v>102</v>
      </c>
      <c r="E6685" t="str">
        <f t="shared" si="104"/>
        <v>IsovalerateAllisonella</v>
      </c>
      <c r="F6685">
        <f>COUNTIF($E:$E,E6685)</f>
        <v>2</v>
      </c>
      <c r="G6685">
        <f>COUNTIF($A:$A,A6685)</f>
        <v>119</v>
      </c>
      <c r="H6685">
        <f>COUNTIF($B:$B,B6685)</f>
        <v>58</v>
      </c>
      <c r="I6685" t="s">
        <v>2222</v>
      </c>
      <c r="J6685">
        <v>4</v>
      </c>
      <c r="K6685" t="s">
        <v>6895</v>
      </c>
      <c r="L6685" t="s">
        <v>98</v>
      </c>
      <c r="M6685" t="s">
        <v>641</v>
      </c>
      <c r="N6685" t="s">
        <v>11893</v>
      </c>
      <c r="O6685" t="s">
        <v>5</v>
      </c>
    </row>
    <row r="6686" spans="1:15" x14ac:dyDescent="0.25">
      <c r="A6686" t="s">
        <v>550</v>
      </c>
      <c r="B6686" t="s">
        <v>6845</v>
      </c>
      <c r="C6686" t="s">
        <v>101</v>
      </c>
      <c r="D6686" t="s">
        <v>102</v>
      </c>
      <c r="E6686" t="str">
        <f t="shared" si="104"/>
        <v>IsovalerateSelenomonas</v>
      </c>
      <c r="F6686">
        <f>COUNTIF($E:$E,E6686)</f>
        <v>1</v>
      </c>
      <c r="G6686">
        <f>COUNTIF($A:$A,A6686)</f>
        <v>119</v>
      </c>
      <c r="H6686">
        <f>COUNTIF($B:$B,B6686)</f>
        <v>58</v>
      </c>
      <c r="I6686" t="s">
        <v>1441</v>
      </c>
      <c r="J6686">
        <v>6</v>
      </c>
      <c r="K6686" t="s">
        <v>4759</v>
      </c>
      <c r="L6686" t="s">
        <v>4760</v>
      </c>
      <c r="M6686" t="s">
        <v>1966</v>
      </c>
      <c r="N6686" t="s">
        <v>11892</v>
      </c>
      <c r="O6686" t="s">
        <v>7</v>
      </c>
    </row>
    <row r="6687" spans="1:15" x14ac:dyDescent="0.25">
      <c r="A6687" t="s">
        <v>550</v>
      </c>
      <c r="B6687" t="s">
        <v>6843</v>
      </c>
      <c r="C6687" t="s">
        <v>101</v>
      </c>
      <c r="D6687" t="s">
        <v>102</v>
      </c>
      <c r="E6687" t="str">
        <f t="shared" si="104"/>
        <v>IsovalerateClostridium sensu stricto</v>
      </c>
      <c r="F6687">
        <f>COUNTIF($E:$E,E6687)</f>
        <v>1</v>
      </c>
      <c r="G6687">
        <f>COUNTIF($A:$A,A6687)</f>
        <v>119</v>
      </c>
      <c r="H6687">
        <f>COUNTIF($B:$B,B6687)</f>
        <v>58</v>
      </c>
      <c r="I6687" t="s">
        <v>3800</v>
      </c>
      <c r="J6687">
        <v>6</v>
      </c>
      <c r="K6687" t="s">
        <v>1255</v>
      </c>
      <c r="L6687" t="s">
        <v>3801</v>
      </c>
      <c r="M6687" t="s">
        <v>690</v>
      </c>
      <c r="N6687" t="s">
        <v>11892</v>
      </c>
      <c r="O6687" t="s">
        <v>10</v>
      </c>
    </row>
    <row r="6688" spans="1:15" x14ac:dyDescent="0.25">
      <c r="A6688" t="s">
        <v>550</v>
      </c>
      <c r="B6688" t="s">
        <v>6842</v>
      </c>
      <c r="C6688" t="s">
        <v>101</v>
      </c>
      <c r="D6688" t="s">
        <v>102</v>
      </c>
      <c r="E6688" t="str">
        <f t="shared" si="104"/>
        <v>IsovalerateAllisonella</v>
      </c>
      <c r="F6688">
        <f>COUNTIF($E:$E,E6688)</f>
        <v>2</v>
      </c>
      <c r="G6688">
        <f>COUNTIF($A:$A,A6688)</f>
        <v>119</v>
      </c>
      <c r="H6688">
        <f>COUNTIF($B:$B,B6688)</f>
        <v>58</v>
      </c>
      <c r="I6688" t="s">
        <v>6896</v>
      </c>
      <c r="J6688">
        <v>7</v>
      </c>
      <c r="K6688" t="s">
        <v>6897</v>
      </c>
      <c r="L6688" t="s">
        <v>3111</v>
      </c>
      <c r="M6688" t="s">
        <v>1926</v>
      </c>
      <c r="N6688" t="s">
        <v>11893</v>
      </c>
      <c r="O6688" s="82" t="s">
        <v>8</v>
      </c>
    </row>
    <row r="6689" spans="1:15" x14ac:dyDescent="0.25">
      <c r="A6689" t="s">
        <v>558</v>
      </c>
      <c r="B6689" t="s">
        <v>6842</v>
      </c>
      <c r="C6689" t="s">
        <v>101</v>
      </c>
      <c r="D6689" t="s">
        <v>102</v>
      </c>
      <c r="E6689" t="str">
        <f t="shared" si="104"/>
        <v>MethanolAllisonella</v>
      </c>
      <c r="F6689">
        <f>COUNTIF($E:$E,E6689)</f>
        <v>1</v>
      </c>
      <c r="G6689">
        <f>COUNTIF($A:$A,A6689)</f>
        <v>118</v>
      </c>
      <c r="H6689">
        <f>COUNTIF($B:$B,B6689)</f>
        <v>58</v>
      </c>
      <c r="I6689" t="s">
        <v>3887</v>
      </c>
      <c r="J6689">
        <v>5</v>
      </c>
      <c r="K6689" t="s">
        <v>3888</v>
      </c>
      <c r="L6689" t="s">
        <v>99</v>
      </c>
      <c r="M6689" t="s">
        <v>1177</v>
      </c>
      <c r="N6689" t="s">
        <v>11893</v>
      </c>
      <c r="O6689" s="82" t="s">
        <v>9</v>
      </c>
    </row>
    <row r="6690" spans="1:15" x14ac:dyDescent="0.25">
      <c r="A6690" t="s">
        <v>558</v>
      </c>
      <c r="B6690" t="s">
        <v>6843</v>
      </c>
      <c r="C6690" t="s">
        <v>101</v>
      </c>
      <c r="D6690" t="s">
        <v>102</v>
      </c>
      <c r="E6690" t="str">
        <f t="shared" si="104"/>
        <v>MethanolClostridium sensu stricto</v>
      </c>
      <c r="F6690">
        <f>COUNTIF($E:$E,E6690)</f>
        <v>1</v>
      </c>
      <c r="G6690">
        <f>COUNTIF($A:$A,A6690)</f>
        <v>118</v>
      </c>
      <c r="H6690">
        <f>COUNTIF($B:$B,B6690)</f>
        <v>58</v>
      </c>
      <c r="I6690" t="s">
        <v>3887</v>
      </c>
      <c r="J6690">
        <v>5</v>
      </c>
      <c r="K6690" t="s">
        <v>3888</v>
      </c>
      <c r="L6690" t="s">
        <v>99</v>
      </c>
      <c r="M6690" t="s">
        <v>1177</v>
      </c>
      <c r="N6690" t="s">
        <v>11893</v>
      </c>
      <c r="O6690" s="82" t="s">
        <v>9</v>
      </c>
    </row>
    <row r="6691" spans="1:15" x14ac:dyDescent="0.25">
      <c r="A6691" t="s">
        <v>558</v>
      </c>
      <c r="B6691" t="s">
        <v>6845</v>
      </c>
      <c r="C6691" t="s">
        <v>101</v>
      </c>
      <c r="D6691" t="s">
        <v>102</v>
      </c>
      <c r="E6691" t="str">
        <f t="shared" si="104"/>
        <v>MethanolSelenomonas</v>
      </c>
      <c r="F6691">
        <f>COUNTIF($E:$E,E6691)</f>
        <v>2</v>
      </c>
      <c r="G6691">
        <f>COUNTIF($A:$A,A6691)</f>
        <v>118</v>
      </c>
      <c r="H6691">
        <f>COUNTIF($B:$B,B6691)</f>
        <v>58</v>
      </c>
      <c r="I6691" t="s">
        <v>506</v>
      </c>
      <c r="J6691">
        <v>4</v>
      </c>
      <c r="K6691" t="s">
        <v>560</v>
      </c>
      <c r="L6691" t="s">
        <v>98</v>
      </c>
      <c r="M6691" t="s">
        <v>561</v>
      </c>
      <c r="N6691" t="s">
        <v>11893</v>
      </c>
      <c r="O6691" s="82" t="s">
        <v>4</v>
      </c>
    </row>
    <row r="6692" spans="1:15" x14ac:dyDescent="0.25">
      <c r="A6692" t="s">
        <v>558</v>
      </c>
      <c r="B6692" t="s">
        <v>6845</v>
      </c>
      <c r="C6692" t="s">
        <v>101</v>
      </c>
      <c r="D6692" t="s">
        <v>102</v>
      </c>
      <c r="E6692" t="str">
        <f t="shared" si="104"/>
        <v>MethanolSelenomonas</v>
      </c>
      <c r="F6692">
        <f>COUNTIF($E:$E,E6692)</f>
        <v>2</v>
      </c>
      <c r="G6692">
        <f>COUNTIF($A:$A,A6692)</f>
        <v>118</v>
      </c>
      <c r="H6692">
        <f>COUNTIF($B:$B,B6692)</f>
        <v>58</v>
      </c>
      <c r="I6692" t="s">
        <v>2502</v>
      </c>
      <c r="J6692">
        <v>7</v>
      </c>
      <c r="K6692" t="s">
        <v>6898</v>
      </c>
      <c r="L6692" t="s">
        <v>609</v>
      </c>
      <c r="M6692" t="s">
        <v>2943</v>
      </c>
      <c r="N6692" t="s">
        <v>11892</v>
      </c>
      <c r="O6692" s="82" t="s">
        <v>11895</v>
      </c>
    </row>
    <row r="6693" spans="1:15" x14ac:dyDescent="0.25">
      <c r="A6693" t="s">
        <v>568</v>
      </c>
      <c r="B6693" t="s">
        <v>6845</v>
      </c>
      <c r="C6693" t="s">
        <v>101</v>
      </c>
      <c r="D6693" t="s">
        <v>102</v>
      </c>
      <c r="E6693" t="str">
        <f t="shared" si="104"/>
        <v>HistidineSelenomonas</v>
      </c>
      <c r="F6693">
        <f>COUNTIF($E:$E,E6693)</f>
        <v>1</v>
      </c>
      <c r="G6693">
        <f>COUNTIF($A:$A,A6693)</f>
        <v>116</v>
      </c>
      <c r="H6693">
        <f>COUNTIF($B:$B,B6693)</f>
        <v>58</v>
      </c>
      <c r="I6693" t="s">
        <v>359</v>
      </c>
      <c r="J6693">
        <v>4</v>
      </c>
      <c r="K6693" t="s">
        <v>575</v>
      </c>
      <c r="L6693">
        <v>10000</v>
      </c>
      <c r="M6693" t="s">
        <v>242</v>
      </c>
      <c r="N6693" t="s">
        <v>11893</v>
      </c>
      <c r="O6693" s="82" t="s">
        <v>4</v>
      </c>
    </row>
    <row r="6694" spans="1:15" x14ac:dyDescent="0.25">
      <c r="A6694" t="s">
        <v>569</v>
      </c>
      <c r="B6694" t="s">
        <v>6843</v>
      </c>
      <c r="C6694" t="s">
        <v>101</v>
      </c>
      <c r="D6694" t="s">
        <v>102</v>
      </c>
      <c r="E6694" t="str">
        <f t="shared" si="104"/>
        <v>TyrosineClostridium sensu stricto</v>
      </c>
      <c r="F6694">
        <f>COUNTIF($E:$E,E6694)</f>
        <v>2</v>
      </c>
      <c r="G6694">
        <f>COUNTIF($A:$A,A6694)</f>
        <v>116</v>
      </c>
      <c r="H6694">
        <f>COUNTIF($B:$B,B6694)</f>
        <v>58</v>
      </c>
      <c r="I6694" t="s">
        <v>3805</v>
      </c>
      <c r="J6694">
        <v>6</v>
      </c>
      <c r="K6694" t="s">
        <v>3806</v>
      </c>
      <c r="L6694" t="s">
        <v>874</v>
      </c>
      <c r="M6694" t="s">
        <v>3228</v>
      </c>
      <c r="N6694" t="s">
        <v>11892</v>
      </c>
      <c r="O6694" t="s">
        <v>11</v>
      </c>
    </row>
    <row r="6695" spans="1:15" x14ac:dyDescent="0.25">
      <c r="A6695" t="s">
        <v>569</v>
      </c>
      <c r="B6695" t="s">
        <v>6843</v>
      </c>
      <c r="C6695" t="s">
        <v>101</v>
      </c>
      <c r="D6695" t="s">
        <v>102</v>
      </c>
      <c r="E6695" t="str">
        <f t="shared" si="104"/>
        <v>TyrosineClostridium sensu stricto</v>
      </c>
      <c r="F6695">
        <f>COUNTIF($E:$E,E6695)</f>
        <v>2</v>
      </c>
      <c r="G6695">
        <f>COUNTIF($A:$A,A6695)</f>
        <v>116</v>
      </c>
      <c r="H6695">
        <f>COUNTIF($B:$B,B6695)</f>
        <v>58</v>
      </c>
      <c r="I6695" t="s">
        <v>2729</v>
      </c>
      <c r="J6695">
        <v>7</v>
      </c>
      <c r="K6695" t="s">
        <v>6038</v>
      </c>
      <c r="L6695" t="s">
        <v>2494</v>
      </c>
      <c r="M6695" t="s">
        <v>578</v>
      </c>
      <c r="N6695" t="s">
        <v>11893</v>
      </c>
      <c r="O6695" t="s">
        <v>11</v>
      </c>
    </row>
    <row r="6696" spans="1:15" x14ac:dyDescent="0.25">
      <c r="A6696" t="s">
        <v>569</v>
      </c>
      <c r="B6696" t="s">
        <v>6842</v>
      </c>
      <c r="C6696" t="s">
        <v>101</v>
      </c>
      <c r="D6696" t="s">
        <v>102</v>
      </c>
      <c r="E6696" t="str">
        <f t="shared" si="104"/>
        <v>TyrosineAllisonella</v>
      </c>
      <c r="F6696">
        <f>COUNTIF($E:$E,E6696)</f>
        <v>1</v>
      </c>
      <c r="G6696">
        <f>COUNTIF($A:$A,A6696)</f>
        <v>116</v>
      </c>
      <c r="H6696">
        <f>COUNTIF($B:$B,B6696)</f>
        <v>58</v>
      </c>
      <c r="I6696" t="s">
        <v>5392</v>
      </c>
      <c r="J6696">
        <v>5</v>
      </c>
      <c r="K6696" t="s">
        <v>6733</v>
      </c>
      <c r="L6696" t="s">
        <v>230</v>
      </c>
      <c r="M6696" t="s">
        <v>2003</v>
      </c>
      <c r="N6696" t="s">
        <v>11893</v>
      </c>
      <c r="O6696" t="s">
        <v>6</v>
      </c>
    </row>
    <row r="6697" spans="1:15" x14ac:dyDescent="0.25">
      <c r="A6697" t="s">
        <v>568</v>
      </c>
      <c r="B6697" t="s">
        <v>6842</v>
      </c>
      <c r="C6697" t="s">
        <v>101</v>
      </c>
      <c r="D6697" t="s">
        <v>102</v>
      </c>
      <c r="E6697" t="str">
        <f t="shared" si="104"/>
        <v>HistidineAllisonella</v>
      </c>
      <c r="F6697">
        <f>COUNTIF($E:$E,E6697)</f>
        <v>1</v>
      </c>
      <c r="G6697">
        <f>COUNTIF($A:$A,A6697)</f>
        <v>116</v>
      </c>
      <c r="H6697">
        <f>COUNTIF($B:$B,B6697)</f>
        <v>58</v>
      </c>
      <c r="I6697" t="s">
        <v>729</v>
      </c>
      <c r="J6697">
        <v>4</v>
      </c>
      <c r="K6697" t="s">
        <v>6899</v>
      </c>
      <c r="L6697" t="s">
        <v>347</v>
      </c>
      <c r="M6697" t="s">
        <v>1321</v>
      </c>
      <c r="N6697" t="s">
        <v>11893</v>
      </c>
      <c r="O6697" t="s">
        <v>5</v>
      </c>
    </row>
    <row r="6698" spans="1:15" x14ac:dyDescent="0.25">
      <c r="A6698" t="s">
        <v>568</v>
      </c>
      <c r="B6698" t="s">
        <v>6843</v>
      </c>
      <c r="C6698" t="s">
        <v>101</v>
      </c>
      <c r="D6698" t="s">
        <v>102</v>
      </c>
      <c r="E6698" t="str">
        <f t="shared" si="104"/>
        <v>HistidineClostridium sensu stricto</v>
      </c>
      <c r="F6698">
        <f>COUNTIF($E:$E,E6698)</f>
        <v>1</v>
      </c>
      <c r="G6698">
        <f>COUNTIF($A:$A,A6698)</f>
        <v>116</v>
      </c>
      <c r="H6698">
        <f>COUNTIF($B:$B,B6698)</f>
        <v>58</v>
      </c>
      <c r="I6698" t="s">
        <v>3809</v>
      </c>
      <c r="J6698">
        <v>6</v>
      </c>
      <c r="K6698" t="s">
        <v>3810</v>
      </c>
      <c r="L6698" t="s">
        <v>267</v>
      </c>
      <c r="M6698" t="s">
        <v>3811</v>
      </c>
      <c r="N6698" t="s">
        <v>11892</v>
      </c>
      <c r="O6698" t="s">
        <v>11</v>
      </c>
    </row>
    <row r="6699" spans="1:15" x14ac:dyDescent="0.25">
      <c r="A6699" t="s">
        <v>583</v>
      </c>
      <c r="B6699" t="s">
        <v>6842</v>
      </c>
      <c r="C6699" t="s">
        <v>101</v>
      </c>
      <c r="D6699" t="s">
        <v>102</v>
      </c>
      <c r="E6699" t="str">
        <f t="shared" si="104"/>
        <v>AcetoacetateAllisonella</v>
      </c>
      <c r="F6699">
        <f>COUNTIF($E:$E,E6699)</f>
        <v>1</v>
      </c>
      <c r="G6699">
        <f>COUNTIF($A:$A,A6699)</f>
        <v>115</v>
      </c>
      <c r="H6699">
        <f>COUNTIF($B:$B,B6699)</f>
        <v>58</v>
      </c>
      <c r="I6699" t="s">
        <v>407</v>
      </c>
      <c r="J6699">
        <v>5</v>
      </c>
      <c r="K6699" t="s">
        <v>4237</v>
      </c>
      <c r="L6699" t="s">
        <v>885</v>
      </c>
      <c r="M6699" t="s">
        <v>997</v>
      </c>
      <c r="N6699" t="s">
        <v>11893</v>
      </c>
      <c r="O6699" t="s">
        <v>6</v>
      </c>
    </row>
    <row r="6700" spans="1:15" x14ac:dyDescent="0.25">
      <c r="A6700" t="s">
        <v>1836</v>
      </c>
      <c r="B6700" t="s">
        <v>6845</v>
      </c>
      <c r="C6700" t="s">
        <v>101</v>
      </c>
      <c r="D6700" t="s">
        <v>102</v>
      </c>
      <c r="E6700" t="str">
        <f t="shared" si="104"/>
        <v>AcetateSelenomonas</v>
      </c>
      <c r="F6700">
        <f>COUNTIF($E:$E,E6700)</f>
        <v>1</v>
      </c>
      <c r="G6700">
        <f>COUNTIF($A:$A,A6700)</f>
        <v>112</v>
      </c>
      <c r="H6700">
        <f>COUNTIF($B:$B,B6700)</f>
        <v>58</v>
      </c>
      <c r="I6700" t="s">
        <v>161</v>
      </c>
      <c r="J6700">
        <v>7</v>
      </c>
      <c r="K6700" t="s">
        <v>874</v>
      </c>
      <c r="L6700" t="s">
        <v>98</v>
      </c>
      <c r="M6700" t="s">
        <v>100</v>
      </c>
      <c r="N6700" t="s">
        <v>11893</v>
      </c>
      <c r="O6700" t="s">
        <v>7</v>
      </c>
    </row>
    <row r="6701" spans="1:15" x14ac:dyDescent="0.25">
      <c r="A6701" t="s">
        <v>1836</v>
      </c>
      <c r="B6701" t="s">
        <v>6843</v>
      </c>
      <c r="C6701" t="s">
        <v>101</v>
      </c>
      <c r="D6701" t="s">
        <v>102</v>
      </c>
      <c r="E6701" t="str">
        <f t="shared" si="104"/>
        <v>AcetateClostridium sensu stricto</v>
      </c>
      <c r="F6701">
        <f>COUNTIF($E:$E,E6701)</f>
        <v>2</v>
      </c>
      <c r="G6701">
        <f>COUNTIF($A:$A,A6701)</f>
        <v>112</v>
      </c>
      <c r="H6701">
        <f>COUNTIF($B:$B,B6701)</f>
        <v>58</v>
      </c>
      <c r="I6701" t="s">
        <v>5870</v>
      </c>
      <c r="J6701">
        <v>7</v>
      </c>
      <c r="K6701" t="s">
        <v>6900</v>
      </c>
      <c r="L6701" t="s">
        <v>189</v>
      </c>
      <c r="M6701" t="s">
        <v>1870</v>
      </c>
      <c r="N6701" t="s">
        <v>11893</v>
      </c>
      <c r="O6701" s="82" t="s">
        <v>8</v>
      </c>
    </row>
    <row r="6702" spans="1:15" x14ac:dyDescent="0.25">
      <c r="A6702" t="s">
        <v>597</v>
      </c>
      <c r="B6702" t="s">
        <v>6843</v>
      </c>
      <c r="C6702" t="s">
        <v>101</v>
      </c>
      <c r="D6702" t="s">
        <v>102</v>
      </c>
      <c r="E6702" t="str">
        <f t="shared" si="104"/>
        <v>3-HydroxybutyrateClostridium sensu stricto</v>
      </c>
      <c r="F6702">
        <f>COUNTIF($E:$E,E6702)</f>
        <v>1</v>
      </c>
      <c r="G6702">
        <f>COUNTIF($A:$A,A6702)</f>
        <v>112</v>
      </c>
      <c r="H6702">
        <f>COUNTIF($B:$B,B6702)</f>
        <v>58</v>
      </c>
      <c r="I6702" t="s">
        <v>6901</v>
      </c>
      <c r="J6702">
        <v>7</v>
      </c>
      <c r="K6702" t="s">
        <v>6902</v>
      </c>
      <c r="L6702" t="s">
        <v>1042</v>
      </c>
      <c r="M6702" t="s">
        <v>1396</v>
      </c>
      <c r="N6702" t="s">
        <v>11893</v>
      </c>
      <c r="O6702" t="s">
        <v>11</v>
      </c>
    </row>
    <row r="6703" spans="1:15" x14ac:dyDescent="0.25">
      <c r="A6703" t="s">
        <v>597</v>
      </c>
      <c r="B6703" t="s">
        <v>6842</v>
      </c>
      <c r="C6703" t="s">
        <v>101</v>
      </c>
      <c r="D6703" t="s">
        <v>102</v>
      </c>
      <c r="E6703" t="str">
        <f t="shared" si="104"/>
        <v>3-HydroxybutyrateAllisonella</v>
      </c>
      <c r="F6703">
        <f>COUNTIF($E:$E,E6703)</f>
        <v>1</v>
      </c>
      <c r="G6703">
        <f>COUNTIF($A:$A,A6703)</f>
        <v>112</v>
      </c>
      <c r="H6703">
        <f>COUNTIF($B:$B,B6703)</f>
        <v>58</v>
      </c>
      <c r="I6703" t="s">
        <v>6090</v>
      </c>
      <c r="J6703">
        <v>6</v>
      </c>
      <c r="K6703" t="s">
        <v>2295</v>
      </c>
      <c r="L6703" t="s">
        <v>6903</v>
      </c>
      <c r="M6703" t="s">
        <v>802</v>
      </c>
      <c r="N6703" t="s">
        <v>11892</v>
      </c>
      <c r="O6703" s="82" t="s">
        <v>4</v>
      </c>
    </row>
    <row r="6704" spans="1:15" x14ac:dyDescent="0.25">
      <c r="A6704" t="s">
        <v>1836</v>
      </c>
      <c r="B6704" t="s">
        <v>6843</v>
      </c>
      <c r="C6704" t="s">
        <v>101</v>
      </c>
      <c r="D6704" t="s">
        <v>102</v>
      </c>
      <c r="E6704" t="str">
        <f t="shared" si="104"/>
        <v>AcetateClostridium sensu stricto</v>
      </c>
      <c r="F6704">
        <f>COUNTIF($E:$E,E6704)</f>
        <v>2</v>
      </c>
      <c r="G6704">
        <f>COUNTIF($A:$A,A6704)</f>
        <v>112</v>
      </c>
      <c r="H6704">
        <f>COUNTIF($B:$B,B6704)</f>
        <v>58</v>
      </c>
      <c r="I6704" t="s">
        <v>6904</v>
      </c>
      <c r="J6704">
        <v>7</v>
      </c>
      <c r="K6704" t="s">
        <v>6905</v>
      </c>
      <c r="L6704" t="s">
        <v>5721</v>
      </c>
      <c r="M6704" t="s">
        <v>2068</v>
      </c>
      <c r="N6704" t="s">
        <v>11893</v>
      </c>
      <c r="O6704" t="s">
        <v>11</v>
      </c>
    </row>
    <row r="6705" spans="1:15" x14ac:dyDescent="0.25">
      <c r="A6705" t="s">
        <v>611</v>
      </c>
      <c r="B6705" t="s">
        <v>6842</v>
      </c>
      <c r="C6705" t="s">
        <v>101</v>
      </c>
      <c r="D6705" t="s">
        <v>102</v>
      </c>
      <c r="E6705" t="str">
        <f t="shared" si="104"/>
        <v>OrnithineAllisonella</v>
      </c>
      <c r="F6705">
        <f>COUNTIF($E:$E,E6705)</f>
        <v>1</v>
      </c>
      <c r="G6705">
        <f>COUNTIF($A:$A,A6705)</f>
        <v>110</v>
      </c>
      <c r="H6705">
        <f>COUNTIF($B:$B,B6705)</f>
        <v>58</v>
      </c>
      <c r="I6705" t="s">
        <v>4483</v>
      </c>
      <c r="J6705">
        <v>6</v>
      </c>
      <c r="K6705" t="s">
        <v>4484</v>
      </c>
      <c r="L6705" t="s">
        <v>512</v>
      </c>
      <c r="M6705" t="s">
        <v>2972</v>
      </c>
      <c r="N6705" t="s">
        <v>11892</v>
      </c>
      <c r="O6705" t="s">
        <v>5</v>
      </c>
    </row>
    <row r="6706" spans="1:15" x14ac:dyDescent="0.25">
      <c r="A6706" t="s">
        <v>627</v>
      </c>
      <c r="B6706" t="s">
        <v>6843</v>
      </c>
      <c r="C6706" t="s">
        <v>101</v>
      </c>
      <c r="D6706" t="s">
        <v>102</v>
      </c>
      <c r="E6706" t="str">
        <f t="shared" si="104"/>
        <v>IsoleucineClostridium sensu stricto</v>
      </c>
      <c r="F6706">
        <f>COUNTIF($E:$E,E6706)</f>
        <v>1</v>
      </c>
      <c r="G6706">
        <f>COUNTIF($A:$A,A6706)</f>
        <v>109</v>
      </c>
      <c r="H6706">
        <f>COUNTIF($B:$B,B6706)</f>
        <v>58</v>
      </c>
      <c r="I6706" t="s">
        <v>4385</v>
      </c>
      <c r="J6706">
        <v>7</v>
      </c>
      <c r="K6706" t="s">
        <v>2408</v>
      </c>
      <c r="L6706" t="s">
        <v>265</v>
      </c>
      <c r="M6706" t="s">
        <v>431</v>
      </c>
      <c r="N6706" t="s">
        <v>11893</v>
      </c>
      <c r="O6706" t="s">
        <v>11</v>
      </c>
    </row>
    <row r="6707" spans="1:15" x14ac:dyDescent="0.25">
      <c r="A6707" t="s">
        <v>624</v>
      </c>
      <c r="B6707" t="s">
        <v>6842</v>
      </c>
      <c r="C6707" t="s">
        <v>101</v>
      </c>
      <c r="D6707" t="s">
        <v>102</v>
      </c>
      <c r="E6707" t="str">
        <f t="shared" si="104"/>
        <v>AdipateAllisonella</v>
      </c>
      <c r="F6707">
        <f>COUNTIF($E:$E,E6707)</f>
        <v>1</v>
      </c>
      <c r="G6707">
        <f>COUNTIF($A:$A,A6707)</f>
        <v>109</v>
      </c>
      <c r="H6707">
        <f>COUNTIF($B:$B,B6707)</f>
        <v>58</v>
      </c>
      <c r="I6707" t="s">
        <v>2296</v>
      </c>
      <c r="J6707">
        <v>5</v>
      </c>
      <c r="K6707" t="s">
        <v>2297</v>
      </c>
      <c r="L6707" t="s">
        <v>387</v>
      </c>
      <c r="M6707" t="s">
        <v>2298</v>
      </c>
      <c r="N6707" t="s">
        <v>11893</v>
      </c>
      <c r="O6707" t="s">
        <v>6</v>
      </c>
    </row>
    <row r="6708" spans="1:15" x14ac:dyDescent="0.25">
      <c r="A6708" t="s">
        <v>624</v>
      </c>
      <c r="B6708" t="s">
        <v>6845</v>
      </c>
      <c r="C6708" t="s">
        <v>101</v>
      </c>
      <c r="D6708" t="s">
        <v>102</v>
      </c>
      <c r="E6708" t="str">
        <f t="shared" si="104"/>
        <v>AdipateSelenomonas</v>
      </c>
      <c r="F6708">
        <f>COUNTIF($E:$E,E6708)</f>
        <v>1</v>
      </c>
      <c r="G6708">
        <f>COUNTIF($A:$A,A6708)</f>
        <v>109</v>
      </c>
      <c r="H6708">
        <f>COUNTIF($B:$B,B6708)</f>
        <v>58</v>
      </c>
      <c r="I6708" t="s">
        <v>6906</v>
      </c>
      <c r="J6708">
        <v>7</v>
      </c>
      <c r="K6708" t="s">
        <v>6907</v>
      </c>
      <c r="L6708" t="s">
        <v>4169</v>
      </c>
      <c r="M6708" t="s">
        <v>1454</v>
      </c>
      <c r="N6708" t="s">
        <v>11893</v>
      </c>
      <c r="O6708" s="82" t="s">
        <v>8</v>
      </c>
    </row>
    <row r="6709" spans="1:15" x14ac:dyDescent="0.25">
      <c r="A6709" t="s">
        <v>630</v>
      </c>
      <c r="B6709" t="s">
        <v>6845</v>
      </c>
      <c r="C6709" t="s">
        <v>101</v>
      </c>
      <c r="D6709" t="s">
        <v>102</v>
      </c>
      <c r="E6709" t="str">
        <f t="shared" si="104"/>
        <v>PropionateSelenomonas</v>
      </c>
      <c r="F6709">
        <f>COUNTIF($E:$E,E6709)</f>
        <v>1</v>
      </c>
      <c r="G6709">
        <f>COUNTIF($A:$A,A6709)</f>
        <v>109</v>
      </c>
      <c r="H6709">
        <f>COUNTIF($B:$B,B6709)</f>
        <v>58</v>
      </c>
      <c r="I6709" t="s">
        <v>6908</v>
      </c>
      <c r="J6709">
        <v>7</v>
      </c>
      <c r="K6709" t="s">
        <v>2030</v>
      </c>
      <c r="L6709" t="s">
        <v>112</v>
      </c>
      <c r="M6709" t="s">
        <v>3144</v>
      </c>
      <c r="N6709" t="s">
        <v>11893</v>
      </c>
      <c r="O6709" t="s">
        <v>7</v>
      </c>
    </row>
    <row r="6710" spans="1:15" x14ac:dyDescent="0.25">
      <c r="A6710" t="s">
        <v>654</v>
      </c>
      <c r="B6710" t="s">
        <v>6843</v>
      </c>
      <c r="C6710" t="s">
        <v>101</v>
      </c>
      <c r="D6710" t="s">
        <v>102</v>
      </c>
      <c r="E6710" t="str">
        <f t="shared" si="104"/>
        <v>IsobutyrateClostridium sensu stricto</v>
      </c>
      <c r="F6710">
        <f>COUNTIF($E:$E,E6710)</f>
        <v>1</v>
      </c>
      <c r="G6710">
        <f>COUNTIF($A:$A,A6710)</f>
        <v>103</v>
      </c>
      <c r="H6710">
        <f>COUNTIF($B:$B,B6710)</f>
        <v>58</v>
      </c>
      <c r="I6710" t="s">
        <v>1947</v>
      </c>
      <c r="J6710">
        <v>4</v>
      </c>
      <c r="K6710" t="s">
        <v>2699</v>
      </c>
      <c r="L6710" t="s">
        <v>347</v>
      </c>
      <c r="M6710" t="s">
        <v>823</v>
      </c>
      <c r="N6710" t="s">
        <v>11893</v>
      </c>
      <c r="O6710" t="s">
        <v>5</v>
      </c>
    </row>
    <row r="6711" spans="1:15" x14ac:dyDescent="0.25">
      <c r="A6711" t="s">
        <v>667</v>
      </c>
      <c r="B6711" t="s">
        <v>6843</v>
      </c>
      <c r="C6711" t="s">
        <v>101</v>
      </c>
      <c r="D6711" t="s">
        <v>102</v>
      </c>
      <c r="E6711" t="str">
        <f t="shared" si="104"/>
        <v>UreaClostridium sensu stricto</v>
      </c>
      <c r="F6711">
        <f>COUNTIF($E:$E,E6711)</f>
        <v>1</v>
      </c>
      <c r="G6711">
        <f>COUNTIF($A:$A,A6711)</f>
        <v>65</v>
      </c>
      <c r="H6711">
        <f>COUNTIF($B:$B,B6711)</f>
        <v>58</v>
      </c>
      <c r="I6711" t="s">
        <v>1878</v>
      </c>
      <c r="J6711">
        <v>6</v>
      </c>
      <c r="K6711" t="s">
        <v>3820</v>
      </c>
      <c r="L6711" t="s">
        <v>222</v>
      </c>
      <c r="M6711" t="s">
        <v>1880</v>
      </c>
      <c r="N6711" t="s">
        <v>11892</v>
      </c>
      <c r="O6711" t="s">
        <v>11</v>
      </c>
    </row>
    <row r="6712" spans="1:15" x14ac:dyDescent="0.25">
      <c r="A6712" t="s">
        <v>97</v>
      </c>
      <c r="B6712" t="s">
        <v>6909</v>
      </c>
      <c r="C6712" t="s">
        <v>101</v>
      </c>
      <c r="D6712" t="s">
        <v>102</v>
      </c>
      <c r="E6712" t="str">
        <f t="shared" si="104"/>
        <v>FormatePrevotella</v>
      </c>
      <c r="F6712">
        <f>COUNTIF($E:$E,E6712)</f>
        <v>1</v>
      </c>
      <c r="G6712">
        <f>COUNTIF($A:$A,A6712)</f>
        <v>178</v>
      </c>
      <c r="H6712">
        <f>COUNTIF($B:$B,B6712)</f>
        <v>57</v>
      </c>
      <c r="I6712" t="s">
        <v>6910</v>
      </c>
      <c r="J6712">
        <v>5</v>
      </c>
      <c r="K6712" t="s">
        <v>2375</v>
      </c>
      <c r="L6712" t="s">
        <v>6911</v>
      </c>
      <c r="M6712" t="s">
        <v>1934</v>
      </c>
      <c r="N6712" t="s">
        <v>11892</v>
      </c>
      <c r="O6712" t="s">
        <v>6</v>
      </c>
    </row>
    <row r="6713" spans="1:15" x14ac:dyDescent="0.25">
      <c r="A6713" t="s">
        <v>114</v>
      </c>
      <c r="B6713" t="s">
        <v>6909</v>
      </c>
      <c r="C6713" t="s">
        <v>101</v>
      </c>
      <c r="D6713" t="s">
        <v>102</v>
      </c>
      <c r="E6713" t="str">
        <f t="shared" si="104"/>
        <v>CholinePrevotella</v>
      </c>
      <c r="F6713">
        <f>COUNTIF($E:$E,E6713)</f>
        <v>1</v>
      </c>
      <c r="G6713">
        <f>COUNTIF($A:$A,A6713)</f>
        <v>173</v>
      </c>
      <c r="H6713">
        <f>COUNTIF($B:$B,B6713)</f>
        <v>57</v>
      </c>
      <c r="I6713" t="s">
        <v>6912</v>
      </c>
      <c r="J6713">
        <v>5</v>
      </c>
      <c r="K6713" t="s">
        <v>1564</v>
      </c>
      <c r="L6713" t="s">
        <v>4232</v>
      </c>
      <c r="M6713" t="s">
        <v>1594</v>
      </c>
      <c r="N6713" t="s">
        <v>11893</v>
      </c>
      <c r="O6713" s="82" t="s">
        <v>9</v>
      </c>
    </row>
    <row r="6714" spans="1:15" x14ac:dyDescent="0.25">
      <c r="A6714" t="s">
        <v>127</v>
      </c>
      <c r="B6714" t="s">
        <v>6909</v>
      </c>
      <c r="C6714" t="s">
        <v>101</v>
      </c>
      <c r="D6714" t="s">
        <v>102</v>
      </c>
      <c r="E6714" t="str">
        <f t="shared" si="104"/>
        <v>FumaratePrevotella</v>
      </c>
      <c r="F6714">
        <f>COUNTIF($E:$E,E6714)</f>
        <v>2</v>
      </c>
      <c r="G6714">
        <f>COUNTIF($A:$A,A6714)</f>
        <v>166</v>
      </c>
      <c r="H6714">
        <f>COUNTIF($B:$B,B6714)</f>
        <v>57</v>
      </c>
      <c r="I6714" t="s">
        <v>4169</v>
      </c>
      <c r="J6714">
        <v>5</v>
      </c>
      <c r="K6714" t="s">
        <v>6913</v>
      </c>
      <c r="L6714" t="s">
        <v>161</v>
      </c>
      <c r="M6714" t="s">
        <v>126</v>
      </c>
      <c r="N6714" t="s">
        <v>11893</v>
      </c>
      <c r="O6714" t="s">
        <v>12</v>
      </c>
    </row>
    <row r="6715" spans="1:15" x14ac:dyDescent="0.25">
      <c r="A6715" t="s">
        <v>127</v>
      </c>
      <c r="B6715" t="s">
        <v>6909</v>
      </c>
      <c r="C6715" t="s">
        <v>101</v>
      </c>
      <c r="D6715" t="s">
        <v>102</v>
      </c>
      <c r="E6715" t="str">
        <f t="shared" si="104"/>
        <v>FumaratePrevotella</v>
      </c>
      <c r="F6715">
        <f>COUNTIF($E:$E,E6715)</f>
        <v>2</v>
      </c>
      <c r="G6715">
        <f>COUNTIF($A:$A,A6715)</f>
        <v>166</v>
      </c>
      <c r="H6715">
        <f>COUNTIF($B:$B,B6715)</f>
        <v>57</v>
      </c>
      <c r="I6715" t="s">
        <v>1468</v>
      </c>
      <c r="J6715">
        <v>5</v>
      </c>
      <c r="K6715" t="s">
        <v>6914</v>
      </c>
      <c r="L6715" t="s">
        <v>208</v>
      </c>
      <c r="M6715" t="s">
        <v>619</v>
      </c>
      <c r="N6715" t="s">
        <v>11892</v>
      </c>
      <c r="O6715" t="s">
        <v>6</v>
      </c>
    </row>
    <row r="6716" spans="1:15" x14ac:dyDescent="0.25">
      <c r="A6716" t="s">
        <v>141</v>
      </c>
      <c r="B6716" t="s">
        <v>6909</v>
      </c>
      <c r="C6716" t="s">
        <v>101</v>
      </c>
      <c r="D6716" t="s">
        <v>102</v>
      </c>
      <c r="E6716" t="str">
        <f t="shared" si="104"/>
        <v>ProlinePrevotella</v>
      </c>
      <c r="F6716">
        <f>COUNTIF($E:$E,E6716)</f>
        <v>2</v>
      </c>
      <c r="G6716">
        <f>COUNTIF($A:$A,A6716)</f>
        <v>165</v>
      </c>
      <c r="H6716">
        <f>COUNTIF($B:$B,B6716)</f>
        <v>57</v>
      </c>
      <c r="I6716" t="s">
        <v>1967</v>
      </c>
      <c r="J6716">
        <v>6</v>
      </c>
      <c r="K6716" t="s">
        <v>5136</v>
      </c>
      <c r="L6716" t="s">
        <v>3597</v>
      </c>
      <c r="M6716" t="s">
        <v>2448</v>
      </c>
      <c r="N6716" t="s">
        <v>11893</v>
      </c>
      <c r="O6716" s="82" t="s">
        <v>11896</v>
      </c>
    </row>
    <row r="6717" spans="1:15" x14ac:dyDescent="0.25">
      <c r="A6717" t="s">
        <v>141</v>
      </c>
      <c r="B6717" t="s">
        <v>6909</v>
      </c>
      <c r="C6717" t="s">
        <v>101</v>
      </c>
      <c r="D6717" t="s">
        <v>102</v>
      </c>
      <c r="E6717" t="str">
        <f t="shared" si="104"/>
        <v>ProlinePrevotella</v>
      </c>
      <c r="F6717">
        <f>COUNTIF($E:$E,E6717)</f>
        <v>2</v>
      </c>
      <c r="G6717">
        <f>COUNTIF($A:$A,A6717)</f>
        <v>165</v>
      </c>
      <c r="H6717">
        <f>COUNTIF($B:$B,B6717)</f>
        <v>57</v>
      </c>
      <c r="I6717" t="s">
        <v>6915</v>
      </c>
      <c r="J6717">
        <v>7</v>
      </c>
      <c r="K6717" t="s">
        <v>6916</v>
      </c>
      <c r="L6717" t="s">
        <v>2134</v>
      </c>
      <c r="M6717" t="s">
        <v>1484</v>
      </c>
      <c r="N6717" t="s">
        <v>11893</v>
      </c>
      <c r="O6717" t="s">
        <v>11</v>
      </c>
    </row>
    <row r="6718" spans="1:15" x14ac:dyDescent="0.25">
      <c r="A6718" t="s">
        <v>157</v>
      </c>
      <c r="B6718" t="s">
        <v>6909</v>
      </c>
      <c r="C6718" t="s">
        <v>101</v>
      </c>
      <c r="D6718" t="s">
        <v>102</v>
      </c>
      <c r="E6718" t="str">
        <f t="shared" si="104"/>
        <v>AspartatePrevotella</v>
      </c>
      <c r="F6718">
        <f>COUNTIF($E:$E,E6718)</f>
        <v>1</v>
      </c>
      <c r="G6718">
        <f>COUNTIF($A:$A,A6718)</f>
        <v>159</v>
      </c>
      <c r="H6718">
        <f>COUNTIF($B:$B,B6718)</f>
        <v>57</v>
      </c>
      <c r="I6718" t="s">
        <v>6917</v>
      </c>
      <c r="J6718">
        <v>7</v>
      </c>
      <c r="K6718" t="s">
        <v>1683</v>
      </c>
      <c r="L6718" t="s">
        <v>6918</v>
      </c>
      <c r="M6718" t="s">
        <v>4052</v>
      </c>
      <c r="N6718" t="s">
        <v>11893</v>
      </c>
      <c r="O6718" s="82" t="s">
        <v>8</v>
      </c>
    </row>
    <row r="6719" spans="1:15" x14ac:dyDescent="0.25">
      <c r="A6719" t="s">
        <v>200</v>
      </c>
      <c r="B6719" t="s">
        <v>6909</v>
      </c>
      <c r="C6719" t="s">
        <v>101</v>
      </c>
      <c r="D6719" t="s">
        <v>102</v>
      </c>
      <c r="E6719" t="str">
        <f t="shared" si="104"/>
        <v>1,3-DihydroxyacetonePrevotella</v>
      </c>
      <c r="F6719">
        <f>COUNTIF($E:$E,E6719)</f>
        <v>1</v>
      </c>
      <c r="G6719">
        <f>COUNTIF($A:$A,A6719)</f>
        <v>154</v>
      </c>
      <c r="H6719">
        <f>COUNTIF($B:$B,B6719)</f>
        <v>57</v>
      </c>
      <c r="I6719" t="s">
        <v>3314</v>
      </c>
      <c r="J6719">
        <v>5</v>
      </c>
      <c r="K6719" t="s">
        <v>6919</v>
      </c>
      <c r="L6719" t="s">
        <v>289</v>
      </c>
      <c r="M6719" t="s">
        <v>1111</v>
      </c>
      <c r="N6719" t="s">
        <v>11893</v>
      </c>
      <c r="O6719" t="s">
        <v>12</v>
      </c>
    </row>
    <row r="6720" spans="1:15" x14ac:dyDescent="0.25">
      <c r="A6720" t="s">
        <v>232</v>
      </c>
      <c r="B6720" t="s">
        <v>6909</v>
      </c>
      <c r="C6720" t="s">
        <v>101</v>
      </c>
      <c r="D6720" t="s">
        <v>102</v>
      </c>
      <c r="E6720" t="str">
        <f t="shared" si="104"/>
        <v>LactatePrevotella</v>
      </c>
      <c r="F6720">
        <f>COUNTIF($E:$E,E6720)</f>
        <v>1</v>
      </c>
      <c r="G6720">
        <f>COUNTIF($A:$A,A6720)</f>
        <v>153</v>
      </c>
      <c r="H6720">
        <f>COUNTIF($B:$B,B6720)</f>
        <v>57</v>
      </c>
      <c r="I6720" t="s">
        <v>6920</v>
      </c>
      <c r="J6720">
        <v>5</v>
      </c>
      <c r="K6720" t="s">
        <v>6921</v>
      </c>
      <c r="L6720" t="s">
        <v>262</v>
      </c>
      <c r="M6720" t="s">
        <v>2997</v>
      </c>
      <c r="N6720" t="s">
        <v>11893</v>
      </c>
      <c r="O6720" t="s">
        <v>12</v>
      </c>
    </row>
    <row r="6721" spans="1:15" x14ac:dyDescent="0.25">
      <c r="A6721" t="s">
        <v>264</v>
      </c>
      <c r="B6721" t="s">
        <v>6909</v>
      </c>
      <c r="C6721" t="s">
        <v>101</v>
      </c>
      <c r="D6721" t="s">
        <v>102</v>
      </c>
      <c r="E6721" t="str">
        <f t="shared" si="104"/>
        <v>UracilPrevotella</v>
      </c>
      <c r="F6721">
        <f>COUNTIF($E:$E,E6721)</f>
        <v>1</v>
      </c>
      <c r="G6721">
        <f>COUNTIF($A:$A,A6721)</f>
        <v>143</v>
      </c>
      <c r="H6721">
        <f>COUNTIF($B:$B,B6721)</f>
        <v>57</v>
      </c>
      <c r="I6721" t="s">
        <v>5205</v>
      </c>
      <c r="J6721">
        <v>5</v>
      </c>
      <c r="K6721" t="s">
        <v>3386</v>
      </c>
      <c r="L6721" t="s">
        <v>237</v>
      </c>
      <c r="M6721" t="s">
        <v>1649</v>
      </c>
      <c r="N6721" t="s">
        <v>11892</v>
      </c>
      <c r="O6721" t="s">
        <v>6</v>
      </c>
    </row>
    <row r="6722" spans="1:15" x14ac:dyDescent="0.25">
      <c r="A6722" t="s">
        <v>307</v>
      </c>
      <c r="B6722" t="s">
        <v>6909</v>
      </c>
      <c r="C6722" t="s">
        <v>101</v>
      </c>
      <c r="D6722" t="s">
        <v>102</v>
      </c>
      <c r="E6722" t="str">
        <f t="shared" si="104"/>
        <v>AllantoinPrevotella</v>
      </c>
      <c r="F6722">
        <f>COUNTIF($E:$E,E6722)</f>
        <v>2</v>
      </c>
      <c r="G6722">
        <f>COUNTIF($A:$A,A6722)</f>
        <v>140</v>
      </c>
      <c r="H6722">
        <f>COUNTIF($B:$B,B6722)</f>
        <v>57</v>
      </c>
      <c r="I6722" t="s">
        <v>2170</v>
      </c>
      <c r="J6722">
        <v>5</v>
      </c>
      <c r="K6722" t="s">
        <v>6922</v>
      </c>
      <c r="L6722" t="s">
        <v>359</v>
      </c>
      <c r="M6722" t="s">
        <v>1420</v>
      </c>
      <c r="N6722" t="s">
        <v>11892</v>
      </c>
      <c r="O6722" t="s">
        <v>6</v>
      </c>
    </row>
    <row r="6723" spans="1:15" x14ac:dyDescent="0.25">
      <c r="A6723" t="s">
        <v>307</v>
      </c>
      <c r="B6723" t="s">
        <v>6909</v>
      </c>
      <c r="C6723" t="s">
        <v>101</v>
      </c>
      <c r="D6723" t="s">
        <v>102</v>
      </c>
      <c r="E6723" t="str">
        <f t="shared" si="104"/>
        <v>AllantoinPrevotella</v>
      </c>
      <c r="F6723">
        <f>COUNTIF($E:$E,E6723)</f>
        <v>2</v>
      </c>
      <c r="G6723">
        <f>COUNTIF($A:$A,A6723)</f>
        <v>140</v>
      </c>
      <c r="H6723">
        <f>COUNTIF($B:$B,B6723)</f>
        <v>57</v>
      </c>
      <c r="I6723" t="s">
        <v>964</v>
      </c>
      <c r="J6723">
        <v>5</v>
      </c>
      <c r="K6723" t="s">
        <v>6923</v>
      </c>
      <c r="L6723" t="s">
        <v>241</v>
      </c>
      <c r="M6723" t="s">
        <v>922</v>
      </c>
      <c r="N6723" t="s">
        <v>11893</v>
      </c>
      <c r="O6723" t="s">
        <v>12</v>
      </c>
    </row>
    <row r="6724" spans="1:15" x14ac:dyDescent="0.25">
      <c r="A6724" t="s">
        <v>285</v>
      </c>
      <c r="B6724" t="s">
        <v>6909</v>
      </c>
      <c r="C6724" t="s">
        <v>101</v>
      </c>
      <c r="D6724" t="s">
        <v>102</v>
      </c>
      <c r="E6724" t="str">
        <f t="shared" si="104"/>
        <v>LysinePrevotella</v>
      </c>
      <c r="F6724">
        <f>COUNTIF($E:$E,E6724)</f>
        <v>2</v>
      </c>
      <c r="G6724">
        <f>COUNTIF($A:$A,A6724)</f>
        <v>140</v>
      </c>
      <c r="H6724">
        <f>COUNTIF($B:$B,B6724)</f>
        <v>57</v>
      </c>
      <c r="I6724" t="s">
        <v>6924</v>
      </c>
      <c r="J6724">
        <v>5</v>
      </c>
      <c r="K6724" t="s">
        <v>2173</v>
      </c>
      <c r="L6724" t="s">
        <v>6925</v>
      </c>
      <c r="M6724" t="s">
        <v>156</v>
      </c>
      <c r="N6724" t="s">
        <v>11893</v>
      </c>
      <c r="O6724" t="s">
        <v>6</v>
      </c>
    </row>
    <row r="6725" spans="1:15" x14ac:dyDescent="0.25">
      <c r="A6725" t="s">
        <v>285</v>
      </c>
      <c r="B6725" t="s">
        <v>6909</v>
      </c>
      <c r="C6725" t="s">
        <v>101</v>
      </c>
      <c r="D6725" t="s">
        <v>102</v>
      </c>
      <c r="E6725" t="str">
        <f t="shared" si="104"/>
        <v>LysinePrevotella</v>
      </c>
      <c r="F6725">
        <f>COUNTIF($E:$E,E6725)</f>
        <v>2</v>
      </c>
      <c r="G6725">
        <f>COUNTIF($A:$A,A6725)</f>
        <v>140</v>
      </c>
      <c r="H6725">
        <f>COUNTIF($B:$B,B6725)</f>
        <v>57</v>
      </c>
      <c r="I6725" t="s">
        <v>3025</v>
      </c>
      <c r="J6725">
        <v>6</v>
      </c>
      <c r="K6725" t="s">
        <v>4185</v>
      </c>
      <c r="L6725" t="s">
        <v>278</v>
      </c>
      <c r="M6725" t="s">
        <v>1374</v>
      </c>
      <c r="N6725" t="s">
        <v>11892</v>
      </c>
      <c r="O6725" s="82" t="s">
        <v>4</v>
      </c>
    </row>
    <row r="6726" spans="1:15" x14ac:dyDescent="0.25">
      <c r="A6726" t="s">
        <v>287</v>
      </c>
      <c r="B6726" t="s">
        <v>6909</v>
      </c>
      <c r="C6726" t="s">
        <v>101</v>
      </c>
      <c r="D6726" t="s">
        <v>102</v>
      </c>
      <c r="E6726" t="str">
        <f t="shared" ref="E6726:E6789" si="105">CONCATENATE(A6726,B6726)</f>
        <v>SuccinatePrevotella</v>
      </c>
      <c r="F6726">
        <f>COUNTIF($E:$E,E6726)</f>
        <v>1</v>
      </c>
      <c r="G6726">
        <f>COUNTIF($A:$A,A6726)</f>
        <v>140</v>
      </c>
      <c r="H6726">
        <f>COUNTIF($B:$B,B6726)</f>
        <v>57</v>
      </c>
      <c r="I6726" t="s">
        <v>254</v>
      </c>
      <c r="J6726">
        <v>5</v>
      </c>
      <c r="K6726" t="s">
        <v>3759</v>
      </c>
      <c r="L6726" t="s">
        <v>671</v>
      </c>
      <c r="M6726" t="s">
        <v>596</v>
      </c>
      <c r="N6726" t="s">
        <v>11893</v>
      </c>
      <c r="O6726" t="s">
        <v>12</v>
      </c>
    </row>
    <row r="6727" spans="1:15" x14ac:dyDescent="0.25">
      <c r="A6727" t="s">
        <v>325</v>
      </c>
      <c r="B6727" t="s">
        <v>6909</v>
      </c>
      <c r="C6727" t="s">
        <v>101</v>
      </c>
      <c r="D6727" t="s">
        <v>102</v>
      </c>
      <c r="E6727" t="str">
        <f t="shared" si="105"/>
        <v>4-HydroxybutyratePrevotella</v>
      </c>
      <c r="F6727">
        <f>COUNTIF($E:$E,E6727)</f>
        <v>1</v>
      </c>
      <c r="G6727">
        <f>COUNTIF($A:$A,A6727)</f>
        <v>139</v>
      </c>
      <c r="H6727">
        <f>COUNTIF($B:$B,B6727)</f>
        <v>57</v>
      </c>
      <c r="I6727" t="s">
        <v>6926</v>
      </c>
      <c r="J6727">
        <v>7</v>
      </c>
      <c r="K6727" t="s">
        <v>6839</v>
      </c>
      <c r="L6727" t="s">
        <v>6927</v>
      </c>
      <c r="M6727" t="s">
        <v>3620</v>
      </c>
      <c r="N6727" t="s">
        <v>11893</v>
      </c>
      <c r="O6727" s="82" t="s">
        <v>8</v>
      </c>
    </row>
    <row r="6728" spans="1:15" x14ac:dyDescent="0.25">
      <c r="A6728" t="s">
        <v>344</v>
      </c>
      <c r="B6728" t="s">
        <v>6909</v>
      </c>
      <c r="C6728" t="s">
        <v>101</v>
      </c>
      <c r="D6728" t="s">
        <v>102</v>
      </c>
      <c r="E6728" t="str">
        <f t="shared" si="105"/>
        <v>PimelatePrevotella</v>
      </c>
      <c r="F6728">
        <f>COUNTIF($E:$E,E6728)</f>
        <v>2</v>
      </c>
      <c r="G6728">
        <f>COUNTIF($A:$A,A6728)</f>
        <v>137</v>
      </c>
      <c r="H6728">
        <f>COUNTIF($B:$B,B6728)</f>
        <v>57</v>
      </c>
      <c r="I6728" t="s">
        <v>3659</v>
      </c>
      <c r="J6728">
        <v>6</v>
      </c>
      <c r="K6728" t="s">
        <v>6928</v>
      </c>
      <c r="L6728" t="s">
        <v>512</v>
      </c>
      <c r="M6728" t="s">
        <v>1223</v>
      </c>
      <c r="N6728" t="s">
        <v>11892</v>
      </c>
      <c r="O6728" t="s">
        <v>7</v>
      </c>
    </row>
    <row r="6729" spans="1:15" x14ac:dyDescent="0.25">
      <c r="A6729" t="s">
        <v>344</v>
      </c>
      <c r="B6729" t="s">
        <v>6909</v>
      </c>
      <c r="C6729" t="s">
        <v>101</v>
      </c>
      <c r="D6729" t="s">
        <v>102</v>
      </c>
      <c r="E6729" t="str">
        <f t="shared" si="105"/>
        <v>PimelatePrevotella</v>
      </c>
      <c r="F6729">
        <f>COUNTIF($E:$E,E6729)</f>
        <v>2</v>
      </c>
      <c r="G6729">
        <f>COUNTIF($A:$A,A6729)</f>
        <v>137</v>
      </c>
      <c r="H6729">
        <f>COUNTIF($B:$B,B6729)</f>
        <v>57</v>
      </c>
      <c r="I6729" t="s">
        <v>3027</v>
      </c>
      <c r="J6729">
        <v>6</v>
      </c>
      <c r="K6729" t="s">
        <v>2027</v>
      </c>
      <c r="L6729" t="s">
        <v>6929</v>
      </c>
      <c r="M6729" t="s">
        <v>3029</v>
      </c>
      <c r="N6729" t="s">
        <v>11892</v>
      </c>
      <c r="O6729" t="s">
        <v>10</v>
      </c>
    </row>
    <row r="6730" spans="1:15" x14ac:dyDescent="0.25">
      <c r="A6730" t="s">
        <v>354</v>
      </c>
      <c r="B6730" t="s">
        <v>6909</v>
      </c>
      <c r="C6730" t="s">
        <v>101</v>
      </c>
      <c r="D6730" t="s">
        <v>102</v>
      </c>
      <c r="E6730" t="str">
        <f t="shared" si="105"/>
        <v>N-nitrosodimethylaminePrevotella</v>
      </c>
      <c r="F6730">
        <f>COUNTIF($E:$E,E6730)</f>
        <v>1</v>
      </c>
      <c r="G6730">
        <f>COUNTIF($A:$A,A6730)</f>
        <v>136</v>
      </c>
      <c r="H6730">
        <f>COUNTIF($B:$B,B6730)</f>
        <v>57</v>
      </c>
      <c r="I6730" t="s">
        <v>4533</v>
      </c>
      <c r="J6730">
        <v>5</v>
      </c>
      <c r="K6730" t="s">
        <v>2207</v>
      </c>
      <c r="L6730" t="s">
        <v>6930</v>
      </c>
      <c r="M6730" t="s">
        <v>2768</v>
      </c>
      <c r="N6730" t="s">
        <v>11893</v>
      </c>
      <c r="O6730" t="s">
        <v>6</v>
      </c>
    </row>
    <row r="6731" spans="1:15" x14ac:dyDescent="0.25">
      <c r="A6731" t="s">
        <v>374</v>
      </c>
      <c r="B6731" t="s">
        <v>6909</v>
      </c>
      <c r="C6731" t="s">
        <v>101</v>
      </c>
      <c r="D6731" t="s">
        <v>102</v>
      </c>
      <c r="E6731" t="str">
        <f t="shared" si="105"/>
        <v>CaffeinePrevotella</v>
      </c>
      <c r="F6731">
        <f>COUNTIF($E:$E,E6731)</f>
        <v>1</v>
      </c>
      <c r="G6731">
        <f>COUNTIF($A:$A,A6731)</f>
        <v>133</v>
      </c>
      <c r="H6731">
        <f>COUNTIF($B:$B,B6731)</f>
        <v>57</v>
      </c>
      <c r="I6731" t="s">
        <v>1016</v>
      </c>
      <c r="J6731">
        <v>6</v>
      </c>
      <c r="K6731" t="s">
        <v>6931</v>
      </c>
      <c r="L6731" t="s">
        <v>633</v>
      </c>
      <c r="M6731" t="s">
        <v>126</v>
      </c>
      <c r="N6731" t="s">
        <v>11892</v>
      </c>
      <c r="O6731" t="s">
        <v>10</v>
      </c>
    </row>
    <row r="6732" spans="1:15" x14ac:dyDescent="0.25">
      <c r="A6732" t="s">
        <v>376</v>
      </c>
      <c r="B6732" t="s">
        <v>6909</v>
      </c>
      <c r="C6732" t="s">
        <v>101</v>
      </c>
      <c r="D6732" t="s">
        <v>102</v>
      </c>
      <c r="E6732" t="str">
        <f t="shared" si="105"/>
        <v>ValeratePrevotella</v>
      </c>
      <c r="F6732">
        <f>COUNTIF($E:$E,E6732)</f>
        <v>2</v>
      </c>
      <c r="G6732">
        <f>COUNTIF($A:$A,A6732)</f>
        <v>133</v>
      </c>
      <c r="H6732">
        <f>COUNTIF($B:$B,B6732)</f>
        <v>57</v>
      </c>
      <c r="I6732" t="s">
        <v>4411</v>
      </c>
      <c r="J6732">
        <v>5</v>
      </c>
      <c r="K6732" t="s">
        <v>2595</v>
      </c>
      <c r="L6732" t="s">
        <v>2664</v>
      </c>
      <c r="M6732" t="s">
        <v>3670</v>
      </c>
      <c r="N6732" t="s">
        <v>11893</v>
      </c>
      <c r="O6732" t="s">
        <v>6</v>
      </c>
    </row>
    <row r="6733" spans="1:15" x14ac:dyDescent="0.25">
      <c r="A6733" t="s">
        <v>376</v>
      </c>
      <c r="B6733" t="s">
        <v>6909</v>
      </c>
      <c r="C6733" t="s">
        <v>101</v>
      </c>
      <c r="D6733" t="s">
        <v>102</v>
      </c>
      <c r="E6733" t="str">
        <f t="shared" si="105"/>
        <v>ValeratePrevotella</v>
      </c>
      <c r="F6733">
        <f>COUNTIF($E:$E,E6733)</f>
        <v>2</v>
      </c>
      <c r="G6733">
        <f>COUNTIF($A:$A,A6733)</f>
        <v>133</v>
      </c>
      <c r="H6733">
        <f>COUNTIF($B:$B,B6733)</f>
        <v>57</v>
      </c>
      <c r="I6733" t="s">
        <v>5224</v>
      </c>
      <c r="J6733">
        <v>6</v>
      </c>
      <c r="K6733" t="s">
        <v>6210</v>
      </c>
      <c r="L6733" t="s">
        <v>424</v>
      </c>
      <c r="M6733" t="s">
        <v>1281</v>
      </c>
      <c r="N6733" t="s">
        <v>11892</v>
      </c>
      <c r="O6733" t="s">
        <v>7</v>
      </c>
    </row>
    <row r="6734" spans="1:15" x14ac:dyDescent="0.25">
      <c r="A6734" t="s">
        <v>400</v>
      </c>
      <c r="B6734" t="s">
        <v>6909</v>
      </c>
      <c r="C6734" t="s">
        <v>101</v>
      </c>
      <c r="D6734" t="s">
        <v>102</v>
      </c>
      <c r="E6734" t="str">
        <f t="shared" si="105"/>
        <v>BenzoatePrevotella</v>
      </c>
      <c r="F6734">
        <f>COUNTIF($E:$E,E6734)</f>
        <v>2</v>
      </c>
      <c r="G6734">
        <f>COUNTIF($A:$A,A6734)</f>
        <v>131</v>
      </c>
      <c r="H6734">
        <f>COUNTIF($B:$B,B6734)</f>
        <v>57</v>
      </c>
      <c r="I6734" t="s">
        <v>3542</v>
      </c>
      <c r="J6734">
        <v>7</v>
      </c>
      <c r="K6734" t="s">
        <v>6932</v>
      </c>
      <c r="L6734" t="s">
        <v>422</v>
      </c>
      <c r="M6734" t="s">
        <v>1213</v>
      </c>
      <c r="N6734" t="s">
        <v>11892</v>
      </c>
      <c r="O6734" s="82" t="s">
        <v>11895</v>
      </c>
    </row>
    <row r="6735" spans="1:15" x14ac:dyDescent="0.25">
      <c r="A6735" t="s">
        <v>400</v>
      </c>
      <c r="B6735" t="s">
        <v>6909</v>
      </c>
      <c r="C6735" t="s">
        <v>101</v>
      </c>
      <c r="D6735" t="s">
        <v>102</v>
      </c>
      <c r="E6735" t="str">
        <f t="shared" si="105"/>
        <v>BenzoatePrevotella</v>
      </c>
      <c r="F6735">
        <f>COUNTIF($E:$E,E6735)</f>
        <v>2</v>
      </c>
      <c r="G6735">
        <f>COUNTIF($A:$A,A6735)</f>
        <v>131</v>
      </c>
      <c r="H6735">
        <f>COUNTIF($B:$B,B6735)</f>
        <v>57</v>
      </c>
      <c r="I6735" t="s">
        <v>3589</v>
      </c>
      <c r="J6735">
        <v>6</v>
      </c>
      <c r="K6735" t="s">
        <v>6398</v>
      </c>
      <c r="L6735" t="s">
        <v>506</v>
      </c>
      <c r="M6735" t="s">
        <v>1761</v>
      </c>
      <c r="N6735" t="s">
        <v>11892</v>
      </c>
      <c r="O6735" t="s">
        <v>7</v>
      </c>
    </row>
    <row r="6736" spans="1:15" x14ac:dyDescent="0.25">
      <c r="A6736" t="s">
        <v>419</v>
      </c>
      <c r="B6736" t="s">
        <v>6909</v>
      </c>
      <c r="C6736" t="s">
        <v>101</v>
      </c>
      <c r="D6736" t="s">
        <v>102</v>
      </c>
      <c r="E6736" t="str">
        <f t="shared" si="105"/>
        <v>ImidazolePrevotella</v>
      </c>
      <c r="F6736">
        <f>COUNTIF($E:$E,E6736)</f>
        <v>2</v>
      </c>
      <c r="G6736">
        <f>COUNTIF($A:$A,A6736)</f>
        <v>130</v>
      </c>
      <c r="H6736">
        <f>COUNTIF($B:$B,B6736)</f>
        <v>57</v>
      </c>
      <c r="I6736" t="s">
        <v>225</v>
      </c>
      <c r="J6736">
        <v>5</v>
      </c>
      <c r="K6736" t="s">
        <v>1472</v>
      </c>
      <c r="L6736" t="s">
        <v>6933</v>
      </c>
      <c r="M6736" t="s">
        <v>971</v>
      </c>
      <c r="N6736" t="s">
        <v>11892</v>
      </c>
      <c r="O6736" t="s">
        <v>6</v>
      </c>
    </row>
    <row r="6737" spans="1:15" x14ac:dyDescent="0.25">
      <c r="A6737" t="s">
        <v>415</v>
      </c>
      <c r="B6737" t="s">
        <v>6909</v>
      </c>
      <c r="C6737" t="s">
        <v>101</v>
      </c>
      <c r="D6737" t="s">
        <v>102</v>
      </c>
      <c r="E6737" t="str">
        <f t="shared" si="105"/>
        <v>AlaninePrevotella</v>
      </c>
      <c r="F6737">
        <f>COUNTIF($E:$E,E6737)</f>
        <v>1</v>
      </c>
      <c r="G6737">
        <f>COUNTIF($A:$A,A6737)</f>
        <v>130</v>
      </c>
      <c r="H6737">
        <f>COUNTIF($B:$B,B6737)</f>
        <v>57</v>
      </c>
      <c r="I6737" t="s">
        <v>2121</v>
      </c>
      <c r="J6737">
        <v>6</v>
      </c>
      <c r="K6737" t="s">
        <v>6553</v>
      </c>
      <c r="L6737" t="s">
        <v>1026</v>
      </c>
      <c r="M6737" t="s">
        <v>993</v>
      </c>
      <c r="N6737" t="s">
        <v>11892</v>
      </c>
      <c r="O6737" t="s">
        <v>7</v>
      </c>
    </row>
    <row r="6738" spans="1:15" x14ac:dyDescent="0.25">
      <c r="A6738" t="s">
        <v>419</v>
      </c>
      <c r="B6738" t="s">
        <v>6909</v>
      </c>
      <c r="C6738" t="s">
        <v>101</v>
      </c>
      <c r="D6738" t="s">
        <v>102</v>
      </c>
      <c r="E6738" t="str">
        <f t="shared" si="105"/>
        <v>ImidazolePrevotella</v>
      </c>
      <c r="F6738">
        <f>COUNTIF($E:$E,E6738)</f>
        <v>2</v>
      </c>
      <c r="G6738">
        <f>COUNTIF($A:$A,A6738)</f>
        <v>130</v>
      </c>
      <c r="H6738">
        <f>COUNTIF($B:$B,B6738)</f>
        <v>57</v>
      </c>
      <c r="I6738" t="s">
        <v>6934</v>
      </c>
      <c r="J6738">
        <v>6</v>
      </c>
      <c r="K6738" t="s">
        <v>4706</v>
      </c>
      <c r="L6738" t="s">
        <v>147</v>
      </c>
      <c r="M6738" t="s">
        <v>2856</v>
      </c>
      <c r="N6738" t="s">
        <v>11892</v>
      </c>
      <c r="O6738" s="82" t="s">
        <v>3</v>
      </c>
    </row>
    <row r="6739" spans="1:15" x14ac:dyDescent="0.25">
      <c r="A6739" t="s">
        <v>420</v>
      </c>
      <c r="B6739" t="s">
        <v>6909</v>
      </c>
      <c r="C6739" t="s">
        <v>101</v>
      </c>
      <c r="D6739" t="s">
        <v>102</v>
      </c>
      <c r="E6739" t="str">
        <f t="shared" si="105"/>
        <v>LeucinePrevotella</v>
      </c>
      <c r="F6739">
        <f>COUNTIF($E:$E,E6739)</f>
        <v>2</v>
      </c>
      <c r="G6739">
        <f>COUNTIF($A:$A,A6739)</f>
        <v>130</v>
      </c>
      <c r="H6739">
        <f>COUNTIF($B:$B,B6739)</f>
        <v>57</v>
      </c>
      <c r="I6739" t="s">
        <v>1134</v>
      </c>
      <c r="J6739">
        <v>6</v>
      </c>
      <c r="K6739" t="s">
        <v>557</v>
      </c>
      <c r="L6739" t="s">
        <v>736</v>
      </c>
      <c r="M6739" t="s">
        <v>4275</v>
      </c>
      <c r="N6739" t="s">
        <v>11892</v>
      </c>
      <c r="O6739" s="82" t="s">
        <v>11896</v>
      </c>
    </row>
    <row r="6740" spans="1:15" x14ac:dyDescent="0.25">
      <c r="A6740" t="s">
        <v>420</v>
      </c>
      <c r="B6740" t="s">
        <v>6909</v>
      </c>
      <c r="C6740" t="s">
        <v>101</v>
      </c>
      <c r="D6740" t="s">
        <v>102</v>
      </c>
      <c r="E6740" t="str">
        <f t="shared" si="105"/>
        <v>LeucinePrevotella</v>
      </c>
      <c r="F6740">
        <f>COUNTIF($E:$E,E6740)</f>
        <v>2</v>
      </c>
      <c r="G6740">
        <f>COUNTIF($A:$A,A6740)</f>
        <v>130</v>
      </c>
      <c r="H6740">
        <f>COUNTIF($B:$B,B6740)</f>
        <v>57</v>
      </c>
      <c r="I6740" t="s">
        <v>4015</v>
      </c>
      <c r="J6740">
        <v>5</v>
      </c>
      <c r="K6740" t="s">
        <v>3712</v>
      </c>
      <c r="L6740" t="s">
        <v>6935</v>
      </c>
      <c r="M6740" t="s">
        <v>1866</v>
      </c>
      <c r="N6740" t="s">
        <v>11892</v>
      </c>
      <c r="O6740" s="82" t="s">
        <v>8</v>
      </c>
    </row>
    <row r="6741" spans="1:15" x14ac:dyDescent="0.25">
      <c r="A6741" t="s">
        <v>466</v>
      </c>
      <c r="B6741" t="s">
        <v>6909</v>
      </c>
      <c r="C6741" t="s">
        <v>101</v>
      </c>
      <c r="D6741" t="s">
        <v>102</v>
      </c>
      <c r="E6741" t="str">
        <f t="shared" si="105"/>
        <v>GlycinePrevotella</v>
      </c>
      <c r="F6741">
        <f>COUNTIF($E:$E,E6741)</f>
        <v>2</v>
      </c>
      <c r="G6741">
        <f>COUNTIF($A:$A,A6741)</f>
        <v>127</v>
      </c>
      <c r="H6741">
        <f>COUNTIF($B:$B,B6741)</f>
        <v>57</v>
      </c>
      <c r="I6741" t="s">
        <v>1687</v>
      </c>
      <c r="J6741">
        <v>5</v>
      </c>
      <c r="K6741" t="s">
        <v>1516</v>
      </c>
      <c r="L6741" t="s">
        <v>6936</v>
      </c>
      <c r="M6741" t="s">
        <v>1578</v>
      </c>
      <c r="N6741" t="s">
        <v>11893</v>
      </c>
      <c r="O6741" t="s">
        <v>6</v>
      </c>
    </row>
    <row r="6742" spans="1:15" x14ac:dyDescent="0.25">
      <c r="A6742" t="s">
        <v>462</v>
      </c>
      <c r="B6742" t="s">
        <v>6909</v>
      </c>
      <c r="C6742" t="s">
        <v>101</v>
      </c>
      <c r="D6742" t="s">
        <v>102</v>
      </c>
      <c r="E6742" t="str">
        <f t="shared" si="105"/>
        <v>N-PhenylacetylglycinePrevotella</v>
      </c>
      <c r="F6742">
        <f>COUNTIF($E:$E,E6742)</f>
        <v>4</v>
      </c>
      <c r="G6742">
        <f>COUNTIF($A:$A,A6742)</f>
        <v>127</v>
      </c>
      <c r="H6742">
        <f>COUNTIF($B:$B,B6742)</f>
        <v>57</v>
      </c>
      <c r="I6742" t="s">
        <v>6937</v>
      </c>
      <c r="J6742">
        <v>7</v>
      </c>
      <c r="K6742" t="s">
        <v>6938</v>
      </c>
      <c r="L6742" t="s">
        <v>6939</v>
      </c>
      <c r="M6742" t="s">
        <v>641</v>
      </c>
      <c r="N6742" t="s">
        <v>11893</v>
      </c>
      <c r="O6742" s="82" t="s">
        <v>8</v>
      </c>
    </row>
    <row r="6743" spans="1:15" x14ac:dyDescent="0.25">
      <c r="A6743" t="s">
        <v>462</v>
      </c>
      <c r="B6743" t="s">
        <v>6909</v>
      </c>
      <c r="C6743" t="s">
        <v>101</v>
      </c>
      <c r="D6743" t="s">
        <v>102</v>
      </c>
      <c r="E6743" t="str">
        <f t="shared" si="105"/>
        <v>N-PhenylacetylglycinePrevotella</v>
      </c>
      <c r="F6743">
        <f>COUNTIF($E:$E,E6743)</f>
        <v>4</v>
      </c>
      <c r="G6743">
        <f>COUNTIF($A:$A,A6743)</f>
        <v>127</v>
      </c>
      <c r="H6743">
        <f>COUNTIF($B:$B,B6743)</f>
        <v>57</v>
      </c>
      <c r="I6743" t="s">
        <v>2694</v>
      </c>
      <c r="J6743">
        <v>5</v>
      </c>
      <c r="K6743" t="s">
        <v>6940</v>
      </c>
      <c r="L6743" t="s">
        <v>237</v>
      </c>
      <c r="M6743" t="s">
        <v>1789</v>
      </c>
      <c r="N6743" t="s">
        <v>11893</v>
      </c>
      <c r="O6743" t="s">
        <v>12</v>
      </c>
    </row>
    <row r="6744" spans="1:15" x14ac:dyDescent="0.25">
      <c r="A6744" t="s">
        <v>466</v>
      </c>
      <c r="B6744" t="s">
        <v>6909</v>
      </c>
      <c r="C6744" t="s">
        <v>101</v>
      </c>
      <c r="D6744" t="s">
        <v>102</v>
      </c>
      <c r="E6744" t="str">
        <f t="shared" si="105"/>
        <v>GlycinePrevotella</v>
      </c>
      <c r="F6744">
        <f>COUNTIF($E:$E,E6744)</f>
        <v>2</v>
      </c>
      <c r="G6744">
        <f>COUNTIF($A:$A,A6744)</f>
        <v>127</v>
      </c>
      <c r="H6744">
        <f>COUNTIF($B:$B,B6744)</f>
        <v>57</v>
      </c>
      <c r="I6744" t="s">
        <v>6941</v>
      </c>
      <c r="J6744">
        <v>4</v>
      </c>
      <c r="K6744" t="s">
        <v>1658</v>
      </c>
      <c r="L6744" t="s">
        <v>6942</v>
      </c>
      <c r="M6744" t="s">
        <v>4508</v>
      </c>
      <c r="N6744" t="s">
        <v>11893</v>
      </c>
      <c r="O6744" t="s">
        <v>5</v>
      </c>
    </row>
    <row r="6745" spans="1:15" x14ac:dyDescent="0.25">
      <c r="A6745" t="s">
        <v>461</v>
      </c>
      <c r="B6745" t="s">
        <v>6909</v>
      </c>
      <c r="C6745" t="s">
        <v>101</v>
      </c>
      <c r="D6745" t="s">
        <v>102</v>
      </c>
      <c r="E6745" t="str">
        <f t="shared" si="105"/>
        <v>2-PhenylpropionatePrevotella</v>
      </c>
      <c r="F6745">
        <f>COUNTIF($E:$E,E6745)</f>
        <v>2</v>
      </c>
      <c r="G6745">
        <f>COUNTIF($A:$A,A6745)</f>
        <v>127</v>
      </c>
      <c r="H6745">
        <f>COUNTIF($B:$B,B6745)</f>
        <v>57</v>
      </c>
      <c r="I6745" t="s">
        <v>2961</v>
      </c>
      <c r="J6745">
        <v>6</v>
      </c>
      <c r="K6745" t="s">
        <v>6943</v>
      </c>
      <c r="L6745" t="s">
        <v>584</v>
      </c>
      <c r="M6745" t="s">
        <v>2700</v>
      </c>
      <c r="N6745" t="s">
        <v>11893</v>
      </c>
      <c r="O6745" s="82" t="s">
        <v>11896</v>
      </c>
    </row>
    <row r="6746" spans="1:15" x14ac:dyDescent="0.25">
      <c r="A6746" t="s">
        <v>461</v>
      </c>
      <c r="B6746" t="s">
        <v>6909</v>
      </c>
      <c r="C6746" t="s">
        <v>101</v>
      </c>
      <c r="D6746" t="s">
        <v>102</v>
      </c>
      <c r="E6746" t="str">
        <f t="shared" si="105"/>
        <v>2-PhenylpropionatePrevotella</v>
      </c>
      <c r="F6746">
        <f>COUNTIF($E:$E,E6746)</f>
        <v>2</v>
      </c>
      <c r="G6746">
        <f>COUNTIF($A:$A,A6746)</f>
        <v>127</v>
      </c>
      <c r="H6746">
        <f>COUNTIF($B:$B,B6746)</f>
        <v>57</v>
      </c>
      <c r="I6746" t="s">
        <v>4259</v>
      </c>
      <c r="J6746">
        <v>5</v>
      </c>
      <c r="K6746" t="s">
        <v>1739</v>
      </c>
      <c r="L6746" t="s">
        <v>819</v>
      </c>
      <c r="M6746" t="s">
        <v>2484</v>
      </c>
      <c r="N6746" t="s">
        <v>11893</v>
      </c>
      <c r="O6746" t="s">
        <v>12</v>
      </c>
    </row>
    <row r="6747" spans="1:15" x14ac:dyDescent="0.25">
      <c r="A6747" t="s">
        <v>462</v>
      </c>
      <c r="B6747" t="s">
        <v>6909</v>
      </c>
      <c r="C6747" t="s">
        <v>101</v>
      </c>
      <c r="D6747" t="s">
        <v>102</v>
      </c>
      <c r="E6747" t="str">
        <f t="shared" si="105"/>
        <v>N-PhenylacetylglycinePrevotella</v>
      </c>
      <c r="F6747">
        <f>COUNTIF($E:$E,E6747)</f>
        <v>4</v>
      </c>
      <c r="G6747">
        <f>COUNTIF($A:$A,A6747)</f>
        <v>127</v>
      </c>
      <c r="H6747">
        <f>COUNTIF($B:$B,B6747)</f>
        <v>57</v>
      </c>
      <c r="I6747" t="s">
        <v>6944</v>
      </c>
      <c r="J6747">
        <v>6</v>
      </c>
      <c r="K6747" t="s">
        <v>1683</v>
      </c>
      <c r="L6747" t="s">
        <v>6945</v>
      </c>
      <c r="M6747" t="s">
        <v>1503</v>
      </c>
      <c r="N6747" t="s">
        <v>11892</v>
      </c>
      <c r="O6747" t="s">
        <v>10</v>
      </c>
    </row>
    <row r="6748" spans="1:15" x14ac:dyDescent="0.25">
      <c r="A6748" t="s">
        <v>462</v>
      </c>
      <c r="B6748" t="s">
        <v>6909</v>
      </c>
      <c r="C6748" t="s">
        <v>101</v>
      </c>
      <c r="D6748" t="s">
        <v>102</v>
      </c>
      <c r="E6748" t="str">
        <f t="shared" si="105"/>
        <v>N-PhenylacetylglycinePrevotella</v>
      </c>
      <c r="F6748">
        <f>COUNTIF($E:$E,E6748)</f>
        <v>4</v>
      </c>
      <c r="G6748">
        <f>COUNTIF($A:$A,A6748)</f>
        <v>127</v>
      </c>
      <c r="H6748">
        <f>COUNTIF($B:$B,B6748)</f>
        <v>57</v>
      </c>
      <c r="I6748" t="s">
        <v>2294</v>
      </c>
      <c r="J6748">
        <v>5</v>
      </c>
      <c r="K6748" t="s">
        <v>1564</v>
      </c>
      <c r="L6748" t="s">
        <v>6946</v>
      </c>
      <c r="M6748" t="s">
        <v>2235</v>
      </c>
      <c r="N6748" t="s">
        <v>11892</v>
      </c>
      <c r="O6748" s="82" t="s">
        <v>8</v>
      </c>
    </row>
    <row r="6749" spans="1:15" x14ac:dyDescent="0.25">
      <c r="A6749" t="s">
        <v>485</v>
      </c>
      <c r="B6749" t="s">
        <v>6909</v>
      </c>
      <c r="C6749" t="s">
        <v>101</v>
      </c>
      <c r="D6749" t="s">
        <v>102</v>
      </c>
      <c r="E6749" t="str">
        <f t="shared" si="105"/>
        <v>ButyratePrevotella</v>
      </c>
      <c r="F6749">
        <f>COUNTIF($E:$E,E6749)</f>
        <v>1</v>
      </c>
      <c r="G6749">
        <f>COUNTIF($A:$A,A6749)</f>
        <v>126</v>
      </c>
      <c r="H6749">
        <f>COUNTIF($B:$B,B6749)</f>
        <v>57</v>
      </c>
      <c r="I6749" t="s">
        <v>5365</v>
      </c>
      <c r="J6749">
        <v>6</v>
      </c>
      <c r="K6749" t="s">
        <v>6947</v>
      </c>
      <c r="L6749" t="s">
        <v>928</v>
      </c>
      <c r="M6749" t="s">
        <v>391</v>
      </c>
      <c r="N6749" t="s">
        <v>11892</v>
      </c>
      <c r="O6749" t="s">
        <v>7</v>
      </c>
    </row>
    <row r="6750" spans="1:15" x14ac:dyDescent="0.25">
      <c r="A6750" t="s">
        <v>488</v>
      </c>
      <c r="B6750" t="s">
        <v>6909</v>
      </c>
      <c r="C6750" t="s">
        <v>101</v>
      </c>
      <c r="D6750" t="s">
        <v>102</v>
      </c>
      <c r="E6750" t="str">
        <f t="shared" si="105"/>
        <v>PhenylalaninePrevotella</v>
      </c>
      <c r="F6750">
        <f>COUNTIF($E:$E,E6750)</f>
        <v>1</v>
      </c>
      <c r="G6750">
        <f>COUNTIF($A:$A,A6750)</f>
        <v>126</v>
      </c>
      <c r="H6750">
        <f>COUNTIF($B:$B,B6750)</f>
        <v>57</v>
      </c>
      <c r="I6750" t="s">
        <v>5518</v>
      </c>
      <c r="J6750">
        <v>5</v>
      </c>
      <c r="K6750" t="s">
        <v>1505</v>
      </c>
      <c r="L6750" t="s">
        <v>6948</v>
      </c>
      <c r="M6750" t="s">
        <v>4168</v>
      </c>
      <c r="N6750" t="s">
        <v>11892</v>
      </c>
      <c r="O6750" s="82" t="s">
        <v>8</v>
      </c>
    </row>
    <row r="6751" spans="1:15" x14ac:dyDescent="0.25">
      <c r="A6751" t="s">
        <v>499</v>
      </c>
      <c r="B6751" t="s">
        <v>6909</v>
      </c>
      <c r="C6751" t="s">
        <v>101</v>
      </c>
      <c r="D6751" t="s">
        <v>102</v>
      </c>
      <c r="E6751" t="str">
        <f t="shared" si="105"/>
        <v>FerulatePrevotella</v>
      </c>
      <c r="F6751">
        <f>COUNTIF($E:$E,E6751)</f>
        <v>1</v>
      </c>
      <c r="G6751">
        <f>COUNTIF($A:$A,A6751)</f>
        <v>124</v>
      </c>
      <c r="H6751">
        <f>COUNTIF($B:$B,B6751)</f>
        <v>57</v>
      </c>
      <c r="I6751" t="s">
        <v>6949</v>
      </c>
      <c r="J6751">
        <v>5</v>
      </c>
      <c r="K6751" t="s">
        <v>6625</v>
      </c>
      <c r="L6751" t="s">
        <v>6950</v>
      </c>
      <c r="M6751" t="s">
        <v>1177</v>
      </c>
      <c r="N6751" t="s">
        <v>11892</v>
      </c>
      <c r="O6751" s="82" t="s">
        <v>8</v>
      </c>
    </row>
    <row r="6752" spans="1:15" x14ac:dyDescent="0.25">
      <c r="A6752" t="s">
        <v>502</v>
      </c>
      <c r="B6752" t="s">
        <v>6909</v>
      </c>
      <c r="C6752" t="s">
        <v>101</v>
      </c>
      <c r="D6752" t="s">
        <v>102</v>
      </c>
      <c r="E6752" t="str">
        <f t="shared" si="105"/>
        <v>MaltosePrevotella</v>
      </c>
      <c r="F6752">
        <f>COUNTIF($E:$E,E6752)</f>
        <v>1</v>
      </c>
      <c r="G6752">
        <f>COUNTIF($A:$A,A6752)</f>
        <v>124</v>
      </c>
      <c r="H6752">
        <f>COUNTIF($B:$B,B6752)</f>
        <v>57</v>
      </c>
      <c r="I6752" t="s">
        <v>301</v>
      </c>
      <c r="J6752">
        <v>5</v>
      </c>
      <c r="K6752" t="s">
        <v>6951</v>
      </c>
      <c r="L6752" t="s">
        <v>265</v>
      </c>
      <c r="M6752" t="s">
        <v>1310</v>
      </c>
      <c r="N6752" t="s">
        <v>11893</v>
      </c>
      <c r="O6752" t="s">
        <v>12</v>
      </c>
    </row>
    <row r="6753" spans="1:15" x14ac:dyDescent="0.25">
      <c r="A6753" t="s">
        <v>511</v>
      </c>
      <c r="B6753" t="s">
        <v>6909</v>
      </c>
      <c r="C6753" t="s">
        <v>101</v>
      </c>
      <c r="D6753" t="s">
        <v>102</v>
      </c>
      <c r="E6753" t="str">
        <f t="shared" si="105"/>
        <v>NicotinatePrevotella</v>
      </c>
      <c r="F6753">
        <f>COUNTIF($E:$E,E6753)</f>
        <v>1</v>
      </c>
      <c r="G6753">
        <f>COUNTIF($A:$A,A6753)</f>
        <v>123</v>
      </c>
      <c r="H6753">
        <f>COUNTIF($B:$B,B6753)</f>
        <v>57</v>
      </c>
      <c r="I6753" t="s">
        <v>198</v>
      </c>
      <c r="J6753">
        <v>4</v>
      </c>
      <c r="K6753" t="s">
        <v>933</v>
      </c>
      <c r="L6753" t="s">
        <v>347</v>
      </c>
      <c r="M6753" t="s">
        <v>199</v>
      </c>
      <c r="N6753" t="s">
        <v>11893</v>
      </c>
      <c r="O6753" t="s">
        <v>5</v>
      </c>
    </row>
    <row r="6754" spans="1:15" x14ac:dyDescent="0.25">
      <c r="A6754" t="s">
        <v>516</v>
      </c>
      <c r="B6754" t="s">
        <v>6909</v>
      </c>
      <c r="C6754" t="s">
        <v>101</v>
      </c>
      <c r="D6754" t="s">
        <v>102</v>
      </c>
      <c r="E6754" t="str">
        <f t="shared" si="105"/>
        <v>3-PhenylpropionatePrevotella</v>
      </c>
      <c r="F6754">
        <f>COUNTIF($E:$E,E6754)</f>
        <v>1</v>
      </c>
      <c r="G6754">
        <f>COUNTIF($A:$A,A6754)</f>
        <v>121</v>
      </c>
      <c r="H6754">
        <f>COUNTIF($B:$B,B6754)</f>
        <v>57</v>
      </c>
      <c r="I6754" t="s">
        <v>369</v>
      </c>
      <c r="J6754">
        <v>5</v>
      </c>
      <c r="K6754" t="s">
        <v>6952</v>
      </c>
      <c r="L6754" t="s">
        <v>548</v>
      </c>
      <c r="M6754" t="s">
        <v>1792</v>
      </c>
      <c r="N6754" t="s">
        <v>11893</v>
      </c>
      <c r="O6754" t="s">
        <v>12</v>
      </c>
    </row>
    <row r="6755" spans="1:15" x14ac:dyDescent="0.25">
      <c r="A6755" t="s">
        <v>529</v>
      </c>
      <c r="B6755" t="s">
        <v>6909</v>
      </c>
      <c r="C6755" t="s">
        <v>101</v>
      </c>
      <c r="D6755" t="s">
        <v>102</v>
      </c>
      <c r="E6755" t="str">
        <f t="shared" si="105"/>
        <v>MethylaminePrevotella</v>
      </c>
      <c r="F6755">
        <f>COUNTIF($E:$E,E6755)</f>
        <v>1</v>
      </c>
      <c r="G6755">
        <f>COUNTIF($A:$A,A6755)</f>
        <v>120</v>
      </c>
      <c r="H6755">
        <f>COUNTIF($B:$B,B6755)</f>
        <v>57</v>
      </c>
      <c r="I6755" t="s">
        <v>3980</v>
      </c>
      <c r="J6755">
        <v>4</v>
      </c>
      <c r="K6755" t="s">
        <v>1486</v>
      </c>
      <c r="L6755" t="s">
        <v>1131</v>
      </c>
      <c r="M6755" t="s">
        <v>1461</v>
      </c>
      <c r="N6755" t="s">
        <v>11893</v>
      </c>
      <c r="O6755" t="s">
        <v>5</v>
      </c>
    </row>
    <row r="6756" spans="1:15" x14ac:dyDescent="0.25">
      <c r="A6756" t="s">
        <v>568</v>
      </c>
      <c r="B6756" t="s">
        <v>6909</v>
      </c>
      <c r="C6756" t="s">
        <v>101</v>
      </c>
      <c r="D6756" t="s">
        <v>102</v>
      </c>
      <c r="E6756" t="str">
        <f t="shared" si="105"/>
        <v>HistidinePrevotella</v>
      </c>
      <c r="F6756">
        <f>COUNTIF($E:$E,E6756)</f>
        <v>2</v>
      </c>
      <c r="G6756">
        <f>COUNTIF($A:$A,A6756)</f>
        <v>116</v>
      </c>
      <c r="H6756">
        <f>COUNTIF($B:$B,B6756)</f>
        <v>57</v>
      </c>
      <c r="I6756" t="s">
        <v>3975</v>
      </c>
      <c r="J6756">
        <v>5</v>
      </c>
      <c r="K6756" t="s">
        <v>6953</v>
      </c>
      <c r="L6756" t="s">
        <v>105</v>
      </c>
      <c r="M6756" t="s">
        <v>1334</v>
      </c>
      <c r="N6756" t="s">
        <v>11893</v>
      </c>
      <c r="O6756" t="s">
        <v>12</v>
      </c>
    </row>
    <row r="6757" spans="1:15" x14ac:dyDescent="0.25">
      <c r="A6757" t="s">
        <v>569</v>
      </c>
      <c r="B6757" t="s">
        <v>6909</v>
      </c>
      <c r="C6757" t="s">
        <v>101</v>
      </c>
      <c r="D6757" t="s">
        <v>102</v>
      </c>
      <c r="E6757" t="str">
        <f t="shared" si="105"/>
        <v>TyrosinePrevotella</v>
      </c>
      <c r="F6757">
        <f>COUNTIF($E:$E,E6757)</f>
        <v>1</v>
      </c>
      <c r="G6757">
        <f>COUNTIF($A:$A,A6757)</f>
        <v>116</v>
      </c>
      <c r="H6757">
        <f>COUNTIF($B:$B,B6757)</f>
        <v>57</v>
      </c>
      <c r="I6757" t="s">
        <v>6954</v>
      </c>
      <c r="J6757">
        <v>5</v>
      </c>
      <c r="K6757" t="s">
        <v>3267</v>
      </c>
      <c r="L6757" t="s">
        <v>6955</v>
      </c>
      <c r="M6757" t="s">
        <v>4114</v>
      </c>
      <c r="N6757" t="s">
        <v>11892</v>
      </c>
      <c r="O6757" s="82" t="s">
        <v>8</v>
      </c>
    </row>
    <row r="6758" spans="1:15" x14ac:dyDescent="0.25">
      <c r="A6758" t="s">
        <v>568</v>
      </c>
      <c r="B6758" t="s">
        <v>6909</v>
      </c>
      <c r="C6758" t="s">
        <v>101</v>
      </c>
      <c r="D6758" t="s">
        <v>102</v>
      </c>
      <c r="E6758" t="str">
        <f t="shared" si="105"/>
        <v>HistidinePrevotella</v>
      </c>
      <c r="F6758">
        <f>COUNTIF($E:$E,E6758)</f>
        <v>2</v>
      </c>
      <c r="G6758">
        <f>COUNTIF($A:$A,A6758)</f>
        <v>116</v>
      </c>
      <c r="H6758">
        <f>COUNTIF($B:$B,B6758)</f>
        <v>57</v>
      </c>
      <c r="I6758" t="s">
        <v>6956</v>
      </c>
      <c r="J6758">
        <v>5</v>
      </c>
      <c r="K6758" t="s">
        <v>2113</v>
      </c>
      <c r="L6758" t="s">
        <v>6957</v>
      </c>
      <c r="M6758" t="s">
        <v>2115</v>
      </c>
      <c r="N6758" t="s">
        <v>11892</v>
      </c>
      <c r="O6758" s="82" t="s">
        <v>8</v>
      </c>
    </row>
    <row r="6759" spans="1:15" x14ac:dyDescent="0.25">
      <c r="A6759" t="s">
        <v>583</v>
      </c>
      <c r="B6759" t="s">
        <v>6909</v>
      </c>
      <c r="C6759" t="s">
        <v>101</v>
      </c>
      <c r="D6759" t="s">
        <v>102</v>
      </c>
      <c r="E6759" t="str">
        <f t="shared" si="105"/>
        <v>AcetoacetatePrevotella</v>
      </c>
      <c r="F6759">
        <f>COUNTIF($E:$E,E6759)</f>
        <v>1</v>
      </c>
      <c r="G6759">
        <f>COUNTIF($A:$A,A6759)</f>
        <v>115</v>
      </c>
      <c r="H6759">
        <f>COUNTIF($B:$B,B6759)</f>
        <v>57</v>
      </c>
      <c r="I6759" t="s">
        <v>3647</v>
      </c>
      <c r="J6759">
        <v>5</v>
      </c>
      <c r="K6759" t="s">
        <v>2470</v>
      </c>
      <c r="L6759" t="s">
        <v>6958</v>
      </c>
      <c r="M6759" t="s">
        <v>3061</v>
      </c>
      <c r="N6759" t="s">
        <v>11893</v>
      </c>
      <c r="O6759" t="s">
        <v>6</v>
      </c>
    </row>
    <row r="6760" spans="1:15" x14ac:dyDescent="0.25">
      <c r="A6760" t="s">
        <v>586</v>
      </c>
      <c r="B6760" t="s">
        <v>6909</v>
      </c>
      <c r="C6760" t="s">
        <v>101</v>
      </c>
      <c r="D6760" t="s">
        <v>102</v>
      </c>
      <c r="E6760" t="str">
        <f t="shared" si="105"/>
        <v>GlutamatePrevotella</v>
      </c>
      <c r="F6760">
        <f>COUNTIF($E:$E,E6760)</f>
        <v>1</v>
      </c>
      <c r="G6760">
        <f>COUNTIF($A:$A,A6760)</f>
        <v>114</v>
      </c>
      <c r="H6760">
        <f>COUNTIF($B:$B,B6760)</f>
        <v>57</v>
      </c>
      <c r="I6760" t="s">
        <v>6959</v>
      </c>
      <c r="J6760">
        <v>5</v>
      </c>
      <c r="K6760" t="s">
        <v>2643</v>
      </c>
      <c r="L6760" t="s">
        <v>6960</v>
      </c>
      <c r="M6760" t="s">
        <v>982</v>
      </c>
      <c r="N6760" t="s">
        <v>11893</v>
      </c>
      <c r="O6760" t="s">
        <v>6</v>
      </c>
    </row>
    <row r="6761" spans="1:15" x14ac:dyDescent="0.25">
      <c r="A6761" t="s">
        <v>587</v>
      </c>
      <c r="B6761" t="s">
        <v>6909</v>
      </c>
      <c r="C6761" t="s">
        <v>101</v>
      </c>
      <c r="D6761" t="s">
        <v>102</v>
      </c>
      <c r="E6761" t="str">
        <f t="shared" si="105"/>
        <v>XanthinePrevotella</v>
      </c>
      <c r="F6761">
        <f>COUNTIF($E:$E,E6761)</f>
        <v>2</v>
      </c>
      <c r="G6761">
        <f>COUNTIF($A:$A,A6761)</f>
        <v>114</v>
      </c>
      <c r="H6761">
        <f>COUNTIF($B:$B,B6761)</f>
        <v>57</v>
      </c>
      <c r="I6761" t="s">
        <v>6961</v>
      </c>
      <c r="J6761">
        <v>6</v>
      </c>
      <c r="K6761" t="s">
        <v>6962</v>
      </c>
      <c r="L6761" t="s">
        <v>491</v>
      </c>
      <c r="M6761" t="s">
        <v>1084</v>
      </c>
      <c r="N6761" t="s">
        <v>11892</v>
      </c>
      <c r="O6761" s="82" t="s">
        <v>11896</v>
      </c>
    </row>
    <row r="6762" spans="1:15" x14ac:dyDescent="0.25">
      <c r="A6762" t="s">
        <v>587</v>
      </c>
      <c r="B6762" t="s">
        <v>6909</v>
      </c>
      <c r="C6762" t="s">
        <v>101</v>
      </c>
      <c r="D6762" t="s">
        <v>102</v>
      </c>
      <c r="E6762" t="str">
        <f t="shared" si="105"/>
        <v>XanthinePrevotella</v>
      </c>
      <c r="F6762">
        <f>COUNTIF($E:$E,E6762)</f>
        <v>2</v>
      </c>
      <c r="G6762">
        <f>COUNTIF($A:$A,A6762)</f>
        <v>114</v>
      </c>
      <c r="H6762">
        <f>COUNTIF($B:$B,B6762)</f>
        <v>57</v>
      </c>
      <c r="I6762" t="s">
        <v>3473</v>
      </c>
      <c r="J6762">
        <v>5</v>
      </c>
      <c r="K6762" t="s">
        <v>686</v>
      </c>
      <c r="L6762" t="s">
        <v>6963</v>
      </c>
      <c r="M6762" t="s">
        <v>2292</v>
      </c>
      <c r="N6762" t="s">
        <v>11893</v>
      </c>
      <c r="O6762" t="s">
        <v>6</v>
      </c>
    </row>
    <row r="6763" spans="1:15" x14ac:dyDescent="0.25">
      <c r="A6763" t="s">
        <v>597</v>
      </c>
      <c r="B6763" t="s">
        <v>6909</v>
      </c>
      <c r="C6763" t="s">
        <v>101</v>
      </c>
      <c r="D6763" t="s">
        <v>102</v>
      </c>
      <c r="E6763" t="str">
        <f t="shared" si="105"/>
        <v>3-HydroxybutyratePrevotella</v>
      </c>
      <c r="F6763">
        <f>COUNTIF($E:$E,E6763)</f>
        <v>1</v>
      </c>
      <c r="G6763">
        <f>COUNTIF($A:$A,A6763)</f>
        <v>112</v>
      </c>
      <c r="H6763">
        <f>COUNTIF($B:$B,B6763)</f>
        <v>57</v>
      </c>
      <c r="I6763" t="s">
        <v>881</v>
      </c>
      <c r="J6763">
        <v>4</v>
      </c>
      <c r="K6763" t="s">
        <v>6964</v>
      </c>
      <c r="L6763" t="s">
        <v>184</v>
      </c>
      <c r="M6763" t="s">
        <v>845</v>
      </c>
      <c r="N6763" t="s">
        <v>11893</v>
      </c>
      <c r="O6763" s="82" t="s">
        <v>4</v>
      </c>
    </row>
    <row r="6764" spans="1:15" x14ac:dyDescent="0.25">
      <c r="A6764" t="s">
        <v>611</v>
      </c>
      <c r="B6764" t="s">
        <v>6909</v>
      </c>
      <c r="C6764" t="s">
        <v>101</v>
      </c>
      <c r="D6764" t="s">
        <v>102</v>
      </c>
      <c r="E6764" t="str">
        <f t="shared" si="105"/>
        <v>OrnithinePrevotella</v>
      </c>
      <c r="F6764">
        <f>COUNTIF($E:$E,E6764)</f>
        <v>1</v>
      </c>
      <c r="G6764">
        <f>COUNTIF($A:$A,A6764)</f>
        <v>110</v>
      </c>
      <c r="H6764">
        <f>COUNTIF($B:$B,B6764)</f>
        <v>57</v>
      </c>
      <c r="I6764" t="s">
        <v>2506</v>
      </c>
      <c r="J6764">
        <v>5</v>
      </c>
      <c r="K6764" t="s">
        <v>2504</v>
      </c>
      <c r="L6764" t="s">
        <v>6965</v>
      </c>
      <c r="M6764" t="s">
        <v>2736</v>
      </c>
      <c r="N6764" t="s">
        <v>11893</v>
      </c>
      <c r="O6764" t="s">
        <v>6</v>
      </c>
    </row>
    <row r="6765" spans="1:15" x14ac:dyDescent="0.25">
      <c r="A6765" t="s">
        <v>608</v>
      </c>
      <c r="B6765" t="s">
        <v>6909</v>
      </c>
      <c r="C6765" t="s">
        <v>101</v>
      </c>
      <c r="D6765" t="s">
        <v>102</v>
      </c>
      <c r="E6765" t="str">
        <f t="shared" si="105"/>
        <v>GlucosePrevotella</v>
      </c>
      <c r="F6765">
        <f>COUNTIF($E:$E,E6765)</f>
        <v>1</v>
      </c>
      <c r="G6765">
        <f>COUNTIF($A:$A,A6765)</f>
        <v>110</v>
      </c>
      <c r="H6765">
        <f>COUNTIF($B:$B,B6765)</f>
        <v>57</v>
      </c>
      <c r="I6765" t="s">
        <v>3861</v>
      </c>
      <c r="J6765">
        <v>5</v>
      </c>
      <c r="K6765" t="s">
        <v>3528</v>
      </c>
      <c r="L6765" t="s">
        <v>430</v>
      </c>
      <c r="M6765" t="s">
        <v>875</v>
      </c>
      <c r="N6765" t="s">
        <v>11893</v>
      </c>
      <c r="O6765" t="s">
        <v>12</v>
      </c>
    </row>
    <row r="6766" spans="1:15" x14ac:dyDescent="0.25">
      <c r="A6766" t="s">
        <v>624</v>
      </c>
      <c r="B6766" t="s">
        <v>6909</v>
      </c>
      <c r="C6766" t="s">
        <v>101</v>
      </c>
      <c r="D6766" t="s">
        <v>102</v>
      </c>
      <c r="E6766" t="str">
        <f t="shared" si="105"/>
        <v>AdipatePrevotella</v>
      </c>
      <c r="F6766">
        <f>COUNTIF($E:$E,E6766)</f>
        <v>1</v>
      </c>
      <c r="G6766">
        <f>COUNTIF($A:$A,A6766)</f>
        <v>109</v>
      </c>
      <c r="H6766">
        <f>COUNTIF($B:$B,B6766)</f>
        <v>57</v>
      </c>
      <c r="I6766" t="s">
        <v>1161</v>
      </c>
      <c r="J6766">
        <v>6</v>
      </c>
      <c r="K6766" t="s">
        <v>4779</v>
      </c>
      <c r="L6766" t="s">
        <v>276</v>
      </c>
      <c r="M6766" t="s">
        <v>277</v>
      </c>
      <c r="N6766" t="s">
        <v>11892</v>
      </c>
      <c r="O6766" t="s">
        <v>7</v>
      </c>
    </row>
    <row r="6767" spans="1:15" x14ac:dyDescent="0.25">
      <c r="A6767" t="s">
        <v>664</v>
      </c>
      <c r="B6767" t="s">
        <v>6909</v>
      </c>
      <c r="C6767" t="s">
        <v>101</v>
      </c>
      <c r="D6767" t="s">
        <v>102</v>
      </c>
      <c r="E6767" t="str">
        <f t="shared" si="105"/>
        <v>3-HydroxyphenylacetatePrevotella</v>
      </c>
      <c r="F6767">
        <f>COUNTIF($E:$E,E6767)</f>
        <v>1</v>
      </c>
      <c r="G6767">
        <f>COUNTIF($A:$A,A6767)</f>
        <v>101</v>
      </c>
      <c r="H6767">
        <f>COUNTIF($B:$B,B6767)</f>
        <v>57</v>
      </c>
      <c r="I6767" t="s">
        <v>5565</v>
      </c>
      <c r="J6767">
        <v>5</v>
      </c>
      <c r="K6767" t="s">
        <v>1505</v>
      </c>
      <c r="L6767" t="s">
        <v>1808</v>
      </c>
      <c r="M6767" t="s">
        <v>2366</v>
      </c>
      <c r="N6767" t="s">
        <v>11893</v>
      </c>
      <c r="O6767" t="s">
        <v>6</v>
      </c>
    </row>
    <row r="6768" spans="1:15" x14ac:dyDescent="0.25">
      <c r="A6768" t="s">
        <v>667</v>
      </c>
      <c r="B6768" t="s">
        <v>6909</v>
      </c>
      <c r="C6768" t="s">
        <v>101</v>
      </c>
      <c r="D6768" t="s">
        <v>102</v>
      </c>
      <c r="E6768" t="str">
        <f t="shared" si="105"/>
        <v>UreaPrevotella</v>
      </c>
      <c r="F6768">
        <f>COUNTIF($E:$E,E6768)</f>
        <v>1</v>
      </c>
      <c r="G6768">
        <f>COUNTIF($A:$A,A6768)</f>
        <v>65</v>
      </c>
      <c r="H6768">
        <f>COUNTIF($B:$B,B6768)</f>
        <v>57</v>
      </c>
      <c r="I6768" t="s">
        <v>3015</v>
      </c>
      <c r="J6768">
        <v>5</v>
      </c>
      <c r="K6768" t="s">
        <v>6966</v>
      </c>
      <c r="L6768" t="s">
        <v>1009</v>
      </c>
      <c r="M6768" t="s">
        <v>3305</v>
      </c>
      <c r="N6768" t="s">
        <v>11892</v>
      </c>
      <c r="O6768" t="s">
        <v>6</v>
      </c>
    </row>
    <row r="6769" spans="1:15" x14ac:dyDescent="0.25">
      <c r="A6769" t="s">
        <v>114</v>
      </c>
      <c r="B6769" t="s">
        <v>6967</v>
      </c>
      <c r="C6769" t="s">
        <v>101</v>
      </c>
      <c r="D6769" t="s">
        <v>102</v>
      </c>
      <c r="E6769" t="str">
        <f t="shared" si="105"/>
        <v>CholineSuccinivibrio</v>
      </c>
      <c r="F6769">
        <f>COUNTIF($E:$E,E6769)</f>
        <v>1</v>
      </c>
      <c r="G6769">
        <f>COUNTIF($A:$A,A6769)</f>
        <v>173</v>
      </c>
      <c r="H6769">
        <f>COUNTIF($B:$B,B6769)</f>
        <v>53</v>
      </c>
      <c r="I6769" t="s">
        <v>6968</v>
      </c>
      <c r="J6769">
        <v>6</v>
      </c>
      <c r="K6769" t="s">
        <v>4916</v>
      </c>
      <c r="L6769" t="s">
        <v>4971</v>
      </c>
      <c r="M6769" t="s">
        <v>2957</v>
      </c>
      <c r="N6769" t="s">
        <v>11893</v>
      </c>
      <c r="O6769" s="82" t="s">
        <v>11896</v>
      </c>
    </row>
    <row r="6770" spans="1:15" x14ac:dyDescent="0.25">
      <c r="A6770" t="s">
        <v>127</v>
      </c>
      <c r="B6770" t="s">
        <v>6967</v>
      </c>
      <c r="C6770" t="s">
        <v>101</v>
      </c>
      <c r="D6770" t="s">
        <v>102</v>
      </c>
      <c r="E6770" t="str">
        <f t="shared" si="105"/>
        <v>FumarateSuccinivibrio</v>
      </c>
      <c r="F6770">
        <f>COUNTIF($E:$E,E6770)</f>
        <v>2</v>
      </c>
      <c r="G6770">
        <f>COUNTIF($A:$A,A6770)</f>
        <v>166</v>
      </c>
      <c r="H6770">
        <f>COUNTIF($B:$B,B6770)</f>
        <v>53</v>
      </c>
      <c r="I6770" t="s">
        <v>238</v>
      </c>
      <c r="J6770">
        <v>6</v>
      </c>
      <c r="K6770" t="s">
        <v>3745</v>
      </c>
      <c r="L6770" t="s">
        <v>928</v>
      </c>
      <c r="M6770" t="s">
        <v>712</v>
      </c>
      <c r="N6770" t="s">
        <v>11892</v>
      </c>
      <c r="O6770" t="s">
        <v>11</v>
      </c>
    </row>
    <row r="6771" spans="1:15" x14ac:dyDescent="0.25">
      <c r="A6771" t="s">
        <v>127</v>
      </c>
      <c r="B6771" t="s">
        <v>6967</v>
      </c>
      <c r="C6771" t="s">
        <v>101</v>
      </c>
      <c r="D6771" t="s">
        <v>102</v>
      </c>
      <c r="E6771" t="str">
        <f t="shared" si="105"/>
        <v>FumarateSuccinivibrio</v>
      </c>
      <c r="F6771">
        <f>COUNTIF($E:$E,E6771)</f>
        <v>2</v>
      </c>
      <c r="G6771">
        <f>COUNTIF($A:$A,A6771)</f>
        <v>166</v>
      </c>
      <c r="H6771">
        <f>COUNTIF($B:$B,B6771)</f>
        <v>53</v>
      </c>
      <c r="I6771" t="s">
        <v>4739</v>
      </c>
      <c r="J6771">
        <v>4</v>
      </c>
      <c r="K6771" t="s">
        <v>6969</v>
      </c>
      <c r="L6771" t="s">
        <v>294</v>
      </c>
      <c r="M6771" t="s">
        <v>2854</v>
      </c>
      <c r="N6771" t="s">
        <v>11893</v>
      </c>
      <c r="O6771" s="82" t="s">
        <v>4</v>
      </c>
    </row>
    <row r="6772" spans="1:15" x14ac:dyDescent="0.25">
      <c r="A6772" t="s">
        <v>157</v>
      </c>
      <c r="B6772" t="s">
        <v>6967</v>
      </c>
      <c r="C6772" t="s">
        <v>101</v>
      </c>
      <c r="D6772" t="s">
        <v>102</v>
      </c>
      <c r="E6772" t="str">
        <f t="shared" si="105"/>
        <v>AspartateSuccinivibrio</v>
      </c>
      <c r="F6772">
        <f>COUNTIF($E:$E,E6772)</f>
        <v>2</v>
      </c>
      <c r="G6772">
        <f>COUNTIF($A:$A,A6772)</f>
        <v>159</v>
      </c>
      <c r="H6772">
        <f>COUNTIF($B:$B,B6772)</f>
        <v>53</v>
      </c>
      <c r="I6772" t="s">
        <v>1754</v>
      </c>
      <c r="J6772">
        <v>5</v>
      </c>
      <c r="K6772" t="s">
        <v>6970</v>
      </c>
      <c r="L6772" t="s">
        <v>222</v>
      </c>
      <c r="M6772" t="s">
        <v>960</v>
      </c>
      <c r="N6772" t="s">
        <v>11892</v>
      </c>
      <c r="O6772" t="s">
        <v>6</v>
      </c>
    </row>
    <row r="6773" spans="1:15" x14ac:dyDescent="0.25">
      <c r="A6773" t="s">
        <v>157</v>
      </c>
      <c r="B6773" t="s">
        <v>6967</v>
      </c>
      <c r="C6773" t="s">
        <v>101</v>
      </c>
      <c r="D6773" t="s">
        <v>102</v>
      </c>
      <c r="E6773" t="str">
        <f t="shared" si="105"/>
        <v>AspartateSuccinivibrio</v>
      </c>
      <c r="F6773">
        <f>COUNTIF($E:$E,E6773)</f>
        <v>2</v>
      </c>
      <c r="G6773">
        <f>COUNTIF($A:$A,A6773)</f>
        <v>159</v>
      </c>
      <c r="H6773">
        <f>COUNTIF($B:$B,B6773)</f>
        <v>53</v>
      </c>
      <c r="I6773" t="s">
        <v>4452</v>
      </c>
      <c r="J6773">
        <v>6</v>
      </c>
      <c r="K6773" t="s">
        <v>6971</v>
      </c>
      <c r="L6773" t="s">
        <v>145</v>
      </c>
      <c r="M6773" t="s">
        <v>2991</v>
      </c>
      <c r="N6773" t="s">
        <v>11892</v>
      </c>
      <c r="O6773" s="82" t="s">
        <v>4</v>
      </c>
    </row>
    <row r="6774" spans="1:15" x14ac:dyDescent="0.25">
      <c r="A6774" t="s">
        <v>178</v>
      </c>
      <c r="B6774" t="s">
        <v>6967</v>
      </c>
      <c r="C6774" t="s">
        <v>101</v>
      </c>
      <c r="D6774" t="s">
        <v>102</v>
      </c>
      <c r="E6774" t="str">
        <f t="shared" si="105"/>
        <v>RiboseSuccinivibrio</v>
      </c>
      <c r="F6774">
        <f>COUNTIF($E:$E,E6774)</f>
        <v>1</v>
      </c>
      <c r="G6774">
        <f>COUNTIF($A:$A,A6774)</f>
        <v>158</v>
      </c>
      <c r="H6774">
        <f>COUNTIF($B:$B,B6774)</f>
        <v>53</v>
      </c>
      <c r="I6774" t="s">
        <v>123</v>
      </c>
      <c r="J6774">
        <v>5</v>
      </c>
      <c r="K6774" t="s">
        <v>3570</v>
      </c>
      <c r="L6774" t="s">
        <v>128</v>
      </c>
      <c r="M6774" t="s">
        <v>136</v>
      </c>
      <c r="N6774" t="s">
        <v>11892</v>
      </c>
      <c r="O6774" t="s">
        <v>6</v>
      </c>
    </row>
    <row r="6775" spans="1:15" x14ac:dyDescent="0.25">
      <c r="A6775" t="s">
        <v>202</v>
      </c>
      <c r="B6775" t="s">
        <v>6967</v>
      </c>
      <c r="C6775" t="s">
        <v>101</v>
      </c>
      <c r="D6775" t="s">
        <v>102</v>
      </c>
      <c r="E6775" t="str">
        <f t="shared" si="105"/>
        <v>IsopropanolSuccinivibrio</v>
      </c>
      <c r="F6775">
        <f>COUNTIF($E:$E,E6775)</f>
        <v>1</v>
      </c>
      <c r="G6775">
        <f>COUNTIF($A:$A,A6775)</f>
        <v>154</v>
      </c>
      <c r="H6775">
        <f>COUNTIF($B:$B,B6775)</f>
        <v>53</v>
      </c>
      <c r="I6775" t="s">
        <v>6336</v>
      </c>
      <c r="J6775">
        <v>5</v>
      </c>
      <c r="K6775" t="s">
        <v>6972</v>
      </c>
      <c r="L6775" t="s">
        <v>241</v>
      </c>
      <c r="M6775" t="s">
        <v>1116</v>
      </c>
      <c r="N6775" t="s">
        <v>11892</v>
      </c>
      <c r="O6775" t="s">
        <v>6</v>
      </c>
    </row>
    <row r="6776" spans="1:15" x14ac:dyDescent="0.25">
      <c r="A6776" t="s">
        <v>200</v>
      </c>
      <c r="B6776" t="s">
        <v>6967</v>
      </c>
      <c r="C6776" t="s">
        <v>101</v>
      </c>
      <c r="D6776" t="s">
        <v>102</v>
      </c>
      <c r="E6776" t="str">
        <f t="shared" si="105"/>
        <v>1,3-DihydroxyacetoneSuccinivibrio</v>
      </c>
      <c r="F6776">
        <f>COUNTIF($E:$E,E6776)</f>
        <v>1</v>
      </c>
      <c r="G6776">
        <f>COUNTIF($A:$A,A6776)</f>
        <v>154</v>
      </c>
      <c r="H6776">
        <f>COUNTIF($B:$B,B6776)</f>
        <v>53</v>
      </c>
      <c r="I6776" t="s">
        <v>2419</v>
      </c>
      <c r="J6776">
        <v>6</v>
      </c>
      <c r="K6776" t="s">
        <v>136</v>
      </c>
      <c r="L6776" t="s">
        <v>1233</v>
      </c>
      <c r="M6776" t="s">
        <v>2094</v>
      </c>
      <c r="N6776" t="s">
        <v>11892</v>
      </c>
      <c r="O6776" s="82" t="s">
        <v>4</v>
      </c>
    </row>
    <row r="6777" spans="1:15" x14ac:dyDescent="0.25">
      <c r="A6777" t="s">
        <v>232</v>
      </c>
      <c r="B6777" t="s">
        <v>6967</v>
      </c>
      <c r="C6777" t="s">
        <v>101</v>
      </c>
      <c r="D6777" t="s">
        <v>102</v>
      </c>
      <c r="E6777" t="str">
        <f t="shared" si="105"/>
        <v>LactateSuccinivibrio</v>
      </c>
      <c r="F6777">
        <f>COUNTIF($E:$E,E6777)</f>
        <v>1</v>
      </c>
      <c r="G6777">
        <f>COUNTIF($A:$A,A6777)</f>
        <v>153</v>
      </c>
      <c r="H6777">
        <f>COUNTIF($B:$B,B6777)</f>
        <v>53</v>
      </c>
      <c r="I6777" t="s">
        <v>247</v>
      </c>
      <c r="J6777">
        <v>5</v>
      </c>
      <c r="K6777" t="s">
        <v>2119</v>
      </c>
      <c r="L6777" t="s">
        <v>108</v>
      </c>
      <c r="M6777" t="s">
        <v>431</v>
      </c>
      <c r="N6777" t="s">
        <v>11892</v>
      </c>
      <c r="O6777" t="s">
        <v>6</v>
      </c>
    </row>
    <row r="6778" spans="1:15" x14ac:dyDescent="0.25">
      <c r="A6778" t="s">
        <v>243</v>
      </c>
      <c r="B6778" t="s">
        <v>6967</v>
      </c>
      <c r="C6778" t="s">
        <v>101</v>
      </c>
      <c r="D6778" t="s">
        <v>102</v>
      </c>
      <c r="E6778" t="str">
        <f t="shared" si="105"/>
        <v>SerineSuccinivibrio</v>
      </c>
      <c r="F6778">
        <f>COUNTIF($E:$E,E6778)</f>
        <v>2</v>
      </c>
      <c r="G6778">
        <f>COUNTIF($A:$A,A6778)</f>
        <v>152</v>
      </c>
      <c r="H6778">
        <f>COUNTIF($B:$B,B6778)</f>
        <v>53</v>
      </c>
      <c r="I6778" t="s">
        <v>1707</v>
      </c>
      <c r="J6778">
        <v>4</v>
      </c>
      <c r="K6778" t="s">
        <v>1220</v>
      </c>
      <c r="L6778" t="s">
        <v>6973</v>
      </c>
      <c r="M6778" t="s">
        <v>4383</v>
      </c>
      <c r="N6778" t="s">
        <v>11893</v>
      </c>
      <c r="O6778" t="s">
        <v>5</v>
      </c>
    </row>
    <row r="6779" spans="1:15" x14ac:dyDescent="0.25">
      <c r="A6779" t="s">
        <v>243</v>
      </c>
      <c r="B6779" t="s">
        <v>6967</v>
      </c>
      <c r="C6779" t="s">
        <v>101</v>
      </c>
      <c r="D6779" t="s">
        <v>102</v>
      </c>
      <c r="E6779" t="str">
        <f t="shared" si="105"/>
        <v>SerineSuccinivibrio</v>
      </c>
      <c r="F6779">
        <f>COUNTIF($E:$E,E6779)</f>
        <v>2</v>
      </c>
      <c r="G6779">
        <f>COUNTIF($A:$A,A6779)</f>
        <v>152</v>
      </c>
      <c r="H6779">
        <f>COUNTIF($B:$B,B6779)</f>
        <v>53</v>
      </c>
      <c r="I6779" t="s">
        <v>6974</v>
      </c>
      <c r="J6779">
        <v>6</v>
      </c>
      <c r="K6779" t="s">
        <v>1097</v>
      </c>
      <c r="L6779" t="s">
        <v>1549</v>
      </c>
      <c r="M6779" t="s">
        <v>2396</v>
      </c>
      <c r="N6779" t="s">
        <v>11892</v>
      </c>
      <c r="O6779" s="82" t="s">
        <v>4</v>
      </c>
    </row>
    <row r="6780" spans="1:15" x14ac:dyDescent="0.25">
      <c r="A6780" t="s">
        <v>261</v>
      </c>
      <c r="B6780" t="s">
        <v>6967</v>
      </c>
      <c r="C6780" t="s">
        <v>101</v>
      </c>
      <c r="D6780" t="s">
        <v>102</v>
      </c>
      <c r="E6780" t="str">
        <f t="shared" si="105"/>
        <v>CadaverineSuccinivibrio</v>
      </c>
      <c r="F6780">
        <f>COUNTIF($E:$E,E6780)</f>
        <v>2</v>
      </c>
      <c r="G6780">
        <f>COUNTIF($A:$A,A6780)</f>
        <v>143</v>
      </c>
      <c r="H6780">
        <f>COUNTIF($B:$B,B6780)</f>
        <v>53</v>
      </c>
      <c r="I6780" t="s">
        <v>486</v>
      </c>
      <c r="J6780">
        <v>5</v>
      </c>
      <c r="K6780" t="s">
        <v>263</v>
      </c>
      <c r="L6780" t="s">
        <v>108</v>
      </c>
      <c r="M6780" t="s">
        <v>132</v>
      </c>
      <c r="N6780" t="s">
        <v>11892</v>
      </c>
      <c r="O6780" t="s">
        <v>6</v>
      </c>
    </row>
    <row r="6781" spans="1:15" x14ac:dyDescent="0.25">
      <c r="A6781" t="s">
        <v>261</v>
      </c>
      <c r="B6781" t="s">
        <v>6967</v>
      </c>
      <c r="C6781" t="s">
        <v>101</v>
      </c>
      <c r="D6781" t="s">
        <v>102</v>
      </c>
      <c r="E6781" t="str">
        <f t="shared" si="105"/>
        <v>CadaverineSuccinivibrio</v>
      </c>
      <c r="F6781">
        <f>COUNTIF($E:$E,E6781)</f>
        <v>2</v>
      </c>
      <c r="G6781">
        <f>COUNTIF($A:$A,A6781)</f>
        <v>143</v>
      </c>
      <c r="H6781">
        <f>COUNTIF($B:$B,B6781)</f>
        <v>53</v>
      </c>
      <c r="I6781" t="s">
        <v>6163</v>
      </c>
      <c r="J6781">
        <v>6</v>
      </c>
      <c r="K6781" t="s">
        <v>801</v>
      </c>
      <c r="L6781" t="s">
        <v>320</v>
      </c>
      <c r="M6781" t="s">
        <v>802</v>
      </c>
      <c r="N6781" t="s">
        <v>11892</v>
      </c>
      <c r="O6781" s="82" t="s">
        <v>4</v>
      </c>
    </row>
    <row r="6782" spans="1:15" x14ac:dyDescent="0.25">
      <c r="A6782" t="s">
        <v>307</v>
      </c>
      <c r="B6782" t="s">
        <v>6967</v>
      </c>
      <c r="C6782" t="s">
        <v>101</v>
      </c>
      <c r="D6782" t="s">
        <v>102</v>
      </c>
      <c r="E6782" t="str">
        <f t="shared" si="105"/>
        <v>AllantoinSuccinivibrio</v>
      </c>
      <c r="F6782">
        <f>COUNTIF($E:$E,E6782)</f>
        <v>1</v>
      </c>
      <c r="G6782">
        <f>COUNTIF($A:$A,A6782)</f>
        <v>140</v>
      </c>
      <c r="H6782">
        <f>COUNTIF($B:$B,B6782)</f>
        <v>53</v>
      </c>
      <c r="I6782" t="s">
        <v>3756</v>
      </c>
      <c r="J6782">
        <v>6</v>
      </c>
      <c r="K6782" t="s">
        <v>3757</v>
      </c>
      <c r="L6782" t="s">
        <v>158</v>
      </c>
      <c r="M6782" t="s">
        <v>988</v>
      </c>
      <c r="N6782" t="s">
        <v>11892</v>
      </c>
      <c r="O6782" t="s">
        <v>11</v>
      </c>
    </row>
    <row r="6783" spans="1:15" x14ac:dyDescent="0.25">
      <c r="A6783" t="s">
        <v>285</v>
      </c>
      <c r="B6783" t="s">
        <v>6967</v>
      </c>
      <c r="C6783" t="s">
        <v>101</v>
      </c>
      <c r="D6783" t="s">
        <v>102</v>
      </c>
      <c r="E6783" t="str">
        <f t="shared" si="105"/>
        <v>LysineSuccinivibrio</v>
      </c>
      <c r="F6783">
        <f>COUNTIF($E:$E,E6783)</f>
        <v>2</v>
      </c>
      <c r="G6783">
        <f>COUNTIF($A:$A,A6783)</f>
        <v>140</v>
      </c>
      <c r="H6783">
        <f>COUNTIF($B:$B,B6783)</f>
        <v>53</v>
      </c>
      <c r="I6783" t="s">
        <v>233</v>
      </c>
      <c r="J6783">
        <v>5</v>
      </c>
      <c r="K6783" t="s">
        <v>6975</v>
      </c>
      <c r="L6783" t="s">
        <v>187</v>
      </c>
      <c r="M6783" t="s">
        <v>1013</v>
      </c>
      <c r="N6783" t="s">
        <v>11892</v>
      </c>
      <c r="O6783" t="s">
        <v>6</v>
      </c>
    </row>
    <row r="6784" spans="1:15" x14ac:dyDescent="0.25">
      <c r="A6784" t="s">
        <v>285</v>
      </c>
      <c r="B6784" t="s">
        <v>6967</v>
      </c>
      <c r="C6784" t="s">
        <v>101</v>
      </c>
      <c r="D6784" t="s">
        <v>102</v>
      </c>
      <c r="E6784" t="str">
        <f t="shared" si="105"/>
        <v>LysineSuccinivibrio</v>
      </c>
      <c r="F6784">
        <f>COUNTIF($E:$E,E6784)</f>
        <v>2</v>
      </c>
      <c r="G6784">
        <f>COUNTIF($A:$A,A6784)</f>
        <v>140</v>
      </c>
      <c r="H6784">
        <f>COUNTIF($B:$B,B6784)</f>
        <v>53</v>
      </c>
      <c r="I6784" t="s">
        <v>6690</v>
      </c>
      <c r="J6784">
        <v>6</v>
      </c>
      <c r="K6784" t="s">
        <v>1689</v>
      </c>
      <c r="L6784" t="s">
        <v>6976</v>
      </c>
      <c r="M6784" t="s">
        <v>916</v>
      </c>
      <c r="N6784" t="s">
        <v>11893</v>
      </c>
      <c r="O6784" s="82" t="s">
        <v>11896</v>
      </c>
    </row>
    <row r="6785" spans="1:15" x14ac:dyDescent="0.25">
      <c r="A6785" t="s">
        <v>335</v>
      </c>
      <c r="B6785" t="s">
        <v>6967</v>
      </c>
      <c r="C6785" t="s">
        <v>101</v>
      </c>
      <c r="D6785" t="s">
        <v>102</v>
      </c>
      <c r="E6785" t="str">
        <f t="shared" si="105"/>
        <v>TrimethylamineSuccinivibrio</v>
      </c>
      <c r="F6785">
        <f>COUNTIF($E:$E,E6785)</f>
        <v>3</v>
      </c>
      <c r="G6785">
        <f>COUNTIF($A:$A,A6785)</f>
        <v>139</v>
      </c>
      <c r="H6785">
        <f>COUNTIF($B:$B,B6785)</f>
        <v>53</v>
      </c>
      <c r="I6785" t="s">
        <v>2237</v>
      </c>
      <c r="J6785">
        <v>7</v>
      </c>
      <c r="K6785" t="s">
        <v>5155</v>
      </c>
      <c r="L6785" t="s">
        <v>944</v>
      </c>
      <c r="M6785" t="s">
        <v>945</v>
      </c>
      <c r="N6785" t="s">
        <v>11893</v>
      </c>
      <c r="O6785" t="s">
        <v>11</v>
      </c>
    </row>
    <row r="6786" spans="1:15" x14ac:dyDescent="0.25">
      <c r="A6786" t="s">
        <v>335</v>
      </c>
      <c r="B6786" t="s">
        <v>6967</v>
      </c>
      <c r="C6786" t="s">
        <v>101</v>
      </c>
      <c r="D6786" t="s">
        <v>102</v>
      </c>
      <c r="E6786" t="str">
        <f t="shared" si="105"/>
        <v>TrimethylamineSuccinivibrio</v>
      </c>
      <c r="F6786">
        <f>COUNTIF($E:$E,E6786)</f>
        <v>3</v>
      </c>
      <c r="G6786">
        <f>COUNTIF($A:$A,A6786)</f>
        <v>139</v>
      </c>
      <c r="H6786">
        <f>COUNTIF($B:$B,B6786)</f>
        <v>53</v>
      </c>
      <c r="I6786" t="s">
        <v>958</v>
      </c>
      <c r="J6786">
        <v>5</v>
      </c>
      <c r="K6786" t="s">
        <v>6977</v>
      </c>
      <c r="L6786" t="s">
        <v>430</v>
      </c>
      <c r="M6786" t="s">
        <v>960</v>
      </c>
      <c r="N6786" t="s">
        <v>11892</v>
      </c>
      <c r="O6786" t="s">
        <v>6</v>
      </c>
    </row>
    <row r="6787" spans="1:15" x14ac:dyDescent="0.25">
      <c r="A6787" t="s">
        <v>335</v>
      </c>
      <c r="B6787" t="s">
        <v>6967</v>
      </c>
      <c r="C6787" t="s">
        <v>101</v>
      </c>
      <c r="D6787" t="s">
        <v>102</v>
      </c>
      <c r="E6787" t="str">
        <f t="shared" si="105"/>
        <v>TrimethylamineSuccinivibrio</v>
      </c>
      <c r="F6787">
        <f>COUNTIF($E:$E,E6787)</f>
        <v>3</v>
      </c>
      <c r="G6787">
        <f>COUNTIF($A:$A,A6787)</f>
        <v>139</v>
      </c>
      <c r="H6787">
        <f>COUNTIF($B:$B,B6787)</f>
        <v>53</v>
      </c>
      <c r="I6787" t="s">
        <v>407</v>
      </c>
      <c r="J6787">
        <v>5</v>
      </c>
      <c r="K6787" t="s">
        <v>1434</v>
      </c>
      <c r="L6787" t="s">
        <v>885</v>
      </c>
      <c r="M6787" t="s">
        <v>997</v>
      </c>
      <c r="N6787" t="s">
        <v>11893</v>
      </c>
      <c r="O6787" t="s">
        <v>6</v>
      </c>
    </row>
    <row r="6788" spans="1:15" x14ac:dyDescent="0.25">
      <c r="A6788" t="s">
        <v>344</v>
      </c>
      <c r="B6788" t="s">
        <v>6967</v>
      </c>
      <c r="C6788" t="s">
        <v>101</v>
      </c>
      <c r="D6788" t="s">
        <v>102</v>
      </c>
      <c r="E6788" t="str">
        <f t="shared" si="105"/>
        <v>PimelateSuccinivibrio</v>
      </c>
      <c r="F6788">
        <f>COUNTIF($E:$E,E6788)</f>
        <v>2</v>
      </c>
      <c r="G6788">
        <f>COUNTIF($A:$A,A6788)</f>
        <v>137</v>
      </c>
      <c r="H6788">
        <f>COUNTIF($B:$B,B6788)</f>
        <v>53</v>
      </c>
      <c r="I6788" t="s">
        <v>3766</v>
      </c>
      <c r="J6788">
        <v>6</v>
      </c>
      <c r="K6788" t="s">
        <v>3767</v>
      </c>
      <c r="L6788" t="s">
        <v>3768</v>
      </c>
      <c r="M6788" t="s">
        <v>858</v>
      </c>
      <c r="N6788" t="s">
        <v>11892</v>
      </c>
      <c r="O6788" t="s">
        <v>11</v>
      </c>
    </row>
    <row r="6789" spans="1:15" x14ac:dyDescent="0.25">
      <c r="A6789" t="s">
        <v>344</v>
      </c>
      <c r="B6789" t="s">
        <v>6967</v>
      </c>
      <c r="C6789" t="s">
        <v>101</v>
      </c>
      <c r="D6789" t="s">
        <v>102</v>
      </c>
      <c r="E6789" t="str">
        <f t="shared" si="105"/>
        <v>PimelateSuccinivibrio</v>
      </c>
      <c r="F6789">
        <f>COUNTIF($E:$E,E6789)</f>
        <v>2</v>
      </c>
      <c r="G6789">
        <f>COUNTIF($A:$A,A6789)</f>
        <v>137</v>
      </c>
      <c r="H6789">
        <f>COUNTIF($B:$B,B6789)</f>
        <v>53</v>
      </c>
      <c r="I6789" t="s">
        <v>6978</v>
      </c>
      <c r="J6789">
        <v>6</v>
      </c>
      <c r="K6789" t="s">
        <v>6979</v>
      </c>
      <c r="L6789" t="s">
        <v>6980</v>
      </c>
      <c r="M6789" t="s">
        <v>4354</v>
      </c>
      <c r="N6789" t="s">
        <v>11892</v>
      </c>
      <c r="O6789" t="s">
        <v>5</v>
      </c>
    </row>
    <row r="6790" spans="1:15" x14ac:dyDescent="0.25">
      <c r="A6790" t="s">
        <v>354</v>
      </c>
      <c r="B6790" t="s">
        <v>6967</v>
      </c>
      <c r="C6790" t="s">
        <v>101</v>
      </c>
      <c r="D6790" t="s">
        <v>102</v>
      </c>
      <c r="E6790" t="str">
        <f t="shared" ref="E6790:E6853" si="106">CONCATENATE(A6790,B6790)</f>
        <v>N-nitrosodimethylamineSuccinivibrio</v>
      </c>
      <c r="F6790">
        <f>COUNTIF($E:$E,E6790)</f>
        <v>1</v>
      </c>
      <c r="G6790">
        <f>COUNTIF($A:$A,A6790)</f>
        <v>136</v>
      </c>
      <c r="H6790">
        <f>COUNTIF($B:$B,B6790)</f>
        <v>53</v>
      </c>
      <c r="I6790" t="s">
        <v>2810</v>
      </c>
      <c r="J6790">
        <v>6</v>
      </c>
      <c r="K6790" t="s">
        <v>6981</v>
      </c>
      <c r="L6790" t="s">
        <v>1063</v>
      </c>
      <c r="M6790" t="s">
        <v>2292</v>
      </c>
      <c r="N6790" t="s">
        <v>11892</v>
      </c>
      <c r="O6790" t="s">
        <v>10</v>
      </c>
    </row>
    <row r="6791" spans="1:15" x14ac:dyDescent="0.25">
      <c r="A6791" t="s">
        <v>365</v>
      </c>
      <c r="B6791" t="s">
        <v>6967</v>
      </c>
      <c r="C6791" t="s">
        <v>101</v>
      </c>
      <c r="D6791" t="s">
        <v>102</v>
      </c>
      <c r="E6791" t="str">
        <f t="shared" si="106"/>
        <v>PhenylacetateSuccinivibrio</v>
      </c>
      <c r="F6791">
        <f>COUNTIF($E:$E,E6791)</f>
        <v>2</v>
      </c>
      <c r="G6791">
        <f>COUNTIF($A:$A,A6791)</f>
        <v>134</v>
      </c>
      <c r="H6791">
        <f>COUNTIF($B:$B,B6791)</f>
        <v>53</v>
      </c>
      <c r="I6791" t="s">
        <v>2027</v>
      </c>
      <c r="J6791">
        <v>7</v>
      </c>
      <c r="K6791" t="s">
        <v>3606</v>
      </c>
      <c r="L6791" t="s">
        <v>6480</v>
      </c>
      <c r="M6791" t="s">
        <v>100</v>
      </c>
      <c r="N6791" t="s">
        <v>11893</v>
      </c>
      <c r="O6791" t="s">
        <v>11</v>
      </c>
    </row>
    <row r="6792" spans="1:15" x14ac:dyDescent="0.25">
      <c r="A6792" t="s">
        <v>365</v>
      </c>
      <c r="B6792" t="s">
        <v>6967</v>
      </c>
      <c r="C6792" t="s">
        <v>101</v>
      </c>
      <c r="D6792" t="s">
        <v>102</v>
      </c>
      <c r="E6792" t="str">
        <f t="shared" si="106"/>
        <v>PhenylacetateSuccinivibrio</v>
      </c>
      <c r="F6792">
        <f>COUNTIF($E:$E,E6792)</f>
        <v>2</v>
      </c>
      <c r="G6792">
        <f>COUNTIF($A:$A,A6792)</f>
        <v>134</v>
      </c>
      <c r="H6792">
        <f>COUNTIF($B:$B,B6792)</f>
        <v>53</v>
      </c>
      <c r="I6792" t="s">
        <v>6982</v>
      </c>
      <c r="J6792">
        <v>5</v>
      </c>
      <c r="K6792" t="s">
        <v>1266</v>
      </c>
      <c r="L6792" t="s">
        <v>6983</v>
      </c>
      <c r="M6792" t="s">
        <v>1859</v>
      </c>
      <c r="N6792" t="s">
        <v>11893</v>
      </c>
      <c r="O6792" t="s">
        <v>6</v>
      </c>
    </row>
    <row r="6793" spans="1:15" x14ac:dyDescent="0.25">
      <c r="A6793" t="s">
        <v>376</v>
      </c>
      <c r="B6793" t="s">
        <v>6967</v>
      </c>
      <c r="C6793" t="s">
        <v>101</v>
      </c>
      <c r="D6793" t="s">
        <v>102</v>
      </c>
      <c r="E6793" t="str">
        <f t="shared" si="106"/>
        <v>ValerateSuccinivibrio</v>
      </c>
      <c r="F6793">
        <f>COUNTIF($E:$E,E6793)</f>
        <v>1</v>
      </c>
      <c r="G6793">
        <f>COUNTIF($A:$A,A6793)</f>
        <v>133</v>
      </c>
      <c r="H6793">
        <f>COUNTIF($B:$B,B6793)</f>
        <v>53</v>
      </c>
      <c r="I6793" t="s">
        <v>3777</v>
      </c>
      <c r="J6793">
        <v>6</v>
      </c>
      <c r="K6793" t="s">
        <v>3307</v>
      </c>
      <c r="L6793" t="s">
        <v>3778</v>
      </c>
      <c r="M6793" t="s">
        <v>1556</v>
      </c>
      <c r="N6793" t="s">
        <v>11892</v>
      </c>
      <c r="O6793" t="s">
        <v>11</v>
      </c>
    </row>
    <row r="6794" spans="1:15" x14ac:dyDescent="0.25">
      <c r="A6794" t="s">
        <v>400</v>
      </c>
      <c r="B6794" t="s">
        <v>6967</v>
      </c>
      <c r="C6794" t="s">
        <v>101</v>
      </c>
      <c r="D6794" t="s">
        <v>102</v>
      </c>
      <c r="E6794" t="str">
        <f t="shared" si="106"/>
        <v>BenzoateSuccinivibrio</v>
      </c>
      <c r="F6794">
        <f>COUNTIF($E:$E,E6794)</f>
        <v>1</v>
      </c>
      <c r="G6794">
        <f>COUNTIF($A:$A,A6794)</f>
        <v>131</v>
      </c>
      <c r="H6794">
        <f>COUNTIF($B:$B,B6794)</f>
        <v>53</v>
      </c>
      <c r="I6794" t="s">
        <v>6984</v>
      </c>
      <c r="J6794">
        <v>6</v>
      </c>
      <c r="K6794" t="s">
        <v>2179</v>
      </c>
      <c r="L6794" t="s">
        <v>6985</v>
      </c>
      <c r="M6794" t="s">
        <v>1039</v>
      </c>
      <c r="N6794" t="s">
        <v>11892</v>
      </c>
      <c r="O6794" t="s">
        <v>7</v>
      </c>
    </row>
    <row r="6795" spans="1:15" x14ac:dyDescent="0.25">
      <c r="A6795" t="s">
        <v>402</v>
      </c>
      <c r="B6795" t="s">
        <v>6967</v>
      </c>
      <c r="C6795" t="s">
        <v>101</v>
      </c>
      <c r="D6795" t="s">
        <v>102</v>
      </c>
      <c r="E6795" t="str">
        <f t="shared" si="106"/>
        <v>ValineSuccinivibrio</v>
      </c>
      <c r="F6795">
        <f>COUNTIF($E:$E,E6795)</f>
        <v>2</v>
      </c>
      <c r="G6795">
        <f>COUNTIF($A:$A,A6795)</f>
        <v>131</v>
      </c>
      <c r="H6795">
        <f>COUNTIF($B:$B,B6795)</f>
        <v>53</v>
      </c>
      <c r="I6795" t="s">
        <v>6986</v>
      </c>
      <c r="J6795">
        <v>6</v>
      </c>
      <c r="K6795" t="s">
        <v>5038</v>
      </c>
      <c r="L6795" t="s">
        <v>6987</v>
      </c>
      <c r="M6795" t="s">
        <v>1917</v>
      </c>
      <c r="N6795" t="s">
        <v>11892</v>
      </c>
      <c r="O6795" t="s">
        <v>7</v>
      </c>
    </row>
    <row r="6796" spans="1:15" x14ac:dyDescent="0.25">
      <c r="A6796" t="s">
        <v>402</v>
      </c>
      <c r="B6796" t="s">
        <v>6967</v>
      </c>
      <c r="C6796" t="s">
        <v>101</v>
      </c>
      <c r="D6796" t="s">
        <v>102</v>
      </c>
      <c r="E6796" t="str">
        <f t="shared" si="106"/>
        <v>ValineSuccinivibrio</v>
      </c>
      <c r="F6796">
        <f>COUNTIF($E:$E,E6796)</f>
        <v>2</v>
      </c>
      <c r="G6796">
        <f>COUNTIF($A:$A,A6796)</f>
        <v>131</v>
      </c>
      <c r="H6796">
        <f>COUNTIF($B:$B,B6796)</f>
        <v>53</v>
      </c>
      <c r="I6796" t="s">
        <v>4246</v>
      </c>
      <c r="J6796">
        <v>5</v>
      </c>
      <c r="K6796" t="s">
        <v>6988</v>
      </c>
      <c r="L6796" t="s">
        <v>1100</v>
      </c>
      <c r="M6796" t="s">
        <v>2814</v>
      </c>
      <c r="N6796" t="s">
        <v>11892</v>
      </c>
      <c r="O6796" t="s">
        <v>6</v>
      </c>
    </row>
    <row r="6797" spans="1:15" x14ac:dyDescent="0.25">
      <c r="A6797" t="s">
        <v>415</v>
      </c>
      <c r="B6797" t="s">
        <v>6967</v>
      </c>
      <c r="C6797" t="s">
        <v>101</v>
      </c>
      <c r="D6797" t="s">
        <v>102</v>
      </c>
      <c r="E6797" t="str">
        <f t="shared" si="106"/>
        <v>AlanineSuccinivibrio</v>
      </c>
      <c r="F6797">
        <f>COUNTIF($E:$E,E6797)</f>
        <v>2</v>
      </c>
      <c r="G6797">
        <f>COUNTIF($A:$A,A6797)</f>
        <v>130</v>
      </c>
      <c r="H6797">
        <f>COUNTIF($B:$B,B6797)</f>
        <v>53</v>
      </c>
      <c r="I6797" t="s">
        <v>915</v>
      </c>
      <c r="J6797">
        <v>5</v>
      </c>
      <c r="K6797" t="s">
        <v>6989</v>
      </c>
      <c r="L6797" t="s">
        <v>161</v>
      </c>
      <c r="M6797" t="s">
        <v>1285</v>
      </c>
      <c r="N6797" t="s">
        <v>11892</v>
      </c>
      <c r="O6797" t="s">
        <v>6</v>
      </c>
    </row>
    <row r="6798" spans="1:15" x14ac:dyDescent="0.25">
      <c r="A6798" t="s">
        <v>420</v>
      </c>
      <c r="B6798" t="s">
        <v>6967</v>
      </c>
      <c r="C6798" t="s">
        <v>101</v>
      </c>
      <c r="D6798" t="s">
        <v>102</v>
      </c>
      <c r="E6798" t="str">
        <f t="shared" si="106"/>
        <v>LeucineSuccinivibrio</v>
      </c>
      <c r="F6798">
        <f>COUNTIF($E:$E,E6798)</f>
        <v>1</v>
      </c>
      <c r="G6798">
        <f>COUNTIF($A:$A,A6798)</f>
        <v>130</v>
      </c>
      <c r="H6798">
        <f>COUNTIF($B:$B,B6798)</f>
        <v>53</v>
      </c>
      <c r="I6798" t="s">
        <v>2414</v>
      </c>
      <c r="J6798">
        <v>5</v>
      </c>
      <c r="K6798" t="s">
        <v>6990</v>
      </c>
      <c r="L6798" t="s">
        <v>486</v>
      </c>
      <c r="M6798" t="s">
        <v>1371</v>
      </c>
      <c r="N6798" t="s">
        <v>11892</v>
      </c>
      <c r="O6798" t="s">
        <v>6</v>
      </c>
    </row>
    <row r="6799" spans="1:15" x14ac:dyDescent="0.25">
      <c r="A6799" t="s">
        <v>415</v>
      </c>
      <c r="B6799" t="s">
        <v>6967</v>
      </c>
      <c r="C6799" t="s">
        <v>101</v>
      </c>
      <c r="D6799" t="s">
        <v>102</v>
      </c>
      <c r="E6799" t="str">
        <f t="shared" si="106"/>
        <v>AlanineSuccinivibrio</v>
      </c>
      <c r="F6799">
        <f>COUNTIF($E:$E,E6799)</f>
        <v>2</v>
      </c>
      <c r="G6799">
        <f>COUNTIF($A:$A,A6799)</f>
        <v>130</v>
      </c>
      <c r="H6799">
        <f>COUNTIF($B:$B,B6799)</f>
        <v>53</v>
      </c>
      <c r="I6799" t="s">
        <v>6991</v>
      </c>
      <c r="J6799">
        <v>6</v>
      </c>
      <c r="K6799" t="s">
        <v>543</v>
      </c>
      <c r="L6799" t="s">
        <v>6992</v>
      </c>
      <c r="M6799" t="s">
        <v>1137</v>
      </c>
      <c r="N6799" t="s">
        <v>11892</v>
      </c>
      <c r="O6799" t="s">
        <v>7</v>
      </c>
    </row>
    <row r="6800" spans="1:15" x14ac:dyDescent="0.25">
      <c r="A6800" t="s">
        <v>418</v>
      </c>
      <c r="B6800" t="s">
        <v>6967</v>
      </c>
      <c r="C6800" t="s">
        <v>101</v>
      </c>
      <c r="D6800" t="s">
        <v>102</v>
      </c>
      <c r="E6800" t="str">
        <f t="shared" si="106"/>
        <v>GlycerolSuccinivibrio</v>
      </c>
      <c r="F6800">
        <f>COUNTIF($E:$E,E6800)</f>
        <v>2</v>
      </c>
      <c r="G6800">
        <f>COUNTIF($A:$A,A6800)</f>
        <v>130</v>
      </c>
      <c r="H6800">
        <f>COUNTIF($B:$B,B6800)</f>
        <v>53</v>
      </c>
      <c r="I6800" t="s">
        <v>5238</v>
      </c>
      <c r="J6800">
        <v>6</v>
      </c>
      <c r="K6800" t="s">
        <v>6993</v>
      </c>
      <c r="L6800" t="s">
        <v>233</v>
      </c>
      <c r="M6800" t="s">
        <v>337</v>
      </c>
      <c r="N6800" t="s">
        <v>11892</v>
      </c>
      <c r="O6800" s="82" t="s">
        <v>4</v>
      </c>
    </row>
    <row r="6801" spans="1:15" x14ac:dyDescent="0.25">
      <c r="A6801" t="s">
        <v>448</v>
      </c>
      <c r="B6801" t="s">
        <v>6967</v>
      </c>
      <c r="C6801" t="s">
        <v>101</v>
      </c>
      <c r="D6801" t="s">
        <v>102</v>
      </c>
      <c r="E6801" t="str">
        <f t="shared" si="106"/>
        <v>DimethylamineSuccinivibrio</v>
      </c>
      <c r="F6801">
        <f>COUNTIF($E:$E,E6801)</f>
        <v>1</v>
      </c>
      <c r="G6801">
        <f>COUNTIF($A:$A,A6801)</f>
        <v>130</v>
      </c>
      <c r="H6801">
        <f>COUNTIF($B:$B,B6801)</f>
        <v>53</v>
      </c>
      <c r="I6801" t="s">
        <v>2864</v>
      </c>
      <c r="J6801">
        <v>5</v>
      </c>
      <c r="K6801" t="s">
        <v>6994</v>
      </c>
      <c r="L6801" t="s">
        <v>548</v>
      </c>
      <c r="M6801" t="s">
        <v>2866</v>
      </c>
      <c r="N6801" t="s">
        <v>11893</v>
      </c>
      <c r="O6801" t="s">
        <v>6</v>
      </c>
    </row>
    <row r="6802" spans="1:15" x14ac:dyDescent="0.25">
      <c r="A6802" t="s">
        <v>418</v>
      </c>
      <c r="B6802" t="s">
        <v>6967</v>
      </c>
      <c r="C6802" t="s">
        <v>101</v>
      </c>
      <c r="D6802" t="s">
        <v>102</v>
      </c>
      <c r="E6802" t="str">
        <f t="shared" si="106"/>
        <v>GlycerolSuccinivibrio</v>
      </c>
      <c r="F6802">
        <f>COUNTIF($E:$E,E6802)</f>
        <v>2</v>
      </c>
      <c r="G6802">
        <f>COUNTIF($A:$A,A6802)</f>
        <v>130</v>
      </c>
      <c r="H6802">
        <f>COUNTIF($B:$B,B6802)</f>
        <v>53</v>
      </c>
      <c r="I6802" t="s">
        <v>6995</v>
      </c>
      <c r="J6802">
        <v>6</v>
      </c>
      <c r="K6802" t="s">
        <v>1463</v>
      </c>
      <c r="L6802" t="s">
        <v>2913</v>
      </c>
      <c r="M6802" t="s">
        <v>1465</v>
      </c>
      <c r="N6802" t="s">
        <v>11892</v>
      </c>
      <c r="O6802" t="s">
        <v>7</v>
      </c>
    </row>
    <row r="6803" spans="1:15" x14ac:dyDescent="0.25">
      <c r="A6803" t="s">
        <v>456</v>
      </c>
      <c r="B6803" t="s">
        <v>6967</v>
      </c>
      <c r="C6803" t="s">
        <v>101</v>
      </c>
      <c r="D6803" t="s">
        <v>102</v>
      </c>
      <c r="E6803" t="str">
        <f t="shared" si="106"/>
        <v>EthanolSuccinivibrio</v>
      </c>
      <c r="F6803">
        <f>COUNTIF($E:$E,E6803)</f>
        <v>1</v>
      </c>
      <c r="G6803">
        <f>COUNTIF($A:$A,A6803)</f>
        <v>129</v>
      </c>
      <c r="H6803">
        <f>COUNTIF($B:$B,B6803)</f>
        <v>53</v>
      </c>
      <c r="I6803" t="s">
        <v>6996</v>
      </c>
      <c r="J6803">
        <v>6</v>
      </c>
      <c r="K6803" t="s">
        <v>3864</v>
      </c>
      <c r="L6803" t="s">
        <v>6997</v>
      </c>
      <c r="M6803" t="s">
        <v>997</v>
      </c>
      <c r="N6803" t="s">
        <v>11892</v>
      </c>
      <c r="O6803" t="s">
        <v>7</v>
      </c>
    </row>
    <row r="6804" spans="1:15" x14ac:dyDescent="0.25">
      <c r="A6804" t="s">
        <v>466</v>
      </c>
      <c r="B6804" t="s">
        <v>6967</v>
      </c>
      <c r="C6804" t="s">
        <v>101</v>
      </c>
      <c r="D6804" t="s">
        <v>102</v>
      </c>
      <c r="E6804" t="str">
        <f t="shared" si="106"/>
        <v>GlycineSuccinivibrio</v>
      </c>
      <c r="F6804">
        <f>COUNTIF($E:$E,E6804)</f>
        <v>2</v>
      </c>
      <c r="G6804">
        <f>COUNTIF($A:$A,A6804)</f>
        <v>127</v>
      </c>
      <c r="H6804">
        <f>COUNTIF($B:$B,B6804)</f>
        <v>53</v>
      </c>
      <c r="I6804" t="s">
        <v>3432</v>
      </c>
      <c r="J6804">
        <v>5</v>
      </c>
      <c r="K6804" t="s">
        <v>1486</v>
      </c>
      <c r="L6804" t="s">
        <v>5883</v>
      </c>
      <c r="M6804" t="s">
        <v>710</v>
      </c>
      <c r="N6804" t="s">
        <v>11893</v>
      </c>
      <c r="O6804" t="s">
        <v>6</v>
      </c>
    </row>
    <row r="6805" spans="1:15" x14ac:dyDescent="0.25">
      <c r="A6805" t="s">
        <v>462</v>
      </c>
      <c r="B6805" t="s">
        <v>6967</v>
      </c>
      <c r="C6805" t="s">
        <v>101</v>
      </c>
      <c r="D6805" t="s">
        <v>102</v>
      </c>
      <c r="E6805" t="str">
        <f t="shared" si="106"/>
        <v>N-PhenylacetylglycineSuccinivibrio</v>
      </c>
      <c r="F6805">
        <f>COUNTIF($E:$E,E6805)</f>
        <v>1</v>
      </c>
      <c r="G6805">
        <f>COUNTIF($A:$A,A6805)</f>
        <v>127</v>
      </c>
      <c r="H6805">
        <f>COUNTIF($B:$B,B6805)</f>
        <v>53</v>
      </c>
      <c r="I6805" t="s">
        <v>6447</v>
      </c>
      <c r="J6805">
        <v>6</v>
      </c>
      <c r="K6805" t="s">
        <v>1651</v>
      </c>
      <c r="L6805" t="s">
        <v>6448</v>
      </c>
      <c r="M6805" t="s">
        <v>1343</v>
      </c>
      <c r="N6805" t="s">
        <v>11892</v>
      </c>
      <c r="O6805" t="s">
        <v>7</v>
      </c>
    </row>
    <row r="6806" spans="1:15" x14ac:dyDescent="0.25">
      <c r="A6806" t="s">
        <v>466</v>
      </c>
      <c r="B6806" t="s">
        <v>6967</v>
      </c>
      <c r="C6806" t="s">
        <v>101</v>
      </c>
      <c r="D6806" t="s">
        <v>102</v>
      </c>
      <c r="E6806" t="str">
        <f t="shared" si="106"/>
        <v>GlycineSuccinivibrio</v>
      </c>
      <c r="F6806">
        <f>COUNTIF($E:$E,E6806)</f>
        <v>2</v>
      </c>
      <c r="G6806">
        <f>COUNTIF($A:$A,A6806)</f>
        <v>127</v>
      </c>
      <c r="H6806">
        <f>COUNTIF($B:$B,B6806)</f>
        <v>53</v>
      </c>
      <c r="I6806" t="s">
        <v>6998</v>
      </c>
      <c r="J6806">
        <v>7</v>
      </c>
      <c r="K6806" t="s">
        <v>5592</v>
      </c>
      <c r="L6806" t="s">
        <v>6999</v>
      </c>
      <c r="M6806" t="s">
        <v>2163</v>
      </c>
      <c r="N6806" t="s">
        <v>11893</v>
      </c>
      <c r="O6806" t="s">
        <v>11</v>
      </c>
    </row>
    <row r="6807" spans="1:15" x14ac:dyDescent="0.25">
      <c r="A6807" t="s">
        <v>485</v>
      </c>
      <c r="B6807" t="s">
        <v>6967</v>
      </c>
      <c r="C6807" t="s">
        <v>101</v>
      </c>
      <c r="D6807" t="s">
        <v>102</v>
      </c>
      <c r="E6807" t="str">
        <f t="shared" si="106"/>
        <v>ButyrateSuccinivibrio</v>
      </c>
      <c r="F6807">
        <f>COUNTIF($E:$E,E6807)</f>
        <v>1</v>
      </c>
      <c r="G6807">
        <f>COUNTIF($A:$A,A6807)</f>
        <v>126</v>
      </c>
      <c r="H6807">
        <f>COUNTIF($B:$B,B6807)</f>
        <v>53</v>
      </c>
      <c r="I6807" t="s">
        <v>7000</v>
      </c>
      <c r="J6807">
        <v>6</v>
      </c>
      <c r="K6807" t="s">
        <v>7001</v>
      </c>
      <c r="L6807" t="s">
        <v>7002</v>
      </c>
      <c r="M6807" t="s">
        <v>337</v>
      </c>
      <c r="N6807" t="s">
        <v>11892</v>
      </c>
      <c r="O6807" t="s">
        <v>5</v>
      </c>
    </row>
    <row r="6808" spans="1:15" x14ac:dyDescent="0.25">
      <c r="A6808" t="s">
        <v>516</v>
      </c>
      <c r="B6808" t="s">
        <v>6967</v>
      </c>
      <c r="C6808" t="s">
        <v>101</v>
      </c>
      <c r="D6808" t="s">
        <v>102</v>
      </c>
      <c r="E6808" t="str">
        <f t="shared" si="106"/>
        <v>3-PhenylpropionateSuccinivibrio</v>
      </c>
      <c r="F6808">
        <f>COUNTIF($E:$E,E6808)</f>
        <v>1</v>
      </c>
      <c r="G6808">
        <f>COUNTIF($A:$A,A6808)</f>
        <v>121</v>
      </c>
      <c r="H6808">
        <f>COUNTIF($B:$B,B6808)</f>
        <v>53</v>
      </c>
      <c r="I6808" t="s">
        <v>768</v>
      </c>
      <c r="J6808">
        <v>7</v>
      </c>
      <c r="K6808" t="s">
        <v>769</v>
      </c>
      <c r="L6808" t="s">
        <v>430</v>
      </c>
      <c r="M6808" t="s">
        <v>431</v>
      </c>
      <c r="N6808" t="s">
        <v>11893</v>
      </c>
      <c r="O6808" t="s">
        <v>11</v>
      </c>
    </row>
    <row r="6809" spans="1:15" x14ac:dyDescent="0.25">
      <c r="A6809" t="s">
        <v>529</v>
      </c>
      <c r="B6809" t="s">
        <v>6967</v>
      </c>
      <c r="C6809" t="s">
        <v>101</v>
      </c>
      <c r="D6809" t="s">
        <v>102</v>
      </c>
      <c r="E6809" t="str">
        <f t="shared" si="106"/>
        <v>MethylamineSuccinivibrio</v>
      </c>
      <c r="F6809">
        <f>COUNTIF($E:$E,E6809)</f>
        <v>1</v>
      </c>
      <c r="G6809">
        <f>COUNTIF($A:$A,A6809)</f>
        <v>120</v>
      </c>
      <c r="H6809">
        <f>COUNTIF($B:$B,B6809)</f>
        <v>53</v>
      </c>
      <c r="I6809" t="s">
        <v>6751</v>
      </c>
      <c r="J6809">
        <v>5</v>
      </c>
      <c r="K6809" t="s">
        <v>7003</v>
      </c>
      <c r="L6809" t="s">
        <v>158</v>
      </c>
      <c r="M6809" t="s">
        <v>1966</v>
      </c>
      <c r="N6809" t="s">
        <v>11892</v>
      </c>
      <c r="O6809" t="s">
        <v>6</v>
      </c>
    </row>
    <row r="6810" spans="1:15" x14ac:dyDescent="0.25">
      <c r="A6810" t="s">
        <v>569</v>
      </c>
      <c r="B6810" t="s">
        <v>6967</v>
      </c>
      <c r="C6810" t="s">
        <v>101</v>
      </c>
      <c r="D6810" t="s">
        <v>102</v>
      </c>
      <c r="E6810" t="str">
        <f t="shared" si="106"/>
        <v>TyrosineSuccinivibrio</v>
      </c>
      <c r="F6810">
        <f>COUNTIF($E:$E,E6810)</f>
        <v>1</v>
      </c>
      <c r="G6810">
        <f>COUNTIF($A:$A,A6810)</f>
        <v>116</v>
      </c>
      <c r="H6810">
        <f>COUNTIF($B:$B,B6810)</f>
        <v>53</v>
      </c>
      <c r="I6810" t="s">
        <v>3805</v>
      </c>
      <c r="J6810">
        <v>6</v>
      </c>
      <c r="K6810" t="s">
        <v>3806</v>
      </c>
      <c r="L6810" t="s">
        <v>874</v>
      </c>
      <c r="M6810" t="s">
        <v>3228</v>
      </c>
      <c r="N6810" t="s">
        <v>11892</v>
      </c>
      <c r="O6810" t="s">
        <v>11</v>
      </c>
    </row>
    <row r="6811" spans="1:15" x14ac:dyDescent="0.25">
      <c r="A6811" t="s">
        <v>568</v>
      </c>
      <c r="B6811" t="s">
        <v>6967</v>
      </c>
      <c r="C6811" t="s">
        <v>101</v>
      </c>
      <c r="D6811" t="s">
        <v>102</v>
      </c>
      <c r="E6811" t="str">
        <f t="shared" si="106"/>
        <v>HistidineSuccinivibrio</v>
      </c>
      <c r="F6811">
        <f>COUNTIF($E:$E,E6811)</f>
        <v>1</v>
      </c>
      <c r="G6811">
        <f>COUNTIF($A:$A,A6811)</f>
        <v>116</v>
      </c>
      <c r="H6811">
        <f>COUNTIF($B:$B,B6811)</f>
        <v>53</v>
      </c>
      <c r="I6811" t="s">
        <v>3809</v>
      </c>
      <c r="J6811">
        <v>6</v>
      </c>
      <c r="K6811" t="s">
        <v>3810</v>
      </c>
      <c r="L6811" t="s">
        <v>267</v>
      </c>
      <c r="M6811" t="s">
        <v>3811</v>
      </c>
      <c r="N6811" t="s">
        <v>11892</v>
      </c>
      <c r="O6811" t="s">
        <v>11</v>
      </c>
    </row>
    <row r="6812" spans="1:15" x14ac:dyDescent="0.25">
      <c r="A6812" t="s">
        <v>583</v>
      </c>
      <c r="B6812" t="s">
        <v>6967</v>
      </c>
      <c r="C6812" t="s">
        <v>101</v>
      </c>
      <c r="D6812" t="s">
        <v>102</v>
      </c>
      <c r="E6812" t="str">
        <f t="shared" si="106"/>
        <v>AcetoacetateSuccinivibrio</v>
      </c>
      <c r="F6812">
        <f>COUNTIF($E:$E,E6812)</f>
        <v>1</v>
      </c>
      <c r="G6812">
        <f>COUNTIF($A:$A,A6812)</f>
        <v>115</v>
      </c>
      <c r="H6812">
        <f>COUNTIF($B:$B,B6812)</f>
        <v>53</v>
      </c>
      <c r="I6812" t="s">
        <v>3671</v>
      </c>
      <c r="J6812">
        <v>6</v>
      </c>
      <c r="K6812" t="s">
        <v>3672</v>
      </c>
      <c r="L6812" t="s">
        <v>1905</v>
      </c>
      <c r="M6812" t="s">
        <v>1906</v>
      </c>
      <c r="N6812" t="s">
        <v>11892</v>
      </c>
      <c r="O6812" t="s">
        <v>10</v>
      </c>
    </row>
    <row r="6813" spans="1:15" x14ac:dyDescent="0.25">
      <c r="A6813" t="s">
        <v>586</v>
      </c>
      <c r="B6813" t="s">
        <v>6967</v>
      </c>
      <c r="C6813" t="s">
        <v>101</v>
      </c>
      <c r="D6813" t="s">
        <v>102</v>
      </c>
      <c r="E6813" t="str">
        <f t="shared" si="106"/>
        <v>GlutamateSuccinivibrio</v>
      </c>
      <c r="F6813">
        <f>COUNTIF($E:$E,E6813)</f>
        <v>1</v>
      </c>
      <c r="G6813">
        <f>COUNTIF($A:$A,A6813)</f>
        <v>114</v>
      </c>
      <c r="H6813">
        <f>COUNTIF($B:$B,B6813)</f>
        <v>53</v>
      </c>
      <c r="I6813" t="s">
        <v>7004</v>
      </c>
      <c r="J6813">
        <v>6</v>
      </c>
      <c r="K6813" t="s">
        <v>2295</v>
      </c>
      <c r="L6813" t="s">
        <v>7005</v>
      </c>
      <c r="M6813" t="s">
        <v>578</v>
      </c>
      <c r="N6813" t="s">
        <v>11893</v>
      </c>
      <c r="O6813" s="82" t="s">
        <v>11896</v>
      </c>
    </row>
    <row r="6814" spans="1:15" x14ac:dyDescent="0.25">
      <c r="A6814" t="s">
        <v>597</v>
      </c>
      <c r="B6814" t="s">
        <v>6967</v>
      </c>
      <c r="C6814" t="s">
        <v>101</v>
      </c>
      <c r="D6814" t="s">
        <v>102</v>
      </c>
      <c r="E6814" t="str">
        <f t="shared" si="106"/>
        <v>3-HydroxybutyrateSuccinivibrio</v>
      </c>
      <c r="F6814">
        <f>COUNTIF($E:$E,E6814)</f>
        <v>1</v>
      </c>
      <c r="G6814">
        <f>COUNTIF($A:$A,A6814)</f>
        <v>112</v>
      </c>
      <c r="H6814">
        <f>COUNTIF($B:$B,B6814)</f>
        <v>53</v>
      </c>
      <c r="I6814" t="s">
        <v>2797</v>
      </c>
      <c r="J6814">
        <v>5</v>
      </c>
      <c r="K6814" t="s">
        <v>2798</v>
      </c>
      <c r="L6814" t="s">
        <v>741</v>
      </c>
      <c r="M6814" t="s">
        <v>2799</v>
      </c>
      <c r="N6814" t="s">
        <v>11893</v>
      </c>
      <c r="O6814" t="s">
        <v>10</v>
      </c>
    </row>
    <row r="6815" spans="1:15" x14ac:dyDescent="0.25">
      <c r="A6815" t="s">
        <v>611</v>
      </c>
      <c r="B6815" t="s">
        <v>6967</v>
      </c>
      <c r="C6815" t="s">
        <v>101</v>
      </c>
      <c r="D6815" t="s">
        <v>102</v>
      </c>
      <c r="E6815" t="str">
        <f t="shared" si="106"/>
        <v>OrnithineSuccinivibrio</v>
      </c>
      <c r="F6815">
        <f>COUNTIF($E:$E,E6815)</f>
        <v>1</v>
      </c>
      <c r="G6815">
        <f>COUNTIF($A:$A,A6815)</f>
        <v>110</v>
      </c>
      <c r="H6815">
        <f>COUNTIF($B:$B,B6815)</f>
        <v>53</v>
      </c>
      <c r="I6815" t="s">
        <v>4351</v>
      </c>
      <c r="J6815">
        <v>6</v>
      </c>
      <c r="K6815" t="s">
        <v>2584</v>
      </c>
      <c r="L6815" t="s">
        <v>7006</v>
      </c>
      <c r="M6815" t="s">
        <v>1801</v>
      </c>
      <c r="N6815" t="s">
        <v>11893</v>
      </c>
      <c r="O6815" s="82" t="s">
        <v>11896</v>
      </c>
    </row>
    <row r="6816" spans="1:15" x14ac:dyDescent="0.25">
      <c r="A6816" t="s">
        <v>624</v>
      </c>
      <c r="B6816" t="s">
        <v>6967</v>
      </c>
      <c r="C6816" t="s">
        <v>101</v>
      </c>
      <c r="D6816" t="s">
        <v>102</v>
      </c>
      <c r="E6816" t="str">
        <f t="shared" si="106"/>
        <v>AdipateSuccinivibrio</v>
      </c>
      <c r="F6816">
        <f>COUNTIF($E:$E,E6816)</f>
        <v>2</v>
      </c>
      <c r="G6816">
        <f>COUNTIF($A:$A,A6816)</f>
        <v>109</v>
      </c>
      <c r="H6816">
        <f>COUNTIF($B:$B,B6816)</f>
        <v>53</v>
      </c>
      <c r="I6816" t="s">
        <v>3216</v>
      </c>
      <c r="J6816">
        <v>6</v>
      </c>
      <c r="K6816" t="s">
        <v>2588</v>
      </c>
      <c r="L6816" t="s">
        <v>7007</v>
      </c>
      <c r="M6816" t="s">
        <v>1870</v>
      </c>
      <c r="N6816" t="s">
        <v>11892</v>
      </c>
      <c r="O6816" t="s">
        <v>5</v>
      </c>
    </row>
    <row r="6817" spans="1:15" x14ac:dyDescent="0.25">
      <c r="A6817" t="s">
        <v>627</v>
      </c>
      <c r="B6817" t="s">
        <v>6967</v>
      </c>
      <c r="C6817" t="s">
        <v>101</v>
      </c>
      <c r="D6817" t="s">
        <v>102</v>
      </c>
      <c r="E6817" t="str">
        <f t="shared" si="106"/>
        <v>IsoleucineSuccinivibrio</v>
      </c>
      <c r="F6817">
        <f>COUNTIF($E:$E,E6817)</f>
        <v>2</v>
      </c>
      <c r="G6817">
        <f>COUNTIF($A:$A,A6817)</f>
        <v>109</v>
      </c>
      <c r="H6817">
        <f>COUNTIF($B:$B,B6817)</f>
        <v>53</v>
      </c>
      <c r="I6817" t="s">
        <v>1115</v>
      </c>
      <c r="J6817">
        <v>4</v>
      </c>
      <c r="K6817" t="s">
        <v>4840</v>
      </c>
      <c r="L6817" t="s">
        <v>128</v>
      </c>
      <c r="M6817" t="s">
        <v>3228</v>
      </c>
      <c r="N6817" t="s">
        <v>11893</v>
      </c>
      <c r="O6817" t="s">
        <v>5</v>
      </c>
    </row>
    <row r="6818" spans="1:15" x14ac:dyDescent="0.25">
      <c r="A6818" t="s">
        <v>627</v>
      </c>
      <c r="B6818" t="s">
        <v>6967</v>
      </c>
      <c r="C6818" t="s">
        <v>101</v>
      </c>
      <c r="D6818" t="s">
        <v>102</v>
      </c>
      <c r="E6818" t="str">
        <f t="shared" si="106"/>
        <v>IsoleucineSuccinivibrio</v>
      </c>
      <c r="F6818">
        <f>COUNTIF($E:$E,E6818)</f>
        <v>2</v>
      </c>
      <c r="G6818">
        <f>COUNTIF($A:$A,A6818)</f>
        <v>109</v>
      </c>
      <c r="H6818">
        <f>COUNTIF($B:$B,B6818)</f>
        <v>53</v>
      </c>
      <c r="I6818" t="s">
        <v>5477</v>
      </c>
      <c r="J6818">
        <v>6</v>
      </c>
      <c r="K6818" t="s">
        <v>3943</v>
      </c>
      <c r="L6818" t="s">
        <v>7008</v>
      </c>
      <c r="M6818" t="s">
        <v>1289</v>
      </c>
      <c r="N6818" t="s">
        <v>11892</v>
      </c>
      <c r="O6818" t="s">
        <v>7</v>
      </c>
    </row>
    <row r="6819" spans="1:15" x14ac:dyDescent="0.25">
      <c r="A6819" t="s">
        <v>624</v>
      </c>
      <c r="B6819" t="s">
        <v>6967</v>
      </c>
      <c r="C6819" t="s">
        <v>101</v>
      </c>
      <c r="D6819" t="s">
        <v>102</v>
      </c>
      <c r="E6819" t="str">
        <f t="shared" si="106"/>
        <v>AdipateSuccinivibrio</v>
      </c>
      <c r="F6819">
        <f>COUNTIF($E:$E,E6819)</f>
        <v>2</v>
      </c>
      <c r="G6819">
        <f>COUNTIF($A:$A,A6819)</f>
        <v>109</v>
      </c>
      <c r="H6819">
        <f>COUNTIF($B:$B,B6819)</f>
        <v>53</v>
      </c>
      <c r="I6819" t="s">
        <v>7009</v>
      </c>
      <c r="J6819">
        <v>6</v>
      </c>
      <c r="K6819" t="s">
        <v>1155</v>
      </c>
      <c r="L6819" t="s">
        <v>7010</v>
      </c>
      <c r="M6819" t="s">
        <v>1660</v>
      </c>
      <c r="N6819" t="s">
        <v>11893</v>
      </c>
      <c r="O6819" s="82" t="s">
        <v>11896</v>
      </c>
    </row>
    <row r="6820" spans="1:15" x14ac:dyDescent="0.25">
      <c r="A6820" t="s">
        <v>630</v>
      </c>
      <c r="B6820" t="s">
        <v>6967</v>
      </c>
      <c r="C6820" t="s">
        <v>101</v>
      </c>
      <c r="D6820" t="s">
        <v>102</v>
      </c>
      <c r="E6820" t="str">
        <f t="shared" si="106"/>
        <v>PropionateSuccinivibrio</v>
      </c>
      <c r="F6820">
        <f>COUNTIF($E:$E,E6820)</f>
        <v>1</v>
      </c>
      <c r="G6820">
        <f>COUNTIF($A:$A,A6820)</f>
        <v>109</v>
      </c>
      <c r="H6820">
        <f>COUNTIF($B:$B,B6820)</f>
        <v>53</v>
      </c>
      <c r="I6820" t="s">
        <v>5551</v>
      </c>
      <c r="J6820">
        <v>6</v>
      </c>
      <c r="K6820" t="s">
        <v>3005</v>
      </c>
      <c r="L6820" t="s">
        <v>7011</v>
      </c>
      <c r="M6820" t="s">
        <v>756</v>
      </c>
      <c r="N6820" t="s">
        <v>11892</v>
      </c>
      <c r="O6820" s="82" t="s">
        <v>4</v>
      </c>
    </row>
    <row r="6821" spans="1:15" x14ac:dyDescent="0.25">
      <c r="A6821" t="s">
        <v>667</v>
      </c>
      <c r="B6821" t="s">
        <v>6967</v>
      </c>
      <c r="C6821" t="s">
        <v>101</v>
      </c>
      <c r="D6821" t="s">
        <v>102</v>
      </c>
      <c r="E6821" t="str">
        <f t="shared" si="106"/>
        <v>UreaSuccinivibrio</v>
      </c>
      <c r="F6821">
        <f>COUNTIF($E:$E,E6821)</f>
        <v>1</v>
      </c>
      <c r="G6821">
        <f>COUNTIF($A:$A,A6821)</f>
        <v>65</v>
      </c>
      <c r="H6821">
        <f>COUNTIF($B:$B,B6821)</f>
        <v>53</v>
      </c>
      <c r="I6821" t="s">
        <v>1878</v>
      </c>
      <c r="J6821">
        <v>6</v>
      </c>
      <c r="K6821" t="s">
        <v>3820</v>
      </c>
      <c r="L6821" t="s">
        <v>222</v>
      </c>
      <c r="M6821" t="s">
        <v>1880</v>
      </c>
      <c r="N6821" t="s">
        <v>11892</v>
      </c>
      <c r="O6821" t="s">
        <v>11</v>
      </c>
    </row>
    <row r="6822" spans="1:15" x14ac:dyDescent="0.25">
      <c r="A6822" t="s">
        <v>97</v>
      </c>
      <c r="B6822" t="s">
        <v>7528</v>
      </c>
      <c r="C6822" t="s">
        <v>101</v>
      </c>
      <c r="D6822" t="s">
        <v>102</v>
      </c>
      <c r="E6822" t="str">
        <f t="shared" si="106"/>
        <v>FormateUncl. Clostridia</v>
      </c>
      <c r="F6822">
        <f>COUNTIF($E:$E,E6822)</f>
        <v>2</v>
      </c>
      <c r="G6822">
        <f>COUNTIF($A:$A,A6822)</f>
        <v>178</v>
      </c>
      <c r="H6822">
        <f>COUNTIF($B:$B,B6822)</f>
        <v>52</v>
      </c>
      <c r="I6822" t="s">
        <v>3230</v>
      </c>
      <c r="J6822">
        <v>5</v>
      </c>
      <c r="K6822" t="s">
        <v>1987</v>
      </c>
      <c r="L6822" t="s">
        <v>2087</v>
      </c>
      <c r="M6822" t="s">
        <v>470</v>
      </c>
      <c r="N6822" t="s">
        <v>11893</v>
      </c>
      <c r="O6822" s="82" t="s">
        <v>9</v>
      </c>
    </row>
    <row r="6823" spans="1:15" x14ac:dyDescent="0.25">
      <c r="A6823" t="s">
        <v>97</v>
      </c>
      <c r="B6823" t="s">
        <v>7528</v>
      </c>
      <c r="C6823" t="s">
        <v>101</v>
      </c>
      <c r="D6823" t="s">
        <v>102</v>
      </c>
      <c r="E6823" t="str">
        <f t="shared" si="106"/>
        <v>FormateUncl. Clostridia</v>
      </c>
      <c r="F6823">
        <f>COUNTIF($E:$E,E6823)</f>
        <v>2</v>
      </c>
      <c r="G6823">
        <f>COUNTIF($A:$A,A6823)</f>
        <v>178</v>
      </c>
      <c r="H6823">
        <f>COUNTIF($B:$B,B6823)</f>
        <v>52</v>
      </c>
      <c r="I6823" t="s">
        <v>3326</v>
      </c>
      <c r="J6823">
        <v>6</v>
      </c>
      <c r="K6823" t="s">
        <v>4881</v>
      </c>
      <c r="L6823" t="s">
        <v>879</v>
      </c>
      <c r="M6823" t="s">
        <v>949</v>
      </c>
      <c r="N6823" t="s">
        <v>11892</v>
      </c>
      <c r="O6823" t="s">
        <v>10</v>
      </c>
    </row>
    <row r="6824" spans="1:15" x14ac:dyDescent="0.25">
      <c r="A6824" t="s">
        <v>114</v>
      </c>
      <c r="B6824" t="s">
        <v>7528</v>
      </c>
      <c r="C6824" t="s">
        <v>101</v>
      </c>
      <c r="D6824" t="s">
        <v>102</v>
      </c>
      <c r="E6824" t="str">
        <f t="shared" si="106"/>
        <v>CholineUncl. Clostridia</v>
      </c>
      <c r="F6824">
        <f>COUNTIF($E:$E,E6824)</f>
        <v>1</v>
      </c>
      <c r="G6824">
        <f>COUNTIF($A:$A,A6824)</f>
        <v>173</v>
      </c>
      <c r="H6824">
        <f>COUNTIF($B:$B,B6824)</f>
        <v>52</v>
      </c>
      <c r="I6824" t="s">
        <v>7012</v>
      </c>
      <c r="J6824">
        <v>6</v>
      </c>
      <c r="K6824" t="s">
        <v>7013</v>
      </c>
      <c r="L6824" t="s">
        <v>237</v>
      </c>
      <c r="M6824" t="s">
        <v>2240</v>
      </c>
      <c r="N6824" t="s">
        <v>11892</v>
      </c>
      <c r="O6824" t="s">
        <v>7</v>
      </c>
    </row>
    <row r="6825" spans="1:15" x14ac:dyDescent="0.25">
      <c r="A6825" t="s">
        <v>127</v>
      </c>
      <c r="B6825" t="s">
        <v>7528</v>
      </c>
      <c r="C6825" t="s">
        <v>101</v>
      </c>
      <c r="D6825" t="s">
        <v>102</v>
      </c>
      <c r="E6825" t="str">
        <f t="shared" si="106"/>
        <v>FumarateUncl. Clostridia</v>
      </c>
      <c r="F6825">
        <f>COUNTIF($E:$E,E6825)</f>
        <v>1</v>
      </c>
      <c r="G6825">
        <f>COUNTIF($A:$A,A6825)</f>
        <v>166</v>
      </c>
      <c r="H6825">
        <f>COUNTIF($B:$B,B6825)</f>
        <v>52</v>
      </c>
      <c r="I6825" t="s">
        <v>3194</v>
      </c>
      <c r="J6825">
        <v>6</v>
      </c>
      <c r="K6825" t="s">
        <v>7014</v>
      </c>
      <c r="L6825" t="s">
        <v>761</v>
      </c>
      <c r="M6825" t="s">
        <v>762</v>
      </c>
      <c r="N6825" t="s">
        <v>11892</v>
      </c>
      <c r="O6825" t="s">
        <v>7</v>
      </c>
    </row>
    <row r="6826" spans="1:15" x14ac:dyDescent="0.25">
      <c r="A6826" t="s">
        <v>141</v>
      </c>
      <c r="B6826" t="s">
        <v>7528</v>
      </c>
      <c r="C6826" t="s">
        <v>101</v>
      </c>
      <c r="D6826" t="s">
        <v>102</v>
      </c>
      <c r="E6826" t="str">
        <f t="shared" si="106"/>
        <v>ProlineUncl. Clostridia</v>
      </c>
      <c r="F6826">
        <f>COUNTIF($E:$E,E6826)</f>
        <v>1</v>
      </c>
      <c r="G6826">
        <f>COUNTIF($A:$A,A6826)</f>
        <v>165</v>
      </c>
      <c r="H6826">
        <f>COUNTIF($B:$B,B6826)</f>
        <v>52</v>
      </c>
      <c r="I6826" t="s">
        <v>7015</v>
      </c>
      <c r="J6826">
        <v>6</v>
      </c>
      <c r="K6826" t="s">
        <v>7016</v>
      </c>
      <c r="L6826" t="s">
        <v>889</v>
      </c>
      <c r="M6826" t="s">
        <v>890</v>
      </c>
      <c r="N6826" t="s">
        <v>11892</v>
      </c>
      <c r="O6826" t="s">
        <v>7</v>
      </c>
    </row>
    <row r="6827" spans="1:15" x14ac:dyDescent="0.25">
      <c r="A6827" t="s">
        <v>157</v>
      </c>
      <c r="B6827" t="s">
        <v>7528</v>
      </c>
      <c r="C6827" t="s">
        <v>101</v>
      </c>
      <c r="D6827" t="s">
        <v>102</v>
      </c>
      <c r="E6827" t="str">
        <f t="shared" si="106"/>
        <v>AspartateUncl. Clostridia</v>
      </c>
      <c r="F6827">
        <f>COUNTIF($E:$E,E6827)</f>
        <v>1</v>
      </c>
      <c r="G6827">
        <f>COUNTIF($A:$A,A6827)</f>
        <v>159</v>
      </c>
      <c r="H6827">
        <f>COUNTIF($B:$B,B6827)</f>
        <v>52</v>
      </c>
      <c r="I6827" t="s">
        <v>6071</v>
      </c>
      <c r="J6827">
        <v>6</v>
      </c>
      <c r="K6827" t="s">
        <v>3146</v>
      </c>
      <c r="L6827" t="s">
        <v>270</v>
      </c>
      <c r="M6827" t="s">
        <v>4354</v>
      </c>
      <c r="N6827" t="s">
        <v>11892</v>
      </c>
      <c r="O6827" t="s">
        <v>7</v>
      </c>
    </row>
    <row r="6828" spans="1:15" x14ac:dyDescent="0.25">
      <c r="A6828" t="s">
        <v>200</v>
      </c>
      <c r="B6828" t="s">
        <v>7528</v>
      </c>
      <c r="C6828" t="s">
        <v>101</v>
      </c>
      <c r="D6828" t="s">
        <v>102</v>
      </c>
      <c r="E6828" t="str">
        <f t="shared" si="106"/>
        <v>1,3-DihydroxyacetoneUncl. Clostridia</v>
      </c>
      <c r="F6828">
        <f>COUNTIF($E:$E,E6828)</f>
        <v>1</v>
      </c>
      <c r="G6828">
        <f>COUNTIF($A:$A,A6828)</f>
        <v>154</v>
      </c>
      <c r="H6828">
        <f>COUNTIF($B:$B,B6828)</f>
        <v>52</v>
      </c>
      <c r="I6828" t="s">
        <v>2056</v>
      </c>
      <c r="J6828">
        <v>6</v>
      </c>
      <c r="K6828" t="s">
        <v>7017</v>
      </c>
      <c r="L6828" t="s">
        <v>899</v>
      </c>
      <c r="M6828" t="s">
        <v>541</v>
      </c>
      <c r="N6828" t="s">
        <v>11892</v>
      </c>
      <c r="O6828" t="s">
        <v>7</v>
      </c>
    </row>
    <row r="6829" spans="1:15" x14ac:dyDescent="0.25">
      <c r="A6829" t="s">
        <v>264</v>
      </c>
      <c r="B6829" t="s">
        <v>7528</v>
      </c>
      <c r="C6829" t="s">
        <v>101</v>
      </c>
      <c r="D6829" t="s">
        <v>102</v>
      </c>
      <c r="E6829" t="str">
        <f t="shared" si="106"/>
        <v>UracilUncl. Clostridia</v>
      </c>
      <c r="F6829">
        <f>COUNTIF($E:$E,E6829)</f>
        <v>2</v>
      </c>
      <c r="G6829">
        <f>COUNTIF($A:$A,A6829)</f>
        <v>143</v>
      </c>
      <c r="H6829">
        <f>COUNTIF($B:$B,B6829)</f>
        <v>52</v>
      </c>
      <c r="I6829" t="s">
        <v>697</v>
      </c>
      <c r="J6829">
        <v>6</v>
      </c>
      <c r="K6829" t="s">
        <v>7018</v>
      </c>
      <c r="L6829" t="s">
        <v>699</v>
      </c>
      <c r="M6829" t="s">
        <v>700</v>
      </c>
      <c r="N6829" t="s">
        <v>11892</v>
      </c>
      <c r="O6829" t="s">
        <v>7</v>
      </c>
    </row>
    <row r="6830" spans="1:15" x14ac:dyDescent="0.25">
      <c r="A6830" t="s">
        <v>264</v>
      </c>
      <c r="B6830" t="s">
        <v>7528</v>
      </c>
      <c r="C6830" t="s">
        <v>101</v>
      </c>
      <c r="D6830" t="s">
        <v>102</v>
      </c>
      <c r="E6830" t="str">
        <f t="shared" si="106"/>
        <v>UracilUncl. Clostridia</v>
      </c>
      <c r="F6830">
        <f>COUNTIF($E:$E,E6830)</f>
        <v>2</v>
      </c>
      <c r="G6830">
        <f>COUNTIF($A:$A,A6830)</f>
        <v>143</v>
      </c>
      <c r="H6830">
        <f>COUNTIF($B:$B,B6830)</f>
        <v>52</v>
      </c>
      <c r="I6830" t="s">
        <v>6331</v>
      </c>
      <c r="J6830">
        <v>6</v>
      </c>
      <c r="K6830" t="s">
        <v>7019</v>
      </c>
      <c r="L6830" t="s">
        <v>106</v>
      </c>
      <c r="M6830" t="s">
        <v>3670</v>
      </c>
      <c r="N6830" t="s">
        <v>11892</v>
      </c>
      <c r="O6830" t="s">
        <v>10</v>
      </c>
    </row>
    <row r="6831" spans="1:15" x14ac:dyDescent="0.25">
      <c r="A6831" t="s">
        <v>307</v>
      </c>
      <c r="B6831" t="s">
        <v>7528</v>
      </c>
      <c r="C6831" t="s">
        <v>101</v>
      </c>
      <c r="D6831" t="s">
        <v>102</v>
      </c>
      <c r="E6831" t="str">
        <f t="shared" si="106"/>
        <v>AllantoinUncl. Clostridia</v>
      </c>
      <c r="F6831">
        <f>COUNTIF($E:$E,E6831)</f>
        <v>1</v>
      </c>
      <c r="G6831">
        <f>COUNTIF($A:$A,A6831)</f>
        <v>140</v>
      </c>
      <c r="H6831">
        <f>COUNTIF($B:$B,B6831)</f>
        <v>52</v>
      </c>
      <c r="I6831" t="s">
        <v>4264</v>
      </c>
      <c r="J6831">
        <v>6</v>
      </c>
      <c r="K6831" t="s">
        <v>5955</v>
      </c>
      <c r="L6831" t="s">
        <v>696</v>
      </c>
      <c r="M6831" t="s">
        <v>1622</v>
      </c>
      <c r="N6831" t="s">
        <v>11892</v>
      </c>
      <c r="O6831" t="s">
        <v>7</v>
      </c>
    </row>
    <row r="6832" spans="1:15" x14ac:dyDescent="0.25">
      <c r="A6832" t="s">
        <v>287</v>
      </c>
      <c r="B6832" t="s">
        <v>7528</v>
      </c>
      <c r="C6832" t="s">
        <v>101</v>
      </c>
      <c r="D6832" t="s">
        <v>102</v>
      </c>
      <c r="E6832" t="str">
        <f t="shared" si="106"/>
        <v>SuccinateUncl. Clostridia</v>
      </c>
      <c r="F6832">
        <f>COUNTIF($E:$E,E6832)</f>
        <v>1</v>
      </c>
      <c r="G6832">
        <f>COUNTIF($A:$A,A6832)</f>
        <v>140</v>
      </c>
      <c r="H6832">
        <f>COUNTIF($B:$B,B6832)</f>
        <v>52</v>
      </c>
      <c r="I6832" t="s">
        <v>7020</v>
      </c>
      <c r="J6832">
        <v>4</v>
      </c>
      <c r="K6832" t="s">
        <v>1486</v>
      </c>
      <c r="L6832" t="s">
        <v>3061</v>
      </c>
      <c r="M6832" t="s">
        <v>111</v>
      </c>
      <c r="N6832" t="s">
        <v>11893</v>
      </c>
      <c r="O6832" t="s">
        <v>5</v>
      </c>
    </row>
    <row r="6833" spans="1:15" x14ac:dyDescent="0.25">
      <c r="A6833" t="s">
        <v>335</v>
      </c>
      <c r="B6833" t="s">
        <v>7528</v>
      </c>
      <c r="C6833" t="s">
        <v>101</v>
      </c>
      <c r="D6833" t="s">
        <v>102</v>
      </c>
      <c r="E6833" t="str">
        <f t="shared" si="106"/>
        <v>TrimethylamineUncl. Clostridia</v>
      </c>
      <c r="F6833">
        <f>COUNTIF($E:$E,E6833)</f>
        <v>3</v>
      </c>
      <c r="G6833">
        <f>COUNTIF($A:$A,A6833)</f>
        <v>139</v>
      </c>
      <c r="H6833">
        <f>COUNTIF($B:$B,B6833)</f>
        <v>52</v>
      </c>
      <c r="I6833" t="s">
        <v>600</v>
      </c>
      <c r="J6833">
        <v>7</v>
      </c>
      <c r="K6833" t="s">
        <v>601</v>
      </c>
      <c r="L6833" t="s">
        <v>4392</v>
      </c>
      <c r="M6833" t="s">
        <v>603</v>
      </c>
      <c r="N6833" t="s">
        <v>11893</v>
      </c>
      <c r="O6833" t="s">
        <v>7</v>
      </c>
    </row>
    <row r="6834" spans="1:15" x14ac:dyDescent="0.25">
      <c r="A6834" t="s">
        <v>335</v>
      </c>
      <c r="B6834" t="s">
        <v>7528</v>
      </c>
      <c r="C6834" t="s">
        <v>101</v>
      </c>
      <c r="D6834" t="s">
        <v>102</v>
      </c>
      <c r="E6834" t="str">
        <f t="shared" si="106"/>
        <v>TrimethylamineUncl. Clostridia</v>
      </c>
      <c r="F6834">
        <f>COUNTIF($E:$E,E6834)</f>
        <v>3</v>
      </c>
      <c r="G6834">
        <f>COUNTIF($A:$A,A6834)</f>
        <v>139</v>
      </c>
      <c r="H6834">
        <f>COUNTIF($B:$B,B6834)</f>
        <v>52</v>
      </c>
      <c r="I6834" t="s">
        <v>1215</v>
      </c>
      <c r="J6834">
        <v>4</v>
      </c>
      <c r="K6834" t="s">
        <v>2505</v>
      </c>
      <c r="L6834" t="s">
        <v>7021</v>
      </c>
      <c r="M6834" t="s">
        <v>444</v>
      </c>
      <c r="N6834" t="s">
        <v>11893</v>
      </c>
      <c r="O6834" t="s">
        <v>5</v>
      </c>
    </row>
    <row r="6835" spans="1:15" x14ac:dyDescent="0.25">
      <c r="A6835" t="s">
        <v>325</v>
      </c>
      <c r="B6835" t="s">
        <v>7528</v>
      </c>
      <c r="C6835" t="s">
        <v>101</v>
      </c>
      <c r="D6835" t="s">
        <v>102</v>
      </c>
      <c r="E6835" t="str">
        <f t="shared" si="106"/>
        <v>4-HydroxybutyrateUncl. Clostridia</v>
      </c>
      <c r="F6835">
        <f>COUNTIF($E:$E,E6835)</f>
        <v>1</v>
      </c>
      <c r="G6835">
        <f>COUNTIF($A:$A,A6835)</f>
        <v>139</v>
      </c>
      <c r="H6835">
        <f>COUNTIF($B:$B,B6835)</f>
        <v>52</v>
      </c>
      <c r="I6835" t="s">
        <v>7022</v>
      </c>
      <c r="J6835">
        <v>6</v>
      </c>
      <c r="K6835" t="s">
        <v>7023</v>
      </c>
      <c r="L6835" t="s">
        <v>326</v>
      </c>
      <c r="M6835" t="s">
        <v>3753</v>
      </c>
      <c r="N6835" t="s">
        <v>11892</v>
      </c>
      <c r="O6835" t="s">
        <v>11</v>
      </c>
    </row>
    <row r="6836" spans="1:15" x14ac:dyDescent="0.25">
      <c r="A6836" t="s">
        <v>335</v>
      </c>
      <c r="B6836" t="s">
        <v>7528</v>
      </c>
      <c r="C6836" t="s">
        <v>101</v>
      </c>
      <c r="D6836" t="s">
        <v>102</v>
      </c>
      <c r="E6836" t="str">
        <f t="shared" si="106"/>
        <v>TrimethylamineUncl. Clostridia</v>
      </c>
      <c r="F6836">
        <f>COUNTIF($E:$E,E6836)</f>
        <v>3</v>
      </c>
      <c r="G6836">
        <f>COUNTIF($A:$A,A6836)</f>
        <v>139</v>
      </c>
      <c r="H6836">
        <f>COUNTIF($B:$B,B6836)</f>
        <v>52</v>
      </c>
      <c r="I6836" t="s">
        <v>2650</v>
      </c>
      <c r="J6836">
        <v>5</v>
      </c>
      <c r="K6836" t="s">
        <v>635</v>
      </c>
      <c r="L6836" t="s">
        <v>7024</v>
      </c>
      <c r="M6836" t="s">
        <v>607</v>
      </c>
      <c r="N6836" t="s">
        <v>11893</v>
      </c>
      <c r="O6836" t="s">
        <v>12</v>
      </c>
    </row>
    <row r="6837" spans="1:15" x14ac:dyDescent="0.25">
      <c r="A6837" t="s">
        <v>344</v>
      </c>
      <c r="B6837" t="s">
        <v>7528</v>
      </c>
      <c r="C6837" t="s">
        <v>101</v>
      </c>
      <c r="D6837" t="s">
        <v>102</v>
      </c>
      <c r="E6837" t="str">
        <f t="shared" si="106"/>
        <v>PimelateUncl. Clostridia</v>
      </c>
      <c r="F6837">
        <f>COUNTIF($E:$E,E6837)</f>
        <v>2</v>
      </c>
      <c r="G6837">
        <f>COUNTIF($A:$A,A6837)</f>
        <v>137</v>
      </c>
      <c r="H6837">
        <f>COUNTIF($B:$B,B6837)</f>
        <v>52</v>
      </c>
      <c r="I6837" t="s">
        <v>7025</v>
      </c>
      <c r="J6837">
        <v>5</v>
      </c>
      <c r="K6837" t="s">
        <v>1715</v>
      </c>
      <c r="L6837" t="s">
        <v>3161</v>
      </c>
      <c r="M6837" t="s">
        <v>3155</v>
      </c>
      <c r="N6837" t="s">
        <v>11892</v>
      </c>
      <c r="O6837" t="s">
        <v>6</v>
      </c>
    </row>
    <row r="6838" spans="1:15" x14ac:dyDescent="0.25">
      <c r="A6838" t="s">
        <v>344</v>
      </c>
      <c r="B6838" t="s">
        <v>7528</v>
      </c>
      <c r="C6838" t="s">
        <v>101</v>
      </c>
      <c r="D6838" t="s">
        <v>102</v>
      </c>
      <c r="E6838" t="str">
        <f t="shared" si="106"/>
        <v>PimelateUncl. Clostridia</v>
      </c>
      <c r="F6838">
        <f>COUNTIF($E:$E,E6838)</f>
        <v>2</v>
      </c>
      <c r="G6838">
        <f>COUNTIF($A:$A,A6838)</f>
        <v>137</v>
      </c>
      <c r="H6838">
        <f>COUNTIF($B:$B,B6838)</f>
        <v>52</v>
      </c>
      <c r="I6838" t="s">
        <v>1250</v>
      </c>
      <c r="J6838">
        <v>6</v>
      </c>
      <c r="K6838" t="s">
        <v>333</v>
      </c>
      <c r="L6838" t="s">
        <v>2105</v>
      </c>
      <c r="M6838" t="s">
        <v>3322</v>
      </c>
      <c r="N6838" t="s">
        <v>11892</v>
      </c>
      <c r="O6838" s="82" t="s">
        <v>4</v>
      </c>
    </row>
    <row r="6839" spans="1:15" x14ac:dyDescent="0.25">
      <c r="A6839" t="s">
        <v>354</v>
      </c>
      <c r="B6839" t="s">
        <v>7528</v>
      </c>
      <c r="C6839" t="s">
        <v>101</v>
      </c>
      <c r="D6839" t="s">
        <v>102</v>
      </c>
      <c r="E6839" t="str">
        <f t="shared" si="106"/>
        <v>N-nitrosodimethylamineUncl. Clostridia</v>
      </c>
      <c r="F6839">
        <f>COUNTIF($E:$E,E6839)</f>
        <v>1</v>
      </c>
      <c r="G6839">
        <f>COUNTIF($A:$A,A6839)</f>
        <v>136</v>
      </c>
      <c r="H6839">
        <f>COUNTIF($B:$B,B6839)</f>
        <v>52</v>
      </c>
      <c r="I6839" t="s">
        <v>3303</v>
      </c>
      <c r="J6839">
        <v>6</v>
      </c>
      <c r="K6839" t="s">
        <v>3304</v>
      </c>
      <c r="L6839" t="s">
        <v>1981</v>
      </c>
      <c r="M6839" t="s">
        <v>3305</v>
      </c>
      <c r="N6839" t="s">
        <v>11892</v>
      </c>
      <c r="O6839" t="s">
        <v>7</v>
      </c>
    </row>
    <row r="6840" spans="1:15" x14ac:dyDescent="0.25">
      <c r="A6840" t="s">
        <v>365</v>
      </c>
      <c r="B6840" t="s">
        <v>7528</v>
      </c>
      <c r="C6840" t="s">
        <v>101</v>
      </c>
      <c r="D6840" t="s">
        <v>102</v>
      </c>
      <c r="E6840" t="str">
        <f t="shared" si="106"/>
        <v>PhenylacetateUncl. Clostridia</v>
      </c>
      <c r="F6840">
        <f>COUNTIF($E:$E,E6840)</f>
        <v>2</v>
      </c>
      <c r="G6840">
        <f>COUNTIF($A:$A,A6840)</f>
        <v>134</v>
      </c>
      <c r="H6840">
        <f>COUNTIF($B:$B,B6840)</f>
        <v>52</v>
      </c>
      <c r="I6840" t="s">
        <v>6774</v>
      </c>
      <c r="J6840">
        <v>6</v>
      </c>
      <c r="K6840" t="s">
        <v>7026</v>
      </c>
      <c r="L6840" t="s">
        <v>380</v>
      </c>
      <c r="M6840" t="s">
        <v>2861</v>
      </c>
      <c r="N6840" t="s">
        <v>11893</v>
      </c>
      <c r="O6840" s="82" t="s">
        <v>11896</v>
      </c>
    </row>
    <row r="6841" spans="1:15" x14ac:dyDescent="0.25">
      <c r="A6841" t="s">
        <v>365</v>
      </c>
      <c r="B6841" t="s">
        <v>7528</v>
      </c>
      <c r="C6841" t="s">
        <v>101</v>
      </c>
      <c r="D6841" t="s">
        <v>102</v>
      </c>
      <c r="E6841" t="str">
        <f t="shared" si="106"/>
        <v>PhenylacetateUncl. Clostridia</v>
      </c>
      <c r="F6841">
        <f>COUNTIF($E:$E,E6841)</f>
        <v>2</v>
      </c>
      <c r="G6841">
        <f>COUNTIF($A:$A,A6841)</f>
        <v>134</v>
      </c>
      <c r="H6841">
        <f>COUNTIF($B:$B,B6841)</f>
        <v>52</v>
      </c>
      <c r="I6841" t="s">
        <v>7027</v>
      </c>
      <c r="J6841">
        <v>4</v>
      </c>
      <c r="K6841" t="s">
        <v>1599</v>
      </c>
      <c r="L6841" t="s">
        <v>7028</v>
      </c>
      <c r="M6841" t="s">
        <v>2513</v>
      </c>
      <c r="N6841" t="s">
        <v>11893</v>
      </c>
      <c r="O6841" t="s">
        <v>5</v>
      </c>
    </row>
    <row r="6842" spans="1:15" x14ac:dyDescent="0.25">
      <c r="A6842" t="s">
        <v>375</v>
      </c>
      <c r="B6842" t="s">
        <v>7528</v>
      </c>
      <c r="C6842" t="s">
        <v>101</v>
      </c>
      <c r="D6842" t="s">
        <v>102</v>
      </c>
      <c r="E6842" t="str">
        <f t="shared" si="106"/>
        <v>HypoxanthineUncl. Clostridia</v>
      </c>
      <c r="F6842">
        <f>COUNTIF($E:$E,E6842)</f>
        <v>1</v>
      </c>
      <c r="G6842">
        <f>COUNTIF($A:$A,A6842)</f>
        <v>133</v>
      </c>
      <c r="H6842">
        <f>COUNTIF($B:$B,B6842)</f>
        <v>52</v>
      </c>
      <c r="I6842" t="s">
        <v>2904</v>
      </c>
      <c r="J6842">
        <v>6</v>
      </c>
      <c r="K6842" t="s">
        <v>7029</v>
      </c>
      <c r="L6842" t="s">
        <v>289</v>
      </c>
      <c r="M6842" t="s">
        <v>384</v>
      </c>
      <c r="N6842" t="s">
        <v>11892</v>
      </c>
      <c r="O6842" t="s">
        <v>7</v>
      </c>
    </row>
    <row r="6843" spans="1:15" x14ac:dyDescent="0.25">
      <c r="A6843" t="s">
        <v>376</v>
      </c>
      <c r="B6843" t="s">
        <v>7528</v>
      </c>
      <c r="C6843" t="s">
        <v>101</v>
      </c>
      <c r="D6843" t="s">
        <v>102</v>
      </c>
      <c r="E6843" t="str">
        <f t="shared" si="106"/>
        <v>ValerateUncl. Clostridia</v>
      </c>
      <c r="F6843">
        <f>COUNTIF($E:$E,E6843)</f>
        <v>2</v>
      </c>
      <c r="G6843">
        <f>COUNTIF($A:$A,A6843)</f>
        <v>133</v>
      </c>
      <c r="H6843">
        <f>COUNTIF($B:$B,B6843)</f>
        <v>52</v>
      </c>
      <c r="I6843" t="s">
        <v>5333</v>
      </c>
      <c r="J6843">
        <v>5</v>
      </c>
      <c r="K6843" t="s">
        <v>2595</v>
      </c>
      <c r="L6843" t="s">
        <v>6592</v>
      </c>
      <c r="M6843" t="s">
        <v>1411</v>
      </c>
      <c r="N6843" t="s">
        <v>11892</v>
      </c>
      <c r="O6843" t="s">
        <v>6</v>
      </c>
    </row>
    <row r="6844" spans="1:15" x14ac:dyDescent="0.25">
      <c r="A6844" t="s">
        <v>374</v>
      </c>
      <c r="B6844" t="s">
        <v>7528</v>
      </c>
      <c r="C6844" t="s">
        <v>101</v>
      </c>
      <c r="D6844" t="s">
        <v>102</v>
      </c>
      <c r="E6844" t="str">
        <f t="shared" si="106"/>
        <v>CaffeineUncl. Clostridia</v>
      </c>
      <c r="F6844">
        <f>COUNTIF($E:$E,E6844)</f>
        <v>1</v>
      </c>
      <c r="G6844">
        <f>COUNTIF($A:$A,A6844)</f>
        <v>133</v>
      </c>
      <c r="H6844">
        <f>COUNTIF($B:$B,B6844)</f>
        <v>52</v>
      </c>
      <c r="I6844" t="s">
        <v>7030</v>
      </c>
      <c r="J6844">
        <v>6</v>
      </c>
      <c r="K6844" t="s">
        <v>7031</v>
      </c>
      <c r="L6844" t="s">
        <v>512</v>
      </c>
      <c r="M6844" t="s">
        <v>4512</v>
      </c>
      <c r="N6844" t="s">
        <v>11893</v>
      </c>
      <c r="O6844" s="82" t="s">
        <v>11896</v>
      </c>
    </row>
    <row r="6845" spans="1:15" x14ac:dyDescent="0.25">
      <c r="A6845" t="s">
        <v>376</v>
      </c>
      <c r="B6845" t="s">
        <v>7528</v>
      </c>
      <c r="C6845" t="s">
        <v>101</v>
      </c>
      <c r="D6845" t="s">
        <v>102</v>
      </c>
      <c r="E6845" t="str">
        <f t="shared" si="106"/>
        <v>ValerateUncl. Clostridia</v>
      </c>
      <c r="F6845">
        <f>COUNTIF($E:$E,E6845)</f>
        <v>2</v>
      </c>
      <c r="G6845">
        <f>COUNTIF($A:$A,A6845)</f>
        <v>133</v>
      </c>
      <c r="H6845">
        <f>COUNTIF($B:$B,B6845)</f>
        <v>52</v>
      </c>
      <c r="I6845" t="s">
        <v>7032</v>
      </c>
      <c r="J6845">
        <v>6</v>
      </c>
      <c r="K6845" t="s">
        <v>7033</v>
      </c>
      <c r="L6845" t="s">
        <v>848</v>
      </c>
      <c r="M6845" t="s">
        <v>1484</v>
      </c>
      <c r="N6845" t="s">
        <v>11892</v>
      </c>
      <c r="O6845" s="82" t="s">
        <v>4</v>
      </c>
    </row>
    <row r="6846" spans="1:15" x14ac:dyDescent="0.25">
      <c r="A6846" t="s">
        <v>402</v>
      </c>
      <c r="B6846" t="s">
        <v>7528</v>
      </c>
      <c r="C6846" t="s">
        <v>101</v>
      </c>
      <c r="D6846" t="s">
        <v>102</v>
      </c>
      <c r="E6846" t="str">
        <f t="shared" si="106"/>
        <v>ValineUncl. Clostridia</v>
      </c>
      <c r="F6846">
        <f>COUNTIF($E:$E,E6846)</f>
        <v>1</v>
      </c>
      <c r="G6846">
        <f>COUNTIF($A:$A,A6846)</f>
        <v>131</v>
      </c>
      <c r="H6846">
        <f>COUNTIF($B:$B,B6846)</f>
        <v>52</v>
      </c>
      <c r="I6846" t="s">
        <v>5991</v>
      </c>
      <c r="J6846">
        <v>6</v>
      </c>
      <c r="K6846" t="s">
        <v>1337</v>
      </c>
      <c r="L6846" t="s">
        <v>622</v>
      </c>
      <c r="M6846" t="s">
        <v>3846</v>
      </c>
      <c r="N6846" t="s">
        <v>11892</v>
      </c>
      <c r="O6846" t="s">
        <v>11</v>
      </c>
    </row>
    <row r="6847" spans="1:15" x14ac:dyDescent="0.25">
      <c r="A6847" t="s">
        <v>448</v>
      </c>
      <c r="B6847" t="s">
        <v>7528</v>
      </c>
      <c r="C6847" t="s">
        <v>101</v>
      </c>
      <c r="D6847" t="s">
        <v>102</v>
      </c>
      <c r="E6847" t="str">
        <f t="shared" si="106"/>
        <v>DimethylamineUncl. Clostridia</v>
      </c>
      <c r="F6847">
        <f>COUNTIF($E:$E,E6847)</f>
        <v>2</v>
      </c>
      <c r="G6847">
        <f>COUNTIF($A:$A,A6847)</f>
        <v>130</v>
      </c>
      <c r="H6847">
        <f>COUNTIF($B:$B,B6847)</f>
        <v>52</v>
      </c>
      <c r="I6847" t="s">
        <v>1406</v>
      </c>
      <c r="J6847">
        <v>4</v>
      </c>
      <c r="K6847" t="s">
        <v>4903</v>
      </c>
      <c r="L6847" t="s">
        <v>7034</v>
      </c>
      <c r="M6847" t="s">
        <v>1315</v>
      </c>
      <c r="N6847" t="s">
        <v>11893</v>
      </c>
      <c r="O6847" t="s">
        <v>5</v>
      </c>
    </row>
    <row r="6848" spans="1:15" x14ac:dyDescent="0.25">
      <c r="A6848" t="s">
        <v>417</v>
      </c>
      <c r="B6848" t="s">
        <v>7528</v>
      </c>
      <c r="C6848" t="s">
        <v>101</v>
      </c>
      <c r="D6848" t="s">
        <v>102</v>
      </c>
      <c r="E6848" t="str">
        <f t="shared" si="106"/>
        <v>CarnitineUncl. Clostridia</v>
      </c>
      <c r="F6848">
        <f>COUNTIF($E:$E,E6848)</f>
        <v>2</v>
      </c>
      <c r="G6848">
        <f>COUNTIF($A:$A,A6848)</f>
        <v>130</v>
      </c>
      <c r="H6848">
        <f>COUNTIF($B:$B,B6848)</f>
        <v>52</v>
      </c>
      <c r="I6848" t="s">
        <v>3460</v>
      </c>
      <c r="J6848">
        <v>6</v>
      </c>
      <c r="K6848" t="s">
        <v>2099</v>
      </c>
      <c r="L6848" t="s">
        <v>724</v>
      </c>
      <c r="M6848" t="s">
        <v>690</v>
      </c>
      <c r="N6848" t="s">
        <v>11892</v>
      </c>
      <c r="O6848" t="s">
        <v>7</v>
      </c>
    </row>
    <row r="6849" spans="1:15" x14ac:dyDescent="0.25">
      <c r="A6849" t="s">
        <v>417</v>
      </c>
      <c r="B6849" t="s">
        <v>7528</v>
      </c>
      <c r="C6849" t="s">
        <v>101</v>
      </c>
      <c r="D6849" t="s">
        <v>102</v>
      </c>
      <c r="E6849" t="str">
        <f t="shared" si="106"/>
        <v>CarnitineUncl. Clostridia</v>
      </c>
      <c r="F6849">
        <f>COUNTIF($E:$E,E6849)</f>
        <v>2</v>
      </c>
      <c r="G6849">
        <f>COUNTIF($A:$A,A6849)</f>
        <v>130</v>
      </c>
      <c r="H6849">
        <f>COUNTIF($B:$B,B6849)</f>
        <v>52</v>
      </c>
      <c r="I6849" t="s">
        <v>1707</v>
      </c>
      <c r="J6849">
        <v>4</v>
      </c>
      <c r="K6849" t="s">
        <v>1220</v>
      </c>
      <c r="L6849" t="s">
        <v>7035</v>
      </c>
      <c r="M6849" t="s">
        <v>4383</v>
      </c>
      <c r="N6849" t="s">
        <v>11893</v>
      </c>
      <c r="O6849" t="s">
        <v>5</v>
      </c>
    </row>
    <row r="6850" spans="1:15" x14ac:dyDescent="0.25">
      <c r="A6850" t="s">
        <v>448</v>
      </c>
      <c r="B6850" t="s">
        <v>7528</v>
      </c>
      <c r="C6850" t="s">
        <v>101</v>
      </c>
      <c r="D6850" t="s">
        <v>102</v>
      </c>
      <c r="E6850" t="str">
        <f t="shared" si="106"/>
        <v>DimethylamineUncl. Clostridia</v>
      </c>
      <c r="F6850">
        <f>COUNTIF($E:$E,E6850)</f>
        <v>2</v>
      </c>
      <c r="G6850">
        <f>COUNTIF($A:$A,A6850)</f>
        <v>130</v>
      </c>
      <c r="H6850">
        <f>COUNTIF($B:$B,B6850)</f>
        <v>52</v>
      </c>
      <c r="I6850" t="s">
        <v>5238</v>
      </c>
      <c r="J6850">
        <v>6</v>
      </c>
      <c r="K6850" t="s">
        <v>4564</v>
      </c>
      <c r="L6850" t="s">
        <v>233</v>
      </c>
      <c r="M6850" t="s">
        <v>337</v>
      </c>
      <c r="N6850" t="s">
        <v>11892</v>
      </c>
      <c r="O6850" t="s">
        <v>7</v>
      </c>
    </row>
    <row r="6851" spans="1:15" x14ac:dyDescent="0.25">
      <c r="A6851" t="s">
        <v>415</v>
      </c>
      <c r="B6851" t="s">
        <v>7528</v>
      </c>
      <c r="C6851" t="s">
        <v>101</v>
      </c>
      <c r="D6851" t="s">
        <v>102</v>
      </c>
      <c r="E6851" t="str">
        <f t="shared" si="106"/>
        <v>AlanineUncl. Clostridia</v>
      </c>
      <c r="F6851">
        <f>COUNTIF($E:$E,E6851)</f>
        <v>1</v>
      </c>
      <c r="G6851">
        <f>COUNTIF($A:$A,A6851)</f>
        <v>130</v>
      </c>
      <c r="H6851">
        <f>COUNTIF($B:$B,B6851)</f>
        <v>52</v>
      </c>
      <c r="I6851" t="s">
        <v>6867</v>
      </c>
      <c r="J6851">
        <v>6</v>
      </c>
      <c r="K6851" t="s">
        <v>113</v>
      </c>
      <c r="L6851" t="s">
        <v>483</v>
      </c>
      <c r="M6851" t="s">
        <v>113</v>
      </c>
      <c r="N6851" t="s">
        <v>11892</v>
      </c>
      <c r="O6851" s="82" t="s">
        <v>4</v>
      </c>
    </row>
    <row r="6852" spans="1:15" x14ac:dyDescent="0.25">
      <c r="A6852" t="s">
        <v>462</v>
      </c>
      <c r="B6852" t="s">
        <v>7528</v>
      </c>
      <c r="C6852" t="s">
        <v>101</v>
      </c>
      <c r="D6852" t="s">
        <v>102</v>
      </c>
      <c r="E6852" t="str">
        <f t="shared" si="106"/>
        <v>N-PhenylacetylglycineUncl. Clostridia</v>
      </c>
      <c r="F6852">
        <f>COUNTIF($E:$E,E6852)</f>
        <v>1</v>
      </c>
      <c r="G6852">
        <f>COUNTIF($A:$A,A6852)</f>
        <v>127</v>
      </c>
      <c r="H6852">
        <f>COUNTIF($B:$B,B6852)</f>
        <v>52</v>
      </c>
      <c r="I6852" t="s">
        <v>7036</v>
      </c>
      <c r="J6852">
        <v>5</v>
      </c>
      <c r="K6852" t="s">
        <v>2561</v>
      </c>
      <c r="L6852" t="s">
        <v>7037</v>
      </c>
      <c r="M6852" t="s">
        <v>1358</v>
      </c>
      <c r="N6852" t="s">
        <v>11893</v>
      </c>
      <c r="O6852" s="82" t="s">
        <v>9</v>
      </c>
    </row>
    <row r="6853" spans="1:15" x14ac:dyDescent="0.25">
      <c r="A6853" t="s">
        <v>466</v>
      </c>
      <c r="B6853" t="s">
        <v>7528</v>
      </c>
      <c r="C6853" t="s">
        <v>101</v>
      </c>
      <c r="D6853" t="s">
        <v>102</v>
      </c>
      <c r="E6853" t="str">
        <f t="shared" si="106"/>
        <v>GlycineUncl. Clostridia</v>
      </c>
      <c r="F6853">
        <f>COUNTIF($E:$E,E6853)</f>
        <v>2</v>
      </c>
      <c r="G6853">
        <f>COUNTIF($A:$A,A6853)</f>
        <v>127</v>
      </c>
      <c r="H6853">
        <f>COUNTIF($B:$B,B6853)</f>
        <v>52</v>
      </c>
      <c r="I6853" t="s">
        <v>7038</v>
      </c>
      <c r="J6853">
        <v>6</v>
      </c>
      <c r="K6853" t="s">
        <v>7039</v>
      </c>
      <c r="L6853" t="s">
        <v>970</v>
      </c>
      <c r="M6853" t="s">
        <v>3098</v>
      </c>
      <c r="N6853" t="s">
        <v>11893</v>
      </c>
      <c r="O6853" s="82" t="s">
        <v>11896</v>
      </c>
    </row>
    <row r="6854" spans="1:15" x14ac:dyDescent="0.25">
      <c r="A6854" t="s">
        <v>466</v>
      </c>
      <c r="B6854" t="s">
        <v>7528</v>
      </c>
      <c r="C6854" t="s">
        <v>101</v>
      </c>
      <c r="D6854" t="s">
        <v>102</v>
      </c>
      <c r="E6854" t="str">
        <f t="shared" ref="E6854:E6917" si="107">CONCATENATE(A6854,B6854)</f>
        <v>GlycineUncl. Clostridia</v>
      </c>
      <c r="F6854">
        <f>COUNTIF($E:$E,E6854)</f>
        <v>2</v>
      </c>
      <c r="G6854">
        <f>COUNTIF($A:$A,A6854)</f>
        <v>127</v>
      </c>
      <c r="H6854">
        <f>COUNTIF($B:$B,B6854)</f>
        <v>52</v>
      </c>
      <c r="I6854" t="s">
        <v>6353</v>
      </c>
      <c r="J6854">
        <v>6</v>
      </c>
      <c r="K6854" t="s">
        <v>6804</v>
      </c>
      <c r="L6854" t="s">
        <v>471</v>
      </c>
      <c r="M6854" t="s">
        <v>1634</v>
      </c>
      <c r="N6854" t="s">
        <v>11892</v>
      </c>
      <c r="O6854" t="s">
        <v>7</v>
      </c>
    </row>
    <row r="6855" spans="1:15" x14ac:dyDescent="0.25">
      <c r="A6855" t="s">
        <v>485</v>
      </c>
      <c r="B6855" t="s">
        <v>7528</v>
      </c>
      <c r="C6855" t="s">
        <v>101</v>
      </c>
      <c r="D6855" t="s">
        <v>102</v>
      </c>
      <c r="E6855" t="str">
        <f t="shared" si="107"/>
        <v>ButyrateUncl. Clostridia</v>
      </c>
      <c r="F6855">
        <f>COUNTIF($E:$E,E6855)</f>
        <v>2</v>
      </c>
      <c r="G6855">
        <f>COUNTIF($A:$A,A6855)</f>
        <v>126</v>
      </c>
      <c r="H6855">
        <f>COUNTIF($B:$B,B6855)</f>
        <v>52</v>
      </c>
      <c r="I6855" t="s">
        <v>490</v>
      </c>
      <c r="J6855">
        <v>6</v>
      </c>
      <c r="K6855" t="s">
        <v>7040</v>
      </c>
      <c r="L6855" t="s">
        <v>671</v>
      </c>
      <c r="M6855" t="s">
        <v>603</v>
      </c>
      <c r="N6855" t="s">
        <v>11892</v>
      </c>
      <c r="O6855" t="s">
        <v>10</v>
      </c>
    </row>
    <row r="6856" spans="1:15" x14ac:dyDescent="0.25">
      <c r="A6856" t="s">
        <v>485</v>
      </c>
      <c r="B6856" t="s">
        <v>7528</v>
      </c>
      <c r="C6856" t="s">
        <v>101</v>
      </c>
      <c r="D6856" t="s">
        <v>102</v>
      </c>
      <c r="E6856" t="str">
        <f t="shared" si="107"/>
        <v>ButyrateUncl. Clostridia</v>
      </c>
      <c r="F6856">
        <f>COUNTIF($E:$E,E6856)</f>
        <v>2</v>
      </c>
      <c r="G6856">
        <f>COUNTIF($A:$A,A6856)</f>
        <v>126</v>
      </c>
      <c r="H6856">
        <f>COUNTIF($B:$B,B6856)</f>
        <v>52</v>
      </c>
      <c r="I6856" t="s">
        <v>5769</v>
      </c>
      <c r="J6856">
        <v>5</v>
      </c>
      <c r="K6856" t="s">
        <v>3712</v>
      </c>
      <c r="L6856" t="s">
        <v>2493</v>
      </c>
      <c r="M6856" t="s">
        <v>1989</v>
      </c>
      <c r="N6856" t="s">
        <v>11892</v>
      </c>
      <c r="O6856" t="s">
        <v>6</v>
      </c>
    </row>
    <row r="6857" spans="1:15" x14ac:dyDescent="0.25">
      <c r="A6857" t="s">
        <v>511</v>
      </c>
      <c r="B6857" t="s">
        <v>7528</v>
      </c>
      <c r="C6857" t="s">
        <v>101</v>
      </c>
      <c r="D6857" t="s">
        <v>102</v>
      </c>
      <c r="E6857" t="str">
        <f t="shared" si="107"/>
        <v>NicotinateUncl. Clostridia</v>
      </c>
      <c r="F6857">
        <f>COUNTIF($E:$E,E6857)</f>
        <v>1</v>
      </c>
      <c r="G6857">
        <f>COUNTIF($A:$A,A6857)</f>
        <v>123</v>
      </c>
      <c r="H6857">
        <f>COUNTIF($B:$B,B6857)</f>
        <v>52</v>
      </c>
      <c r="I6857" t="s">
        <v>301</v>
      </c>
      <c r="J6857">
        <v>6</v>
      </c>
      <c r="K6857" t="s">
        <v>7041</v>
      </c>
      <c r="L6857" t="s">
        <v>303</v>
      </c>
      <c r="M6857" t="s">
        <v>442</v>
      </c>
      <c r="N6857" t="s">
        <v>11892</v>
      </c>
      <c r="O6857" t="s">
        <v>7</v>
      </c>
    </row>
    <row r="6858" spans="1:15" x14ac:dyDescent="0.25">
      <c r="A6858" t="s">
        <v>516</v>
      </c>
      <c r="B6858" t="s">
        <v>7528</v>
      </c>
      <c r="C6858" t="s">
        <v>101</v>
      </c>
      <c r="D6858" t="s">
        <v>102</v>
      </c>
      <c r="E6858" t="str">
        <f t="shared" si="107"/>
        <v>3-PhenylpropionateUncl. Clostridia</v>
      </c>
      <c r="F6858">
        <f>COUNTIF($E:$E,E6858)</f>
        <v>1</v>
      </c>
      <c r="G6858">
        <f>COUNTIF($A:$A,A6858)</f>
        <v>121</v>
      </c>
      <c r="H6858">
        <f>COUNTIF($B:$B,B6858)</f>
        <v>52</v>
      </c>
      <c r="I6858" t="s">
        <v>7042</v>
      </c>
      <c r="J6858">
        <v>4</v>
      </c>
      <c r="K6858" t="s">
        <v>1987</v>
      </c>
      <c r="L6858" t="s">
        <v>1066</v>
      </c>
      <c r="M6858" t="s">
        <v>2394</v>
      </c>
      <c r="N6858" t="s">
        <v>11893</v>
      </c>
      <c r="O6858" t="s">
        <v>5</v>
      </c>
    </row>
    <row r="6859" spans="1:15" x14ac:dyDescent="0.25">
      <c r="A6859" t="s">
        <v>529</v>
      </c>
      <c r="B6859" t="s">
        <v>7528</v>
      </c>
      <c r="C6859" t="s">
        <v>101</v>
      </c>
      <c r="D6859" t="s">
        <v>102</v>
      </c>
      <c r="E6859" t="str">
        <f t="shared" si="107"/>
        <v>MethylamineUncl. Clostridia</v>
      </c>
      <c r="F6859">
        <f>COUNTIF($E:$E,E6859)</f>
        <v>2</v>
      </c>
      <c r="G6859">
        <f>COUNTIF($A:$A,A6859)</f>
        <v>120</v>
      </c>
      <c r="H6859">
        <f>COUNTIF($B:$B,B6859)</f>
        <v>52</v>
      </c>
      <c r="I6859" t="s">
        <v>2978</v>
      </c>
      <c r="J6859">
        <v>6</v>
      </c>
      <c r="K6859" t="s">
        <v>7043</v>
      </c>
      <c r="L6859" t="s">
        <v>211</v>
      </c>
      <c r="M6859" t="s">
        <v>1435</v>
      </c>
      <c r="N6859" t="s">
        <v>11892</v>
      </c>
      <c r="O6859" t="s">
        <v>10</v>
      </c>
    </row>
    <row r="6860" spans="1:15" x14ac:dyDescent="0.25">
      <c r="A6860" t="s">
        <v>529</v>
      </c>
      <c r="B6860" t="s">
        <v>7528</v>
      </c>
      <c r="C6860" t="s">
        <v>101</v>
      </c>
      <c r="D6860" t="s">
        <v>102</v>
      </c>
      <c r="E6860" t="str">
        <f t="shared" si="107"/>
        <v>MethylamineUncl. Clostridia</v>
      </c>
      <c r="F6860">
        <f>COUNTIF($E:$E,E6860)</f>
        <v>2</v>
      </c>
      <c r="G6860">
        <f>COUNTIF($A:$A,A6860)</f>
        <v>120</v>
      </c>
      <c r="H6860">
        <f>COUNTIF($B:$B,B6860)</f>
        <v>52</v>
      </c>
      <c r="I6860" t="s">
        <v>2365</v>
      </c>
      <c r="J6860">
        <v>5</v>
      </c>
      <c r="K6860" t="s">
        <v>1505</v>
      </c>
      <c r="L6860" t="s">
        <v>242</v>
      </c>
      <c r="M6860" t="s">
        <v>2513</v>
      </c>
      <c r="N6860" t="s">
        <v>11893</v>
      </c>
      <c r="O6860" s="82" t="s">
        <v>9</v>
      </c>
    </row>
    <row r="6861" spans="1:15" x14ac:dyDescent="0.25">
      <c r="A6861" t="s">
        <v>550</v>
      </c>
      <c r="B6861" t="s">
        <v>7528</v>
      </c>
      <c r="C6861" t="s">
        <v>101</v>
      </c>
      <c r="D6861" t="s">
        <v>102</v>
      </c>
      <c r="E6861" t="str">
        <f t="shared" si="107"/>
        <v>IsovalerateUncl. Clostridia</v>
      </c>
      <c r="F6861">
        <f>COUNTIF($E:$E,E6861)</f>
        <v>1</v>
      </c>
      <c r="G6861">
        <f>COUNTIF($A:$A,A6861)</f>
        <v>119</v>
      </c>
      <c r="H6861">
        <f>COUNTIF($B:$B,B6861)</f>
        <v>52</v>
      </c>
      <c r="I6861" t="s">
        <v>7044</v>
      </c>
      <c r="J6861">
        <v>6</v>
      </c>
      <c r="K6861" t="s">
        <v>1561</v>
      </c>
      <c r="L6861" t="s">
        <v>7045</v>
      </c>
      <c r="M6861" t="s">
        <v>706</v>
      </c>
      <c r="N6861" t="s">
        <v>11893</v>
      </c>
      <c r="O6861" s="82" t="s">
        <v>3</v>
      </c>
    </row>
    <row r="6862" spans="1:15" x14ac:dyDescent="0.25">
      <c r="A6862" t="s">
        <v>568</v>
      </c>
      <c r="B6862" t="s">
        <v>7528</v>
      </c>
      <c r="C6862" t="s">
        <v>101</v>
      </c>
      <c r="D6862" t="s">
        <v>102</v>
      </c>
      <c r="E6862" t="str">
        <f t="shared" si="107"/>
        <v>HistidineUncl. Clostridia</v>
      </c>
      <c r="F6862">
        <f>COUNTIF($E:$E,E6862)</f>
        <v>1</v>
      </c>
      <c r="G6862">
        <f>COUNTIF($A:$A,A6862)</f>
        <v>116</v>
      </c>
      <c r="H6862">
        <f>COUNTIF($B:$B,B6862)</f>
        <v>52</v>
      </c>
      <c r="I6862" t="s">
        <v>2378</v>
      </c>
      <c r="J6862">
        <v>6</v>
      </c>
      <c r="K6862" t="s">
        <v>7046</v>
      </c>
      <c r="L6862" t="s">
        <v>155</v>
      </c>
      <c r="M6862" t="s">
        <v>156</v>
      </c>
      <c r="N6862" t="s">
        <v>11892</v>
      </c>
      <c r="O6862" t="s">
        <v>10</v>
      </c>
    </row>
    <row r="6863" spans="1:15" x14ac:dyDescent="0.25">
      <c r="A6863" t="s">
        <v>569</v>
      </c>
      <c r="B6863" t="s">
        <v>7528</v>
      </c>
      <c r="C6863" t="s">
        <v>101</v>
      </c>
      <c r="D6863" t="s">
        <v>102</v>
      </c>
      <c r="E6863" t="str">
        <f t="shared" si="107"/>
        <v>TyrosineUncl. Clostridia</v>
      </c>
      <c r="F6863">
        <f>COUNTIF($E:$E,E6863)</f>
        <v>1</v>
      </c>
      <c r="G6863">
        <f>COUNTIF($A:$A,A6863)</f>
        <v>116</v>
      </c>
      <c r="H6863">
        <f>COUNTIF($B:$B,B6863)</f>
        <v>52</v>
      </c>
      <c r="I6863" t="s">
        <v>3654</v>
      </c>
      <c r="J6863">
        <v>5</v>
      </c>
      <c r="K6863" t="s">
        <v>7047</v>
      </c>
      <c r="L6863" t="s">
        <v>135</v>
      </c>
      <c r="M6863" t="s">
        <v>3356</v>
      </c>
      <c r="N6863" t="s">
        <v>11892</v>
      </c>
      <c r="O6863" s="82" t="s">
        <v>8</v>
      </c>
    </row>
    <row r="6864" spans="1:15" x14ac:dyDescent="0.25">
      <c r="A6864" t="s">
        <v>583</v>
      </c>
      <c r="B6864" t="s">
        <v>7528</v>
      </c>
      <c r="C6864" t="s">
        <v>101</v>
      </c>
      <c r="D6864" t="s">
        <v>102</v>
      </c>
      <c r="E6864" t="str">
        <f t="shared" si="107"/>
        <v>AcetoacetateUncl. Clostridia</v>
      </c>
      <c r="F6864">
        <f>COUNTIF($E:$E,E6864)</f>
        <v>2</v>
      </c>
      <c r="G6864">
        <f>COUNTIF($A:$A,A6864)</f>
        <v>115</v>
      </c>
      <c r="H6864">
        <f>COUNTIF($B:$B,B6864)</f>
        <v>52</v>
      </c>
      <c r="I6864" t="s">
        <v>4776</v>
      </c>
      <c r="J6864">
        <v>6</v>
      </c>
      <c r="K6864" t="s">
        <v>7048</v>
      </c>
      <c r="L6864" t="s">
        <v>724</v>
      </c>
      <c r="M6864" t="s">
        <v>833</v>
      </c>
      <c r="N6864" t="s">
        <v>11893</v>
      </c>
      <c r="O6864" s="82" t="s">
        <v>11896</v>
      </c>
    </row>
    <row r="6865" spans="1:15" x14ac:dyDescent="0.25">
      <c r="A6865" t="s">
        <v>583</v>
      </c>
      <c r="B6865" t="s">
        <v>7528</v>
      </c>
      <c r="C6865" t="s">
        <v>101</v>
      </c>
      <c r="D6865" t="s">
        <v>102</v>
      </c>
      <c r="E6865" t="str">
        <f t="shared" si="107"/>
        <v>AcetoacetateUncl. Clostridia</v>
      </c>
      <c r="F6865">
        <f>COUNTIF($E:$E,E6865)</f>
        <v>2</v>
      </c>
      <c r="G6865">
        <f>COUNTIF($A:$A,A6865)</f>
        <v>115</v>
      </c>
      <c r="H6865">
        <f>COUNTIF($B:$B,B6865)</f>
        <v>52</v>
      </c>
      <c r="I6865" t="s">
        <v>5754</v>
      </c>
      <c r="J6865">
        <v>6</v>
      </c>
      <c r="K6865" t="s">
        <v>1487</v>
      </c>
      <c r="L6865" t="s">
        <v>589</v>
      </c>
      <c r="M6865" t="s">
        <v>1066</v>
      </c>
      <c r="N6865" t="s">
        <v>11892</v>
      </c>
      <c r="O6865" t="s">
        <v>7</v>
      </c>
    </row>
    <row r="6866" spans="1:15" x14ac:dyDescent="0.25">
      <c r="A6866" t="s">
        <v>587</v>
      </c>
      <c r="B6866" t="s">
        <v>7528</v>
      </c>
      <c r="C6866" t="s">
        <v>101</v>
      </c>
      <c r="D6866" t="s">
        <v>102</v>
      </c>
      <c r="E6866" t="str">
        <f t="shared" si="107"/>
        <v>XanthineUncl. Clostridia</v>
      </c>
      <c r="F6866">
        <f>COUNTIF($E:$E,E6866)</f>
        <v>2</v>
      </c>
      <c r="G6866">
        <f>COUNTIF($A:$A,A6866)</f>
        <v>114</v>
      </c>
      <c r="H6866">
        <f>COUNTIF($B:$B,B6866)</f>
        <v>52</v>
      </c>
      <c r="I6866" t="s">
        <v>1068</v>
      </c>
      <c r="J6866">
        <v>5</v>
      </c>
      <c r="K6866" t="s">
        <v>7049</v>
      </c>
      <c r="L6866" t="s">
        <v>387</v>
      </c>
      <c r="M6866" t="s">
        <v>2775</v>
      </c>
      <c r="N6866" t="s">
        <v>11892</v>
      </c>
      <c r="O6866" s="82" t="s">
        <v>9</v>
      </c>
    </row>
    <row r="6867" spans="1:15" x14ac:dyDescent="0.25">
      <c r="A6867" t="s">
        <v>587</v>
      </c>
      <c r="B6867" t="s">
        <v>7528</v>
      </c>
      <c r="C6867" t="s">
        <v>101</v>
      </c>
      <c r="D6867" t="s">
        <v>102</v>
      </c>
      <c r="E6867" t="str">
        <f t="shared" si="107"/>
        <v>XanthineUncl. Clostridia</v>
      </c>
      <c r="F6867">
        <f>COUNTIF($E:$E,E6867)</f>
        <v>2</v>
      </c>
      <c r="G6867">
        <f>COUNTIF($A:$A,A6867)</f>
        <v>114</v>
      </c>
      <c r="H6867">
        <f>COUNTIF($B:$B,B6867)</f>
        <v>52</v>
      </c>
      <c r="I6867" t="s">
        <v>7050</v>
      </c>
      <c r="J6867">
        <v>6</v>
      </c>
      <c r="K6867" t="s">
        <v>997</v>
      </c>
      <c r="L6867" t="s">
        <v>736</v>
      </c>
      <c r="M6867" t="s">
        <v>2937</v>
      </c>
      <c r="N6867" t="s">
        <v>11892</v>
      </c>
      <c r="O6867" t="s">
        <v>7</v>
      </c>
    </row>
    <row r="6868" spans="1:15" x14ac:dyDescent="0.25">
      <c r="A6868" t="s">
        <v>1836</v>
      </c>
      <c r="B6868" t="s">
        <v>7528</v>
      </c>
      <c r="C6868" t="s">
        <v>101</v>
      </c>
      <c r="D6868" t="s">
        <v>102</v>
      </c>
      <c r="E6868" t="str">
        <f t="shared" si="107"/>
        <v>AcetateUncl. Clostridia</v>
      </c>
      <c r="F6868">
        <f>COUNTIF($E:$E,E6868)</f>
        <v>1</v>
      </c>
      <c r="G6868">
        <f>COUNTIF($A:$A,A6868)</f>
        <v>112</v>
      </c>
      <c r="H6868">
        <f>COUNTIF($B:$B,B6868)</f>
        <v>52</v>
      </c>
      <c r="I6868" t="s">
        <v>2966</v>
      </c>
      <c r="J6868">
        <v>5</v>
      </c>
      <c r="K6868" t="s">
        <v>1084</v>
      </c>
      <c r="L6868" t="s">
        <v>500</v>
      </c>
      <c r="M6868" t="s">
        <v>484</v>
      </c>
      <c r="N6868" t="s">
        <v>11893</v>
      </c>
      <c r="O6868" t="s">
        <v>10</v>
      </c>
    </row>
    <row r="6869" spans="1:15" x14ac:dyDescent="0.25">
      <c r="A6869" t="s">
        <v>630</v>
      </c>
      <c r="B6869" t="s">
        <v>7528</v>
      </c>
      <c r="C6869" t="s">
        <v>101</v>
      </c>
      <c r="D6869" t="s">
        <v>102</v>
      </c>
      <c r="E6869" t="str">
        <f t="shared" si="107"/>
        <v>PropionateUncl. Clostridia</v>
      </c>
      <c r="F6869">
        <f>COUNTIF($E:$E,E6869)</f>
        <v>1</v>
      </c>
      <c r="G6869">
        <f>COUNTIF($A:$A,A6869)</f>
        <v>109</v>
      </c>
      <c r="H6869">
        <f>COUNTIF($B:$B,B6869)</f>
        <v>52</v>
      </c>
      <c r="I6869" t="s">
        <v>2509</v>
      </c>
      <c r="J6869">
        <v>6</v>
      </c>
      <c r="K6869" t="s">
        <v>2702</v>
      </c>
      <c r="L6869" t="s">
        <v>925</v>
      </c>
      <c r="M6869" t="s">
        <v>1104</v>
      </c>
      <c r="N6869" t="s">
        <v>11892</v>
      </c>
      <c r="O6869" s="82" t="s">
        <v>4</v>
      </c>
    </row>
    <row r="6870" spans="1:15" x14ac:dyDescent="0.25">
      <c r="A6870" t="s">
        <v>624</v>
      </c>
      <c r="B6870" t="s">
        <v>7528</v>
      </c>
      <c r="C6870" t="s">
        <v>101</v>
      </c>
      <c r="D6870" t="s">
        <v>102</v>
      </c>
      <c r="E6870" t="str">
        <f t="shared" si="107"/>
        <v>AdipateUncl. Clostridia</v>
      </c>
      <c r="F6870">
        <f>COUNTIF($E:$E,E6870)</f>
        <v>1</v>
      </c>
      <c r="G6870">
        <f>COUNTIF($A:$A,A6870)</f>
        <v>109</v>
      </c>
      <c r="H6870">
        <f>COUNTIF($B:$B,B6870)</f>
        <v>52</v>
      </c>
      <c r="I6870" t="s">
        <v>7051</v>
      </c>
      <c r="J6870">
        <v>6</v>
      </c>
      <c r="K6870" t="s">
        <v>865</v>
      </c>
      <c r="L6870" t="s">
        <v>944</v>
      </c>
      <c r="M6870" t="s">
        <v>1597</v>
      </c>
      <c r="N6870" t="s">
        <v>11892</v>
      </c>
      <c r="O6870" t="s">
        <v>10</v>
      </c>
    </row>
    <row r="6871" spans="1:15" x14ac:dyDescent="0.25">
      <c r="A6871" t="s">
        <v>654</v>
      </c>
      <c r="B6871" t="s">
        <v>7528</v>
      </c>
      <c r="C6871" t="s">
        <v>101</v>
      </c>
      <c r="D6871" t="s">
        <v>102</v>
      </c>
      <c r="E6871" t="str">
        <f t="shared" si="107"/>
        <v>IsobutyrateUncl. Clostridia</v>
      </c>
      <c r="F6871">
        <f>COUNTIF($E:$E,E6871)</f>
        <v>1</v>
      </c>
      <c r="G6871">
        <f>COUNTIF($A:$A,A6871)</f>
        <v>103</v>
      </c>
      <c r="H6871">
        <f>COUNTIF($B:$B,B6871)</f>
        <v>52</v>
      </c>
      <c r="I6871" t="s">
        <v>4058</v>
      </c>
      <c r="J6871">
        <v>4</v>
      </c>
      <c r="K6871" t="s">
        <v>7052</v>
      </c>
      <c r="L6871" t="s">
        <v>201</v>
      </c>
      <c r="M6871" t="s">
        <v>1008</v>
      </c>
      <c r="N6871" t="s">
        <v>11893</v>
      </c>
      <c r="O6871" s="82" t="s">
        <v>4</v>
      </c>
    </row>
    <row r="6872" spans="1:15" x14ac:dyDescent="0.25">
      <c r="A6872" t="s">
        <v>664</v>
      </c>
      <c r="B6872" t="s">
        <v>7528</v>
      </c>
      <c r="C6872" t="s">
        <v>101</v>
      </c>
      <c r="D6872" t="s">
        <v>102</v>
      </c>
      <c r="E6872" t="str">
        <f t="shared" si="107"/>
        <v>3-HydroxyphenylacetateUncl. Clostridia</v>
      </c>
      <c r="F6872">
        <f>COUNTIF($E:$E,E6872)</f>
        <v>1</v>
      </c>
      <c r="G6872">
        <f>COUNTIF($A:$A,A6872)</f>
        <v>101</v>
      </c>
      <c r="H6872">
        <f>COUNTIF($B:$B,B6872)</f>
        <v>52</v>
      </c>
      <c r="I6872" t="s">
        <v>1197</v>
      </c>
      <c r="J6872">
        <v>6</v>
      </c>
      <c r="K6872" t="s">
        <v>7053</v>
      </c>
      <c r="L6872" t="s">
        <v>934</v>
      </c>
      <c r="M6872" t="s">
        <v>460</v>
      </c>
      <c r="N6872" t="s">
        <v>11892</v>
      </c>
      <c r="O6872" t="s">
        <v>7</v>
      </c>
    </row>
    <row r="6873" spans="1:15" x14ac:dyDescent="0.25">
      <c r="A6873" t="s">
        <v>667</v>
      </c>
      <c r="B6873" t="s">
        <v>7528</v>
      </c>
      <c r="C6873" t="s">
        <v>101</v>
      </c>
      <c r="D6873" t="s">
        <v>102</v>
      </c>
      <c r="E6873" t="str">
        <f t="shared" si="107"/>
        <v>UreaUncl. Clostridia</v>
      </c>
      <c r="F6873">
        <f>COUNTIF($E:$E,E6873)</f>
        <v>1</v>
      </c>
      <c r="G6873">
        <f>COUNTIF($A:$A,A6873)</f>
        <v>65</v>
      </c>
      <c r="H6873">
        <f>COUNTIF($B:$B,B6873)</f>
        <v>52</v>
      </c>
      <c r="I6873" t="s">
        <v>3940</v>
      </c>
      <c r="J6873">
        <v>6</v>
      </c>
      <c r="K6873" t="s">
        <v>7054</v>
      </c>
      <c r="L6873" t="s">
        <v>4122</v>
      </c>
      <c r="M6873" t="s">
        <v>1367</v>
      </c>
      <c r="N6873" t="s">
        <v>11892</v>
      </c>
      <c r="O6873" t="s">
        <v>7</v>
      </c>
    </row>
    <row r="6874" spans="1:15" x14ac:dyDescent="0.25">
      <c r="A6874" t="s">
        <v>97</v>
      </c>
      <c r="B6874" t="s">
        <v>7529</v>
      </c>
      <c r="C6874" t="s">
        <v>101</v>
      </c>
      <c r="D6874" t="s">
        <v>102</v>
      </c>
      <c r="E6874" t="str">
        <f t="shared" si="107"/>
        <v>FormateUncl. Proteobacteria</v>
      </c>
      <c r="F6874">
        <f>COUNTIF($E:$E,E6874)</f>
        <v>2</v>
      </c>
      <c r="G6874">
        <f>COUNTIF($A:$A,A6874)</f>
        <v>178</v>
      </c>
      <c r="H6874">
        <f>COUNTIF($B:$B,B6874)</f>
        <v>51</v>
      </c>
      <c r="I6874" t="s">
        <v>6674</v>
      </c>
      <c r="J6874">
        <v>6</v>
      </c>
      <c r="K6874" t="s">
        <v>3837</v>
      </c>
      <c r="L6874" t="s">
        <v>7055</v>
      </c>
      <c r="M6874" t="s">
        <v>549</v>
      </c>
      <c r="N6874" t="s">
        <v>11892</v>
      </c>
      <c r="O6874" s="82" t="s">
        <v>3</v>
      </c>
    </row>
    <row r="6875" spans="1:15" x14ac:dyDescent="0.25">
      <c r="A6875" t="s">
        <v>97</v>
      </c>
      <c r="B6875" t="s">
        <v>7529</v>
      </c>
      <c r="C6875" t="s">
        <v>101</v>
      </c>
      <c r="D6875" t="s">
        <v>102</v>
      </c>
      <c r="E6875" t="str">
        <f t="shared" si="107"/>
        <v>FormateUncl. Proteobacteria</v>
      </c>
      <c r="F6875">
        <f>COUNTIF($E:$E,E6875)</f>
        <v>2</v>
      </c>
      <c r="G6875">
        <f>COUNTIF($A:$A,A6875)</f>
        <v>178</v>
      </c>
      <c r="H6875">
        <f>COUNTIF($B:$B,B6875)</f>
        <v>51</v>
      </c>
      <c r="I6875" t="s">
        <v>7056</v>
      </c>
      <c r="J6875">
        <v>5</v>
      </c>
      <c r="K6875" t="s">
        <v>2039</v>
      </c>
      <c r="L6875" t="s">
        <v>6427</v>
      </c>
      <c r="M6875" t="s">
        <v>812</v>
      </c>
      <c r="N6875" t="s">
        <v>11893</v>
      </c>
      <c r="O6875" t="s">
        <v>10</v>
      </c>
    </row>
    <row r="6876" spans="1:15" x14ac:dyDescent="0.25">
      <c r="A6876" t="s">
        <v>127</v>
      </c>
      <c r="B6876" t="s">
        <v>7529</v>
      </c>
      <c r="C6876" t="s">
        <v>101</v>
      </c>
      <c r="D6876" t="s">
        <v>102</v>
      </c>
      <c r="E6876" t="str">
        <f t="shared" si="107"/>
        <v>FumarateUncl. Proteobacteria</v>
      </c>
      <c r="F6876">
        <f>COUNTIF($E:$E,E6876)</f>
        <v>2</v>
      </c>
      <c r="G6876">
        <f>COUNTIF($A:$A,A6876)</f>
        <v>166</v>
      </c>
      <c r="H6876">
        <f>COUNTIF($B:$B,B6876)</f>
        <v>51</v>
      </c>
      <c r="I6876" t="s">
        <v>1768</v>
      </c>
      <c r="J6876">
        <v>6</v>
      </c>
      <c r="K6876" t="s">
        <v>4825</v>
      </c>
      <c r="L6876" t="s">
        <v>652</v>
      </c>
      <c r="M6876" t="s">
        <v>695</v>
      </c>
      <c r="N6876" t="s">
        <v>11892</v>
      </c>
      <c r="O6876" t="s">
        <v>10</v>
      </c>
    </row>
    <row r="6877" spans="1:15" x14ac:dyDescent="0.25">
      <c r="A6877" t="s">
        <v>127</v>
      </c>
      <c r="B6877" t="s">
        <v>7529</v>
      </c>
      <c r="C6877" t="s">
        <v>101</v>
      </c>
      <c r="D6877" t="s">
        <v>102</v>
      </c>
      <c r="E6877" t="str">
        <f t="shared" si="107"/>
        <v>FumarateUncl. Proteobacteria</v>
      </c>
      <c r="F6877">
        <f>COUNTIF($E:$E,E6877)</f>
        <v>2</v>
      </c>
      <c r="G6877">
        <f>COUNTIF($A:$A,A6877)</f>
        <v>166</v>
      </c>
      <c r="H6877">
        <f>COUNTIF($B:$B,B6877)</f>
        <v>51</v>
      </c>
      <c r="I6877" t="s">
        <v>1134</v>
      </c>
      <c r="J6877">
        <v>6</v>
      </c>
      <c r="K6877" t="s">
        <v>1899</v>
      </c>
      <c r="L6877" t="s">
        <v>736</v>
      </c>
      <c r="M6877" t="s">
        <v>4275</v>
      </c>
      <c r="N6877" t="s">
        <v>11892</v>
      </c>
      <c r="O6877" t="s">
        <v>11</v>
      </c>
    </row>
    <row r="6878" spans="1:15" x14ac:dyDescent="0.25">
      <c r="A6878" t="s">
        <v>141</v>
      </c>
      <c r="B6878" t="s">
        <v>7529</v>
      </c>
      <c r="C6878" t="s">
        <v>101</v>
      </c>
      <c r="D6878" t="s">
        <v>102</v>
      </c>
      <c r="E6878" t="str">
        <f t="shared" si="107"/>
        <v>ProlineUncl. Proteobacteria</v>
      </c>
      <c r="F6878">
        <f>COUNTIF($E:$E,E6878)</f>
        <v>1</v>
      </c>
      <c r="G6878">
        <f>COUNTIF($A:$A,A6878)</f>
        <v>165</v>
      </c>
      <c r="H6878">
        <f>COUNTIF($B:$B,B6878)</f>
        <v>51</v>
      </c>
      <c r="I6878" t="s">
        <v>4932</v>
      </c>
      <c r="J6878">
        <v>7</v>
      </c>
      <c r="K6878" t="s">
        <v>4477</v>
      </c>
      <c r="L6878" t="s">
        <v>471</v>
      </c>
      <c r="M6878" t="s">
        <v>1315</v>
      </c>
      <c r="N6878" t="s">
        <v>11893</v>
      </c>
      <c r="O6878" t="s">
        <v>11</v>
      </c>
    </row>
    <row r="6879" spans="1:15" x14ac:dyDescent="0.25">
      <c r="A6879" t="s">
        <v>178</v>
      </c>
      <c r="B6879" t="s">
        <v>7529</v>
      </c>
      <c r="C6879" t="s">
        <v>101</v>
      </c>
      <c r="D6879" t="s">
        <v>102</v>
      </c>
      <c r="E6879" t="str">
        <f t="shared" si="107"/>
        <v>RiboseUncl. Proteobacteria</v>
      </c>
      <c r="F6879">
        <f>COUNTIF($E:$E,E6879)</f>
        <v>1</v>
      </c>
      <c r="G6879">
        <f>COUNTIF($A:$A,A6879)</f>
        <v>158</v>
      </c>
      <c r="H6879">
        <f>COUNTIF($B:$B,B6879)</f>
        <v>51</v>
      </c>
      <c r="I6879" t="s">
        <v>1138</v>
      </c>
      <c r="J6879">
        <v>5</v>
      </c>
      <c r="K6879" t="s">
        <v>4030</v>
      </c>
      <c r="L6879" t="s">
        <v>678</v>
      </c>
      <c r="M6879" t="s">
        <v>1242</v>
      </c>
      <c r="N6879" t="s">
        <v>11892</v>
      </c>
      <c r="O6879" t="s">
        <v>6</v>
      </c>
    </row>
    <row r="6880" spans="1:15" x14ac:dyDescent="0.25">
      <c r="A6880" t="s">
        <v>232</v>
      </c>
      <c r="B6880" t="s">
        <v>7529</v>
      </c>
      <c r="C6880" t="s">
        <v>101</v>
      </c>
      <c r="D6880" t="s">
        <v>102</v>
      </c>
      <c r="E6880" t="str">
        <f t="shared" si="107"/>
        <v>LactateUncl. Proteobacteria</v>
      </c>
      <c r="F6880">
        <f>COUNTIF($E:$E,E6880)</f>
        <v>2</v>
      </c>
      <c r="G6880">
        <f>COUNTIF($A:$A,A6880)</f>
        <v>153</v>
      </c>
      <c r="H6880">
        <f>COUNTIF($B:$B,B6880)</f>
        <v>51</v>
      </c>
      <c r="I6880" t="s">
        <v>290</v>
      </c>
      <c r="J6880">
        <v>4</v>
      </c>
      <c r="K6880" t="s">
        <v>7057</v>
      </c>
      <c r="L6880" t="s">
        <v>125</v>
      </c>
      <c r="M6880" t="s">
        <v>439</v>
      </c>
      <c r="N6880" t="s">
        <v>11893</v>
      </c>
      <c r="O6880" t="s">
        <v>5</v>
      </c>
    </row>
    <row r="6881" spans="1:15" x14ac:dyDescent="0.25">
      <c r="A6881" t="s">
        <v>232</v>
      </c>
      <c r="B6881" t="s">
        <v>7529</v>
      </c>
      <c r="C6881" t="s">
        <v>101</v>
      </c>
      <c r="D6881" t="s">
        <v>102</v>
      </c>
      <c r="E6881" t="str">
        <f t="shared" si="107"/>
        <v>LactateUncl. Proteobacteria</v>
      </c>
      <c r="F6881">
        <f>COUNTIF($E:$E,E6881)</f>
        <v>2</v>
      </c>
      <c r="G6881">
        <f>COUNTIF($A:$A,A6881)</f>
        <v>153</v>
      </c>
      <c r="H6881">
        <f>COUNTIF($B:$B,B6881)</f>
        <v>51</v>
      </c>
      <c r="I6881" t="s">
        <v>1161</v>
      </c>
      <c r="J6881">
        <v>5</v>
      </c>
      <c r="K6881" t="s">
        <v>3411</v>
      </c>
      <c r="L6881" t="s">
        <v>208</v>
      </c>
      <c r="M6881" t="s">
        <v>280</v>
      </c>
      <c r="N6881" t="s">
        <v>11892</v>
      </c>
      <c r="O6881" t="s">
        <v>6</v>
      </c>
    </row>
    <row r="6882" spans="1:15" x14ac:dyDescent="0.25">
      <c r="A6882" t="s">
        <v>243</v>
      </c>
      <c r="B6882" t="s">
        <v>7529</v>
      </c>
      <c r="C6882" t="s">
        <v>101</v>
      </c>
      <c r="D6882" t="s">
        <v>102</v>
      </c>
      <c r="E6882" t="str">
        <f t="shared" si="107"/>
        <v>SerineUncl. Proteobacteria</v>
      </c>
      <c r="F6882">
        <f>COUNTIF($E:$E,E6882)</f>
        <v>1</v>
      </c>
      <c r="G6882">
        <f>COUNTIF($A:$A,A6882)</f>
        <v>152</v>
      </c>
      <c r="H6882">
        <f>COUNTIF($B:$B,B6882)</f>
        <v>51</v>
      </c>
      <c r="I6882" t="s">
        <v>4602</v>
      </c>
      <c r="J6882">
        <v>6</v>
      </c>
      <c r="K6882" t="s">
        <v>7058</v>
      </c>
      <c r="L6882" t="s">
        <v>928</v>
      </c>
      <c r="M6882" t="s">
        <v>391</v>
      </c>
      <c r="N6882" t="s">
        <v>11892</v>
      </c>
      <c r="O6882" t="s">
        <v>10</v>
      </c>
    </row>
    <row r="6883" spans="1:15" x14ac:dyDescent="0.25">
      <c r="A6883" t="s">
        <v>261</v>
      </c>
      <c r="B6883" t="s">
        <v>7529</v>
      </c>
      <c r="C6883" t="s">
        <v>101</v>
      </c>
      <c r="D6883" t="s">
        <v>102</v>
      </c>
      <c r="E6883" t="str">
        <f t="shared" si="107"/>
        <v>CadaverineUncl. Proteobacteria</v>
      </c>
      <c r="F6883">
        <f>COUNTIF($E:$E,E6883)</f>
        <v>1</v>
      </c>
      <c r="G6883">
        <f>COUNTIF($A:$A,A6883)</f>
        <v>143</v>
      </c>
      <c r="H6883">
        <f>COUNTIF($B:$B,B6883)</f>
        <v>51</v>
      </c>
      <c r="I6883" t="s">
        <v>1723</v>
      </c>
      <c r="J6883">
        <v>5</v>
      </c>
      <c r="K6883" t="s">
        <v>7059</v>
      </c>
      <c r="L6883" t="s">
        <v>265</v>
      </c>
      <c r="M6883" t="s">
        <v>314</v>
      </c>
      <c r="N6883" t="s">
        <v>11892</v>
      </c>
      <c r="O6883" t="s">
        <v>6</v>
      </c>
    </row>
    <row r="6884" spans="1:15" x14ac:dyDescent="0.25">
      <c r="A6884" t="s">
        <v>307</v>
      </c>
      <c r="B6884" t="s">
        <v>7529</v>
      </c>
      <c r="C6884" t="s">
        <v>101</v>
      </c>
      <c r="D6884" t="s">
        <v>102</v>
      </c>
      <c r="E6884" t="str">
        <f t="shared" si="107"/>
        <v>AllantoinUncl. Proteobacteria</v>
      </c>
      <c r="F6884">
        <f>COUNTIF($E:$E,E6884)</f>
        <v>2</v>
      </c>
      <c r="G6884">
        <f>COUNTIF($A:$A,A6884)</f>
        <v>140</v>
      </c>
      <c r="H6884">
        <f>COUNTIF($B:$B,B6884)</f>
        <v>51</v>
      </c>
      <c r="I6884" t="s">
        <v>2800</v>
      </c>
      <c r="J6884">
        <v>6</v>
      </c>
      <c r="K6884" t="s">
        <v>5018</v>
      </c>
      <c r="L6884" t="s">
        <v>819</v>
      </c>
      <c r="M6884" t="s">
        <v>820</v>
      </c>
      <c r="N6884" t="s">
        <v>11892</v>
      </c>
      <c r="O6884" t="s">
        <v>10</v>
      </c>
    </row>
    <row r="6885" spans="1:15" x14ac:dyDescent="0.25">
      <c r="A6885" t="s">
        <v>307</v>
      </c>
      <c r="B6885" t="s">
        <v>7529</v>
      </c>
      <c r="C6885" t="s">
        <v>101</v>
      </c>
      <c r="D6885" t="s">
        <v>102</v>
      </c>
      <c r="E6885" t="str">
        <f t="shared" si="107"/>
        <v>AllantoinUncl. Proteobacteria</v>
      </c>
      <c r="F6885">
        <f>COUNTIF($E:$E,E6885)</f>
        <v>2</v>
      </c>
      <c r="G6885">
        <f>COUNTIF($A:$A,A6885)</f>
        <v>140</v>
      </c>
      <c r="H6885">
        <f>COUNTIF($B:$B,B6885)</f>
        <v>51</v>
      </c>
      <c r="I6885" t="s">
        <v>3619</v>
      </c>
      <c r="J6885">
        <v>6</v>
      </c>
      <c r="K6885" t="s">
        <v>3920</v>
      </c>
      <c r="L6885" t="s">
        <v>681</v>
      </c>
      <c r="M6885" t="s">
        <v>682</v>
      </c>
      <c r="N6885" t="s">
        <v>11892</v>
      </c>
      <c r="O6885" t="s">
        <v>11</v>
      </c>
    </row>
    <row r="6886" spans="1:15" x14ac:dyDescent="0.25">
      <c r="A6886" t="s">
        <v>285</v>
      </c>
      <c r="B6886" t="s">
        <v>7529</v>
      </c>
      <c r="C6886" t="s">
        <v>101</v>
      </c>
      <c r="D6886" t="s">
        <v>102</v>
      </c>
      <c r="E6886" t="str">
        <f t="shared" si="107"/>
        <v>LysineUncl. Proteobacteria</v>
      </c>
      <c r="F6886">
        <f>COUNTIF($E:$E,E6886)</f>
        <v>2</v>
      </c>
      <c r="G6886">
        <f>COUNTIF($A:$A,A6886)</f>
        <v>140</v>
      </c>
      <c r="H6886">
        <f>COUNTIF($B:$B,B6886)</f>
        <v>51</v>
      </c>
      <c r="I6886" t="s">
        <v>5880</v>
      </c>
      <c r="J6886">
        <v>7</v>
      </c>
      <c r="K6886" t="s">
        <v>312</v>
      </c>
      <c r="L6886" t="s">
        <v>7060</v>
      </c>
      <c r="M6886" t="s">
        <v>314</v>
      </c>
      <c r="N6886" t="s">
        <v>11893</v>
      </c>
      <c r="O6886" s="82" t="s">
        <v>8</v>
      </c>
    </row>
    <row r="6887" spans="1:15" x14ac:dyDescent="0.25">
      <c r="A6887" t="s">
        <v>285</v>
      </c>
      <c r="B6887" t="s">
        <v>7529</v>
      </c>
      <c r="C6887" t="s">
        <v>101</v>
      </c>
      <c r="D6887" t="s">
        <v>102</v>
      </c>
      <c r="E6887" t="str">
        <f t="shared" si="107"/>
        <v>LysineUncl. Proteobacteria</v>
      </c>
      <c r="F6887">
        <f>COUNTIF($E:$E,E6887)</f>
        <v>2</v>
      </c>
      <c r="G6887">
        <f>COUNTIF($A:$A,A6887)</f>
        <v>140</v>
      </c>
      <c r="H6887">
        <f>COUNTIF($B:$B,B6887)</f>
        <v>51</v>
      </c>
      <c r="I6887" t="s">
        <v>1356</v>
      </c>
      <c r="J6887">
        <v>5</v>
      </c>
      <c r="K6887" t="s">
        <v>7061</v>
      </c>
      <c r="L6887" t="s">
        <v>517</v>
      </c>
      <c r="M6887" t="s">
        <v>1358</v>
      </c>
      <c r="N6887" t="s">
        <v>11892</v>
      </c>
      <c r="O6887" t="s">
        <v>6</v>
      </c>
    </row>
    <row r="6888" spans="1:15" x14ac:dyDescent="0.25">
      <c r="A6888" t="s">
        <v>335</v>
      </c>
      <c r="B6888" t="s">
        <v>7529</v>
      </c>
      <c r="C6888" t="s">
        <v>101</v>
      </c>
      <c r="D6888" t="s">
        <v>102</v>
      </c>
      <c r="E6888" t="str">
        <f t="shared" si="107"/>
        <v>TrimethylamineUncl. Proteobacteria</v>
      </c>
      <c r="F6888">
        <f>COUNTIF($E:$E,E6888)</f>
        <v>2</v>
      </c>
      <c r="G6888">
        <f>COUNTIF($A:$A,A6888)</f>
        <v>139</v>
      </c>
      <c r="H6888">
        <f>COUNTIF($B:$B,B6888)</f>
        <v>51</v>
      </c>
      <c r="I6888" t="s">
        <v>859</v>
      </c>
      <c r="J6888">
        <v>5</v>
      </c>
      <c r="K6888" t="s">
        <v>7062</v>
      </c>
      <c r="L6888" t="s">
        <v>633</v>
      </c>
      <c r="M6888" t="s">
        <v>1700</v>
      </c>
      <c r="N6888" t="s">
        <v>11892</v>
      </c>
      <c r="O6888" t="s">
        <v>6</v>
      </c>
    </row>
    <row r="6889" spans="1:15" x14ac:dyDescent="0.25">
      <c r="A6889" t="s">
        <v>335</v>
      </c>
      <c r="B6889" t="s">
        <v>7529</v>
      </c>
      <c r="C6889" t="s">
        <v>101</v>
      </c>
      <c r="D6889" t="s">
        <v>102</v>
      </c>
      <c r="E6889" t="str">
        <f t="shared" si="107"/>
        <v>TrimethylamineUncl. Proteobacteria</v>
      </c>
      <c r="F6889">
        <f>COUNTIF($E:$E,E6889)</f>
        <v>2</v>
      </c>
      <c r="G6889">
        <f>COUNTIF($A:$A,A6889)</f>
        <v>139</v>
      </c>
      <c r="H6889">
        <f>COUNTIF($B:$B,B6889)</f>
        <v>51</v>
      </c>
      <c r="I6889" t="s">
        <v>859</v>
      </c>
      <c r="J6889">
        <v>5</v>
      </c>
      <c r="K6889" t="s">
        <v>6836</v>
      </c>
      <c r="L6889" t="s">
        <v>633</v>
      </c>
      <c r="M6889" t="s">
        <v>1700</v>
      </c>
      <c r="N6889" t="s">
        <v>11893</v>
      </c>
      <c r="O6889" t="s">
        <v>6</v>
      </c>
    </row>
    <row r="6890" spans="1:15" x14ac:dyDescent="0.25">
      <c r="A6890" t="s">
        <v>344</v>
      </c>
      <c r="B6890" t="s">
        <v>7529</v>
      </c>
      <c r="C6890" t="s">
        <v>101</v>
      </c>
      <c r="D6890" t="s">
        <v>102</v>
      </c>
      <c r="E6890" t="str">
        <f t="shared" si="107"/>
        <v>PimelateUncl. Proteobacteria</v>
      </c>
      <c r="F6890">
        <f>COUNTIF($E:$E,E6890)</f>
        <v>4</v>
      </c>
      <c r="G6890">
        <f>COUNTIF($A:$A,A6890)</f>
        <v>137</v>
      </c>
      <c r="H6890">
        <f>COUNTIF($B:$B,B6890)</f>
        <v>51</v>
      </c>
      <c r="I6890" t="s">
        <v>7063</v>
      </c>
      <c r="J6890">
        <v>6</v>
      </c>
      <c r="K6890" t="s">
        <v>4751</v>
      </c>
      <c r="L6890" t="s">
        <v>7064</v>
      </c>
      <c r="M6890" t="s">
        <v>662</v>
      </c>
      <c r="N6890" t="s">
        <v>11892</v>
      </c>
      <c r="O6890" t="s">
        <v>11</v>
      </c>
    </row>
    <row r="6891" spans="1:15" x14ac:dyDescent="0.25">
      <c r="A6891" t="s">
        <v>344</v>
      </c>
      <c r="B6891" t="s">
        <v>7529</v>
      </c>
      <c r="C6891" t="s">
        <v>101</v>
      </c>
      <c r="D6891" t="s">
        <v>102</v>
      </c>
      <c r="E6891" t="str">
        <f t="shared" si="107"/>
        <v>PimelateUncl. Proteobacteria</v>
      </c>
      <c r="F6891">
        <f>COUNTIF($E:$E,E6891)</f>
        <v>4</v>
      </c>
      <c r="G6891">
        <f>COUNTIF($A:$A,A6891)</f>
        <v>137</v>
      </c>
      <c r="H6891">
        <f>COUNTIF($B:$B,B6891)</f>
        <v>51</v>
      </c>
      <c r="I6891" t="s">
        <v>1451</v>
      </c>
      <c r="J6891">
        <v>5</v>
      </c>
      <c r="K6891" t="s">
        <v>1452</v>
      </c>
      <c r="L6891" t="s">
        <v>7065</v>
      </c>
      <c r="M6891" t="s">
        <v>1454</v>
      </c>
      <c r="N6891" t="s">
        <v>11892</v>
      </c>
      <c r="O6891" s="82" t="s">
        <v>9</v>
      </c>
    </row>
    <row r="6892" spans="1:15" x14ac:dyDescent="0.25">
      <c r="A6892" t="s">
        <v>344</v>
      </c>
      <c r="B6892" t="s">
        <v>7529</v>
      </c>
      <c r="C6892" t="s">
        <v>101</v>
      </c>
      <c r="D6892" t="s">
        <v>102</v>
      </c>
      <c r="E6892" t="str">
        <f t="shared" si="107"/>
        <v>PimelateUncl. Proteobacteria</v>
      </c>
      <c r="F6892">
        <f>COUNTIF($E:$E,E6892)</f>
        <v>4</v>
      </c>
      <c r="G6892">
        <f>COUNTIF($A:$A,A6892)</f>
        <v>137</v>
      </c>
      <c r="H6892">
        <f>COUNTIF($B:$B,B6892)</f>
        <v>51</v>
      </c>
      <c r="I6892" t="s">
        <v>3123</v>
      </c>
      <c r="J6892">
        <v>7</v>
      </c>
      <c r="K6892" t="s">
        <v>1066</v>
      </c>
      <c r="L6892" t="s">
        <v>1806</v>
      </c>
      <c r="M6892" t="s">
        <v>1569</v>
      </c>
      <c r="N6892" t="s">
        <v>11892</v>
      </c>
      <c r="O6892" s="82" t="s">
        <v>11895</v>
      </c>
    </row>
    <row r="6893" spans="1:15" x14ac:dyDescent="0.25">
      <c r="A6893" t="s">
        <v>344</v>
      </c>
      <c r="B6893" t="s">
        <v>7529</v>
      </c>
      <c r="C6893" t="s">
        <v>101</v>
      </c>
      <c r="D6893" t="s">
        <v>102</v>
      </c>
      <c r="E6893" t="str">
        <f t="shared" si="107"/>
        <v>PimelateUncl. Proteobacteria</v>
      </c>
      <c r="F6893">
        <f>COUNTIF($E:$E,E6893)</f>
        <v>4</v>
      </c>
      <c r="G6893">
        <f>COUNTIF($A:$A,A6893)</f>
        <v>137</v>
      </c>
      <c r="H6893">
        <f>COUNTIF($B:$B,B6893)</f>
        <v>51</v>
      </c>
      <c r="I6893" t="s">
        <v>2185</v>
      </c>
      <c r="J6893">
        <v>6</v>
      </c>
      <c r="K6893" t="s">
        <v>5425</v>
      </c>
      <c r="L6893" t="s">
        <v>4133</v>
      </c>
      <c r="M6893" t="s">
        <v>3728</v>
      </c>
      <c r="N6893" t="s">
        <v>11892</v>
      </c>
      <c r="O6893" t="s">
        <v>7</v>
      </c>
    </row>
    <row r="6894" spans="1:15" x14ac:dyDescent="0.25">
      <c r="A6894" t="s">
        <v>354</v>
      </c>
      <c r="B6894" t="s">
        <v>7529</v>
      </c>
      <c r="C6894" t="s">
        <v>101</v>
      </c>
      <c r="D6894" t="s">
        <v>102</v>
      </c>
      <c r="E6894" t="str">
        <f t="shared" si="107"/>
        <v>N-nitrosodimethylamineUncl. Proteobacteria</v>
      </c>
      <c r="F6894">
        <f>COUNTIF($E:$E,E6894)</f>
        <v>1</v>
      </c>
      <c r="G6894">
        <f>COUNTIF($A:$A,A6894)</f>
        <v>136</v>
      </c>
      <c r="H6894">
        <f>COUNTIF($B:$B,B6894)</f>
        <v>51</v>
      </c>
      <c r="I6894" t="s">
        <v>726</v>
      </c>
      <c r="J6894">
        <v>6</v>
      </c>
      <c r="K6894" t="s">
        <v>3490</v>
      </c>
      <c r="L6894" t="s">
        <v>793</v>
      </c>
      <c r="M6894" t="s">
        <v>2736</v>
      </c>
      <c r="N6894" t="s">
        <v>11892</v>
      </c>
      <c r="O6894" t="s">
        <v>10</v>
      </c>
    </row>
    <row r="6895" spans="1:15" x14ac:dyDescent="0.25">
      <c r="A6895" t="s">
        <v>365</v>
      </c>
      <c r="B6895" t="s">
        <v>7529</v>
      </c>
      <c r="C6895" t="s">
        <v>101</v>
      </c>
      <c r="D6895" t="s">
        <v>102</v>
      </c>
      <c r="E6895" t="str">
        <f t="shared" si="107"/>
        <v>PhenylacetateUncl. Proteobacteria</v>
      </c>
      <c r="F6895">
        <f>COUNTIF($E:$E,E6895)</f>
        <v>1</v>
      </c>
      <c r="G6895">
        <f>COUNTIF($A:$A,A6895)</f>
        <v>134</v>
      </c>
      <c r="H6895">
        <f>COUNTIF($B:$B,B6895)</f>
        <v>51</v>
      </c>
      <c r="I6895" t="s">
        <v>2954</v>
      </c>
      <c r="J6895">
        <v>6</v>
      </c>
      <c r="K6895" t="s">
        <v>5058</v>
      </c>
      <c r="L6895" t="s">
        <v>7066</v>
      </c>
      <c r="M6895" t="s">
        <v>1478</v>
      </c>
      <c r="N6895" t="s">
        <v>11892</v>
      </c>
      <c r="O6895" t="s">
        <v>7</v>
      </c>
    </row>
    <row r="6896" spans="1:15" x14ac:dyDescent="0.25">
      <c r="A6896" t="s">
        <v>376</v>
      </c>
      <c r="B6896" t="s">
        <v>7529</v>
      </c>
      <c r="C6896" t="s">
        <v>101</v>
      </c>
      <c r="D6896" t="s">
        <v>102</v>
      </c>
      <c r="E6896" t="str">
        <f t="shared" si="107"/>
        <v>ValerateUncl. Proteobacteria</v>
      </c>
      <c r="F6896">
        <f>COUNTIF($E:$E,E6896)</f>
        <v>2</v>
      </c>
      <c r="G6896">
        <f>COUNTIF($A:$A,A6896)</f>
        <v>133</v>
      </c>
      <c r="H6896">
        <f>COUNTIF($B:$B,B6896)</f>
        <v>51</v>
      </c>
      <c r="I6896" t="s">
        <v>1425</v>
      </c>
      <c r="J6896">
        <v>6</v>
      </c>
      <c r="K6896" t="s">
        <v>3046</v>
      </c>
      <c r="L6896" t="s">
        <v>7067</v>
      </c>
      <c r="M6896" t="s">
        <v>945</v>
      </c>
      <c r="N6896" t="s">
        <v>11892</v>
      </c>
      <c r="O6896" t="s">
        <v>11</v>
      </c>
    </row>
    <row r="6897" spans="1:15" x14ac:dyDescent="0.25">
      <c r="A6897" t="s">
        <v>376</v>
      </c>
      <c r="B6897" t="s">
        <v>7529</v>
      </c>
      <c r="C6897" t="s">
        <v>101</v>
      </c>
      <c r="D6897" t="s">
        <v>102</v>
      </c>
      <c r="E6897" t="str">
        <f t="shared" si="107"/>
        <v>ValerateUncl. Proteobacteria</v>
      </c>
      <c r="F6897">
        <f>COUNTIF($E:$E,E6897)</f>
        <v>2</v>
      </c>
      <c r="G6897">
        <f>COUNTIF($A:$A,A6897)</f>
        <v>133</v>
      </c>
      <c r="H6897">
        <f>COUNTIF($B:$B,B6897)</f>
        <v>51</v>
      </c>
      <c r="I6897" t="s">
        <v>7068</v>
      </c>
      <c r="J6897">
        <v>7</v>
      </c>
      <c r="K6897" t="s">
        <v>3125</v>
      </c>
      <c r="L6897" t="s">
        <v>1010</v>
      </c>
      <c r="M6897" t="s">
        <v>482</v>
      </c>
      <c r="N6897" t="s">
        <v>11892</v>
      </c>
      <c r="O6897" s="82" t="s">
        <v>11895</v>
      </c>
    </row>
    <row r="6898" spans="1:15" x14ac:dyDescent="0.25">
      <c r="A6898" t="s">
        <v>415</v>
      </c>
      <c r="B6898" t="s">
        <v>7529</v>
      </c>
      <c r="C6898" t="s">
        <v>101</v>
      </c>
      <c r="D6898" t="s">
        <v>102</v>
      </c>
      <c r="E6898" t="str">
        <f t="shared" si="107"/>
        <v>AlanineUncl. Proteobacteria</v>
      </c>
      <c r="F6898">
        <f>COUNTIF($E:$E,E6898)</f>
        <v>1</v>
      </c>
      <c r="G6898">
        <f>COUNTIF($A:$A,A6898)</f>
        <v>130</v>
      </c>
      <c r="H6898">
        <f>COUNTIF($B:$B,B6898)</f>
        <v>51</v>
      </c>
      <c r="I6898" t="s">
        <v>879</v>
      </c>
      <c r="J6898">
        <v>5</v>
      </c>
      <c r="K6898" t="s">
        <v>7069</v>
      </c>
      <c r="L6898" t="s">
        <v>184</v>
      </c>
      <c r="M6898" t="s">
        <v>1262</v>
      </c>
      <c r="N6898" t="s">
        <v>11892</v>
      </c>
      <c r="O6898" t="s">
        <v>6</v>
      </c>
    </row>
    <row r="6899" spans="1:15" x14ac:dyDescent="0.25">
      <c r="A6899" t="s">
        <v>448</v>
      </c>
      <c r="B6899" t="s">
        <v>7529</v>
      </c>
      <c r="C6899" t="s">
        <v>101</v>
      </c>
      <c r="D6899" t="s">
        <v>102</v>
      </c>
      <c r="E6899" t="str">
        <f t="shared" si="107"/>
        <v>DimethylamineUncl. Proteobacteria</v>
      </c>
      <c r="F6899">
        <f>COUNTIF($E:$E,E6899)</f>
        <v>3</v>
      </c>
      <c r="G6899">
        <f>COUNTIF($A:$A,A6899)</f>
        <v>130</v>
      </c>
      <c r="H6899">
        <f>COUNTIF($B:$B,B6899)</f>
        <v>51</v>
      </c>
      <c r="I6899" t="s">
        <v>478</v>
      </c>
      <c r="J6899">
        <v>5</v>
      </c>
      <c r="K6899" t="s">
        <v>1156</v>
      </c>
      <c r="L6899" t="s">
        <v>7070</v>
      </c>
      <c r="M6899" t="s">
        <v>1704</v>
      </c>
      <c r="N6899" t="s">
        <v>11892</v>
      </c>
      <c r="O6899" s="82" t="s">
        <v>9</v>
      </c>
    </row>
    <row r="6900" spans="1:15" x14ac:dyDescent="0.25">
      <c r="A6900" t="s">
        <v>448</v>
      </c>
      <c r="B6900" t="s">
        <v>7529</v>
      </c>
      <c r="C6900" t="s">
        <v>101</v>
      </c>
      <c r="D6900" t="s">
        <v>102</v>
      </c>
      <c r="E6900" t="str">
        <f t="shared" si="107"/>
        <v>DimethylamineUncl. Proteobacteria</v>
      </c>
      <c r="F6900">
        <f>COUNTIF($E:$E,E6900)</f>
        <v>3</v>
      </c>
      <c r="G6900">
        <f>COUNTIF($A:$A,A6900)</f>
        <v>130</v>
      </c>
      <c r="H6900">
        <f>COUNTIF($B:$B,B6900)</f>
        <v>51</v>
      </c>
      <c r="I6900" t="s">
        <v>3351</v>
      </c>
      <c r="J6900">
        <v>5</v>
      </c>
      <c r="K6900" t="s">
        <v>7071</v>
      </c>
      <c r="L6900" t="s">
        <v>486</v>
      </c>
      <c r="M6900" t="s">
        <v>1005</v>
      </c>
      <c r="N6900" t="s">
        <v>11893</v>
      </c>
      <c r="O6900" t="s">
        <v>6</v>
      </c>
    </row>
    <row r="6901" spans="1:15" x14ac:dyDescent="0.25">
      <c r="A6901" t="s">
        <v>448</v>
      </c>
      <c r="B6901" t="s">
        <v>7529</v>
      </c>
      <c r="C6901" t="s">
        <v>101</v>
      </c>
      <c r="D6901" t="s">
        <v>102</v>
      </c>
      <c r="E6901" t="str">
        <f t="shared" si="107"/>
        <v>DimethylamineUncl. Proteobacteria</v>
      </c>
      <c r="F6901">
        <f>COUNTIF($E:$E,E6901)</f>
        <v>3</v>
      </c>
      <c r="G6901">
        <f>COUNTIF($A:$A,A6901)</f>
        <v>130</v>
      </c>
      <c r="H6901">
        <f>COUNTIF($B:$B,B6901)</f>
        <v>51</v>
      </c>
      <c r="I6901" t="s">
        <v>1566</v>
      </c>
      <c r="J6901">
        <v>6</v>
      </c>
      <c r="K6901" t="s">
        <v>7072</v>
      </c>
      <c r="L6901" t="s">
        <v>814</v>
      </c>
      <c r="M6901" t="s">
        <v>1966</v>
      </c>
      <c r="N6901" t="s">
        <v>11893</v>
      </c>
      <c r="O6901" s="82" t="s">
        <v>11895</v>
      </c>
    </row>
    <row r="6902" spans="1:15" x14ac:dyDescent="0.25">
      <c r="A6902" t="s">
        <v>420</v>
      </c>
      <c r="B6902" t="s">
        <v>7529</v>
      </c>
      <c r="C6902" t="s">
        <v>101</v>
      </c>
      <c r="D6902" t="s">
        <v>102</v>
      </c>
      <c r="E6902" t="str">
        <f t="shared" si="107"/>
        <v>LeucineUncl. Proteobacteria</v>
      </c>
      <c r="F6902">
        <f>COUNTIF($E:$E,E6902)</f>
        <v>2</v>
      </c>
      <c r="G6902">
        <f>COUNTIF($A:$A,A6902)</f>
        <v>130</v>
      </c>
      <c r="H6902">
        <f>COUNTIF($B:$B,B6902)</f>
        <v>51</v>
      </c>
      <c r="I6902" t="s">
        <v>1230</v>
      </c>
      <c r="J6902">
        <v>5</v>
      </c>
      <c r="K6902" t="s">
        <v>7073</v>
      </c>
      <c r="L6902" t="s">
        <v>403</v>
      </c>
      <c r="M6902" t="s">
        <v>227</v>
      </c>
      <c r="N6902" t="s">
        <v>11892</v>
      </c>
      <c r="O6902" t="s">
        <v>6</v>
      </c>
    </row>
    <row r="6903" spans="1:15" x14ac:dyDescent="0.25">
      <c r="A6903" t="s">
        <v>418</v>
      </c>
      <c r="B6903" t="s">
        <v>7529</v>
      </c>
      <c r="C6903" t="s">
        <v>101</v>
      </c>
      <c r="D6903" t="s">
        <v>102</v>
      </c>
      <c r="E6903" t="str">
        <f t="shared" si="107"/>
        <v>GlycerolUncl. Proteobacteria</v>
      </c>
      <c r="F6903">
        <f>COUNTIF($E:$E,E6903)</f>
        <v>1</v>
      </c>
      <c r="G6903">
        <f>COUNTIF($A:$A,A6903)</f>
        <v>130</v>
      </c>
      <c r="H6903">
        <f>COUNTIF($B:$B,B6903)</f>
        <v>51</v>
      </c>
      <c r="I6903" t="s">
        <v>1021</v>
      </c>
      <c r="J6903">
        <v>5</v>
      </c>
      <c r="K6903" t="s">
        <v>3081</v>
      </c>
      <c r="L6903" t="s">
        <v>885</v>
      </c>
      <c r="M6903" t="s">
        <v>734</v>
      </c>
      <c r="N6903" t="s">
        <v>11893</v>
      </c>
      <c r="O6903" t="s">
        <v>12</v>
      </c>
    </row>
    <row r="6904" spans="1:15" x14ac:dyDescent="0.25">
      <c r="A6904" t="s">
        <v>420</v>
      </c>
      <c r="B6904" t="s">
        <v>7529</v>
      </c>
      <c r="C6904" t="s">
        <v>101</v>
      </c>
      <c r="D6904" t="s">
        <v>102</v>
      </c>
      <c r="E6904" t="str">
        <f t="shared" si="107"/>
        <v>LeucineUncl. Proteobacteria</v>
      </c>
      <c r="F6904">
        <f>COUNTIF($E:$E,E6904)</f>
        <v>2</v>
      </c>
      <c r="G6904">
        <f>COUNTIF($A:$A,A6904)</f>
        <v>130</v>
      </c>
      <c r="H6904">
        <f>COUNTIF($B:$B,B6904)</f>
        <v>51</v>
      </c>
      <c r="I6904" t="s">
        <v>3201</v>
      </c>
      <c r="J6904">
        <v>4</v>
      </c>
      <c r="K6904" t="s">
        <v>1897</v>
      </c>
      <c r="L6904" t="s">
        <v>7074</v>
      </c>
      <c r="M6904" t="s">
        <v>594</v>
      </c>
      <c r="N6904" t="s">
        <v>11893</v>
      </c>
      <c r="O6904" t="s">
        <v>5</v>
      </c>
    </row>
    <row r="6905" spans="1:15" x14ac:dyDescent="0.25">
      <c r="A6905" t="s">
        <v>485</v>
      </c>
      <c r="B6905" t="s">
        <v>7529</v>
      </c>
      <c r="C6905" t="s">
        <v>101</v>
      </c>
      <c r="D6905" t="s">
        <v>102</v>
      </c>
      <c r="E6905" t="str">
        <f t="shared" si="107"/>
        <v>ButyrateUncl. Proteobacteria</v>
      </c>
      <c r="F6905">
        <f>COUNTIF($E:$E,E6905)</f>
        <v>1</v>
      </c>
      <c r="G6905">
        <f>COUNTIF($A:$A,A6905)</f>
        <v>126</v>
      </c>
      <c r="H6905">
        <f>COUNTIF($B:$B,B6905)</f>
        <v>51</v>
      </c>
      <c r="I6905" t="s">
        <v>7075</v>
      </c>
      <c r="J6905">
        <v>4</v>
      </c>
      <c r="K6905" t="s">
        <v>1493</v>
      </c>
      <c r="L6905" t="s">
        <v>7076</v>
      </c>
      <c r="M6905" t="s">
        <v>1242</v>
      </c>
      <c r="N6905" t="s">
        <v>11893</v>
      </c>
      <c r="O6905" t="s">
        <v>5</v>
      </c>
    </row>
    <row r="6906" spans="1:15" x14ac:dyDescent="0.25">
      <c r="A6906" t="s">
        <v>502</v>
      </c>
      <c r="B6906" t="s">
        <v>7529</v>
      </c>
      <c r="C6906" t="s">
        <v>101</v>
      </c>
      <c r="D6906" t="s">
        <v>102</v>
      </c>
      <c r="E6906" t="str">
        <f t="shared" si="107"/>
        <v>MaltoseUncl. Proteobacteria</v>
      </c>
      <c r="F6906">
        <f>COUNTIF($E:$E,E6906)</f>
        <v>1</v>
      </c>
      <c r="G6906">
        <f>COUNTIF($A:$A,A6906)</f>
        <v>124</v>
      </c>
      <c r="H6906">
        <f>COUNTIF($B:$B,B6906)</f>
        <v>51</v>
      </c>
      <c r="I6906" t="s">
        <v>1647</v>
      </c>
      <c r="J6906">
        <v>6</v>
      </c>
      <c r="K6906" t="s">
        <v>7077</v>
      </c>
      <c r="L6906" t="s">
        <v>928</v>
      </c>
      <c r="M6906" t="s">
        <v>712</v>
      </c>
      <c r="N6906" t="s">
        <v>11892</v>
      </c>
      <c r="O6906" s="82" t="s">
        <v>4</v>
      </c>
    </row>
    <row r="6907" spans="1:15" x14ac:dyDescent="0.25">
      <c r="A6907" t="s">
        <v>529</v>
      </c>
      <c r="B6907" t="s">
        <v>7529</v>
      </c>
      <c r="C6907" t="s">
        <v>101</v>
      </c>
      <c r="D6907" t="s">
        <v>102</v>
      </c>
      <c r="E6907" t="str">
        <f t="shared" si="107"/>
        <v>MethylamineUncl. Proteobacteria</v>
      </c>
      <c r="F6907">
        <f>COUNTIF($E:$E,E6907)</f>
        <v>2</v>
      </c>
      <c r="G6907">
        <f>COUNTIF($A:$A,A6907)</f>
        <v>120</v>
      </c>
      <c r="H6907">
        <f>COUNTIF($B:$B,B6907)</f>
        <v>51</v>
      </c>
      <c r="I6907" t="s">
        <v>2933</v>
      </c>
      <c r="J6907">
        <v>5</v>
      </c>
      <c r="K6907" t="s">
        <v>7078</v>
      </c>
      <c r="L6907" t="s">
        <v>115</v>
      </c>
      <c r="M6907" t="s">
        <v>1141</v>
      </c>
      <c r="N6907" t="s">
        <v>11892</v>
      </c>
      <c r="O6907" t="s">
        <v>6</v>
      </c>
    </row>
    <row r="6908" spans="1:15" x14ac:dyDescent="0.25">
      <c r="A6908" t="s">
        <v>529</v>
      </c>
      <c r="B6908" t="s">
        <v>7529</v>
      </c>
      <c r="C6908" t="s">
        <v>101</v>
      </c>
      <c r="D6908" t="s">
        <v>102</v>
      </c>
      <c r="E6908" t="str">
        <f t="shared" si="107"/>
        <v>MethylamineUncl. Proteobacteria</v>
      </c>
      <c r="F6908">
        <f>COUNTIF($E:$E,E6908)</f>
        <v>2</v>
      </c>
      <c r="G6908">
        <f>COUNTIF($A:$A,A6908)</f>
        <v>120</v>
      </c>
      <c r="H6908">
        <f>COUNTIF($B:$B,B6908)</f>
        <v>51</v>
      </c>
      <c r="I6908" t="s">
        <v>7079</v>
      </c>
      <c r="J6908">
        <v>5</v>
      </c>
      <c r="K6908" t="s">
        <v>7080</v>
      </c>
      <c r="L6908" t="s">
        <v>716</v>
      </c>
      <c r="M6908" t="s">
        <v>545</v>
      </c>
      <c r="N6908" t="s">
        <v>11893</v>
      </c>
      <c r="O6908" t="s">
        <v>6</v>
      </c>
    </row>
    <row r="6909" spans="1:15" x14ac:dyDescent="0.25">
      <c r="A6909" t="s">
        <v>550</v>
      </c>
      <c r="B6909" t="s">
        <v>7529</v>
      </c>
      <c r="C6909" t="s">
        <v>101</v>
      </c>
      <c r="D6909" t="s">
        <v>102</v>
      </c>
      <c r="E6909" t="str">
        <f t="shared" si="107"/>
        <v>IsovalerateUncl. Proteobacteria</v>
      </c>
      <c r="F6909">
        <f>COUNTIF($E:$E,E6909)</f>
        <v>2</v>
      </c>
      <c r="G6909">
        <f>COUNTIF($A:$A,A6909)</f>
        <v>119</v>
      </c>
      <c r="H6909">
        <f>COUNTIF($B:$B,B6909)</f>
        <v>51</v>
      </c>
      <c r="I6909" t="s">
        <v>6912</v>
      </c>
      <c r="J6909">
        <v>6</v>
      </c>
      <c r="K6909" t="s">
        <v>5759</v>
      </c>
      <c r="L6909" t="s">
        <v>7081</v>
      </c>
      <c r="M6909" t="s">
        <v>2473</v>
      </c>
      <c r="N6909" t="s">
        <v>11892</v>
      </c>
      <c r="O6909" t="s">
        <v>7</v>
      </c>
    </row>
    <row r="6910" spans="1:15" x14ac:dyDescent="0.25">
      <c r="A6910" t="s">
        <v>550</v>
      </c>
      <c r="B6910" t="s">
        <v>7529</v>
      </c>
      <c r="C6910" t="s">
        <v>101</v>
      </c>
      <c r="D6910" t="s">
        <v>102</v>
      </c>
      <c r="E6910" t="str">
        <f t="shared" si="107"/>
        <v>IsovalerateUncl. Proteobacteria</v>
      </c>
      <c r="F6910">
        <f>COUNTIF($E:$E,E6910)</f>
        <v>2</v>
      </c>
      <c r="G6910">
        <f>COUNTIF($A:$A,A6910)</f>
        <v>119</v>
      </c>
      <c r="H6910">
        <f>COUNTIF($B:$B,B6910)</f>
        <v>51</v>
      </c>
      <c r="I6910" t="s">
        <v>3702</v>
      </c>
      <c r="J6910">
        <v>5</v>
      </c>
      <c r="K6910" t="s">
        <v>1600</v>
      </c>
      <c r="L6910" t="s">
        <v>366</v>
      </c>
      <c r="M6910" t="s">
        <v>557</v>
      </c>
      <c r="N6910" t="s">
        <v>11893</v>
      </c>
      <c r="O6910" t="s">
        <v>12</v>
      </c>
    </row>
    <row r="6911" spans="1:15" x14ac:dyDescent="0.25">
      <c r="A6911" t="s">
        <v>569</v>
      </c>
      <c r="B6911" t="s">
        <v>7529</v>
      </c>
      <c r="C6911" t="s">
        <v>101</v>
      </c>
      <c r="D6911" t="s">
        <v>102</v>
      </c>
      <c r="E6911" t="str">
        <f t="shared" si="107"/>
        <v>TyrosineUncl. Proteobacteria</v>
      </c>
      <c r="F6911">
        <f>COUNTIF($E:$E,E6911)</f>
        <v>1</v>
      </c>
      <c r="G6911">
        <f>COUNTIF($A:$A,A6911)</f>
        <v>116</v>
      </c>
      <c r="H6911">
        <f>COUNTIF($B:$B,B6911)</f>
        <v>51</v>
      </c>
      <c r="I6911" t="s">
        <v>2274</v>
      </c>
      <c r="J6911">
        <v>6</v>
      </c>
      <c r="K6911" t="s">
        <v>5907</v>
      </c>
      <c r="L6911" t="s">
        <v>2276</v>
      </c>
      <c r="M6911" t="s">
        <v>2837</v>
      </c>
      <c r="N6911" t="s">
        <v>11892</v>
      </c>
      <c r="O6911" t="s">
        <v>11</v>
      </c>
    </row>
    <row r="6912" spans="1:15" x14ac:dyDescent="0.25">
      <c r="A6912" t="s">
        <v>583</v>
      </c>
      <c r="B6912" t="s">
        <v>7529</v>
      </c>
      <c r="C6912" t="s">
        <v>101</v>
      </c>
      <c r="D6912" t="s">
        <v>102</v>
      </c>
      <c r="E6912" t="str">
        <f t="shared" si="107"/>
        <v>AcetoacetateUncl. Proteobacteria</v>
      </c>
      <c r="F6912">
        <f>COUNTIF($E:$E,E6912)</f>
        <v>2</v>
      </c>
      <c r="G6912">
        <f>COUNTIF($A:$A,A6912)</f>
        <v>115</v>
      </c>
      <c r="H6912">
        <f>COUNTIF($B:$B,B6912)</f>
        <v>51</v>
      </c>
      <c r="I6912" t="s">
        <v>4724</v>
      </c>
      <c r="J6912">
        <v>7</v>
      </c>
      <c r="K6912" t="s">
        <v>1449</v>
      </c>
      <c r="L6912" t="s">
        <v>7082</v>
      </c>
      <c r="M6912" t="s">
        <v>1183</v>
      </c>
      <c r="N6912" t="s">
        <v>11893</v>
      </c>
      <c r="O6912" s="82" t="s">
        <v>8</v>
      </c>
    </row>
    <row r="6913" spans="1:15" x14ac:dyDescent="0.25">
      <c r="A6913" t="s">
        <v>583</v>
      </c>
      <c r="B6913" t="s">
        <v>7529</v>
      </c>
      <c r="C6913" t="s">
        <v>101</v>
      </c>
      <c r="D6913" t="s">
        <v>102</v>
      </c>
      <c r="E6913" t="str">
        <f t="shared" si="107"/>
        <v>AcetoacetateUncl. Proteobacteria</v>
      </c>
      <c r="F6913">
        <f>COUNTIF($E:$E,E6913)</f>
        <v>2</v>
      </c>
      <c r="G6913">
        <f>COUNTIF($A:$A,A6913)</f>
        <v>115</v>
      </c>
      <c r="H6913">
        <f>COUNTIF($B:$B,B6913)</f>
        <v>51</v>
      </c>
      <c r="I6913" t="s">
        <v>6294</v>
      </c>
      <c r="J6913">
        <v>4</v>
      </c>
      <c r="K6913" t="s">
        <v>1486</v>
      </c>
      <c r="L6913" t="s">
        <v>7083</v>
      </c>
      <c r="M6913" t="s">
        <v>3165</v>
      </c>
      <c r="N6913" t="s">
        <v>11893</v>
      </c>
      <c r="O6913" t="s">
        <v>5</v>
      </c>
    </row>
    <row r="6914" spans="1:15" x14ac:dyDescent="0.25">
      <c r="A6914" t="s">
        <v>586</v>
      </c>
      <c r="B6914" t="s">
        <v>7529</v>
      </c>
      <c r="C6914" t="s">
        <v>101</v>
      </c>
      <c r="D6914" t="s">
        <v>102</v>
      </c>
      <c r="E6914" t="str">
        <f t="shared" si="107"/>
        <v>GlutamateUncl. Proteobacteria</v>
      </c>
      <c r="F6914">
        <f>COUNTIF($E:$E,E6914)</f>
        <v>1</v>
      </c>
      <c r="G6914">
        <f>COUNTIF($A:$A,A6914)</f>
        <v>114</v>
      </c>
      <c r="H6914">
        <f>COUNTIF($B:$B,B6914)</f>
        <v>51</v>
      </c>
      <c r="I6914" t="s">
        <v>4520</v>
      </c>
      <c r="J6914">
        <v>4</v>
      </c>
      <c r="K6914" t="s">
        <v>1897</v>
      </c>
      <c r="L6914" t="s">
        <v>7084</v>
      </c>
      <c r="M6914" t="s">
        <v>395</v>
      </c>
      <c r="N6914" t="s">
        <v>11893</v>
      </c>
      <c r="O6914" t="s">
        <v>5</v>
      </c>
    </row>
    <row r="6915" spans="1:15" x14ac:dyDescent="0.25">
      <c r="A6915" t="s">
        <v>1836</v>
      </c>
      <c r="B6915" t="s">
        <v>7529</v>
      </c>
      <c r="C6915" t="s">
        <v>101</v>
      </c>
      <c r="D6915" t="s">
        <v>102</v>
      </c>
      <c r="E6915" t="str">
        <f t="shared" si="107"/>
        <v>AcetateUncl. Proteobacteria</v>
      </c>
      <c r="F6915">
        <f>COUNTIF($E:$E,E6915)</f>
        <v>2</v>
      </c>
      <c r="G6915">
        <f>COUNTIF($A:$A,A6915)</f>
        <v>112</v>
      </c>
      <c r="H6915">
        <f>COUNTIF($B:$B,B6915)</f>
        <v>51</v>
      </c>
      <c r="I6915" t="s">
        <v>7085</v>
      </c>
      <c r="J6915">
        <v>5</v>
      </c>
      <c r="K6915" t="s">
        <v>2113</v>
      </c>
      <c r="L6915" t="s">
        <v>3089</v>
      </c>
      <c r="M6915" t="s">
        <v>3029</v>
      </c>
      <c r="N6915" t="s">
        <v>11893</v>
      </c>
      <c r="O6915" t="s">
        <v>10</v>
      </c>
    </row>
    <row r="6916" spans="1:15" x14ac:dyDescent="0.25">
      <c r="A6916" t="s">
        <v>1836</v>
      </c>
      <c r="B6916" t="s">
        <v>7529</v>
      </c>
      <c r="C6916" t="s">
        <v>101</v>
      </c>
      <c r="D6916" t="s">
        <v>102</v>
      </c>
      <c r="E6916" t="str">
        <f t="shared" si="107"/>
        <v>AcetateUncl. Proteobacteria</v>
      </c>
      <c r="F6916">
        <f>COUNTIF($E:$E,E6916)</f>
        <v>2</v>
      </c>
      <c r="G6916">
        <f>COUNTIF($A:$A,A6916)</f>
        <v>112</v>
      </c>
      <c r="H6916">
        <f>COUNTIF($B:$B,B6916)</f>
        <v>51</v>
      </c>
      <c r="I6916" t="s">
        <v>7086</v>
      </c>
      <c r="J6916">
        <v>4</v>
      </c>
      <c r="K6916" t="s">
        <v>1599</v>
      </c>
      <c r="L6916" t="s">
        <v>7087</v>
      </c>
      <c r="M6916" t="s">
        <v>3129</v>
      </c>
      <c r="N6916" t="s">
        <v>11893</v>
      </c>
      <c r="O6916" t="s">
        <v>5</v>
      </c>
    </row>
    <row r="6917" spans="1:15" x14ac:dyDescent="0.25">
      <c r="A6917" t="s">
        <v>630</v>
      </c>
      <c r="B6917" t="s">
        <v>7529</v>
      </c>
      <c r="C6917" t="s">
        <v>101</v>
      </c>
      <c r="D6917" t="s">
        <v>102</v>
      </c>
      <c r="E6917" t="str">
        <f t="shared" si="107"/>
        <v>PropionateUncl. Proteobacteria</v>
      </c>
      <c r="F6917">
        <f>COUNTIF($E:$E,E6917)</f>
        <v>2</v>
      </c>
      <c r="G6917">
        <f>COUNTIF($A:$A,A6917)</f>
        <v>109</v>
      </c>
      <c r="H6917">
        <f>COUNTIF($B:$B,B6917)</f>
        <v>51</v>
      </c>
      <c r="I6917" t="s">
        <v>478</v>
      </c>
      <c r="J6917">
        <v>5</v>
      </c>
      <c r="K6917" t="s">
        <v>1156</v>
      </c>
      <c r="L6917" t="s">
        <v>7088</v>
      </c>
      <c r="M6917" t="s">
        <v>439</v>
      </c>
      <c r="N6917" t="s">
        <v>11892</v>
      </c>
      <c r="O6917" s="82" t="s">
        <v>9</v>
      </c>
    </row>
    <row r="6918" spans="1:15" x14ac:dyDescent="0.25">
      <c r="A6918" t="s">
        <v>630</v>
      </c>
      <c r="B6918" t="s">
        <v>7529</v>
      </c>
      <c r="C6918" t="s">
        <v>101</v>
      </c>
      <c r="D6918" t="s">
        <v>102</v>
      </c>
      <c r="E6918" t="str">
        <f t="shared" ref="E6918:E6981" si="108">CONCATENATE(A6918,B6918)</f>
        <v>PropionateUncl. Proteobacteria</v>
      </c>
      <c r="F6918">
        <f>COUNTIF($E:$E,E6918)</f>
        <v>2</v>
      </c>
      <c r="G6918">
        <f>COUNTIF($A:$A,A6918)</f>
        <v>109</v>
      </c>
      <c r="H6918">
        <f>COUNTIF($B:$B,B6918)</f>
        <v>51</v>
      </c>
      <c r="I6918" t="s">
        <v>6815</v>
      </c>
      <c r="J6918">
        <v>7</v>
      </c>
      <c r="K6918" t="s">
        <v>5087</v>
      </c>
      <c r="L6918" t="s">
        <v>2130</v>
      </c>
      <c r="M6918" t="s">
        <v>1104</v>
      </c>
      <c r="N6918" t="s">
        <v>11892</v>
      </c>
      <c r="O6918" s="82" t="s">
        <v>11895</v>
      </c>
    </row>
    <row r="6919" spans="1:15" x14ac:dyDescent="0.25">
      <c r="A6919" t="s">
        <v>624</v>
      </c>
      <c r="B6919" t="s">
        <v>7529</v>
      </c>
      <c r="C6919" t="s">
        <v>101</v>
      </c>
      <c r="D6919" t="s">
        <v>102</v>
      </c>
      <c r="E6919" t="str">
        <f t="shared" si="108"/>
        <v>AdipateUncl. Proteobacteria</v>
      </c>
      <c r="F6919">
        <f>COUNTIF($E:$E,E6919)</f>
        <v>1</v>
      </c>
      <c r="G6919">
        <f>COUNTIF($A:$A,A6919)</f>
        <v>109</v>
      </c>
      <c r="H6919">
        <f>COUNTIF($B:$B,B6919)</f>
        <v>51</v>
      </c>
      <c r="I6919" t="s">
        <v>7089</v>
      </c>
      <c r="J6919">
        <v>7</v>
      </c>
      <c r="K6919" t="s">
        <v>4520</v>
      </c>
      <c r="L6919" t="s">
        <v>7090</v>
      </c>
      <c r="M6919" t="s">
        <v>894</v>
      </c>
      <c r="N6919" t="s">
        <v>11893</v>
      </c>
      <c r="O6919" s="82" t="s">
        <v>8</v>
      </c>
    </row>
    <row r="6920" spans="1:15" x14ac:dyDescent="0.25">
      <c r="A6920" t="s">
        <v>654</v>
      </c>
      <c r="B6920" t="s">
        <v>7529</v>
      </c>
      <c r="C6920" t="s">
        <v>101</v>
      </c>
      <c r="D6920" t="s">
        <v>102</v>
      </c>
      <c r="E6920" t="str">
        <f t="shared" si="108"/>
        <v>IsobutyrateUncl. Proteobacteria</v>
      </c>
      <c r="F6920">
        <f>COUNTIF($E:$E,E6920)</f>
        <v>1</v>
      </c>
      <c r="G6920">
        <f>COUNTIF($A:$A,A6920)</f>
        <v>103</v>
      </c>
      <c r="H6920">
        <f>COUNTIF($B:$B,B6920)</f>
        <v>51</v>
      </c>
      <c r="I6920" t="s">
        <v>7091</v>
      </c>
      <c r="J6920">
        <v>5</v>
      </c>
      <c r="K6920" t="s">
        <v>2074</v>
      </c>
      <c r="L6920" t="s">
        <v>7092</v>
      </c>
      <c r="M6920" t="s">
        <v>3143</v>
      </c>
      <c r="N6920" t="s">
        <v>11893</v>
      </c>
      <c r="O6920" t="s">
        <v>10</v>
      </c>
    </row>
    <row r="6921" spans="1:15" x14ac:dyDescent="0.25">
      <c r="A6921" t="s">
        <v>664</v>
      </c>
      <c r="B6921" t="s">
        <v>7529</v>
      </c>
      <c r="C6921" t="s">
        <v>101</v>
      </c>
      <c r="D6921" t="s">
        <v>102</v>
      </c>
      <c r="E6921" t="str">
        <f t="shared" si="108"/>
        <v>3-HydroxyphenylacetateUncl. Proteobacteria</v>
      </c>
      <c r="F6921">
        <f>COUNTIF($E:$E,E6921)</f>
        <v>1</v>
      </c>
      <c r="G6921">
        <f>COUNTIF($A:$A,A6921)</f>
        <v>101</v>
      </c>
      <c r="H6921">
        <f>COUNTIF($B:$B,B6921)</f>
        <v>51</v>
      </c>
      <c r="I6921" t="s">
        <v>5781</v>
      </c>
      <c r="J6921">
        <v>7</v>
      </c>
      <c r="K6921" t="s">
        <v>3574</v>
      </c>
      <c r="L6921" t="s">
        <v>7093</v>
      </c>
      <c r="M6921" t="s">
        <v>3958</v>
      </c>
      <c r="N6921" t="s">
        <v>11893</v>
      </c>
      <c r="O6921" s="82" t="s">
        <v>8</v>
      </c>
    </row>
    <row r="6922" spans="1:15" x14ac:dyDescent="0.25">
      <c r="A6922" t="s">
        <v>667</v>
      </c>
      <c r="B6922" t="s">
        <v>7529</v>
      </c>
      <c r="C6922" t="s">
        <v>101</v>
      </c>
      <c r="D6922" t="s">
        <v>102</v>
      </c>
      <c r="E6922" t="str">
        <f t="shared" si="108"/>
        <v>UreaUncl. Proteobacteria</v>
      </c>
      <c r="F6922">
        <f>COUNTIF($E:$E,E6922)</f>
        <v>3</v>
      </c>
      <c r="G6922">
        <f>COUNTIF($A:$A,A6922)</f>
        <v>65</v>
      </c>
      <c r="H6922">
        <f>COUNTIF($B:$B,B6922)</f>
        <v>51</v>
      </c>
      <c r="I6922" t="s">
        <v>2926</v>
      </c>
      <c r="J6922">
        <v>6</v>
      </c>
      <c r="K6922" t="s">
        <v>7094</v>
      </c>
      <c r="L6922" t="s">
        <v>625</v>
      </c>
      <c r="M6922" t="s">
        <v>1036</v>
      </c>
      <c r="N6922" t="s">
        <v>11892</v>
      </c>
      <c r="O6922" t="s">
        <v>10</v>
      </c>
    </row>
    <row r="6923" spans="1:15" x14ac:dyDescent="0.25">
      <c r="A6923" t="s">
        <v>667</v>
      </c>
      <c r="B6923" t="s">
        <v>7529</v>
      </c>
      <c r="C6923" t="s">
        <v>101</v>
      </c>
      <c r="D6923" t="s">
        <v>102</v>
      </c>
      <c r="E6923" t="str">
        <f t="shared" si="108"/>
        <v>UreaUncl. Proteobacteria</v>
      </c>
      <c r="F6923">
        <f>COUNTIF($E:$E,E6923)</f>
        <v>3</v>
      </c>
      <c r="G6923">
        <f>COUNTIF($A:$A,A6923)</f>
        <v>65</v>
      </c>
      <c r="H6923">
        <f>COUNTIF($B:$B,B6923)</f>
        <v>51</v>
      </c>
      <c r="I6923" t="s">
        <v>3726</v>
      </c>
      <c r="J6923">
        <v>6</v>
      </c>
      <c r="K6923" t="s">
        <v>7095</v>
      </c>
      <c r="L6923" t="s">
        <v>925</v>
      </c>
      <c r="M6923" t="s">
        <v>1984</v>
      </c>
      <c r="N6923" t="s">
        <v>11892</v>
      </c>
      <c r="O6923" t="s">
        <v>11</v>
      </c>
    </row>
    <row r="6924" spans="1:15" x14ac:dyDescent="0.25">
      <c r="A6924" t="s">
        <v>667</v>
      </c>
      <c r="B6924" t="s">
        <v>7529</v>
      </c>
      <c r="C6924" t="s">
        <v>101</v>
      </c>
      <c r="D6924" t="s">
        <v>102</v>
      </c>
      <c r="E6924" t="str">
        <f t="shared" si="108"/>
        <v>UreaUncl. Proteobacteria</v>
      </c>
      <c r="F6924">
        <f>COUNTIF($E:$E,E6924)</f>
        <v>3</v>
      </c>
      <c r="G6924">
        <f>COUNTIF($A:$A,A6924)</f>
        <v>65</v>
      </c>
      <c r="H6924">
        <f>COUNTIF($B:$B,B6924)</f>
        <v>51</v>
      </c>
      <c r="I6924" t="s">
        <v>6486</v>
      </c>
      <c r="J6924">
        <v>6</v>
      </c>
      <c r="K6924" t="s">
        <v>1482</v>
      </c>
      <c r="L6924" t="s">
        <v>7096</v>
      </c>
      <c r="M6924" t="s">
        <v>4002</v>
      </c>
      <c r="N6924" t="s">
        <v>11892</v>
      </c>
      <c r="O6924" s="82" t="s">
        <v>3</v>
      </c>
    </row>
    <row r="6925" spans="1:15" x14ac:dyDescent="0.25">
      <c r="A6925" t="s">
        <v>97</v>
      </c>
      <c r="B6925" t="s">
        <v>7530</v>
      </c>
      <c r="C6925" t="s">
        <v>101</v>
      </c>
      <c r="D6925" t="s">
        <v>102</v>
      </c>
      <c r="E6925" t="str">
        <f t="shared" si="108"/>
        <v>FormateUncl. Saccharibacteria_genera_incertae_sedis</v>
      </c>
      <c r="F6925">
        <f>COUNTIF($E:$E,E6925)</f>
        <v>2</v>
      </c>
      <c r="G6925">
        <f>COUNTIF($A:$A,A6925)</f>
        <v>178</v>
      </c>
      <c r="H6925">
        <f>COUNTIF($B:$B,B6925)</f>
        <v>50</v>
      </c>
      <c r="I6925" t="s">
        <v>3505</v>
      </c>
      <c r="J6925">
        <v>5</v>
      </c>
      <c r="K6925" t="s">
        <v>7097</v>
      </c>
      <c r="L6925" t="s">
        <v>648</v>
      </c>
      <c r="M6925" t="s">
        <v>2870</v>
      </c>
      <c r="N6925" t="s">
        <v>11893</v>
      </c>
      <c r="O6925" t="s">
        <v>12</v>
      </c>
    </row>
    <row r="6926" spans="1:15" x14ac:dyDescent="0.25">
      <c r="A6926" t="s">
        <v>97</v>
      </c>
      <c r="B6926" t="s">
        <v>7530</v>
      </c>
      <c r="C6926" t="s">
        <v>101</v>
      </c>
      <c r="D6926" t="s">
        <v>102</v>
      </c>
      <c r="E6926" t="str">
        <f t="shared" si="108"/>
        <v>FormateUncl. Saccharibacteria_genera_incertae_sedis</v>
      </c>
      <c r="F6926">
        <f>COUNTIF($E:$E,E6926)</f>
        <v>2</v>
      </c>
      <c r="G6926">
        <f>COUNTIF($A:$A,A6926)</f>
        <v>178</v>
      </c>
      <c r="H6926">
        <f>COUNTIF($B:$B,B6926)</f>
        <v>50</v>
      </c>
      <c r="I6926" t="s">
        <v>7098</v>
      </c>
      <c r="J6926">
        <v>7</v>
      </c>
      <c r="K6926" t="s">
        <v>3605</v>
      </c>
      <c r="L6926" t="s">
        <v>7099</v>
      </c>
      <c r="M6926" t="s">
        <v>3146</v>
      </c>
      <c r="N6926" t="s">
        <v>11893</v>
      </c>
      <c r="O6926" s="82" t="s">
        <v>8</v>
      </c>
    </row>
    <row r="6927" spans="1:15" x14ac:dyDescent="0.25">
      <c r="A6927" t="s">
        <v>114</v>
      </c>
      <c r="B6927" t="s">
        <v>7530</v>
      </c>
      <c r="C6927" t="s">
        <v>101</v>
      </c>
      <c r="D6927" t="s">
        <v>102</v>
      </c>
      <c r="E6927" t="str">
        <f t="shared" si="108"/>
        <v>CholineUncl. Saccharibacteria_genera_incertae_sedis</v>
      </c>
      <c r="F6927">
        <f>COUNTIF($E:$E,E6927)</f>
        <v>1</v>
      </c>
      <c r="G6927">
        <f>COUNTIF($A:$A,A6927)</f>
        <v>173</v>
      </c>
      <c r="H6927">
        <f>COUNTIF($B:$B,B6927)</f>
        <v>50</v>
      </c>
      <c r="I6927" t="s">
        <v>7100</v>
      </c>
      <c r="J6927">
        <v>6</v>
      </c>
      <c r="K6927" t="s">
        <v>7101</v>
      </c>
      <c r="L6927" t="s">
        <v>970</v>
      </c>
      <c r="M6927" t="s">
        <v>3098</v>
      </c>
      <c r="N6927" t="s">
        <v>11892</v>
      </c>
      <c r="O6927" s="82" t="s">
        <v>4</v>
      </c>
    </row>
    <row r="6928" spans="1:15" x14ac:dyDescent="0.25">
      <c r="A6928" t="s">
        <v>127</v>
      </c>
      <c r="B6928" t="s">
        <v>7530</v>
      </c>
      <c r="C6928" t="s">
        <v>101</v>
      </c>
      <c r="D6928" t="s">
        <v>102</v>
      </c>
      <c r="E6928" t="str">
        <f t="shared" si="108"/>
        <v>FumarateUncl. Saccharibacteria_genera_incertae_sedis</v>
      </c>
      <c r="F6928">
        <f>COUNTIF($E:$E,E6928)</f>
        <v>2</v>
      </c>
      <c r="G6928">
        <f>COUNTIF($A:$A,A6928)</f>
        <v>166</v>
      </c>
      <c r="H6928">
        <f>COUNTIF($B:$B,B6928)</f>
        <v>50</v>
      </c>
      <c r="I6928" t="s">
        <v>241</v>
      </c>
      <c r="J6928">
        <v>5</v>
      </c>
      <c r="K6928" t="s">
        <v>5747</v>
      </c>
      <c r="L6928" t="s">
        <v>108</v>
      </c>
      <c r="M6928" t="s">
        <v>132</v>
      </c>
      <c r="N6928" t="s">
        <v>11892</v>
      </c>
      <c r="O6928" s="82" t="s">
        <v>9</v>
      </c>
    </row>
    <row r="6929" spans="1:15" x14ac:dyDescent="0.25">
      <c r="A6929" t="s">
        <v>127</v>
      </c>
      <c r="B6929" t="s">
        <v>7531</v>
      </c>
      <c r="C6929" t="s">
        <v>101</v>
      </c>
      <c r="D6929" t="s">
        <v>102</v>
      </c>
      <c r="E6929" t="str">
        <f t="shared" si="108"/>
        <v>FumarateUncl. Actinobacteria</v>
      </c>
      <c r="F6929">
        <f>COUNTIF($E:$E,E6929)</f>
        <v>1</v>
      </c>
      <c r="G6929">
        <f>COUNTIF($A:$A,A6929)</f>
        <v>166</v>
      </c>
      <c r="H6929">
        <f>COUNTIF($B:$B,B6929)</f>
        <v>50</v>
      </c>
      <c r="I6929" t="s">
        <v>387</v>
      </c>
      <c r="J6929">
        <v>5</v>
      </c>
      <c r="K6929" t="s">
        <v>2296</v>
      </c>
      <c r="L6929" t="s">
        <v>98</v>
      </c>
      <c r="M6929" t="s">
        <v>148</v>
      </c>
      <c r="N6929" t="s">
        <v>11893</v>
      </c>
      <c r="O6929" s="82" t="s">
        <v>9</v>
      </c>
    </row>
    <row r="6930" spans="1:15" x14ac:dyDescent="0.25">
      <c r="A6930" t="s">
        <v>127</v>
      </c>
      <c r="B6930" t="s">
        <v>7530</v>
      </c>
      <c r="C6930" t="s">
        <v>101</v>
      </c>
      <c r="D6930" t="s">
        <v>102</v>
      </c>
      <c r="E6930" t="str">
        <f t="shared" si="108"/>
        <v>FumarateUncl. Saccharibacteria_genera_incertae_sedis</v>
      </c>
      <c r="F6930">
        <f>COUNTIF($E:$E,E6930)</f>
        <v>2</v>
      </c>
      <c r="G6930">
        <f>COUNTIF($A:$A,A6930)</f>
        <v>166</v>
      </c>
      <c r="H6930">
        <f>COUNTIF($B:$B,B6930)</f>
        <v>50</v>
      </c>
      <c r="I6930" t="s">
        <v>1497</v>
      </c>
      <c r="J6930">
        <v>5</v>
      </c>
      <c r="K6930" t="s">
        <v>6231</v>
      </c>
      <c r="L6930" t="s">
        <v>237</v>
      </c>
      <c r="M6930" t="s">
        <v>334</v>
      </c>
      <c r="N6930" t="s">
        <v>11892</v>
      </c>
      <c r="O6930" s="82" t="s">
        <v>8</v>
      </c>
    </row>
    <row r="6931" spans="1:15" x14ac:dyDescent="0.25">
      <c r="A6931" t="s">
        <v>141</v>
      </c>
      <c r="B6931" t="s">
        <v>7530</v>
      </c>
      <c r="C6931" t="s">
        <v>101</v>
      </c>
      <c r="D6931" t="s">
        <v>102</v>
      </c>
      <c r="E6931" t="str">
        <f t="shared" si="108"/>
        <v>ProlineUncl. Saccharibacteria_genera_incertae_sedis</v>
      </c>
      <c r="F6931">
        <f>COUNTIF($E:$E,E6931)</f>
        <v>1</v>
      </c>
      <c r="G6931">
        <f>COUNTIF($A:$A,A6931)</f>
        <v>165</v>
      </c>
      <c r="H6931">
        <f>COUNTIF($B:$B,B6931)</f>
        <v>50</v>
      </c>
      <c r="I6931" t="s">
        <v>7102</v>
      </c>
      <c r="J6931">
        <v>6</v>
      </c>
      <c r="K6931" t="s">
        <v>1917</v>
      </c>
      <c r="L6931" t="s">
        <v>736</v>
      </c>
      <c r="M6931" t="s">
        <v>4275</v>
      </c>
      <c r="N6931" t="s">
        <v>11892</v>
      </c>
      <c r="O6931" s="82" t="s">
        <v>3</v>
      </c>
    </row>
    <row r="6932" spans="1:15" x14ac:dyDescent="0.25">
      <c r="A6932" t="s">
        <v>157</v>
      </c>
      <c r="B6932" t="s">
        <v>7530</v>
      </c>
      <c r="C6932" t="s">
        <v>101</v>
      </c>
      <c r="D6932" t="s">
        <v>102</v>
      </c>
      <c r="E6932" t="str">
        <f t="shared" si="108"/>
        <v>AspartateUncl. Saccharibacteria_genera_incertae_sedis</v>
      </c>
      <c r="F6932">
        <f>COUNTIF($E:$E,E6932)</f>
        <v>1</v>
      </c>
      <c r="G6932">
        <f>COUNTIF($A:$A,A6932)</f>
        <v>159</v>
      </c>
      <c r="H6932">
        <f>COUNTIF($B:$B,B6932)</f>
        <v>50</v>
      </c>
      <c r="I6932" t="s">
        <v>6630</v>
      </c>
      <c r="J6932">
        <v>6</v>
      </c>
      <c r="K6932" t="s">
        <v>460</v>
      </c>
      <c r="L6932" t="s">
        <v>1004</v>
      </c>
      <c r="M6932" t="s">
        <v>2263</v>
      </c>
      <c r="N6932" t="s">
        <v>11892</v>
      </c>
      <c r="O6932" s="82" t="s">
        <v>3</v>
      </c>
    </row>
    <row r="6933" spans="1:15" x14ac:dyDescent="0.25">
      <c r="A6933" t="s">
        <v>178</v>
      </c>
      <c r="B6933" t="s">
        <v>7531</v>
      </c>
      <c r="C6933" t="s">
        <v>101</v>
      </c>
      <c r="D6933" t="s">
        <v>102</v>
      </c>
      <c r="E6933" t="str">
        <f t="shared" si="108"/>
        <v>RiboseUncl. Actinobacteria</v>
      </c>
      <c r="F6933">
        <f>COUNTIF($E:$E,E6933)</f>
        <v>1</v>
      </c>
      <c r="G6933">
        <f>COUNTIF($A:$A,A6933)</f>
        <v>158</v>
      </c>
      <c r="H6933">
        <f>COUNTIF($B:$B,B6933)</f>
        <v>50</v>
      </c>
      <c r="I6933" t="s">
        <v>3784</v>
      </c>
      <c r="J6933">
        <v>6</v>
      </c>
      <c r="K6933" t="s">
        <v>7103</v>
      </c>
      <c r="L6933" t="s">
        <v>948</v>
      </c>
      <c r="M6933" t="s">
        <v>152</v>
      </c>
      <c r="N6933" t="s">
        <v>11893</v>
      </c>
      <c r="O6933" s="82" t="s">
        <v>11896</v>
      </c>
    </row>
    <row r="6934" spans="1:15" x14ac:dyDescent="0.25">
      <c r="A6934" t="s">
        <v>202</v>
      </c>
      <c r="B6934" t="s">
        <v>7531</v>
      </c>
      <c r="C6934" t="s">
        <v>101</v>
      </c>
      <c r="D6934" t="s">
        <v>102</v>
      </c>
      <c r="E6934" t="str">
        <f t="shared" si="108"/>
        <v>IsopropanolUncl. Actinobacteria</v>
      </c>
      <c r="F6934">
        <f>COUNTIF($E:$E,E6934)</f>
        <v>1</v>
      </c>
      <c r="G6934">
        <f>COUNTIF($A:$A,A6934)</f>
        <v>154</v>
      </c>
      <c r="H6934">
        <f>COUNTIF($B:$B,B6934)</f>
        <v>50</v>
      </c>
      <c r="I6934" t="s">
        <v>860</v>
      </c>
      <c r="J6934">
        <v>5</v>
      </c>
      <c r="K6934" t="s">
        <v>3752</v>
      </c>
      <c r="L6934" t="s">
        <v>401</v>
      </c>
      <c r="M6934" t="s">
        <v>3753</v>
      </c>
      <c r="N6934" t="s">
        <v>11893</v>
      </c>
      <c r="O6934" t="s">
        <v>6</v>
      </c>
    </row>
    <row r="6935" spans="1:15" x14ac:dyDescent="0.25">
      <c r="A6935" t="s">
        <v>200</v>
      </c>
      <c r="B6935" t="s">
        <v>7531</v>
      </c>
      <c r="C6935" t="s">
        <v>101</v>
      </c>
      <c r="D6935" t="s">
        <v>102</v>
      </c>
      <c r="E6935" t="str">
        <f t="shared" si="108"/>
        <v>1,3-DihydroxyacetoneUncl. Actinobacteria</v>
      </c>
      <c r="F6935">
        <f>COUNTIF($E:$E,E6935)</f>
        <v>1</v>
      </c>
      <c r="G6935">
        <f>COUNTIF($A:$A,A6935)</f>
        <v>154</v>
      </c>
      <c r="H6935">
        <f>COUNTIF($B:$B,B6935)</f>
        <v>50</v>
      </c>
      <c r="I6935" t="s">
        <v>3709</v>
      </c>
      <c r="J6935">
        <v>5</v>
      </c>
      <c r="K6935" t="s">
        <v>3828</v>
      </c>
      <c r="L6935" t="s">
        <v>570</v>
      </c>
      <c r="M6935" t="s">
        <v>1856</v>
      </c>
      <c r="N6935" t="s">
        <v>11893</v>
      </c>
      <c r="O6935" s="82" t="s">
        <v>9</v>
      </c>
    </row>
    <row r="6936" spans="1:15" x14ac:dyDescent="0.25">
      <c r="A6936" t="s">
        <v>243</v>
      </c>
      <c r="B6936" t="s">
        <v>7531</v>
      </c>
      <c r="C6936" t="s">
        <v>101</v>
      </c>
      <c r="D6936" t="s">
        <v>102</v>
      </c>
      <c r="E6936" t="str">
        <f t="shared" si="108"/>
        <v>SerineUncl. Actinobacteria</v>
      </c>
      <c r="F6936">
        <f>COUNTIF($E:$E,E6936)</f>
        <v>1</v>
      </c>
      <c r="G6936">
        <f>COUNTIF($A:$A,A6936)</f>
        <v>152</v>
      </c>
      <c r="H6936">
        <f>COUNTIF($B:$B,B6936)</f>
        <v>50</v>
      </c>
      <c r="I6936" t="s">
        <v>3723</v>
      </c>
      <c r="J6936">
        <v>5</v>
      </c>
      <c r="K6936" t="s">
        <v>3724</v>
      </c>
      <c r="L6936" t="s">
        <v>303</v>
      </c>
      <c r="M6936" t="s">
        <v>1487</v>
      </c>
      <c r="N6936" t="s">
        <v>11893</v>
      </c>
      <c r="O6936" t="s">
        <v>10</v>
      </c>
    </row>
    <row r="6937" spans="1:15" x14ac:dyDescent="0.25">
      <c r="A6937" t="s">
        <v>264</v>
      </c>
      <c r="B6937" t="s">
        <v>7531</v>
      </c>
      <c r="C6937" t="s">
        <v>101</v>
      </c>
      <c r="D6937" t="s">
        <v>102</v>
      </c>
      <c r="E6937" t="str">
        <f t="shared" si="108"/>
        <v>UracilUncl. Actinobacteria</v>
      </c>
      <c r="F6937">
        <f>COUNTIF($E:$E,E6937)</f>
        <v>1</v>
      </c>
      <c r="G6937">
        <f>COUNTIF($A:$A,A6937)</f>
        <v>143</v>
      </c>
      <c r="H6937">
        <f>COUNTIF($B:$B,B6937)</f>
        <v>50</v>
      </c>
      <c r="I6937" t="s">
        <v>181</v>
      </c>
      <c r="J6937">
        <v>5</v>
      </c>
      <c r="K6937" t="s">
        <v>598</v>
      </c>
      <c r="L6937" t="s">
        <v>125</v>
      </c>
      <c r="M6937" t="s">
        <v>358</v>
      </c>
      <c r="N6937" t="s">
        <v>11893</v>
      </c>
      <c r="O6937" s="82" t="s">
        <v>9</v>
      </c>
    </row>
    <row r="6938" spans="1:15" x14ac:dyDescent="0.25">
      <c r="A6938" t="s">
        <v>261</v>
      </c>
      <c r="B6938" t="s">
        <v>7530</v>
      </c>
      <c r="C6938" t="s">
        <v>101</v>
      </c>
      <c r="D6938" t="s">
        <v>102</v>
      </c>
      <c r="E6938" t="str">
        <f t="shared" si="108"/>
        <v>CadaverineUncl. Saccharibacteria_genera_incertae_sedis</v>
      </c>
      <c r="F6938">
        <f>COUNTIF($E:$E,E6938)</f>
        <v>2</v>
      </c>
      <c r="G6938">
        <f>COUNTIF($A:$A,A6938)</f>
        <v>143</v>
      </c>
      <c r="H6938">
        <f>COUNTIF($B:$B,B6938)</f>
        <v>50</v>
      </c>
      <c r="I6938" t="s">
        <v>7104</v>
      </c>
      <c r="J6938">
        <v>6</v>
      </c>
      <c r="K6938" t="s">
        <v>1727</v>
      </c>
      <c r="L6938" t="s">
        <v>7105</v>
      </c>
      <c r="M6938" t="s">
        <v>1729</v>
      </c>
      <c r="N6938" t="s">
        <v>11892</v>
      </c>
      <c r="O6938" t="s">
        <v>7</v>
      </c>
    </row>
    <row r="6939" spans="1:15" x14ac:dyDescent="0.25">
      <c r="A6939" t="s">
        <v>261</v>
      </c>
      <c r="B6939" t="s">
        <v>7530</v>
      </c>
      <c r="C6939" t="s">
        <v>101</v>
      </c>
      <c r="D6939" t="s">
        <v>102</v>
      </c>
      <c r="E6939" t="str">
        <f t="shared" si="108"/>
        <v>CadaverineUncl. Saccharibacteria_genera_incertae_sedis</v>
      </c>
      <c r="F6939">
        <f>COUNTIF($E:$E,E6939)</f>
        <v>2</v>
      </c>
      <c r="G6939">
        <f>COUNTIF($A:$A,A6939)</f>
        <v>143</v>
      </c>
      <c r="H6939">
        <f>COUNTIF($B:$B,B6939)</f>
        <v>50</v>
      </c>
      <c r="I6939" t="s">
        <v>4426</v>
      </c>
      <c r="J6939">
        <v>6</v>
      </c>
      <c r="K6939" t="s">
        <v>1660</v>
      </c>
      <c r="L6939" t="s">
        <v>405</v>
      </c>
      <c r="M6939" t="s">
        <v>3125</v>
      </c>
      <c r="N6939" t="s">
        <v>11892</v>
      </c>
      <c r="O6939" t="s">
        <v>11</v>
      </c>
    </row>
    <row r="6940" spans="1:15" x14ac:dyDescent="0.25">
      <c r="A6940" t="s">
        <v>307</v>
      </c>
      <c r="B6940" t="s">
        <v>7530</v>
      </c>
      <c r="C6940" t="s">
        <v>101</v>
      </c>
      <c r="D6940" t="s">
        <v>102</v>
      </c>
      <c r="E6940" t="str">
        <f t="shared" si="108"/>
        <v>AllantoinUncl. Saccharibacteria_genera_incertae_sedis</v>
      </c>
      <c r="F6940">
        <f>COUNTIF($E:$E,E6940)</f>
        <v>1</v>
      </c>
      <c r="G6940">
        <f>COUNTIF($A:$A,A6940)</f>
        <v>140</v>
      </c>
      <c r="H6940">
        <f>COUNTIF($B:$B,B6940)</f>
        <v>50</v>
      </c>
      <c r="I6940" t="s">
        <v>295</v>
      </c>
      <c r="J6940">
        <v>5</v>
      </c>
      <c r="K6940" t="s">
        <v>171</v>
      </c>
      <c r="L6940" t="s">
        <v>201</v>
      </c>
      <c r="M6940" t="s">
        <v>297</v>
      </c>
      <c r="N6940" t="s">
        <v>11892</v>
      </c>
      <c r="O6940" s="82" t="s">
        <v>9</v>
      </c>
    </row>
    <row r="6941" spans="1:15" x14ac:dyDescent="0.25">
      <c r="A6941" t="s">
        <v>307</v>
      </c>
      <c r="B6941" t="s">
        <v>7531</v>
      </c>
      <c r="C6941" t="s">
        <v>101</v>
      </c>
      <c r="D6941" t="s">
        <v>102</v>
      </c>
      <c r="E6941" t="str">
        <f t="shared" si="108"/>
        <v>AllantoinUncl. Actinobacteria</v>
      </c>
      <c r="F6941">
        <f>COUNTIF($E:$E,E6941)</f>
        <v>1</v>
      </c>
      <c r="G6941">
        <f>COUNTIF($A:$A,A6941)</f>
        <v>140</v>
      </c>
      <c r="H6941">
        <f>COUNTIF($B:$B,B6941)</f>
        <v>50</v>
      </c>
      <c r="I6941" t="s">
        <v>1834</v>
      </c>
      <c r="J6941">
        <v>5</v>
      </c>
      <c r="K6941" t="s">
        <v>3835</v>
      </c>
      <c r="L6941" t="s">
        <v>269</v>
      </c>
      <c r="M6941" t="s">
        <v>1424</v>
      </c>
      <c r="N6941" t="s">
        <v>11893</v>
      </c>
      <c r="O6941" s="82" t="s">
        <v>9</v>
      </c>
    </row>
    <row r="6942" spans="1:15" x14ac:dyDescent="0.25">
      <c r="A6942" t="s">
        <v>285</v>
      </c>
      <c r="B6942" t="s">
        <v>7531</v>
      </c>
      <c r="C6942" t="s">
        <v>101</v>
      </c>
      <c r="D6942" t="s">
        <v>102</v>
      </c>
      <c r="E6942" t="str">
        <f t="shared" si="108"/>
        <v>LysineUncl. Actinobacteria</v>
      </c>
      <c r="F6942">
        <f>COUNTIF($E:$E,E6942)</f>
        <v>1</v>
      </c>
      <c r="G6942">
        <f>COUNTIF($A:$A,A6942)</f>
        <v>140</v>
      </c>
      <c r="H6942">
        <f>COUNTIF($B:$B,B6942)</f>
        <v>50</v>
      </c>
      <c r="I6942" t="s">
        <v>327</v>
      </c>
      <c r="J6942">
        <v>5</v>
      </c>
      <c r="K6942" t="s">
        <v>3758</v>
      </c>
      <c r="L6942" t="s">
        <v>135</v>
      </c>
      <c r="M6942" t="s">
        <v>3759</v>
      </c>
      <c r="N6942" t="s">
        <v>11893</v>
      </c>
      <c r="O6942" t="s">
        <v>10</v>
      </c>
    </row>
    <row r="6943" spans="1:15" x14ac:dyDescent="0.25">
      <c r="A6943" t="s">
        <v>325</v>
      </c>
      <c r="B6943" t="s">
        <v>7531</v>
      </c>
      <c r="C6943" t="s">
        <v>101</v>
      </c>
      <c r="D6943" t="s">
        <v>102</v>
      </c>
      <c r="E6943" t="str">
        <f t="shared" si="108"/>
        <v>4-HydroxybutyrateUncl. Actinobacteria</v>
      </c>
      <c r="F6943">
        <f>COUNTIF($E:$E,E6943)</f>
        <v>1</v>
      </c>
      <c r="G6943">
        <f>COUNTIF($A:$A,A6943)</f>
        <v>139</v>
      </c>
      <c r="H6943">
        <f>COUNTIF($B:$B,B6943)</f>
        <v>50</v>
      </c>
      <c r="I6943" t="s">
        <v>757</v>
      </c>
      <c r="J6943">
        <v>5</v>
      </c>
      <c r="K6943" t="s">
        <v>3760</v>
      </c>
      <c r="L6943" t="s">
        <v>486</v>
      </c>
      <c r="M6943" t="s">
        <v>332</v>
      </c>
      <c r="N6943" t="s">
        <v>11893</v>
      </c>
      <c r="O6943" t="s">
        <v>10</v>
      </c>
    </row>
    <row r="6944" spans="1:15" x14ac:dyDescent="0.25">
      <c r="A6944" t="s">
        <v>335</v>
      </c>
      <c r="B6944" t="s">
        <v>7531</v>
      </c>
      <c r="C6944" t="s">
        <v>101</v>
      </c>
      <c r="D6944" t="s">
        <v>102</v>
      </c>
      <c r="E6944" t="str">
        <f t="shared" si="108"/>
        <v>TrimethylamineUncl. Actinobacteria</v>
      </c>
      <c r="F6944">
        <f>COUNTIF($E:$E,E6944)</f>
        <v>3</v>
      </c>
      <c r="G6944">
        <f>COUNTIF($A:$A,A6944)</f>
        <v>139</v>
      </c>
      <c r="H6944">
        <f>COUNTIF($B:$B,B6944)</f>
        <v>50</v>
      </c>
      <c r="I6944" t="s">
        <v>4028</v>
      </c>
      <c r="J6944">
        <v>7</v>
      </c>
      <c r="K6944" t="s">
        <v>7106</v>
      </c>
      <c r="L6944" t="s">
        <v>1115</v>
      </c>
      <c r="M6944" t="s">
        <v>922</v>
      </c>
      <c r="N6944" t="s">
        <v>11893</v>
      </c>
      <c r="O6944" t="s">
        <v>11</v>
      </c>
    </row>
    <row r="6945" spans="1:15" x14ac:dyDescent="0.25">
      <c r="A6945" t="s">
        <v>335</v>
      </c>
      <c r="B6945" t="s">
        <v>7531</v>
      </c>
      <c r="C6945" t="s">
        <v>101</v>
      </c>
      <c r="D6945" t="s">
        <v>102</v>
      </c>
      <c r="E6945" t="str">
        <f t="shared" si="108"/>
        <v>TrimethylamineUncl. Actinobacteria</v>
      </c>
      <c r="F6945">
        <f>COUNTIF($E:$E,E6945)</f>
        <v>3</v>
      </c>
      <c r="G6945">
        <f>COUNTIF($A:$A,A6945)</f>
        <v>139</v>
      </c>
      <c r="H6945">
        <f>COUNTIF($B:$B,B6945)</f>
        <v>50</v>
      </c>
      <c r="I6945" t="s">
        <v>574</v>
      </c>
      <c r="J6945">
        <v>6</v>
      </c>
      <c r="K6945" t="s">
        <v>7107</v>
      </c>
      <c r="L6945" t="s">
        <v>1905</v>
      </c>
      <c r="M6945" t="s">
        <v>525</v>
      </c>
      <c r="N6945" t="s">
        <v>11893</v>
      </c>
      <c r="O6945" s="82" t="s">
        <v>3</v>
      </c>
    </row>
    <row r="6946" spans="1:15" x14ac:dyDescent="0.25">
      <c r="A6946" t="s">
        <v>335</v>
      </c>
      <c r="B6946" t="s">
        <v>7531</v>
      </c>
      <c r="C6946" t="s">
        <v>101</v>
      </c>
      <c r="D6946" t="s">
        <v>102</v>
      </c>
      <c r="E6946" t="str">
        <f t="shared" si="108"/>
        <v>TrimethylamineUncl. Actinobacteria</v>
      </c>
      <c r="F6946">
        <f>COUNTIF($E:$E,E6946)</f>
        <v>3</v>
      </c>
      <c r="G6946">
        <f>COUNTIF($A:$A,A6946)</f>
        <v>139</v>
      </c>
      <c r="H6946">
        <f>COUNTIF($B:$B,B6946)</f>
        <v>50</v>
      </c>
      <c r="I6946" t="s">
        <v>3761</v>
      </c>
      <c r="J6946">
        <v>5</v>
      </c>
      <c r="K6946" t="s">
        <v>3762</v>
      </c>
      <c r="L6946" t="s">
        <v>222</v>
      </c>
      <c r="M6946" t="s">
        <v>476</v>
      </c>
      <c r="N6946" t="s">
        <v>11893</v>
      </c>
      <c r="O6946" t="s">
        <v>6</v>
      </c>
    </row>
    <row r="6947" spans="1:15" x14ac:dyDescent="0.25">
      <c r="A6947" t="s">
        <v>335</v>
      </c>
      <c r="B6947" t="s">
        <v>7530</v>
      </c>
      <c r="C6947" t="s">
        <v>101</v>
      </c>
      <c r="D6947" t="s">
        <v>102</v>
      </c>
      <c r="E6947" t="str">
        <f t="shared" si="108"/>
        <v>TrimethylamineUncl. Saccharibacteria_genera_incertae_sedis</v>
      </c>
      <c r="F6947">
        <f>COUNTIF($E:$E,E6947)</f>
        <v>2</v>
      </c>
      <c r="G6947">
        <f>COUNTIF($A:$A,A6947)</f>
        <v>139</v>
      </c>
      <c r="H6947">
        <f>COUNTIF($B:$B,B6947)</f>
        <v>50</v>
      </c>
      <c r="I6947" t="s">
        <v>7108</v>
      </c>
      <c r="J6947">
        <v>4</v>
      </c>
      <c r="K6947" t="s">
        <v>1658</v>
      </c>
      <c r="L6947" t="s">
        <v>6557</v>
      </c>
      <c r="M6947" t="s">
        <v>452</v>
      </c>
      <c r="N6947" t="s">
        <v>11893</v>
      </c>
      <c r="O6947" t="s">
        <v>5</v>
      </c>
    </row>
    <row r="6948" spans="1:15" x14ac:dyDescent="0.25">
      <c r="A6948" t="s">
        <v>325</v>
      </c>
      <c r="B6948" t="s">
        <v>7530</v>
      </c>
      <c r="C6948" t="s">
        <v>101</v>
      </c>
      <c r="D6948" t="s">
        <v>102</v>
      </c>
      <c r="E6948" t="str">
        <f t="shared" si="108"/>
        <v>4-HydroxybutyrateUncl. Saccharibacteria_genera_incertae_sedis</v>
      </c>
      <c r="F6948">
        <f>COUNTIF($E:$E,E6948)</f>
        <v>1</v>
      </c>
      <c r="G6948">
        <f>COUNTIF($A:$A,A6948)</f>
        <v>139</v>
      </c>
      <c r="H6948">
        <f>COUNTIF($B:$B,B6948)</f>
        <v>50</v>
      </c>
      <c r="I6948" t="s">
        <v>5946</v>
      </c>
      <c r="J6948">
        <v>6</v>
      </c>
      <c r="K6948" t="s">
        <v>844</v>
      </c>
      <c r="L6948" t="s">
        <v>2261</v>
      </c>
      <c r="M6948" t="s">
        <v>3759</v>
      </c>
      <c r="N6948" t="s">
        <v>11892</v>
      </c>
      <c r="O6948" t="s">
        <v>10</v>
      </c>
    </row>
    <row r="6949" spans="1:15" x14ac:dyDescent="0.25">
      <c r="A6949" t="s">
        <v>335</v>
      </c>
      <c r="B6949" t="s">
        <v>7530</v>
      </c>
      <c r="C6949" t="s">
        <v>101</v>
      </c>
      <c r="D6949" t="s">
        <v>102</v>
      </c>
      <c r="E6949" t="str">
        <f t="shared" si="108"/>
        <v>TrimethylamineUncl. Saccharibacteria_genera_incertae_sedis</v>
      </c>
      <c r="F6949">
        <f>COUNTIF($E:$E,E6949)</f>
        <v>2</v>
      </c>
      <c r="G6949">
        <f>COUNTIF($A:$A,A6949)</f>
        <v>139</v>
      </c>
      <c r="H6949">
        <f>COUNTIF($B:$B,B6949)</f>
        <v>50</v>
      </c>
      <c r="I6949" t="s">
        <v>2929</v>
      </c>
      <c r="J6949">
        <v>4</v>
      </c>
      <c r="K6949" t="s">
        <v>1658</v>
      </c>
      <c r="L6949" t="s">
        <v>6581</v>
      </c>
      <c r="M6949" t="s">
        <v>1774</v>
      </c>
      <c r="N6949" t="s">
        <v>11893</v>
      </c>
      <c r="O6949" s="82" t="s">
        <v>4</v>
      </c>
    </row>
    <row r="6950" spans="1:15" x14ac:dyDescent="0.25">
      <c r="A6950" t="s">
        <v>344</v>
      </c>
      <c r="B6950" t="s">
        <v>7531</v>
      </c>
      <c r="C6950" t="s">
        <v>101</v>
      </c>
      <c r="D6950" t="s">
        <v>102</v>
      </c>
      <c r="E6950" t="str">
        <f t="shared" si="108"/>
        <v>PimelateUncl. Actinobacteria</v>
      </c>
      <c r="F6950">
        <f>COUNTIF($E:$E,E6950)</f>
        <v>1</v>
      </c>
      <c r="G6950">
        <f>COUNTIF($A:$A,A6950)</f>
        <v>137</v>
      </c>
      <c r="H6950">
        <f>COUNTIF($B:$B,B6950)</f>
        <v>50</v>
      </c>
      <c r="I6950" t="s">
        <v>292</v>
      </c>
      <c r="J6950">
        <v>4</v>
      </c>
      <c r="K6950" t="s">
        <v>4146</v>
      </c>
      <c r="L6950" t="s">
        <v>125</v>
      </c>
      <c r="M6950" t="s">
        <v>1036</v>
      </c>
      <c r="N6950" t="s">
        <v>11893</v>
      </c>
      <c r="O6950" s="82" t="s">
        <v>4</v>
      </c>
    </row>
    <row r="6951" spans="1:15" x14ac:dyDescent="0.25">
      <c r="A6951" t="s">
        <v>354</v>
      </c>
      <c r="B6951" t="s">
        <v>7531</v>
      </c>
      <c r="C6951" t="s">
        <v>101</v>
      </c>
      <c r="D6951" t="s">
        <v>102</v>
      </c>
      <c r="E6951" t="str">
        <f t="shared" si="108"/>
        <v>N-nitrosodimethylamineUncl. Actinobacteria</v>
      </c>
      <c r="F6951">
        <f>COUNTIF($E:$E,E6951)</f>
        <v>2</v>
      </c>
      <c r="G6951">
        <f>COUNTIF($A:$A,A6951)</f>
        <v>136</v>
      </c>
      <c r="H6951">
        <f>COUNTIF($B:$B,B6951)</f>
        <v>50</v>
      </c>
      <c r="I6951" t="s">
        <v>626</v>
      </c>
      <c r="J6951">
        <v>6</v>
      </c>
      <c r="K6951" t="s">
        <v>7109</v>
      </c>
      <c r="L6951" t="s">
        <v>625</v>
      </c>
      <c r="M6951" t="s">
        <v>767</v>
      </c>
      <c r="N6951" t="s">
        <v>11893</v>
      </c>
      <c r="O6951" s="82" t="s">
        <v>11896</v>
      </c>
    </row>
    <row r="6952" spans="1:15" x14ac:dyDescent="0.25">
      <c r="A6952" t="s">
        <v>354</v>
      </c>
      <c r="B6952" t="s">
        <v>7531</v>
      </c>
      <c r="C6952" t="s">
        <v>101</v>
      </c>
      <c r="D6952" t="s">
        <v>102</v>
      </c>
      <c r="E6952" t="str">
        <f t="shared" si="108"/>
        <v>N-nitrosodimethylamineUncl. Actinobacteria</v>
      </c>
      <c r="F6952">
        <f>COUNTIF($E:$E,E6952)</f>
        <v>2</v>
      </c>
      <c r="G6952">
        <f>COUNTIF($A:$A,A6952)</f>
        <v>136</v>
      </c>
      <c r="H6952">
        <f>COUNTIF($B:$B,B6952)</f>
        <v>50</v>
      </c>
      <c r="I6952" t="s">
        <v>3771</v>
      </c>
      <c r="J6952">
        <v>5</v>
      </c>
      <c r="K6952" t="s">
        <v>3772</v>
      </c>
      <c r="L6952" t="s">
        <v>570</v>
      </c>
      <c r="M6952" t="s">
        <v>498</v>
      </c>
      <c r="N6952" t="s">
        <v>11893</v>
      </c>
      <c r="O6952" t="s">
        <v>10</v>
      </c>
    </row>
    <row r="6953" spans="1:15" x14ac:dyDescent="0.25">
      <c r="A6953" t="s">
        <v>365</v>
      </c>
      <c r="B6953" t="s">
        <v>7530</v>
      </c>
      <c r="C6953" t="s">
        <v>101</v>
      </c>
      <c r="D6953" t="s">
        <v>102</v>
      </c>
      <c r="E6953" t="str">
        <f t="shared" si="108"/>
        <v>PhenylacetateUncl. Saccharibacteria_genera_incertae_sedis</v>
      </c>
      <c r="F6953">
        <f>COUNTIF($E:$E,E6953)</f>
        <v>2</v>
      </c>
      <c r="G6953">
        <f>COUNTIF($A:$A,A6953)</f>
        <v>134</v>
      </c>
      <c r="H6953">
        <f>COUNTIF($B:$B,B6953)</f>
        <v>50</v>
      </c>
      <c r="I6953" t="s">
        <v>7110</v>
      </c>
      <c r="J6953">
        <v>6</v>
      </c>
      <c r="K6953" t="s">
        <v>7111</v>
      </c>
      <c r="L6953" t="s">
        <v>203</v>
      </c>
      <c r="M6953" t="s">
        <v>755</v>
      </c>
      <c r="N6953" t="s">
        <v>11892</v>
      </c>
      <c r="O6953" t="s">
        <v>10</v>
      </c>
    </row>
    <row r="6954" spans="1:15" x14ac:dyDescent="0.25">
      <c r="A6954" t="s">
        <v>365</v>
      </c>
      <c r="B6954" t="s">
        <v>7531</v>
      </c>
      <c r="C6954" t="s">
        <v>101</v>
      </c>
      <c r="D6954" t="s">
        <v>102</v>
      </c>
      <c r="E6954" t="str">
        <f t="shared" si="108"/>
        <v>PhenylacetateUncl. Actinobacteria</v>
      </c>
      <c r="F6954">
        <f>COUNTIF($E:$E,E6954)</f>
        <v>2</v>
      </c>
      <c r="G6954">
        <f>COUNTIF($A:$A,A6954)</f>
        <v>134</v>
      </c>
      <c r="H6954">
        <f>COUNTIF($B:$B,B6954)</f>
        <v>50</v>
      </c>
      <c r="I6954" t="s">
        <v>2777</v>
      </c>
      <c r="J6954">
        <v>5</v>
      </c>
      <c r="K6954" t="s">
        <v>3848</v>
      </c>
      <c r="L6954" t="s">
        <v>357</v>
      </c>
      <c r="M6954" t="s">
        <v>109</v>
      </c>
      <c r="N6954" t="s">
        <v>11893</v>
      </c>
      <c r="O6954" s="82" t="s">
        <v>9</v>
      </c>
    </row>
    <row r="6955" spans="1:15" x14ac:dyDescent="0.25">
      <c r="A6955" t="s">
        <v>365</v>
      </c>
      <c r="B6955" t="s">
        <v>7531</v>
      </c>
      <c r="C6955" t="s">
        <v>101</v>
      </c>
      <c r="D6955" t="s">
        <v>102</v>
      </c>
      <c r="E6955" t="str">
        <f t="shared" si="108"/>
        <v>PhenylacetateUncl. Actinobacteria</v>
      </c>
      <c r="F6955">
        <f>COUNTIF($E:$E,E6955)</f>
        <v>2</v>
      </c>
      <c r="G6955">
        <f>COUNTIF($A:$A,A6955)</f>
        <v>134</v>
      </c>
      <c r="H6955">
        <f>COUNTIF($B:$B,B6955)</f>
        <v>50</v>
      </c>
      <c r="I6955" t="s">
        <v>7112</v>
      </c>
      <c r="J6955">
        <v>7</v>
      </c>
      <c r="K6955" t="s">
        <v>6513</v>
      </c>
      <c r="L6955" t="s">
        <v>7113</v>
      </c>
      <c r="M6955" t="s">
        <v>1544</v>
      </c>
      <c r="N6955" t="s">
        <v>11893</v>
      </c>
      <c r="O6955" t="s">
        <v>11</v>
      </c>
    </row>
    <row r="6956" spans="1:15" x14ac:dyDescent="0.25">
      <c r="A6956" t="s">
        <v>365</v>
      </c>
      <c r="B6956" t="s">
        <v>7530</v>
      </c>
      <c r="C6956" t="s">
        <v>101</v>
      </c>
      <c r="D6956" t="s">
        <v>102</v>
      </c>
      <c r="E6956" t="str">
        <f t="shared" si="108"/>
        <v>PhenylacetateUncl. Saccharibacteria_genera_incertae_sedis</v>
      </c>
      <c r="F6956">
        <f>COUNTIF($E:$E,E6956)</f>
        <v>2</v>
      </c>
      <c r="G6956">
        <f>COUNTIF($A:$A,A6956)</f>
        <v>134</v>
      </c>
      <c r="H6956">
        <f>COUNTIF($B:$B,B6956)</f>
        <v>50</v>
      </c>
      <c r="I6956" t="s">
        <v>3861</v>
      </c>
      <c r="J6956">
        <v>5</v>
      </c>
      <c r="K6956" t="s">
        <v>7114</v>
      </c>
      <c r="L6956" t="s">
        <v>430</v>
      </c>
      <c r="M6956" t="s">
        <v>875</v>
      </c>
      <c r="N6956" t="s">
        <v>11893</v>
      </c>
      <c r="O6956" t="s">
        <v>12</v>
      </c>
    </row>
    <row r="6957" spans="1:15" x14ac:dyDescent="0.25">
      <c r="A6957" t="s">
        <v>374</v>
      </c>
      <c r="B6957" t="s">
        <v>7530</v>
      </c>
      <c r="C6957" t="s">
        <v>101</v>
      </c>
      <c r="D6957" t="s">
        <v>102</v>
      </c>
      <c r="E6957" t="str">
        <f t="shared" si="108"/>
        <v>CaffeineUncl. Saccharibacteria_genera_incertae_sedis</v>
      </c>
      <c r="F6957">
        <f>COUNTIF($E:$E,E6957)</f>
        <v>1</v>
      </c>
      <c r="G6957">
        <f>COUNTIF($A:$A,A6957)</f>
        <v>133</v>
      </c>
      <c r="H6957">
        <f>COUNTIF($B:$B,B6957)</f>
        <v>50</v>
      </c>
      <c r="I6957" t="s">
        <v>598</v>
      </c>
      <c r="J6957">
        <v>6</v>
      </c>
      <c r="K6957" t="s">
        <v>7115</v>
      </c>
      <c r="L6957" t="s">
        <v>241</v>
      </c>
      <c r="M6957" t="s">
        <v>242</v>
      </c>
      <c r="N6957" t="s">
        <v>11893</v>
      </c>
      <c r="O6957" s="82" t="s">
        <v>11896</v>
      </c>
    </row>
    <row r="6958" spans="1:15" x14ac:dyDescent="0.25">
      <c r="A6958" t="s">
        <v>376</v>
      </c>
      <c r="B6958" t="s">
        <v>7531</v>
      </c>
      <c r="C6958" t="s">
        <v>101</v>
      </c>
      <c r="D6958" t="s">
        <v>102</v>
      </c>
      <c r="E6958" t="str">
        <f t="shared" si="108"/>
        <v>ValerateUncl. Actinobacteria</v>
      </c>
      <c r="F6958">
        <f>COUNTIF($E:$E,E6958)</f>
        <v>1</v>
      </c>
      <c r="G6958">
        <f>COUNTIF($A:$A,A6958)</f>
        <v>133</v>
      </c>
      <c r="H6958">
        <f>COUNTIF($B:$B,B6958)</f>
        <v>50</v>
      </c>
      <c r="I6958" t="s">
        <v>761</v>
      </c>
      <c r="J6958">
        <v>4</v>
      </c>
      <c r="K6958" t="s">
        <v>7116</v>
      </c>
      <c r="L6958" t="s">
        <v>108</v>
      </c>
      <c r="M6958" t="s">
        <v>1039</v>
      </c>
      <c r="N6958" t="s">
        <v>11893</v>
      </c>
      <c r="O6958" s="82" t="s">
        <v>4</v>
      </c>
    </row>
    <row r="6959" spans="1:15" x14ac:dyDescent="0.25">
      <c r="A6959" t="s">
        <v>376</v>
      </c>
      <c r="B6959" t="s">
        <v>7530</v>
      </c>
      <c r="C6959" t="s">
        <v>101</v>
      </c>
      <c r="D6959" t="s">
        <v>102</v>
      </c>
      <c r="E6959" t="str">
        <f t="shared" si="108"/>
        <v>ValerateUncl. Saccharibacteria_genera_incertae_sedis</v>
      </c>
      <c r="F6959">
        <f>COUNTIF($E:$E,E6959)</f>
        <v>1</v>
      </c>
      <c r="G6959">
        <f>COUNTIF($A:$A,A6959)</f>
        <v>133</v>
      </c>
      <c r="H6959">
        <f>COUNTIF($B:$B,B6959)</f>
        <v>50</v>
      </c>
      <c r="I6959" t="s">
        <v>143</v>
      </c>
      <c r="J6959">
        <v>5</v>
      </c>
      <c r="K6959" t="s">
        <v>7117</v>
      </c>
      <c r="L6959" t="s">
        <v>241</v>
      </c>
      <c r="M6959" t="s">
        <v>2905</v>
      </c>
      <c r="N6959" t="s">
        <v>11893</v>
      </c>
      <c r="O6959" t="s">
        <v>12</v>
      </c>
    </row>
    <row r="6960" spans="1:15" x14ac:dyDescent="0.25">
      <c r="A6960" t="s">
        <v>375</v>
      </c>
      <c r="B6960" t="s">
        <v>7530</v>
      </c>
      <c r="C6960" t="s">
        <v>101</v>
      </c>
      <c r="D6960" t="s">
        <v>102</v>
      </c>
      <c r="E6960" t="str">
        <f t="shared" si="108"/>
        <v>HypoxanthineUncl. Saccharibacteria_genera_incertae_sedis</v>
      </c>
      <c r="F6960">
        <f>COUNTIF($E:$E,E6960)</f>
        <v>2</v>
      </c>
      <c r="G6960">
        <f>COUNTIF($A:$A,A6960)</f>
        <v>133</v>
      </c>
      <c r="H6960">
        <f>COUNTIF($B:$B,B6960)</f>
        <v>50</v>
      </c>
      <c r="I6960" t="s">
        <v>7118</v>
      </c>
      <c r="J6960">
        <v>5</v>
      </c>
      <c r="K6960" t="s">
        <v>7119</v>
      </c>
      <c r="L6960" t="s">
        <v>230</v>
      </c>
      <c r="M6960" t="s">
        <v>1748</v>
      </c>
      <c r="N6960" t="s">
        <v>11893</v>
      </c>
      <c r="O6960" t="s">
        <v>12</v>
      </c>
    </row>
    <row r="6961" spans="1:15" x14ac:dyDescent="0.25">
      <c r="A6961" t="s">
        <v>375</v>
      </c>
      <c r="B6961" t="s">
        <v>7530</v>
      </c>
      <c r="C6961" t="s">
        <v>101</v>
      </c>
      <c r="D6961" t="s">
        <v>102</v>
      </c>
      <c r="E6961" t="str">
        <f t="shared" si="108"/>
        <v>HypoxanthineUncl. Saccharibacteria_genera_incertae_sedis</v>
      </c>
      <c r="F6961">
        <f>COUNTIF($E:$E,E6961)</f>
        <v>2</v>
      </c>
      <c r="G6961">
        <f>COUNTIF($A:$A,A6961)</f>
        <v>133</v>
      </c>
      <c r="H6961">
        <f>COUNTIF($B:$B,B6961)</f>
        <v>50</v>
      </c>
      <c r="I6961" t="s">
        <v>7120</v>
      </c>
      <c r="J6961">
        <v>7</v>
      </c>
      <c r="K6961" t="s">
        <v>2088</v>
      </c>
      <c r="L6961" t="s">
        <v>6987</v>
      </c>
      <c r="M6961" t="s">
        <v>2972</v>
      </c>
      <c r="N6961" t="s">
        <v>11893</v>
      </c>
      <c r="O6961" s="82" t="s">
        <v>8</v>
      </c>
    </row>
    <row r="6962" spans="1:15" x14ac:dyDescent="0.25">
      <c r="A6962" t="s">
        <v>374</v>
      </c>
      <c r="B6962" t="s">
        <v>7531</v>
      </c>
      <c r="C6962" t="s">
        <v>101</v>
      </c>
      <c r="D6962" t="s">
        <v>102</v>
      </c>
      <c r="E6962" t="str">
        <f t="shared" si="108"/>
        <v>CaffeineUncl. Actinobacteria</v>
      </c>
      <c r="F6962">
        <f>COUNTIF($E:$E,E6962)</f>
        <v>1</v>
      </c>
      <c r="G6962">
        <f>COUNTIF($A:$A,A6962)</f>
        <v>133</v>
      </c>
      <c r="H6962">
        <f>COUNTIF($B:$B,B6962)</f>
        <v>50</v>
      </c>
      <c r="I6962" t="s">
        <v>743</v>
      </c>
      <c r="J6962">
        <v>5</v>
      </c>
      <c r="K6962" t="s">
        <v>3852</v>
      </c>
      <c r="L6962" t="s">
        <v>500</v>
      </c>
      <c r="M6962" t="s">
        <v>1780</v>
      </c>
      <c r="N6962" t="s">
        <v>11893</v>
      </c>
      <c r="O6962" s="82" t="s">
        <v>9</v>
      </c>
    </row>
    <row r="6963" spans="1:15" x14ac:dyDescent="0.25">
      <c r="A6963" t="s">
        <v>396</v>
      </c>
      <c r="B6963" t="s">
        <v>7531</v>
      </c>
      <c r="C6963" t="s">
        <v>101</v>
      </c>
      <c r="D6963" t="s">
        <v>102</v>
      </c>
      <c r="E6963" t="str">
        <f t="shared" si="108"/>
        <v>AcetoneUncl. Actinobacteria</v>
      </c>
      <c r="F6963">
        <f>COUNTIF($E:$E,E6963)</f>
        <v>2</v>
      </c>
      <c r="G6963">
        <f>COUNTIF($A:$A,A6963)</f>
        <v>132</v>
      </c>
      <c r="H6963">
        <f>COUNTIF($B:$B,B6963)</f>
        <v>50</v>
      </c>
      <c r="I6963" t="s">
        <v>3779</v>
      </c>
      <c r="J6963">
        <v>5</v>
      </c>
      <c r="K6963" t="s">
        <v>3488</v>
      </c>
      <c r="L6963" t="s">
        <v>401</v>
      </c>
      <c r="M6963" t="s">
        <v>3753</v>
      </c>
      <c r="N6963" t="s">
        <v>11893</v>
      </c>
      <c r="O6963" t="s">
        <v>10</v>
      </c>
    </row>
    <row r="6964" spans="1:15" x14ac:dyDescent="0.25">
      <c r="A6964" t="s">
        <v>396</v>
      </c>
      <c r="B6964" t="s">
        <v>7531</v>
      </c>
      <c r="C6964" t="s">
        <v>101</v>
      </c>
      <c r="D6964" t="s">
        <v>102</v>
      </c>
      <c r="E6964" t="str">
        <f t="shared" si="108"/>
        <v>AcetoneUncl. Actinobacteria</v>
      </c>
      <c r="F6964">
        <f>COUNTIF($E:$E,E6964)</f>
        <v>2</v>
      </c>
      <c r="G6964">
        <f>COUNTIF($A:$A,A6964)</f>
        <v>132</v>
      </c>
      <c r="H6964">
        <f>COUNTIF($B:$B,B6964)</f>
        <v>50</v>
      </c>
      <c r="I6964" t="s">
        <v>4342</v>
      </c>
      <c r="J6964">
        <v>4</v>
      </c>
      <c r="K6964" t="s">
        <v>7121</v>
      </c>
      <c r="L6964" t="s">
        <v>283</v>
      </c>
      <c r="M6964" t="s">
        <v>4354</v>
      </c>
      <c r="N6964" t="s">
        <v>11893</v>
      </c>
      <c r="O6964" s="82" t="s">
        <v>4</v>
      </c>
    </row>
    <row r="6965" spans="1:15" x14ac:dyDescent="0.25">
      <c r="A6965" t="s">
        <v>400</v>
      </c>
      <c r="B6965" t="s">
        <v>7530</v>
      </c>
      <c r="C6965" t="s">
        <v>101</v>
      </c>
      <c r="D6965" t="s">
        <v>102</v>
      </c>
      <c r="E6965" t="str">
        <f t="shared" si="108"/>
        <v>BenzoateUncl. Saccharibacteria_genera_incertae_sedis</v>
      </c>
      <c r="F6965">
        <f>COUNTIF($E:$E,E6965)</f>
        <v>2</v>
      </c>
      <c r="G6965">
        <f>COUNTIF($A:$A,A6965)</f>
        <v>131</v>
      </c>
      <c r="H6965">
        <f>COUNTIF($B:$B,B6965)</f>
        <v>50</v>
      </c>
      <c r="I6965" t="s">
        <v>1303</v>
      </c>
      <c r="J6965">
        <v>6</v>
      </c>
      <c r="K6965" t="s">
        <v>7122</v>
      </c>
      <c r="L6965" t="s">
        <v>717</v>
      </c>
      <c r="M6965" t="s">
        <v>1054</v>
      </c>
      <c r="N6965" t="s">
        <v>11892</v>
      </c>
      <c r="O6965" t="s">
        <v>5</v>
      </c>
    </row>
    <row r="6966" spans="1:15" x14ac:dyDescent="0.25">
      <c r="A6966" t="s">
        <v>400</v>
      </c>
      <c r="B6966" t="s">
        <v>7530</v>
      </c>
      <c r="C6966" t="s">
        <v>101</v>
      </c>
      <c r="D6966" t="s">
        <v>102</v>
      </c>
      <c r="E6966" t="str">
        <f t="shared" si="108"/>
        <v>BenzoateUncl. Saccharibacteria_genera_incertae_sedis</v>
      </c>
      <c r="F6966">
        <f>COUNTIF($E:$E,E6966)</f>
        <v>2</v>
      </c>
      <c r="G6966">
        <f>COUNTIF($A:$A,A6966)</f>
        <v>131</v>
      </c>
      <c r="H6966">
        <f>COUNTIF($B:$B,B6966)</f>
        <v>50</v>
      </c>
      <c r="I6966" t="s">
        <v>6507</v>
      </c>
      <c r="J6966">
        <v>5</v>
      </c>
      <c r="K6966" t="s">
        <v>7123</v>
      </c>
      <c r="L6966" t="s">
        <v>247</v>
      </c>
      <c r="M6966" t="s">
        <v>2402</v>
      </c>
      <c r="N6966" t="s">
        <v>11893</v>
      </c>
      <c r="O6966" t="s">
        <v>12</v>
      </c>
    </row>
    <row r="6967" spans="1:15" x14ac:dyDescent="0.25">
      <c r="A6967" t="s">
        <v>400</v>
      </c>
      <c r="B6967" t="s">
        <v>7531</v>
      </c>
      <c r="C6967" t="s">
        <v>101</v>
      </c>
      <c r="D6967" t="s">
        <v>102</v>
      </c>
      <c r="E6967" t="str">
        <f t="shared" si="108"/>
        <v>BenzoateUncl. Actinobacteria</v>
      </c>
      <c r="F6967">
        <f>COUNTIF($E:$E,E6967)</f>
        <v>1</v>
      </c>
      <c r="G6967">
        <f>COUNTIF($A:$A,A6967)</f>
        <v>131</v>
      </c>
      <c r="H6967">
        <f>COUNTIF($B:$B,B6967)</f>
        <v>50</v>
      </c>
      <c r="I6967" t="s">
        <v>3853</v>
      </c>
      <c r="J6967">
        <v>5</v>
      </c>
      <c r="K6967" t="s">
        <v>3854</v>
      </c>
      <c r="L6967" t="s">
        <v>222</v>
      </c>
      <c r="M6967" t="s">
        <v>1077</v>
      </c>
      <c r="N6967" t="s">
        <v>11893</v>
      </c>
      <c r="O6967" s="82" t="s">
        <v>9</v>
      </c>
    </row>
    <row r="6968" spans="1:15" x14ac:dyDescent="0.25">
      <c r="A6968" t="s">
        <v>402</v>
      </c>
      <c r="B6968" t="s">
        <v>7531</v>
      </c>
      <c r="C6968" t="s">
        <v>101</v>
      </c>
      <c r="D6968" t="s">
        <v>102</v>
      </c>
      <c r="E6968" t="str">
        <f t="shared" si="108"/>
        <v>ValineUncl. Actinobacteria</v>
      </c>
      <c r="F6968">
        <f>COUNTIF($E:$E,E6968)</f>
        <v>2</v>
      </c>
      <c r="G6968">
        <f>COUNTIF($A:$A,A6968)</f>
        <v>131</v>
      </c>
      <c r="H6968">
        <f>COUNTIF($B:$B,B6968)</f>
        <v>50</v>
      </c>
      <c r="I6968" t="s">
        <v>436</v>
      </c>
      <c r="J6968">
        <v>6</v>
      </c>
      <c r="K6968" t="s">
        <v>7124</v>
      </c>
      <c r="L6968" t="s">
        <v>970</v>
      </c>
      <c r="M6968" t="s">
        <v>3098</v>
      </c>
      <c r="N6968" t="s">
        <v>11893</v>
      </c>
      <c r="O6968" s="82" t="s">
        <v>11896</v>
      </c>
    </row>
    <row r="6969" spans="1:15" x14ac:dyDescent="0.25">
      <c r="A6969" t="s">
        <v>402</v>
      </c>
      <c r="B6969" t="s">
        <v>7530</v>
      </c>
      <c r="C6969" t="s">
        <v>101</v>
      </c>
      <c r="D6969" t="s">
        <v>102</v>
      </c>
      <c r="E6969" t="str">
        <f t="shared" si="108"/>
        <v>ValineUncl. Saccharibacteria_genera_incertae_sedis</v>
      </c>
      <c r="F6969">
        <f>COUNTIF($E:$E,E6969)</f>
        <v>2</v>
      </c>
      <c r="G6969">
        <f>COUNTIF($A:$A,A6969)</f>
        <v>131</v>
      </c>
      <c r="H6969">
        <f>COUNTIF($B:$B,B6969)</f>
        <v>50</v>
      </c>
      <c r="I6969" t="s">
        <v>3873</v>
      </c>
      <c r="J6969">
        <v>5</v>
      </c>
      <c r="K6969" t="s">
        <v>2250</v>
      </c>
      <c r="L6969" t="s">
        <v>7125</v>
      </c>
      <c r="M6969" t="s">
        <v>284</v>
      </c>
      <c r="N6969" t="s">
        <v>11892</v>
      </c>
      <c r="O6969" s="82" t="s">
        <v>9</v>
      </c>
    </row>
    <row r="6970" spans="1:15" x14ac:dyDescent="0.25">
      <c r="A6970" t="s">
        <v>402</v>
      </c>
      <c r="B6970" t="s">
        <v>7530</v>
      </c>
      <c r="C6970" t="s">
        <v>101</v>
      </c>
      <c r="D6970" t="s">
        <v>102</v>
      </c>
      <c r="E6970" t="str">
        <f t="shared" si="108"/>
        <v>ValineUncl. Saccharibacteria_genera_incertae_sedis</v>
      </c>
      <c r="F6970">
        <f>COUNTIF($E:$E,E6970)</f>
        <v>2</v>
      </c>
      <c r="G6970">
        <f>COUNTIF($A:$A,A6970)</f>
        <v>131</v>
      </c>
      <c r="H6970">
        <f>COUNTIF($B:$B,B6970)</f>
        <v>50</v>
      </c>
      <c r="I6970" t="s">
        <v>4337</v>
      </c>
      <c r="J6970">
        <v>6</v>
      </c>
      <c r="K6970" t="s">
        <v>1789</v>
      </c>
      <c r="L6970" t="s">
        <v>298</v>
      </c>
      <c r="M6970" t="s">
        <v>1989</v>
      </c>
      <c r="N6970" t="s">
        <v>11892</v>
      </c>
      <c r="O6970" t="s">
        <v>10</v>
      </c>
    </row>
    <row r="6971" spans="1:15" x14ac:dyDescent="0.25">
      <c r="A6971" t="s">
        <v>402</v>
      </c>
      <c r="B6971" t="s">
        <v>7531</v>
      </c>
      <c r="C6971" t="s">
        <v>101</v>
      </c>
      <c r="D6971" t="s">
        <v>102</v>
      </c>
      <c r="E6971" t="str">
        <f t="shared" si="108"/>
        <v>ValineUncl. Actinobacteria</v>
      </c>
      <c r="F6971">
        <f>COUNTIF($E:$E,E6971)</f>
        <v>2</v>
      </c>
      <c r="G6971">
        <f>COUNTIF($A:$A,A6971)</f>
        <v>131</v>
      </c>
      <c r="H6971">
        <f>COUNTIF($B:$B,B6971)</f>
        <v>50</v>
      </c>
      <c r="I6971" t="s">
        <v>3780</v>
      </c>
      <c r="J6971">
        <v>5</v>
      </c>
      <c r="K6971" t="s">
        <v>3781</v>
      </c>
      <c r="L6971" t="s">
        <v>699</v>
      </c>
      <c r="M6971" t="s">
        <v>1506</v>
      </c>
      <c r="N6971" t="s">
        <v>11893</v>
      </c>
      <c r="O6971" t="s">
        <v>10</v>
      </c>
    </row>
    <row r="6972" spans="1:15" x14ac:dyDescent="0.25">
      <c r="A6972" t="s">
        <v>420</v>
      </c>
      <c r="B6972" t="s">
        <v>7531</v>
      </c>
      <c r="C6972" t="s">
        <v>101</v>
      </c>
      <c r="D6972" t="s">
        <v>102</v>
      </c>
      <c r="E6972" t="str">
        <f t="shared" si="108"/>
        <v>LeucineUncl. Actinobacteria</v>
      </c>
      <c r="F6972">
        <f>COUNTIF($E:$E,E6972)</f>
        <v>1</v>
      </c>
      <c r="G6972">
        <f>COUNTIF($A:$A,A6972)</f>
        <v>130</v>
      </c>
      <c r="H6972">
        <f>COUNTIF($B:$B,B6972)</f>
        <v>50</v>
      </c>
      <c r="I6972" t="s">
        <v>1093</v>
      </c>
      <c r="J6972">
        <v>5</v>
      </c>
      <c r="K6972" t="s">
        <v>991</v>
      </c>
      <c r="L6972" t="s">
        <v>283</v>
      </c>
      <c r="M6972" t="s">
        <v>657</v>
      </c>
      <c r="N6972" t="s">
        <v>11893</v>
      </c>
      <c r="O6972" t="s">
        <v>10</v>
      </c>
    </row>
    <row r="6973" spans="1:15" x14ac:dyDescent="0.25">
      <c r="A6973" t="s">
        <v>415</v>
      </c>
      <c r="B6973" t="s">
        <v>7531</v>
      </c>
      <c r="C6973" t="s">
        <v>101</v>
      </c>
      <c r="D6973" t="s">
        <v>102</v>
      </c>
      <c r="E6973" t="str">
        <f t="shared" si="108"/>
        <v>AlanineUncl. Actinobacteria</v>
      </c>
      <c r="F6973">
        <f>COUNTIF($E:$E,E6973)</f>
        <v>2</v>
      </c>
      <c r="G6973">
        <f>COUNTIF($A:$A,A6973)</f>
        <v>130</v>
      </c>
      <c r="H6973">
        <f>COUNTIF($B:$B,B6973)</f>
        <v>50</v>
      </c>
      <c r="I6973" t="s">
        <v>1009</v>
      </c>
      <c r="J6973">
        <v>4</v>
      </c>
      <c r="K6973" t="s">
        <v>5356</v>
      </c>
      <c r="L6973" t="s">
        <v>125</v>
      </c>
      <c r="M6973" t="s">
        <v>1438</v>
      </c>
      <c r="N6973" t="s">
        <v>11893</v>
      </c>
      <c r="O6973" s="82" t="s">
        <v>4</v>
      </c>
    </row>
    <row r="6974" spans="1:15" x14ac:dyDescent="0.25">
      <c r="A6974" t="s">
        <v>417</v>
      </c>
      <c r="B6974" t="s">
        <v>7530</v>
      </c>
      <c r="C6974" t="s">
        <v>101</v>
      </c>
      <c r="D6974" t="s">
        <v>102</v>
      </c>
      <c r="E6974" t="str">
        <f t="shared" si="108"/>
        <v>CarnitineUncl. Saccharibacteria_genera_incertae_sedis</v>
      </c>
      <c r="F6974">
        <f>COUNTIF($E:$E,E6974)</f>
        <v>1</v>
      </c>
      <c r="G6974">
        <f>COUNTIF($A:$A,A6974)</f>
        <v>130</v>
      </c>
      <c r="H6974">
        <f>COUNTIF($B:$B,B6974)</f>
        <v>50</v>
      </c>
      <c r="I6974" t="s">
        <v>1154</v>
      </c>
      <c r="J6974">
        <v>6</v>
      </c>
      <c r="K6974" t="s">
        <v>7126</v>
      </c>
      <c r="L6974" t="s">
        <v>759</v>
      </c>
      <c r="M6974" t="s">
        <v>163</v>
      </c>
      <c r="N6974" t="s">
        <v>11892</v>
      </c>
      <c r="O6974" t="s">
        <v>10</v>
      </c>
    </row>
    <row r="6975" spans="1:15" x14ac:dyDescent="0.25">
      <c r="A6975" t="s">
        <v>418</v>
      </c>
      <c r="B6975" t="s">
        <v>7531</v>
      </c>
      <c r="C6975" t="s">
        <v>101</v>
      </c>
      <c r="D6975" t="s">
        <v>102</v>
      </c>
      <c r="E6975" t="str">
        <f t="shared" si="108"/>
        <v>GlycerolUncl. Actinobacteria</v>
      </c>
      <c r="F6975">
        <f>COUNTIF($E:$E,E6975)</f>
        <v>1</v>
      </c>
      <c r="G6975">
        <f>COUNTIF($A:$A,A6975)</f>
        <v>130</v>
      </c>
      <c r="H6975">
        <f>COUNTIF($B:$B,B6975)</f>
        <v>50</v>
      </c>
      <c r="I6975" t="s">
        <v>2645</v>
      </c>
      <c r="J6975">
        <v>6</v>
      </c>
      <c r="K6975" t="s">
        <v>6001</v>
      </c>
      <c r="L6975" t="s">
        <v>2828</v>
      </c>
      <c r="M6975" t="s">
        <v>945</v>
      </c>
      <c r="N6975" t="s">
        <v>11893</v>
      </c>
      <c r="O6975" s="82" t="s">
        <v>11896</v>
      </c>
    </row>
    <row r="6976" spans="1:15" x14ac:dyDescent="0.25">
      <c r="A6976" t="s">
        <v>415</v>
      </c>
      <c r="B6976" t="s">
        <v>7530</v>
      </c>
      <c r="C6976" t="s">
        <v>101</v>
      </c>
      <c r="D6976" t="s">
        <v>102</v>
      </c>
      <c r="E6976" t="str">
        <f t="shared" si="108"/>
        <v>AlanineUncl. Saccharibacteria_genera_incertae_sedis</v>
      </c>
      <c r="F6976">
        <f>COUNTIF($E:$E,E6976)</f>
        <v>2</v>
      </c>
      <c r="G6976">
        <f>COUNTIF($A:$A,A6976)</f>
        <v>130</v>
      </c>
      <c r="H6976">
        <f>COUNTIF($B:$B,B6976)</f>
        <v>50</v>
      </c>
      <c r="I6976" t="s">
        <v>1793</v>
      </c>
      <c r="J6976">
        <v>6</v>
      </c>
      <c r="K6976" t="s">
        <v>7127</v>
      </c>
      <c r="L6976" t="s">
        <v>159</v>
      </c>
      <c r="M6976" t="s">
        <v>4383</v>
      </c>
      <c r="N6976" t="s">
        <v>11892</v>
      </c>
      <c r="O6976" t="s">
        <v>10</v>
      </c>
    </row>
    <row r="6977" spans="1:15" x14ac:dyDescent="0.25">
      <c r="A6977" t="s">
        <v>419</v>
      </c>
      <c r="B6977" t="s">
        <v>7531</v>
      </c>
      <c r="C6977" t="s">
        <v>101</v>
      </c>
      <c r="D6977" t="s">
        <v>102</v>
      </c>
      <c r="E6977" t="str">
        <f t="shared" si="108"/>
        <v>ImidazoleUncl. Actinobacteria</v>
      </c>
      <c r="F6977">
        <f>COUNTIF($E:$E,E6977)</f>
        <v>1</v>
      </c>
      <c r="G6977">
        <f>COUNTIF($A:$A,A6977)</f>
        <v>130</v>
      </c>
      <c r="H6977">
        <f>COUNTIF($B:$B,B6977)</f>
        <v>50</v>
      </c>
      <c r="I6977" t="s">
        <v>3861</v>
      </c>
      <c r="J6977">
        <v>5</v>
      </c>
      <c r="K6977" t="s">
        <v>3862</v>
      </c>
      <c r="L6977" t="s">
        <v>430</v>
      </c>
      <c r="M6977" t="s">
        <v>875</v>
      </c>
      <c r="N6977" t="s">
        <v>11893</v>
      </c>
      <c r="O6977" s="82" t="s">
        <v>9</v>
      </c>
    </row>
    <row r="6978" spans="1:15" x14ac:dyDescent="0.25">
      <c r="A6978" t="s">
        <v>448</v>
      </c>
      <c r="B6978" t="s">
        <v>7530</v>
      </c>
      <c r="C6978" t="s">
        <v>101</v>
      </c>
      <c r="D6978" t="s">
        <v>102</v>
      </c>
      <c r="E6978" t="str">
        <f t="shared" si="108"/>
        <v>DimethylamineUncl. Saccharibacteria_genera_incertae_sedis</v>
      </c>
      <c r="F6978">
        <f>COUNTIF($E:$E,E6978)</f>
        <v>1</v>
      </c>
      <c r="G6978">
        <f>COUNTIF($A:$A,A6978)</f>
        <v>130</v>
      </c>
      <c r="H6978">
        <f>COUNTIF($B:$B,B6978)</f>
        <v>50</v>
      </c>
      <c r="I6978" t="s">
        <v>1204</v>
      </c>
      <c r="J6978">
        <v>4</v>
      </c>
      <c r="K6978" t="s">
        <v>1658</v>
      </c>
      <c r="L6978" t="s">
        <v>2784</v>
      </c>
      <c r="M6978" t="s">
        <v>2991</v>
      </c>
      <c r="N6978" t="s">
        <v>11893</v>
      </c>
      <c r="O6978" t="s">
        <v>5</v>
      </c>
    </row>
    <row r="6979" spans="1:15" x14ac:dyDescent="0.25">
      <c r="A6979" t="s">
        <v>415</v>
      </c>
      <c r="B6979" t="s">
        <v>7530</v>
      </c>
      <c r="C6979" t="s">
        <v>101</v>
      </c>
      <c r="D6979" t="s">
        <v>102</v>
      </c>
      <c r="E6979" t="str">
        <f t="shared" si="108"/>
        <v>AlanineUncl. Saccharibacteria_genera_incertae_sedis</v>
      </c>
      <c r="F6979">
        <f>COUNTIF($E:$E,E6979)</f>
        <v>2</v>
      </c>
      <c r="G6979">
        <f>COUNTIF($A:$A,A6979)</f>
        <v>130</v>
      </c>
      <c r="H6979">
        <f>COUNTIF($B:$B,B6979)</f>
        <v>50</v>
      </c>
      <c r="I6979" t="s">
        <v>3786</v>
      </c>
      <c r="J6979">
        <v>5</v>
      </c>
      <c r="K6979" t="s">
        <v>2672</v>
      </c>
      <c r="L6979" t="s">
        <v>123</v>
      </c>
      <c r="M6979" t="s">
        <v>4512</v>
      </c>
      <c r="N6979" t="s">
        <v>11893</v>
      </c>
      <c r="O6979" t="s">
        <v>12</v>
      </c>
    </row>
    <row r="6980" spans="1:15" x14ac:dyDescent="0.25">
      <c r="A6980" t="s">
        <v>448</v>
      </c>
      <c r="B6980" t="s">
        <v>7531</v>
      </c>
      <c r="C6980" t="s">
        <v>101</v>
      </c>
      <c r="D6980" t="s">
        <v>102</v>
      </c>
      <c r="E6980" t="str">
        <f t="shared" si="108"/>
        <v>DimethylamineUncl. Actinobacteria</v>
      </c>
      <c r="F6980">
        <f>COUNTIF($E:$E,E6980)</f>
        <v>2</v>
      </c>
      <c r="G6980">
        <f>COUNTIF($A:$A,A6980)</f>
        <v>130</v>
      </c>
      <c r="H6980">
        <f>COUNTIF($B:$B,B6980)</f>
        <v>50</v>
      </c>
      <c r="I6980" t="s">
        <v>3784</v>
      </c>
      <c r="J6980">
        <v>5</v>
      </c>
      <c r="K6980" t="s">
        <v>3785</v>
      </c>
      <c r="L6980" t="s">
        <v>885</v>
      </c>
      <c r="M6980" t="s">
        <v>1797</v>
      </c>
      <c r="N6980" t="s">
        <v>11893</v>
      </c>
      <c r="O6980" t="s">
        <v>6</v>
      </c>
    </row>
    <row r="6981" spans="1:15" x14ac:dyDescent="0.25">
      <c r="A6981" t="s">
        <v>415</v>
      </c>
      <c r="B6981" t="s">
        <v>7531</v>
      </c>
      <c r="C6981" t="s">
        <v>101</v>
      </c>
      <c r="D6981" t="s">
        <v>102</v>
      </c>
      <c r="E6981" t="str">
        <f t="shared" si="108"/>
        <v>AlanineUncl. Actinobacteria</v>
      </c>
      <c r="F6981">
        <f>COUNTIF($E:$E,E6981)</f>
        <v>2</v>
      </c>
      <c r="G6981">
        <f>COUNTIF($A:$A,A6981)</f>
        <v>130</v>
      </c>
      <c r="H6981">
        <f>COUNTIF($B:$B,B6981)</f>
        <v>50</v>
      </c>
      <c r="I6981" t="s">
        <v>3395</v>
      </c>
      <c r="J6981">
        <v>6</v>
      </c>
      <c r="K6981" t="s">
        <v>2868</v>
      </c>
      <c r="L6981" t="s">
        <v>652</v>
      </c>
      <c r="M6981" t="s">
        <v>2030</v>
      </c>
      <c r="N6981" t="s">
        <v>11893</v>
      </c>
      <c r="O6981" s="82" t="s">
        <v>11896</v>
      </c>
    </row>
    <row r="6982" spans="1:15" x14ac:dyDescent="0.25">
      <c r="A6982" t="s">
        <v>419</v>
      </c>
      <c r="B6982" t="s">
        <v>7530</v>
      </c>
      <c r="C6982" t="s">
        <v>101</v>
      </c>
      <c r="D6982" t="s">
        <v>102</v>
      </c>
      <c r="E6982" t="str">
        <f t="shared" ref="E6982:E7045" si="109">CONCATENATE(A6982,B6982)</f>
        <v>ImidazoleUncl. Saccharibacteria_genera_incertae_sedis</v>
      </c>
      <c r="F6982">
        <f>COUNTIF($E:$E,E6982)</f>
        <v>1</v>
      </c>
      <c r="G6982">
        <f>COUNTIF($A:$A,A6982)</f>
        <v>130</v>
      </c>
      <c r="H6982">
        <f>COUNTIF($B:$B,B6982)</f>
        <v>50</v>
      </c>
      <c r="I6982" t="s">
        <v>3333</v>
      </c>
      <c r="J6982">
        <v>6</v>
      </c>
      <c r="K6982" t="s">
        <v>2253</v>
      </c>
      <c r="L6982" t="s">
        <v>483</v>
      </c>
      <c r="M6982" t="s">
        <v>484</v>
      </c>
      <c r="N6982" t="s">
        <v>11893</v>
      </c>
      <c r="O6982" s="82" t="s">
        <v>11896</v>
      </c>
    </row>
    <row r="6983" spans="1:15" x14ac:dyDescent="0.25">
      <c r="A6983" t="s">
        <v>448</v>
      </c>
      <c r="B6983" t="s">
        <v>7531</v>
      </c>
      <c r="C6983" t="s">
        <v>101</v>
      </c>
      <c r="D6983" t="s">
        <v>102</v>
      </c>
      <c r="E6983" t="str">
        <f t="shared" si="109"/>
        <v>DimethylamineUncl. Actinobacteria</v>
      </c>
      <c r="F6983">
        <f>COUNTIF($E:$E,E6983)</f>
        <v>2</v>
      </c>
      <c r="G6983">
        <f>COUNTIF($A:$A,A6983)</f>
        <v>130</v>
      </c>
      <c r="H6983">
        <f>COUNTIF($B:$B,B6983)</f>
        <v>50</v>
      </c>
      <c r="I6983" t="s">
        <v>7128</v>
      </c>
      <c r="J6983">
        <v>4</v>
      </c>
      <c r="K6983" t="s">
        <v>1599</v>
      </c>
      <c r="L6983" t="s">
        <v>450</v>
      </c>
      <c r="M6983" t="s">
        <v>6160</v>
      </c>
      <c r="N6983" t="s">
        <v>11893</v>
      </c>
      <c r="O6983" t="s">
        <v>5</v>
      </c>
    </row>
    <row r="6984" spans="1:15" x14ac:dyDescent="0.25">
      <c r="A6984" t="s">
        <v>456</v>
      </c>
      <c r="B6984" t="s">
        <v>7530</v>
      </c>
      <c r="C6984" t="s">
        <v>101</v>
      </c>
      <c r="D6984" t="s">
        <v>102</v>
      </c>
      <c r="E6984" t="str">
        <f t="shared" si="109"/>
        <v>EthanolUncl. Saccharibacteria_genera_incertae_sedis</v>
      </c>
      <c r="F6984">
        <f>COUNTIF($E:$E,E6984)</f>
        <v>1</v>
      </c>
      <c r="G6984">
        <f>COUNTIF($A:$A,A6984)</f>
        <v>129</v>
      </c>
      <c r="H6984">
        <f>COUNTIF($B:$B,B6984)</f>
        <v>50</v>
      </c>
      <c r="I6984" t="s">
        <v>3025</v>
      </c>
      <c r="J6984">
        <v>6</v>
      </c>
      <c r="K6984" t="s">
        <v>7129</v>
      </c>
      <c r="L6984" t="s">
        <v>278</v>
      </c>
      <c r="M6984" t="s">
        <v>1374</v>
      </c>
      <c r="N6984" t="s">
        <v>11892</v>
      </c>
      <c r="O6984" s="82" t="s">
        <v>4</v>
      </c>
    </row>
    <row r="6985" spans="1:15" x14ac:dyDescent="0.25">
      <c r="A6985" t="s">
        <v>466</v>
      </c>
      <c r="B6985" t="s">
        <v>7530</v>
      </c>
      <c r="C6985" t="s">
        <v>101</v>
      </c>
      <c r="D6985" t="s">
        <v>102</v>
      </c>
      <c r="E6985" t="str">
        <f t="shared" si="109"/>
        <v>GlycineUncl. Saccharibacteria_genera_incertae_sedis</v>
      </c>
      <c r="F6985">
        <f>COUNTIF($E:$E,E6985)</f>
        <v>1</v>
      </c>
      <c r="G6985">
        <f>COUNTIF($A:$A,A6985)</f>
        <v>127</v>
      </c>
      <c r="H6985">
        <f>COUNTIF($B:$B,B6985)</f>
        <v>50</v>
      </c>
      <c r="I6985" t="s">
        <v>108</v>
      </c>
      <c r="J6985">
        <v>4</v>
      </c>
      <c r="K6985" t="s">
        <v>2081</v>
      </c>
      <c r="L6985">
        <v>10000</v>
      </c>
      <c r="M6985" t="s">
        <v>132</v>
      </c>
      <c r="N6985" t="s">
        <v>11893</v>
      </c>
      <c r="O6985" s="82" t="s">
        <v>4</v>
      </c>
    </row>
    <row r="6986" spans="1:15" x14ac:dyDescent="0.25">
      <c r="A6986" t="s">
        <v>461</v>
      </c>
      <c r="B6986" t="s">
        <v>7531</v>
      </c>
      <c r="C6986" t="s">
        <v>101</v>
      </c>
      <c r="D6986" t="s">
        <v>102</v>
      </c>
      <c r="E6986" t="str">
        <f t="shared" si="109"/>
        <v>2-PhenylpropionateUncl. Actinobacteria</v>
      </c>
      <c r="F6986">
        <f>COUNTIF($E:$E,E6986)</f>
        <v>2</v>
      </c>
      <c r="G6986">
        <f>COUNTIF($A:$A,A6986)</f>
        <v>127</v>
      </c>
      <c r="H6986">
        <f>COUNTIF($B:$B,B6986)</f>
        <v>50</v>
      </c>
      <c r="I6986" t="s">
        <v>1011</v>
      </c>
      <c r="J6986">
        <v>5</v>
      </c>
      <c r="K6986" t="s">
        <v>3869</v>
      </c>
      <c r="L6986" t="s">
        <v>288</v>
      </c>
      <c r="M6986" t="s">
        <v>662</v>
      </c>
      <c r="N6986" t="s">
        <v>11893</v>
      </c>
      <c r="O6986" s="82" t="s">
        <v>9</v>
      </c>
    </row>
    <row r="6987" spans="1:15" x14ac:dyDescent="0.25">
      <c r="A6987" t="s">
        <v>462</v>
      </c>
      <c r="B6987" t="s">
        <v>7530</v>
      </c>
      <c r="C6987" t="s">
        <v>101</v>
      </c>
      <c r="D6987" t="s">
        <v>102</v>
      </c>
      <c r="E6987" t="str">
        <f t="shared" si="109"/>
        <v>N-PhenylacetylglycineUncl. Saccharibacteria_genera_incertae_sedis</v>
      </c>
      <c r="F6987">
        <f>COUNTIF($E:$E,E6987)</f>
        <v>1</v>
      </c>
      <c r="G6987">
        <f>COUNTIF($A:$A,A6987)</f>
        <v>127</v>
      </c>
      <c r="H6987">
        <f>COUNTIF($B:$B,B6987)</f>
        <v>50</v>
      </c>
      <c r="I6987" t="s">
        <v>1326</v>
      </c>
      <c r="J6987">
        <v>5</v>
      </c>
      <c r="K6987" t="s">
        <v>2382</v>
      </c>
      <c r="L6987" t="s">
        <v>7130</v>
      </c>
      <c r="M6987" t="s">
        <v>314</v>
      </c>
      <c r="N6987" t="s">
        <v>11893</v>
      </c>
      <c r="O6987" s="82" t="s">
        <v>9</v>
      </c>
    </row>
    <row r="6988" spans="1:15" x14ac:dyDescent="0.25">
      <c r="A6988" t="s">
        <v>461</v>
      </c>
      <c r="B6988" t="s">
        <v>7531</v>
      </c>
      <c r="C6988" t="s">
        <v>101</v>
      </c>
      <c r="D6988" t="s">
        <v>102</v>
      </c>
      <c r="E6988" t="str">
        <f t="shared" si="109"/>
        <v>2-PhenylpropionateUncl. Actinobacteria</v>
      </c>
      <c r="F6988">
        <f>COUNTIF($E:$E,E6988)</f>
        <v>2</v>
      </c>
      <c r="G6988">
        <f>COUNTIF($A:$A,A6988)</f>
        <v>127</v>
      </c>
      <c r="H6988">
        <f>COUNTIF($B:$B,B6988)</f>
        <v>50</v>
      </c>
      <c r="I6988" t="s">
        <v>2947</v>
      </c>
      <c r="J6988">
        <v>4</v>
      </c>
      <c r="K6988" t="s">
        <v>1220</v>
      </c>
      <c r="L6988" t="s">
        <v>3246</v>
      </c>
      <c r="M6988" t="s">
        <v>2527</v>
      </c>
      <c r="N6988" t="s">
        <v>11893</v>
      </c>
      <c r="O6988" t="s">
        <v>5</v>
      </c>
    </row>
    <row r="6989" spans="1:15" x14ac:dyDescent="0.25">
      <c r="A6989" t="s">
        <v>461</v>
      </c>
      <c r="B6989" t="s">
        <v>7530</v>
      </c>
      <c r="C6989" t="s">
        <v>101</v>
      </c>
      <c r="D6989" t="s">
        <v>102</v>
      </c>
      <c r="E6989" t="str">
        <f t="shared" si="109"/>
        <v>2-PhenylpropionateUncl. Saccharibacteria_genera_incertae_sedis</v>
      </c>
      <c r="F6989">
        <f>COUNTIF($E:$E,E6989)</f>
        <v>1</v>
      </c>
      <c r="G6989">
        <f>COUNTIF($A:$A,A6989)</f>
        <v>127</v>
      </c>
      <c r="H6989">
        <f>COUNTIF($B:$B,B6989)</f>
        <v>50</v>
      </c>
      <c r="I6989" t="s">
        <v>5693</v>
      </c>
      <c r="J6989">
        <v>4</v>
      </c>
      <c r="K6989" t="s">
        <v>1486</v>
      </c>
      <c r="L6989" t="s">
        <v>7131</v>
      </c>
      <c r="M6989" t="s">
        <v>284</v>
      </c>
      <c r="N6989" t="s">
        <v>11893</v>
      </c>
      <c r="O6989" t="s">
        <v>5</v>
      </c>
    </row>
    <row r="6990" spans="1:15" x14ac:dyDescent="0.25">
      <c r="A6990" t="s">
        <v>488</v>
      </c>
      <c r="B6990" t="s">
        <v>7531</v>
      </c>
      <c r="C6990" t="s">
        <v>101</v>
      </c>
      <c r="D6990" t="s">
        <v>102</v>
      </c>
      <c r="E6990" t="str">
        <f t="shared" si="109"/>
        <v>PhenylalanineUncl. Actinobacteria</v>
      </c>
      <c r="F6990">
        <f>COUNTIF($E:$E,E6990)</f>
        <v>1</v>
      </c>
      <c r="G6990">
        <f>COUNTIF($A:$A,A6990)</f>
        <v>126</v>
      </c>
      <c r="H6990">
        <f>COUNTIF($B:$B,B6990)</f>
        <v>50</v>
      </c>
      <c r="I6990" t="s">
        <v>1046</v>
      </c>
      <c r="J6990">
        <v>5</v>
      </c>
      <c r="K6990" t="s">
        <v>3872</v>
      </c>
      <c r="L6990" t="s">
        <v>359</v>
      </c>
      <c r="M6990" t="s">
        <v>277</v>
      </c>
      <c r="N6990" t="s">
        <v>11893</v>
      </c>
      <c r="O6990" s="82" t="s">
        <v>9</v>
      </c>
    </row>
    <row r="6991" spans="1:15" x14ac:dyDescent="0.25">
      <c r="A6991" t="s">
        <v>485</v>
      </c>
      <c r="B6991" t="s">
        <v>7531</v>
      </c>
      <c r="C6991" t="s">
        <v>101</v>
      </c>
      <c r="D6991" t="s">
        <v>102</v>
      </c>
      <c r="E6991" t="str">
        <f t="shared" si="109"/>
        <v>ButyrateUncl. Actinobacteria</v>
      </c>
      <c r="F6991">
        <f>COUNTIF($E:$E,E6991)</f>
        <v>1</v>
      </c>
      <c r="G6991">
        <f>COUNTIF($A:$A,A6991)</f>
        <v>126</v>
      </c>
      <c r="H6991">
        <f>COUNTIF($B:$B,B6991)</f>
        <v>50</v>
      </c>
      <c r="I6991" t="s">
        <v>506</v>
      </c>
      <c r="J6991">
        <v>4</v>
      </c>
      <c r="K6991" t="s">
        <v>6889</v>
      </c>
      <c r="L6991" t="s">
        <v>98</v>
      </c>
      <c r="M6991" t="s">
        <v>561</v>
      </c>
      <c r="N6991" t="s">
        <v>11893</v>
      </c>
      <c r="O6991" s="82" t="s">
        <v>4</v>
      </c>
    </row>
    <row r="6992" spans="1:15" x14ac:dyDescent="0.25">
      <c r="A6992" t="s">
        <v>485</v>
      </c>
      <c r="B6992" t="s">
        <v>7530</v>
      </c>
      <c r="C6992" t="s">
        <v>101</v>
      </c>
      <c r="D6992" t="s">
        <v>102</v>
      </c>
      <c r="E6992" t="str">
        <f t="shared" si="109"/>
        <v>ButyrateUncl. Saccharibacteria_genera_incertae_sedis</v>
      </c>
      <c r="F6992">
        <f>COUNTIF($E:$E,E6992)</f>
        <v>1</v>
      </c>
      <c r="G6992">
        <f>COUNTIF($A:$A,A6992)</f>
        <v>126</v>
      </c>
      <c r="H6992">
        <f>COUNTIF($B:$B,B6992)</f>
        <v>50</v>
      </c>
      <c r="I6992" t="s">
        <v>3635</v>
      </c>
      <c r="J6992">
        <v>4</v>
      </c>
      <c r="K6992" t="s">
        <v>7132</v>
      </c>
      <c r="L6992" t="s">
        <v>294</v>
      </c>
      <c r="M6992" t="s">
        <v>4003</v>
      </c>
      <c r="N6992" t="s">
        <v>11893</v>
      </c>
      <c r="O6992" s="82" t="s">
        <v>4</v>
      </c>
    </row>
    <row r="6993" spans="1:15" x14ac:dyDescent="0.25">
      <c r="A6993" t="s">
        <v>502</v>
      </c>
      <c r="B6993" t="s">
        <v>7530</v>
      </c>
      <c r="C6993" t="s">
        <v>101</v>
      </c>
      <c r="D6993" t="s">
        <v>102</v>
      </c>
      <c r="E6993" t="str">
        <f t="shared" si="109"/>
        <v>MaltoseUncl. Saccharibacteria_genera_incertae_sedis</v>
      </c>
      <c r="F6993">
        <f>COUNTIF($E:$E,E6993)</f>
        <v>2</v>
      </c>
      <c r="G6993">
        <f>COUNTIF($A:$A,A6993)</f>
        <v>124</v>
      </c>
      <c r="H6993">
        <f>COUNTIF($B:$B,B6993)</f>
        <v>50</v>
      </c>
      <c r="I6993" t="s">
        <v>526</v>
      </c>
      <c r="J6993">
        <v>6</v>
      </c>
      <c r="K6993" t="s">
        <v>7133</v>
      </c>
      <c r="L6993" t="s">
        <v>625</v>
      </c>
      <c r="M6993" t="s">
        <v>1036</v>
      </c>
      <c r="N6993" t="s">
        <v>11892</v>
      </c>
      <c r="O6993" s="82" t="s">
        <v>4</v>
      </c>
    </row>
    <row r="6994" spans="1:15" x14ac:dyDescent="0.25">
      <c r="A6994" t="s">
        <v>502</v>
      </c>
      <c r="B6994" t="s">
        <v>7530</v>
      </c>
      <c r="C6994" t="s">
        <v>101</v>
      </c>
      <c r="D6994" t="s">
        <v>102</v>
      </c>
      <c r="E6994" t="str">
        <f t="shared" si="109"/>
        <v>MaltoseUncl. Saccharibacteria_genera_incertae_sedis</v>
      </c>
      <c r="F6994">
        <f>COUNTIF($E:$E,E6994)</f>
        <v>2</v>
      </c>
      <c r="G6994">
        <f>COUNTIF($A:$A,A6994)</f>
        <v>124</v>
      </c>
      <c r="H6994">
        <f>COUNTIF($B:$B,B6994)</f>
        <v>50</v>
      </c>
      <c r="I6994" t="s">
        <v>4734</v>
      </c>
      <c r="J6994">
        <v>6</v>
      </c>
      <c r="K6994" t="s">
        <v>7134</v>
      </c>
      <c r="L6994" t="s">
        <v>940</v>
      </c>
      <c r="M6994" t="s">
        <v>1424</v>
      </c>
      <c r="N6994" t="s">
        <v>11892</v>
      </c>
      <c r="O6994" t="s">
        <v>10</v>
      </c>
    </row>
    <row r="6995" spans="1:15" x14ac:dyDescent="0.25">
      <c r="A6995" t="s">
        <v>511</v>
      </c>
      <c r="B6995" t="s">
        <v>7530</v>
      </c>
      <c r="C6995" t="s">
        <v>101</v>
      </c>
      <c r="D6995" t="s">
        <v>102</v>
      </c>
      <c r="E6995" t="str">
        <f t="shared" si="109"/>
        <v>NicotinateUncl. Saccharibacteria_genera_incertae_sedis</v>
      </c>
      <c r="F6995">
        <f>COUNTIF($E:$E,E6995)</f>
        <v>1</v>
      </c>
      <c r="G6995">
        <f>COUNTIF($A:$A,A6995)</f>
        <v>123</v>
      </c>
      <c r="H6995">
        <f>COUNTIF($B:$B,B6995)</f>
        <v>50</v>
      </c>
      <c r="I6995" t="s">
        <v>7135</v>
      </c>
      <c r="J6995">
        <v>6</v>
      </c>
      <c r="K6995" t="s">
        <v>1841</v>
      </c>
      <c r="L6995" t="s">
        <v>3052</v>
      </c>
      <c r="M6995" t="s">
        <v>596</v>
      </c>
      <c r="N6995" t="s">
        <v>11892</v>
      </c>
      <c r="O6995" t="s">
        <v>10</v>
      </c>
    </row>
    <row r="6996" spans="1:15" x14ac:dyDescent="0.25">
      <c r="A6996" t="s">
        <v>516</v>
      </c>
      <c r="B6996" t="s">
        <v>7531</v>
      </c>
      <c r="C6996" t="s">
        <v>101</v>
      </c>
      <c r="D6996" t="s">
        <v>102</v>
      </c>
      <c r="E6996" t="str">
        <f t="shared" si="109"/>
        <v>3-PhenylpropionateUncl. Actinobacteria</v>
      </c>
      <c r="F6996">
        <f>COUNTIF($E:$E,E6996)</f>
        <v>2</v>
      </c>
      <c r="G6996">
        <f>COUNTIF($A:$A,A6996)</f>
        <v>121</v>
      </c>
      <c r="H6996">
        <f>COUNTIF($B:$B,B6996)</f>
        <v>50</v>
      </c>
      <c r="I6996" t="s">
        <v>7136</v>
      </c>
      <c r="J6996">
        <v>7</v>
      </c>
      <c r="K6996" t="s">
        <v>1676</v>
      </c>
      <c r="L6996" t="s">
        <v>1046</v>
      </c>
      <c r="M6996" t="s">
        <v>1202</v>
      </c>
      <c r="N6996" t="s">
        <v>11893</v>
      </c>
      <c r="O6996" t="s">
        <v>11</v>
      </c>
    </row>
    <row r="6997" spans="1:15" x14ac:dyDescent="0.25">
      <c r="A6997" t="s">
        <v>516</v>
      </c>
      <c r="B6997" t="s">
        <v>7531</v>
      </c>
      <c r="C6997" t="s">
        <v>101</v>
      </c>
      <c r="D6997" t="s">
        <v>102</v>
      </c>
      <c r="E6997" t="str">
        <f t="shared" si="109"/>
        <v>3-PhenylpropionateUncl. Actinobacteria</v>
      </c>
      <c r="F6997">
        <f>COUNTIF($E:$E,E6997)</f>
        <v>2</v>
      </c>
      <c r="G6997">
        <f>COUNTIF($A:$A,A6997)</f>
        <v>121</v>
      </c>
      <c r="H6997">
        <f>COUNTIF($B:$B,B6997)</f>
        <v>50</v>
      </c>
      <c r="I6997" t="s">
        <v>3487</v>
      </c>
      <c r="J6997">
        <v>5</v>
      </c>
      <c r="K6997" t="s">
        <v>3879</v>
      </c>
      <c r="L6997" t="s">
        <v>633</v>
      </c>
      <c r="M6997" t="s">
        <v>688</v>
      </c>
      <c r="N6997" t="s">
        <v>11893</v>
      </c>
      <c r="O6997" s="82" t="s">
        <v>9</v>
      </c>
    </row>
    <row r="6998" spans="1:15" x14ac:dyDescent="0.25">
      <c r="A6998" t="s">
        <v>529</v>
      </c>
      <c r="B6998" t="s">
        <v>7531</v>
      </c>
      <c r="C6998" t="s">
        <v>101</v>
      </c>
      <c r="D6998" t="s">
        <v>102</v>
      </c>
      <c r="E6998" t="str">
        <f t="shared" si="109"/>
        <v>MethylamineUncl. Actinobacteria</v>
      </c>
      <c r="F6998">
        <f>COUNTIF($E:$E,E6998)</f>
        <v>2</v>
      </c>
      <c r="G6998">
        <f>COUNTIF($A:$A,A6998)</f>
        <v>120</v>
      </c>
      <c r="H6998">
        <f>COUNTIF($B:$B,B6998)</f>
        <v>50</v>
      </c>
      <c r="I6998" t="s">
        <v>928</v>
      </c>
      <c r="J6998">
        <v>5</v>
      </c>
      <c r="K6998" t="s">
        <v>3797</v>
      </c>
      <c r="L6998" t="s">
        <v>201</v>
      </c>
      <c r="M6998" t="s">
        <v>435</v>
      </c>
      <c r="N6998" t="s">
        <v>11893</v>
      </c>
      <c r="O6998" t="s">
        <v>6</v>
      </c>
    </row>
    <row r="6999" spans="1:15" x14ac:dyDescent="0.25">
      <c r="A6999" t="s">
        <v>529</v>
      </c>
      <c r="B6999" t="s">
        <v>7530</v>
      </c>
      <c r="C6999" t="s">
        <v>101</v>
      </c>
      <c r="D6999" t="s">
        <v>102</v>
      </c>
      <c r="E6999" t="str">
        <f t="shared" si="109"/>
        <v>MethylamineUncl. Saccharibacteria_genera_incertae_sedis</v>
      </c>
      <c r="F6999">
        <f>COUNTIF($E:$E,E6999)</f>
        <v>1</v>
      </c>
      <c r="G6999">
        <f>COUNTIF($A:$A,A6999)</f>
        <v>120</v>
      </c>
      <c r="H6999">
        <f>COUNTIF($B:$B,B6999)</f>
        <v>50</v>
      </c>
      <c r="I6999" t="s">
        <v>1449</v>
      </c>
      <c r="J6999">
        <v>5</v>
      </c>
      <c r="K6999" t="s">
        <v>1156</v>
      </c>
      <c r="L6999" t="s">
        <v>7137</v>
      </c>
      <c r="M6999" t="s">
        <v>820</v>
      </c>
      <c r="N6999" t="s">
        <v>11893</v>
      </c>
      <c r="O6999" s="82" t="s">
        <v>9</v>
      </c>
    </row>
    <row r="7000" spans="1:15" x14ac:dyDescent="0.25">
      <c r="A7000" t="s">
        <v>529</v>
      </c>
      <c r="B7000" t="s">
        <v>7531</v>
      </c>
      <c r="C7000" t="s">
        <v>101</v>
      </c>
      <c r="D7000" t="s">
        <v>102</v>
      </c>
      <c r="E7000" t="str">
        <f t="shared" si="109"/>
        <v>MethylamineUncl. Actinobacteria</v>
      </c>
      <c r="F7000">
        <f>COUNTIF($E:$E,E7000)</f>
        <v>2</v>
      </c>
      <c r="G7000">
        <f>COUNTIF($A:$A,A7000)</f>
        <v>120</v>
      </c>
      <c r="H7000">
        <f>COUNTIF($B:$B,B7000)</f>
        <v>50</v>
      </c>
      <c r="I7000" t="s">
        <v>1979</v>
      </c>
      <c r="J7000">
        <v>6</v>
      </c>
      <c r="K7000" t="s">
        <v>7138</v>
      </c>
      <c r="L7000" t="s">
        <v>1981</v>
      </c>
      <c r="M7000" t="s">
        <v>690</v>
      </c>
      <c r="N7000" t="s">
        <v>11893</v>
      </c>
      <c r="O7000" s="82" t="s">
        <v>11896</v>
      </c>
    </row>
    <row r="7001" spans="1:15" x14ac:dyDescent="0.25">
      <c r="A7001" t="s">
        <v>558</v>
      </c>
      <c r="B7001" t="s">
        <v>7531</v>
      </c>
      <c r="C7001" t="s">
        <v>101</v>
      </c>
      <c r="D7001" t="s">
        <v>102</v>
      </c>
      <c r="E7001" t="str">
        <f t="shared" si="109"/>
        <v>MethanolUncl. Actinobacteria</v>
      </c>
      <c r="F7001">
        <f>COUNTIF($E:$E,E7001)</f>
        <v>1</v>
      </c>
      <c r="G7001">
        <f>COUNTIF($A:$A,A7001)</f>
        <v>118</v>
      </c>
      <c r="H7001">
        <f>COUNTIF($B:$B,B7001)</f>
        <v>50</v>
      </c>
      <c r="I7001" t="s">
        <v>3887</v>
      </c>
      <c r="J7001">
        <v>5</v>
      </c>
      <c r="K7001" t="s">
        <v>3888</v>
      </c>
      <c r="L7001" t="s">
        <v>99</v>
      </c>
      <c r="M7001" t="s">
        <v>1177</v>
      </c>
      <c r="N7001" t="s">
        <v>11893</v>
      </c>
      <c r="O7001" s="82" t="s">
        <v>9</v>
      </c>
    </row>
    <row r="7002" spans="1:15" x14ac:dyDescent="0.25">
      <c r="A7002" t="s">
        <v>569</v>
      </c>
      <c r="B7002" t="s">
        <v>7531</v>
      </c>
      <c r="C7002" t="s">
        <v>101</v>
      </c>
      <c r="D7002" t="s">
        <v>102</v>
      </c>
      <c r="E7002" t="str">
        <f t="shared" si="109"/>
        <v>TyrosineUncl. Actinobacteria</v>
      </c>
      <c r="F7002">
        <f>COUNTIF($E:$E,E7002)</f>
        <v>1</v>
      </c>
      <c r="G7002">
        <f>COUNTIF($A:$A,A7002)</f>
        <v>116</v>
      </c>
      <c r="H7002">
        <f>COUNTIF($B:$B,B7002)</f>
        <v>50</v>
      </c>
      <c r="I7002" t="s">
        <v>3807</v>
      </c>
      <c r="J7002">
        <v>5</v>
      </c>
      <c r="K7002" t="s">
        <v>3808</v>
      </c>
      <c r="L7002" t="s">
        <v>135</v>
      </c>
      <c r="M7002" t="s">
        <v>3356</v>
      </c>
      <c r="N7002" t="s">
        <v>11893</v>
      </c>
      <c r="O7002" t="s">
        <v>10</v>
      </c>
    </row>
    <row r="7003" spans="1:15" x14ac:dyDescent="0.25">
      <c r="A7003" t="s">
        <v>583</v>
      </c>
      <c r="B7003" t="s">
        <v>7531</v>
      </c>
      <c r="C7003" t="s">
        <v>101</v>
      </c>
      <c r="D7003" t="s">
        <v>102</v>
      </c>
      <c r="E7003" t="str">
        <f t="shared" si="109"/>
        <v>AcetoacetateUncl. Actinobacteria</v>
      </c>
      <c r="F7003">
        <f>COUNTIF($E:$E,E7003)</f>
        <v>1</v>
      </c>
      <c r="G7003">
        <f>COUNTIF($A:$A,A7003)</f>
        <v>115</v>
      </c>
      <c r="H7003">
        <f>COUNTIF($B:$B,B7003)</f>
        <v>50</v>
      </c>
      <c r="I7003" t="s">
        <v>377</v>
      </c>
      <c r="J7003">
        <v>4</v>
      </c>
      <c r="K7003" t="s">
        <v>7139</v>
      </c>
      <c r="L7003" t="s">
        <v>125</v>
      </c>
      <c r="M7003" t="s">
        <v>1097</v>
      </c>
      <c r="N7003" t="s">
        <v>11893</v>
      </c>
      <c r="O7003" s="82" t="s">
        <v>4</v>
      </c>
    </row>
    <row r="7004" spans="1:15" x14ac:dyDescent="0.25">
      <c r="A7004" t="s">
        <v>587</v>
      </c>
      <c r="B7004" t="s">
        <v>7530</v>
      </c>
      <c r="C7004" t="s">
        <v>101</v>
      </c>
      <c r="D7004" t="s">
        <v>102</v>
      </c>
      <c r="E7004" t="str">
        <f t="shared" si="109"/>
        <v>XanthineUncl. Saccharibacteria_genera_incertae_sedis</v>
      </c>
      <c r="F7004">
        <f>COUNTIF($E:$E,E7004)</f>
        <v>2</v>
      </c>
      <c r="G7004">
        <f>COUNTIF($A:$A,A7004)</f>
        <v>114</v>
      </c>
      <c r="H7004">
        <f>COUNTIF($B:$B,B7004)</f>
        <v>50</v>
      </c>
      <c r="I7004" t="s">
        <v>2314</v>
      </c>
      <c r="J7004">
        <v>5</v>
      </c>
      <c r="K7004" t="s">
        <v>7140</v>
      </c>
      <c r="L7004" t="s">
        <v>678</v>
      </c>
      <c r="M7004" t="s">
        <v>945</v>
      </c>
      <c r="N7004" t="s">
        <v>11893</v>
      </c>
      <c r="O7004" t="s">
        <v>12</v>
      </c>
    </row>
    <row r="7005" spans="1:15" x14ac:dyDescent="0.25">
      <c r="A7005" t="s">
        <v>587</v>
      </c>
      <c r="B7005" t="s">
        <v>7531</v>
      </c>
      <c r="C7005" t="s">
        <v>101</v>
      </c>
      <c r="D7005" t="s">
        <v>102</v>
      </c>
      <c r="E7005" t="str">
        <f t="shared" si="109"/>
        <v>XanthineUncl. Actinobacteria</v>
      </c>
      <c r="F7005">
        <f>COUNTIF($E:$E,E7005)</f>
        <v>1</v>
      </c>
      <c r="G7005">
        <f>COUNTIF($A:$A,A7005)</f>
        <v>114</v>
      </c>
      <c r="H7005">
        <f>COUNTIF($B:$B,B7005)</f>
        <v>50</v>
      </c>
      <c r="I7005" t="s">
        <v>874</v>
      </c>
      <c r="J7005">
        <v>4</v>
      </c>
      <c r="K7005" t="s">
        <v>7141</v>
      </c>
      <c r="L7005" t="s">
        <v>98</v>
      </c>
      <c r="M7005" t="s">
        <v>1234</v>
      </c>
      <c r="N7005" t="s">
        <v>11893</v>
      </c>
      <c r="O7005" t="s">
        <v>5</v>
      </c>
    </row>
    <row r="7006" spans="1:15" x14ac:dyDescent="0.25">
      <c r="A7006" t="s">
        <v>587</v>
      </c>
      <c r="B7006" t="s">
        <v>7530</v>
      </c>
      <c r="C7006" t="s">
        <v>101</v>
      </c>
      <c r="D7006" t="s">
        <v>102</v>
      </c>
      <c r="E7006" t="str">
        <f t="shared" si="109"/>
        <v>XanthineUncl. Saccharibacteria_genera_incertae_sedis</v>
      </c>
      <c r="F7006">
        <f>COUNTIF($E:$E,E7006)</f>
        <v>2</v>
      </c>
      <c r="G7006">
        <f>COUNTIF($A:$A,A7006)</f>
        <v>114</v>
      </c>
      <c r="H7006">
        <f>COUNTIF($B:$B,B7006)</f>
        <v>50</v>
      </c>
      <c r="I7006" t="s">
        <v>908</v>
      </c>
      <c r="J7006">
        <v>4</v>
      </c>
      <c r="K7006" t="s">
        <v>7142</v>
      </c>
      <c r="L7006" t="s">
        <v>201</v>
      </c>
      <c r="M7006" t="s">
        <v>545</v>
      </c>
      <c r="N7006" t="s">
        <v>11893</v>
      </c>
      <c r="O7006" t="s">
        <v>5</v>
      </c>
    </row>
    <row r="7007" spans="1:15" x14ac:dyDescent="0.25">
      <c r="A7007" t="s">
        <v>586</v>
      </c>
      <c r="B7007" t="s">
        <v>7531</v>
      </c>
      <c r="C7007" t="s">
        <v>101</v>
      </c>
      <c r="D7007" t="s">
        <v>102</v>
      </c>
      <c r="E7007" t="str">
        <f t="shared" si="109"/>
        <v>GlutamateUncl. Actinobacteria</v>
      </c>
      <c r="F7007">
        <f>COUNTIF($E:$E,E7007)</f>
        <v>1</v>
      </c>
      <c r="G7007">
        <f>COUNTIF($A:$A,A7007)</f>
        <v>114</v>
      </c>
      <c r="H7007">
        <f>COUNTIF($B:$B,B7007)</f>
        <v>50</v>
      </c>
      <c r="I7007" t="s">
        <v>2305</v>
      </c>
      <c r="J7007">
        <v>5</v>
      </c>
      <c r="K7007" t="s">
        <v>2814</v>
      </c>
      <c r="L7007" t="s">
        <v>625</v>
      </c>
      <c r="M7007" t="s">
        <v>1848</v>
      </c>
      <c r="N7007" t="s">
        <v>11893</v>
      </c>
      <c r="O7007" t="s">
        <v>10</v>
      </c>
    </row>
    <row r="7008" spans="1:15" x14ac:dyDescent="0.25">
      <c r="A7008" t="s">
        <v>1836</v>
      </c>
      <c r="B7008" t="s">
        <v>7530</v>
      </c>
      <c r="C7008" t="s">
        <v>101</v>
      </c>
      <c r="D7008" t="s">
        <v>102</v>
      </c>
      <c r="E7008" t="str">
        <f t="shared" si="109"/>
        <v>AcetateUncl. Saccharibacteria_genera_incertae_sedis</v>
      </c>
      <c r="F7008">
        <f>COUNTIF($E:$E,E7008)</f>
        <v>3</v>
      </c>
      <c r="G7008">
        <f>COUNTIF($A:$A,A7008)</f>
        <v>112</v>
      </c>
      <c r="H7008">
        <f>COUNTIF($B:$B,B7008)</f>
        <v>50</v>
      </c>
      <c r="I7008" t="s">
        <v>272</v>
      </c>
      <c r="J7008">
        <v>4</v>
      </c>
      <c r="K7008" t="s">
        <v>5194</v>
      </c>
      <c r="L7008" t="s">
        <v>125</v>
      </c>
      <c r="M7008" t="s">
        <v>282</v>
      </c>
      <c r="N7008" t="s">
        <v>11893</v>
      </c>
      <c r="O7008" s="82" t="s">
        <v>4</v>
      </c>
    </row>
    <row r="7009" spans="1:15" x14ac:dyDescent="0.25">
      <c r="A7009" t="s">
        <v>1836</v>
      </c>
      <c r="B7009" t="s">
        <v>7530</v>
      </c>
      <c r="C7009" t="s">
        <v>101</v>
      </c>
      <c r="D7009" t="s">
        <v>102</v>
      </c>
      <c r="E7009" t="str">
        <f t="shared" si="109"/>
        <v>AcetateUncl. Saccharibacteria_genera_incertae_sedis</v>
      </c>
      <c r="F7009">
        <f>COUNTIF($E:$E,E7009)</f>
        <v>3</v>
      </c>
      <c r="G7009">
        <f>COUNTIF($A:$A,A7009)</f>
        <v>112</v>
      </c>
      <c r="H7009">
        <f>COUNTIF($B:$B,B7009)</f>
        <v>50</v>
      </c>
      <c r="I7009" t="s">
        <v>2923</v>
      </c>
      <c r="J7009">
        <v>5</v>
      </c>
      <c r="K7009" t="s">
        <v>7143</v>
      </c>
      <c r="L7009" t="s">
        <v>246</v>
      </c>
      <c r="M7009" t="s">
        <v>444</v>
      </c>
      <c r="N7009" t="s">
        <v>11893</v>
      </c>
      <c r="O7009" t="s">
        <v>12</v>
      </c>
    </row>
    <row r="7010" spans="1:15" x14ac:dyDescent="0.25">
      <c r="A7010" t="s">
        <v>597</v>
      </c>
      <c r="B7010" t="s">
        <v>7530</v>
      </c>
      <c r="C7010" t="s">
        <v>101</v>
      </c>
      <c r="D7010" t="s">
        <v>102</v>
      </c>
      <c r="E7010" t="str">
        <f t="shared" si="109"/>
        <v>3-HydroxybutyrateUncl. Saccharibacteria_genera_incertae_sedis</v>
      </c>
      <c r="F7010">
        <f>COUNTIF($E:$E,E7010)</f>
        <v>1</v>
      </c>
      <c r="G7010">
        <f>COUNTIF($A:$A,A7010)</f>
        <v>112</v>
      </c>
      <c r="H7010">
        <f>COUNTIF($B:$B,B7010)</f>
        <v>50</v>
      </c>
      <c r="I7010" t="s">
        <v>7144</v>
      </c>
      <c r="J7010">
        <v>5</v>
      </c>
      <c r="K7010" t="s">
        <v>2039</v>
      </c>
      <c r="L7010" t="s">
        <v>7145</v>
      </c>
      <c r="M7010" t="s">
        <v>3759</v>
      </c>
      <c r="N7010" t="s">
        <v>11893</v>
      </c>
      <c r="O7010" s="82" t="s">
        <v>9</v>
      </c>
    </row>
    <row r="7011" spans="1:15" x14ac:dyDescent="0.25">
      <c r="A7011" t="s">
        <v>1836</v>
      </c>
      <c r="B7011" t="s">
        <v>7530</v>
      </c>
      <c r="C7011" t="s">
        <v>101</v>
      </c>
      <c r="D7011" t="s">
        <v>102</v>
      </c>
      <c r="E7011" t="str">
        <f t="shared" si="109"/>
        <v>AcetateUncl. Saccharibacteria_genera_incertae_sedis</v>
      </c>
      <c r="F7011">
        <f>COUNTIF($E:$E,E7011)</f>
        <v>3</v>
      </c>
      <c r="G7011">
        <f>COUNTIF($A:$A,A7011)</f>
        <v>112</v>
      </c>
      <c r="H7011">
        <f>COUNTIF($B:$B,B7011)</f>
        <v>50</v>
      </c>
      <c r="I7011" t="s">
        <v>2708</v>
      </c>
      <c r="J7011">
        <v>7</v>
      </c>
      <c r="K7011" t="s">
        <v>391</v>
      </c>
      <c r="L7011" t="s">
        <v>661</v>
      </c>
      <c r="M7011" t="s">
        <v>1550</v>
      </c>
      <c r="N7011" t="s">
        <v>11892</v>
      </c>
      <c r="O7011" s="82" t="s">
        <v>11895</v>
      </c>
    </row>
    <row r="7012" spans="1:15" x14ac:dyDescent="0.25">
      <c r="A7012" t="s">
        <v>608</v>
      </c>
      <c r="B7012" t="s">
        <v>7530</v>
      </c>
      <c r="C7012" t="s">
        <v>101</v>
      </c>
      <c r="D7012" t="s">
        <v>102</v>
      </c>
      <c r="E7012" t="str">
        <f t="shared" si="109"/>
        <v>GlucoseUncl. Saccharibacteria_genera_incertae_sedis</v>
      </c>
      <c r="F7012">
        <f>COUNTIF($E:$E,E7012)</f>
        <v>2</v>
      </c>
      <c r="G7012">
        <f>COUNTIF($A:$A,A7012)</f>
        <v>110</v>
      </c>
      <c r="H7012">
        <f>COUNTIF($B:$B,B7012)</f>
        <v>50</v>
      </c>
      <c r="I7012" t="s">
        <v>7146</v>
      </c>
      <c r="J7012">
        <v>6</v>
      </c>
      <c r="K7012" t="s">
        <v>7147</v>
      </c>
      <c r="L7012" t="s">
        <v>548</v>
      </c>
      <c r="M7012" t="s">
        <v>1030</v>
      </c>
      <c r="N7012" t="s">
        <v>11892</v>
      </c>
      <c r="O7012" t="s">
        <v>10</v>
      </c>
    </row>
    <row r="7013" spans="1:15" x14ac:dyDescent="0.25">
      <c r="A7013" t="s">
        <v>608</v>
      </c>
      <c r="B7013" t="s">
        <v>7530</v>
      </c>
      <c r="C7013" t="s">
        <v>101</v>
      </c>
      <c r="D7013" t="s">
        <v>102</v>
      </c>
      <c r="E7013" t="str">
        <f t="shared" si="109"/>
        <v>GlucoseUncl. Saccharibacteria_genera_incertae_sedis</v>
      </c>
      <c r="F7013">
        <f>COUNTIF($E:$E,E7013)</f>
        <v>2</v>
      </c>
      <c r="G7013">
        <f>COUNTIF($A:$A,A7013)</f>
        <v>110</v>
      </c>
      <c r="H7013">
        <f>COUNTIF($B:$B,B7013)</f>
        <v>50</v>
      </c>
      <c r="I7013" t="s">
        <v>4634</v>
      </c>
      <c r="J7013">
        <v>6</v>
      </c>
      <c r="K7013" t="s">
        <v>6019</v>
      </c>
      <c r="L7013" t="s">
        <v>278</v>
      </c>
      <c r="M7013" t="s">
        <v>4114</v>
      </c>
      <c r="N7013" t="s">
        <v>11892</v>
      </c>
      <c r="O7013" t="s">
        <v>7</v>
      </c>
    </row>
    <row r="7014" spans="1:15" x14ac:dyDescent="0.25">
      <c r="A7014" t="s">
        <v>611</v>
      </c>
      <c r="B7014" t="s">
        <v>7531</v>
      </c>
      <c r="C7014" t="s">
        <v>101</v>
      </c>
      <c r="D7014" t="s">
        <v>102</v>
      </c>
      <c r="E7014" t="str">
        <f t="shared" si="109"/>
        <v>OrnithineUncl. Actinobacteria</v>
      </c>
      <c r="F7014">
        <f>COUNTIF($E:$E,E7014)</f>
        <v>1</v>
      </c>
      <c r="G7014">
        <f>COUNTIF($A:$A,A7014)</f>
        <v>110</v>
      </c>
      <c r="H7014">
        <f>COUNTIF($B:$B,B7014)</f>
        <v>50</v>
      </c>
      <c r="I7014" t="s">
        <v>7148</v>
      </c>
      <c r="J7014">
        <v>6</v>
      </c>
      <c r="K7014" t="s">
        <v>7149</v>
      </c>
      <c r="L7014" t="s">
        <v>2109</v>
      </c>
      <c r="M7014" t="s">
        <v>3658</v>
      </c>
      <c r="N7014" t="s">
        <v>11893</v>
      </c>
      <c r="O7014" s="82" t="s">
        <v>11896</v>
      </c>
    </row>
    <row r="7015" spans="1:15" x14ac:dyDescent="0.25">
      <c r="A7015" t="s">
        <v>608</v>
      </c>
      <c r="B7015" t="s">
        <v>7531</v>
      </c>
      <c r="C7015" t="s">
        <v>101</v>
      </c>
      <c r="D7015" t="s">
        <v>102</v>
      </c>
      <c r="E7015" t="str">
        <f t="shared" si="109"/>
        <v>GlucoseUncl. Actinobacteria</v>
      </c>
      <c r="F7015">
        <f>COUNTIF($E:$E,E7015)</f>
        <v>1</v>
      </c>
      <c r="G7015">
        <f>COUNTIF($A:$A,A7015)</f>
        <v>110</v>
      </c>
      <c r="H7015">
        <f>COUNTIF($B:$B,B7015)</f>
        <v>50</v>
      </c>
      <c r="I7015" t="s">
        <v>7150</v>
      </c>
      <c r="J7015">
        <v>6</v>
      </c>
      <c r="K7015" t="s">
        <v>7151</v>
      </c>
      <c r="L7015" t="s">
        <v>934</v>
      </c>
      <c r="M7015" t="s">
        <v>460</v>
      </c>
      <c r="N7015" t="s">
        <v>11893</v>
      </c>
      <c r="O7015" s="82" t="s">
        <v>11896</v>
      </c>
    </row>
    <row r="7016" spans="1:15" x14ac:dyDescent="0.25">
      <c r="A7016" t="s">
        <v>624</v>
      </c>
      <c r="B7016" t="s">
        <v>7531</v>
      </c>
      <c r="C7016" t="s">
        <v>101</v>
      </c>
      <c r="D7016" t="s">
        <v>102</v>
      </c>
      <c r="E7016" t="str">
        <f t="shared" si="109"/>
        <v>AdipateUncl. Actinobacteria</v>
      </c>
      <c r="F7016">
        <f>COUNTIF($E:$E,E7016)</f>
        <v>1</v>
      </c>
      <c r="G7016">
        <f>COUNTIF($A:$A,A7016)</f>
        <v>109</v>
      </c>
      <c r="H7016">
        <f>COUNTIF($B:$B,B7016)</f>
        <v>50</v>
      </c>
      <c r="I7016" t="s">
        <v>142</v>
      </c>
      <c r="J7016">
        <v>4</v>
      </c>
      <c r="K7016" t="s">
        <v>5394</v>
      </c>
      <c r="L7016" t="s">
        <v>108</v>
      </c>
      <c r="M7016" t="s">
        <v>1210</v>
      </c>
      <c r="N7016" t="s">
        <v>11893</v>
      </c>
      <c r="O7016" s="82" t="s">
        <v>4</v>
      </c>
    </row>
    <row r="7017" spans="1:15" x14ac:dyDescent="0.25">
      <c r="A7017" t="s">
        <v>630</v>
      </c>
      <c r="B7017" t="s">
        <v>7531</v>
      </c>
      <c r="C7017" t="s">
        <v>101</v>
      </c>
      <c r="D7017" t="s">
        <v>102</v>
      </c>
      <c r="E7017" t="str">
        <f t="shared" si="109"/>
        <v>PropionateUncl. Actinobacteria</v>
      </c>
      <c r="F7017">
        <f>COUNTIF($E:$E,E7017)</f>
        <v>1</v>
      </c>
      <c r="G7017">
        <f>COUNTIF($A:$A,A7017)</f>
        <v>109</v>
      </c>
      <c r="H7017">
        <f>COUNTIF($B:$B,B7017)</f>
        <v>50</v>
      </c>
      <c r="I7017" t="s">
        <v>129</v>
      </c>
      <c r="J7017">
        <v>4</v>
      </c>
      <c r="K7017" t="s">
        <v>7152</v>
      </c>
      <c r="L7017" t="s">
        <v>98</v>
      </c>
      <c r="M7017" t="s">
        <v>2736</v>
      </c>
      <c r="N7017" t="s">
        <v>11893</v>
      </c>
      <c r="O7017" s="82" t="s">
        <v>4</v>
      </c>
    </row>
    <row r="7018" spans="1:15" x14ac:dyDescent="0.25">
      <c r="A7018" t="s">
        <v>630</v>
      </c>
      <c r="B7018" t="s">
        <v>7530</v>
      </c>
      <c r="C7018" t="s">
        <v>101</v>
      </c>
      <c r="D7018" t="s">
        <v>102</v>
      </c>
      <c r="E7018" t="str">
        <f t="shared" si="109"/>
        <v>PropionateUncl. Saccharibacteria_genera_incertae_sedis</v>
      </c>
      <c r="F7018">
        <f>COUNTIF($E:$E,E7018)</f>
        <v>1</v>
      </c>
      <c r="G7018">
        <f>COUNTIF($A:$A,A7018)</f>
        <v>109</v>
      </c>
      <c r="H7018">
        <f>COUNTIF($B:$B,B7018)</f>
        <v>50</v>
      </c>
      <c r="I7018" t="s">
        <v>1305</v>
      </c>
      <c r="J7018">
        <v>4</v>
      </c>
      <c r="K7018" t="s">
        <v>7153</v>
      </c>
      <c r="L7018" t="s">
        <v>187</v>
      </c>
      <c r="M7018" t="s">
        <v>3261</v>
      </c>
      <c r="N7018" t="s">
        <v>11893</v>
      </c>
      <c r="O7018" s="82" t="s">
        <v>4</v>
      </c>
    </row>
    <row r="7019" spans="1:15" x14ac:dyDescent="0.25">
      <c r="A7019" t="s">
        <v>654</v>
      </c>
      <c r="B7019" t="s">
        <v>7530</v>
      </c>
      <c r="C7019" t="s">
        <v>101</v>
      </c>
      <c r="D7019" t="s">
        <v>102</v>
      </c>
      <c r="E7019" t="str">
        <f t="shared" si="109"/>
        <v>IsobutyrateUncl. Saccharibacteria_genera_incertae_sedis</v>
      </c>
      <c r="F7019">
        <f>COUNTIF($E:$E,E7019)</f>
        <v>2</v>
      </c>
      <c r="G7019">
        <f>COUNTIF($A:$A,A7019)</f>
        <v>103</v>
      </c>
      <c r="H7019">
        <f>COUNTIF($B:$B,B7019)</f>
        <v>50</v>
      </c>
      <c r="I7019" t="s">
        <v>7154</v>
      </c>
      <c r="J7019">
        <v>5</v>
      </c>
      <c r="K7019" t="s">
        <v>5324</v>
      </c>
      <c r="L7019" t="s">
        <v>7155</v>
      </c>
      <c r="M7019" t="s">
        <v>1390</v>
      </c>
      <c r="N7019" t="s">
        <v>11893</v>
      </c>
      <c r="O7019" s="82" t="s">
        <v>9</v>
      </c>
    </row>
    <row r="7020" spans="1:15" x14ac:dyDescent="0.25">
      <c r="A7020" t="s">
        <v>654</v>
      </c>
      <c r="B7020" t="s">
        <v>7530</v>
      </c>
      <c r="C7020" t="s">
        <v>101</v>
      </c>
      <c r="D7020" t="s">
        <v>102</v>
      </c>
      <c r="E7020" t="str">
        <f t="shared" si="109"/>
        <v>IsobutyrateUncl. Saccharibacteria_genera_incertae_sedis</v>
      </c>
      <c r="F7020">
        <f>COUNTIF($E:$E,E7020)</f>
        <v>2</v>
      </c>
      <c r="G7020">
        <f>COUNTIF($A:$A,A7020)</f>
        <v>103</v>
      </c>
      <c r="H7020">
        <f>COUNTIF($B:$B,B7020)</f>
        <v>50</v>
      </c>
      <c r="I7020" t="s">
        <v>7156</v>
      </c>
      <c r="J7020">
        <v>7</v>
      </c>
      <c r="K7020" t="s">
        <v>4613</v>
      </c>
      <c r="L7020" t="s">
        <v>7157</v>
      </c>
      <c r="M7020" t="s">
        <v>1643</v>
      </c>
      <c r="N7020" t="s">
        <v>11893</v>
      </c>
      <c r="O7020" s="82" t="s">
        <v>8</v>
      </c>
    </row>
    <row r="7021" spans="1:15" x14ac:dyDescent="0.25">
      <c r="A7021" t="s">
        <v>664</v>
      </c>
      <c r="B7021" t="s">
        <v>7530</v>
      </c>
      <c r="C7021" t="s">
        <v>101</v>
      </c>
      <c r="D7021" t="s">
        <v>102</v>
      </c>
      <c r="E7021" t="str">
        <f t="shared" si="109"/>
        <v>3-HydroxyphenylacetateUncl. Saccharibacteria_genera_incertae_sedis</v>
      </c>
      <c r="F7021">
        <f>COUNTIF($E:$E,E7021)</f>
        <v>1</v>
      </c>
      <c r="G7021">
        <f>COUNTIF($A:$A,A7021)</f>
        <v>101</v>
      </c>
      <c r="H7021">
        <f>COUNTIF($B:$B,B7021)</f>
        <v>50</v>
      </c>
      <c r="I7021" t="s">
        <v>328</v>
      </c>
      <c r="J7021">
        <v>4</v>
      </c>
      <c r="K7021" t="s">
        <v>3022</v>
      </c>
      <c r="L7021">
        <v>10000</v>
      </c>
      <c r="M7021" t="s">
        <v>988</v>
      </c>
      <c r="N7021" t="s">
        <v>11893</v>
      </c>
      <c r="O7021" t="s">
        <v>5</v>
      </c>
    </row>
    <row r="7022" spans="1:15" x14ac:dyDescent="0.25">
      <c r="A7022" t="s">
        <v>664</v>
      </c>
      <c r="B7022" t="s">
        <v>7531</v>
      </c>
      <c r="C7022" t="s">
        <v>101</v>
      </c>
      <c r="D7022" t="s">
        <v>102</v>
      </c>
      <c r="E7022" t="str">
        <f t="shared" si="109"/>
        <v>3-HydroxyphenylacetateUncl. Actinobacteria</v>
      </c>
      <c r="F7022">
        <f>COUNTIF($E:$E,E7022)</f>
        <v>2</v>
      </c>
      <c r="G7022">
        <f>COUNTIF($A:$A,A7022)</f>
        <v>101</v>
      </c>
      <c r="H7022">
        <f>COUNTIF($B:$B,B7022)</f>
        <v>50</v>
      </c>
      <c r="I7022" t="s">
        <v>246</v>
      </c>
      <c r="J7022">
        <v>4</v>
      </c>
      <c r="K7022" t="s">
        <v>2752</v>
      </c>
      <c r="L7022">
        <v>10000</v>
      </c>
      <c r="M7022" t="s">
        <v>188</v>
      </c>
      <c r="N7022" t="s">
        <v>11893</v>
      </c>
      <c r="O7022" t="s">
        <v>5</v>
      </c>
    </row>
    <row r="7023" spans="1:15" x14ac:dyDescent="0.25">
      <c r="A7023" t="s">
        <v>664</v>
      </c>
      <c r="B7023" t="s">
        <v>7531</v>
      </c>
      <c r="C7023" t="s">
        <v>101</v>
      </c>
      <c r="D7023" t="s">
        <v>102</v>
      </c>
      <c r="E7023" t="str">
        <f t="shared" si="109"/>
        <v>3-HydroxyphenylacetateUncl. Actinobacteria</v>
      </c>
      <c r="F7023">
        <f>COUNTIF($E:$E,E7023)</f>
        <v>2</v>
      </c>
      <c r="G7023">
        <f>COUNTIF($A:$A,A7023)</f>
        <v>101</v>
      </c>
      <c r="H7023">
        <f>COUNTIF($B:$B,B7023)</f>
        <v>50</v>
      </c>
      <c r="I7023" t="s">
        <v>5451</v>
      </c>
      <c r="J7023">
        <v>6</v>
      </c>
      <c r="K7023" t="s">
        <v>5452</v>
      </c>
      <c r="L7023" t="s">
        <v>145</v>
      </c>
      <c r="M7023" t="s">
        <v>1954</v>
      </c>
      <c r="N7023" t="s">
        <v>11893</v>
      </c>
      <c r="O7023" s="82" t="s">
        <v>11896</v>
      </c>
    </row>
    <row r="7024" spans="1:15" x14ac:dyDescent="0.25">
      <c r="A7024" t="s">
        <v>667</v>
      </c>
      <c r="B7024" t="s">
        <v>7530</v>
      </c>
      <c r="C7024" t="s">
        <v>101</v>
      </c>
      <c r="D7024" t="s">
        <v>102</v>
      </c>
      <c r="E7024" t="str">
        <f t="shared" si="109"/>
        <v>UreaUncl. Saccharibacteria_genera_incertae_sedis</v>
      </c>
      <c r="F7024">
        <f>COUNTIF($E:$E,E7024)</f>
        <v>1</v>
      </c>
      <c r="G7024">
        <f>COUNTIF($A:$A,A7024)</f>
        <v>65</v>
      </c>
      <c r="H7024">
        <f>COUNTIF($B:$B,B7024)</f>
        <v>50</v>
      </c>
      <c r="I7024" t="s">
        <v>609</v>
      </c>
      <c r="J7024">
        <v>5</v>
      </c>
      <c r="K7024" t="s">
        <v>5272</v>
      </c>
      <c r="L7024" t="s">
        <v>328</v>
      </c>
      <c r="M7024" t="s">
        <v>971</v>
      </c>
      <c r="N7024" t="s">
        <v>11892</v>
      </c>
      <c r="O7024" s="82" t="s">
        <v>9</v>
      </c>
    </row>
    <row r="7025" spans="1:15" x14ac:dyDescent="0.25">
      <c r="A7025" t="s">
        <v>97</v>
      </c>
      <c r="B7025" t="s">
        <v>7158</v>
      </c>
      <c r="C7025" t="s">
        <v>101</v>
      </c>
      <c r="D7025" t="s">
        <v>102</v>
      </c>
      <c r="E7025" t="str">
        <f t="shared" si="109"/>
        <v>FormateAnaerovorax</v>
      </c>
      <c r="F7025">
        <f>COUNTIF($E:$E,E7025)</f>
        <v>2</v>
      </c>
      <c r="G7025">
        <f>COUNTIF($A:$A,A7025)</f>
        <v>178</v>
      </c>
      <c r="H7025">
        <f>COUNTIF($B:$B,B7025)</f>
        <v>47</v>
      </c>
      <c r="I7025" t="s">
        <v>3449</v>
      </c>
      <c r="J7025">
        <v>5</v>
      </c>
      <c r="K7025" t="s">
        <v>3450</v>
      </c>
      <c r="L7025" t="s">
        <v>288</v>
      </c>
      <c r="M7025" t="s">
        <v>747</v>
      </c>
      <c r="N7025" t="s">
        <v>11893</v>
      </c>
      <c r="O7025" t="s">
        <v>6</v>
      </c>
    </row>
    <row r="7026" spans="1:15" x14ac:dyDescent="0.25">
      <c r="A7026" t="s">
        <v>97</v>
      </c>
      <c r="B7026" t="s">
        <v>7158</v>
      </c>
      <c r="C7026" t="s">
        <v>101</v>
      </c>
      <c r="D7026" t="s">
        <v>102</v>
      </c>
      <c r="E7026" t="str">
        <f t="shared" si="109"/>
        <v>FormateAnaerovorax</v>
      </c>
      <c r="F7026">
        <f>COUNTIF($E:$E,E7026)</f>
        <v>2</v>
      </c>
      <c r="G7026">
        <f>COUNTIF($A:$A,A7026)</f>
        <v>178</v>
      </c>
      <c r="H7026">
        <f>COUNTIF($B:$B,B7026)</f>
        <v>47</v>
      </c>
      <c r="I7026" t="s">
        <v>672</v>
      </c>
      <c r="J7026">
        <v>5</v>
      </c>
      <c r="K7026" t="s">
        <v>673</v>
      </c>
      <c r="L7026" t="s">
        <v>674</v>
      </c>
      <c r="M7026" t="s">
        <v>675</v>
      </c>
      <c r="N7026" t="s">
        <v>11892</v>
      </c>
      <c r="O7026" s="82" t="s">
        <v>8</v>
      </c>
    </row>
    <row r="7027" spans="1:15" x14ac:dyDescent="0.25">
      <c r="A7027" t="s">
        <v>114</v>
      </c>
      <c r="B7027" t="s">
        <v>7158</v>
      </c>
      <c r="C7027" t="s">
        <v>101</v>
      </c>
      <c r="D7027" t="s">
        <v>102</v>
      </c>
      <c r="E7027" t="str">
        <f t="shared" si="109"/>
        <v>CholineAnaerovorax</v>
      </c>
      <c r="F7027">
        <f>COUNTIF($E:$E,E7027)</f>
        <v>1</v>
      </c>
      <c r="G7027">
        <f>COUNTIF($A:$A,A7027)</f>
        <v>173</v>
      </c>
      <c r="H7027">
        <f>COUNTIF($B:$B,B7027)</f>
        <v>47</v>
      </c>
      <c r="I7027" t="s">
        <v>3514</v>
      </c>
      <c r="J7027">
        <v>5</v>
      </c>
      <c r="K7027" t="s">
        <v>5643</v>
      </c>
      <c r="L7027" t="s">
        <v>1330</v>
      </c>
      <c r="M7027" t="s">
        <v>343</v>
      </c>
      <c r="N7027" t="s">
        <v>11893</v>
      </c>
      <c r="O7027" s="82" t="s">
        <v>9</v>
      </c>
    </row>
    <row r="7028" spans="1:15" x14ac:dyDescent="0.25">
      <c r="A7028" t="s">
        <v>127</v>
      </c>
      <c r="B7028" t="s">
        <v>7158</v>
      </c>
      <c r="C7028" t="s">
        <v>101</v>
      </c>
      <c r="D7028" t="s">
        <v>102</v>
      </c>
      <c r="E7028" t="str">
        <f t="shared" si="109"/>
        <v>FumarateAnaerovorax</v>
      </c>
      <c r="F7028">
        <f>COUNTIF($E:$E,E7028)</f>
        <v>2</v>
      </c>
      <c r="G7028">
        <f>COUNTIF($A:$A,A7028)</f>
        <v>166</v>
      </c>
      <c r="H7028">
        <f>COUNTIF($B:$B,B7028)</f>
        <v>47</v>
      </c>
      <c r="I7028" t="s">
        <v>7159</v>
      </c>
      <c r="J7028">
        <v>5</v>
      </c>
      <c r="K7028" t="s">
        <v>7160</v>
      </c>
      <c r="L7028" t="s">
        <v>265</v>
      </c>
      <c r="M7028" t="s">
        <v>2527</v>
      </c>
      <c r="N7028" t="s">
        <v>11893</v>
      </c>
      <c r="O7028" t="s">
        <v>6</v>
      </c>
    </row>
    <row r="7029" spans="1:15" x14ac:dyDescent="0.25">
      <c r="A7029" t="s">
        <v>127</v>
      </c>
      <c r="B7029" t="s">
        <v>7158</v>
      </c>
      <c r="C7029" t="s">
        <v>101</v>
      </c>
      <c r="D7029" t="s">
        <v>102</v>
      </c>
      <c r="E7029" t="str">
        <f t="shared" si="109"/>
        <v>FumarateAnaerovorax</v>
      </c>
      <c r="F7029">
        <f>COUNTIF($E:$E,E7029)</f>
        <v>2</v>
      </c>
      <c r="G7029">
        <f>COUNTIF($A:$A,A7029)</f>
        <v>166</v>
      </c>
      <c r="H7029">
        <f>COUNTIF($B:$B,B7029)</f>
        <v>47</v>
      </c>
      <c r="I7029" t="s">
        <v>685</v>
      </c>
      <c r="J7029">
        <v>5</v>
      </c>
      <c r="K7029" t="s">
        <v>686</v>
      </c>
      <c r="L7029" t="s">
        <v>687</v>
      </c>
      <c r="M7029" t="s">
        <v>688</v>
      </c>
      <c r="N7029" t="s">
        <v>11892</v>
      </c>
      <c r="O7029" s="82" t="s">
        <v>8</v>
      </c>
    </row>
    <row r="7030" spans="1:15" x14ac:dyDescent="0.25">
      <c r="A7030" t="s">
        <v>141</v>
      </c>
      <c r="B7030" t="s">
        <v>7158</v>
      </c>
      <c r="C7030" t="s">
        <v>101</v>
      </c>
      <c r="D7030" t="s">
        <v>102</v>
      </c>
      <c r="E7030" t="str">
        <f t="shared" si="109"/>
        <v>ProlineAnaerovorax</v>
      </c>
      <c r="F7030">
        <f>COUNTIF($E:$E,E7030)</f>
        <v>1</v>
      </c>
      <c r="G7030">
        <f>COUNTIF($A:$A,A7030)</f>
        <v>165</v>
      </c>
      <c r="H7030">
        <f>COUNTIF($B:$B,B7030)</f>
        <v>47</v>
      </c>
      <c r="I7030" t="s">
        <v>6034</v>
      </c>
      <c r="J7030">
        <v>6</v>
      </c>
      <c r="K7030" t="s">
        <v>6625</v>
      </c>
      <c r="L7030" t="s">
        <v>7161</v>
      </c>
      <c r="M7030" t="s">
        <v>242</v>
      </c>
      <c r="N7030" t="s">
        <v>11893</v>
      </c>
      <c r="O7030" s="82" t="s">
        <v>11896</v>
      </c>
    </row>
    <row r="7031" spans="1:15" x14ac:dyDescent="0.25">
      <c r="A7031" t="s">
        <v>232</v>
      </c>
      <c r="B7031" t="s">
        <v>7158</v>
      </c>
      <c r="C7031" t="s">
        <v>101</v>
      </c>
      <c r="D7031" t="s">
        <v>102</v>
      </c>
      <c r="E7031" t="str">
        <f t="shared" si="109"/>
        <v>LactateAnaerovorax</v>
      </c>
      <c r="F7031">
        <f>COUNTIF($E:$E,E7031)</f>
        <v>2</v>
      </c>
      <c r="G7031">
        <f>COUNTIF($A:$A,A7031)</f>
        <v>153</v>
      </c>
      <c r="H7031">
        <f>COUNTIF($B:$B,B7031)</f>
        <v>47</v>
      </c>
      <c r="I7031" t="s">
        <v>4103</v>
      </c>
      <c r="J7031">
        <v>6</v>
      </c>
      <c r="K7031" t="s">
        <v>4640</v>
      </c>
      <c r="L7031" t="s">
        <v>303</v>
      </c>
      <c r="M7031" t="s">
        <v>304</v>
      </c>
      <c r="N7031" t="s">
        <v>11892</v>
      </c>
      <c r="O7031" t="s">
        <v>5</v>
      </c>
    </row>
    <row r="7032" spans="1:15" x14ac:dyDescent="0.25">
      <c r="A7032" t="s">
        <v>232</v>
      </c>
      <c r="B7032" t="s">
        <v>7158</v>
      </c>
      <c r="C7032" t="s">
        <v>101</v>
      </c>
      <c r="D7032" t="s">
        <v>102</v>
      </c>
      <c r="E7032" t="str">
        <f t="shared" si="109"/>
        <v>LactateAnaerovorax</v>
      </c>
      <c r="F7032">
        <f>COUNTIF($E:$E,E7032)</f>
        <v>2</v>
      </c>
      <c r="G7032">
        <f>COUNTIF($A:$A,A7032)</f>
        <v>153</v>
      </c>
      <c r="H7032">
        <f>COUNTIF($B:$B,B7032)</f>
        <v>47</v>
      </c>
      <c r="I7032" t="s">
        <v>7162</v>
      </c>
      <c r="J7032">
        <v>5</v>
      </c>
      <c r="K7032" t="s">
        <v>2900</v>
      </c>
      <c r="L7032" t="s">
        <v>7163</v>
      </c>
      <c r="M7032" t="s">
        <v>1966</v>
      </c>
      <c r="N7032" t="s">
        <v>11893</v>
      </c>
      <c r="O7032" t="s">
        <v>12</v>
      </c>
    </row>
    <row r="7033" spans="1:15" x14ac:dyDescent="0.25">
      <c r="A7033" t="s">
        <v>243</v>
      </c>
      <c r="B7033" t="s">
        <v>7158</v>
      </c>
      <c r="C7033" t="s">
        <v>101</v>
      </c>
      <c r="D7033" t="s">
        <v>102</v>
      </c>
      <c r="E7033" t="str">
        <f t="shared" si="109"/>
        <v>SerineAnaerovorax</v>
      </c>
      <c r="F7033">
        <f>COUNTIF($E:$E,E7033)</f>
        <v>1</v>
      </c>
      <c r="G7033">
        <f>COUNTIF($A:$A,A7033)</f>
        <v>152</v>
      </c>
      <c r="H7033">
        <f>COUNTIF($B:$B,B7033)</f>
        <v>47</v>
      </c>
      <c r="I7033" t="s">
        <v>3532</v>
      </c>
      <c r="J7033">
        <v>5</v>
      </c>
      <c r="K7033" t="s">
        <v>7164</v>
      </c>
      <c r="L7033" t="s">
        <v>366</v>
      </c>
      <c r="M7033" t="s">
        <v>753</v>
      </c>
      <c r="N7033" t="s">
        <v>11893</v>
      </c>
      <c r="O7033" s="82" t="s">
        <v>9</v>
      </c>
    </row>
    <row r="7034" spans="1:15" x14ac:dyDescent="0.25">
      <c r="A7034" t="s">
        <v>261</v>
      </c>
      <c r="B7034" t="s">
        <v>7158</v>
      </c>
      <c r="C7034" t="s">
        <v>101</v>
      </c>
      <c r="D7034" t="s">
        <v>102</v>
      </c>
      <c r="E7034" t="str">
        <f t="shared" si="109"/>
        <v>CadaverineAnaerovorax</v>
      </c>
      <c r="F7034">
        <f>COUNTIF($E:$E,E7034)</f>
        <v>1</v>
      </c>
      <c r="G7034">
        <f>COUNTIF($A:$A,A7034)</f>
        <v>143</v>
      </c>
      <c r="H7034">
        <f>COUNTIF($B:$B,B7034)</f>
        <v>47</v>
      </c>
      <c r="I7034" t="s">
        <v>1063</v>
      </c>
      <c r="J7034">
        <v>6</v>
      </c>
      <c r="K7034" t="s">
        <v>4223</v>
      </c>
      <c r="L7034" t="s">
        <v>181</v>
      </c>
      <c r="M7034" t="s">
        <v>119</v>
      </c>
      <c r="N7034" t="s">
        <v>11892</v>
      </c>
      <c r="O7034" t="s">
        <v>5</v>
      </c>
    </row>
    <row r="7035" spans="1:15" x14ac:dyDescent="0.25">
      <c r="A7035" t="s">
        <v>285</v>
      </c>
      <c r="B7035" t="s">
        <v>7158</v>
      </c>
      <c r="C7035" t="s">
        <v>101</v>
      </c>
      <c r="D7035" t="s">
        <v>102</v>
      </c>
      <c r="E7035" t="str">
        <f t="shared" si="109"/>
        <v>LysineAnaerovorax</v>
      </c>
      <c r="F7035">
        <f>COUNTIF($E:$E,E7035)</f>
        <v>2</v>
      </c>
      <c r="G7035">
        <f>COUNTIF($A:$A,A7035)</f>
        <v>140</v>
      </c>
      <c r="H7035">
        <f>COUNTIF($B:$B,B7035)</f>
        <v>47</v>
      </c>
      <c r="I7035" t="s">
        <v>3042</v>
      </c>
      <c r="J7035">
        <v>6</v>
      </c>
      <c r="K7035" t="s">
        <v>7165</v>
      </c>
      <c r="L7035" t="s">
        <v>265</v>
      </c>
      <c r="M7035" t="s">
        <v>510</v>
      </c>
      <c r="N7035" t="s">
        <v>11892</v>
      </c>
      <c r="O7035" t="s">
        <v>5</v>
      </c>
    </row>
    <row r="7036" spans="1:15" x14ac:dyDescent="0.25">
      <c r="A7036" t="s">
        <v>285</v>
      </c>
      <c r="B7036" t="s">
        <v>7158</v>
      </c>
      <c r="C7036" t="s">
        <v>101</v>
      </c>
      <c r="D7036" t="s">
        <v>102</v>
      </c>
      <c r="E7036" t="str">
        <f t="shared" si="109"/>
        <v>LysineAnaerovorax</v>
      </c>
      <c r="F7036">
        <f>COUNTIF($E:$E,E7036)</f>
        <v>2</v>
      </c>
      <c r="G7036">
        <f>COUNTIF($A:$A,A7036)</f>
        <v>140</v>
      </c>
      <c r="H7036">
        <f>COUNTIF($B:$B,B7036)</f>
        <v>47</v>
      </c>
      <c r="I7036" t="s">
        <v>575</v>
      </c>
      <c r="J7036">
        <v>5</v>
      </c>
      <c r="K7036" t="s">
        <v>6242</v>
      </c>
      <c r="L7036" t="s">
        <v>716</v>
      </c>
      <c r="M7036" t="s">
        <v>2678</v>
      </c>
      <c r="N7036" t="s">
        <v>11893</v>
      </c>
      <c r="O7036" s="82" t="s">
        <v>9</v>
      </c>
    </row>
    <row r="7037" spans="1:15" x14ac:dyDescent="0.25">
      <c r="A7037" t="s">
        <v>344</v>
      </c>
      <c r="B7037" t="s">
        <v>7158</v>
      </c>
      <c r="C7037" t="s">
        <v>101</v>
      </c>
      <c r="D7037" t="s">
        <v>102</v>
      </c>
      <c r="E7037" t="str">
        <f t="shared" si="109"/>
        <v>PimelateAnaerovorax</v>
      </c>
      <c r="F7037">
        <f>COUNTIF($E:$E,E7037)</f>
        <v>2</v>
      </c>
      <c r="G7037">
        <f>COUNTIF($A:$A,A7037)</f>
        <v>137</v>
      </c>
      <c r="H7037">
        <f>COUNTIF($B:$B,B7037)</f>
        <v>47</v>
      </c>
      <c r="I7037" t="s">
        <v>3106</v>
      </c>
      <c r="J7037">
        <v>5</v>
      </c>
      <c r="K7037" t="s">
        <v>6031</v>
      </c>
      <c r="L7037" t="s">
        <v>241</v>
      </c>
      <c r="M7037" t="s">
        <v>1149</v>
      </c>
      <c r="N7037" t="s">
        <v>11893</v>
      </c>
      <c r="O7037" s="82" t="s">
        <v>9</v>
      </c>
    </row>
    <row r="7038" spans="1:15" x14ac:dyDescent="0.25">
      <c r="A7038" t="s">
        <v>344</v>
      </c>
      <c r="B7038" t="s">
        <v>7158</v>
      </c>
      <c r="C7038" t="s">
        <v>101</v>
      </c>
      <c r="D7038" t="s">
        <v>102</v>
      </c>
      <c r="E7038" t="str">
        <f t="shared" si="109"/>
        <v>PimelateAnaerovorax</v>
      </c>
      <c r="F7038">
        <f>COUNTIF($E:$E,E7038)</f>
        <v>2</v>
      </c>
      <c r="G7038">
        <f>COUNTIF($A:$A,A7038)</f>
        <v>137</v>
      </c>
      <c r="H7038">
        <f>COUNTIF($B:$B,B7038)</f>
        <v>47</v>
      </c>
      <c r="I7038" t="s">
        <v>4724</v>
      </c>
      <c r="J7038">
        <v>6</v>
      </c>
      <c r="K7038" t="s">
        <v>3910</v>
      </c>
      <c r="L7038" t="s">
        <v>4725</v>
      </c>
      <c r="M7038" t="s">
        <v>2854</v>
      </c>
      <c r="N7038" t="s">
        <v>11892</v>
      </c>
      <c r="O7038" t="s">
        <v>7</v>
      </c>
    </row>
    <row r="7039" spans="1:15" x14ac:dyDescent="0.25">
      <c r="A7039" t="s">
        <v>365</v>
      </c>
      <c r="B7039" t="s">
        <v>7158</v>
      </c>
      <c r="C7039" t="s">
        <v>101</v>
      </c>
      <c r="D7039" t="s">
        <v>102</v>
      </c>
      <c r="E7039" t="str">
        <f t="shared" si="109"/>
        <v>PhenylacetateAnaerovorax</v>
      </c>
      <c r="F7039">
        <f>COUNTIF($E:$E,E7039)</f>
        <v>1</v>
      </c>
      <c r="G7039">
        <f>COUNTIF($A:$A,A7039)</f>
        <v>134</v>
      </c>
      <c r="H7039">
        <f>COUNTIF($B:$B,B7039)</f>
        <v>47</v>
      </c>
      <c r="I7039" t="s">
        <v>4726</v>
      </c>
      <c r="J7039">
        <v>6</v>
      </c>
      <c r="K7039" t="s">
        <v>2609</v>
      </c>
      <c r="L7039" t="s">
        <v>4727</v>
      </c>
      <c r="M7039" t="s">
        <v>3234</v>
      </c>
      <c r="N7039" t="s">
        <v>11892</v>
      </c>
      <c r="O7039" t="s">
        <v>7</v>
      </c>
    </row>
    <row r="7040" spans="1:15" x14ac:dyDescent="0.25">
      <c r="A7040" t="s">
        <v>374</v>
      </c>
      <c r="B7040" t="s">
        <v>7158</v>
      </c>
      <c r="C7040" t="s">
        <v>101</v>
      </c>
      <c r="D7040" t="s">
        <v>102</v>
      </c>
      <c r="E7040" t="str">
        <f t="shared" si="109"/>
        <v>CaffeineAnaerovorax</v>
      </c>
      <c r="F7040">
        <f>COUNTIF($E:$E,E7040)</f>
        <v>1</v>
      </c>
      <c r="G7040">
        <f>COUNTIF($A:$A,A7040)</f>
        <v>133</v>
      </c>
      <c r="H7040">
        <f>COUNTIF($B:$B,B7040)</f>
        <v>47</v>
      </c>
      <c r="I7040" t="s">
        <v>385</v>
      </c>
      <c r="J7040">
        <v>6</v>
      </c>
      <c r="K7040" t="s">
        <v>386</v>
      </c>
      <c r="L7040" t="s">
        <v>387</v>
      </c>
      <c r="M7040" t="s">
        <v>388</v>
      </c>
      <c r="N7040" t="s">
        <v>11892</v>
      </c>
      <c r="O7040" t="s">
        <v>11</v>
      </c>
    </row>
    <row r="7041" spans="1:15" x14ac:dyDescent="0.25">
      <c r="A7041" t="s">
        <v>376</v>
      </c>
      <c r="B7041" t="s">
        <v>7158</v>
      </c>
      <c r="C7041" t="s">
        <v>101</v>
      </c>
      <c r="D7041" t="s">
        <v>102</v>
      </c>
      <c r="E7041" t="str">
        <f t="shared" si="109"/>
        <v>ValerateAnaerovorax</v>
      </c>
      <c r="F7041">
        <f>COUNTIF($E:$E,E7041)</f>
        <v>3</v>
      </c>
      <c r="G7041">
        <f>COUNTIF($A:$A,A7041)</f>
        <v>133</v>
      </c>
      <c r="H7041">
        <f>COUNTIF($B:$B,B7041)</f>
        <v>47</v>
      </c>
      <c r="I7041" t="s">
        <v>3427</v>
      </c>
      <c r="J7041">
        <v>5</v>
      </c>
      <c r="K7041" t="s">
        <v>7166</v>
      </c>
      <c r="L7041" t="s">
        <v>208</v>
      </c>
      <c r="M7041" t="s">
        <v>641</v>
      </c>
      <c r="N7041" t="s">
        <v>11893</v>
      </c>
      <c r="O7041" s="82" t="s">
        <v>9</v>
      </c>
    </row>
    <row r="7042" spans="1:15" x14ac:dyDescent="0.25">
      <c r="A7042" t="s">
        <v>376</v>
      </c>
      <c r="B7042" t="s">
        <v>7158</v>
      </c>
      <c r="C7042" t="s">
        <v>101</v>
      </c>
      <c r="D7042" t="s">
        <v>102</v>
      </c>
      <c r="E7042" t="str">
        <f t="shared" si="109"/>
        <v>ValerateAnaerovorax</v>
      </c>
      <c r="F7042">
        <f>COUNTIF($E:$E,E7042)</f>
        <v>3</v>
      </c>
      <c r="G7042">
        <f>COUNTIF($A:$A,A7042)</f>
        <v>133</v>
      </c>
      <c r="H7042">
        <f>COUNTIF($B:$B,B7042)</f>
        <v>47</v>
      </c>
      <c r="I7042" t="s">
        <v>7167</v>
      </c>
      <c r="J7042">
        <v>7</v>
      </c>
      <c r="K7042" t="s">
        <v>2700</v>
      </c>
      <c r="L7042" t="s">
        <v>595</v>
      </c>
      <c r="M7042" t="s">
        <v>2377</v>
      </c>
      <c r="N7042" t="s">
        <v>11893</v>
      </c>
      <c r="O7042" s="82" t="s">
        <v>8</v>
      </c>
    </row>
    <row r="7043" spans="1:15" x14ac:dyDescent="0.25">
      <c r="A7043" t="s">
        <v>376</v>
      </c>
      <c r="B7043" t="s">
        <v>7158</v>
      </c>
      <c r="C7043" t="s">
        <v>101</v>
      </c>
      <c r="D7043" t="s">
        <v>102</v>
      </c>
      <c r="E7043" t="str">
        <f t="shared" si="109"/>
        <v>ValerateAnaerovorax</v>
      </c>
      <c r="F7043">
        <f>COUNTIF($E:$E,E7043)</f>
        <v>3</v>
      </c>
      <c r="G7043">
        <f>COUNTIF($A:$A,A7043)</f>
        <v>133</v>
      </c>
      <c r="H7043">
        <f>COUNTIF($B:$B,B7043)</f>
        <v>47</v>
      </c>
      <c r="I7043" t="s">
        <v>4542</v>
      </c>
      <c r="J7043">
        <v>6</v>
      </c>
      <c r="K7043" t="s">
        <v>3910</v>
      </c>
      <c r="L7043" t="s">
        <v>4543</v>
      </c>
      <c r="M7043" t="s">
        <v>2685</v>
      </c>
      <c r="N7043" t="s">
        <v>11892</v>
      </c>
      <c r="O7043" t="s">
        <v>7</v>
      </c>
    </row>
    <row r="7044" spans="1:15" x14ac:dyDescent="0.25">
      <c r="A7044" t="s">
        <v>396</v>
      </c>
      <c r="B7044" t="s">
        <v>7158</v>
      </c>
      <c r="C7044" t="s">
        <v>101</v>
      </c>
      <c r="D7044" t="s">
        <v>102</v>
      </c>
      <c r="E7044" t="str">
        <f t="shared" si="109"/>
        <v>AcetoneAnaerovorax</v>
      </c>
      <c r="F7044">
        <f>COUNTIF($E:$E,E7044)</f>
        <v>1</v>
      </c>
      <c r="G7044">
        <f>COUNTIF($A:$A,A7044)</f>
        <v>132</v>
      </c>
      <c r="H7044">
        <f>COUNTIF($B:$B,B7044)</f>
        <v>47</v>
      </c>
      <c r="I7044" t="s">
        <v>5086</v>
      </c>
      <c r="J7044">
        <v>5</v>
      </c>
      <c r="K7044" t="s">
        <v>7168</v>
      </c>
      <c r="L7044" t="s">
        <v>237</v>
      </c>
      <c r="M7044" t="s">
        <v>993</v>
      </c>
      <c r="N7044" t="s">
        <v>11893</v>
      </c>
      <c r="O7044" s="82" t="s">
        <v>9</v>
      </c>
    </row>
    <row r="7045" spans="1:15" x14ac:dyDescent="0.25">
      <c r="A7045" t="s">
        <v>402</v>
      </c>
      <c r="B7045" t="s">
        <v>7158</v>
      </c>
      <c r="C7045" t="s">
        <v>101</v>
      </c>
      <c r="D7045" t="s">
        <v>102</v>
      </c>
      <c r="E7045" t="str">
        <f t="shared" si="109"/>
        <v>ValineAnaerovorax</v>
      </c>
      <c r="F7045">
        <f>COUNTIF($E:$E,E7045)</f>
        <v>1</v>
      </c>
      <c r="G7045">
        <f>COUNTIF($A:$A,A7045)</f>
        <v>131</v>
      </c>
      <c r="H7045">
        <f>COUNTIF($B:$B,B7045)</f>
        <v>47</v>
      </c>
      <c r="I7045" t="s">
        <v>4915</v>
      </c>
      <c r="J7045">
        <v>6</v>
      </c>
      <c r="K7045" t="s">
        <v>4916</v>
      </c>
      <c r="L7045" t="s">
        <v>7169</v>
      </c>
      <c r="M7045" t="s">
        <v>1681</v>
      </c>
      <c r="N7045" t="s">
        <v>11892</v>
      </c>
      <c r="O7045" s="82" t="s">
        <v>4</v>
      </c>
    </row>
    <row r="7046" spans="1:15" x14ac:dyDescent="0.25">
      <c r="A7046" t="s">
        <v>418</v>
      </c>
      <c r="B7046" t="s">
        <v>7158</v>
      </c>
      <c r="C7046" t="s">
        <v>101</v>
      </c>
      <c r="D7046" t="s">
        <v>102</v>
      </c>
      <c r="E7046" t="str">
        <f t="shared" ref="E7046:E7109" si="110">CONCATENATE(A7046,B7046)</f>
        <v>GlycerolAnaerovorax</v>
      </c>
      <c r="F7046">
        <f>COUNTIF($E:$E,E7046)</f>
        <v>2</v>
      </c>
      <c r="G7046">
        <f>COUNTIF($A:$A,A7046)</f>
        <v>130</v>
      </c>
      <c r="H7046">
        <f>COUNTIF($B:$B,B7046)</f>
        <v>47</v>
      </c>
      <c r="I7046" t="s">
        <v>1206</v>
      </c>
      <c r="J7046">
        <v>5</v>
      </c>
      <c r="K7046" t="s">
        <v>7170</v>
      </c>
      <c r="L7046" t="s">
        <v>272</v>
      </c>
      <c r="M7046" t="s">
        <v>755</v>
      </c>
      <c r="N7046" t="s">
        <v>11893</v>
      </c>
      <c r="O7046" s="82" t="s">
        <v>9</v>
      </c>
    </row>
    <row r="7047" spans="1:15" x14ac:dyDescent="0.25">
      <c r="A7047" t="s">
        <v>418</v>
      </c>
      <c r="B7047" t="s">
        <v>7158</v>
      </c>
      <c r="C7047" t="s">
        <v>101</v>
      </c>
      <c r="D7047" t="s">
        <v>102</v>
      </c>
      <c r="E7047" t="str">
        <f t="shared" si="110"/>
        <v>GlycerolAnaerovorax</v>
      </c>
      <c r="F7047">
        <f>COUNTIF($E:$E,E7047)</f>
        <v>2</v>
      </c>
      <c r="G7047">
        <f>COUNTIF($A:$A,A7047)</f>
        <v>130</v>
      </c>
      <c r="H7047">
        <f>COUNTIF($B:$B,B7047)</f>
        <v>47</v>
      </c>
      <c r="I7047" t="s">
        <v>6912</v>
      </c>
      <c r="J7047">
        <v>5</v>
      </c>
      <c r="K7047" t="s">
        <v>1564</v>
      </c>
      <c r="L7047" t="s">
        <v>7171</v>
      </c>
      <c r="M7047" t="s">
        <v>1594</v>
      </c>
      <c r="N7047" t="s">
        <v>11893</v>
      </c>
      <c r="O7047" t="s">
        <v>12</v>
      </c>
    </row>
    <row r="7048" spans="1:15" x14ac:dyDescent="0.25">
      <c r="A7048" t="s">
        <v>420</v>
      </c>
      <c r="B7048" t="s">
        <v>7158</v>
      </c>
      <c r="C7048" t="s">
        <v>101</v>
      </c>
      <c r="D7048" t="s">
        <v>102</v>
      </c>
      <c r="E7048" t="str">
        <f t="shared" si="110"/>
        <v>LeucineAnaerovorax</v>
      </c>
      <c r="F7048">
        <f>COUNTIF($E:$E,E7048)</f>
        <v>1</v>
      </c>
      <c r="G7048">
        <f>COUNTIF($A:$A,A7048)</f>
        <v>130</v>
      </c>
      <c r="H7048">
        <f>COUNTIF($B:$B,B7048)</f>
        <v>47</v>
      </c>
      <c r="I7048" t="s">
        <v>7172</v>
      </c>
      <c r="J7048">
        <v>5</v>
      </c>
      <c r="K7048" t="s">
        <v>7173</v>
      </c>
      <c r="L7048" t="s">
        <v>759</v>
      </c>
      <c r="M7048" t="s">
        <v>3165</v>
      </c>
      <c r="N7048" t="s">
        <v>11893</v>
      </c>
      <c r="O7048" s="82" t="s">
        <v>9</v>
      </c>
    </row>
    <row r="7049" spans="1:15" x14ac:dyDescent="0.25">
      <c r="A7049" t="s">
        <v>415</v>
      </c>
      <c r="B7049" t="s">
        <v>7158</v>
      </c>
      <c r="C7049" t="s">
        <v>101</v>
      </c>
      <c r="D7049" t="s">
        <v>102</v>
      </c>
      <c r="E7049" t="str">
        <f t="shared" si="110"/>
        <v>AlanineAnaerovorax</v>
      </c>
      <c r="F7049">
        <f>COUNTIF($E:$E,E7049)</f>
        <v>1</v>
      </c>
      <c r="G7049">
        <f>COUNTIF($A:$A,A7049)</f>
        <v>130</v>
      </c>
      <c r="H7049">
        <f>COUNTIF($B:$B,B7049)</f>
        <v>47</v>
      </c>
      <c r="I7049" t="s">
        <v>7174</v>
      </c>
      <c r="J7049">
        <v>6</v>
      </c>
      <c r="K7049" t="s">
        <v>1500</v>
      </c>
      <c r="L7049" t="s">
        <v>405</v>
      </c>
      <c r="M7049" t="s">
        <v>4301</v>
      </c>
      <c r="N7049" t="s">
        <v>11892</v>
      </c>
      <c r="O7049" t="s">
        <v>5</v>
      </c>
    </row>
    <row r="7050" spans="1:15" x14ac:dyDescent="0.25">
      <c r="A7050" t="s">
        <v>456</v>
      </c>
      <c r="B7050" t="s">
        <v>7158</v>
      </c>
      <c r="C7050" t="s">
        <v>101</v>
      </c>
      <c r="D7050" t="s">
        <v>102</v>
      </c>
      <c r="E7050" t="str">
        <f t="shared" si="110"/>
        <v>EthanolAnaerovorax</v>
      </c>
      <c r="F7050">
        <f>COUNTIF($E:$E,E7050)</f>
        <v>2</v>
      </c>
      <c r="G7050">
        <f>COUNTIF($A:$A,A7050)</f>
        <v>129</v>
      </c>
      <c r="H7050">
        <f>COUNTIF($B:$B,B7050)</f>
        <v>47</v>
      </c>
      <c r="I7050" t="s">
        <v>4720</v>
      </c>
      <c r="J7050">
        <v>5</v>
      </c>
      <c r="K7050" t="s">
        <v>2375</v>
      </c>
      <c r="L7050" t="s">
        <v>7175</v>
      </c>
      <c r="M7050" t="s">
        <v>3144</v>
      </c>
      <c r="N7050" t="s">
        <v>11893</v>
      </c>
      <c r="O7050" t="s">
        <v>12</v>
      </c>
    </row>
    <row r="7051" spans="1:15" x14ac:dyDescent="0.25">
      <c r="A7051" t="s">
        <v>456</v>
      </c>
      <c r="B7051" t="s">
        <v>7158</v>
      </c>
      <c r="C7051" t="s">
        <v>101</v>
      </c>
      <c r="D7051" t="s">
        <v>102</v>
      </c>
      <c r="E7051" t="str">
        <f t="shared" si="110"/>
        <v>EthanolAnaerovorax</v>
      </c>
      <c r="F7051">
        <f>COUNTIF($E:$E,E7051)</f>
        <v>2</v>
      </c>
      <c r="G7051">
        <f>COUNTIF($A:$A,A7051)</f>
        <v>129</v>
      </c>
      <c r="H7051">
        <f>COUNTIF($B:$B,B7051)</f>
        <v>47</v>
      </c>
      <c r="I7051" t="s">
        <v>254</v>
      </c>
      <c r="J7051">
        <v>5</v>
      </c>
      <c r="K7051" t="s">
        <v>3356</v>
      </c>
      <c r="L7051" t="s">
        <v>671</v>
      </c>
      <c r="M7051" t="s">
        <v>596</v>
      </c>
      <c r="N7051" t="s">
        <v>11893</v>
      </c>
      <c r="O7051" s="82" t="s">
        <v>9</v>
      </c>
    </row>
    <row r="7052" spans="1:15" x14ac:dyDescent="0.25">
      <c r="A7052" t="s">
        <v>466</v>
      </c>
      <c r="B7052" t="s">
        <v>7158</v>
      </c>
      <c r="C7052" t="s">
        <v>101</v>
      </c>
      <c r="D7052" t="s">
        <v>102</v>
      </c>
      <c r="E7052" t="str">
        <f t="shared" si="110"/>
        <v>GlycineAnaerovorax</v>
      </c>
      <c r="F7052">
        <f>COUNTIF($E:$E,E7052)</f>
        <v>2</v>
      </c>
      <c r="G7052">
        <f>COUNTIF($A:$A,A7052)</f>
        <v>127</v>
      </c>
      <c r="H7052">
        <f>COUNTIF($B:$B,B7052)</f>
        <v>47</v>
      </c>
      <c r="I7052" t="s">
        <v>504</v>
      </c>
      <c r="J7052">
        <v>6</v>
      </c>
      <c r="K7052" t="s">
        <v>559</v>
      </c>
      <c r="L7052" t="s">
        <v>144</v>
      </c>
      <c r="M7052" t="s">
        <v>132</v>
      </c>
      <c r="N7052" t="s">
        <v>11893</v>
      </c>
      <c r="O7052" s="82" t="s">
        <v>3</v>
      </c>
    </row>
    <row r="7053" spans="1:15" x14ac:dyDescent="0.25">
      <c r="A7053" t="s">
        <v>466</v>
      </c>
      <c r="B7053" t="s">
        <v>7158</v>
      </c>
      <c r="C7053" t="s">
        <v>101</v>
      </c>
      <c r="D7053" t="s">
        <v>102</v>
      </c>
      <c r="E7053" t="str">
        <f t="shared" si="110"/>
        <v>GlycineAnaerovorax</v>
      </c>
      <c r="F7053">
        <f>COUNTIF($E:$E,E7053)</f>
        <v>2</v>
      </c>
      <c r="G7053">
        <f>COUNTIF($A:$A,A7053)</f>
        <v>127</v>
      </c>
      <c r="H7053">
        <f>COUNTIF($B:$B,B7053)</f>
        <v>47</v>
      </c>
      <c r="I7053" t="s">
        <v>5982</v>
      </c>
      <c r="J7053">
        <v>5</v>
      </c>
      <c r="K7053" t="s">
        <v>7176</v>
      </c>
      <c r="L7053" t="s">
        <v>387</v>
      </c>
      <c r="M7053" t="s">
        <v>1183</v>
      </c>
      <c r="N7053" t="s">
        <v>11893</v>
      </c>
      <c r="O7053" s="82" t="s">
        <v>9</v>
      </c>
    </row>
    <row r="7054" spans="1:15" x14ac:dyDescent="0.25">
      <c r="A7054" t="s">
        <v>462</v>
      </c>
      <c r="B7054" t="s">
        <v>7158</v>
      </c>
      <c r="C7054" t="s">
        <v>101</v>
      </c>
      <c r="D7054" t="s">
        <v>102</v>
      </c>
      <c r="E7054" t="str">
        <f t="shared" si="110"/>
        <v>N-PhenylacetylglycineAnaerovorax</v>
      </c>
      <c r="F7054">
        <f>COUNTIF($E:$E,E7054)</f>
        <v>1</v>
      </c>
      <c r="G7054">
        <f>COUNTIF($A:$A,A7054)</f>
        <v>127</v>
      </c>
      <c r="H7054">
        <f>COUNTIF($B:$B,B7054)</f>
        <v>47</v>
      </c>
      <c r="I7054" t="s">
        <v>7177</v>
      </c>
      <c r="J7054">
        <v>5</v>
      </c>
      <c r="K7054" t="s">
        <v>1587</v>
      </c>
      <c r="L7054" t="s">
        <v>7178</v>
      </c>
      <c r="M7054" t="s">
        <v>3098</v>
      </c>
      <c r="N7054" t="s">
        <v>11893</v>
      </c>
      <c r="O7054" t="s">
        <v>12</v>
      </c>
    </row>
    <row r="7055" spans="1:15" x14ac:dyDescent="0.25">
      <c r="A7055" t="s">
        <v>461</v>
      </c>
      <c r="B7055" t="s">
        <v>7158</v>
      </c>
      <c r="C7055" t="s">
        <v>101</v>
      </c>
      <c r="D7055" t="s">
        <v>102</v>
      </c>
      <c r="E7055" t="str">
        <f t="shared" si="110"/>
        <v>2-PhenylpropionateAnaerovorax</v>
      </c>
      <c r="F7055">
        <f>COUNTIF($E:$E,E7055)</f>
        <v>2</v>
      </c>
      <c r="G7055">
        <f>COUNTIF($A:$A,A7055)</f>
        <v>127</v>
      </c>
      <c r="H7055">
        <f>COUNTIF($B:$B,B7055)</f>
        <v>47</v>
      </c>
      <c r="I7055" t="s">
        <v>7179</v>
      </c>
      <c r="J7055">
        <v>6</v>
      </c>
      <c r="K7055" t="s">
        <v>1482</v>
      </c>
      <c r="L7055" t="s">
        <v>4232</v>
      </c>
      <c r="M7055" t="s">
        <v>849</v>
      </c>
      <c r="N7055" t="s">
        <v>11892</v>
      </c>
      <c r="O7055" s="82" t="s">
        <v>4</v>
      </c>
    </row>
    <row r="7056" spans="1:15" x14ac:dyDescent="0.25">
      <c r="A7056" t="s">
        <v>461</v>
      </c>
      <c r="B7056" t="s">
        <v>7158</v>
      </c>
      <c r="C7056" t="s">
        <v>101</v>
      </c>
      <c r="D7056" t="s">
        <v>102</v>
      </c>
      <c r="E7056" t="str">
        <f t="shared" si="110"/>
        <v>2-PhenylpropionateAnaerovorax</v>
      </c>
      <c r="F7056">
        <f>COUNTIF($E:$E,E7056)</f>
        <v>2</v>
      </c>
      <c r="G7056">
        <f>COUNTIF($A:$A,A7056)</f>
        <v>127</v>
      </c>
      <c r="H7056">
        <f>COUNTIF($B:$B,B7056)</f>
        <v>47</v>
      </c>
      <c r="I7056" t="s">
        <v>7180</v>
      </c>
      <c r="J7056">
        <v>5</v>
      </c>
      <c r="K7056" t="s">
        <v>1505</v>
      </c>
      <c r="L7056" t="s">
        <v>7181</v>
      </c>
      <c r="M7056" t="s">
        <v>3129</v>
      </c>
      <c r="N7056" t="s">
        <v>11893</v>
      </c>
      <c r="O7056" t="s">
        <v>12</v>
      </c>
    </row>
    <row r="7057" spans="1:15" x14ac:dyDescent="0.25">
      <c r="A7057" t="s">
        <v>485</v>
      </c>
      <c r="B7057" t="s">
        <v>7158</v>
      </c>
      <c r="C7057" t="s">
        <v>101</v>
      </c>
      <c r="D7057" t="s">
        <v>102</v>
      </c>
      <c r="E7057" t="str">
        <f t="shared" si="110"/>
        <v>ButyrateAnaerovorax</v>
      </c>
      <c r="F7057">
        <f>COUNTIF($E:$E,E7057)</f>
        <v>1</v>
      </c>
      <c r="G7057">
        <f>COUNTIF($A:$A,A7057)</f>
        <v>126</v>
      </c>
      <c r="H7057">
        <f>COUNTIF($B:$B,B7057)</f>
        <v>47</v>
      </c>
      <c r="I7057" t="s">
        <v>4776</v>
      </c>
      <c r="J7057">
        <v>5</v>
      </c>
      <c r="K7057" t="s">
        <v>2070</v>
      </c>
      <c r="L7057" t="s">
        <v>625</v>
      </c>
      <c r="M7057" t="s">
        <v>2323</v>
      </c>
      <c r="N7057" t="s">
        <v>11893</v>
      </c>
      <c r="O7057" s="82" t="s">
        <v>9</v>
      </c>
    </row>
    <row r="7058" spans="1:15" x14ac:dyDescent="0.25">
      <c r="A7058" t="s">
        <v>502</v>
      </c>
      <c r="B7058" t="s">
        <v>7158</v>
      </c>
      <c r="C7058" t="s">
        <v>101</v>
      </c>
      <c r="D7058" t="s">
        <v>102</v>
      </c>
      <c r="E7058" t="str">
        <f t="shared" si="110"/>
        <v>MaltoseAnaerovorax</v>
      </c>
      <c r="F7058">
        <f>COUNTIF($E:$E,E7058)</f>
        <v>1</v>
      </c>
      <c r="G7058">
        <f>COUNTIF($A:$A,A7058)</f>
        <v>124</v>
      </c>
      <c r="H7058">
        <f>COUNTIF($B:$B,B7058)</f>
        <v>47</v>
      </c>
      <c r="I7058" t="s">
        <v>1348</v>
      </c>
      <c r="J7058">
        <v>5</v>
      </c>
      <c r="K7058" t="s">
        <v>7182</v>
      </c>
      <c r="L7058" t="s">
        <v>716</v>
      </c>
      <c r="M7058" t="s">
        <v>912</v>
      </c>
      <c r="N7058" t="s">
        <v>11893</v>
      </c>
      <c r="O7058" s="82" t="s">
        <v>9</v>
      </c>
    </row>
    <row r="7059" spans="1:15" x14ac:dyDescent="0.25">
      <c r="A7059" t="s">
        <v>550</v>
      </c>
      <c r="B7059" t="s">
        <v>7158</v>
      </c>
      <c r="C7059" t="s">
        <v>101</v>
      </c>
      <c r="D7059" t="s">
        <v>102</v>
      </c>
      <c r="E7059" t="str">
        <f t="shared" si="110"/>
        <v>IsovalerateAnaerovorax</v>
      </c>
      <c r="F7059">
        <f>COUNTIF($E:$E,E7059)</f>
        <v>2</v>
      </c>
      <c r="G7059">
        <f>COUNTIF($A:$A,A7059)</f>
        <v>119</v>
      </c>
      <c r="H7059">
        <f>COUNTIF($B:$B,B7059)</f>
        <v>47</v>
      </c>
      <c r="I7059" t="s">
        <v>6949</v>
      </c>
      <c r="J7059">
        <v>5</v>
      </c>
      <c r="K7059" t="s">
        <v>6625</v>
      </c>
      <c r="L7059" t="s">
        <v>7183</v>
      </c>
      <c r="M7059" t="s">
        <v>1177</v>
      </c>
      <c r="N7059" t="s">
        <v>11893</v>
      </c>
      <c r="O7059" t="s">
        <v>12</v>
      </c>
    </row>
    <row r="7060" spans="1:15" x14ac:dyDescent="0.25">
      <c r="A7060" t="s">
        <v>550</v>
      </c>
      <c r="B7060" t="s">
        <v>7158</v>
      </c>
      <c r="C7060" t="s">
        <v>101</v>
      </c>
      <c r="D7060" t="s">
        <v>102</v>
      </c>
      <c r="E7060" t="str">
        <f t="shared" si="110"/>
        <v>IsovalerateAnaerovorax</v>
      </c>
      <c r="F7060">
        <f>COUNTIF($E:$E,E7060)</f>
        <v>2</v>
      </c>
      <c r="G7060">
        <f>COUNTIF($A:$A,A7060)</f>
        <v>119</v>
      </c>
      <c r="H7060">
        <f>COUNTIF($B:$B,B7060)</f>
        <v>47</v>
      </c>
      <c r="I7060" t="s">
        <v>1441</v>
      </c>
      <c r="J7060">
        <v>6</v>
      </c>
      <c r="K7060" t="s">
        <v>4759</v>
      </c>
      <c r="L7060" t="s">
        <v>4760</v>
      </c>
      <c r="M7060" t="s">
        <v>1966</v>
      </c>
      <c r="N7060" t="s">
        <v>11892</v>
      </c>
      <c r="O7060" t="s">
        <v>7</v>
      </c>
    </row>
    <row r="7061" spans="1:15" x14ac:dyDescent="0.25">
      <c r="A7061" t="s">
        <v>583</v>
      </c>
      <c r="B7061" t="s">
        <v>7158</v>
      </c>
      <c r="C7061" t="s">
        <v>101</v>
      </c>
      <c r="D7061" t="s">
        <v>102</v>
      </c>
      <c r="E7061" t="str">
        <f t="shared" si="110"/>
        <v>AcetoacetateAnaerovorax</v>
      </c>
      <c r="F7061">
        <f>COUNTIF($E:$E,E7061)</f>
        <v>2</v>
      </c>
      <c r="G7061">
        <f>COUNTIF($A:$A,A7061)</f>
        <v>115</v>
      </c>
      <c r="H7061">
        <f>COUNTIF($B:$B,B7061)</f>
        <v>47</v>
      </c>
      <c r="I7061" t="s">
        <v>4739</v>
      </c>
      <c r="J7061">
        <v>5</v>
      </c>
      <c r="K7061" t="s">
        <v>4740</v>
      </c>
      <c r="L7061" t="s">
        <v>357</v>
      </c>
      <c r="M7061" t="s">
        <v>341</v>
      </c>
      <c r="N7061" t="s">
        <v>11893</v>
      </c>
      <c r="O7061" s="82" t="s">
        <v>9</v>
      </c>
    </row>
    <row r="7062" spans="1:15" x14ac:dyDescent="0.25">
      <c r="A7062" t="s">
        <v>583</v>
      </c>
      <c r="B7062" t="s">
        <v>7158</v>
      </c>
      <c r="C7062" t="s">
        <v>101</v>
      </c>
      <c r="D7062" t="s">
        <v>102</v>
      </c>
      <c r="E7062" t="str">
        <f t="shared" si="110"/>
        <v>AcetoacetateAnaerovorax</v>
      </c>
      <c r="F7062">
        <f>COUNTIF($E:$E,E7062)</f>
        <v>2</v>
      </c>
      <c r="G7062">
        <f>COUNTIF($A:$A,A7062)</f>
        <v>115</v>
      </c>
      <c r="H7062">
        <f>COUNTIF($B:$B,B7062)</f>
        <v>47</v>
      </c>
      <c r="I7062" t="s">
        <v>7184</v>
      </c>
      <c r="J7062">
        <v>6</v>
      </c>
      <c r="K7062" t="s">
        <v>2153</v>
      </c>
      <c r="L7062" t="s">
        <v>7185</v>
      </c>
      <c r="M7062" t="s">
        <v>2264</v>
      </c>
      <c r="N7062" t="s">
        <v>11892</v>
      </c>
      <c r="O7062" s="82" t="s">
        <v>4</v>
      </c>
    </row>
    <row r="7063" spans="1:15" x14ac:dyDescent="0.25">
      <c r="A7063" t="s">
        <v>1836</v>
      </c>
      <c r="B7063" t="s">
        <v>7158</v>
      </c>
      <c r="C7063" t="s">
        <v>101</v>
      </c>
      <c r="D7063" t="s">
        <v>102</v>
      </c>
      <c r="E7063" t="str">
        <f t="shared" si="110"/>
        <v>AcetateAnaerovorax</v>
      </c>
      <c r="F7063">
        <f>COUNTIF($E:$E,E7063)</f>
        <v>2</v>
      </c>
      <c r="G7063">
        <f>COUNTIF($A:$A,A7063)</f>
        <v>112</v>
      </c>
      <c r="H7063">
        <f>COUNTIF($B:$B,B7063)</f>
        <v>47</v>
      </c>
      <c r="I7063" t="s">
        <v>106</v>
      </c>
      <c r="J7063">
        <v>6</v>
      </c>
      <c r="K7063" t="s">
        <v>6225</v>
      </c>
      <c r="L7063" t="s">
        <v>191</v>
      </c>
      <c r="M7063" t="s">
        <v>132</v>
      </c>
      <c r="N7063" t="s">
        <v>11893</v>
      </c>
      <c r="O7063" s="82" t="s">
        <v>3</v>
      </c>
    </row>
    <row r="7064" spans="1:15" x14ac:dyDescent="0.25">
      <c r="A7064" t="s">
        <v>1836</v>
      </c>
      <c r="B7064" t="s">
        <v>7158</v>
      </c>
      <c r="C7064" t="s">
        <v>101</v>
      </c>
      <c r="D7064" t="s">
        <v>102</v>
      </c>
      <c r="E7064" t="str">
        <f t="shared" si="110"/>
        <v>AcetateAnaerovorax</v>
      </c>
      <c r="F7064">
        <f>COUNTIF($E:$E,E7064)</f>
        <v>2</v>
      </c>
      <c r="G7064">
        <f>COUNTIF($A:$A,A7064)</f>
        <v>112</v>
      </c>
      <c r="H7064">
        <f>COUNTIF($B:$B,B7064)</f>
        <v>47</v>
      </c>
      <c r="I7064" t="s">
        <v>958</v>
      </c>
      <c r="J7064">
        <v>5</v>
      </c>
      <c r="K7064" t="s">
        <v>7186</v>
      </c>
      <c r="L7064" t="s">
        <v>430</v>
      </c>
      <c r="M7064" t="s">
        <v>960</v>
      </c>
      <c r="N7064" t="s">
        <v>11893</v>
      </c>
      <c r="O7064" s="82" t="s">
        <v>9</v>
      </c>
    </row>
    <row r="7065" spans="1:15" x14ac:dyDescent="0.25">
      <c r="A7065" t="s">
        <v>597</v>
      </c>
      <c r="B7065" t="s">
        <v>7158</v>
      </c>
      <c r="C7065" t="s">
        <v>101</v>
      </c>
      <c r="D7065" t="s">
        <v>102</v>
      </c>
      <c r="E7065" t="str">
        <f t="shared" si="110"/>
        <v>3-HydroxybutyrateAnaerovorax</v>
      </c>
      <c r="F7065">
        <f>COUNTIF($E:$E,E7065)</f>
        <v>1</v>
      </c>
      <c r="G7065">
        <f>COUNTIF($A:$A,A7065)</f>
        <v>112</v>
      </c>
      <c r="H7065">
        <f>COUNTIF($B:$B,B7065)</f>
        <v>47</v>
      </c>
      <c r="I7065" t="s">
        <v>4933</v>
      </c>
      <c r="J7065">
        <v>6</v>
      </c>
      <c r="K7065" t="s">
        <v>3230</v>
      </c>
      <c r="L7065" t="s">
        <v>4934</v>
      </c>
      <c r="M7065" t="s">
        <v>1677</v>
      </c>
      <c r="N7065" t="s">
        <v>11892</v>
      </c>
      <c r="O7065" s="82" t="s">
        <v>4</v>
      </c>
    </row>
    <row r="7066" spans="1:15" x14ac:dyDescent="0.25">
      <c r="A7066" t="s">
        <v>624</v>
      </c>
      <c r="B7066" t="s">
        <v>7158</v>
      </c>
      <c r="C7066" t="s">
        <v>101</v>
      </c>
      <c r="D7066" t="s">
        <v>102</v>
      </c>
      <c r="E7066" t="str">
        <f t="shared" si="110"/>
        <v>AdipateAnaerovorax</v>
      </c>
      <c r="F7066">
        <f>COUNTIF($E:$E,E7066)</f>
        <v>3</v>
      </c>
      <c r="G7066">
        <f>COUNTIF($A:$A,A7066)</f>
        <v>109</v>
      </c>
      <c r="H7066">
        <f>COUNTIF($B:$B,B7066)</f>
        <v>47</v>
      </c>
      <c r="I7066" t="s">
        <v>4833</v>
      </c>
      <c r="J7066">
        <v>5</v>
      </c>
      <c r="K7066" t="s">
        <v>7187</v>
      </c>
      <c r="L7066" t="s">
        <v>272</v>
      </c>
      <c r="M7066" t="s">
        <v>1745</v>
      </c>
      <c r="N7066" t="s">
        <v>11893</v>
      </c>
      <c r="O7066" t="s">
        <v>10</v>
      </c>
    </row>
    <row r="7067" spans="1:15" x14ac:dyDescent="0.25">
      <c r="A7067" t="s">
        <v>624</v>
      </c>
      <c r="B7067" t="s">
        <v>7158</v>
      </c>
      <c r="C7067" t="s">
        <v>101</v>
      </c>
      <c r="D7067" t="s">
        <v>102</v>
      </c>
      <c r="E7067" t="str">
        <f t="shared" si="110"/>
        <v>AdipateAnaerovorax</v>
      </c>
      <c r="F7067">
        <f>COUNTIF($E:$E,E7067)</f>
        <v>3</v>
      </c>
      <c r="G7067">
        <f>COUNTIF($A:$A,A7067)</f>
        <v>109</v>
      </c>
      <c r="H7067">
        <f>COUNTIF($B:$B,B7067)</f>
        <v>47</v>
      </c>
      <c r="I7067" t="s">
        <v>788</v>
      </c>
      <c r="J7067">
        <v>5</v>
      </c>
      <c r="K7067" t="s">
        <v>7188</v>
      </c>
      <c r="L7067" t="s">
        <v>99</v>
      </c>
      <c r="M7067" t="s">
        <v>1057</v>
      </c>
      <c r="N7067" t="s">
        <v>11893</v>
      </c>
      <c r="O7067" s="82" t="s">
        <v>9</v>
      </c>
    </row>
    <row r="7068" spans="1:15" x14ac:dyDescent="0.25">
      <c r="A7068" t="s">
        <v>630</v>
      </c>
      <c r="B7068" t="s">
        <v>7158</v>
      </c>
      <c r="C7068" t="s">
        <v>101</v>
      </c>
      <c r="D7068" t="s">
        <v>102</v>
      </c>
      <c r="E7068" t="str">
        <f t="shared" si="110"/>
        <v>PropionateAnaerovorax</v>
      </c>
      <c r="F7068">
        <f>COUNTIF($E:$E,E7068)</f>
        <v>2</v>
      </c>
      <c r="G7068">
        <f>COUNTIF($A:$A,A7068)</f>
        <v>109</v>
      </c>
      <c r="H7068">
        <f>COUNTIF($B:$B,B7068)</f>
        <v>47</v>
      </c>
      <c r="I7068" t="s">
        <v>2429</v>
      </c>
      <c r="J7068">
        <v>5</v>
      </c>
      <c r="K7068" t="s">
        <v>3484</v>
      </c>
      <c r="L7068" t="s">
        <v>430</v>
      </c>
      <c r="M7068" t="s">
        <v>2431</v>
      </c>
      <c r="N7068" t="s">
        <v>11893</v>
      </c>
      <c r="O7068" s="82" t="s">
        <v>9</v>
      </c>
    </row>
    <row r="7069" spans="1:15" x14ac:dyDescent="0.25">
      <c r="A7069" t="s">
        <v>630</v>
      </c>
      <c r="B7069" t="s">
        <v>7158</v>
      </c>
      <c r="C7069" t="s">
        <v>101</v>
      </c>
      <c r="D7069" t="s">
        <v>102</v>
      </c>
      <c r="E7069" t="str">
        <f t="shared" si="110"/>
        <v>PropionateAnaerovorax</v>
      </c>
      <c r="F7069">
        <f>COUNTIF($E:$E,E7069)</f>
        <v>2</v>
      </c>
      <c r="G7069">
        <f>COUNTIF($A:$A,A7069)</f>
        <v>109</v>
      </c>
      <c r="H7069">
        <f>COUNTIF($B:$B,B7069)</f>
        <v>47</v>
      </c>
      <c r="I7069" t="s">
        <v>3030</v>
      </c>
      <c r="J7069">
        <v>5</v>
      </c>
      <c r="K7069" t="s">
        <v>7189</v>
      </c>
      <c r="L7069" t="s">
        <v>262</v>
      </c>
      <c r="M7069" t="s">
        <v>578</v>
      </c>
      <c r="N7069" t="s">
        <v>11893</v>
      </c>
      <c r="O7069" t="s">
        <v>10</v>
      </c>
    </row>
    <row r="7070" spans="1:15" x14ac:dyDescent="0.25">
      <c r="A7070" t="s">
        <v>624</v>
      </c>
      <c r="B7070" t="s">
        <v>7158</v>
      </c>
      <c r="C7070" t="s">
        <v>101</v>
      </c>
      <c r="D7070" t="s">
        <v>102</v>
      </c>
      <c r="E7070" t="str">
        <f t="shared" si="110"/>
        <v>AdipateAnaerovorax</v>
      </c>
      <c r="F7070">
        <f>COUNTIF($E:$E,E7070)</f>
        <v>3</v>
      </c>
      <c r="G7070">
        <f>COUNTIF($A:$A,A7070)</f>
        <v>109</v>
      </c>
      <c r="H7070">
        <f>COUNTIF($B:$B,B7070)</f>
        <v>47</v>
      </c>
      <c r="I7070" t="s">
        <v>6257</v>
      </c>
      <c r="J7070">
        <v>7</v>
      </c>
      <c r="K7070" t="s">
        <v>7190</v>
      </c>
      <c r="L7070" t="s">
        <v>164</v>
      </c>
      <c r="M7070" t="s">
        <v>2866</v>
      </c>
      <c r="N7070" t="s">
        <v>11893</v>
      </c>
      <c r="O7070" s="82" t="s">
        <v>8</v>
      </c>
    </row>
    <row r="7071" spans="1:15" x14ac:dyDescent="0.25">
      <c r="A7071" t="s">
        <v>627</v>
      </c>
      <c r="B7071" t="s">
        <v>7158</v>
      </c>
      <c r="C7071" t="s">
        <v>101</v>
      </c>
      <c r="D7071" t="s">
        <v>102</v>
      </c>
      <c r="E7071" t="str">
        <f t="shared" si="110"/>
        <v>IsoleucineAnaerovorax</v>
      </c>
      <c r="F7071">
        <f>COUNTIF($E:$E,E7071)</f>
        <v>1</v>
      </c>
      <c r="G7071">
        <f>COUNTIF($A:$A,A7071)</f>
        <v>109</v>
      </c>
      <c r="H7071">
        <f>COUNTIF($B:$B,B7071)</f>
        <v>47</v>
      </c>
      <c r="I7071" t="s">
        <v>3505</v>
      </c>
      <c r="J7071">
        <v>5</v>
      </c>
      <c r="K7071" t="s">
        <v>7097</v>
      </c>
      <c r="L7071" t="s">
        <v>648</v>
      </c>
      <c r="M7071" t="s">
        <v>2870</v>
      </c>
      <c r="N7071" t="s">
        <v>11893</v>
      </c>
      <c r="O7071" s="82" t="s">
        <v>9</v>
      </c>
    </row>
    <row r="7072" spans="1:15" x14ac:dyDescent="0.25">
      <c r="A7072" t="s">
        <v>97</v>
      </c>
      <c r="B7072" t="s">
        <v>7532</v>
      </c>
      <c r="C7072" t="s">
        <v>101</v>
      </c>
      <c r="D7072" t="s">
        <v>102</v>
      </c>
      <c r="E7072" t="str">
        <f t="shared" si="110"/>
        <v>FormateUncl. Veillonellaceae</v>
      </c>
      <c r="F7072">
        <f>COUNTIF($E:$E,E7072)</f>
        <v>1</v>
      </c>
      <c r="G7072">
        <f>COUNTIF($A:$A,A7072)</f>
        <v>178</v>
      </c>
      <c r="H7072">
        <f>COUNTIF($B:$B,B7072)</f>
        <v>45</v>
      </c>
      <c r="I7072" t="s">
        <v>2051</v>
      </c>
      <c r="J7072">
        <v>5</v>
      </c>
      <c r="K7072" t="s">
        <v>1583</v>
      </c>
      <c r="L7072" t="s">
        <v>142</v>
      </c>
      <c r="M7072" t="s">
        <v>2685</v>
      </c>
      <c r="N7072" t="s">
        <v>11893</v>
      </c>
      <c r="O7072" t="s">
        <v>6</v>
      </c>
    </row>
    <row r="7073" spans="1:15" x14ac:dyDescent="0.25">
      <c r="A7073" t="s">
        <v>178</v>
      </c>
      <c r="B7073" t="s">
        <v>7532</v>
      </c>
      <c r="C7073" t="s">
        <v>101</v>
      </c>
      <c r="D7073" t="s">
        <v>102</v>
      </c>
      <c r="E7073" t="str">
        <f t="shared" si="110"/>
        <v>RiboseUncl. Veillonellaceae</v>
      </c>
      <c r="F7073">
        <f>COUNTIF($E:$E,E7073)</f>
        <v>1</v>
      </c>
      <c r="G7073">
        <f>COUNTIF($A:$A,A7073)</f>
        <v>158</v>
      </c>
      <c r="H7073">
        <f>COUNTIF($B:$B,B7073)</f>
        <v>45</v>
      </c>
      <c r="I7073" t="s">
        <v>368</v>
      </c>
      <c r="J7073">
        <v>5</v>
      </c>
      <c r="K7073" t="s">
        <v>2059</v>
      </c>
      <c r="L7073" t="s">
        <v>283</v>
      </c>
      <c r="M7073" t="s">
        <v>657</v>
      </c>
      <c r="N7073" t="s">
        <v>11892</v>
      </c>
      <c r="O7073" t="s">
        <v>6</v>
      </c>
    </row>
    <row r="7074" spans="1:15" x14ac:dyDescent="0.25">
      <c r="A7074" t="s">
        <v>202</v>
      </c>
      <c r="B7074" t="s">
        <v>7532</v>
      </c>
      <c r="C7074" t="s">
        <v>101</v>
      </c>
      <c r="D7074" t="s">
        <v>102</v>
      </c>
      <c r="E7074" t="str">
        <f t="shared" si="110"/>
        <v>IsopropanolUncl. Veillonellaceae</v>
      </c>
      <c r="F7074">
        <f>COUNTIF($E:$E,E7074)</f>
        <v>1</v>
      </c>
      <c r="G7074">
        <f>COUNTIF($A:$A,A7074)</f>
        <v>154</v>
      </c>
      <c r="H7074">
        <f>COUNTIF($B:$B,B7074)</f>
        <v>45</v>
      </c>
      <c r="I7074" t="s">
        <v>2069</v>
      </c>
      <c r="J7074">
        <v>5</v>
      </c>
      <c r="K7074" t="s">
        <v>173</v>
      </c>
      <c r="L7074" t="s">
        <v>717</v>
      </c>
      <c r="M7074" t="s">
        <v>2070</v>
      </c>
      <c r="N7074" t="s">
        <v>11892</v>
      </c>
      <c r="O7074" t="s">
        <v>6</v>
      </c>
    </row>
    <row r="7075" spans="1:15" x14ac:dyDescent="0.25">
      <c r="A7075" t="s">
        <v>232</v>
      </c>
      <c r="B7075" t="s">
        <v>7532</v>
      </c>
      <c r="C7075" t="s">
        <v>101</v>
      </c>
      <c r="D7075" t="s">
        <v>102</v>
      </c>
      <c r="E7075" t="str">
        <f t="shared" si="110"/>
        <v>LactateUncl. Veillonellaceae</v>
      </c>
      <c r="F7075">
        <f>COUNTIF($E:$E,E7075)</f>
        <v>1</v>
      </c>
      <c r="G7075">
        <f>COUNTIF($A:$A,A7075)</f>
        <v>153</v>
      </c>
      <c r="H7075">
        <f>COUNTIF($B:$B,B7075)</f>
        <v>45</v>
      </c>
      <c r="I7075" t="s">
        <v>139</v>
      </c>
      <c r="J7075">
        <v>5</v>
      </c>
      <c r="K7075" t="s">
        <v>2072</v>
      </c>
      <c r="L7075" t="s">
        <v>294</v>
      </c>
      <c r="M7075" t="s">
        <v>2021</v>
      </c>
      <c r="N7075" t="s">
        <v>11892</v>
      </c>
      <c r="O7075" t="s">
        <v>6</v>
      </c>
    </row>
    <row r="7076" spans="1:15" x14ac:dyDescent="0.25">
      <c r="A7076" t="s">
        <v>264</v>
      </c>
      <c r="B7076" t="s">
        <v>7532</v>
      </c>
      <c r="C7076" t="s">
        <v>101</v>
      </c>
      <c r="D7076" t="s">
        <v>102</v>
      </c>
      <c r="E7076" t="str">
        <f t="shared" si="110"/>
        <v>UracilUncl. Veillonellaceae</v>
      </c>
      <c r="F7076">
        <f>COUNTIF($E:$E,E7076)</f>
        <v>1</v>
      </c>
      <c r="G7076">
        <f>COUNTIF($A:$A,A7076)</f>
        <v>143</v>
      </c>
      <c r="H7076">
        <f>COUNTIF($B:$B,B7076)</f>
        <v>45</v>
      </c>
      <c r="I7076" t="s">
        <v>2511</v>
      </c>
      <c r="J7076">
        <v>7</v>
      </c>
      <c r="K7076" t="s">
        <v>7191</v>
      </c>
      <c r="L7076" t="s">
        <v>633</v>
      </c>
      <c r="M7076" t="s">
        <v>435</v>
      </c>
      <c r="N7076" t="s">
        <v>11893</v>
      </c>
      <c r="O7076" t="s">
        <v>11</v>
      </c>
    </row>
    <row r="7077" spans="1:15" x14ac:dyDescent="0.25">
      <c r="A7077" t="s">
        <v>261</v>
      </c>
      <c r="B7077" t="s">
        <v>7532</v>
      </c>
      <c r="C7077" t="s">
        <v>101</v>
      </c>
      <c r="D7077" t="s">
        <v>102</v>
      </c>
      <c r="E7077" t="str">
        <f t="shared" si="110"/>
        <v>CadaverineUncl. Veillonellaceae</v>
      </c>
      <c r="F7077">
        <f>COUNTIF($E:$E,E7077)</f>
        <v>2</v>
      </c>
      <c r="G7077">
        <f>COUNTIF($A:$A,A7077)</f>
        <v>143</v>
      </c>
      <c r="H7077">
        <f>COUNTIF($B:$B,B7077)</f>
        <v>45</v>
      </c>
      <c r="I7077" t="s">
        <v>652</v>
      </c>
      <c r="J7077">
        <v>5</v>
      </c>
      <c r="K7077" t="s">
        <v>2083</v>
      </c>
      <c r="L7077" t="s">
        <v>191</v>
      </c>
      <c r="M7077" t="s">
        <v>2082</v>
      </c>
      <c r="N7077" t="s">
        <v>11892</v>
      </c>
      <c r="O7077" t="s">
        <v>6</v>
      </c>
    </row>
    <row r="7078" spans="1:15" x14ac:dyDescent="0.25">
      <c r="A7078" t="s">
        <v>261</v>
      </c>
      <c r="B7078" t="s">
        <v>7532</v>
      </c>
      <c r="C7078" t="s">
        <v>101</v>
      </c>
      <c r="D7078" t="s">
        <v>102</v>
      </c>
      <c r="E7078" t="str">
        <f t="shared" si="110"/>
        <v>CadaverineUncl. Veillonellaceae</v>
      </c>
      <c r="F7078">
        <f>COUNTIF($E:$E,E7078)</f>
        <v>2</v>
      </c>
      <c r="G7078">
        <f>COUNTIF($A:$A,A7078)</f>
        <v>143</v>
      </c>
      <c r="H7078">
        <f>COUNTIF($B:$B,B7078)</f>
        <v>45</v>
      </c>
      <c r="I7078" t="s">
        <v>5971</v>
      </c>
      <c r="J7078">
        <v>7</v>
      </c>
      <c r="K7078" t="s">
        <v>7192</v>
      </c>
      <c r="L7078" t="s">
        <v>7193</v>
      </c>
      <c r="M7078" t="s">
        <v>922</v>
      </c>
      <c r="N7078" t="s">
        <v>11893</v>
      </c>
      <c r="O7078" t="s">
        <v>11</v>
      </c>
    </row>
    <row r="7079" spans="1:15" x14ac:dyDescent="0.25">
      <c r="A7079" t="s">
        <v>285</v>
      </c>
      <c r="B7079" t="s">
        <v>7532</v>
      </c>
      <c r="C7079" t="s">
        <v>101</v>
      </c>
      <c r="D7079" t="s">
        <v>102</v>
      </c>
      <c r="E7079" t="str">
        <f t="shared" si="110"/>
        <v>LysineUncl. Veillonellaceae</v>
      </c>
      <c r="F7079">
        <f>COUNTIF($E:$E,E7079)</f>
        <v>1</v>
      </c>
      <c r="G7079">
        <f>COUNTIF($A:$A,A7079)</f>
        <v>140</v>
      </c>
      <c r="H7079">
        <f>COUNTIF($B:$B,B7079)</f>
        <v>45</v>
      </c>
      <c r="I7079" t="s">
        <v>815</v>
      </c>
      <c r="J7079">
        <v>5</v>
      </c>
      <c r="K7079" t="s">
        <v>2097</v>
      </c>
      <c r="L7079" t="s">
        <v>181</v>
      </c>
      <c r="M7079" t="s">
        <v>1020</v>
      </c>
      <c r="N7079" t="s">
        <v>11892</v>
      </c>
      <c r="O7079" t="s">
        <v>6</v>
      </c>
    </row>
    <row r="7080" spans="1:15" x14ac:dyDescent="0.25">
      <c r="A7080" t="s">
        <v>307</v>
      </c>
      <c r="B7080" t="s">
        <v>7532</v>
      </c>
      <c r="C7080" t="s">
        <v>101</v>
      </c>
      <c r="D7080" t="s">
        <v>102</v>
      </c>
      <c r="E7080" t="str">
        <f t="shared" si="110"/>
        <v>AllantoinUncl. Veillonellaceae</v>
      </c>
      <c r="F7080">
        <f>COUNTIF($E:$E,E7080)</f>
        <v>2</v>
      </c>
      <c r="G7080">
        <f>COUNTIF($A:$A,A7080)</f>
        <v>140</v>
      </c>
      <c r="H7080">
        <f>COUNTIF($B:$B,B7080)</f>
        <v>45</v>
      </c>
      <c r="I7080" t="s">
        <v>3462</v>
      </c>
      <c r="J7080">
        <v>7</v>
      </c>
      <c r="K7080" t="s">
        <v>6977</v>
      </c>
      <c r="L7080" t="s">
        <v>1620</v>
      </c>
      <c r="M7080" t="s">
        <v>641</v>
      </c>
      <c r="N7080" t="s">
        <v>11893</v>
      </c>
      <c r="O7080" t="s">
        <v>11</v>
      </c>
    </row>
    <row r="7081" spans="1:15" x14ac:dyDescent="0.25">
      <c r="A7081" t="s">
        <v>307</v>
      </c>
      <c r="B7081" t="s">
        <v>7532</v>
      </c>
      <c r="C7081" t="s">
        <v>101</v>
      </c>
      <c r="D7081" t="s">
        <v>102</v>
      </c>
      <c r="E7081" t="str">
        <f t="shared" si="110"/>
        <v>AllantoinUncl. Veillonellaceae</v>
      </c>
      <c r="F7081">
        <f>COUNTIF($E:$E,E7081)</f>
        <v>2</v>
      </c>
      <c r="G7081">
        <f>COUNTIF($A:$A,A7081)</f>
        <v>140</v>
      </c>
      <c r="H7081">
        <f>COUNTIF($B:$B,B7081)</f>
        <v>45</v>
      </c>
      <c r="I7081" t="s">
        <v>5493</v>
      </c>
      <c r="J7081">
        <v>4</v>
      </c>
      <c r="K7081" t="s">
        <v>1987</v>
      </c>
      <c r="L7081" t="s">
        <v>5879</v>
      </c>
      <c r="M7081" t="s">
        <v>1067</v>
      </c>
      <c r="N7081" t="s">
        <v>11893</v>
      </c>
      <c r="O7081" s="82" t="s">
        <v>4</v>
      </c>
    </row>
    <row r="7082" spans="1:15" x14ac:dyDescent="0.25">
      <c r="A7082" t="s">
        <v>335</v>
      </c>
      <c r="B7082" t="s">
        <v>7532</v>
      </c>
      <c r="C7082" t="s">
        <v>101</v>
      </c>
      <c r="D7082" t="s">
        <v>102</v>
      </c>
      <c r="E7082" t="str">
        <f t="shared" si="110"/>
        <v>TrimethylamineUncl. Veillonellaceae</v>
      </c>
      <c r="F7082">
        <f>COUNTIF($E:$E,E7082)</f>
        <v>2</v>
      </c>
      <c r="G7082">
        <f>COUNTIF($A:$A,A7082)</f>
        <v>139</v>
      </c>
      <c r="H7082">
        <f>COUNTIF($B:$B,B7082)</f>
        <v>45</v>
      </c>
      <c r="I7082" t="s">
        <v>1031</v>
      </c>
      <c r="J7082">
        <v>5</v>
      </c>
      <c r="K7082" t="s">
        <v>2110</v>
      </c>
      <c r="L7082" t="s">
        <v>247</v>
      </c>
      <c r="M7082" t="s">
        <v>1906</v>
      </c>
      <c r="N7082" t="s">
        <v>11892</v>
      </c>
      <c r="O7082" t="s">
        <v>6</v>
      </c>
    </row>
    <row r="7083" spans="1:15" x14ac:dyDescent="0.25">
      <c r="A7083" t="s">
        <v>325</v>
      </c>
      <c r="B7083" t="s">
        <v>7532</v>
      </c>
      <c r="C7083" t="s">
        <v>101</v>
      </c>
      <c r="D7083" t="s">
        <v>102</v>
      </c>
      <c r="E7083" t="str">
        <f t="shared" si="110"/>
        <v>4-HydroxybutyrateUncl. Veillonellaceae</v>
      </c>
      <c r="F7083">
        <f>COUNTIF($E:$E,E7083)</f>
        <v>1</v>
      </c>
      <c r="G7083">
        <f>COUNTIF($A:$A,A7083)</f>
        <v>139</v>
      </c>
      <c r="H7083">
        <f>COUNTIF($B:$B,B7083)</f>
        <v>45</v>
      </c>
      <c r="I7083" t="s">
        <v>3487</v>
      </c>
      <c r="J7083">
        <v>5</v>
      </c>
      <c r="K7083" t="s">
        <v>6537</v>
      </c>
      <c r="L7083" t="s">
        <v>633</v>
      </c>
      <c r="M7083" t="s">
        <v>1700</v>
      </c>
      <c r="N7083" t="s">
        <v>11892</v>
      </c>
      <c r="O7083" s="82" t="s">
        <v>9</v>
      </c>
    </row>
    <row r="7084" spans="1:15" x14ac:dyDescent="0.25">
      <c r="A7084" t="s">
        <v>335</v>
      </c>
      <c r="B7084" t="s">
        <v>7532</v>
      </c>
      <c r="C7084" t="s">
        <v>101</v>
      </c>
      <c r="D7084" t="s">
        <v>102</v>
      </c>
      <c r="E7084" t="str">
        <f t="shared" si="110"/>
        <v>TrimethylamineUncl. Veillonellaceae</v>
      </c>
      <c r="F7084">
        <f>COUNTIF($E:$E,E7084)</f>
        <v>2</v>
      </c>
      <c r="G7084">
        <f>COUNTIF($A:$A,A7084)</f>
        <v>139</v>
      </c>
      <c r="H7084">
        <f>COUNTIF($B:$B,B7084)</f>
        <v>45</v>
      </c>
      <c r="I7084" t="s">
        <v>4720</v>
      </c>
      <c r="J7084">
        <v>5</v>
      </c>
      <c r="K7084" t="s">
        <v>2375</v>
      </c>
      <c r="L7084" t="s">
        <v>4721</v>
      </c>
      <c r="M7084" t="s">
        <v>3144</v>
      </c>
      <c r="N7084" t="s">
        <v>11893</v>
      </c>
      <c r="O7084" t="s">
        <v>12</v>
      </c>
    </row>
    <row r="7085" spans="1:15" x14ac:dyDescent="0.25">
      <c r="A7085" t="s">
        <v>344</v>
      </c>
      <c r="B7085" t="s">
        <v>7532</v>
      </c>
      <c r="C7085" t="s">
        <v>101</v>
      </c>
      <c r="D7085" t="s">
        <v>102</v>
      </c>
      <c r="E7085" t="str">
        <f t="shared" si="110"/>
        <v>PimelateUncl. Veillonellaceae</v>
      </c>
      <c r="F7085">
        <f>COUNTIF($E:$E,E7085)</f>
        <v>1</v>
      </c>
      <c r="G7085">
        <f>COUNTIF($A:$A,A7085)</f>
        <v>137</v>
      </c>
      <c r="H7085">
        <f>COUNTIF($B:$B,B7085)</f>
        <v>45</v>
      </c>
      <c r="I7085" t="s">
        <v>5427</v>
      </c>
      <c r="J7085">
        <v>7</v>
      </c>
      <c r="K7085" t="s">
        <v>7194</v>
      </c>
      <c r="L7085" t="s">
        <v>4385</v>
      </c>
      <c r="M7085" t="s">
        <v>1748</v>
      </c>
      <c r="N7085" t="s">
        <v>11893</v>
      </c>
      <c r="O7085" s="82" t="s">
        <v>8</v>
      </c>
    </row>
    <row r="7086" spans="1:15" x14ac:dyDescent="0.25">
      <c r="A7086" t="s">
        <v>354</v>
      </c>
      <c r="B7086" t="s">
        <v>7532</v>
      </c>
      <c r="C7086" t="s">
        <v>101</v>
      </c>
      <c r="D7086" t="s">
        <v>102</v>
      </c>
      <c r="E7086" t="str">
        <f t="shared" si="110"/>
        <v>N-nitrosodimethylamineUncl. Veillonellaceae</v>
      </c>
      <c r="F7086">
        <f>COUNTIF($E:$E,E7086)</f>
        <v>1</v>
      </c>
      <c r="G7086">
        <f>COUNTIF($A:$A,A7086)</f>
        <v>136</v>
      </c>
      <c r="H7086">
        <f>COUNTIF($B:$B,B7086)</f>
        <v>45</v>
      </c>
      <c r="I7086" t="s">
        <v>1398</v>
      </c>
      <c r="J7086">
        <v>5</v>
      </c>
      <c r="K7086" t="s">
        <v>2154</v>
      </c>
      <c r="L7086" t="s">
        <v>7195</v>
      </c>
      <c r="M7086" t="s">
        <v>615</v>
      </c>
      <c r="N7086" t="s">
        <v>11893</v>
      </c>
      <c r="O7086" s="82" t="s">
        <v>9</v>
      </c>
    </row>
    <row r="7087" spans="1:15" x14ac:dyDescent="0.25">
      <c r="A7087" t="s">
        <v>365</v>
      </c>
      <c r="B7087" t="s">
        <v>7532</v>
      </c>
      <c r="C7087" t="s">
        <v>101</v>
      </c>
      <c r="D7087" t="s">
        <v>102</v>
      </c>
      <c r="E7087" t="str">
        <f t="shared" si="110"/>
        <v>PhenylacetateUncl. Veillonellaceae</v>
      </c>
      <c r="F7087">
        <f>COUNTIF($E:$E,E7087)</f>
        <v>1</v>
      </c>
      <c r="G7087">
        <f>COUNTIF($A:$A,A7087)</f>
        <v>134</v>
      </c>
      <c r="H7087">
        <f>COUNTIF($B:$B,B7087)</f>
        <v>45</v>
      </c>
      <c r="I7087" t="s">
        <v>5213</v>
      </c>
      <c r="J7087">
        <v>5</v>
      </c>
      <c r="K7087" t="s">
        <v>7196</v>
      </c>
      <c r="L7087" t="s">
        <v>648</v>
      </c>
      <c r="M7087" t="s">
        <v>645</v>
      </c>
      <c r="N7087" t="s">
        <v>11893</v>
      </c>
      <c r="O7087" t="s">
        <v>6</v>
      </c>
    </row>
    <row r="7088" spans="1:15" x14ac:dyDescent="0.25">
      <c r="A7088" t="s">
        <v>376</v>
      </c>
      <c r="B7088" t="s">
        <v>7532</v>
      </c>
      <c r="C7088" t="s">
        <v>101</v>
      </c>
      <c r="D7088" t="s">
        <v>102</v>
      </c>
      <c r="E7088" t="str">
        <f t="shared" si="110"/>
        <v>ValerateUncl. Veillonellaceae</v>
      </c>
      <c r="F7088">
        <f>COUNTIF($E:$E,E7088)</f>
        <v>1</v>
      </c>
      <c r="G7088">
        <f>COUNTIF($A:$A,A7088)</f>
        <v>133</v>
      </c>
      <c r="H7088">
        <f>COUNTIF($B:$B,B7088)</f>
        <v>45</v>
      </c>
      <c r="I7088" t="s">
        <v>1790</v>
      </c>
      <c r="J7088">
        <v>7</v>
      </c>
      <c r="K7088" t="s">
        <v>6059</v>
      </c>
      <c r="L7088" t="s">
        <v>1148</v>
      </c>
      <c r="M7088" t="s">
        <v>2473</v>
      </c>
      <c r="N7088" t="s">
        <v>11893</v>
      </c>
      <c r="O7088" s="82" t="s">
        <v>8</v>
      </c>
    </row>
    <row r="7089" spans="1:15" x14ac:dyDescent="0.25">
      <c r="A7089" t="s">
        <v>375</v>
      </c>
      <c r="B7089" t="s">
        <v>7532</v>
      </c>
      <c r="C7089" t="s">
        <v>101</v>
      </c>
      <c r="D7089" t="s">
        <v>102</v>
      </c>
      <c r="E7089" t="str">
        <f t="shared" si="110"/>
        <v>HypoxanthineUncl. Veillonellaceae</v>
      </c>
      <c r="F7089">
        <f>COUNTIF($E:$E,E7089)</f>
        <v>2</v>
      </c>
      <c r="G7089">
        <f>COUNTIF($A:$A,A7089)</f>
        <v>133</v>
      </c>
      <c r="H7089">
        <f>COUNTIF($B:$B,B7089)</f>
        <v>45</v>
      </c>
      <c r="I7089" t="s">
        <v>1356</v>
      </c>
      <c r="J7089">
        <v>5</v>
      </c>
      <c r="K7089" t="s">
        <v>4758</v>
      </c>
      <c r="L7089" t="s">
        <v>517</v>
      </c>
      <c r="M7089" t="s">
        <v>1358</v>
      </c>
      <c r="N7089" t="s">
        <v>11892</v>
      </c>
      <c r="O7089" s="82" t="s">
        <v>9</v>
      </c>
    </row>
    <row r="7090" spans="1:15" x14ac:dyDescent="0.25">
      <c r="A7090" t="s">
        <v>375</v>
      </c>
      <c r="B7090" t="s">
        <v>7532</v>
      </c>
      <c r="C7090" t="s">
        <v>101</v>
      </c>
      <c r="D7090" t="s">
        <v>102</v>
      </c>
      <c r="E7090" t="str">
        <f t="shared" si="110"/>
        <v>HypoxanthineUncl. Veillonellaceae</v>
      </c>
      <c r="F7090">
        <f>COUNTIF($E:$E,E7090)</f>
        <v>2</v>
      </c>
      <c r="G7090">
        <f>COUNTIF($A:$A,A7090)</f>
        <v>133</v>
      </c>
      <c r="H7090">
        <f>COUNTIF($B:$B,B7090)</f>
        <v>45</v>
      </c>
      <c r="I7090" t="s">
        <v>1457</v>
      </c>
      <c r="J7090">
        <v>5</v>
      </c>
      <c r="K7090" t="s">
        <v>2346</v>
      </c>
      <c r="L7090" t="s">
        <v>193</v>
      </c>
      <c r="M7090" t="s">
        <v>2319</v>
      </c>
      <c r="N7090" t="s">
        <v>11893</v>
      </c>
      <c r="O7090" t="s">
        <v>6</v>
      </c>
    </row>
    <row r="7091" spans="1:15" x14ac:dyDescent="0.25">
      <c r="A7091" t="s">
        <v>402</v>
      </c>
      <c r="B7091" t="s">
        <v>7532</v>
      </c>
      <c r="C7091" t="s">
        <v>101</v>
      </c>
      <c r="D7091" t="s">
        <v>102</v>
      </c>
      <c r="E7091" t="str">
        <f t="shared" si="110"/>
        <v>ValineUncl. Veillonellaceae</v>
      </c>
      <c r="F7091">
        <f>COUNTIF($E:$E,E7091)</f>
        <v>1</v>
      </c>
      <c r="G7091">
        <f>COUNTIF($A:$A,A7091)</f>
        <v>131</v>
      </c>
      <c r="H7091">
        <f>COUNTIF($B:$B,B7091)</f>
        <v>45</v>
      </c>
      <c r="I7091" t="s">
        <v>794</v>
      </c>
      <c r="J7091">
        <v>4</v>
      </c>
      <c r="K7091" t="s">
        <v>6857</v>
      </c>
      <c r="L7091" t="s">
        <v>187</v>
      </c>
      <c r="M7091" t="s">
        <v>3146</v>
      </c>
      <c r="N7091" t="s">
        <v>11893</v>
      </c>
      <c r="O7091" t="s">
        <v>5</v>
      </c>
    </row>
    <row r="7092" spans="1:15" x14ac:dyDescent="0.25">
      <c r="A7092" t="s">
        <v>415</v>
      </c>
      <c r="B7092" t="s">
        <v>7532</v>
      </c>
      <c r="C7092" t="s">
        <v>101</v>
      </c>
      <c r="D7092" t="s">
        <v>102</v>
      </c>
      <c r="E7092" t="str">
        <f t="shared" si="110"/>
        <v>AlanineUncl. Veillonellaceae</v>
      </c>
      <c r="F7092">
        <f>COUNTIF($E:$E,E7092)</f>
        <v>2</v>
      </c>
      <c r="G7092">
        <f>COUNTIF($A:$A,A7092)</f>
        <v>130</v>
      </c>
      <c r="H7092">
        <f>COUNTIF($B:$B,B7092)</f>
        <v>45</v>
      </c>
      <c r="I7092" t="s">
        <v>486</v>
      </c>
      <c r="J7092">
        <v>5</v>
      </c>
      <c r="K7092" t="s">
        <v>1369</v>
      </c>
      <c r="L7092" t="s">
        <v>108</v>
      </c>
      <c r="M7092" t="s">
        <v>132</v>
      </c>
      <c r="N7092" t="s">
        <v>11892</v>
      </c>
      <c r="O7092" t="s">
        <v>6</v>
      </c>
    </row>
    <row r="7093" spans="1:15" x14ac:dyDescent="0.25">
      <c r="A7093" t="s">
        <v>417</v>
      </c>
      <c r="B7093" t="s">
        <v>7532</v>
      </c>
      <c r="C7093" t="s">
        <v>101</v>
      </c>
      <c r="D7093" t="s">
        <v>102</v>
      </c>
      <c r="E7093" t="str">
        <f t="shared" si="110"/>
        <v>CarnitineUncl. Veillonellaceae</v>
      </c>
      <c r="F7093">
        <f>COUNTIF($E:$E,E7093)</f>
        <v>2</v>
      </c>
      <c r="G7093">
        <f>COUNTIF($A:$A,A7093)</f>
        <v>130</v>
      </c>
      <c r="H7093">
        <f>COUNTIF($B:$B,B7093)</f>
        <v>45</v>
      </c>
      <c r="I7093" t="s">
        <v>7197</v>
      </c>
      <c r="J7093">
        <v>5</v>
      </c>
      <c r="K7093" t="s">
        <v>2470</v>
      </c>
      <c r="L7093" t="s">
        <v>7198</v>
      </c>
      <c r="M7093" t="s">
        <v>779</v>
      </c>
      <c r="N7093" t="s">
        <v>11893</v>
      </c>
      <c r="O7093" t="s">
        <v>10</v>
      </c>
    </row>
    <row r="7094" spans="1:15" x14ac:dyDescent="0.25">
      <c r="A7094" t="s">
        <v>420</v>
      </c>
      <c r="B7094" t="s">
        <v>7532</v>
      </c>
      <c r="C7094" t="s">
        <v>101</v>
      </c>
      <c r="D7094" t="s">
        <v>102</v>
      </c>
      <c r="E7094" t="str">
        <f t="shared" si="110"/>
        <v>LeucineUncl. Veillonellaceae</v>
      </c>
      <c r="F7094">
        <f>COUNTIF($E:$E,E7094)</f>
        <v>1</v>
      </c>
      <c r="G7094">
        <f>COUNTIF($A:$A,A7094)</f>
        <v>130</v>
      </c>
      <c r="H7094">
        <f>COUNTIF($B:$B,B7094)</f>
        <v>45</v>
      </c>
      <c r="I7094" t="s">
        <v>2145</v>
      </c>
      <c r="J7094">
        <v>5</v>
      </c>
      <c r="K7094" t="s">
        <v>2146</v>
      </c>
      <c r="L7094" t="s">
        <v>99</v>
      </c>
      <c r="M7094" t="s">
        <v>949</v>
      </c>
      <c r="N7094" t="s">
        <v>11892</v>
      </c>
      <c r="O7094" t="s">
        <v>6</v>
      </c>
    </row>
    <row r="7095" spans="1:15" x14ac:dyDescent="0.25">
      <c r="A7095" t="s">
        <v>448</v>
      </c>
      <c r="B7095" t="s">
        <v>7532</v>
      </c>
      <c r="C7095" t="s">
        <v>101</v>
      </c>
      <c r="D7095" t="s">
        <v>102</v>
      </c>
      <c r="E7095" t="str">
        <f t="shared" si="110"/>
        <v>DimethylamineUncl. Veillonellaceae</v>
      </c>
      <c r="F7095">
        <f>COUNTIF($E:$E,E7095)</f>
        <v>1</v>
      </c>
      <c r="G7095">
        <f>COUNTIF($A:$A,A7095)</f>
        <v>130</v>
      </c>
      <c r="H7095">
        <f>COUNTIF($B:$B,B7095)</f>
        <v>45</v>
      </c>
      <c r="I7095" t="s">
        <v>4929</v>
      </c>
      <c r="J7095">
        <v>7</v>
      </c>
      <c r="K7095" t="s">
        <v>7199</v>
      </c>
      <c r="L7095" t="s">
        <v>3633</v>
      </c>
      <c r="M7095" t="s">
        <v>5036</v>
      </c>
      <c r="N7095" t="s">
        <v>11893</v>
      </c>
      <c r="O7095" t="s">
        <v>7</v>
      </c>
    </row>
    <row r="7096" spans="1:15" x14ac:dyDescent="0.25">
      <c r="A7096" t="s">
        <v>417</v>
      </c>
      <c r="B7096" t="s">
        <v>7532</v>
      </c>
      <c r="C7096" t="s">
        <v>101</v>
      </c>
      <c r="D7096" t="s">
        <v>102</v>
      </c>
      <c r="E7096" t="str">
        <f t="shared" si="110"/>
        <v>CarnitineUncl. Veillonellaceae</v>
      </c>
      <c r="F7096">
        <f>COUNTIF($E:$E,E7096)</f>
        <v>2</v>
      </c>
      <c r="G7096">
        <f>COUNTIF($A:$A,A7096)</f>
        <v>130</v>
      </c>
      <c r="H7096">
        <f>COUNTIF($B:$B,B7096)</f>
        <v>45</v>
      </c>
      <c r="I7096" t="s">
        <v>613</v>
      </c>
      <c r="J7096">
        <v>5</v>
      </c>
      <c r="K7096" t="s">
        <v>7200</v>
      </c>
      <c r="L7096" t="s">
        <v>230</v>
      </c>
      <c r="M7096" t="s">
        <v>1748</v>
      </c>
      <c r="N7096" t="s">
        <v>11892</v>
      </c>
      <c r="O7096" s="82" t="s">
        <v>9</v>
      </c>
    </row>
    <row r="7097" spans="1:15" x14ac:dyDescent="0.25">
      <c r="A7097" t="s">
        <v>415</v>
      </c>
      <c r="B7097" t="s">
        <v>7532</v>
      </c>
      <c r="C7097" t="s">
        <v>101</v>
      </c>
      <c r="D7097" t="s">
        <v>102</v>
      </c>
      <c r="E7097" t="str">
        <f t="shared" si="110"/>
        <v>AlanineUncl. Veillonellaceae</v>
      </c>
      <c r="F7097">
        <f>COUNTIF($E:$E,E7097)</f>
        <v>2</v>
      </c>
      <c r="G7097">
        <f>COUNTIF($A:$A,A7097)</f>
        <v>130</v>
      </c>
      <c r="H7097">
        <f>COUNTIF($B:$B,B7097)</f>
        <v>45</v>
      </c>
      <c r="I7097" t="s">
        <v>2341</v>
      </c>
      <c r="J7097">
        <v>5</v>
      </c>
      <c r="K7097" t="s">
        <v>651</v>
      </c>
      <c r="L7097" t="s">
        <v>303</v>
      </c>
      <c r="M7097" t="s">
        <v>695</v>
      </c>
      <c r="N7097" t="s">
        <v>11893</v>
      </c>
      <c r="O7097" t="s">
        <v>6</v>
      </c>
    </row>
    <row r="7098" spans="1:15" x14ac:dyDescent="0.25">
      <c r="A7098" t="s">
        <v>456</v>
      </c>
      <c r="B7098" t="s">
        <v>7532</v>
      </c>
      <c r="C7098" t="s">
        <v>101</v>
      </c>
      <c r="D7098" t="s">
        <v>102</v>
      </c>
      <c r="E7098" t="str">
        <f t="shared" si="110"/>
        <v>EthanolUncl. Veillonellaceae</v>
      </c>
      <c r="F7098">
        <f>COUNTIF($E:$E,E7098)</f>
        <v>1</v>
      </c>
      <c r="G7098">
        <f>COUNTIF($A:$A,A7098)</f>
        <v>129</v>
      </c>
      <c r="H7098">
        <f>COUNTIF($B:$B,B7098)</f>
        <v>45</v>
      </c>
      <c r="I7098" t="s">
        <v>7201</v>
      </c>
      <c r="J7098">
        <v>6</v>
      </c>
      <c r="K7098" t="s">
        <v>2640</v>
      </c>
      <c r="L7098" t="s">
        <v>4871</v>
      </c>
      <c r="M7098" t="s">
        <v>2785</v>
      </c>
      <c r="N7098" t="s">
        <v>11893</v>
      </c>
      <c r="O7098" s="82" t="s">
        <v>11896</v>
      </c>
    </row>
    <row r="7099" spans="1:15" x14ac:dyDescent="0.25">
      <c r="A7099" t="s">
        <v>466</v>
      </c>
      <c r="B7099" t="s">
        <v>7532</v>
      </c>
      <c r="C7099" t="s">
        <v>101</v>
      </c>
      <c r="D7099" t="s">
        <v>102</v>
      </c>
      <c r="E7099" t="str">
        <f t="shared" si="110"/>
        <v>GlycineUncl. Veillonellaceae</v>
      </c>
      <c r="F7099">
        <f>COUNTIF($E:$E,E7099)</f>
        <v>2</v>
      </c>
      <c r="G7099">
        <f>COUNTIF($A:$A,A7099)</f>
        <v>127</v>
      </c>
      <c r="H7099">
        <f>COUNTIF($B:$B,B7099)</f>
        <v>45</v>
      </c>
      <c r="I7099" t="s">
        <v>2022</v>
      </c>
      <c r="J7099">
        <v>7</v>
      </c>
      <c r="K7099" t="s">
        <v>5150</v>
      </c>
      <c r="L7099" t="s">
        <v>705</v>
      </c>
      <c r="M7099" t="s">
        <v>2559</v>
      </c>
      <c r="N7099" t="s">
        <v>11893</v>
      </c>
      <c r="O7099" t="s">
        <v>11</v>
      </c>
    </row>
    <row r="7100" spans="1:15" x14ac:dyDescent="0.25">
      <c r="A7100" t="s">
        <v>466</v>
      </c>
      <c r="B7100" t="s">
        <v>7532</v>
      </c>
      <c r="C7100" t="s">
        <v>101</v>
      </c>
      <c r="D7100" t="s">
        <v>102</v>
      </c>
      <c r="E7100" t="str">
        <f t="shared" si="110"/>
        <v>GlycineUncl. Veillonellaceae</v>
      </c>
      <c r="F7100">
        <f>COUNTIF($E:$E,E7100)</f>
        <v>2</v>
      </c>
      <c r="G7100">
        <f>COUNTIF($A:$A,A7100)</f>
        <v>127</v>
      </c>
      <c r="H7100">
        <f>COUNTIF($B:$B,B7100)</f>
        <v>45</v>
      </c>
      <c r="I7100" t="s">
        <v>840</v>
      </c>
      <c r="J7100">
        <v>5</v>
      </c>
      <c r="K7100" t="s">
        <v>2943</v>
      </c>
      <c r="L7100" t="s">
        <v>338</v>
      </c>
      <c r="M7100" t="s">
        <v>2263</v>
      </c>
      <c r="N7100" t="s">
        <v>11892</v>
      </c>
      <c r="O7100" s="82" t="s">
        <v>9</v>
      </c>
    </row>
    <row r="7101" spans="1:15" x14ac:dyDescent="0.25">
      <c r="A7101" t="s">
        <v>502</v>
      </c>
      <c r="B7101" t="s">
        <v>7532</v>
      </c>
      <c r="C7101" t="s">
        <v>101</v>
      </c>
      <c r="D7101" t="s">
        <v>102</v>
      </c>
      <c r="E7101" t="str">
        <f t="shared" si="110"/>
        <v>MaltoseUncl. Veillonellaceae</v>
      </c>
      <c r="F7101">
        <f>COUNTIF($E:$E,E7101)</f>
        <v>2</v>
      </c>
      <c r="G7101">
        <f>COUNTIF($A:$A,A7101)</f>
        <v>124</v>
      </c>
      <c r="H7101">
        <f>COUNTIF($B:$B,B7101)</f>
        <v>45</v>
      </c>
      <c r="I7101" t="s">
        <v>6991</v>
      </c>
      <c r="J7101">
        <v>6</v>
      </c>
      <c r="K7101" t="s">
        <v>543</v>
      </c>
      <c r="L7101" t="s">
        <v>7202</v>
      </c>
      <c r="M7101" t="s">
        <v>1137</v>
      </c>
      <c r="N7101" t="s">
        <v>11893</v>
      </c>
      <c r="O7101" s="82" t="s">
        <v>11896</v>
      </c>
    </row>
    <row r="7102" spans="1:15" x14ac:dyDescent="0.25">
      <c r="A7102" t="s">
        <v>502</v>
      </c>
      <c r="B7102" t="s">
        <v>7532</v>
      </c>
      <c r="C7102" t="s">
        <v>101</v>
      </c>
      <c r="D7102" t="s">
        <v>102</v>
      </c>
      <c r="E7102" t="str">
        <f t="shared" si="110"/>
        <v>MaltoseUncl. Veillonellaceae</v>
      </c>
      <c r="F7102">
        <f>COUNTIF($E:$E,E7102)</f>
        <v>2</v>
      </c>
      <c r="G7102">
        <f>COUNTIF($A:$A,A7102)</f>
        <v>124</v>
      </c>
      <c r="H7102">
        <f>COUNTIF($B:$B,B7102)</f>
        <v>45</v>
      </c>
      <c r="I7102" t="s">
        <v>2844</v>
      </c>
      <c r="J7102">
        <v>5</v>
      </c>
      <c r="K7102" t="s">
        <v>7203</v>
      </c>
      <c r="L7102" t="s">
        <v>366</v>
      </c>
      <c r="M7102" t="s">
        <v>997</v>
      </c>
      <c r="N7102" t="s">
        <v>11892</v>
      </c>
      <c r="O7102" s="82" t="s">
        <v>9</v>
      </c>
    </row>
    <row r="7103" spans="1:15" x14ac:dyDescent="0.25">
      <c r="A7103" t="s">
        <v>511</v>
      </c>
      <c r="B7103" t="s">
        <v>7532</v>
      </c>
      <c r="C7103" t="s">
        <v>101</v>
      </c>
      <c r="D7103" t="s">
        <v>102</v>
      </c>
      <c r="E7103" t="str">
        <f t="shared" si="110"/>
        <v>NicotinateUncl. Veillonellaceae</v>
      </c>
      <c r="F7103">
        <f>COUNTIF($E:$E,E7103)</f>
        <v>1</v>
      </c>
      <c r="G7103">
        <f>COUNTIF($A:$A,A7103)</f>
        <v>123</v>
      </c>
      <c r="H7103">
        <f>COUNTIF($B:$B,B7103)</f>
        <v>45</v>
      </c>
      <c r="I7103" t="s">
        <v>2175</v>
      </c>
      <c r="J7103">
        <v>5</v>
      </c>
      <c r="K7103" t="s">
        <v>7204</v>
      </c>
      <c r="L7103" t="s">
        <v>1009</v>
      </c>
      <c r="M7103" t="s">
        <v>2404</v>
      </c>
      <c r="N7103" t="s">
        <v>11892</v>
      </c>
      <c r="O7103" s="82" t="s">
        <v>9</v>
      </c>
    </row>
    <row r="7104" spans="1:15" x14ac:dyDescent="0.25">
      <c r="A7104" t="s">
        <v>529</v>
      </c>
      <c r="B7104" t="s">
        <v>7532</v>
      </c>
      <c r="C7104" t="s">
        <v>101</v>
      </c>
      <c r="D7104" t="s">
        <v>102</v>
      </c>
      <c r="E7104" t="str">
        <f t="shared" si="110"/>
        <v>MethylamineUncl. Veillonellaceae</v>
      </c>
      <c r="F7104">
        <f>COUNTIF($E:$E,E7104)</f>
        <v>1</v>
      </c>
      <c r="G7104">
        <f>COUNTIF($A:$A,A7104)</f>
        <v>120</v>
      </c>
      <c r="H7104">
        <f>COUNTIF($B:$B,B7104)</f>
        <v>45</v>
      </c>
      <c r="I7104" t="s">
        <v>1607</v>
      </c>
      <c r="J7104">
        <v>5</v>
      </c>
      <c r="K7104" t="s">
        <v>2183</v>
      </c>
      <c r="L7104" t="s">
        <v>131</v>
      </c>
      <c r="M7104" t="s">
        <v>300</v>
      </c>
      <c r="N7104" t="s">
        <v>11892</v>
      </c>
      <c r="O7104" t="s">
        <v>6</v>
      </c>
    </row>
    <row r="7105" spans="1:15" x14ac:dyDescent="0.25">
      <c r="A7105" t="s">
        <v>550</v>
      </c>
      <c r="B7105" t="s">
        <v>7532</v>
      </c>
      <c r="C7105" t="s">
        <v>101</v>
      </c>
      <c r="D7105" t="s">
        <v>102</v>
      </c>
      <c r="E7105" t="str">
        <f t="shared" si="110"/>
        <v>IsovalerateUncl. Veillonellaceae</v>
      </c>
      <c r="F7105">
        <f>COUNTIF($E:$E,E7105)</f>
        <v>2</v>
      </c>
      <c r="G7105">
        <f>COUNTIF($A:$A,A7105)</f>
        <v>119</v>
      </c>
      <c r="H7105">
        <f>COUNTIF($B:$B,B7105)</f>
        <v>45</v>
      </c>
      <c r="I7105" t="s">
        <v>2617</v>
      </c>
      <c r="J7105">
        <v>7</v>
      </c>
      <c r="K7105" t="s">
        <v>5495</v>
      </c>
      <c r="L7105" t="s">
        <v>7205</v>
      </c>
      <c r="M7105" t="s">
        <v>723</v>
      </c>
      <c r="N7105" t="s">
        <v>11893</v>
      </c>
      <c r="O7105" t="s">
        <v>11</v>
      </c>
    </row>
    <row r="7106" spans="1:15" x14ac:dyDescent="0.25">
      <c r="A7106" t="s">
        <v>550</v>
      </c>
      <c r="B7106" t="s">
        <v>7532</v>
      </c>
      <c r="C7106" t="s">
        <v>101</v>
      </c>
      <c r="D7106" t="s">
        <v>102</v>
      </c>
      <c r="E7106" t="str">
        <f t="shared" si="110"/>
        <v>IsovalerateUncl. Veillonellaceae</v>
      </c>
      <c r="F7106">
        <f>COUNTIF($E:$E,E7106)</f>
        <v>2</v>
      </c>
      <c r="G7106">
        <f>COUNTIF($A:$A,A7106)</f>
        <v>119</v>
      </c>
      <c r="H7106">
        <f>COUNTIF($B:$B,B7106)</f>
        <v>45</v>
      </c>
      <c r="I7106" t="s">
        <v>745</v>
      </c>
      <c r="J7106">
        <v>5</v>
      </c>
      <c r="K7106" t="s">
        <v>7206</v>
      </c>
      <c r="L7106" t="s">
        <v>290</v>
      </c>
      <c r="M7106" t="s">
        <v>782</v>
      </c>
      <c r="N7106" t="s">
        <v>11892</v>
      </c>
      <c r="O7106" s="82" t="s">
        <v>9</v>
      </c>
    </row>
    <row r="7107" spans="1:15" x14ac:dyDescent="0.25">
      <c r="A7107" t="s">
        <v>558</v>
      </c>
      <c r="B7107" t="s">
        <v>7532</v>
      </c>
      <c r="C7107" t="s">
        <v>101</v>
      </c>
      <c r="D7107" t="s">
        <v>102</v>
      </c>
      <c r="E7107" t="str">
        <f t="shared" si="110"/>
        <v>MethanolUncl. Veillonellaceae</v>
      </c>
      <c r="F7107">
        <f>COUNTIF($E:$E,E7107)</f>
        <v>1</v>
      </c>
      <c r="G7107">
        <f>COUNTIF($A:$A,A7107)</f>
        <v>118</v>
      </c>
      <c r="H7107">
        <f>COUNTIF($B:$B,B7107)</f>
        <v>45</v>
      </c>
      <c r="I7107" t="s">
        <v>6243</v>
      </c>
      <c r="J7107">
        <v>5</v>
      </c>
      <c r="K7107" t="s">
        <v>2848</v>
      </c>
      <c r="L7107" t="s">
        <v>142</v>
      </c>
      <c r="M7107" t="s">
        <v>3714</v>
      </c>
      <c r="N7107" t="s">
        <v>11892</v>
      </c>
      <c r="O7107" s="82" t="s">
        <v>9</v>
      </c>
    </row>
    <row r="7108" spans="1:15" x14ac:dyDescent="0.25">
      <c r="A7108" t="s">
        <v>569</v>
      </c>
      <c r="B7108" t="s">
        <v>7532</v>
      </c>
      <c r="C7108" t="s">
        <v>101</v>
      </c>
      <c r="D7108" t="s">
        <v>102</v>
      </c>
      <c r="E7108" t="str">
        <f t="shared" si="110"/>
        <v>TyrosineUncl. Veillonellaceae</v>
      </c>
      <c r="F7108">
        <f>COUNTIF($E:$E,E7108)</f>
        <v>1</v>
      </c>
      <c r="G7108">
        <f>COUNTIF($A:$A,A7108)</f>
        <v>116</v>
      </c>
      <c r="H7108">
        <f>COUNTIF($B:$B,B7108)</f>
        <v>45</v>
      </c>
      <c r="I7108" t="s">
        <v>3194</v>
      </c>
      <c r="J7108">
        <v>5</v>
      </c>
      <c r="K7108" t="s">
        <v>7207</v>
      </c>
      <c r="L7108" t="s">
        <v>633</v>
      </c>
      <c r="M7108" t="s">
        <v>2749</v>
      </c>
      <c r="N7108" t="s">
        <v>11893</v>
      </c>
      <c r="O7108" t="s">
        <v>6</v>
      </c>
    </row>
    <row r="7109" spans="1:15" x14ac:dyDescent="0.25">
      <c r="A7109" t="s">
        <v>568</v>
      </c>
      <c r="B7109" t="s">
        <v>7532</v>
      </c>
      <c r="C7109" t="s">
        <v>101</v>
      </c>
      <c r="D7109" t="s">
        <v>102</v>
      </c>
      <c r="E7109" t="str">
        <f t="shared" si="110"/>
        <v>HistidineUncl. Veillonellaceae</v>
      </c>
      <c r="F7109">
        <f>COUNTIF($E:$E,E7109)</f>
        <v>1</v>
      </c>
      <c r="G7109">
        <f>COUNTIF($A:$A,A7109)</f>
        <v>116</v>
      </c>
      <c r="H7109">
        <f>COUNTIF($B:$B,B7109)</f>
        <v>45</v>
      </c>
      <c r="I7109" t="s">
        <v>5991</v>
      </c>
      <c r="J7109">
        <v>6</v>
      </c>
      <c r="K7109" t="s">
        <v>1337</v>
      </c>
      <c r="L7109" t="s">
        <v>622</v>
      </c>
      <c r="M7109" t="s">
        <v>3846</v>
      </c>
      <c r="N7109" t="s">
        <v>11893</v>
      </c>
      <c r="O7109" s="82" t="s">
        <v>11896</v>
      </c>
    </row>
    <row r="7110" spans="1:15" x14ac:dyDescent="0.25">
      <c r="A7110" t="s">
        <v>587</v>
      </c>
      <c r="B7110" t="s">
        <v>7532</v>
      </c>
      <c r="C7110" t="s">
        <v>101</v>
      </c>
      <c r="D7110" t="s">
        <v>102</v>
      </c>
      <c r="E7110" t="str">
        <f t="shared" ref="E7110:E7173" si="111">CONCATENATE(A7110,B7110)</f>
        <v>XanthineUncl. Veillonellaceae</v>
      </c>
      <c r="F7110">
        <f>COUNTIF($E:$E,E7110)</f>
        <v>1</v>
      </c>
      <c r="G7110">
        <f>COUNTIF($A:$A,A7110)</f>
        <v>114</v>
      </c>
      <c r="H7110">
        <f>COUNTIF($B:$B,B7110)</f>
        <v>45</v>
      </c>
      <c r="I7110" t="s">
        <v>7208</v>
      </c>
      <c r="J7110">
        <v>5</v>
      </c>
      <c r="K7110" t="s">
        <v>1266</v>
      </c>
      <c r="L7110" t="s">
        <v>7209</v>
      </c>
      <c r="M7110" t="s">
        <v>849</v>
      </c>
      <c r="N7110" t="s">
        <v>11893</v>
      </c>
      <c r="O7110" s="82" t="s">
        <v>9</v>
      </c>
    </row>
    <row r="7111" spans="1:15" x14ac:dyDescent="0.25">
      <c r="A7111" t="s">
        <v>597</v>
      </c>
      <c r="B7111" t="s">
        <v>7532</v>
      </c>
      <c r="C7111" t="s">
        <v>101</v>
      </c>
      <c r="D7111" t="s">
        <v>102</v>
      </c>
      <c r="E7111" t="str">
        <f t="shared" si="111"/>
        <v>3-HydroxybutyrateUncl. Veillonellaceae</v>
      </c>
      <c r="F7111">
        <f>COUNTIF($E:$E,E7111)</f>
        <v>1</v>
      </c>
      <c r="G7111">
        <f>COUNTIF($A:$A,A7111)</f>
        <v>112</v>
      </c>
      <c r="H7111">
        <f>COUNTIF($B:$B,B7111)</f>
        <v>45</v>
      </c>
      <c r="I7111" t="s">
        <v>3803</v>
      </c>
      <c r="J7111">
        <v>5</v>
      </c>
      <c r="K7111" t="s">
        <v>7210</v>
      </c>
      <c r="L7111" t="s">
        <v>633</v>
      </c>
      <c r="M7111" t="s">
        <v>324</v>
      </c>
      <c r="N7111" t="s">
        <v>11892</v>
      </c>
      <c r="O7111" s="82" t="s">
        <v>9</v>
      </c>
    </row>
    <row r="7112" spans="1:15" x14ac:dyDescent="0.25">
      <c r="A7112" t="s">
        <v>611</v>
      </c>
      <c r="B7112" t="s">
        <v>7532</v>
      </c>
      <c r="C7112" t="s">
        <v>101</v>
      </c>
      <c r="D7112" t="s">
        <v>102</v>
      </c>
      <c r="E7112" t="str">
        <f t="shared" si="111"/>
        <v>OrnithineUncl. Veillonellaceae</v>
      </c>
      <c r="F7112">
        <f>COUNTIF($E:$E,E7112)</f>
        <v>1</v>
      </c>
      <c r="G7112">
        <f>COUNTIF($A:$A,A7112)</f>
        <v>110</v>
      </c>
      <c r="H7112">
        <f>COUNTIF($B:$B,B7112)</f>
        <v>45</v>
      </c>
      <c r="I7112" t="s">
        <v>2963</v>
      </c>
      <c r="J7112">
        <v>5</v>
      </c>
      <c r="K7112" t="s">
        <v>7211</v>
      </c>
      <c r="L7112" t="s">
        <v>387</v>
      </c>
      <c r="M7112" t="s">
        <v>1289</v>
      </c>
      <c r="N7112" t="s">
        <v>11892</v>
      </c>
      <c r="O7112" s="82" t="s">
        <v>9</v>
      </c>
    </row>
    <row r="7113" spans="1:15" x14ac:dyDescent="0.25">
      <c r="A7113" t="s">
        <v>630</v>
      </c>
      <c r="B7113" t="s">
        <v>7532</v>
      </c>
      <c r="C7113" t="s">
        <v>101</v>
      </c>
      <c r="D7113" t="s">
        <v>102</v>
      </c>
      <c r="E7113" t="str">
        <f t="shared" si="111"/>
        <v>PropionateUncl. Veillonellaceae</v>
      </c>
      <c r="F7113">
        <f>COUNTIF($E:$E,E7113)</f>
        <v>1</v>
      </c>
      <c r="G7113">
        <f>COUNTIF($A:$A,A7113)</f>
        <v>109</v>
      </c>
      <c r="H7113">
        <f>COUNTIF($B:$B,B7113)</f>
        <v>45</v>
      </c>
      <c r="I7113" t="s">
        <v>7212</v>
      </c>
      <c r="J7113">
        <v>7</v>
      </c>
      <c r="K7113" t="s">
        <v>2332</v>
      </c>
      <c r="L7113" t="s">
        <v>2631</v>
      </c>
      <c r="M7113" t="s">
        <v>111</v>
      </c>
      <c r="N7113" t="s">
        <v>11893</v>
      </c>
      <c r="O7113" s="82" t="s">
        <v>8</v>
      </c>
    </row>
    <row r="7114" spans="1:15" x14ac:dyDescent="0.25">
      <c r="A7114" t="s">
        <v>624</v>
      </c>
      <c r="B7114" t="s">
        <v>7532</v>
      </c>
      <c r="C7114" t="s">
        <v>101</v>
      </c>
      <c r="D7114" t="s">
        <v>102</v>
      </c>
      <c r="E7114" t="str">
        <f t="shared" si="111"/>
        <v>AdipateUncl. Veillonellaceae</v>
      </c>
      <c r="F7114">
        <f>COUNTIF($E:$E,E7114)</f>
        <v>2</v>
      </c>
      <c r="G7114">
        <f>COUNTIF($A:$A,A7114)</f>
        <v>109</v>
      </c>
      <c r="H7114">
        <f>COUNTIF($B:$B,B7114)</f>
        <v>45</v>
      </c>
      <c r="I7114" t="s">
        <v>3619</v>
      </c>
      <c r="J7114">
        <v>5</v>
      </c>
      <c r="K7114" t="s">
        <v>1984</v>
      </c>
      <c r="L7114" t="s">
        <v>717</v>
      </c>
      <c r="M7114" t="s">
        <v>1465</v>
      </c>
      <c r="N7114" t="s">
        <v>11893</v>
      </c>
      <c r="O7114" t="s">
        <v>6</v>
      </c>
    </row>
    <row r="7115" spans="1:15" x14ac:dyDescent="0.25">
      <c r="A7115" t="s">
        <v>624</v>
      </c>
      <c r="B7115" t="s">
        <v>7532</v>
      </c>
      <c r="C7115" t="s">
        <v>101</v>
      </c>
      <c r="D7115" t="s">
        <v>102</v>
      </c>
      <c r="E7115" t="str">
        <f t="shared" si="111"/>
        <v>AdipateUncl. Veillonellaceae</v>
      </c>
      <c r="F7115">
        <f>COUNTIF($E:$E,E7115)</f>
        <v>2</v>
      </c>
      <c r="G7115">
        <f>COUNTIF($A:$A,A7115)</f>
        <v>109</v>
      </c>
      <c r="H7115">
        <f>COUNTIF($B:$B,B7115)</f>
        <v>45</v>
      </c>
      <c r="I7115" t="s">
        <v>2965</v>
      </c>
      <c r="J7115">
        <v>7</v>
      </c>
      <c r="K7115" t="s">
        <v>1500</v>
      </c>
      <c r="L7115" t="s">
        <v>467</v>
      </c>
      <c r="M7115" t="s">
        <v>2604</v>
      </c>
      <c r="N7115" t="s">
        <v>11893</v>
      </c>
      <c r="O7115" s="82" t="s">
        <v>8</v>
      </c>
    </row>
    <row r="7116" spans="1:15" x14ac:dyDescent="0.25">
      <c r="A7116" t="s">
        <v>664</v>
      </c>
      <c r="B7116" t="s">
        <v>7532</v>
      </c>
      <c r="C7116" t="s">
        <v>101</v>
      </c>
      <c r="D7116" t="s">
        <v>102</v>
      </c>
      <c r="E7116" t="str">
        <f t="shared" si="111"/>
        <v>3-HydroxyphenylacetateUncl. Veillonellaceae</v>
      </c>
      <c r="F7116">
        <f>COUNTIF($E:$E,E7116)</f>
        <v>1</v>
      </c>
      <c r="G7116">
        <f>COUNTIF($A:$A,A7116)</f>
        <v>101</v>
      </c>
      <c r="H7116">
        <f>COUNTIF($B:$B,B7116)</f>
        <v>45</v>
      </c>
      <c r="I7116" t="s">
        <v>5542</v>
      </c>
      <c r="J7116">
        <v>5</v>
      </c>
      <c r="K7116" t="s">
        <v>2544</v>
      </c>
      <c r="L7116" t="s">
        <v>7213</v>
      </c>
      <c r="M7116" t="s">
        <v>2404</v>
      </c>
      <c r="N7116" t="s">
        <v>11893</v>
      </c>
      <c r="O7116" s="82" t="s">
        <v>9</v>
      </c>
    </row>
    <row r="7117" spans="1:15" x14ac:dyDescent="0.25">
      <c r="A7117" t="s">
        <v>97</v>
      </c>
      <c r="B7117" t="s">
        <v>7533</v>
      </c>
      <c r="C7117" t="s">
        <v>101</v>
      </c>
      <c r="D7117" t="s">
        <v>102</v>
      </c>
      <c r="E7117" t="str">
        <f t="shared" si="111"/>
        <v>FormateUncl. Deltaproteobacteria</v>
      </c>
      <c r="F7117">
        <f>COUNTIF($E:$E,E7117)</f>
        <v>1</v>
      </c>
      <c r="G7117">
        <f>COUNTIF($A:$A,A7117)</f>
        <v>178</v>
      </c>
      <c r="H7117">
        <f>COUNTIF($B:$B,B7117)</f>
        <v>44</v>
      </c>
      <c r="I7117" t="s">
        <v>2041</v>
      </c>
      <c r="J7117">
        <v>7</v>
      </c>
      <c r="K7117" t="s">
        <v>2042</v>
      </c>
      <c r="L7117" t="s">
        <v>570</v>
      </c>
      <c r="M7117" t="s">
        <v>136</v>
      </c>
      <c r="N7117" t="s">
        <v>11892</v>
      </c>
      <c r="O7117" s="82" t="s">
        <v>11895</v>
      </c>
    </row>
    <row r="7118" spans="1:15" x14ac:dyDescent="0.25">
      <c r="A7118" t="s">
        <v>114</v>
      </c>
      <c r="B7118" t="s">
        <v>7533</v>
      </c>
      <c r="C7118" t="s">
        <v>101</v>
      </c>
      <c r="D7118" t="s">
        <v>102</v>
      </c>
      <c r="E7118" t="str">
        <f t="shared" si="111"/>
        <v>CholineUncl. Deltaproteobacteria</v>
      </c>
      <c r="F7118">
        <f>COUNTIF($E:$E,E7118)</f>
        <v>1</v>
      </c>
      <c r="G7118">
        <f>COUNTIF($A:$A,A7118)</f>
        <v>173</v>
      </c>
      <c r="H7118">
        <f>COUNTIF($B:$B,B7118)</f>
        <v>44</v>
      </c>
      <c r="I7118" t="s">
        <v>1372</v>
      </c>
      <c r="J7118">
        <v>5</v>
      </c>
      <c r="K7118" t="s">
        <v>4565</v>
      </c>
      <c r="L7118" t="s">
        <v>230</v>
      </c>
      <c r="M7118" t="s">
        <v>1374</v>
      </c>
      <c r="N7118" t="s">
        <v>11893</v>
      </c>
      <c r="O7118" s="82" t="s">
        <v>9</v>
      </c>
    </row>
    <row r="7119" spans="1:15" x14ac:dyDescent="0.25">
      <c r="A7119" t="s">
        <v>141</v>
      </c>
      <c r="B7119" t="s">
        <v>7533</v>
      </c>
      <c r="C7119" t="s">
        <v>101</v>
      </c>
      <c r="D7119" t="s">
        <v>102</v>
      </c>
      <c r="E7119" t="str">
        <f t="shared" si="111"/>
        <v>ProlineUncl. Deltaproteobacteria</v>
      </c>
      <c r="F7119">
        <f>COUNTIF($E:$E,E7119)</f>
        <v>1</v>
      </c>
      <c r="G7119">
        <f>COUNTIF($A:$A,A7119)</f>
        <v>165</v>
      </c>
      <c r="H7119">
        <f>COUNTIF($B:$B,B7119)</f>
        <v>44</v>
      </c>
      <c r="I7119" t="s">
        <v>2053</v>
      </c>
      <c r="J7119">
        <v>7</v>
      </c>
      <c r="K7119" t="s">
        <v>2054</v>
      </c>
      <c r="L7119" t="s">
        <v>813</v>
      </c>
      <c r="M7119" t="s">
        <v>177</v>
      </c>
      <c r="N7119" t="s">
        <v>11892</v>
      </c>
      <c r="O7119" s="82" t="s">
        <v>11895</v>
      </c>
    </row>
    <row r="7120" spans="1:15" x14ac:dyDescent="0.25">
      <c r="A7120" t="s">
        <v>157</v>
      </c>
      <c r="B7120" t="s">
        <v>7533</v>
      </c>
      <c r="C7120" t="s">
        <v>101</v>
      </c>
      <c r="D7120" t="s">
        <v>102</v>
      </c>
      <c r="E7120" t="str">
        <f t="shared" si="111"/>
        <v>AspartateUncl. Deltaproteobacteria</v>
      </c>
      <c r="F7120">
        <f>COUNTIF($E:$E,E7120)</f>
        <v>2</v>
      </c>
      <c r="G7120">
        <f>COUNTIF($A:$A,A7120)</f>
        <v>159</v>
      </c>
      <c r="H7120">
        <f>COUNTIF($B:$B,B7120)</f>
        <v>44</v>
      </c>
      <c r="I7120" t="s">
        <v>2056</v>
      </c>
      <c r="J7120">
        <v>7</v>
      </c>
      <c r="K7120" t="s">
        <v>2057</v>
      </c>
      <c r="L7120" t="s">
        <v>1618</v>
      </c>
      <c r="M7120" t="s">
        <v>373</v>
      </c>
      <c r="N7120" t="s">
        <v>11892</v>
      </c>
      <c r="O7120" s="82" t="s">
        <v>11895</v>
      </c>
    </row>
    <row r="7121" spans="1:15" x14ac:dyDescent="0.25">
      <c r="A7121" t="s">
        <v>157</v>
      </c>
      <c r="B7121" t="s">
        <v>7533</v>
      </c>
      <c r="C7121" t="s">
        <v>101</v>
      </c>
      <c r="D7121" t="s">
        <v>102</v>
      </c>
      <c r="E7121" t="str">
        <f t="shared" si="111"/>
        <v>AspartateUncl. Deltaproteobacteria</v>
      </c>
      <c r="F7121">
        <f>COUNTIF($E:$E,E7121)</f>
        <v>2</v>
      </c>
      <c r="G7121">
        <f>COUNTIF($A:$A,A7121)</f>
        <v>159</v>
      </c>
      <c r="H7121">
        <f>COUNTIF($B:$B,B7121)</f>
        <v>44</v>
      </c>
      <c r="I7121" t="s">
        <v>2181</v>
      </c>
      <c r="J7121">
        <v>6</v>
      </c>
      <c r="K7121" t="s">
        <v>7214</v>
      </c>
      <c r="L7121" t="s">
        <v>996</v>
      </c>
      <c r="M7121" t="s">
        <v>557</v>
      </c>
      <c r="N7121" t="s">
        <v>11893</v>
      </c>
      <c r="O7121" s="82" t="s">
        <v>11896</v>
      </c>
    </row>
    <row r="7122" spans="1:15" x14ac:dyDescent="0.25">
      <c r="A7122" t="s">
        <v>200</v>
      </c>
      <c r="B7122" t="s">
        <v>7533</v>
      </c>
      <c r="C7122" t="s">
        <v>101</v>
      </c>
      <c r="D7122" t="s">
        <v>102</v>
      </c>
      <c r="E7122" t="str">
        <f t="shared" si="111"/>
        <v>1,3-DihydroxyacetoneUncl. Deltaproteobacteria</v>
      </c>
      <c r="F7122">
        <f>COUNTIF($E:$E,E7122)</f>
        <v>1</v>
      </c>
      <c r="G7122">
        <f>COUNTIF($A:$A,A7122)</f>
        <v>154</v>
      </c>
      <c r="H7122">
        <f>COUNTIF($B:$B,B7122)</f>
        <v>44</v>
      </c>
      <c r="I7122" t="s">
        <v>2062</v>
      </c>
      <c r="J7122">
        <v>7</v>
      </c>
      <c r="K7122" t="s">
        <v>2063</v>
      </c>
      <c r="L7122" t="s">
        <v>2064</v>
      </c>
      <c r="M7122" t="s">
        <v>170</v>
      </c>
      <c r="N7122" t="s">
        <v>11892</v>
      </c>
      <c r="O7122" s="82" t="s">
        <v>11895</v>
      </c>
    </row>
    <row r="7123" spans="1:15" x14ac:dyDescent="0.25">
      <c r="A7123" t="s">
        <v>202</v>
      </c>
      <c r="B7123" t="s">
        <v>7533</v>
      </c>
      <c r="C7123" t="s">
        <v>101</v>
      </c>
      <c r="D7123" t="s">
        <v>102</v>
      </c>
      <c r="E7123" t="str">
        <f t="shared" si="111"/>
        <v>IsopropanolUncl. Deltaproteobacteria</v>
      </c>
      <c r="F7123">
        <f>COUNTIF($E:$E,E7123)</f>
        <v>2</v>
      </c>
      <c r="G7123">
        <f>COUNTIF($A:$A,A7123)</f>
        <v>154</v>
      </c>
      <c r="H7123">
        <f>COUNTIF($B:$B,B7123)</f>
        <v>44</v>
      </c>
      <c r="I7123" t="s">
        <v>7215</v>
      </c>
      <c r="J7123">
        <v>5</v>
      </c>
      <c r="K7123" t="s">
        <v>2544</v>
      </c>
      <c r="L7123" t="s">
        <v>7216</v>
      </c>
      <c r="M7123" t="s">
        <v>1257</v>
      </c>
      <c r="N7123" t="s">
        <v>11893</v>
      </c>
      <c r="O7123" t="s">
        <v>12</v>
      </c>
    </row>
    <row r="7124" spans="1:15" x14ac:dyDescent="0.25">
      <c r="A7124" t="s">
        <v>202</v>
      </c>
      <c r="B7124" t="s">
        <v>7533</v>
      </c>
      <c r="C7124" t="s">
        <v>101</v>
      </c>
      <c r="D7124" t="s">
        <v>102</v>
      </c>
      <c r="E7124" t="str">
        <f t="shared" si="111"/>
        <v>IsopropanolUncl. Deltaproteobacteria</v>
      </c>
      <c r="F7124">
        <f>COUNTIF($E:$E,E7124)</f>
        <v>2</v>
      </c>
      <c r="G7124">
        <f>COUNTIF($A:$A,A7124)</f>
        <v>154</v>
      </c>
      <c r="H7124">
        <f>COUNTIF($B:$B,B7124)</f>
        <v>44</v>
      </c>
      <c r="I7124" t="s">
        <v>7217</v>
      </c>
      <c r="J7124">
        <v>6</v>
      </c>
      <c r="K7124" t="s">
        <v>7218</v>
      </c>
      <c r="L7124" t="s">
        <v>506</v>
      </c>
      <c r="M7124" t="s">
        <v>1761</v>
      </c>
      <c r="N7124" t="s">
        <v>11893</v>
      </c>
      <c r="O7124" s="82" t="s">
        <v>11896</v>
      </c>
    </row>
    <row r="7125" spans="1:15" x14ac:dyDescent="0.25">
      <c r="A7125" t="s">
        <v>232</v>
      </c>
      <c r="B7125" t="s">
        <v>7533</v>
      </c>
      <c r="C7125" t="s">
        <v>101</v>
      </c>
      <c r="D7125" t="s">
        <v>102</v>
      </c>
      <c r="E7125" t="str">
        <f t="shared" si="111"/>
        <v>LactateUncl. Deltaproteobacteria</v>
      </c>
      <c r="F7125">
        <f>COUNTIF($E:$E,E7125)</f>
        <v>1</v>
      </c>
      <c r="G7125">
        <f>COUNTIF($A:$A,A7125)</f>
        <v>153</v>
      </c>
      <c r="H7125">
        <f>COUNTIF($B:$B,B7125)</f>
        <v>44</v>
      </c>
      <c r="I7125" t="s">
        <v>4777</v>
      </c>
      <c r="J7125">
        <v>6</v>
      </c>
      <c r="K7125" t="s">
        <v>615</v>
      </c>
      <c r="L7125" t="s">
        <v>310</v>
      </c>
      <c r="M7125" t="s">
        <v>2799</v>
      </c>
      <c r="N7125" t="s">
        <v>11893</v>
      </c>
      <c r="O7125" s="82" t="s">
        <v>11896</v>
      </c>
    </row>
    <row r="7126" spans="1:15" x14ac:dyDescent="0.25">
      <c r="A7126" t="s">
        <v>261</v>
      </c>
      <c r="B7126" t="s">
        <v>7533</v>
      </c>
      <c r="C7126" t="s">
        <v>101</v>
      </c>
      <c r="D7126" t="s">
        <v>102</v>
      </c>
      <c r="E7126" t="str">
        <f t="shared" si="111"/>
        <v>CadaverineUncl. Deltaproteobacteria</v>
      </c>
      <c r="F7126">
        <f>COUNTIF($E:$E,E7126)</f>
        <v>1</v>
      </c>
      <c r="G7126">
        <f>COUNTIF($A:$A,A7126)</f>
        <v>143</v>
      </c>
      <c r="H7126">
        <f>COUNTIF($B:$B,B7126)</f>
        <v>44</v>
      </c>
      <c r="I7126" t="s">
        <v>2159</v>
      </c>
      <c r="J7126">
        <v>5</v>
      </c>
      <c r="K7126" t="s">
        <v>2160</v>
      </c>
      <c r="L7126" t="s">
        <v>7219</v>
      </c>
      <c r="M7126" t="s">
        <v>1435</v>
      </c>
      <c r="N7126" t="s">
        <v>11893</v>
      </c>
      <c r="O7126" t="s">
        <v>12</v>
      </c>
    </row>
    <row r="7127" spans="1:15" x14ac:dyDescent="0.25">
      <c r="A7127" t="s">
        <v>264</v>
      </c>
      <c r="B7127" t="s">
        <v>7533</v>
      </c>
      <c r="C7127" t="s">
        <v>101</v>
      </c>
      <c r="D7127" t="s">
        <v>102</v>
      </c>
      <c r="E7127" t="str">
        <f t="shared" si="111"/>
        <v>UracilUncl. Deltaproteobacteria</v>
      </c>
      <c r="F7127">
        <f>COUNTIF($E:$E,E7127)</f>
        <v>1</v>
      </c>
      <c r="G7127">
        <f>COUNTIF($A:$A,A7127)</f>
        <v>143</v>
      </c>
      <c r="H7127">
        <f>COUNTIF($B:$B,B7127)</f>
        <v>44</v>
      </c>
      <c r="I7127" t="s">
        <v>2092</v>
      </c>
      <c r="J7127">
        <v>7</v>
      </c>
      <c r="K7127" t="s">
        <v>277</v>
      </c>
      <c r="L7127" t="s">
        <v>2093</v>
      </c>
      <c r="M7127" t="s">
        <v>2094</v>
      </c>
      <c r="N7127" t="s">
        <v>11892</v>
      </c>
      <c r="O7127" s="82" t="s">
        <v>11895</v>
      </c>
    </row>
    <row r="7128" spans="1:15" x14ac:dyDescent="0.25">
      <c r="A7128" t="s">
        <v>285</v>
      </c>
      <c r="B7128" t="s">
        <v>7533</v>
      </c>
      <c r="C7128" t="s">
        <v>101</v>
      </c>
      <c r="D7128" t="s">
        <v>102</v>
      </c>
      <c r="E7128" t="str">
        <f t="shared" si="111"/>
        <v>LysineUncl. Deltaproteobacteria</v>
      </c>
      <c r="F7128">
        <f>COUNTIF($E:$E,E7128)</f>
        <v>1</v>
      </c>
      <c r="G7128">
        <f>COUNTIF($A:$A,A7128)</f>
        <v>140</v>
      </c>
      <c r="H7128">
        <f>COUNTIF($B:$B,B7128)</f>
        <v>44</v>
      </c>
      <c r="I7128" t="s">
        <v>2100</v>
      </c>
      <c r="J7128">
        <v>7</v>
      </c>
      <c r="K7128" t="s">
        <v>2101</v>
      </c>
      <c r="L7128" t="s">
        <v>908</v>
      </c>
      <c r="M7128" t="s">
        <v>1906</v>
      </c>
      <c r="N7128" t="s">
        <v>11892</v>
      </c>
      <c r="O7128" s="82" t="s">
        <v>11895</v>
      </c>
    </row>
    <row r="7129" spans="1:15" x14ac:dyDescent="0.25">
      <c r="A7129" t="s">
        <v>325</v>
      </c>
      <c r="B7129" t="s">
        <v>7533</v>
      </c>
      <c r="C7129" t="s">
        <v>101</v>
      </c>
      <c r="D7129" t="s">
        <v>102</v>
      </c>
      <c r="E7129" t="str">
        <f t="shared" si="111"/>
        <v>4-HydroxybutyrateUncl. Deltaproteobacteria</v>
      </c>
      <c r="F7129">
        <f>COUNTIF($E:$E,E7129)</f>
        <v>1</v>
      </c>
      <c r="G7129">
        <f>COUNTIF($A:$A,A7129)</f>
        <v>139</v>
      </c>
      <c r="H7129">
        <f>COUNTIF($B:$B,B7129)</f>
        <v>44</v>
      </c>
      <c r="I7129" t="s">
        <v>2107</v>
      </c>
      <c r="J7129">
        <v>7</v>
      </c>
      <c r="K7129" t="s">
        <v>2108</v>
      </c>
      <c r="L7129" t="s">
        <v>2109</v>
      </c>
      <c r="M7129" t="s">
        <v>700</v>
      </c>
      <c r="N7129" t="s">
        <v>11892</v>
      </c>
      <c r="O7129" s="82" t="s">
        <v>11895</v>
      </c>
    </row>
    <row r="7130" spans="1:15" x14ac:dyDescent="0.25">
      <c r="A7130" t="s">
        <v>335</v>
      </c>
      <c r="B7130" t="s">
        <v>7533</v>
      </c>
      <c r="C7130" t="s">
        <v>101</v>
      </c>
      <c r="D7130" t="s">
        <v>102</v>
      </c>
      <c r="E7130" t="str">
        <f t="shared" si="111"/>
        <v>TrimethylamineUncl. Deltaproteobacteria</v>
      </c>
      <c r="F7130">
        <f>COUNTIF($E:$E,E7130)</f>
        <v>1</v>
      </c>
      <c r="G7130">
        <f>COUNTIF($A:$A,A7130)</f>
        <v>139</v>
      </c>
      <c r="H7130">
        <f>COUNTIF($B:$B,B7130)</f>
        <v>44</v>
      </c>
      <c r="I7130" t="s">
        <v>6074</v>
      </c>
      <c r="J7130">
        <v>6</v>
      </c>
      <c r="K7130" t="s">
        <v>2943</v>
      </c>
      <c r="L7130" t="s">
        <v>355</v>
      </c>
      <c r="M7130" t="s">
        <v>2854</v>
      </c>
      <c r="N7130" t="s">
        <v>11893</v>
      </c>
      <c r="O7130" s="82" t="s">
        <v>11896</v>
      </c>
    </row>
    <row r="7131" spans="1:15" x14ac:dyDescent="0.25">
      <c r="A7131" t="s">
        <v>344</v>
      </c>
      <c r="B7131" t="s">
        <v>7533</v>
      </c>
      <c r="C7131" t="s">
        <v>101</v>
      </c>
      <c r="D7131" t="s">
        <v>102</v>
      </c>
      <c r="E7131" t="str">
        <f t="shared" si="111"/>
        <v>PimelateUncl. Deltaproteobacteria</v>
      </c>
      <c r="F7131">
        <f>COUNTIF($E:$E,E7131)</f>
        <v>1</v>
      </c>
      <c r="G7131">
        <f>COUNTIF($A:$A,A7131)</f>
        <v>137</v>
      </c>
      <c r="H7131">
        <f>COUNTIF($B:$B,B7131)</f>
        <v>44</v>
      </c>
      <c r="I7131" t="s">
        <v>4462</v>
      </c>
      <c r="J7131">
        <v>6</v>
      </c>
      <c r="K7131" t="s">
        <v>7220</v>
      </c>
      <c r="L7131" t="s">
        <v>422</v>
      </c>
      <c r="M7131" t="s">
        <v>3446</v>
      </c>
      <c r="N7131" t="s">
        <v>11893</v>
      </c>
      <c r="O7131" s="82" t="s">
        <v>11896</v>
      </c>
    </row>
    <row r="7132" spans="1:15" x14ac:dyDescent="0.25">
      <c r="A7132" t="s">
        <v>375</v>
      </c>
      <c r="B7132" t="s">
        <v>7533</v>
      </c>
      <c r="C7132" t="s">
        <v>101</v>
      </c>
      <c r="D7132" t="s">
        <v>102</v>
      </c>
      <c r="E7132" t="str">
        <f t="shared" si="111"/>
        <v>HypoxanthineUncl. Deltaproteobacteria</v>
      </c>
      <c r="F7132">
        <f>COUNTIF($E:$E,E7132)</f>
        <v>1</v>
      </c>
      <c r="G7132">
        <f>COUNTIF($A:$A,A7132)</f>
        <v>133</v>
      </c>
      <c r="H7132">
        <f>COUNTIF($B:$B,B7132)</f>
        <v>44</v>
      </c>
      <c r="I7132" t="s">
        <v>2058</v>
      </c>
      <c r="J7132">
        <v>7</v>
      </c>
      <c r="K7132" t="s">
        <v>2120</v>
      </c>
      <c r="L7132" t="s">
        <v>176</v>
      </c>
      <c r="M7132" t="s">
        <v>306</v>
      </c>
      <c r="N7132" t="s">
        <v>11892</v>
      </c>
      <c r="O7132" s="82" t="s">
        <v>11895</v>
      </c>
    </row>
    <row r="7133" spans="1:15" x14ac:dyDescent="0.25">
      <c r="A7133" t="s">
        <v>374</v>
      </c>
      <c r="B7133" t="s">
        <v>7533</v>
      </c>
      <c r="C7133" t="s">
        <v>101</v>
      </c>
      <c r="D7133" t="s">
        <v>102</v>
      </c>
      <c r="E7133" t="str">
        <f t="shared" si="111"/>
        <v>CaffeineUncl. Deltaproteobacteria</v>
      </c>
      <c r="F7133">
        <f>COUNTIF($E:$E,E7133)</f>
        <v>1</v>
      </c>
      <c r="G7133">
        <f>COUNTIF($A:$A,A7133)</f>
        <v>133</v>
      </c>
      <c r="H7133">
        <f>COUNTIF($B:$B,B7133)</f>
        <v>44</v>
      </c>
      <c r="I7133" t="s">
        <v>2121</v>
      </c>
      <c r="J7133">
        <v>7</v>
      </c>
      <c r="K7133" t="s">
        <v>2122</v>
      </c>
      <c r="L7133" t="s">
        <v>298</v>
      </c>
      <c r="M7133" t="s">
        <v>2123</v>
      </c>
      <c r="N7133" t="s">
        <v>11892</v>
      </c>
      <c r="O7133" s="82" t="s">
        <v>11895</v>
      </c>
    </row>
    <row r="7134" spans="1:15" x14ac:dyDescent="0.25">
      <c r="A7134" t="s">
        <v>376</v>
      </c>
      <c r="B7134" t="s">
        <v>7533</v>
      </c>
      <c r="C7134" t="s">
        <v>101</v>
      </c>
      <c r="D7134" t="s">
        <v>102</v>
      </c>
      <c r="E7134" t="str">
        <f t="shared" si="111"/>
        <v>ValerateUncl. Deltaproteobacteria</v>
      </c>
      <c r="F7134">
        <f>COUNTIF($E:$E,E7134)</f>
        <v>1</v>
      </c>
      <c r="G7134">
        <f>COUNTIF($A:$A,A7134)</f>
        <v>133</v>
      </c>
      <c r="H7134">
        <f>COUNTIF($B:$B,B7134)</f>
        <v>44</v>
      </c>
      <c r="I7134" t="s">
        <v>2059</v>
      </c>
      <c r="J7134">
        <v>6</v>
      </c>
      <c r="K7134" t="s">
        <v>1242</v>
      </c>
      <c r="L7134" t="s">
        <v>474</v>
      </c>
      <c r="M7134" t="s">
        <v>1506</v>
      </c>
      <c r="N7134" t="s">
        <v>11893</v>
      </c>
      <c r="O7134" s="82" t="s">
        <v>11896</v>
      </c>
    </row>
    <row r="7135" spans="1:15" x14ac:dyDescent="0.25">
      <c r="A7135" t="s">
        <v>402</v>
      </c>
      <c r="B7135" t="s">
        <v>7533</v>
      </c>
      <c r="C7135" t="s">
        <v>101</v>
      </c>
      <c r="D7135" t="s">
        <v>102</v>
      </c>
      <c r="E7135" t="str">
        <f t="shared" si="111"/>
        <v>ValineUncl. Deltaproteobacteria</v>
      </c>
      <c r="F7135">
        <f>COUNTIF($E:$E,E7135)</f>
        <v>3</v>
      </c>
      <c r="G7135">
        <f>COUNTIF($A:$A,A7135)</f>
        <v>131</v>
      </c>
      <c r="H7135">
        <f>COUNTIF($B:$B,B7135)</f>
        <v>44</v>
      </c>
      <c r="I7135" t="s">
        <v>4737</v>
      </c>
      <c r="J7135">
        <v>5</v>
      </c>
      <c r="K7135" t="s">
        <v>1516</v>
      </c>
      <c r="L7135" t="s">
        <v>5048</v>
      </c>
      <c r="M7135" t="s">
        <v>1475</v>
      </c>
      <c r="N7135" t="s">
        <v>11893</v>
      </c>
      <c r="O7135" t="s">
        <v>12</v>
      </c>
    </row>
    <row r="7136" spans="1:15" x14ac:dyDescent="0.25">
      <c r="A7136" t="s">
        <v>402</v>
      </c>
      <c r="B7136" t="s">
        <v>7533</v>
      </c>
      <c r="C7136" t="s">
        <v>101</v>
      </c>
      <c r="D7136" t="s">
        <v>102</v>
      </c>
      <c r="E7136" t="str">
        <f t="shared" si="111"/>
        <v>ValineUncl. Deltaproteobacteria</v>
      </c>
      <c r="F7136">
        <f>COUNTIF($E:$E,E7136)</f>
        <v>3</v>
      </c>
      <c r="G7136">
        <f>COUNTIF($A:$A,A7136)</f>
        <v>131</v>
      </c>
      <c r="H7136">
        <f>COUNTIF($B:$B,B7136)</f>
        <v>44</v>
      </c>
      <c r="I7136" t="s">
        <v>2128</v>
      </c>
      <c r="J7136">
        <v>7</v>
      </c>
      <c r="K7136" t="s">
        <v>2129</v>
      </c>
      <c r="L7136" t="s">
        <v>2130</v>
      </c>
      <c r="M7136" t="s">
        <v>1631</v>
      </c>
      <c r="N7136" t="s">
        <v>11892</v>
      </c>
      <c r="O7136" s="82" t="s">
        <v>11895</v>
      </c>
    </row>
    <row r="7137" spans="1:15" x14ac:dyDescent="0.25">
      <c r="A7137" t="s">
        <v>402</v>
      </c>
      <c r="B7137" t="s">
        <v>7533</v>
      </c>
      <c r="C7137" t="s">
        <v>101</v>
      </c>
      <c r="D7137" t="s">
        <v>102</v>
      </c>
      <c r="E7137" t="str">
        <f t="shared" si="111"/>
        <v>ValineUncl. Deltaproteobacteria</v>
      </c>
      <c r="F7137">
        <f>COUNTIF($E:$E,E7137)</f>
        <v>3</v>
      </c>
      <c r="G7137">
        <f>COUNTIF($A:$A,A7137)</f>
        <v>131</v>
      </c>
      <c r="H7137">
        <f>COUNTIF($B:$B,B7137)</f>
        <v>44</v>
      </c>
      <c r="I7137" t="s">
        <v>1825</v>
      </c>
      <c r="J7137">
        <v>6</v>
      </c>
      <c r="K7137" t="s">
        <v>5560</v>
      </c>
      <c r="L7137" t="s">
        <v>836</v>
      </c>
      <c r="M7137" t="s">
        <v>582</v>
      </c>
      <c r="N7137" t="s">
        <v>11893</v>
      </c>
      <c r="O7137" s="82" t="s">
        <v>11896</v>
      </c>
    </row>
    <row r="7138" spans="1:15" x14ac:dyDescent="0.25">
      <c r="A7138" t="s">
        <v>448</v>
      </c>
      <c r="B7138" t="s">
        <v>7533</v>
      </c>
      <c r="C7138" t="s">
        <v>101</v>
      </c>
      <c r="D7138" t="s">
        <v>102</v>
      </c>
      <c r="E7138" t="str">
        <f t="shared" si="111"/>
        <v>DimethylamineUncl. Deltaproteobacteria</v>
      </c>
      <c r="F7138">
        <f>COUNTIF($E:$E,E7138)</f>
        <v>2</v>
      </c>
      <c r="G7138">
        <f>COUNTIF($A:$A,A7138)</f>
        <v>130</v>
      </c>
      <c r="H7138">
        <f>COUNTIF($B:$B,B7138)</f>
        <v>44</v>
      </c>
      <c r="I7138" t="s">
        <v>1185</v>
      </c>
      <c r="J7138">
        <v>7</v>
      </c>
      <c r="K7138" t="s">
        <v>2138</v>
      </c>
      <c r="L7138" t="s">
        <v>290</v>
      </c>
      <c r="M7138" t="s">
        <v>119</v>
      </c>
      <c r="N7138" t="s">
        <v>11892</v>
      </c>
      <c r="O7138" s="82" t="s">
        <v>11895</v>
      </c>
    </row>
    <row r="7139" spans="1:15" x14ac:dyDescent="0.25">
      <c r="A7139" t="s">
        <v>419</v>
      </c>
      <c r="B7139" t="s">
        <v>7533</v>
      </c>
      <c r="C7139" t="s">
        <v>101</v>
      </c>
      <c r="D7139" t="s">
        <v>102</v>
      </c>
      <c r="E7139" t="str">
        <f t="shared" si="111"/>
        <v>ImidazoleUncl. Deltaproteobacteria</v>
      </c>
      <c r="F7139">
        <f>COUNTIF($E:$E,E7139)</f>
        <v>1</v>
      </c>
      <c r="G7139">
        <f>COUNTIF($A:$A,A7139)</f>
        <v>130</v>
      </c>
      <c r="H7139">
        <f>COUNTIF($B:$B,B7139)</f>
        <v>44</v>
      </c>
      <c r="I7139" t="s">
        <v>1191</v>
      </c>
      <c r="J7139">
        <v>7</v>
      </c>
      <c r="K7139" t="s">
        <v>2139</v>
      </c>
      <c r="L7139" t="s">
        <v>413</v>
      </c>
      <c r="M7139" t="s">
        <v>119</v>
      </c>
      <c r="N7139" t="s">
        <v>11892</v>
      </c>
      <c r="O7139" s="82" t="s">
        <v>11895</v>
      </c>
    </row>
    <row r="7140" spans="1:15" x14ac:dyDescent="0.25">
      <c r="A7140" t="s">
        <v>417</v>
      </c>
      <c r="B7140" t="s">
        <v>7533</v>
      </c>
      <c r="C7140" t="s">
        <v>101</v>
      </c>
      <c r="D7140" t="s">
        <v>102</v>
      </c>
      <c r="E7140" t="str">
        <f t="shared" si="111"/>
        <v>CarnitineUncl. Deltaproteobacteria</v>
      </c>
      <c r="F7140">
        <f>COUNTIF($E:$E,E7140)</f>
        <v>2</v>
      </c>
      <c r="G7140">
        <f>COUNTIF($A:$A,A7140)</f>
        <v>130</v>
      </c>
      <c r="H7140">
        <f>COUNTIF($B:$B,B7140)</f>
        <v>44</v>
      </c>
      <c r="I7140" t="s">
        <v>7221</v>
      </c>
      <c r="J7140">
        <v>5</v>
      </c>
      <c r="K7140" t="s">
        <v>2561</v>
      </c>
      <c r="L7140" t="s">
        <v>4905</v>
      </c>
      <c r="M7140" t="s">
        <v>2861</v>
      </c>
      <c r="N7140" t="s">
        <v>11893</v>
      </c>
      <c r="O7140" t="s">
        <v>10</v>
      </c>
    </row>
    <row r="7141" spans="1:15" x14ac:dyDescent="0.25">
      <c r="A7141" t="s">
        <v>418</v>
      </c>
      <c r="B7141" t="s">
        <v>7533</v>
      </c>
      <c r="C7141" t="s">
        <v>101</v>
      </c>
      <c r="D7141" t="s">
        <v>102</v>
      </c>
      <c r="E7141" t="str">
        <f t="shared" si="111"/>
        <v>GlycerolUncl. Deltaproteobacteria</v>
      </c>
      <c r="F7141">
        <f>COUNTIF($E:$E,E7141)</f>
        <v>1</v>
      </c>
      <c r="G7141">
        <f>COUNTIF($A:$A,A7141)</f>
        <v>130</v>
      </c>
      <c r="H7141">
        <f>COUNTIF($B:$B,B7141)</f>
        <v>44</v>
      </c>
      <c r="I7141" t="s">
        <v>1359</v>
      </c>
      <c r="J7141">
        <v>6</v>
      </c>
      <c r="K7141" t="s">
        <v>7222</v>
      </c>
      <c r="L7141" t="s">
        <v>719</v>
      </c>
      <c r="M7141" t="s">
        <v>2775</v>
      </c>
      <c r="N7141" t="s">
        <v>11893</v>
      </c>
      <c r="O7141" s="82" t="s">
        <v>11896</v>
      </c>
    </row>
    <row r="7142" spans="1:15" x14ac:dyDescent="0.25">
      <c r="A7142" t="s">
        <v>415</v>
      </c>
      <c r="B7142" t="s">
        <v>7533</v>
      </c>
      <c r="C7142" t="s">
        <v>101</v>
      </c>
      <c r="D7142" t="s">
        <v>102</v>
      </c>
      <c r="E7142" t="str">
        <f t="shared" si="111"/>
        <v>AlanineUncl. Deltaproteobacteria</v>
      </c>
      <c r="F7142">
        <f>COUNTIF($E:$E,E7142)</f>
        <v>1</v>
      </c>
      <c r="G7142">
        <f>COUNTIF($A:$A,A7142)</f>
        <v>130</v>
      </c>
      <c r="H7142">
        <f>COUNTIF($B:$B,B7142)</f>
        <v>44</v>
      </c>
      <c r="I7142" t="s">
        <v>2442</v>
      </c>
      <c r="J7142">
        <v>6</v>
      </c>
      <c r="K7142" t="s">
        <v>7223</v>
      </c>
      <c r="L7142" t="s">
        <v>584</v>
      </c>
      <c r="M7142" t="s">
        <v>2700</v>
      </c>
      <c r="N7142" t="s">
        <v>11893</v>
      </c>
      <c r="O7142" s="82" t="s">
        <v>11896</v>
      </c>
    </row>
    <row r="7143" spans="1:15" x14ac:dyDescent="0.25">
      <c r="A7143" t="s">
        <v>417</v>
      </c>
      <c r="B7143" t="s">
        <v>7533</v>
      </c>
      <c r="C7143" t="s">
        <v>101</v>
      </c>
      <c r="D7143" t="s">
        <v>102</v>
      </c>
      <c r="E7143" t="str">
        <f t="shared" si="111"/>
        <v>CarnitineUncl. Deltaproteobacteria</v>
      </c>
      <c r="F7143">
        <f>COUNTIF($E:$E,E7143)</f>
        <v>2</v>
      </c>
      <c r="G7143">
        <f>COUNTIF($A:$A,A7143)</f>
        <v>130</v>
      </c>
      <c r="H7143">
        <f>COUNTIF($B:$B,B7143)</f>
        <v>44</v>
      </c>
      <c r="I7143" t="s">
        <v>7224</v>
      </c>
      <c r="J7143">
        <v>6</v>
      </c>
      <c r="K7143" t="s">
        <v>1377</v>
      </c>
      <c r="L7143" t="s">
        <v>3052</v>
      </c>
      <c r="M7143" t="s">
        <v>2377</v>
      </c>
      <c r="N7143" t="s">
        <v>11893</v>
      </c>
      <c r="O7143" s="82" t="s">
        <v>11896</v>
      </c>
    </row>
    <row r="7144" spans="1:15" x14ac:dyDescent="0.25">
      <c r="A7144" t="s">
        <v>448</v>
      </c>
      <c r="B7144" t="s">
        <v>7533</v>
      </c>
      <c r="C7144" t="s">
        <v>101</v>
      </c>
      <c r="D7144" t="s">
        <v>102</v>
      </c>
      <c r="E7144" t="str">
        <f t="shared" si="111"/>
        <v>DimethylamineUncl. Deltaproteobacteria</v>
      </c>
      <c r="F7144">
        <f>COUNTIF($E:$E,E7144)</f>
        <v>2</v>
      </c>
      <c r="G7144">
        <f>COUNTIF($A:$A,A7144)</f>
        <v>130</v>
      </c>
      <c r="H7144">
        <f>COUNTIF($B:$B,B7144)</f>
        <v>44</v>
      </c>
      <c r="I7144" t="s">
        <v>1845</v>
      </c>
      <c r="J7144">
        <v>6</v>
      </c>
      <c r="K7144" t="s">
        <v>1984</v>
      </c>
      <c r="L7144" t="s">
        <v>1607</v>
      </c>
      <c r="M7144" t="s">
        <v>3675</v>
      </c>
      <c r="N7144" t="s">
        <v>11893</v>
      </c>
      <c r="O7144" s="82" t="s">
        <v>11896</v>
      </c>
    </row>
    <row r="7145" spans="1:15" x14ac:dyDescent="0.25">
      <c r="A7145" t="s">
        <v>456</v>
      </c>
      <c r="B7145" t="s">
        <v>7533</v>
      </c>
      <c r="C7145" t="s">
        <v>101</v>
      </c>
      <c r="D7145" t="s">
        <v>102</v>
      </c>
      <c r="E7145" t="str">
        <f t="shared" si="111"/>
        <v>EthanolUncl. Deltaproteobacteria</v>
      </c>
      <c r="F7145">
        <f>COUNTIF($E:$E,E7145)</f>
        <v>1</v>
      </c>
      <c r="G7145">
        <f>COUNTIF($A:$A,A7145)</f>
        <v>129</v>
      </c>
      <c r="H7145">
        <f>COUNTIF($B:$B,B7145)</f>
        <v>44</v>
      </c>
      <c r="I7145" t="s">
        <v>432</v>
      </c>
      <c r="J7145">
        <v>7</v>
      </c>
      <c r="K7145" t="s">
        <v>2150</v>
      </c>
      <c r="L7145" t="s">
        <v>112</v>
      </c>
      <c r="M7145" t="s">
        <v>484</v>
      </c>
      <c r="N7145" t="s">
        <v>11892</v>
      </c>
      <c r="O7145" s="82" t="s">
        <v>11895</v>
      </c>
    </row>
    <row r="7146" spans="1:15" x14ac:dyDescent="0.25">
      <c r="A7146" t="s">
        <v>462</v>
      </c>
      <c r="B7146" t="s">
        <v>7533</v>
      </c>
      <c r="C7146" t="s">
        <v>101</v>
      </c>
      <c r="D7146" t="s">
        <v>102</v>
      </c>
      <c r="E7146" t="str">
        <f t="shared" si="111"/>
        <v>N-PhenylacetylglycineUncl. Deltaproteobacteria</v>
      </c>
      <c r="F7146">
        <f>COUNTIF($E:$E,E7146)</f>
        <v>1</v>
      </c>
      <c r="G7146">
        <f>COUNTIF($A:$A,A7146)</f>
        <v>127</v>
      </c>
      <c r="H7146">
        <f>COUNTIF($B:$B,B7146)</f>
        <v>44</v>
      </c>
      <c r="I7146" t="s">
        <v>4223</v>
      </c>
      <c r="J7146">
        <v>6</v>
      </c>
      <c r="K7146" t="s">
        <v>7225</v>
      </c>
      <c r="L7146" t="s">
        <v>1063</v>
      </c>
      <c r="M7146" t="s">
        <v>1064</v>
      </c>
      <c r="N7146" t="s">
        <v>11893</v>
      </c>
      <c r="O7146" s="82" t="s">
        <v>11896</v>
      </c>
    </row>
    <row r="7147" spans="1:15" x14ac:dyDescent="0.25">
      <c r="A7147" t="s">
        <v>502</v>
      </c>
      <c r="B7147" t="s">
        <v>7533</v>
      </c>
      <c r="C7147" t="s">
        <v>101</v>
      </c>
      <c r="D7147" t="s">
        <v>102</v>
      </c>
      <c r="E7147" t="str">
        <f t="shared" si="111"/>
        <v>MaltoseUncl. Deltaproteobacteria</v>
      </c>
      <c r="F7147">
        <f>COUNTIF($E:$E,E7147)</f>
        <v>1</v>
      </c>
      <c r="G7147">
        <f>COUNTIF($A:$A,A7147)</f>
        <v>124</v>
      </c>
      <c r="H7147">
        <f>COUNTIF($B:$B,B7147)</f>
        <v>44</v>
      </c>
      <c r="I7147" t="s">
        <v>1927</v>
      </c>
      <c r="J7147">
        <v>7</v>
      </c>
      <c r="K7147" t="s">
        <v>2169</v>
      </c>
      <c r="L7147" t="s">
        <v>2170</v>
      </c>
      <c r="M7147" t="s">
        <v>2171</v>
      </c>
      <c r="N7147" t="s">
        <v>11892</v>
      </c>
      <c r="O7147" s="82" t="s">
        <v>11895</v>
      </c>
    </row>
    <row r="7148" spans="1:15" x14ac:dyDescent="0.25">
      <c r="A7148" t="s">
        <v>511</v>
      </c>
      <c r="B7148" t="s">
        <v>7533</v>
      </c>
      <c r="C7148" t="s">
        <v>101</v>
      </c>
      <c r="D7148" t="s">
        <v>102</v>
      </c>
      <c r="E7148" t="str">
        <f t="shared" si="111"/>
        <v>NicotinateUncl. Deltaproteobacteria</v>
      </c>
      <c r="F7148">
        <f>COUNTIF($E:$E,E7148)</f>
        <v>1</v>
      </c>
      <c r="G7148">
        <f>COUNTIF($A:$A,A7148)</f>
        <v>123</v>
      </c>
      <c r="H7148">
        <f>COUNTIF($B:$B,B7148)</f>
        <v>44</v>
      </c>
      <c r="I7148" t="s">
        <v>2175</v>
      </c>
      <c r="J7148">
        <v>7</v>
      </c>
      <c r="K7148" t="s">
        <v>2176</v>
      </c>
      <c r="L7148" t="s">
        <v>628</v>
      </c>
      <c r="M7148" t="s">
        <v>710</v>
      </c>
      <c r="N7148" t="s">
        <v>11892</v>
      </c>
      <c r="O7148" s="82" t="s">
        <v>11895</v>
      </c>
    </row>
    <row r="7149" spans="1:15" x14ac:dyDescent="0.25">
      <c r="A7149" t="s">
        <v>529</v>
      </c>
      <c r="B7149" t="s">
        <v>7533</v>
      </c>
      <c r="C7149" t="s">
        <v>101</v>
      </c>
      <c r="D7149" t="s">
        <v>102</v>
      </c>
      <c r="E7149" t="str">
        <f t="shared" si="111"/>
        <v>MethylamineUncl. Deltaproteobacteria</v>
      </c>
      <c r="F7149">
        <f>COUNTIF($E:$E,E7149)</f>
        <v>1</v>
      </c>
      <c r="G7149">
        <f>COUNTIF($A:$A,A7149)</f>
        <v>120</v>
      </c>
      <c r="H7149">
        <f>COUNTIF($B:$B,B7149)</f>
        <v>44</v>
      </c>
      <c r="I7149" t="s">
        <v>397</v>
      </c>
      <c r="J7149">
        <v>7</v>
      </c>
      <c r="K7149" t="s">
        <v>2181</v>
      </c>
      <c r="L7149" t="s">
        <v>241</v>
      </c>
      <c r="M7149" t="s">
        <v>132</v>
      </c>
      <c r="N7149" t="s">
        <v>11892</v>
      </c>
      <c r="O7149" s="82" t="s">
        <v>11895</v>
      </c>
    </row>
    <row r="7150" spans="1:15" x14ac:dyDescent="0.25">
      <c r="A7150" t="s">
        <v>550</v>
      </c>
      <c r="B7150" t="s">
        <v>7533</v>
      </c>
      <c r="C7150" t="s">
        <v>101</v>
      </c>
      <c r="D7150" t="s">
        <v>102</v>
      </c>
      <c r="E7150" t="str">
        <f t="shared" si="111"/>
        <v>IsovalerateUncl. Deltaproteobacteria</v>
      </c>
      <c r="F7150">
        <f>COUNTIF($E:$E,E7150)</f>
        <v>2</v>
      </c>
      <c r="G7150">
        <f>COUNTIF($A:$A,A7150)</f>
        <v>119</v>
      </c>
      <c r="H7150">
        <f>COUNTIF($B:$B,B7150)</f>
        <v>44</v>
      </c>
      <c r="I7150" t="s">
        <v>6093</v>
      </c>
      <c r="J7150">
        <v>5</v>
      </c>
      <c r="K7150" t="s">
        <v>2048</v>
      </c>
      <c r="L7150" t="s">
        <v>4461</v>
      </c>
      <c r="M7150" t="s">
        <v>2949</v>
      </c>
      <c r="N7150" t="s">
        <v>11893</v>
      </c>
      <c r="O7150" t="s">
        <v>12</v>
      </c>
    </row>
    <row r="7151" spans="1:15" x14ac:dyDescent="0.25">
      <c r="A7151" t="s">
        <v>550</v>
      </c>
      <c r="B7151" t="s">
        <v>7533</v>
      </c>
      <c r="C7151" t="s">
        <v>101</v>
      </c>
      <c r="D7151" t="s">
        <v>102</v>
      </c>
      <c r="E7151" t="str">
        <f t="shared" si="111"/>
        <v>IsovalerateUncl. Deltaproteobacteria</v>
      </c>
      <c r="F7151">
        <f>COUNTIF($E:$E,E7151)</f>
        <v>2</v>
      </c>
      <c r="G7151">
        <f>COUNTIF($A:$A,A7151)</f>
        <v>119</v>
      </c>
      <c r="H7151">
        <f>COUNTIF($B:$B,B7151)</f>
        <v>44</v>
      </c>
      <c r="I7151" t="s">
        <v>1857</v>
      </c>
      <c r="J7151">
        <v>6</v>
      </c>
      <c r="K7151" t="s">
        <v>7226</v>
      </c>
      <c r="L7151" t="s">
        <v>491</v>
      </c>
      <c r="M7151" t="s">
        <v>1859</v>
      </c>
      <c r="N7151" t="s">
        <v>11893</v>
      </c>
      <c r="O7151" s="82" t="s">
        <v>11896</v>
      </c>
    </row>
    <row r="7152" spans="1:15" x14ac:dyDescent="0.25">
      <c r="A7152" t="s">
        <v>558</v>
      </c>
      <c r="B7152" t="s">
        <v>7533</v>
      </c>
      <c r="C7152" t="s">
        <v>101</v>
      </c>
      <c r="D7152" t="s">
        <v>102</v>
      </c>
      <c r="E7152" t="str">
        <f t="shared" si="111"/>
        <v>MethanolUncl. Deltaproteobacteria</v>
      </c>
      <c r="F7152">
        <f>COUNTIF($E:$E,E7152)</f>
        <v>2</v>
      </c>
      <c r="G7152">
        <f>COUNTIF($A:$A,A7152)</f>
        <v>118</v>
      </c>
      <c r="H7152">
        <f>COUNTIF($B:$B,B7152)</f>
        <v>44</v>
      </c>
      <c r="I7152" t="s">
        <v>2189</v>
      </c>
      <c r="J7152">
        <v>7</v>
      </c>
      <c r="K7152" t="s">
        <v>2190</v>
      </c>
      <c r="L7152" t="s">
        <v>270</v>
      </c>
      <c r="M7152" t="s">
        <v>1745</v>
      </c>
      <c r="N7152" t="s">
        <v>11892</v>
      </c>
      <c r="O7152" s="82" t="s">
        <v>11895</v>
      </c>
    </row>
    <row r="7153" spans="1:15" x14ac:dyDescent="0.25">
      <c r="A7153" t="s">
        <v>558</v>
      </c>
      <c r="B7153" t="s">
        <v>7533</v>
      </c>
      <c r="C7153" t="s">
        <v>101</v>
      </c>
      <c r="D7153" t="s">
        <v>102</v>
      </c>
      <c r="E7153" t="str">
        <f t="shared" si="111"/>
        <v>MethanolUncl. Deltaproteobacteria</v>
      </c>
      <c r="F7153">
        <f>COUNTIF($E:$E,E7153)</f>
        <v>2</v>
      </c>
      <c r="G7153">
        <f>COUNTIF($A:$A,A7153)</f>
        <v>118</v>
      </c>
      <c r="H7153">
        <f>COUNTIF($B:$B,B7153)</f>
        <v>44</v>
      </c>
      <c r="I7153" t="s">
        <v>7227</v>
      </c>
      <c r="J7153">
        <v>6</v>
      </c>
      <c r="K7153" t="s">
        <v>3859</v>
      </c>
      <c r="L7153" t="s">
        <v>7228</v>
      </c>
      <c r="M7153" t="s">
        <v>1765</v>
      </c>
      <c r="N7153" t="s">
        <v>11893</v>
      </c>
      <c r="O7153" s="82" t="s">
        <v>11896</v>
      </c>
    </row>
    <row r="7154" spans="1:15" x14ac:dyDescent="0.25">
      <c r="A7154" t="s">
        <v>568</v>
      </c>
      <c r="B7154" t="s">
        <v>7533</v>
      </c>
      <c r="C7154" t="s">
        <v>101</v>
      </c>
      <c r="D7154" t="s">
        <v>102</v>
      </c>
      <c r="E7154" t="str">
        <f t="shared" si="111"/>
        <v>HistidineUncl. Deltaproteobacteria</v>
      </c>
      <c r="F7154">
        <f>COUNTIF($E:$E,E7154)</f>
        <v>1</v>
      </c>
      <c r="G7154">
        <f>COUNTIF($A:$A,A7154)</f>
        <v>116</v>
      </c>
      <c r="H7154">
        <f>COUNTIF($B:$B,B7154)</f>
        <v>44</v>
      </c>
      <c r="I7154" t="s">
        <v>2193</v>
      </c>
      <c r="J7154">
        <v>7</v>
      </c>
      <c r="K7154" t="s">
        <v>2194</v>
      </c>
      <c r="L7154" t="s">
        <v>2195</v>
      </c>
      <c r="M7154" t="s">
        <v>878</v>
      </c>
      <c r="N7154" t="s">
        <v>11892</v>
      </c>
      <c r="O7154" s="82" t="s">
        <v>11895</v>
      </c>
    </row>
    <row r="7155" spans="1:15" x14ac:dyDescent="0.25">
      <c r="A7155" t="s">
        <v>569</v>
      </c>
      <c r="B7155" t="s">
        <v>7533</v>
      </c>
      <c r="C7155" t="s">
        <v>101</v>
      </c>
      <c r="D7155" t="s">
        <v>102</v>
      </c>
      <c r="E7155" t="str">
        <f t="shared" si="111"/>
        <v>TyrosineUncl. Deltaproteobacteria</v>
      </c>
      <c r="F7155">
        <f>COUNTIF($E:$E,E7155)</f>
        <v>1</v>
      </c>
      <c r="G7155">
        <f>COUNTIF($A:$A,A7155)</f>
        <v>116</v>
      </c>
      <c r="H7155">
        <f>COUNTIF($B:$B,B7155)</f>
        <v>44</v>
      </c>
      <c r="I7155" t="s">
        <v>7229</v>
      </c>
      <c r="J7155">
        <v>6</v>
      </c>
      <c r="K7155" t="s">
        <v>1833</v>
      </c>
      <c r="L7155" t="s">
        <v>298</v>
      </c>
      <c r="M7155" t="s">
        <v>2005</v>
      </c>
      <c r="N7155" t="s">
        <v>11893</v>
      </c>
      <c r="O7155" s="82" t="s">
        <v>11896</v>
      </c>
    </row>
    <row r="7156" spans="1:15" x14ac:dyDescent="0.25">
      <c r="A7156" t="s">
        <v>587</v>
      </c>
      <c r="B7156" t="s">
        <v>7533</v>
      </c>
      <c r="C7156" t="s">
        <v>101</v>
      </c>
      <c r="D7156" t="s">
        <v>102</v>
      </c>
      <c r="E7156" t="str">
        <f t="shared" si="111"/>
        <v>XanthineUncl. Deltaproteobacteria</v>
      </c>
      <c r="F7156">
        <f>COUNTIF($E:$E,E7156)</f>
        <v>1</v>
      </c>
      <c r="G7156">
        <f>COUNTIF($A:$A,A7156)</f>
        <v>114</v>
      </c>
      <c r="H7156">
        <f>COUNTIF($B:$B,B7156)</f>
        <v>44</v>
      </c>
      <c r="I7156" t="s">
        <v>2200</v>
      </c>
      <c r="J7156">
        <v>7</v>
      </c>
      <c r="K7156" t="s">
        <v>2201</v>
      </c>
      <c r="L7156" t="s">
        <v>530</v>
      </c>
      <c r="M7156" t="s">
        <v>960</v>
      </c>
      <c r="N7156" t="s">
        <v>11892</v>
      </c>
      <c r="O7156" s="82" t="s">
        <v>11895</v>
      </c>
    </row>
    <row r="7157" spans="1:15" x14ac:dyDescent="0.25">
      <c r="A7157" t="s">
        <v>1836</v>
      </c>
      <c r="B7157" t="s">
        <v>7533</v>
      </c>
      <c r="C7157" t="s">
        <v>101</v>
      </c>
      <c r="D7157" t="s">
        <v>102</v>
      </c>
      <c r="E7157" t="str">
        <f t="shared" si="111"/>
        <v>AcetateUncl. Deltaproteobacteria</v>
      </c>
      <c r="F7157">
        <f>COUNTIF($E:$E,E7157)</f>
        <v>1</v>
      </c>
      <c r="G7157">
        <f>COUNTIF($A:$A,A7157)</f>
        <v>112</v>
      </c>
      <c r="H7157">
        <f>COUNTIF($B:$B,B7157)</f>
        <v>44</v>
      </c>
      <c r="I7157" t="s">
        <v>7230</v>
      </c>
      <c r="J7157">
        <v>6</v>
      </c>
      <c r="K7157" t="s">
        <v>7231</v>
      </c>
      <c r="L7157" t="s">
        <v>2222</v>
      </c>
      <c r="M7157" t="s">
        <v>231</v>
      </c>
      <c r="N7157" t="s">
        <v>11893</v>
      </c>
      <c r="O7157" s="82" t="s">
        <v>11896</v>
      </c>
    </row>
    <row r="7158" spans="1:15" x14ac:dyDescent="0.25">
      <c r="A7158" t="s">
        <v>611</v>
      </c>
      <c r="B7158" t="s">
        <v>7533</v>
      </c>
      <c r="C7158" t="s">
        <v>101</v>
      </c>
      <c r="D7158" t="s">
        <v>102</v>
      </c>
      <c r="E7158" t="str">
        <f t="shared" si="111"/>
        <v>OrnithineUncl. Deltaproteobacteria</v>
      </c>
      <c r="F7158">
        <f>COUNTIF($E:$E,E7158)</f>
        <v>2</v>
      </c>
      <c r="G7158">
        <f>COUNTIF($A:$A,A7158)</f>
        <v>110</v>
      </c>
      <c r="H7158">
        <f>COUNTIF($B:$B,B7158)</f>
        <v>44</v>
      </c>
      <c r="I7158" t="s">
        <v>2212</v>
      </c>
      <c r="J7158">
        <v>7</v>
      </c>
      <c r="K7158" t="s">
        <v>2213</v>
      </c>
      <c r="L7158" t="s">
        <v>451</v>
      </c>
      <c r="M7158" t="s">
        <v>1761</v>
      </c>
      <c r="N7158" t="s">
        <v>11892</v>
      </c>
      <c r="O7158" s="82" t="s">
        <v>11895</v>
      </c>
    </row>
    <row r="7159" spans="1:15" x14ac:dyDescent="0.25">
      <c r="A7159" t="s">
        <v>611</v>
      </c>
      <c r="B7159" t="s">
        <v>7533</v>
      </c>
      <c r="C7159" t="s">
        <v>101</v>
      </c>
      <c r="D7159" t="s">
        <v>102</v>
      </c>
      <c r="E7159" t="str">
        <f t="shared" si="111"/>
        <v>OrnithineUncl. Deltaproteobacteria</v>
      </c>
      <c r="F7159">
        <f>COUNTIF($E:$E,E7159)</f>
        <v>2</v>
      </c>
      <c r="G7159">
        <f>COUNTIF($A:$A,A7159)</f>
        <v>110</v>
      </c>
      <c r="H7159">
        <f>COUNTIF($B:$B,B7159)</f>
        <v>44</v>
      </c>
      <c r="I7159" t="s">
        <v>3866</v>
      </c>
      <c r="J7159">
        <v>6</v>
      </c>
      <c r="K7159" t="s">
        <v>4712</v>
      </c>
      <c r="L7159" t="s">
        <v>270</v>
      </c>
      <c r="M7159" t="s">
        <v>985</v>
      </c>
      <c r="N7159" t="s">
        <v>11893</v>
      </c>
      <c r="O7159" s="82" t="s">
        <v>11896</v>
      </c>
    </row>
    <row r="7160" spans="1:15" x14ac:dyDescent="0.25">
      <c r="A7160" t="s">
        <v>627</v>
      </c>
      <c r="B7160" t="s">
        <v>7533</v>
      </c>
      <c r="C7160" t="s">
        <v>101</v>
      </c>
      <c r="D7160" t="s">
        <v>102</v>
      </c>
      <c r="E7160" t="str">
        <f t="shared" si="111"/>
        <v>IsoleucineUncl. Deltaproteobacteria</v>
      </c>
      <c r="F7160">
        <f>COUNTIF($E:$E,E7160)</f>
        <v>1</v>
      </c>
      <c r="G7160">
        <f>COUNTIF($A:$A,A7160)</f>
        <v>109</v>
      </c>
      <c r="H7160">
        <f>COUNTIF($B:$B,B7160)</f>
        <v>44</v>
      </c>
      <c r="I7160" t="s">
        <v>7038</v>
      </c>
      <c r="J7160">
        <v>6</v>
      </c>
      <c r="K7160" t="s">
        <v>7232</v>
      </c>
      <c r="L7160" t="s">
        <v>970</v>
      </c>
      <c r="M7160" t="s">
        <v>3098</v>
      </c>
      <c r="N7160" t="s">
        <v>11893</v>
      </c>
      <c r="O7160" s="82" t="s">
        <v>11896</v>
      </c>
    </row>
    <row r="7161" spans="1:15" x14ac:dyDescent="0.25">
      <c r="A7161" t="s">
        <v>97</v>
      </c>
      <c r="B7161" t="s">
        <v>7534</v>
      </c>
      <c r="C7161" t="s">
        <v>101</v>
      </c>
      <c r="D7161" t="s">
        <v>102</v>
      </c>
      <c r="E7161" t="str">
        <f t="shared" si="111"/>
        <v>FormateUncl. Anaeroplasmatales</v>
      </c>
      <c r="F7161">
        <f>COUNTIF($E:$E,E7161)</f>
        <v>2</v>
      </c>
      <c r="G7161">
        <f>COUNTIF($A:$A,A7161)</f>
        <v>178</v>
      </c>
      <c r="H7161">
        <f>COUNTIF($B:$B,B7161)</f>
        <v>43</v>
      </c>
      <c r="I7161" t="s">
        <v>4296</v>
      </c>
      <c r="J7161">
        <v>7</v>
      </c>
      <c r="K7161" t="s">
        <v>7233</v>
      </c>
      <c r="L7161" t="s">
        <v>204</v>
      </c>
      <c r="M7161" t="s">
        <v>710</v>
      </c>
      <c r="N7161" t="s">
        <v>11892</v>
      </c>
      <c r="O7161" s="82" t="s">
        <v>11895</v>
      </c>
    </row>
    <row r="7162" spans="1:15" x14ac:dyDescent="0.25">
      <c r="A7162" t="s">
        <v>97</v>
      </c>
      <c r="B7162" t="s">
        <v>7534</v>
      </c>
      <c r="C7162" t="s">
        <v>101</v>
      </c>
      <c r="D7162" t="s">
        <v>102</v>
      </c>
      <c r="E7162" t="str">
        <f t="shared" si="111"/>
        <v>FormateUncl. Anaeroplasmatales</v>
      </c>
      <c r="F7162">
        <f>COUNTIF($E:$E,E7162)</f>
        <v>2</v>
      </c>
      <c r="G7162">
        <f>COUNTIF($A:$A,A7162)</f>
        <v>178</v>
      </c>
      <c r="H7162">
        <f>COUNTIF($B:$B,B7162)</f>
        <v>43</v>
      </c>
      <c r="I7162" t="s">
        <v>2038</v>
      </c>
      <c r="J7162">
        <v>6</v>
      </c>
      <c r="K7162" t="s">
        <v>2039</v>
      </c>
      <c r="L7162" t="s">
        <v>2040</v>
      </c>
      <c r="M7162" t="s">
        <v>968</v>
      </c>
      <c r="N7162" t="s">
        <v>11892</v>
      </c>
      <c r="O7162" s="82" t="s">
        <v>3</v>
      </c>
    </row>
    <row r="7163" spans="1:15" x14ac:dyDescent="0.25">
      <c r="A7163" t="s">
        <v>114</v>
      </c>
      <c r="B7163" t="s">
        <v>7535</v>
      </c>
      <c r="C7163" t="s">
        <v>101</v>
      </c>
      <c r="D7163" t="s">
        <v>102</v>
      </c>
      <c r="E7163" t="str">
        <f t="shared" si="111"/>
        <v>CholineUncl. Erysipelotrichales</v>
      </c>
      <c r="F7163">
        <f>COUNTIF($E:$E,E7163)</f>
        <v>1</v>
      </c>
      <c r="G7163">
        <f>COUNTIF($A:$A,A7163)</f>
        <v>173</v>
      </c>
      <c r="H7163">
        <f>COUNTIF($B:$B,B7163)</f>
        <v>43</v>
      </c>
      <c r="I7163" t="s">
        <v>120</v>
      </c>
      <c r="J7163">
        <v>5</v>
      </c>
      <c r="K7163" t="s">
        <v>121</v>
      </c>
      <c r="L7163" t="s">
        <v>115</v>
      </c>
      <c r="M7163" t="s">
        <v>122</v>
      </c>
      <c r="N7163" t="s">
        <v>11892</v>
      </c>
      <c r="O7163" s="82" t="s">
        <v>9</v>
      </c>
    </row>
    <row r="7164" spans="1:15" x14ac:dyDescent="0.25">
      <c r="A7164" t="s">
        <v>114</v>
      </c>
      <c r="B7164" t="s">
        <v>7534</v>
      </c>
      <c r="C7164" t="s">
        <v>101</v>
      </c>
      <c r="D7164" t="s">
        <v>102</v>
      </c>
      <c r="E7164" t="str">
        <f t="shared" si="111"/>
        <v>CholineUncl. Anaeroplasmatales</v>
      </c>
      <c r="F7164">
        <f>COUNTIF($E:$E,E7164)</f>
        <v>1</v>
      </c>
      <c r="G7164">
        <f>COUNTIF($A:$A,A7164)</f>
        <v>173</v>
      </c>
      <c r="H7164">
        <f>COUNTIF($B:$B,B7164)</f>
        <v>43</v>
      </c>
      <c r="I7164" t="s">
        <v>2044</v>
      </c>
      <c r="J7164">
        <v>6</v>
      </c>
      <c r="K7164" t="s">
        <v>2045</v>
      </c>
      <c r="L7164" t="s">
        <v>717</v>
      </c>
      <c r="M7164" t="s">
        <v>1054</v>
      </c>
      <c r="N7164" t="s">
        <v>11892</v>
      </c>
      <c r="O7164" s="82" t="s">
        <v>3</v>
      </c>
    </row>
    <row r="7165" spans="1:15" x14ac:dyDescent="0.25">
      <c r="A7165" t="s">
        <v>127</v>
      </c>
      <c r="B7165" t="s">
        <v>7535</v>
      </c>
      <c r="C7165" t="s">
        <v>101</v>
      </c>
      <c r="D7165" t="s">
        <v>102</v>
      </c>
      <c r="E7165" t="str">
        <f t="shared" si="111"/>
        <v>FumarateUncl. Erysipelotrichales</v>
      </c>
      <c r="F7165">
        <f>COUNTIF($E:$E,E7165)</f>
        <v>1</v>
      </c>
      <c r="G7165">
        <f>COUNTIF($A:$A,A7165)</f>
        <v>166</v>
      </c>
      <c r="H7165">
        <f>COUNTIF($B:$B,B7165)</f>
        <v>43</v>
      </c>
      <c r="I7165" t="s">
        <v>7234</v>
      </c>
      <c r="J7165">
        <v>6</v>
      </c>
      <c r="K7165" t="s">
        <v>7235</v>
      </c>
      <c r="L7165" t="s">
        <v>571</v>
      </c>
      <c r="M7165" t="s">
        <v>1813</v>
      </c>
      <c r="N7165" t="s">
        <v>11892</v>
      </c>
      <c r="O7165" s="82" t="s">
        <v>3</v>
      </c>
    </row>
    <row r="7166" spans="1:15" x14ac:dyDescent="0.25">
      <c r="A7166" t="s">
        <v>141</v>
      </c>
      <c r="B7166" t="s">
        <v>7534</v>
      </c>
      <c r="C7166" t="s">
        <v>101</v>
      </c>
      <c r="D7166" t="s">
        <v>102</v>
      </c>
      <c r="E7166" t="str">
        <f t="shared" si="111"/>
        <v>ProlineUncl. Anaeroplasmatales</v>
      </c>
      <c r="F7166">
        <f>COUNTIF($E:$E,E7166)</f>
        <v>2</v>
      </c>
      <c r="G7166">
        <f>COUNTIF($A:$A,A7166)</f>
        <v>165</v>
      </c>
      <c r="H7166">
        <f>COUNTIF($B:$B,B7166)</f>
        <v>43</v>
      </c>
      <c r="I7166" t="s">
        <v>116</v>
      </c>
      <c r="J7166">
        <v>6</v>
      </c>
      <c r="K7166" t="s">
        <v>2052</v>
      </c>
      <c r="L7166" t="s">
        <v>533</v>
      </c>
      <c r="M7166" t="s">
        <v>2021</v>
      </c>
      <c r="N7166" t="s">
        <v>11892</v>
      </c>
      <c r="O7166" s="82" t="s">
        <v>3</v>
      </c>
    </row>
    <row r="7167" spans="1:15" x14ac:dyDescent="0.25">
      <c r="A7167" t="s">
        <v>141</v>
      </c>
      <c r="B7167" t="s">
        <v>7534</v>
      </c>
      <c r="C7167" t="s">
        <v>101</v>
      </c>
      <c r="D7167" t="s">
        <v>102</v>
      </c>
      <c r="E7167" t="str">
        <f t="shared" si="111"/>
        <v>ProlineUncl. Anaeroplasmatales</v>
      </c>
      <c r="F7167">
        <f>COUNTIF($E:$E,E7167)</f>
        <v>2</v>
      </c>
      <c r="G7167">
        <f>COUNTIF($A:$A,A7167)</f>
        <v>165</v>
      </c>
      <c r="H7167">
        <f>COUNTIF($B:$B,B7167)</f>
        <v>43</v>
      </c>
      <c r="I7167" t="s">
        <v>4879</v>
      </c>
      <c r="J7167">
        <v>7</v>
      </c>
      <c r="K7167" t="s">
        <v>7236</v>
      </c>
      <c r="L7167" t="s">
        <v>1252</v>
      </c>
      <c r="M7167" t="s">
        <v>1390</v>
      </c>
      <c r="N7167" t="s">
        <v>11892</v>
      </c>
      <c r="O7167" s="82" t="s">
        <v>11895</v>
      </c>
    </row>
    <row r="7168" spans="1:15" x14ac:dyDescent="0.25">
      <c r="A7168" t="s">
        <v>141</v>
      </c>
      <c r="B7168" t="s">
        <v>7535</v>
      </c>
      <c r="C7168" t="s">
        <v>101</v>
      </c>
      <c r="D7168" t="s">
        <v>102</v>
      </c>
      <c r="E7168" t="str">
        <f t="shared" si="111"/>
        <v>ProlineUncl. Erysipelotrichales</v>
      </c>
      <c r="F7168">
        <f>COUNTIF($E:$E,E7168)</f>
        <v>3</v>
      </c>
      <c r="G7168">
        <f>COUNTIF($A:$A,A7168)</f>
        <v>165</v>
      </c>
      <c r="H7168">
        <f>COUNTIF($B:$B,B7168)</f>
        <v>43</v>
      </c>
      <c r="I7168" t="s">
        <v>149</v>
      </c>
      <c r="J7168">
        <v>5</v>
      </c>
      <c r="K7168" t="s">
        <v>150</v>
      </c>
      <c r="L7168" t="s">
        <v>151</v>
      </c>
      <c r="M7168" t="s">
        <v>152</v>
      </c>
      <c r="N7168" t="s">
        <v>11892</v>
      </c>
      <c r="O7168" s="82" t="s">
        <v>9</v>
      </c>
    </row>
    <row r="7169" spans="1:15" x14ac:dyDescent="0.25">
      <c r="A7169" t="s">
        <v>141</v>
      </c>
      <c r="B7169" t="s">
        <v>7535</v>
      </c>
      <c r="C7169" t="s">
        <v>101</v>
      </c>
      <c r="D7169" t="s">
        <v>102</v>
      </c>
      <c r="E7169" t="str">
        <f t="shared" si="111"/>
        <v>ProlineUncl. Erysipelotrichales</v>
      </c>
      <c r="F7169">
        <f>COUNTIF($E:$E,E7169)</f>
        <v>3</v>
      </c>
      <c r="G7169">
        <f>COUNTIF($A:$A,A7169)</f>
        <v>165</v>
      </c>
      <c r="H7169">
        <f>COUNTIF($B:$B,B7169)</f>
        <v>43</v>
      </c>
      <c r="I7169" t="s">
        <v>3784</v>
      </c>
      <c r="J7169">
        <v>5</v>
      </c>
      <c r="K7169" t="s">
        <v>6485</v>
      </c>
      <c r="L7169" t="s">
        <v>885</v>
      </c>
      <c r="M7169" t="s">
        <v>1797</v>
      </c>
      <c r="N7169" t="s">
        <v>11892</v>
      </c>
      <c r="O7169" t="s">
        <v>6</v>
      </c>
    </row>
    <row r="7170" spans="1:15" x14ac:dyDescent="0.25">
      <c r="A7170" t="s">
        <v>141</v>
      </c>
      <c r="B7170" t="s">
        <v>7535</v>
      </c>
      <c r="C7170" t="s">
        <v>101</v>
      </c>
      <c r="D7170" t="s">
        <v>102</v>
      </c>
      <c r="E7170" t="str">
        <f t="shared" si="111"/>
        <v>ProlineUncl. Erysipelotrichales</v>
      </c>
      <c r="F7170">
        <f>COUNTIF($E:$E,E7170)</f>
        <v>3</v>
      </c>
      <c r="G7170">
        <f>COUNTIF($A:$A,A7170)</f>
        <v>165</v>
      </c>
      <c r="H7170">
        <f>COUNTIF($B:$B,B7170)</f>
        <v>43</v>
      </c>
      <c r="I7170" t="s">
        <v>6974</v>
      </c>
      <c r="J7170">
        <v>6</v>
      </c>
      <c r="K7170" t="s">
        <v>306</v>
      </c>
      <c r="L7170" t="s">
        <v>1549</v>
      </c>
      <c r="M7170" t="s">
        <v>2396</v>
      </c>
      <c r="N7170" t="s">
        <v>11892</v>
      </c>
      <c r="O7170" t="s">
        <v>5</v>
      </c>
    </row>
    <row r="7171" spans="1:15" x14ac:dyDescent="0.25">
      <c r="A7171" t="s">
        <v>157</v>
      </c>
      <c r="B7171" t="s">
        <v>7534</v>
      </c>
      <c r="C7171" t="s">
        <v>101</v>
      </c>
      <c r="D7171" t="s">
        <v>102</v>
      </c>
      <c r="E7171" t="str">
        <f t="shared" si="111"/>
        <v>AspartateUncl. Anaeroplasmatales</v>
      </c>
      <c r="F7171">
        <f>COUNTIF($E:$E,E7171)</f>
        <v>1</v>
      </c>
      <c r="G7171">
        <f>COUNTIF($A:$A,A7171)</f>
        <v>159</v>
      </c>
      <c r="H7171">
        <f>COUNTIF($B:$B,B7171)</f>
        <v>43</v>
      </c>
      <c r="I7171" t="s">
        <v>1107</v>
      </c>
      <c r="J7171">
        <v>6</v>
      </c>
      <c r="K7171" t="s">
        <v>1108</v>
      </c>
      <c r="L7171" t="s">
        <v>570</v>
      </c>
      <c r="M7171" t="s">
        <v>277</v>
      </c>
      <c r="N7171" t="s">
        <v>11892</v>
      </c>
      <c r="O7171" s="82" t="s">
        <v>3</v>
      </c>
    </row>
    <row r="7172" spans="1:15" x14ac:dyDescent="0.25">
      <c r="A7172" t="s">
        <v>157</v>
      </c>
      <c r="B7172" t="s">
        <v>7535</v>
      </c>
      <c r="C7172" t="s">
        <v>101</v>
      </c>
      <c r="D7172" t="s">
        <v>102</v>
      </c>
      <c r="E7172" t="str">
        <f t="shared" si="111"/>
        <v>AspartateUncl. Erysipelotrichales</v>
      </c>
      <c r="F7172">
        <f>COUNTIF($E:$E,E7172)</f>
        <v>2</v>
      </c>
      <c r="G7172">
        <f>COUNTIF($A:$A,A7172)</f>
        <v>159</v>
      </c>
      <c r="H7172">
        <f>COUNTIF($B:$B,B7172)</f>
        <v>43</v>
      </c>
      <c r="I7172" t="s">
        <v>164</v>
      </c>
      <c r="J7172">
        <v>5</v>
      </c>
      <c r="K7172" t="s">
        <v>165</v>
      </c>
      <c r="L7172" t="s">
        <v>161</v>
      </c>
      <c r="M7172" t="s">
        <v>166</v>
      </c>
      <c r="N7172" t="s">
        <v>11892</v>
      </c>
      <c r="O7172" s="82" t="s">
        <v>9</v>
      </c>
    </row>
    <row r="7173" spans="1:15" x14ac:dyDescent="0.25">
      <c r="A7173" t="s">
        <v>157</v>
      </c>
      <c r="B7173" t="s">
        <v>7535</v>
      </c>
      <c r="C7173" t="s">
        <v>101</v>
      </c>
      <c r="D7173" t="s">
        <v>102</v>
      </c>
      <c r="E7173" t="str">
        <f t="shared" si="111"/>
        <v>AspartateUncl. Erysipelotrichales</v>
      </c>
      <c r="F7173">
        <f>COUNTIF($E:$E,E7173)</f>
        <v>2</v>
      </c>
      <c r="G7173">
        <f>COUNTIF($A:$A,A7173)</f>
        <v>159</v>
      </c>
      <c r="H7173">
        <f>COUNTIF($B:$B,B7173)</f>
        <v>43</v>
      </c>
      <c r="I7173" t="s">
        <v>4447</v>
      </c>
      <c r="J7173">
        <v>7</v>
      </c>
      <c r="K7173" t="s">
        <v>3184</v>
      </c>
      <c r="L7173" t="s">
        <v>7237</v>
      </c>
      <c r="M7173" t="s">
        <v>762</v>
      </c>
      <c r="N7173" t="s">
        <v>11893</v>
      </c>
      <c r="O7173" s="82" t="s">
        <v>8</v>
      </c>
    </row>
    <row r="7174" spans="1:15" x14ac:dyDescent="0.25">
      <c r="A7174" t="s">
        <v>178</v>
      </c>
      <c r="B7174" t="s">
        <v>7534</v>
      </c>
      <c r="C7174" t="s">
        <v>101</v>
      </c>
      <c r="D7174" t="s">
        <v>102</v>
      </c>
      <c r="E7174" t="str">
        <f t="shared" ref="E7174:E7237" si="112">CONCATENATE(A7174,B7174)</f>
        <v>RiboseUncl. Anaeroplasmatales</v>
      </c>
      <c r="F7174">
        <f>COUNTIF($E:$E,E7174)</f>
        <v>1</v>
      </c>
      <c r="G7174">
        <f>COUNTIF($A:$A,A7174)</f>
        <v>158</v>
      </c>
      <c r="H7174">
        <f>COUNTIF($B:$B,B7174)</f>
        <v>43</v>
      </c>
      <c r="I7174" t="s">
        <v>428</v>
      </c>
      <c r="J7174">
        <v>6</v>
      </c>
      <c r="K7174" t="s">
        <v>5226</v>
      </c>
      <c r="L7174" t="s">
        <v>99</v>
      </c>
      <c r="M7174" t="s">
        <v>185</v>
      </c>
      <c r="N7174" t="s">
        <v>11893</v>
      </c>
      <c r="O7174" s="82" t="s">
        <v>11896</v>
      </c>
    </row>
    <row r="7175" spans="1:15" x14ac:dyDescent="0.25">
      <c r="A7175" t="s">
        <v>178</v>
      </c>
      <c r="B7175" t="s">
        <v>7535</v>
      </c>
      <c r="C7175" t="s">
        <v>101</v>
      </c>
      <c r="D7175" t="s">
        <v>102</v>
      </c>
      <c r="E7175" t="str">
        <f t="shared" si="112"/>
        <v>RiboseUncl. Erysipelotrichales</v>
      </c>
      <c r="F7175">
        <f>COUNTIF($E:$E,E7175)</f>
        <v>1</v>
      </c>
      <c r="G7175">
        <f>COUNTIF($A:$A,A7175)</f>
        <v>158</v>
      </c>
      <c r="H7175">
        <f>COUNTIF($B:$B,B7175)</f>
        <v>43</v>
      </c>
      <c r="I7175" t="s">
        <v>103</v>
      </c>
      <c r="J7175">
        <v>5</v>
      </c>
      <c r="K7175" t="s">
        <v>186</v>
      </c>
      <c r="L7175" t="s">
        <v>187</v>
      </c>
      <c r="M7175" t="s">
        <v>188</v>
      </c>
      <c r="N7175" t="s">
        <v>11892</v>
      </c>
      <c r="O7175" s="82" t="s">
        <v>9</v>
      </c>
    </row>
    <row r="7176" spans="1:15" x14ac:dyDescent="0.25">
      <c r="A7176" t="s">
        <v>200</v>
      </c>
      <c r="B7176" t="s">
        <v>7534</v>
      </c>
      <c r="C7176" t="s">
        <v>101</v>
      </c>
      <c r="D7176" t="s">
        <v>102</v>
      </c>
      <c r="E7176" t="str">
        <f t="shared" si="112"/>
        <v>1,3-DihydroxyacetoneUncl. Anaeroplasmatales</v>
      </c>
      <c r="F7176">
        <f>COUNTIF($E:$E,E7176)</f>
        <v>1</v>
      </c>
      <c r="G7176">
        <f>COUNTIF($A:$A,A7176)</f>
        <v>154</v>
      </c>
      <c r="H7176">
        <f>COUNTIF($B:$B,B7176)</f>
        <v>43</v>
      </c>
      <c r="I7176" t="s">
        <v>889</v>
      </c>
      <c r="J7176">
        <v>6</v>
      </c>
      <c r="K7176" t="s">
        <v>2061</v>
      </c>
      <c r="L7176" t="s">
        <v>161</v>
      </c>
      <c r="M7176" t="s">
        <v>119</v>
      </c>
      <c r="N7176" t="s">
        <v>11892</v>
      </c>
      <c r="O7176" s="82" t="s">
        <v>3</v>
      </c>
    </row>
    <row r="7177" spans="1:15" x14ac:dyDescent="0.25">
      <c r="A7177" t="s">
        <v>200</v>
      </c>
      <c r="B7177" t="s">
        <v>7535</v>
      </c>
      <c r="C7177" t="s">
        <v>101</v>
      </c>
      <c r="D7177" t="s">
        <v>102</v>
      </c>
      <c r="E7177" t="str">
        <f t="shared" si="112"/>
        <v>1,3-DihydroxyacetoneUncl. Erysipelotrichales</v>
      </c>
      <c r="F7177">
        <f>COUNTIF($E:$E,E7177)</f>
        <v>1</v>
      </c>
      <c r="G7177">
        <f>COUNTIF($A:$A,A7177)</f>
        <v>154</v>
      </c>
      <c r="H7177">
        <f>COUNTIF($B:$B,B7177)</f>
        <v>43</v>
      </c>
      <c r="I7177" t="s">
        <v>718</v>
      </c>
      <c r="J7177">
        <v>5</v>
      </c>
      <c r="K7177" t="s">
        <v>7238</v>
      </c>
      <c r="L7177" t="s">
        <v>430</v>
      </c>
      <c r="M7177" t="s">
        <v>1417</v>
      </c>
      <c r="N7177" t="s">
        <v>11892</v>
      </c>
      <c r="O7177" t="s">
        <v>6</v>
      </c>
    </row>
    <row r="7178" spans="1:15" x14ac:dyDescent="0.25">
      <c r="A7178" t="s">
        <v>202</v>
      </c>
      <c r="B7178" t="s">
        <v>7534</v>
      </c>
      <c r="C7178" t="s">
        <v>101</v>
      </c>
      <c r="D7178" t="s">
        <v>102</v>
      </c>
      <c r="E7178" t="str">
        <f t="shared" si="112"/>
        <v>IsopropanolUncl. Anaeroplasmatales</v>
      </c>
      <c r="F7178">
        <f>COUNTIF($E:$E,E7178)</f>
        <v>1</v>
      </c>
      <c r="G7178">
        <f>COUNTIF($A:$A,A7178)</f>
        <v>154</v>
      </c>
      <c r="H7178">
        <f>COUNTIF($B:$B,B7178)</f>
        <v>43</v>
      </c>
      <c r="I7178" t="s">
        <v>2065</v>
      </c>
      <c r="J7178">
        <v>6</v>
      </c>
      <c r="K7178" t="s">
        <v>2066</v>
      </c>
      <c r="L7178" t="s">
        <v>2067</v>
      </c>
      <c r="M7178" t="s">
        <v>2068</v>
      </c>
      <c r="N7178" t="s">
        <v>11892</v>
      </c>
      <c r="O7178" s="82" t="s">
        <v>3</v>
      </c>
    </row>
    <row r="7179" spans="1:15" x14ac:dyDescent="0.25">
      <c r="A7179" t="s">
        <v>232</v>
      </c>
      <c r="B7179" t="s">
        <v>7535</v>
      </c>
      <c r="C7179" t="s">
        <v>101</v>
      </c>
      <c r="D7179" t="s">
        <v>102</v>
      </c>
      <c r="E7179" t="str">
        <f t="shared" si="112"/>
        <v>LactateUncl. Erysipelotrichales</v>
      </c>
      <c r="F7179">
        <f>COUNTIF($E:$E,E7179)</f>
        <v>1</v>
      </c>
      <c r="G7179">
        <f>COUNTIF($A:$A,A7179)</f>
        <v>153</v>
      </c>
      <c r="H7179">
        <f>COUNTIF($B:$B,B7179)</f>
        <v>43</v>
      </c>
      <c r="I7179" t="s">
        <v>187</v>
      </c>
      <c r="J7179">
        <v>5</v>
      </c>
      <c r="K7179" t="s">
        <v>233</v>
      </c>
      <c r="L7179" t="s">
        <v>125</v>
      </c>
      <c r="M7179" t="s">
        <v>100</v>
      </c>
      <c r="N7179" t="s">
        <v>11892</v>
      </c>
      <c r="O7179" s="82" t="s">
        <v>9</v>
      </c>
    </row>
    <row r="7180" spans="1:15" x14ac:dyDescent="0.25">
      <c r="A7180" t="s">
        <v>232</v>
      </c>
      <c r="B7180" t="s">
        <v>7534</v>
      </c>
      <c r="C7180" t="s">
        <v>101</v>
      </c>
      <c r="D7180" t="s">
        <v>102</v>
      </c>
      <c r="E7180" t="str">
        <f t="shared" si="112"/>
        <v>LactateUncl. Anaeroplasmatales</v>
      </c>
      <c r="F7180">
        <f>COUNTIF($E:$E,E7180)</f>
        <v>1</v>
      </c>
      <c r="G7180">
        <f>COUNTIF($A:$A,A7180)</f>
        <v>153</v>
      </c>
      <c r="H7180">
        <f>COUNTIF($B:$B,B7180)</f>
        <v>43</v>
      </c>
      <c r="I7180" t="s">
        <v>1364</v>
      </c>
      <c r="J7180">
        <v>7</v>
      </c>
      <c r="K7180" t="s">
        <v>3638</v>
      </c>
      <c r="L7180" t="s">
        <v>2067</v>
      </c>
      <c r="M7180" t="s">
        <v>373</v>
      </c>
      <c r="N7180" t="s">
        <v>11892</v>
      </c>
      <c r="O7180" s="82" t="s">
        <v>11895</v>
      </c>
    </row>
    <row r="7181" spans="1:15" x14ac:dyDescent="0.25">
      <c r="A7181" t="s">
        <v>243</v>
      </c>
      <c r="B7181" t="s">
        <v>7534</v>
      </c>
      <c r="C7181" t="s">
        <v>101</v>
      </c>
      <c r="D7181" t="s">
        <v>102</v>
      </c>
      <c r="E7181" t="str">
        <f t="shared" si="112"/>
        <v>SerineUncl. Anaeroplasmatales</v>
      </c>
      <c r="F7181">
        <f>COUNTIF($E:$E,E7181)</f>
        <v>1</v>
      </c>
      <c r="G7181">
        <f>COUNTIF($A:$A,A7181)</f>
        <v>152</v>
      </c>
      <c r="H7181">
        <f>COUNTIF($B:$B,B7181)</f>
        <v>43</v>
      </c>
      <c r="I7181" t="s">
        <v>372</v>
      </c>
      <c r="J7181">
        <v>6</v>
      </c>
      <c r="K7181" t="s">
        <v>2077</v>
      </c>
      <c r="L7181" t="s">
        <v>294</v>
      </c>
      <c r="M7181" t="s">
        <v>358</v>
      </c>
      <c r="N7181" t="s">
        <v>11892</v>
      </c>
      <c r="O7181" s="82" t="s">
        <v>3</v>
      </c>
    </row>
    <row r="7182" spans="1:15" x14ac:dyDescent="0.25">
      <c r="A7182" t="s">
        <v>243</v>
      </c>
      <c r="B7182" t="s">
        <v>7535</v>
      </c>
      <c r="C7182" t="s">
        <v>101</v>
      </c>
      <c r="D7182" t="s">
        <v>102</v>
      </c>
      <c r="E7182" t="str">
        <f t="shared" si="112"/>
        <v>SerineUncl. Erysipelotrichales</v>
      </c>
      <c r="F7182">
        <f>COUNTIF($E:$E,E7182)</f>
        <v>1</v>
      </c>
      <c r="G7182">
        <f>COUNTIF($A:$A,A7182)</f>
        <v>152</v>
      </c>
      <c r="H7182">
        <f>COUNTIF($B:$B,B7182)</f>
        <v>43</v>
      </c>
      <c r="I7182" t="s">
        <v>2418</v>
      </c>
      <c r="J7182">
        <v>5</v>
      </c>
      <c r="K7182" t="s">
        <v>6883</v>
      </c>
      <c r="L7182" t="s">
        <v>885</v>
      </c>
      <c r="M7182" t="s">
        <v>3029</v>
      </c>
      <c r="N7182" t="s">
        <v>11892</v>
      </c>
      <c r="O7182" t="s">
        <v>6</v>
      </c>
    </row>
    <row r="7183" spans="1:15" x14ac:dyDescent="0.25">
      <c r="A7183" t="s">
        <v>264</v>
      </c>
      <c r="B7183" t="s">
        <v>7535</v>
      </c>
      <c r="C7183" t="s">
        <v>101</v>
      </c>
      <c r="D7183" t="s">
        <v>102</v>
      </c>
      <c r="E7183" t="str">
        <f t="shared" si="112"/>
        <v>UracilUncl. Erysipelotrichales</v>
      </c>
      <c r="F7183">
        <f>COUNTIF($E:$E,E7183)</f>
        <v>1</v>
      </c>
      <c r="G7183">
        <f>COUNTIF($A:$A,A7183)</f>
        <v>143</v>
      </c>
      <c r="H7183">
        <f>COUNTIF($B:$B,B7183)</f>
        <v>43</v>
      </c>
      <c r="I7183" t="s">
        <v>372</v>
      </c>
      <c r="J7183">
        <v>6</v>
      </c>
      <c r="K7183" t="s">
        <v>2077</v>
      </c>
      <c r="L7183" t="s">
        <v>294</v>
      </c>
      <c r="M7183" t="s">
        <v>358</v>
      </c>
      <c r="N7183" t="s">
        <v>11892</v>
      </c>
      <c r="O7183" s="82" t="s">
        <v>3</v>
      </c>
    </row>
    <row r="7184" spans="1:15" x14ac:dyDescent="0.25">
      <c r="A7184" t="s">
        <v>261</v>
      </c>
      <c r="B7184" t="s">
        <v>7534</v>
      </c>
      <c r="C7184" t="s">
        <v>101</v>
      </c>
      <c r="D7184" t="s">
        <v>102</v>
      </c>
      <c r="E7184" t="str">
        <f t="shared" si="112"/>
        <v>CadaverineUncl. Anaeroplasmatales</v>
      </c>
      <c r="F7184">
        <f>COUNTIF($E:$E,E7184)</f>
        <v>1</v>
      </c>
      <c r="G7184">
        <f>COUNTIF($A:$A,A7184)</f>
        <v>143</v>
      </c>
      <c r="H7184">
        <f>COUNTIF($B:$B,B7184)</f>
        <v>43</v>
      </c>
      <c r="I7184" t="s">
        <v>6424</v>
      </c>
      <c r="J7184">
        <v>6</v>
      </c>
      <c r="K7184" t="s">
        <v>1535</v>
      </c>
      <c r="L7184" t="s">
        <v>3900</v>
      </c>
      <c r="M7184" t="s">
        <v>1360</v>
      </c>
      <c r="N7184" t="s">
        <v>11892</v>
      </c>
      <c r="O7184" t="s">
        <v>10</v>
      </c>
    </row>
    <row r="7185" spans="1:15" x14ac:dyDescent="0.25">
      <c r="A7185" t="s">
        <v>287</v>
      </c>
      <c r="B7185" t="s">
        <v>7535</v>
      </c>
      <c r="C7185" t="s">
        <v>101</v>
      </c>
      <c r="D7185" t="s">
        <v>102</v>
      </c>
      <c r="E7185" t="str">
        <f t="shared" si="112"/>
        <v>SuccinateUncl. Erysipelotrichales</v>
      </c>
      <c r="F7185">
        <f>COUNTIF($E:$E,E7185)</f>
        <v>1</v>
      </c>
      <c r="G7185">
        <f>COUNTIF($A:$A,A7185)</f>
        <v>140</v>
      </c>
      <c r="H7185">
        <f>COUNTIF($B:$B,B7185)</f>
        <v>43</v>
      </c>
      <c r="I7185" t="s">
        <v>125</v>
      </c>
      <c r="J7185">
        <v>5</v>
      </c>
      <c r="K7185" t="s">
        <v>289</v>
      </c>
      <c r="L7185">
        <v>10000</v>
      </c>
      <c r="M7185" t="s">
        <v>100</v>
      </c>
      <c r="N7185" t="s">
        <v>11892</v>
      </c>
      <c r="O7185" s="82" t="s">
        <v>9</v>
      </c>
    </row>
    <row r="7186" spans="1:15" x14ac:dyDescent="0.25">
      <c r="A7186" t="s">
        <v>285</v>
      </c>
      <c r="B7186" t="s">
        <v>7534</v>
      </c>
      <c r="C7186" t="s">
        <v>101</v>
      </c>
      <c r="D7186" t="s">
        <v>102</v>
      </c>
      <c r="E7186" t="str">
        <f t="shared" si="112"/>
        <v>LysineUncl. Anaeroplasmatales</v>
      </c>
      <c r="F7186">
        <f>COUNTIF($E:$E,E7186)</f>
        <v>1</v>
      </c>
      <c r="G7186">
        <f>COUNTIF($A:$A,A7186)</f>
        <v>140</v>
      </c>
      <c r="H7186">
        <f>COUNTIF($B:$B,B7186)</f>
        <v>43</v>
      </c>
      <c r="I7186" t="s">
        <v>3167</v>
      </c>
      <c r="J7186">
        <v>6</v>
      </c>
      <c r="K7186" t="s">
        <v>2595</v>
      </c>
      <c r="L7186" t="s">
        <v>7239</v>
      </c>
      <c r="M7186" t="s">
        <v>657</v>
      </c>
      <c r="N7186" t="s">
        <v>11892</v>
      </c>
      <c r="O7186" t="s">
        <v>10</v>
      </c>
    </row>
    <row r="7187" spans="1:15" x14ac:dyDescent="0.25">
      <c r="A7187" t="s">
        <v>335</v>
      </c>
      <c r="B7187" t="s">
        <v>7535</v>
      </c>
      <c r="C7187" t="s">
        <v>101</v>
      </c>
      <c r="D7187" t="s">
        <v>102</v>
      </c>
      <c r="E7187" t="str">
        <f t="shared" si="112"/>
        <v>TrimethylamineUncl. Erysipelotrichales</v>
      </c>
      <c r="F7187">
        <f>COUNTIF($E:$E,E7187)</f>
        <v>3</v>
      </c>
      <c r="G7187">
        <f>COUNTIF($A:$A,A7187)</f>
        <v>139</v>
      </c>
      <c r="H7187">
        <f>COUNTIF($B:$B,B7187)</f>
        <v>43</v>
      </c>
      <c r="I7187" t="s">
        <v>3443</v>
      </c>
      <c r="J7187">
        <v>4</v>
      </c>
      <c r="K7187" t="s">
        <v>4903</v>
      </c>
      <c r="L7187" t="s">
        <v>7240</v>
      </c>
      <c r="M7187" t="s">
        <v>1054</v>
      </c>
      <c r="N7187" t="s">
        <v>11893</v>
      </c>
      <c r="O7187" t="s">
        <v>5</v>
      </c>
    </row>
    <row r="7188" spans="1:15" x14ac:dyDescent="0.25">
      <c r="A7188" t="s">
        <v>335</v>
      </c>
      <c r="B7188" t="s">
        <v>7535</v>
      </c>
      <c r="C7188" t="s">
        <v>101</v>
      </c>
      <c r="D7188" t="s">
        <v>102</v>
      </c>
      <c r="E7188" t="str">
        <f t="shared" si="112"/>
        <v>TrimethylamineUncl. Erysipelotrichales</v>
      </c>
      <c r="F7188">
        <f>COUNTIF($E:$E,E7188)</f>
        <v>3</v>
      </c>
      <c r="G7188">
        <f>COUNTIF($A:$A,A7188)</f>
        <v>139</v>
      </c>
      <c r="H7188">
        <f>COUNTIF($B:$B,B7188)</f>
        <v>43</v>
      </c>
      <c r="I7188" t="s">
        <v>2429</v>
      </c>
      <c r="J7188">
        <v>5</v>
      </c>
      <c r="K7188" t="s">
        <v>7241</v>
      </c>
      <c r="L7188" t="s">
        <v>430</v>
      </c>
      <c r="M7188" t="s">
        <v>2431</v>
      </c>
      <c r="N7188" t="s">
        <v>11893</v>
      </c>
      <c r="O7188" t="s">
        <v>6</v>
      </c>
    </row>
    <row r="7189" spans="1:15" x14ac:dyDescent="0.25">
      <c r="A7189" t="s">
        <v>335</v>
      </c>
      <c r="B7189" t="s">
        <v>7535</v>
      </c>
      <c r="C7189" t="s">
        <v>101</v>
      </c>
      <c r="D7189" t="s">
        <v>102</v>
      </c>
      <c r="E7189" t="str">
        <f t="shared" si="112"/>
        <v>TrimethylamineUncl. Erysipelotrichales</v>
      </c>
      <c r="F7189">
        <f>COUNTIF($E:$E,E7189)</f>
        <v>3</v>
      </c>
      <c r="G7189">
        <f>COUNTIF($A:$A,A7189)</f>
        <v>139</v>
      </c>
      <c r="H7189">
        <f>COUNTIF($B:$B,B7189)</f>
        <v>43</v>
      </c>
      <c r="I7189" t="s">
        <v>425</v>
      </c>
      <c r="J7189">
        <v>6</v>
      </c>
      <c r="K7189" t="s">
        <v>7242</v>
      </c>
      <c r="L7189" t="s">
        <v>696</v>
      </c>
      <c r="M7189" t="s">
        <v>2678</v>
      </c>
      <c r="N7189" t="s">
        <v>11892</v>
      </c>
      <c r="O7189" s="82" t="s">
        <v>3</v>
      </c>
    </row>
    <row r="7190" spans="1:15" x14ac:dyDescent="0.25">
      <c r="A7190" t="s">
        <v>325</v>
      </c>
      <c r="B7190" t="s">
        <v>7534</v>
      </c>
      <c r="C7190" t="s">
        <v>101</v>
      </c>
      <c r="D7190" t="s">
        <v>102</v>
      </c>
      <c r="E7190" t="str">
        <f t="shared" si="112"/>
        <v>4-HydroxybutyrateUncl. Anaeroplasmatales</v>
      </c>
      <c r="F7190">
        <f>COUNTIF($E:$E,E7190)</f>
        <v>1</v>
      </c>
      <c r="G7190">
        <f>COUNTIF($A:$A,A7190)</f>
        <v>139</v>
      </c>
      <c r="H7190">
        <f>COUNTIF($B:$B,B7190)</f>
        <v>43</v>
      </c>
      <c r="I7190" t="s">
        <v>7243</v>
      </c>
      <c r="J7190">
        <v>7</v>
      </c>
      <c r="K7190" t="s">
        <v>6381</v>
      </c>
      <c r="L7190" t="s">
        <v>3111</v>
      </c>
      <c r="M7190" t="s">
        <v>1813</v>
      </c>
      <c r="N7190" t="s">
        <v>11892</v>
      </c>
      <c r="O7190" s="82" t="s">
        <v>11895</v>
      </c>
    </row>
    <row r="7191" spans="1:15" x14ac:dyDescent="0.25">
      <c r="A7191" t="s">
        <v>335</v>
      </c>
      <c r="B7191" t="s">
        <v>7534</v>
      </c>
      <c r="C7191" t="s">
        <v>101</v>
      </c>
      <c r="D7191" t="s">
        <v>102</v>
      </c>
      <c r="E7191" t="str">
        <f t="shared" si="112"/>
        <v>TrimethylamineUncl. Anaeroplasmatales</v>
      </c>
      <c r="F7191">
        <f>COUNTIF($E:$E,E7191)</f>
        <v>1</v>
      </c>
      <c r="G7191">
        <f>COUNTIF($A:$A,A7191)</f>
        <v>139</v>
      </c>
      <c r="H7191">
        <f>COUNTIF($B:$B,B7191)</f>
        <v>43</v>
      </c>
      <c r="I7191" t="s">
        <v>7244</v>
      </c>
      <c r="J7191">
        <v>7</v>
      </c>
      <c r="K7191" t="s">
        <v>6791</v>
      </c>
      <c r="L7191" t="s">
        <v>4222</v>
      </c>
      <c r="M7191" t="s">
        <v>284</v>
      </c>
      <c r="N7191" t="s">
        <v>11892</v>
      </c>
      <c r="O7191" s="82" t="s">
        <v>11895</v>
      </c>
    </row>
    <row r="7192" spans="1:15" x14ac:dyDescent="0.25">
      <c r="A7192" t="s">
        <v>344</v>
      </c>
      <c r="B7192" t="s">
        <v>7534</v>
      </c>
      <c r="C7192" t="s">
        <v>101</v>
      </c>
      <c r="D7192" t="s">
        <v>102</v>
      </c>
      <c r="E7192" t="str">
        <f t="shared" si="112"/>
        <v>PimelateUncl. Anaeroplasmatales</v>
      </c>
      <c r="F7192">
        <f>COUNTIF($E:$E,E7192)</f>
        <v>2</v>
      </c>
      <c r="G7192">
        <f>COUNTIF($A:$A,A7192)</f>
        <v>137</v>
      </c>
      <c r="H7192">
        <f>COUNTIF($B:$B,B7192)</f>
        <v>43</v>
      </c>
      <c r="I7192" t="s">
        <v>3844</v>
      </c>
      <c r="J7192">
        <v>5</v>
      </c>
      <c r="K7192" t="s">
        <v>2207</v>
      </c>
      <c r="L7192" t="s">
        <v>3845</v>
      </c>
      <c r="M7192" t="s">
        <v>3846</v>
      </c>
      <c r="N7192" t="s">
        <v>11892</v>
      </c>
      <c r="O7192" s="82" t="s">
        <v>9</v>
      </c>
    </row>
    <row r="7193" spans="1:15" x14ac:dyDescent="0.25">
      <c r="A7193" t="s">
        <v>344</v>
      </c>
      <c r="B7193" t="s">
        <v>7534</v>
      </c>
      <c r="C7193" t="s">
        <v>101</v>
      </c>
      <c r="D7193" t="s">
        <v>102</v>
      </c>
      <c r="E7193" t="str">
        <f t="shared" si="112"/>
        <v>PimelateUncl. Anaeroplasmatales</v>
      </c>
      <c r="F7193">
        <f>COUNTIF($E:$E,E7193)</f>
        <v>2</v>
      </c>
      <c r="G7193">
        <f>COUNTIF($A:$A,A7193)</f>
        <v>137</v>
      </c>
      <c r="H7193">
        <f>COUNTIF($B:$B,B7193)</f>
        <v>43</v>
      </c>
      <c r="I7193" t="s">
        <v>7245</v>
      </c>
      <c r="J7193">
        <v>6</v>
      </c>
      <c r="K7193" t="s">
        <v>2455</v>
      </c>
      <c r="L7193" t="s">
        <v>7246</v>
      </c>
      <c r="M7193" t="s">
        <v>343</v>
      </c>
      <c r="N7193" t="s">
        <v>11892</v>
      </c>
      <c r="O7193" t="s">
        <v>11</v>
      </c>
    </row>
    <row r="7194" spans="1:15" x14ac:dyDescent="0.25">
      <c r="A7194" t="s">
        <v>365</v>
      </c>
      <c r="B7194" t="s">
        <v>7534</v>
      </c>
      <c r="C7194" t="s">
        <v>101</v>
      </c>
      <c r="D7194" t="s">
        <v>102</v>
      </c>
      <c r="E7194" t="str">
        <f t="shared" si="112"/>
        <v>PhenylacetateUncl. Anaeroplasmatales</v>
      </c>
      <c r="F7194">
        <f>COUNTIF($E:$E,E7194)</f>
        <v>1</v>
      </c>
      <c r="G7194">
        <f>COUNTIF($A:$A,A7194)</f>
        <v>134</v>
      </c>
      <c r="H7194">
        <f>COUNTIF($B:$B,B7194)</f>
        <v>43</v>
      </c>
      <c r="I7194" t="s">
        <v>7247</v>
      </c>
      <c r="J7194">
        <v>7</v>
      </c>
      <c r="K7194" t="s">
        <v>7248</v>
      </c>
      <c r="L7194" t="s">
        <v>7249</v>
      </c>
      <c r="M7194" t="s">
        <v>2171</v>
      </c>
      <c r="N7194" t="s">
        <v>11893</v>
      </c>
      <c r="O7194" t="s">
        <v>11</v>
      </c>
    </row>
    <row r="7195" spans="1:15" x14ac:dyDescent="0.25">
      <c r="A7195" t="s">
        <v>365</v>
      </c>
      <c r="B7195" t="s">
        <v>7535</v>
      </c>
      <c r="C7195" t="s">
        <v>101</v>
      </c>
      <c r="D7195" t="s">
        <v>102</v>
      </c>
      <c r="E7195" t="str">
        <f t="shared" si="112"/>
        <v>PhenylacetateUncl. Erysipelotrichales</v>
      </c>
      <c r="F7195">
        <f>COUNTIF($E:$E,E7195)</f>
        <v>2</v>
      </c>
      <c r="G7195">
        <f>COUNTIF($A:$A,A7195)</f>
        <v>134</v>
      </c>
      <c r="H7195">
        <f>COUNTIF($B:$B,B7195)</f>
        <v>43</v>
      </c>
      <c r="I7195" t="s">
        <v>5710</v>
      </c>
      <c r="J7195">
        <v>6</v>
      </c>
      <c r="K7195" t="s">
        <v>5711</v>
      </c>
      <c r="L7195" t="s">
        <v>934</v>
      </c>
      <c r="M7195" t="s">
        <v>1080</v>
      </c>
      <c r="N7195" t="s">
        <v>11892</v>
      </c>
      <c r="O7195" s="82" t="s">
        <v>3</v>
      </c>
    </row>
    <row r="7196" spans="1:15" x14ac:dyDescent="0.25">
      <c r="A7196" t="s">
        <v>365</v>
      </c>
      <c r="B7196" t="s">
        <v>7535</v>
      </c>
      <c r="C7196" t="s">
        <v>101</v>
      </c>
      <c r="D7196" t="s">
        <v>102</v>
      </c>
      <c r="E7196" t="str">
        <f t="shared" si="112"/>
        <v>PhenylacetateUncl. Erysipelotrichales</v>
      </c>
      <c r="F7196">
        <f>COUNTIF($E:$E,E7196)</f>
        <v>2</v>
      </c>
      <c r="G7196">
        <f>COUNTIF($A:$A,A7196)</f>
        <v>134</v>
      </c>
      <c r="H7196">
        <f>COUNTIF($B:$B,B7196)</f>
        <v>43</v>
      </c>
      <c r="I7196" t="s">
        <v>1610</v>
      </c>
      <c r="J7196">
        <v>4</v>
      </c>
      <c r="K7196" t="s">
        <v>1897</v>
      </c>
      <c r="L7196" t="s">
        <v>7250</v>
      </c>
      <c r="M7196" t="s">
        <v>557</v>
      </c>
      <c r="N7196" t="s">
        <v>11893</v>
      </c>
      <c r="O7196" t="s">
        <v>5</v>
      </c>
    </row>
    <row r="7197" spans="1:15" x14ac:dyDescent="0.25">
      <c r="A7197" t="s">
        <v>375</v>
      </c>
      <c r="B7197" t="s">
        <v>7535</v>
      </c>
      <c r="C7197" t="s">
        <v>101</v>
      </c>
      <c r="D7197" t="s">
        <v>102</v>
      </c>
      <c r="E7197" t="str">
        <f t="shared" si="112"/>
        <v>HypoxanthineUncl. Erysipelotrichales</v>
      </c>
      <c r="F7197">
        <f>COUNTIF($E:$E,E7197)</f>
        <v>2</v>
      </c>
      <c r="G7197">
        <f>COUNTIF($A:$A,A7197)</f>
        <v>133</v>
      </c>
      <c r="H7197">
        <f>COUNTIF($B:$B,B7197)</f>
        <v>43</v>
      </c>
      <c r="I7197" t="s">
        <v>998</v>
      </c>
      <c r="J7197">
        <v>6</v>
      </c>
      <c r="K7197" t="s">
        <v>7251</v>
      </c>
      <c r="L7197" t="s">
        <v>247</v>
      </c>
      <c r="M7197" t="s">
        <v>988</v>
      </c>
      <c r="N7197" t="s">
        <v>11892</v>
      </c>
      <c r="O7197" s="82" t="s">
        <v>3</v>
      </c>
    </row>
    <row r="7198" spans="1:15" x14ac:dyDescent="0.25">
      <c r="A7198" t="s">
        <v>375</v>
      </c>
      <c r="B7198" t="s">
        <v>7535</v>
      </c>
      <c r="C7198" t="s">
        <v>101</v>
      </c>
      <c r="D7198" t="s">
        <v>102</v>
      </c>
      <c r="E7198" t="str">
        <f t="shared" si="112"/>
        <v>HypoxanthineUncl. Erysipelotrichales</v>
      </c>
      <c r="F7198">
        <f>COUNTIF($E:$E,E7198)</f>
        <v>2</v>
      </c>
      <c r="G7198">
        <f>COUNTIF($A:$A,A7198)</f>
        <v>133</v>
      </c>
      <c r="H7198">
        <f>COUNTIF($B:$B,B7198)</f>
        <v>43</v>
      </c>
      <c r="I7198" t="s">
        <v>2067</v>
      </c>
      <c r="J7198">
        <v>5</v>
      </c>
      <c r="K7198" t="s">
        <v>3774</v>
      </c>
      <c r="L7198" t="s">
        <v>191</v>
      </c>
      <c r="M7198" t="s">
        <v>388</v>
      </c>
      <c r="N7198" t="s">
        <v>11893</v>
      </c>
      <c r="O7198" s="82" t="s">
        <v>9</v>
      </c>
    </row>
    <row r="7199" spans="1:15" x14ac:dyDescent="0.25">
      <c r="A7199" t="s">
        <v>376</v>
      </c>
      <c r="B7199" t="s">
        <v>7534</v>
      </c>
      <c r="C7199" t="s">
        <v>101</v>
      </c>
      <c r="D7199" t="s">
        <v>102</v>
      </c>
      <c r="E7199" t="str">
        <f t="shared" si="112"/>
        <v>ValerateUncl. Anaeroplasmatales</v>
      </c>
      <c r="F7199">
        <f>COUNTIF($E:$E,E7199)</f>
        <v>1</v>
      </c>
      <c r="G7199">
        <f>COUNTIF($A:$A,A7199)</f>
        <v>133</v>
      </c>
      <c r="H7199">
        <f>COUNTIF($B:$B,B7199)</f>
        <v>43</v>
      </c>
      <c r="I7199" t="s">
        <v>5867</v>
      </c>
      <c r="J7199">
        <v>6</v>
      </c>
      <c r="K7199" t="s">
        <v>3842</v>
      </c>
      <c r="L7199" t="s">
        <v>7252</v>
      </c>
      <c r="M7199" t="s">
        <v>649</v>
      </c>
      <c r="N7199" t="s">
        <v>11892</v>
      </c>
      <c r="O7199" t="s">
        <v>11</v>
      </c>
    </row>
    <row r="7200" spans="1:15" x14ac:dyDescent="0.25">
      <c r="A7200" t="s">
        <v>396</v>
      </c>
      <c r="B7200" t="s">
        <v>7534</v>
      </c>
      <c r="C7200" t="s">
        <v>101</v>
      </c>
      <c r="D7200" t="s">
        <v>102</v>
      </c>
      <c r="E7200" t="str">
        <f t="shared" si="112"/>
        <v>AcetoneUncl. Anaeroplasmatales</v>
      </c>
      <c r="F7200">
        <f>COUNTIF($E:$E,E7200)</f>
        <v>1</v>
      </c>
      <c r="G7200">
        <f>COUNTIF($A:$A,A7200)</f>
        <v>132</v>
      </c>
      <c r="H7200">
        <f>COUNTIF($B:$B,B7200)</f>
        <v>43</v>
      </c>
      <c r="I7200" t="s">
        <v>626</v>
      </c>
      <c r="J7200">
        <v>7</v>
      </c>
      <c r="K7200" t="s">
        <v>7253</v>
      </c>
      <c r="L7200" t="s">
        <v>348</v>
      </c>
      <c r="M7200" t="s">
        <v>2021</v>
      </c>
      <c r="N7200" t="s">
        <v>11892</v>
      </c>
      <c r="O7200" s="82" t="s">
        <v>11895</v>
      </c>
    </row>
    <row r="7201" spans="1:15" x14ac:dyDescent="0.25">
      <c r="A7201" t="s">
        <v>396</v>
      </c>
      <c r="B7201" t="s">
        <v>7535</v>
      </c>
      <c r="C7201" t="s">
        <v>101</v>
      </c>
      <c r="D7201" t="s">
        <v>102</v>
      </c>
      <c r="E7201" t="str">
        <f t="shared" si="112"/>
        <v>AcetoneUncl. Erysipelotrichales</v>
      </c>
      <c r="F7201">
        <f>COUNTIF($E:$E,E7201)</f>
        <v>1</v>
      </c>
      <c r="G7201">
        <f>COUNTIF($A:$A,A7201)</f>
        <v>132</v>
      </c>
      <c r="H7201">
        <f>COUNTIF($B:$B,B7201)</f>
        <v>43</v>
      </c>
      <c r="I7201" t="s">
        <v>4621</v>
      </c>
      <c r="J7201">
        <v>6</v>
      </c>
      <c r="K7201" t="s">
        <v>7254</v>
      </c>
      <c r="L7201" t="s">
        <v>684</v>
      </c>
      <c r="M7201" t="s">
        <v>2997</v>
      </c>
      <c r="N7201" t="s">
        <v>11892</v>
      </c>
      <c r="O7201" s="82" t="s">
        <v>3</v>
      </c>
    </row>
    <row r="7202" spans="1:15" x14ac:dyDescent="0.25">
      <c r="A7202" t="s">
        <v>400</v>
      </c>
      <c r="B7202" t="s">
        <v>7535</v>
      </c>
      <c r="C7202" t="s">
        <v>101</v>
      </c>
      <c r="D7202" t="s">
        <v>102</v>
      </c>
      <c r="E7202" t="str">
        <f t="shared" si="112"/>
        <v>BenzoateUncl. Erysipelotrichales</v>
      </c>
      <c r="F7202">
        <f>COUNTIF($E:$E,E7202)</f>
        <v>1</v>
      </c>
      <c r="G7202">
        <f>COUNTIF($A:$A,A7202)</f>
        <v>131</v>
      </c>
      <c r="H7202">
        <f>COUNTIF($B:$B,B7202)</f>
        <v>43</v>
      </c>
      <c r="I7202" t="s">
        <v>1497</v>
      </c>
      <c r="J7202">
        <v>6</v>
      </c>
      <c r="K7202" t="s">
        <v>7255</v>
      </c>
      <c r="L7202" t="s">
        <v>852</v>
      </c>
      <c r="M7202" t="s">
        <v>2559</v>
      </c>
      <c r="N7202" t="s">
        <v>11892</v>
      </c>
      <c r="O7202" s="82" t="s">
        <v>3</v>
      </c>
    </row>
    <row r="7203" spans="1:15" x14ac:dyDescent="0.25">
      <c r="A7203" t="s">
        <v>402</v>
      </c>
      <c r="B7203" t="s">
        <v>7534</v>
      </c>
      <c r="C7203" t="s">
        <v>101</v>
      </c>
      <c r="D7203" t="s">
        <v>102</v>
      </c>
      <c r="E7203" t="str">
        <f t="shared" si="112"/>
        <v>ValineUncl. Anaeroplasmatales</v>
      </c>
      <c r="F7203">
        <f>COUNTIF($E:$E,E7203)</f>
        <v>1</v>
      </c>
      <c r="G7203">
        <f>COUNTIF($A:$A,A7203)</f>
        <v>131</v>
      </c>
      <c r="H7203">
        <f>COUNTIF($B:$B,B7203)</f>
        <v>43</v>
      </c>
      <c r="I7203" t="s">
        <v>6674</v>
      </c>
      <c r="J7203">
        <v>6</v>
      </c>
      <c r="K7203" t="s">
        <v>3837</v>
      </c>
      <c r="L7203" t="s">
        <v>7256</v>
      </c>
      <c r="M7203" t="s">
        <v>549</v>
      </c>
      <c r="N7203" t="s">
        <v>11892</v>
      </c>
      <c r="O7203" t="s">
        <v>10</v>
      </c>
    </row>
    <row r="7204" spans="1:15" x14ac:dyDescent="0.25">
      <c r="A7204" t="s">
        <v>448</v>
      </c>
      <c r="B7204" t="s">
        <v>7535</v>
      </c>
      <c r="C7204" t="s">
        <v>101</v>
      </c>
      <c r="D7204" t="s">
        <v>102</v>
      </c>
      <c r="E7204" t="str">
        <f t="shared" si="112"/>
        <v>DimethylamineUncl. Erysipelotrichales</v>
      </c>
      <c r="F7204">
        <f>COUNTIF($E:$E,E7204)</f>
        <v>2</v>
      </c>
      <c r="G7204">
        <f>COUNTIF($A:$A,A7204)</f>
        <v>130</v>
      </c>
      <c r="H7204">
        <f>COUNTIF($B:$B,B7204)</f>
        <v>43</v>
      </c>
      <c r="I7204" t="s">
        <v>874</v>
      </c>
      <c r="J7204">
        <v>5</v>
      </c>
      <c r="K7204" t="s">
        <v>7257</v>
      </c>
      <c r="L7204" t="s">
        <v>294</v>
      </c>
      <c r="M7204" t="s">
        <v>1808</v>
      </c>
      <c r="N7204" t="s">
        <v>11893</v>
      </c>
      <c r="O7204" t="s">
        <v>6</v>
      </c>
    </row>
    <row r="7205" spans="1:15" x14ac:dyDescent="0.25">
      <c r="A7205" t="s">
        <v>448</v>
      </c>
      <c r="B7205" t="s">
        <v>7534</v>
      </c>
      <c r="C7205" t="s">
        <v>101</v>
      </c>
      <c r="D7205" t="s">
        <v>102</v>
      </c>
      <c r="E7205" t="str">
        <f t="shared" si="112"/>
        <v>DimethylamineUncl. Anaeroplasmatales</v>
      </c>
      <c r="F7205">
        <f>COUNTIF($E:$E,E7205)</f>
        <v>2</v>
      </c>
      <c r="G7205">
        <f>COUNTIF($A:$A,A7205)</f>
        <v>130</v>
      </c>
      <c r="H7205">
        <f>COUNTIF($B:$B,B7205)</f>
        <v>43</v>
      </c>
      <c r="I7205" t="s">
        <v>3855</v>
      </c>
      <c r="J7205">
        <v>5</v>
      </c>
      <c r="K7205" t="s">
        <v>2154</v>
      </c>
      <c r="L7205" t="s">
        <v>3856</v>
      </c>
      <c r="M7205" t="s">
        <v>388</v>
      </c>
      <c r="N7205" t="s">
        <v>11892</v>
      </c>
      <c r="O7205" s="82" t="s">
        <v>9</v>
      </c>
    </row>
    <row r="7206" spans="1:15" x14ac:dyDescent="0.25">
      <c r="A7206" t="s">
        <v>419</v>
      </c>
      <c r="B7206" t="s">
        <v>7534</v>
      </c>
      <c r="C7206" t="s">
        <v>101</v>
      </c>
      <c r="D7206" t="s">
        <v>102</v>
      </c>
      <c r="E7206" t="str">
        <f t="shared" si="112"/>
        <v>ImidazoleUncl. Anaeroplasmatales</v>
      </c>
      <c r="F7206">
        <f>COUNTIF($E:$E,E7206)</f>
        <v>1</v>
      </c>
      <c r="G7206">
        <f>COUNTIF($A:$A,A7206)</f>
        <v>130</v>
      </c>
      <c r="H7206">
        <f>COUNTIF($B:$B,B7206)</f>
        <v>43</v>
      </c>
      <c r="I7206" t="s">
        <v>2268</v>
      </c>
      <c r="J7206">
        <v>7</v>
      </c>
      <c r="K7206" t="s">
        <v>7258</v>
      </c>
      <c r="L7206" t="s">
        <v>159</v>
      </c>
      <c r="M7206" t="s">
        <v>195</v>
      </c>
      <c r="N7206" t="s">
        <v>11892</v>
      </c>
      <c r="O7206" s="82" t="s">
        <v>11895</v>
      </c>
    </row>
    <row r="7207" spans="1:15" x14ac:dyDescent="0.25">
      <c r="A7207" t="s">
        <v>419</v>
      </c>
      <c r="B7207" t="s">
        <v>7535</v>
      </c>
      <c r="C7207" t="s">
        <v>101</v>
      </c>
      <c r="D7207" t="s">
        <v>102</v>
      </c>
      <c r="E7207" t="str">
        <f t="shared" si="112"/>
        <v>ImidazoleUncl. Erysipelotrichales</v>
      </c>
      <c r="F7207">
        <f>COUNTIF($E:$E,E7207)</f>
        <v>1</v>
      </c>
      <c r="G7207">
        <f>COUNTIF($A:$A,A7207)</f>
        <v>130</v>
      </c>
      <c r="H7207">
        <f>COUNTIF($B:$B,B7207)</f>
        <v>43</v>
      </c>
      <c r="I7207" t="s">
        <v>655</v>
      </c>
      <c r="J7207">
        <v>6</v>
      </c>
      <c r="K7207" t="s">
        <v>7259</v>
      </c>
      <c r="L7207" t="s">
        <v>382</v>
      </c>
      <c r="M7207" t="s">
        <v>2050</v>
      </c>
      <c r="N7207" t="s">
        <v>11892</v>
      </c>
      <c r="O7207" s="82" t="s">
        <v>3</v>
      </c>
    </row>
    <row r="7208" spans="1:15" x14ac:dyDescent="0.25">
      <c r="A7208" t="s">
        <v>418</v>
      </c>
      <c r="B7208" t="s">
        <v>7534</v>
      </c>
      <c r="C7208" t="s">
        <v>101</v>
      </c>
      <c r="D7208" t="s">
        <v>102</v>
      </c>
      <c r="E7208" t="str">
        <f t="shared" si="112"/>
        <v>GlycerolUncl. Anaeroplasmatales</v>
      </c>
      <c r="F7208">
        <f>COUNTIF($E:$E,E7208)</f>
        <v>1</v>
      </c>
      <c r="G7208">
        <f>COUNTIF($A:$A,A7208)</f>
        <v>130</v>
      </c>
      <c r="H7208">
        <f>COUNTIF($B:$B,B7208)</f>
        <v>43</v>
      </c>
      <c r="I7208" t="s">
        <v>938</v>
      </c>
      <c r="J7208">
        <v>6</v>
      </c>
      <c r="K7208" t="s">
        <v>939</v>
      </c>
      <c r="L7208" t="s">
        <v>940</v>
      </c>
      <c r="M7208" t="s">
        <v>941</v>
      </c>
      <c r="N7208" t="s">
        <v>11892</v>
      </c>
      <c r="O7208" s="82" t="s">
        <v>3</v>
      </c>
    </row>
    <row r="7209" spans="1:15" x14ac:dyDescent="0.25">
      <c r="A7209" t="s">
        <v>448</v>
      </c>
      <c r="B7209" t="s">
        <v>7535</v>
      </c>
      <c r="C7209" t="s">
        <v>101</v>
      </c>
      <c r="D7209" t="s">
        <v>102</v>
      </c>
      <c r="E7209" t="str">
        <f t="shared" si="112"/>
        <v>DimethylamineUncl. Erysipelotrichales</v>
      </c>
      <c r="F7209">
        <f>COUNTIF($E:$E,E7209)</f>
        <v>2</v>
      </c>
      <c r="G7209">
        <f>COUNTIF($A:$A,A7209)</f>
        <v>130</v>
      </c>
      <c r="H7209">
        <f>COUNTIF($B:$B,B7209)</f>
        <v>43</v>
      </c>
      <c r="I7209" t="s">
        <v>5058</v>
      </c>
      <c r="J7209">
        <v>4</v>
      </c>
      <c r="K7209" t="s">
        <v>2505</v>
      </c>
      <c r="L7209" t="s">
        <v>7260</v>
      </c>
      <c r="M7209" t="s">
        <v>1424</v>
      </c>
      <c r="N7209" t="s">
        <v>11893</v>
      </c>
      <c r="O7209" t="s">
        <v>5</v>
      </c>
    </row>
    <row r="7210" spans="1:15" x14ac:dyDescent="0.25">
      <c r="A7210" t="s">
        <v>448</v>
      </c>
      <c r="B7210" t="s">
        <v>7534</v>
      </c>
      <c r="C7210" t="s">
        <v>101</v>
      </c>
      <c r="D7210" t="s">
        <v>102</v>
      </c>
      <c r="E7210" t="str">
        <f t="shared" si="112"/>
        <v>DimethylamineUncl. Anaeroplasmatales</v>
      </c>
      <c r="F7210">
        <f>COUNTIF($E:$E,E7210)</f>
        <v>2</v>
      </c>
      <c r="G7210">
        <f>COUNTIF($A:$A,A7210)</f>
        <v>130</v>
      </c>
      <c r="H7210">
        <f>COUNTIF($B:$B,B7210)</f>
        <v>43</v>
      </c>
      <c r="I7210" t="s">
        <v>551</v>
      </c>
      <c r="J7210">
        <v>7</v>
      </c>
      <c r="K7210" t="s">
        <v>7261</v>
      </c>
      <c r="L7210" t="s">
        <v>713</v>
      </c>
      <c r="M7210" t="s">
        <v>2848</v>
      </c>
      <c r="N7210" t="s">
        <v>11892</v>
      </c>
      <c r="O7210" s="82" t="s">
        <v>11895</v>
      </c>
    </row>
    <row r="7211" spans="1:15" x14ac:dyDescent="0.25">
      <c r="A7211" t="s">
        <v>415</v>
      </c>
      <c r="B7211" t="s">
        <v>7535</v>
      </c>
      <c r="C7211" t="s">
        <v>101</v>
      </c>
      <c r="D7211" t="s">
        <v>102</v>
      </c>
      <c r="E7211" t="str">
        <f t="shared" si="112"/>
        <v>AlanineUncl. Erysipelotrichales</v>
      </c>
      <c r="F7211">
        <f>COUNTIF($E:$E,E7211)</f>
        <v>1</v>
      </c>
      <c r="G7211">
        <f>COUNTIF($A:$A,A7211)</f>
        <v>130</v>
      </c>
      <c r="H7211">
        <f>COUNTIF($B:$B,B7211)</f>
        <v>43</v>
      </c>
      <c r="I7211" t="s">
        <v>3876</v>
      </c>
      <c r="J7211">
        <v>5</v>
      </c>
      <c r="K7211" t="s">
        <v>2955</v>
      </c>
      <c r="L7211" t="s">
        <v>7262</v>
      </c>
      <c r="M7211" t="s">
        <v>1668</v>
      </c>
      <c r="N7211" t="s">
        <v>11893</v>
      </c>
      <c r="O7211" t="s">
        <v>6</v>
      </c>
    </row>
    <row r="7212" spans="1:15" x14ac:dyDescent="0.25">
      <c r="A7212" t="s">
        <v>417</v>
      </c>
      <c r="B7212" t="s">
        <v>7535</v>
      </c>
      <c r="C7212" t="s">
        <v>101</v>
      </c>
      <c r="D7212" t="s">
        <v>102</v>
      </c>
      <c r="E7212" t="str">
        <f t="shared" si="112"/>
        <v>CarnitineUncl. Erysipelotrichales</v>
      </c>
      <c r="F7212">
        <f>COUNTIF($E:$E,E7212)</f>
        <v>2</v>
      </c>
      <c r="G7212">
        <f>COUNTIF($A:$A,A7212)</f>
        <v>130</v>
      </c>
      <c r="H7212">
        <f>COUNTIF($B:$B,B7212)</f>
        <v>43</v>
      </c>
      <c r="I7212" t="s">
        <v>7224</v>
      </c>
      <c r="J7212">
        <v>6</v>
      </c>
      <c r="K7212" t="s">
        <v>645</v>
      </c>
      <c r="L7212" t="s">
        <v>3052</v>
      </c>
      <c r="M7212" t="s">
        <v>596</v>
      </c>
      <c r="N7212" t="s">
        <v>11892</v>
      </c>
      <c r="O7212" s="82" t="s">
        <v>3</v>
      </c>
    </row>
    <row r="7213" spans="1:15" x14ac:dyDescent="0.25">
      <c r="A7213" t="s">
        <v>415</v>
      </c>
      <c r="B7213" t="s">
        <v>7534</v>
      </c>
      <c r="C7213" t="s">
        <v>101</v>
      </c>
      <c r="D7213" t="s">
        <v>102</v>
      </c>
      <c r="E7213" t="str">
        <f t="shared" si="112"/>
        <v>AlanineUncl. Anaeroplasmatales</v>
      </c>
      <c r="F7213">
        <f>COUNTIF($E:$E,E7213)</f>
        <v>1</v>
      </c>
      <c r="G7213">
        <f>COUNTIF($A:$A,A7213)</f>
        <v>130</v>
      </c>
      <c r="H7213">
        <f>COUNTIF($B:$B,B7213)</f>
        <v>43</v>
      </c>
      <c r="I7213" t="s">
        <v>7263</v>
      </c>
      <c r="J7213">
        <v>6</v>
      </c>
      <c r="K7213" t="s">
        <v>3258</v>
      </c>
      <c r="L7213" t="s">
        <v>7264</v>
      </c>
      <c r="M7213" t="s">
        <v>3125</v>
      </c>
      <c r="N7213" t="s">
        <v>11892</v>
      </c>
      <c r="O7213" t="s">
        <v>11</v>
      </c>
    </row>
    <row r="7214" spans="1:15" x14ac:dyDescent="0.25">
      <c r="A7214" t="s">
        <v>417</v>
      </c>
      <c r="B7214" t="s">
        <v>7535</v>
      </c>
      <c r="C7214" t="s">
        <v>101</v>
      </c>
      <c r="D7214" t="s">
        <v>102</v>
      </c>
      <c r="E7214" t="str">
        <f t="shared" si="112"/>
        <v>CarnitineUncl. Erysipelotrichales</v>
      </c>
      <c r="F7214">
        <f>COUNTIF($E:$E,E7214)</f>
        <v>2</v>
      </c>
      <c r="G7214">
        <f>COUNTIF($A:$A,A7214)</f>
        <v>130</v>
      </c>
      <c r="H7214">
        <f>COUNTIF($B:$B,B7214)</f>
        <v>43</v>
      </c>
      <c r="I7214" t="s">
        <v>3237</v>
      </c>
      <c r="J7214">
        <v>4</v>
      </c>
      <c r="K7214" t="s">
        <v>1987</v>
      </c>
      <c r="L7214" t="s">
        <v>7265</v>
      </c>
      <c r="M7214" t="s">
        <v>984</v>
      </c>
      <c r="N7214" t="s">
        <v>11893</v>
      </c>
      <c r="O7214" t="s">
        <v>5</v>
      </c>
    </row>
    <row r="7215" spans="1:15" x14ac:dyDescent="0.25">
      <c r="A7215" t="s">
        <v>462</v>
      </c>
      <c r="B7215" t="s">
        <v>7535</v>
      </c>
      <c r="C7215" t="s">
        <v>101</v>
      </c>
      <c r="D7215" t="s">
        <v>102</v>
      </c>
      <c r="E7215" t="str">
        <f t="shared" si="112"/>
        <v>N-PhenylacetylglycineUncl. Erysipelotrichales</v>
      </c>
      <c r="F7215">
        <f>COUNTIF($E:$E,E7215)</f>
        <v>1</v>
      </c>
      <c r="G7215">
        <f>COUNTIF($A:$A,A7215)</f>
        <v>127</v>
      </c>
      <c r="H7215">
        <f>COUNTIF($B:$B,B7215)</f>
        <v>43</v>
      </c>
      <c r="I7215" t="s">
        <v>1840</v>
      </c>
      <c r="J7215">
        <v>6</v>
      </c>
      <c r="K7215" t="s">
        <v>7266</v>
      </c>
      <c r="L7215" t="s">
        <v>247</v>
      </c>
      <c r="M7215" t="s">
        <v>657</v>
      </c>
      <c r="N7215" t="s">
        <v>11892</v>
      </c>
      <c r="O7215" s="82" t="s">
        <v>3</v>
      </c>
    </row>
    <row r="7216" spans="1:15" x14ac:dyDescent="0.25">
      <c r="A7216" t="s">
        <v>461</v>
      </c>
      <c r="B7216" t="s">
        <v>7534</v>
      </c>
      <c r="C7216" t="s">
        <v>101</v>
      </c>
      <c r="D7216" t="s">
        <v>102</v>
      </c>
      <c r="E7216" t="str">
        <f t="shared" si="112"/>
        <v>2-PhenylpropionateUncl. Anaeroplasmatales</v>
      </c>
      <c r="F7216">
        <f>COUNTIF($E:$E,E7216)</f>
        <v>1</v>
      </c>
      <c r="G7216">
        <f>COUNTIF($A:$A,A7216)</f>
        <v>127</v>
      </c>
      <c r="H7216">
        <f>COUNTIF($B:$B,B7216)</f>
        <v>43</v>
      </c>
      <c r="I7216" t="s">
        <v>7267</v>
      </c>
      <c r="J7216">
        <v>6</v>
      </c>
      <c r="K7216" t="s">
        <v>2876</v>
      </c>
      <c r="L7216" t="s">
        <v>7268</v>
      </c>
      <c r="M7216" t="s">
        <v>833</v>
      </c>
      <c r="N7216" t="s">
        <v>11892</v>
      </c>
      <c r="O7216" t="s">
        <v>11</v>
      </c>
    </row>
    <row r="7217" spans="1:15" x14ac:dyDescent="0.25">
      <c r="A7217" t="s">
        <v>466</v>
      </c>
      <c r="B7217" t="s">
        <v>7535</v>
      </c>
      <c r="C7217" t="s">
        <v>101</v>
      </c>
      <c r="D7217" t="s">
        <v>102</v>
      </c>
      <c r="E7217" t="str">
        <f t="shared" si="112"/>
        <v>GlycineUncl. Erysipelotrichales</v>
      </c>
      <c r="F7217">
        <f>COUNTIF($E:$E,E7217)</f>
        <v>1</v>
      </c>
      <c r="G7217">
        <f>COUNTIF($A:$A,A7217)</f>
        <v>127</v>
      </c>
      <c r="H7217">
        <f>COUNTIF($B:$B,B7217)</f>
        <v>43</v>
      </c>
      <c r="I7217" t="s">
        <v>7269</v>
      </c>
      <c r="J7217">
        <v>5</v>
      </c>
      <c r="K7217" t="s">
        <v>2039</v>
      </c>
      <c r="L7217" t="s">
        <v>7270</v>
      </c>
      <c r="M7217" t="s">
        <v>3356</v>
      </c>
      <c r="N7217" t="s">
        <v>11893</v>
      </c>
      <c r="O7217" t="s">
        <v>6</v>
      </c>
    </row>
    <row r="7218" spans="1:15" x14ac:dyDescent="0.25">
      <c r="A7218" t="s">
        <v>488</v>
      </c>
      <c r="B7218" t="s">
        <v>7535</v>
      </c>
      <c r="C7218" t="s">
        <v>101</v>
      </c>
      <c r="D7218" t="s">
        <v>102</v>
      </c>
      <c r="E7218" t="str">
        <f t="shared" si="112"/>
        <v>PhenylalanineUncl. Erysipelotrichales</v>
      </c>
      <c r="F7218">
        <f>COUNTIF($E:$E,E7218)</f>
        <v>1</v>
      </c>
      <c r="G7218">
        <f>COUNTIF($A:$A,A7218)</f>
        <v>126</v>
      </c>
      <c r="H7218">
        <f>COUNTIF($B:$B,B7218)</f>
        <v>43</v>
      </c>
      <c r="I7218" t="s">
        <v>310</v>
      </c>
      <c r="J7218">
        <v>6</v>
      </c>
      <c r="K7218" t="s">
        <v>4777</v>
      </c>
      <c r="L7218" t="s">
        <v>105</v>
      </c>
      <c r="M7218" t="s">
        <v>384</v>
      </c>
      <c r="N7218" t="s">
        <v>11892</v>
      </c>
      <c r="O7218" s="82" t="s">
        <v>3</v>
      </c>
    </row>
    <row r="7219" spans="1:15" x14ac:dyDescent="0.25">
      <c r="A7219" t="s">
        <v>485</v>
      </c>
      <c r="B7219" t="s">
        <v>7535</v>
      </c>
      <c r="C7219" t="s">
        <v>101</v>
      </c>
      <c r="D7219" t="s">
        <v>102</v>
      </c>
      <c r="E7219" t="str">
        <f t="shared" si="112"/>
        <v>ButyrateUncl. Erysipelotrichales</v>
      </c>
      <c r="F7219">
        <f>COUNTIF($E:$E,E7219)</f>
        <v>1</v>
      </c>
      <c r="G7219">
        <f>COUNTIF($A:$A,A7219)</f>
        <v>126</v>
      </c>
      <c r="H7219">
        <f>COUNTIF($B:$B,B7219)</f>
        <v>43</v>
      </c>
      <c r="I7219" t="s">
        <v>4692</v>
      </c>
      <c r="J7219">
        <v>6</v>
      </c>
      <c r="K7219" t="s">
        <v>7271</v>
      </c>
      <c r="L7219" t="s">
        <v>176</v>
      </c>
      <c r="M7219" t="s">
        <v>414</v>
      </c>
      <c r="N7219" t="s">
        <v>11892</v>
      </c>
      <c r="O7219" t="s">
        <v>5</v>
      </c>
    </row>
    <row r="7220" spans="1:15" x14ac:dyDescent="0.25">
      <c r="A7220" t="s">
        <v>499</v>
      </c>
      <c r="B7220" t="s">
        <v>7534</v>
      </c>
      <c r="C7220" t="s">
        <v>101</v>
      </c>
      <c r="D7220" t="s">
        <v>102</v>
      </c>
      <c r="E7220" t="str">
        <f t="shared" si="112"/>
        <v>FerulateUncl. Anaeroplasmatales</v>
      </c>
      <c r="F7220">
        <f>COUNTIF($E:$E,E7220)</f>
        <v>1</v>
      </c>
      <c r="G7220">
        <f>COUNTIF($A:$A,A7220)</f>
        <v>124</v>
      </c>
      <c r="H7220">
        <f>COUNTIF($B:$B,B7220)</f>
        <v>43</v>
      </c>
      <c r="I7220" t="s">
        <v>5840</v>
      </c>
      <c r="J7220">
        <v>7</v>
      </c>
      <c r="K7220" t="s">
        <v>7272</v>
      </c>
      <c r="L7220" t="s">
        <v>2105</v>
      </c>
      <c r="M7220" t="s">
        <v>439</v>
      </c>
      <c r="N7220" t="s">
        <v>11892</v>
      </c>
      <c r="O7220" s="82" t="s">
        <v>11895</v>
      </c>
    </row>
    <row r="7221" spans="1:15" x14ac:dyDescent="0.25">
      <c r="A7221" t="s">
        <v>499</v>
      </c>
      <c r="B7221" t="s">
        <v>7535</v>
      </c>
      <c r="C7221" t="s">
        <v>101</v>
      </c>
      <c r="D7221" t="s">
        <v>102</v>
      </c>
      <c r="E7221" t="str">
        <f t="shared" si="112"/>
        <v>FerulateUncl. Erysipelotrichales</v>
      </c>
      <c r="F7221">
        <f>COUNTIF($E:$E,E7221)</f>
        <v>1</v>
      </c>
      <c r="G7221">
        <f>COUNTIF($A:$A,A7221)</f>
        <v>124</v>
      </c>
      <c r="H7221">
        <f>COUNTIF($B:$B,B7221)</f>
        <v>43</v>
      </c>
      <c r="I7221" t="s">
        <v>1573</v>
      </c>
      <c r="J7221">
        <v>6</v>
      </c>
      <c r="K7221" t="s">
        <v>7273</v>
      </c>
      <c r="L7221" t="s">
        <v>819</v>
      </c>
      <c r="M7221" t="s">
        <v>1575</v>
      </c>
      <c r="N7221" t="s">
        <v>11892</v>
      </c>
      <c r="O7221" s="82" t="s">
        <v>3</v>
      </c>
    </row>
    <row r="7222" spans="1:15" x14ac:dyDescent="0.25">
      <c r="A7222" t="s">
        <v>502</v>
      </c>
      <c r="B7222" t="s">
        <v>7535</v>
      </c>
      <c r="C7222" t="s">
        <v>101</v>
      </c>
      <c r="D7222" t="s">
        <v>102</v>
      </c>
      <c r="E7222" t="str">
        <f t="shared" si="112"/>
        <v>MaltoseUncl. Erysipelotrichales</v>
      </c>
      <c r="F7222">
        <f>COUNTIF($E:$E,E7222)</f>
        <v>2</v>
      </c>
      <c r="G7222">
        <f>COUNTIF($A:$A,A7222)</f>
        <v>124</v>
      </c>
      <c r="H7222">
        <f>COUNTIF($B:$B,B7222)</f>
        <v>43</v>
      </c>
      <c r="I7222" t="s">
        <v>7274</v>
      </c>
      <c r="J7222">
        <v>6</v>
      </c>
      <c r="K7222" t="s">
        <v>4375</v>
      </c>
      <c r="L7222" t="s">
        <v>889</v>
      </c>
      <c r="M7222" t="s">
        <v>1377</v>
      </c>
      <c r="N7222" t="s">
        <v>11892</v>
      </c>
      <c r="O7222" s="82" t="s">
        <v>3</v>
      </c>
    </row>
    <row r="7223" spans="1:15" x14ac:dyDescent="0.25">
      <c r="A7223" t="s">
        <v>502</v>
      </c>
      <c r="B7223" t="s">
        <v>7535</v>
      </c>
      <c r="C7223" t="s">
        <v>101</v>
      </c>
      <c r="D7223" t="s">
        <v>102</v>
      </c>
      <c r="E7223" t="str">
        <f t="shared" si="112"/>
        <v>MaltoseUncl. Erysipelotrichales</v>
      </c>
      <c r="F7223">
        <f>COUNTIF($E:$E,E7223)</f>
        <v>2</v>
      </c>
      <c r="G7223">
        <f>COUNTIF($A:$A,A7223)</f>
        <v>124</v>
      </c>
      <c r="H7223">
        <f>COUNTIF($B:$B,B7223)</f>
        <v>43</v>
      </c>
      <c r="I7223" t="s">
        <v>4328</v>
      </c>
      <c r="J7223">
        <v>4</v>
      </c>
      <c r="K7223" t="s">
        <v>988</v>
      </c>
      <c r="L7223" t="s">
        <v>283</v>
      </c>
      <c r="M7223" t="s">
        <v>653</v>
      </c>
      <c r="N7223" t="s">
        <v>11893</v>
      </c>
      <c r="O7223" t="s">
        <v>5</v>
      </c>
    </row>
    <row r="7224" spans="1:15" x14ac:dyDescent="0.25">
      <c r="A7224" t="s">
        <v>502</v>
      </c>
      <c r="B7224" t="s">
        <v>7534</v>
      </c>
      <c r="C7224" t="s">
        <v>101</v>
      </c>
      <c r="D7224" t="s">
        <v>102</v>
      </c>
      <c r="E7224" t="str">
        <f t="shared" si="112"/>
        <v>MaltoseUncl. Anaeroplasmatales</v>
      </c>
      <c r="F7224">
        <f>COUNTIF($E:$E,E7224)</f>
        <v>2</v>
      </c>
      <c r="G7224">
        <f>COUNTIF($A:$A,A7224)</f>
        <v>124</v>
      </c>
      <c r="H7224">
        <f>COUNTIF($B:$B,B7224)</f>
        <v>43</v>
      </c>
      <c r="I7224" t="s">
        <v>2571</v>
      </c>
      <c r="J7224">
        <v>6</v>
      </c>
      <c r="K7224" t="s">
        <v>784</v>
      </c>
      <c r="L7224" t="s">
        <v>7275</v>
      </c>
      <c r="M7224" t="s">
        <v>786</v>
      </c>
      <c r="N7224" t="s">
        <v>11892</v>
      </c>
      <c r="O7224" t="s">
        <v>10</v>
      </c>
    </row>
    <row r="7225" spans="1:15" x14ac:dyDescent="0.25">
      <c r="A7225" t="s">
        <v>502</v>
      </c>
      <c r="B7225" t="s">
        <v>7534</v>
      </c>
      <c r="C7225" t="s">
        <v>101</v>
      </c>
      <c r="D7225" t="s">
        <v>102</v>
      </c>
      <c r="E7225" t="str">
        <f t="shared" si="112"/>
        <v>MaltoseUncl. Anaeroplasmatales</v>
      </c>
      <c r="F7225">
        <f>COUNTIF($E:$E,E7225)</f>
        <v>2</v>
      </c>
      <c r="G7225">
        <f>COUNTIF($A:$A,A7225)</f>
        <v>124</v>
      </c>
      <c r="H7225">
        <f>COUNTIF($B:$B,B7225)</f>
        <v>43</v>
      </c>
      <c r="I7225" t="s">
        <v>5453</v>
      </c>
      <c r="J7225">
        <v>7</v>
      </c>
      <c r="K7225" t="s">
        <v>3792</v>
      </c>
      <c r="L7225" t="s">
        <v>3314</v>
      </c>
      <c r="M7225" t="s">
        <v>2263</v>
      </c>
      <c r="N7225" t="s">
        <v>11892</v>
      </c>
      <c r="O7225" s="82" t="s">
        <v>11895</v>
      </c>
    </row>
    <row r="7226" spans="1:15" x14ac:dyDescent="0.25">
      <c r="A7226" t="s">
        <v>511</v>
      </c>
      <c r="B7226" t="s">
        <v>7534</v>
      </c>
      <c r="C7226" t="s">
        <v>101</v>
      </c>
      <c r="D7226" t="s">
        <v>102</v>
      </c>
      <c r="E7226" t="str">
        <f t="shared" si="112"/>
        <v>NicotinateUncl. Anaeroplasmatales</v>
      </c>
      <c r="F7226">
        <f>COUNTIF($E:$E,E7226)</f>
        <v>1</v>
      </c>
      <c r="G7226">
        <f>COUNTIF($A:$A,A7226)</f>
        <v>123</v>
      </c>
      <c r="H7226">
        <f>COUNTIF($B:$B,B7226)</f>
        <v>43</v>
      </c>
      <c r="I7226" t="s">
        <v>620</v>
      </c>
      <c r="J7226">
        <v>7</v>
      </c>
      <c r="K7226" t="s">
        <v>5273</v>
      </c>
      <c r="L7226" t="s">
        <v>1300</v>
      </c>
      <c r="M7226" t="s">
        <v>140</v>
      </c>
      <c r="N7226" t="s">
        <v>11892</v>
      </c>
      <c r="O7226" s="82" t="s">
        <v>11895</v>
      </c>
    </row>
    <row r="7227" spans="1:15" x14ac:dyDescent="0.25">
      <c r="A7227" t="s">
        <v>516</v>
      </c>
      <c r="B7227" t="s">
        <v>7534</v>
      </c>
      <c r="C7227" t="s">
        <v>101</v>
      </c>
      <c r="D7227" t="s">
        <v>102</v>
      </c>
      <c r="E7227" t="str">
        <f t="shared" si="112"/>
        <v>3-PhenylpropionateUncl. Anaeroplasmatales</v>
      </c>
      <c r="F7227">
        <f>COUNTIF($E:$E,E7227)</f>
        <v>3</v>
      </c>
      <c r="G7227">
        <f>COUNTIF($A:$A,A7227)</f>
        <v>121</v>
      </c>
      <c r="H7227">
        <f>COUNTIF($B:$B,B7227)</f>
        <v>43</v>
      </c>
      <c r="I7227" t="s">
        <v>2178</v>
      </c>
      <c r="J7227">
        <v>6</v>
      </c>
      <c r="K7227" t="s">
        <v>2179</v>
      </c>
      <c r="L7227" t="s">
        <v>2180</v>
      </c>
      <c r="M7227" t="s">
        <v>1039</v>
      </c>
      <c r="N7227" t="s">
        <v>11892</v>
      </c>
      <c r="O7227" s="82" t="s">
        <v>3</v>
      </c>
    </row>
    <row r="7228" spans="1:15" x14ac:dyDescent="0.25">
      <c r="A7228" t="s">
        <v>516</v>
      </c>
      <c r="B7228" t="s">
        <v>7534</v>
      </c>
      <c r="C7228" t="s">
        <v>101</v>
      </c>
      <c r="D7228" t="s">
        <v>102</v>
      </c>
      <c r="E7228" t="str">
        <f t="shared" si="112"/>
        <v>3-PhenylpropionateUncl. Anaeroplasmatales</v>
      </c>
      <c r="F7228">
        <f>COUNTIF($E:$E,E7228)</f>
        <v>3</v>
      </c>
      <c r="G7228">
        <f>COUNTIF($A:$A,A7228)</f>
        <v>121</v>
      </c>
      <c r="H7228">
        <f>COUNTIF($B:$B,B7228)</f>
        <v>43</v>
      </c>
      <c r="I7228" t="s">
        <v>2182</v>
      </c>
      <c r="J7228">
        <v>7</v>
      </c>
      <c r="K7228" t="s">
        <v>7276</v>
      </c>
      <c r="L7228" t="s">
        <v>531</v>
      </c>
      <c r="M7228" t="s">
        <v>802</v>
      </c>
      <c r="N7228" t="s">
        <v>11893</v>
      </c>
      <c r="O7228" t="s">
        <v>11</v>
      </c>
    </row>
    <row r="7229" spans="1:15" x14ac:dyDescent="0.25">
      <c r="A7229" t="s">
        <v>516</v>
      </c>
      <c r="B7229" t="s">
        <v>7534</v>
      </c>
      <c r="C7229" t="s">
        <v>101</v>
      </c>
      <c r="D7229" t="s">
        <v>102</v>
      </c>
      <c r="E7229" t="str">
        <f t="shared" si="112"/>
        <v>3-PhenylpropionateUncl. Anaeroplasmatales</v>
      </c>
      <c r="F7229">
        <f>COUNTIF($E:$E,E7229)</f>
        <v>3</v>
      </c>
      <c r="G7229">
        <f>COUNTIF($A:$A,A7229)</f>
        <v>121</v>
      </c>
      <c r="H7229">
        <f>COUNTIF($B:$B,B7229)</f>
        <v>43</v>
      </c>
      <c r="I7229" t="s">
        <v>5198</v>
      </c>
      <c r="J7229">
        <v>7</v>
      </c>
      <c r="K7229" t="s">
        <v>5584</v>
      </c>
      <c r="L7229" t="s">
        <v>2566</v>
      </c>
      <c r="M7229" t="s">
        <v>1828</v>
      </c>
      <c r="N7229" t="s">
        <v>11892</v>
      </c>
      <c r="O7229" s="82" t="s">
        <v>11895</v>
      </c>
    </row>
    <row r="7230" spans="1:15" x14ac:dyDescent="0.25">
      <c r="A7230" t="s">
        <v>529</v>
      </c>
      <c r="B7230" t="s">
        <v>7534</v>
      </c>
      <c r="C7230" t="s">
        <v>101</v>
      </c>
      <c r="D7230" t="s">
        <v>102</v>
      </c>
      <c r="E7230" t="str">
        <f t="shared" si="112"/>
        <v>MethylamineUncl. Anaeroplasmatales</v>
      </c>
      <c r="F7230">
        <f>COUNTIF($E:$E,E7230)</f>
        <v>2</v>
      </c>
      <c r="G7230">
        <f>COUNTIF($A:$A,A7230)</f>
        <v>120</v>
      </c>
      <c r="H7230">
        <f>COUNTIF($B:$B,B7230)</f>
        <v>43</v>
      </c>
      <c r="I7230" t="s">
        <v>5290</v>
      </c>
      <c r="J7230">
        <v>7</v>
      </c>
      <c r="K7230" t="s">
        <v>3582</v>
      </c>
      <c r="L7230" t="s">
        <v>310</v>
      </c>
      <c r="M7230" t="s">
        <v>955</v>
      </c>
      <c r="N7230" t="s">
        <v>11892</v>
      </c>
      <c r="O7230" s="82" t="s">
        <v>11895</v>
      </c>
    </row>
    <row r="7231" spans="1:15" x14ac:dyDescent="0.25">
      <c r="A7231" t="s">
        <v>529</v>
      </c>
      <c r="B7231" t="s">
        <v>7534</v>
      </c>
      <c r="C7231" t="s">
        <v>101</v>
      </c>
      <c r="D7231" t="s">
        <v>102</v>
      </c>
      <c r="E7231" t="str">
        <f t="shared" si="112"/>
        <v>MethylamineUncl. Anaeroplasmatales</v>
      </c>
      <c r="F7231">
        <f>COUNTIF($E:$E,E7231)</f>
        <v>2</v>
      </c>
      <c r="G7231">
        <f>COUNTIF($A:$A,A7231)</f>
        <v>120</v>
      </c>
      <c r="H7231">
        <f>COUNTIF($B:$B,B7231)</f>
        <v>43</v>
      </c>
      <c r="I7231" t="s">
        <v>7277</v>
      </c>
      <c r="J7231">
        <v>5</v>
      </c>
      <c r="K7231" t="s">
        <v>2900</v>
      </c>
      <c r="L7231" t="s">
        <v>7278</v>
      </c>
      <c r="M7231" t="s">
        <v>1043</v>
      </c>
      <c r="N7231" t="s">
        <v>11893</v>
      </c>
      <c r="O7231" t="s">
        <v>12</v>
      </c>
    </row>
    <row r="7232" spans="1:15" x14ac:dyDescent="0.25">
      <c r="A7232" t="s">
        <v>558</v>
      </c>
      <c r="B7232" t="s">
        <v>7535</v>
      </c>
      <c r="C7232" t="s">
        <v>101</v>
      </c>
      <c r="D7232" t="s">
        <v>102</v>
      </c>
      <c r="E7232" t="str">
        <f t="shared" si="112"/>
        <v>MethanolUncl. Erysipelotrichales</v>
      </c>
      <c r="F7232">
        <f>COUNTIF($E:$E,E7232)</f>
        <v>1</v>
      </c>
      <c r="G7232">
        <f>COUNTIF($A:$A,A7232)</f>
        <v>118</v>
      </c>
      <c r="H7232">
        <f>COUNTIF($B:$B,B7232)</f>
        <v>43</v>
      </c>
      <c r="I7232" t="s">
        <v>4126</v>
      </c>
      <c r="J7232">
        <v>5</v>
      </c>
      <c r="K7232" t="s">
        <v>6211</v>
      </c>
      <c r="L7232" t="s">
        <v>648</v>
      </c>
      <c r="M7232" t="s">
        <v>1841</v>
      </c>
      <c r="N7232" t="s">
        <v>11892</v>
      </c>
      <c r="O7232" t="s">
        <v>6</v>
      </c>
    </row>
    <row r="7233" spans="1:15" x14ac:dyDescent="0.25">
      <c r="A7233" t="s">
        <v>568</v>
      </c>
      <c r="B7233" t="s">
        <v>7535</v>
      </c>
      <c r="C7233" t="s">
        <v>101</v>
      </c>
      <c r="D7233" t="s">
        <v>102</v>
      </c>
      <c r="E7233" t="str">
        <f t="shared" si="112"/>
        <v>HistidineUncl. Erysipelotrichales</v>
      </c>
      <c r="F7233">
        <f>COUNTIF($E:$E,E7233)</f>
        <v>1</v>
      </c>
      <c r="G7233">
        <f>COUNTIF($A:$A,A7233)</f>
        <v>116</v>
      </c>
      <c r="H7233">
        <f>COUNTIF($B:$B,B7233)</f>
        <v>43</v>
      </c>
      <c r="I7233" t="s">
        <v>1947</v>
      </c>
      <c r="J7233">
        <v>6</v>
      </c>
      <c r="K7233" t="s">
        <v>7279</v>
      </c>
      <c r="L7233" t="s">
        <v>99</v>
      </c>
      <c r="M7233" t="s">
        <v>242</v>
      </c>
      <c r="N7233" t="s">
        <v>11892</v>
      </c>
      <c r="O7233" s="82" t="s">
        <v>3</v>
      </c>
    </row>
    <row r="7234" spans="1:15" x14ac:dyDescent="0.25">
      <c r="A7234" t="s">
        <v>569</v>
      </c>
      <c r="B7234" t="s">
        <v>7535</v>
      </c>
      <c r="C7234" t="s">
        <v>101</v>
      </c>
      <c r="D7234" t="s">
        <v>102</v>
      </c>
      <c r="E7234" t="str">
        <f t="shared" si="112"/>
        <v>TyrosineUncl. Erysipelotrichales</v>
      </c>
      <c r="F7234">
        <f>COUNTIF($E:$E,E7234)</f>
        <v>1</v>
      </c>
      <c r="G7234">
        <f>COUNTIF($A:$A,A7234)</f>
        <v>116</v>
      </c>
      <c r="H7234">
        <f>COUNTIF($B:$B,B7234)</f>
        <v>43</v>
      </c>
      <c r="I7234" t="s">
        <v>3396</v>
      </c>
      <c r="J7234">
        <v>6</v>
      </c>
      <c r="K7234" t="s">
        <v>7280</v>
      </c>
      <c r="L7234" t="s">
        <v>118</v>
      </c>
      <c r="M7234" t="s">
        <v>1438</v>
      </c>
      <c r="N7234" t="s">
        <v>11892</v>
      </c>
      <c r="O7234" s="82" t="s">
        <v>3</v>
      </c>
    </row>
    <row r="7235" spans="1:15" x14ac:dyDescent="0.25">
      <c r="A7235" t="s">
        <v>587</v>
      </c>
      <c r="B7235" t="s">
        <v>7535</v>
      </c>
      <c r="C7235" t="s">
        <v>101</v>
      </c>
      <c r="D7235" t="s">
        <v>102</v>
      </c>
      <c r="E7235" t="str">
        <f t="shared" si="112"/>
        <v>XanthineUncl. Erysipelotrichales</v>
      </c>
      <c r="F7235">
        <f>COUNTIF($E:$E,E7235)</f>
        <v>1</v>
      </c>
      <c r="G7235">
        <f>COUNTIF($A:$A,A7235)</f>
        <v>114</v>
      </c>
      <c r="H7235">
        <f>COUNTIF($B:$B,B7235)</f>
        <v>43</v>
      </c>
      <c r="I7235" t="s">
        <v>6228</v>
      </c>
      <c r="J7235">
        <v>6</v>
      </c>
      <c r="K7235" t="s">
        <v>1354</v>
      </c>
      <c r="L7235" t="s">
        <v>276</v>
      </c>
      <c r="M7235" t="s">
        <v>968</v>
      </c>
      <c r="N7235" t="s">
        <v>11892</v>
      </c>
      <c r="O7235" s="82" t="s">
        <v>3</v>
      </c>
    </row>
    <row r="7236" spans="1:15" x14ac:dyDescent="0.25">
      <c r="A7236" t="s">
        <v>586</v>
      </c>
      <c r="B7236" t="s">
        <v>7534</v>
      </c>
      <c r="C7236" t="s">
        <v>101</v>
      </c>
      <c r="D7236" t="s">
        <v>102</v>
      </c>
      <c r="E7236" t="str">
        <f t="shared" si="112"/>
        <v>GlutamateUncl. Anaeroplasmatales</v>
      </c>
      <c r="F7236">
        <f>COUNTIF($E:$E,E7236)</f>
        <v>1</v>
      </c>
      <c r="G7236">
        <f>COUNTIF($A:$A,A7236)</f>
        <v>114</v>
      </c>
      <c r="H7236">
        <f>COUNTIF($B:$B,B7236)</f>
        <v>43</v>
      </c>
      <c r="I7236" t="s">
        <v>5069</v>
      </c>
      <c r="J7236">
        <v>6</v>
      </c>
      <c r="K7236" t="s">
        <v>5698</v>
      </c>
      <c r="L7236" t="s">
        <v>7281</v>
      </c>
      <c r="M7236" t="s">
        <v>1202</v>
      </c>
      <c r="N7236" t="s">
        <v>11892</v>
      </c>
      <c r="O7236" t="s">
        <v>10</v>
      </c>
    </row>
    <row r="7237" spans="1:15" x14ac:dyDescent="0.25">
      <c r="A7237" t="s">
        <v>608</v>
      </c>
      <c r="B7237" t="s">
        <v>7534</v>
      </c>
      <c r="C7237" t="s">
        <v>101</v>
      </c>
      <c r="D7237" t="s">
        <v>102</v>
      </c>
      <c r="E7237" t="str">
        <f t="shared" si="112"/>
        <v>GlucoseUncl. Anaeroplasmatales</v>
      </c>
      <c r="F7237">
        <f>COUNTIF($E:$E,E7237)</f>
        <v>2</v>
      </c>
      <c r="G7237">
        <f>COUNTIF($A:$A,A7237)</f>
        <v>110</v>
      </c>
      <c r="H7237">
        <f>COUNTIF($B:$B,B7237)</f>
        <v>43</v>
      </c>
      <c r="I7237" t="s">
        <v>206</v>
      </c>
      <c r="J7237">
        <v>6</v>
      </c>
      <c r="K7237" t="s">
        <v>7282</v>
      </c>
      <c r="L7237" t="s">
        <v>269</v>
      </c>
      <c r="M7237" t="s">
        <v>435</v>
      </c>
      <c r="N7237" t="s">
        <v>11893</v>
      </c>
      <c r="O7237" s="82" t="s">
        <v>11896</v>
      </c>
    </row>
    <row r="7238" spans="1:15" x14ac:dyDescent="0.25">
      <c r="A7238" t="s">
        <v>608</v>
      </c>
      <c r="B7238" t="s">
        <v>7534</v>
      </c>
      <c r="C7238" t="s">
        <v>101</v>
      </c>
      <c r="D7238" t="s">
        <v>102</v>
      </c>
      <c r="E7238" t="str">
        <f t="shared" ref="E7238:E7301" si="113">CONCATENATE(A7238,B7238)</f>
        <v>GlucoseUncl. Anaeroplasmatales</v>
      </c>
      <c r="F7238">
        <f>COUNTIF($E:$E,E7238)</f>
        <v>2</v>
      </c>
      <c r="G7238">
        <f>COUNTIF($A:$A,A7238)</f>
        <v>110</v>
      </c>
      <c r="H7238">
        <f>COUNTIF($B:$B,B7238)</f>
        <v>43</v>
      </c>
      <c r="I7238" t="s">
        <v>7283</v>
      </c>
      <c r="J7238">
        <v>6</v>
      </c>
      <c r="K7238" t="s">
        <v>1683</v>
      </c>
      <c r="L7238" t="s">
        <v>7284</v>
      </c>
      <c r="M7238" t="s">
        <v>1503</v>
      </c>
      <c r="N7238" t="s">
        <v>11892</v>
      </c>
      <c r="O7238" t="s">
        <v>10</v>
      </c>
    </row>
    <row r="7239" spans="1:15" x14ac:dyDescent="0.25">
      <c r="A7239" t="s">
        <v>630</v>
      </c>
      <c r="B7239" t="s">
        <v>7534</v>
      </c>
      <c r="C7239" t="s">
        <v>101</v>
      </c>
      <c r="D7239" t="s">
        <v>102</v>
      </c>
      <c r="E7239" t="str">
        <f t="shared" si="113"/>
        <v>PropionateUncl. Anaeroplasmatales</v>
      </c>
      <c r="F7239">
        <f>COUNTIF($E:$E,E7239)</f>
        <v>1</v>
      </c>
      <c r="G7239">
        <f>COUNTIF($A:$A,A7239)</f>
        <v>109</v>
      </c>
      <c r="H7239">
        <f>COUNTIF($B:$B,B7239)</f>
        <v>43</v>
      </c>
      <c r="I7239" t="s">
        <v>3899</v>
      </c>
      <c r="J7239">
        <v>5</v>
      </c>
      <c r="K7239" t="s">
        <v>1599</v>
      </c>
      <c r="L7239" t="s">
        <v>3900</v>
      </c>
      <c r="M7239" t="s">
        <v>188</v>
      </c>
      <c r="N7239" t="s">
        <v>11892</v>
      </c>
      <c r="O7239" s="82" t="s">
        <v>9</v>
      </c>
    </row>
    <row r="7240" spans="1:15" x14ac:dyDescent="0.25">
      <c r="A7240" t="s">
        <v>627</v>
      </c>
      <c r="B7240" t="s">
        <v>7534</v>
      </c>
      <c r="C7240" t="s">
        <v>101</v>
      </c>
      <c r="D7240" t="s">
        <v>102</v>
      </c>
      <c r="E7240" t="str">
        <f t="shared" si="113"/>
        <v>IsoleucineUncl. Anaeroplasmatales</v>
      </c>
      <c r="F7240">
        <f>COUNTIF($E:$E,E7240)</f>
        <v>1</v>
      </c>
      <c r="G7240">
        <f>COUNTIF($A:$A,A7240)</f>
        <v>109</v>
      </c>
      <c r="H7240">
        <f>COUNTIF($B:$B,B7240)</f>
        <v>43</v>
      </c>
      <c r="I7240" t="s">
        <v>1539</v>
      </c>
      <c r="J7240">
        <v>6</v>
      </c>
      <c r="K7240" t="s">
        <v>1540</v>
      </c>
      <c r="L7240" t="s">
        <v>7285</v>
      </c>
      <c r="M7240" t="s">
        <v>1411</v>
      </c>
      <c r="N7240" t="s">
        <v>11892</v>
      </c>
      <c r="O7240" t="s">
        <v>11</v>
      </c>
    </row>
    <row r="7241" spans="1:15" x14ac:dyDescent="0.25">
      <c r="A7241" t="s">
        <v>624</v>
      </c>
      <c r="B7241" t="s">
        <v>7535</v>
      </c>
      <c r="C7241" t="s">
        <v>101</v>
      </c>
      <c r="D7241" t="s">
        <v>102</v>
      </c>
      <c r="E7241" t="str">
        <f t="shared" si="113"/>
        <v>AdipateUncl. Erysipelotrichales</v>
      </c>
      <c r="F7241">
        <f>COUNTIF($E:$E,E7241)</f>
        <v>1</v>
      </c>
      <c r="G7241">
        <f>COUNTIF($A:$A,A7241)</f>
        <v>109</v>
      </c>
      <c r="H7241">
        <f>COUNTIF($B:$B,B7241)</f>
        <v>43</v>
      </c>
      <c r="I7241" t="s">
        <v>7286</v>
      </c>
      <c r="J7241">
        <v>6</v>
      </c>
      <c r="K7241" t="s">
        <v>7287</v>
      </c>
      <c r="L7241" t="s">
        <v>1784</v>
      </c>
      <c r="M7241" t="s">
        <v>3819</v>
      </c>
      <c r="N7241" t="s">
        <v>11892</v>
      </c>
      <c r="O7241" t="s">
        <v>5</v>
      </c>
    </row>
    <row r="7242" spans="1:15" x14ac:dyDescent="0.25">
      <c r="A7242" t="s">
        <v>654</v>
      </c>
      <c r="B7242" t="s">
        <v>7535</v>
      </c>
      <c r="C7242" t="s">
        <v>101</v>
      </c>
      <c r="D7242" t="s">
        <v>102</v>
      </c>
      <c r="E7242" t="str">
        <f t="shared" si="113"/>
        <v>IsobutyrateUncl. Erysipelotrichales</v>
      </c>
      <c r="F7242">
        <f>COUNTIF($E:$E,E7242)</f>
        <v>1</v>
      </c>
      <c r="G7242">
        <f>COUNTIF($A:$A,A7242)</f>
        <v>103</v>
      </c>
      <c r="H7242">
        <f>COUNTIF($B:$B,B7242)</f>
        <v>43</v>
      </c>
      <c r="I7242" t="s">
        <v>326</v>
      </c>
      <c r="J7242">
        <v>5</v>
      </c>
      <c r="K7242" t="s">
        <v>656</v>
      </c>
      <c r="L7242" t="s">
        <v>283</v>
      </c>
      <c r="M7242" t="s">
        <v>657</v>
      </c>
      <c r="N7242" t="s">
        <v>11892</v>
      </c>
      <c r="O7242" s="82" t="s">
        <v>9</v>
      </c>
    </row>
    <row r="7243" spans="1:15" x14ac:dyDescent="0.25">
      <c r="A7243" t="s">
        <v>664</v>
      </c>
      <c r="B7243" t="s">
        <v>7535</v>
      </c>
      <c r="C7243" t="s">
        <v>101</v>
      </c>
      <c r="D7243" t="s">
        <v>102</v>
      </c>
      <c r="E7243" t="str">
        <f t="shared" si="113"/>
        <v>3-HydroxyphenylacetateUncl. Erysipelotrichales</v>
      </c>
      <c r="F7243">
        <f>COUNTIF($E:$E,E7243)</f>
        <v>1</v>
      </c>
      <c r="G7243">
        <f>COUNTIF($A:$A,A7243)</f>
        <v>101</v>
      </c>
      <c r="H7243">
        <f>COUNTIF($B:$B,B7243)</f>
        <v>43</v>
      </c>
      <c r="I7243" t="s">
        <v>147</v>
      </c>
      <c r="J7243">
        <v>6</v>
      </c>
      <c r="K7243" t="s">
        <v>5921</v>
      </c>
      <c r="L7243" t="s">
        <v>181</v>
      </c>
      <c r="M7243" t="s">
        <v>136</v>
      </c>
      <c r="N7243" t="s">
        <v>11892</v>
      </c>
      <c r="O7243" s="82" t="s">
        <v>3</v>
      </c>
    </row>
    <row r="7244" spans="1:15" x14ac:dyDescent="0.25">
      <c r="A7244" t="s">
        <v>664</v>
      </c>
      <c r="B7244" t="s">
        <v>7534</v>
      </c>
      <c r="C7244" t="s">
        <v>101</v>
      </c>
      <c r="D7244" t="s">
        <v>102</v>
      </c>
      <c r="E7244" t="str">
        <f t="shared" si="113"/>
        <v>3-HydroxyphenylacetateUncl. Anaeroplasmatales</v>
      </c>
      <c r="F7244">
        <f>COUNTIF($E:$E,E7244)</f>
        <v>2</v>
      </c>
      <c r="G7244">
        <f>COUNTIF($A:$A,A7244)</f>
        <v>101</v>
      </c>
      <c r="H7244">
        <f>COUNTIF($B:$B,B7244)</f>
        <v>43</v>
      </c>
      <c r="I7244" t="s">
        <v>1718</v>
      </c>
      <c r="J7244">
        <v>5</v>
      </c>
      <c r="K7244" t="s">
        <v>2553</v>
      </c>
      <c r="L7244" t="s">
        <v>7288</v>
      </c>
      <c r="M7244" t="s">
        <v>2335</v>
      </c>
      <c r="N7244" t="s">
        <v>11893</v>
      </c>
      <c r="O7244" t="s">
        <v>12</v>
      </c>
    </row>
    <row r="7245" spans="1:15" x14ac:dyDescent="0.25">
      <c r="A7245" t="s">
        <v>664</v>
      </c>
      <c r="B7245" t="s">
        <v>7534</v>
      </c>
      <c r="C7245" t="s">
        <v>101</v>
      </c>
      <c r="D7245" t="s">
        <v>102</v>
      </c>
      <c r="E7245" t="str">
        <f t="shared" si="113"/>
        <v>3-HydroxyphenylacetateUncl. Anaeroplasmatales</v>
      </c>
      <c r="F7245">
        <f>COUNTIF($E:$E,E7245)</f>
        <v>2</v>
      </c>
      <c r="G7245">
        <f>COUNTIF($A:$A,A7245)</f>
        <v>101</v>
      </c>
      <c r="H7245">
        <f>COUNTIF($B:$B,B7245)</f>
        <v>43</v>
      </c>
      <c r="I7245" t="s">
        <v>1673</v>
      </c>
      <c r="J7245">
        <v>6</v>
      </c>
      <c r="K7245" t="s">
        <v>7289</v>
      </c>
      <c r="L7245" t="s">
        <v>123</v>
      </c>
      <c r="M7245" t="s">
        <v>195</v>
      </c>
      <c r="N7245" t="s">
        <v>11893</v>
      </c>
      <c r="O7245" s="82" t="s">
        <v>11896</v>
      </c>
    </row>
    <row r="7246" spans="1:15" x14ac:dyDescent="0.25">
      <c r="A7246" t="s">
        <v>667</v>
      </c>
      <c r="B7246" t="s">
        <v>7535</v>
      </c>
      <c r="C7246" t="s">
        <v>101</v>
      </c>
      <c r="D7246" t="s">
        <v>102</v>
      </c>
      <c r="E7246" t="str">
        <f t="shared" si="113"/>
        <v>UreaUncl. Erysipelotrichales</v>
      </c>
      <c r="F7246">
        <f>COUNTIF($E:$E,E7246)</f>
        <v>1</v>
      </c>
      <c r="G7246">
        <f>COUNTIF($A:$A,A7246)</f>
        <v>65</v>
      </c>
      <c r="H7246">
        <f>COUNTIF($B:$B,B7246)</f>
        <v>43</v>
      </c>
      <c r="I7246" t="s">
        <v>3371</v>
      </c>
      <c r="J7246">
        <v>6</v>
      </c>
      <c r="K7246" t="s">
        <v>7290</v>
      </c>
      <c r="L7246" t="s">
        <v>512</v>
      </c>
      <c r="M7246" t="s">
        <v>1125</v>
      </c>
      <c r="N7246" t="s">
        <v>11892</v>
      </c>
      <c r="O7246" s="82" t="s">
        <v>3</v>
      </c>
    </row>
    <row r="7247" spans="1:15" x14ac:dyDescent="0.25">
      <c r="A7247" t="s">
        <v>114</v>
      </c>
      <c r="B7247" t="s">
        <v>7291</v>
      </c>
      <c r="C7247" t="s">
        <v>101</v>
      </c>
      <c r="D7247" t="s">
        <v>102</v>
      </c>
      <c r="E7247" t="str">
        <f t="shared" si="113"/>
        <v>CholineRuminococcus</v>
      </c>
      <c r="F7247">
        <f>COUNTIF($E:$E,E7247)</f>
        <v>1</v>
      </c>
      <c r="G7247">
        <f>COUNTIF($A:$A,A7247)</f>
        <v>173</v>
      </c>
      <c r="H7247">
        <f>COUNTIF($B:$B,B7247)</f>
        <v>41</v>
      </c>
      <c r="I7247" t="s">
        <v>6968</v>
      </c>
      <c r="J7247">
        <v>6</v>
      </c>
      <c r="K7247" t="s">
        <v>4916</v>
      </c>
      <c r="L7247" t="s">
        <v>4971</v>
      </c>
      <c r="M7247" t="s">
        <v>2957</v>
      </c>
      <c r="N7247" t="s">
        <v>11892</v>
      </c>
      <c r="O7247" t="s">
        <v>11</v>
      </c>
    </row>
    <row r="7248" spans="1:15" x14ac:dyDescent="0.25">
      <c r="A7248" t="s">
        <v>141</v>
      </c>
      <c r="B7248" t="s">
        <v>7291</v>
      </c>
      <c r="C7248" t="s">
        <v>101</v>
      </c>
      <c r="D7248" t="s">
        <v>102</v>
      </c>
      <c r="E7248" t="str">
        <f t="shared" si="113"/>
        <v>ProlineRuminococcus</v>
      </c>
      <c r="F7248">
        <f>COUNTIF($E:$E,E7248)</f>
        <v>1</v>
      </c>
      <c r="G7248">
        <f>COUNTIF($A:$A,A7248)</f>
        <v>165</v>
      </c>
      <c r="H7248">
        <f>COUNTIF($B:$B,B7248)</f>
        <v>41</v>
      </c>
      <c r="I7248" t="s">
        <v>6067</v>
      </c>
      <c r="J7248">
        <v>7</v>
      </c>
      <c r="K7248" t="s">
        <v>5528</v>
      </c>
      <c r="L7248" t="s">
        <v>6068</v>
      </c>
      <c r="M7248" t="s">
        <v>4354</v>
      </c>
      <c r="N7248" t="s">
        <v>11893</v>
      </c>
      <c r="O7248" s="82" t="s">
        <v>8</v>
      </c>
    </row>
    <row r="7249" spans="1:15" x14ac:dyDescent="0.25">
      <c r="A7249" t="s">
        <v>178</v>
      </c>
      <c r="B7249" t="s">
        <v>7291</v>
      </c>
      <c r="C7249" t="s">
        <v>101</v>
      </c>
      <c r="D7249" t="s">
        <v>102</v>
      </c>
      <c r="E7249" t="str">
        <f t="shared" si="113"/>
        <v>RiboseRuminococcus</v>
      </c>
      <c r="F7249">
        <f>COUNTIF($E:$E,E7249)</f>
        <v>2</v>
      </c>
      <c r="G7249">
        <f>COUNTIF($A:$A,A7249)</f>
        <v>158</v>
      </c>
      <c r="H7249">
        <f>COUNTIF($B:$B,B7249)</f>
        <v>41</v>
      </c>
      <c r="I7249" t="s">
        <v>1961</v>
      </c>
      <c r="J7249">
        <v>6</v>
      </c>
      <c r="K7249" t="s">
        <v>4358</v>
      </c>
      <c r="L7249" t="s">
        <v>573</v>
      </c>
      <c r="M7249" t="s">
        <v>1454</v>
      </c>
      <c r="N7249" t="s">
        <v>11892</v>
      </c>
      <c r="O7249" t="s">
        <v>10</v>
      </c>
    </row>
    <row r="7250" spans="1:15" x14ac:dyDescent="0.25">
      <c r="A7250" t="s">
        <v>178</v>
      </c>
      <c r="B7250" t="s">
        <v>7291</v>
      </c>
      <c r="C7250" t="s">
        <v>101</v>
      </c>
      <c r="D7250" t="s">
        <v>102</v>
      </c>
      <c r="E7250" t="str">
        <f t="shared" si="113"/>
        <v>RiboseRuminococcus</v>
      </c>
      <c r="F7250">
        <f>COUNTIF($E:$E,E7250)</f>
        <v>2</v>
      </c>
      <c r="G7250">
        <f>COUNTIF($A:$A,A7250)</f>
        <v>158</v>
      </c>
      <c r="H7250">
        <f>COUNTIF($B:$B,B7250)</f>
        <v>41</v>
      </c>
      <c r="I7250" t="s">
        <v>5756</v>
      </c>
      <c r="J7250">
        <v>5</v>
      </c>
      <c r="K7250" t="s">
        <v>7292</v>
      </c>
      <c r="L7250" t="s">
        <v>570</v>
      </c>
      <c r="M7250" t="s">
        <v>2957</v>
      </c>
      <c r="N7250" t="s">
        <v>11892</v>
      </c>
      <c r="O7250" t="s">
        <v>6</v>
      </c>
    </row>
    <row r="7251" spans="1:15" x14ac:dyDescent="0.25">
      <c r="A7251" t="s">
        <v>202</v>
      </c>
      <c r="B7251" t="s">
        <v>7291</v>
      </c>
      <c r="C7251" t="s">
        <v>101</v>
      </c>
      <c r="D7251" t="s">
        <v>102</v>
      </c>
      <c r="E7251" t="str">
        <f t="shared" si="113"/>
        <v>IsopropanolRuminococcus</v>
      </c>
      <c r="F7251">
        <f>COUNTIF($E:$E,E7251)</f>
        <v>1</v>
      </c>
      <c r="G7251">
        <f>COUNTIF($A:$A,A7251)</f>
        <v>154</v>
      </c>
      <c r="H7251">
        <f>COUNTIF($B:$B,B7251)</f>
        <v>41</v>
      </c>
      <c r="I7251" t="s">
        <v>5920</v>
      </c>
      <c r="J7251">
        <v>6</v>
      </c>
      <c r="K7251" t="s">
        <v>2871</v>
      </c>
      <c r="L7251" t="s">
        <v>1127</v>
      </c>
      <c r="M7251" t="s">
        <v>4390</v>
      </c>
      <c r="N7251" t="s">
        <v>11892</v>
      </c>
      <c r="O7251" t="s">
        <v>11</v>
      </c>
    </row>
    <row r="7252" spans="1:15" x14ac:dyDescent="0.25">
      <c r="A7252" t="s">
        <v>232</v>
      </c>
      <c r="B7252" t="s">
        <v>7291</v>
      </c>
      <c r="C7252" t="s">
        <v>101</v>
      </c>
      <c r="D7252" t="s">
        <v>102</v>
      </c>
      <c r="E7252" t="str">
        <f t="shared" si="113"/>
        <v>LactateRuminococcus</v>
      </c>
      <c r="F7252">
        <f>COUNTIF($E:$E,E7252)</f>
        <v>1</v>
      </c>
      <c r="G7252">
        <f>COUNTIF($A:$A,A7252)</f>
        <v>153</v>
      </c>
      <c r="H7252">
        <f>COUNTIF($B:$B,B7252)</f>
        <v>41</v>
      </c>
      <c r="I7252" t="s">
        <v>843</v>
      </c>
      <c r="J7252">
        <v>5</v>
      </c>
      <c r="K7252" t="s">
        <v>4056</v>
      </c>
      <c r="L7252" t="s">
        <v>570</v>
      </c>
      <c r="M7252" t="s">
        <v>845</v>
      </c>
      <c r="N7252" t="s">
        <v>11892</v>
      </c>
      <c r="O7252" t="s">
        <v>6</v>
      </c>
    </row>
    <row r="7253" spans="1:15" x14ac:dyDescent="0.25">
      <c r="A7253" t="s">
        <v>261</v>
      </c>
      <c r="B7253" t="s">
        <v>7291</v>
      </c>
      <c r="C7253" t="s">
        <v>101</v>
      </c>
      <c r="D7253" t="s">
        <v>102</v>
      </c>
      <c r="E7253" t="str">
        <f t="shared" si="113"/>
        <v>CadaverineRuminococcus</v>
      </c>
      <c r="F7253">
        <f>COUNTIF($E:$E,E7253)</f>
        <v>2</v>
      </c>
      <c r="G7253">
        <f>COUNTIF($A:$A,A7253)</f>
        <v>143</v>
      </c>
      <c r="H7253">
        <f>COUNTIF($B:$B,B7253)</f>
        <v>41</v>
      </c>
      <c r="I7253" t="s">
        <v>1158</v>
      </c>
      <c r="J7253">
        <v>5</v>
      </c>
      <c r="K7253" t="s">
        <v>7293</v>
      </c>
      <c r="L7253" t="s">
        <v>292</v>
      </c>
      <c r="M7253" t="s">
        <v>1605</v>
      </c>
      <c r="N7253" t="s">
        <v>11892</v>
      </c>
      <c r="O7253" t="s">
        <v>6</v>
      </c>
    </row>
    <row r="7254" spans="1:15" x14ac:dyDescent="0.25">
      <c r="A7254" t="s">
        <v>261</v>
      </c>
      <c r="B7254" t="s">
        <v>7291</v>
      </c>
      <c r="C7254" t="s">
        <v>101</v>
      </c>
      <c r="D7254" t="s">
        <v>102</v>
      </c>
      <c r="E7254" t="str">
        <f t="shared" si="113"/>
        <v>CadaverineRuminococcus</v>
      </c>
      <c r="F7254">
        <f>COUNTIF($E:$E,E7254)</f>
        <v>2</v>
      </c>
      <c r="G7254">
        <f>COUNTIF($A:$A,A7254)</f>
        <v>143</v>
      </c>
      <c r="H7254">
        <f>COUNTIF($B:$B,B7254)</f>
        <v>41</v>
      </c>
      <c r="I7254" t="s">
        <v>5280</v>
      </c>
      <c r="J7254">
        <v>6</v>
      </c>
      <c r="K7254" t="s">
        <v>596</v>
      </c>
      <c r="L7254" t="s">
        <v>286</v>
      </c>
      <c r="M7254" t="s">
        <v>1067</v>
      </c>
      <c r="N7254" t="s">
        <v>11892</v>
      </c>
      <c r="O7254" t="s">
        <v>5</v>
      </c>
    </row>
    <row r="7255" spans="1:15" x14ac:dyDescent="0.25">
      <c r="A7255" t="s">
        <v>287</v>
      </c>
      <c r="B7255" t="s">
        <v>7291</v>
      </c>
      <c r="C7255" t="s">
        <v>101</v>
      </c>
      <c r="D7255" t="s">
        <v>102</v>
      </c>
      <c r="E7255" t="str">
        <f t="shared" si="113"/>
        <v>SuccinateRuminococcus</v>
      </c>
      <c r="F7255">
        <f>COUNTIF($E:$E,E7255)</f>
        <v>2</v>
      </c>
      <c r="G7255">
        <f>COUNTIF($A:$A,A7255)</f>
        <v>140</v>
      </c>
      <c r="H7255">
        <f>COUNTIF($B:$B,B7255)</f>
        <v>41</v>
      </c>
      <c r="I7255" t="s">
        <v>7294</v>
      </c>
      <c r="J7255">
        <v>6</v>
      </c>
      <c r="K7255" t="s">
        <v>7295</v>
      </c>
      <c r="L7255" t="s">
        <v>793</v>
      </c>
      <c r="M7255" t="s">
        <v>1583</v>
      </c>
      <c r="N7255" t="s">
        <v>11892</v>
      </c>
      <c r="O7255" t="s">
        <v>5</v>
      </c>
    </row>
    <row r="7256" spans="1:15" x14ac:dyDescent="0.25">
      <c r="A7256" t="s">
        <v>285</v>
      </c>
      <c r="B7256" t="s">
        <v>7291</v>
      </c>
      <c r="C7256" t="s">
        <v>101</v>
      </c>
      <c r="D7256" t="s">
        <v>102</v>
      </c>
      <c r="E7256" t="str">
        <f t="shared" si="113"/>
        <v>LysineRuminococcus</v>
      </c>
      <c r="F7256">
        <f>COUNTIF($E:$E,E7256)</f>
        <v>3</v>
      </c>
      <c r="G7256">
        <f>COUNTIF($A:$A,A7256)</f>
        <v>140</v>
      </c>
      <c r="H7256">
        <f>COUNTIF($B:$B,B7256)</f>
        <v>41</v>
      </c>
      <c r="I7256" t="s">
        <v>2628</v>
      </c>
      <c r="J7256">
        <v>6</v>
      </c>
      <c r="K7256" t="s">
        <v>4363</v>
      </c>
      <c r="L7256" t="s">
        <v>7296</v>
      </c>
      <c r="M7256" t="s">
        <v>2402</v>
      </c>
      <c r="N7256" t="s">
        <v>11892</v>
      </c>
      <c r="O7256" t="s">
        <v>7</v>
      </c>
    </row>
    <row r="7257" spans="1:15" x14ac:dyDescent="0.25">
      <c r="A7257" t="s">
        <v>307</v>
      </c>
      <c r="B7257" t="s">
        <v>7291</v>
      </c>
      <c r="C7257" t="s">
        <v>101</v>
      </c>
      <c r="D7257" t="s">
        <v>102</v>
      </c>
      <c r="E7257" t="str">
        <f t="shared" si="113"/>
        <v>AllantoinRuminococcus</v>
      </c>
      <c r="F7257">
        <f>COUNTIF($E:$E,E7257)</f>
        <v>2</v>
      </c>
      <c r="G7257">
        <f>COUNTIF($A:$A,A7257)</f>
        <v>140</v>
      </c>
      <c r="H7257">
        <f>COUNTIF($B:$B,B7257)</f>
        <v>41</v>
      </c>
      <c r="I7257" t="s">
        <v>725</v>
      </c>
      <c r="J7257">
        <v>5</v>
      </c>
      <c r="K7257" t="s">
        <v>7297</v>
      </c>
      <c r="L7257" t="s">
        <v>230</v>
      </c>
      <c r="M7257" t="s">
        <v>2785</v>
      </c>
      <c r="N7257" t="s">
        <v>11893</v>
      </c>
      <c r="O7257" t="s">
        <v>6</v>
      </c>
    </row>
    <row r="7258" spans="1:15" x14ac:dyDescent="0.25">
      <c r="A7258" t="s">
        <v>285</v>
      </c>
      <c r="B7258" t="s">
        <v>7291</v>
      </c>
      <c r="C7258" t="s">
        <v>101</v>
      </c>
      <c r="D7258" t="s">
        <v>102</v>
      </c>
      <c r="E7258" t="str">
        <f t="shared" si="113"/>
        <v>LysineRuminococcus</v>
      </c>
      <c r="F7258">
        <f>COUNTIF($E:$E,E7258)</f>
        <v>3</v>
      </c>
      <c r="G7258">
        <f>COUNTIF($A:$A,A7258)</f>
        <v>140</v>
      </c>
      <c r="H7258">
        <f>COUNTIF($B:$B,B7258)</f>
        <v>41</v>
      </c>
      <c r="I7258" t="s">
        <v>745</v>
      </c>
      <c r="J7258">
        <v>5</v>
      </c>
      <c r="K7258" t="s">
        <v>7298</v>
      </c>
      <c r="L7258" t="s">
        <v>290</v>
      </c>
      <c r="M7258" t="s">
        <v>782</v>
      </c>
      <c r="N7258" t="s">
        <v>11892</v>
      </c>
      <c r="O7258" t="s">
        <v>6</v>
      </c>
    </row>
    <row r="7259" spans="1:15" x14ac:dyDescent="0.25">
      <c r="A7259" t="s">
        <v>287</v>
      </c>
      <c r="B7259" t="s">
        <v>7291</v>
      </c>
      <c r="C7259" t="s">
        <v>101</v>
      </c>
      <c r="D7259" t="s">
        <v>102</v>
      </c>
      <c r="E7259" t="str">
        <f t="shared" si="113"/>
        <v>SuccinateRuminococcus</v>
      </c>
      <c r="F7259">
        <f>COUNTIF($E:$E,E7259)</f>
        <v>2</v>
      </c>
      <c r="G7259">
        <f>COUNTIF($A:$A,A7259)</f>
        <v>140</v>
      </c>
      <c r="H7259">
        <f>COUNTIF($B:$B,B7259)</f>
        <v>41</v>
      </c>
      <c r="I7259" t="s">
        <v>4090</v>
      </c>
      <c r="J7259">
        <v>6</v>
      </c>
      <c r="K7259" t="s">
        <v>3899</v>
      </c>
      <c r="L7259" t="s">
        <v>7299</v>
      </c>
      <c r="M7259" t="s">
        <v>177</v>
      </c>
      <c r="N7259" t="s">
        <v>11892</v>
      </c>
      <c r="O7259" t="s">
        <v>11</v>
      </c>
    </row>
    <row r="7260" spans="1:15" x14ac:dyDescent="0.25">
      <c r="A7260" t="s">
        <v>307</v>
      </c>
      <c r="B7260" t="s">
        <v>7291</v>
      </c>
      <c r="C7260" t="s">
        <v>101</v>
      </c>
      <c r="D7260" t="s">
        <v>102</v>
      </c>
      <c r="E7260" t="str">
        <f t="shared" si="113"/>
        <v>AllantoinRuminococcus</v>
      </c>
      <c r="F7260">
        <f>COUNTIF($E:$E,E7260)</f>
        <v>2</v>
      </c>
      <c r="G7260">
        <f>COUNTIF($A:$A,A7260)</f>
        <v>140</v>
      </c>
      <c r="H7260">
        <f>COUNTIF($B:$B,B7260)</f>
        <v>41</v>
      </c>
      <c r="I7260" t="s">
        <v>815</v>
      </c>
      <c r="J7260">
        <v>4</v>
      </c>
      <c r="K7260" t="s">
        <v>884</v>
      </c>
      <c r="L7260" t="s">
        <v>347</v>
      </c>
      <c r="M7260" t="s">
        <v>1681</v>
      </c>
      <c r="N7260" t="s">
        <v>11893</v>
      </c>
      <c r="O7260" s="82" t="s">
        <v>4</v>
      </c>
    </row>
    <row r="7261" spans="1:15" x14ac:dyDescent="0.25">
      <c r="A7261" t="s">
        <v>285</v>
      </c>
      <c r="B7261" t="s">
        <v>7291</v>
      </c>
      <c r="C7261" t="s">
        <v>101</v>
      </c>
      <c r="D7261" t="s">
        <v>102</v>
      </c>
      <c r="E7261" t="str">
        <f t="shared" si="113"/>
        <v>LysineRuminococcus</v>
      </c>
      <c r="F7261">
        <f>COUNTIF($E:$E,E7261)</f>
        <v>3</v>
      </c>
      <c r="G7261">
        <f>COUNTIF($A:$A,A7261)</f>
        <v>140</v>
      </c>
      <c r="H7261">
        <f>COUNTIF($B:$B,B7261)</f>
        <v>41</v>
      </c>
      <c r="I7261" t="s">
        <v>3866</v>
      </c>
      <c r="J7261">
        <v>6</v>
      </c>
      <c r="K7261" t="s">
        <v>3867</v>
      </c>
      <c r="L7261" t="s">
        <v>270</v>
      </c>
      <c r="M7261" t="s">
        <v>2996</v>
      </c>
      <c r="N7261" t="s">
        <v>11892</v>
      </c>
      <c r="O7261" t="s">
        <v>5</v>
      </c>
    </row>
    <row r="7262" spans="1:15" x14ac:dyDescent="0.25">
      <c r="A7262" t="s">
        <v>335</v>
      </c>
      <c r="B7262" t="s">
        <v>7291</v>
      </c>
      <c r="C7262" t="s">
        <v>101</v>
      </c>
      <c r="D7262" t="s">
        <v>102</v>
      </c>
      <c r="E7262" t="str">
        <f t="shared" si="113"/>
        <v>TrimethylamineRuminococcus</v>
      </c>
      <c r="F7262">
        <f>COUNTIF($E:$E,E7262)</f>
        <v>2</v>
      </c>
      <c r="G7262">
        <f>COUNTIF($A:$A,A7262)</f>
        <v>139</v>
      </c>
      <c r="H7262">
        <f>COUNTIF($B:$B,B7262)</f>
        <v>41</v>
      </c>
      <c r="I7262" t="s">
        <v>7300</v>
      </c>
      <c r="J7262">
        <v>5</v>
      </c>
      <c r="K7262" t="s">
        <v>1415</v>
      </c>
      <c r="L7262" t="s">
        <v>7301</v>
      </c>
      <c r="M7262" t="s">
        <v>1417</v>
      </c>
      <c r="N7262" t="s">
        <v>11892</v>
      </c>
      <c r="O7262" s="82" t="s">
        <v>8</v>
      </c>
    </row>
    <row r="7263" spans="1:15" x14ac:dyDescent="0.25">
      <c r="A7263" t="s">
        <v>335</v>
      </c>
      <c r="B7263" t="s">
        <v>7291</v>
      </c>
      <c r="C7263" t="s">
        <v>101</v>
      </c>
      <c r="D7263" t="s">
        <v>102</v>
      </c>
      <c r="E7263" t="str">
        <f t="shared" si="113"/>
        <v>TrimethylamineRuminococcus</v>
      </c>
      <c r="F7263">
        <f>COUNTIF($E:$E,E7263)</f>
        <v>2</v>
      </c>
      <c r="G7263">
        <f>COUNTIF($A:$A,A7263)</f>
        <v>139</v>
      </c>
      <c r="H7263">
        <f>COUNTIF($B:$B,B7263)</f>
        <v>41</v>
      </c>
      <c r="I7263" t="s">
        <v>327</v>
      </c>
      <c r="J7263">
        <v>5</v>
      </c>
      <c r="K7263" t="s">
        <v>7302</v>
      </c>
      <c r="L7263" t="s">
        <v>135</v>
      </c>
      <c r="M7263" t="s">
        <v>3356</v>
      </c>
      <c r="N7263" t="s">
        <v>11893</v>
      </c>
      <c r="O7263" t="s">
        <v>10</v>
      </c>
    </row>
    <row r="7264" spans="1:15" x14ac:dyDescent="0.25">
      <c r="A7264" t="s">
        <v>344</v>
      </c>
      <c r="B7264" t="s">
        <v>7291</v>
      </c>
      <c r="C7264" t="s">
        <v>101</v>
      </c>
      <c r="D7264" t="s">
        <v>102</v>
      </c>
      <c r="E7264" t="str">
        <f t="shared" si="113"/>
        <v>PimelateRuminococcus</v>
      </c>
      <c r="F7264">
        <f>COUNTIF($E:$E,E7264)</f>
        <v>1</v>
      </c>
      <c r="G7264">
        <f>COUNTIF($A:$A,A7264)</f>
        <v>137</v>
      </c>
      <c r="H7264">
        <f>COUNTIF($B:$B,B7264)</f>
        <v>41</v>
      </c>
      <c r="I7264" t="s">
        <v>4953</v>
      </c>
      <c r="J7264">
        <v>6</v>
      </c>
      <c r="K7264" t="s">
        <v>2907</v>
      </c>
      <c r="L7264" t="s">
        <v>7303</v>
      </c>
      <c r="M7264" t="s">
        <v>260</v>
      </c>
      <c r="N7264" t="s">
        <v>11892</v>
      </c>
      <c r="O7264" t="s">
        <v>7</v>
      </c>
    </row>
    <row r="7265" spans="1:15" x14ac:dyDescent="0.25">
      <c r="A7265" t="s">
        <v>354</v>
      </c>
      <c r="B7265" t="s">
        <v>7291</v>
      </c>
      <c r="C7265" t="s">
        <v>101</v>
      </c>
      <c r="D7265" t="s">
        <v>102</v>
      </c>
      <c r="E7265" t="str">
        <f t="shared" si="113"/>
        <v>N-nitrosodimethylamineRuminococcus</v>
      </c>
      <c r="F7265">
        <f>COUNTIF($E:$E,E7265)</f>
        <v>2</v>
      </c>
      <c r="G7265">
        <f>COUNTIF($A:$A,A7265)</f>
        <v>136</v>
      </c>
      <c r="H7265">
        <f>COUNTIF($B:$B,B7265)</f>
        <v>41</v>
      </c>
      <c r="I7265" t="s">
        <v>7304</v>
      </c>
      <c r="J7265">
        <v>5</v>
      </c>
      <c r="K7265" t="s">
        <v>1406</v>
      </c>
      <c r="L7265" t="s">
        <v>4389</v>
      </c>
      <c r="M7265" t="s">
        <v>2263</v>
      </c>
      <c r="N7265" t="s">
        <v>11893</v>
      </c>
      <c r="O7265" t="s">
        <v>12</v>
      </c>
    </row>
    <row r="7266" spans="1:15" x14ac:dyDescent="0.25">
      <c r="A7266" t="s">
        <v>354</v>
      </c>
      <c r="B7266" t="s">
        <v>7291</v>
      </c>
      <c r="C7266" t="s">
        <v>101</v>
      </c>
      <c r="D7266" t="s">
        <v>102</v>
      </c>
      <c r="E7266" t="str">
        <f t="shared" si="113"/>
        <v>N-nitrosodimethylamineRuminococcus</v>
      </c>
      <c r="F7266">
        <f>COUNTIF($E:$E,E7266)</f>
        <v>2</v>
      </c>
      <c r="G7266">
        <f>COUNTIF($A:$A,A7266)</f>
        <v>136</v>
      </c>
      <c r="H7266">
        <f>COUNTIF($B:$B,B7266)</f>
        <v>41</v>
      </c>
      <c r="I7266" t="s">
        <v>2634</v>
      </c>
      <c r="J7266">
        <v>4</v>
      </c>
      <c r="K7266" t="s">
        <v>1987</v>
      </c>
      <c r="L7266" t="s">
        <v>643</v>
      </c>
      <c r="M7266" t="s">
        <v>3125</v>
      </c>
      <c r="N7266" t="s">
        <v>11893</v>
      </c>
      <c r="O7266" t="s">
        <v>5</v>
      </c>
    </row>
    <row r="7267" spans="1:15" x14ac:dyDescent="0.25">
      <c r="A7267" t="s">
        <v>365</v>
      </c>
      <c r="B7267" t="s">
        <v>7291</v>
      </c>
      <c r="C7267" t="s">
        <v>101</v>
      </c>
      <c r="D7267" t="s">
        <v>102</v>
      </c>
      <c r="E7267" t="str">
        <f t="shared" si="113"/>
        <v>PhenylacetateRuminococcus</v>
      </c>
      <c r="F7267">
        <f>COUNTIF($E:$E,E7267)</f>
        <v>1</v>
      </c>
      <c r="G7267">
        <f>COUNTIF($A:$A,A7267)</f>
        <v>134</v>
      </c>
      <c r="H7267">
        <f>COUNTIF($B:$B,B7267)</f>
        <v>41</v>
      </c>
      <c r="I7267" t="s">
        <v>5106</v>
      </c>
      <c r="J7267">
        <v>5</v>
      </c>
      <c r="K7267" t="s">
        <v>2160</v>
      </c>
      <c r="L7267" t="s">
        <v>7305</v>
      </c>
      <c r="M7267" t="s">
        <v>1681</v>
      </c>
      <c r="N7267" t="s">
        <v>11892</v>
      </c>
      <c r="O7267" s="82" t="s">
        <v>8</v>
      </c>
    </row>
    <row r="7268" spans="1:15" x14ac:dyDescent="0.25">
      <c r="A7268" t="s">
        <v>376</v>
      </c>
      <c r="B7268" t="s">
        <v>7291</v>
      </c>
      <c r="C7268" t="s">
        <v>101</v>
      </c>
      <c r="D7268" t="s">
        <v>102</v>
      </c>
      <c r="E7268" t="str">
        <f t="shared" si="113"/>
        <v>ValerateRuminococcus</v>
      </c>
      <c r="F7268">
        <f>COUNTIF($E:$E,E7268)</f>
        <v>1</v>
      </c>
      <c r="G7268">
        <f>COUNTIF($A:$A,A7268)</f>
        <v>133</v>
      </c>
      <c r="H7268">
        <f>COUNTIF($B:$B,B7268)</f>
        <v>41</v>
      </c>
      <c r="I7268" t="s">
        <v>1560</v>
      </c>
      <c r="J7268">
        <v>6</v>
      </c>
      <c r="K7268" t="s">
        <v>1561</v>
      </c>
      <c r="L7268" t="s">
        <v>1562</v>
      </c>
      <c r="M7268" t="s">
        <v>706</v>
      </c>
      <c r="N7268" t="s">
        <v>11892</v>
      </c>
      <c r="O7268" t="s">
        <v>7</v>
      </c>
    </row>
    <row r="7269" spans="1:15" x14ac:dyDescent="0.25">
      <c r="A7269" t="s">
        <v>374</v>
      </c>
      <c r="B7269" t="s">
        <v>7291</v>
      </c>
      <c r="C7269" t="s">
        <v>101</v>
      </c>
      <c r="D7269" t="s">
        <v>102</v>
      </c>
      <c r="E7269" t="str">
        <f t="shared" si="113"/>
        <v>CaffeineRuminococcus</v>
      </c>
      <c r="F7269">
        <f>COUNTIF($E:$E,E7269)</f>
        <v>1</v>
      </c>
      <c r="G7269">
        <f>COUNTIF($A:$A,A7269)</f>
        <v>133</v>
      </c>
      <c r="H7269">
        <f>COUNTIF($B:$B,B7269)</f>
        <v>41</v>
      </c>
      <c r="I7269" t="s">
        <v>3627</v>
      </c>
      <c r="J7269">
        <v>5</v>
      </c>
      <c r="K7269" t="s">
        <v>649</v>
      </c>
      <c r="L7269" t="s">
        <v>500</v>
      </c>
      <c r="M7269" t="s">
        <v>1067</v>
      </c>
      <c r="N7269" t="s">
        <v>11892</v>
      </c>
      <c r="O7269" s="82" t="s">
        <v>9</v>
      </c>
    </row>
    <row r="7270" spans="1:15" x14ac:dyDescent="0.25">
      <c r="A7270" t="s">
        <v>396</v>
      </c>
      <c r="B7270" t="s">
        <v>7291</v>
      </c>
      <c r="C7270" t="s">
        <v>101</v>
      </c>
      <c r="D7270" t="s">
        <v>102</v>
      </c>
      <c r="E7270" t="str">
        <f t="shared" si="113"/>
        <v>AcetoneRuminococcus</v>
      </c>
      <c r="F7270">
        <f>COUNTIF($E:$E,E7270)</f>
        <v>1</v>
      </c>
      <c r="G7270">
        <f>COUNTIF($A:$A,A7270)</f>
        <v>132</v>
      </c>
      <c r="H7270">
        <f>COUNTIF($B:$B,B7270)</f>
        <v>41</v>
      </c>
      <c r="I7270" t="s">
        <v>7306</v>
      </c>
      <c r="J7270">
        <v>6</v>
      </c>
      <c r="K7270" t="s">
        <v>7307</v>
      </c>
      <c r="L7270" t="s">
        <v>7308</v>
      </c>
      <c r="M7270" t="s">
        <v>1319</v>
      </c>
      <c r="N7270" t="s">
        <v>11892</v>
      </c>
      <c r="O7270" t="s">
        <v>11</v>
      </c>
    </row>
    <row r="7271" spans="1:15" x14ac:dyDescent="0.25">
      <c r="A7271" t="s">
        <v>415</v>
      </c>
      <c r="B7271" t="s">
        <v>7291</v>
      </c>
      <c r="C7271" t="s">
        <v>101</v>
      </c>
      <c r="D7271" t="s">
        <v>102</v>
      </c>
      <c r="E7271" t="str">
        <f t="shared" si="113"/>
        <v>AlanineRuminococcus</v>
      </c>
      <c r="F7271">
        <f>COUNTIF($E:$E,E7271)</f>
        <v>2</v>
      </c>
      <c r="G7271">
        <f>COUNTIF($A:$A,A7271)</f>
        <v>130</v>
      </c>
      <c r="H7271">
        <f>COUNTIF($B:$B,B7271)</f>
        <v>41</v>
      </c>
      <c r="I7271" t="s">
        <v>4739</v>
      </c>
      <c r="J7271">
        <v>5</v>
      </c>
      <c r="K7271" t="s">
        <v>7309</v>
      </c>
      <c r="L7271" t="s">
        <v>357</v>
      </c>
      <c r="M7271" t="s">
        <v>341</v>
      </c>
      <c r="N7271" t="s">
        <v>11892</v>
      </c>
      <c r="O7271" t="s">
        <v>6</v>
      </c>
    </row>
    <row r="7272" spans="1:15" x14ac:dyDescent="0.25">
      <c r="A7272" t="s">
        <v>420</v>
      </c>
      <c r="B7272" t="s">
        <v>7291</v>
      </c>
      <c r="C7272" t="s">
        <v>101</v>
      </c>
      <c r="D7272" t="s">
        <v>102</v>
      </c>
      <c r="E7272" t="str">
        <f t="shared" si="113"/>
        <v>LeucineRuminococcus</v>
      </c>
      <c r="F7272">
        <f>COUNTIF($E:$E,E7272)</f>
        <v>1</v>
      </c>
      <c r="G7272">
        <f>COUNTIF($A:$A,A7272)</f>
        <v>130</v>
      </c>
      <c r="H7272">
        <f>COUNTIF($B:$B,B7272)</f>
        <v>41</v>
      </c>
      <c r="I7272" t="s">
        <v>7310</v>
      </c>
      <c r="J7272">
        <v>5</v>
      </c>
      <c r="K7272" t="s">
        <v>7311</v>
      </c>
      <c r="L7272" t="s">
        <v>222</v>
      </c>
      <c r="M7272" t="s">
        <v>219</v>
      </c>
      <c r="N7272" t="s">
        <v>11892</v>
      </c>
      <c r="O7272" t="s">
        <v>6</v>
      </c>
    </row>
    <row r="7273" spans="1:15" x14ac:dyDescent="0.25">
      <c r="A7273" t="s">
        <v>417</v>
      </c>
      <c r="B7273" t="s">
        <v>7291</v>
      </c>
      <c r="C7273" t="s">
        <v>101</v>
      </c>
      <c r="D7273" t="s">
        <v>102</v>
      </c>
      <c r="E7273" t="str">
        <f t="shared" si="113"/>
        <v>CarnitineRuminococcus</v>
      </c>
      <c r="F7273">
        <f>COUNTIF($E:$E,E7273)</f>
        <v>1</v>
      </c>
      <c r="G7273">
        <f>COUNTIF($A:$A,A7273)</f>
        <v>130</v>
      </c>
      <c r="H7273">
        <f>COUNTIF($B:$B,B7273)</f>
        <v>41</v>
      </c>
      <c r="I7273" t="s">
        <v>2665</v>
      </c>
      <c r="J7273">
        <v>5</v>
      </c>
      <c r="K7273" t="s">
        <v>686</v>
      </c>
      <c r="L7273" t="s">
        <v>7312</v>
      </c>
      <c r="M7273" t="s">
        <v>1064</v>
      </c>
      <c r="N7273" t="s">
        <v>11893</v>
      </c>
      <c r="O7273" t="s">
        <v>10</v>
      </c>
    </row>
    <row r="7274" spans="1:15" x14ac:dyDescent="0.25">
      <c r="A7274" t="s">
        <v>415</v>
      </c>
      <c r="B7274" t="s">
        <v>7291</v>
      </c>
      <c r="C7274" t="s">
        <v>101</v>
      </c>
      <c r="D7274" t="s">
        <v>102</v>
      </c>
      <c r="E7274" t="str">
        <f t="shared" si="113"/>
        <v>AlanineRuminococcus</v>
      </c>
      <c r="F7274">
        <f>COUNTIF($E:$E,E7274)</f>
        <v>2</v>
      </c>
      <c r="G7274">
        <f>COUNTIF($A:$A,A7274)</f>
        <v>130</v>
      </c>
      <c r="H7274">
        <f>COUNTIF($B:$B,B7274)</f>
        <v>41</v>
      </c>
      <c r="I7274" t="s">
        <v>7313</v>
      </c>
      <c r="J7274">
        <v>5</v>
      </c>
      <c r="K7274" t="s">
        <v>3443</v>
      </c>
      <c r="L7274" t="s">
        <v>7314</v>
      </c>
      <c r="M7274" t="s">
        <v>1569</v>
      </c>
      <c r="N7274" t="s">
        <v>11892</v>
      </c>
      <c r="O7274" s="82" t="s">
        <v>8</v>
      </c>
    </row>
    <row r="7275" spans="1:15" x14ac:dyDescent="0.25">
      <c r="A7275" t="s">
        <v>456</v>
      </c>
      <c r="B7275" t="s">
        <v>7291</v>
      </c>
      <c r="C7275" t="s">
        <v>101</v>
      </c>
      <c r="D7275" t="s">
        <v>102</v>
      </c>
      <c r="E7275" t="str">
        <f t="shared" si="113"/>
        <v>EthanolRuminococcus</v>
      </c>
      <c r="F7275">
        <f>COUNTIF($E:$E,E7275)</f>
        <v>1</v>
      </c>
      <c r="G7275">
        <f>COUNTIF($A:$A,A7275)</f>
        <v>129</v>
      </c>
      <c r="H7275">
        <f>COUNTIF($B:$B,B7275)</f>
        <v>41</v>
      </c>
      <c r="I7275" t="s">
        <v>7315</v>
      </c>
      <c r="J7275">
        <v>6</v>
      </c>
      <c r="K7275" t="s">
        <v>1155</v>
      </c>
      <c r="L7275" t="s">
        <v>7316</v>
      </c>
      <c r="M7275" t="s">
        <v>3356</v>
      </c>
      <c r="N7275" t="s">
        <v>11892</v>
      </c>
      <c r="O7275" t="s">
        <v>11</v>
      </c>
    </row>
    <row r="7276" spans="1:15" x14ac:dyDescent="0.25">
      <c r="A7276" t="s">
        <v>485</v>
      </c>
      <c r="B7276" t="s">
        <v>7291</v>
      </c>
      <c r="C7276" t="s">
        <v>101</v>
      </c>
      <c r="D7276" t="s">
        <v>102</v>
      </c>
      <c r="E7276" t="str">
        <f t="shared" si="113"/>
        <v>ButyrateRuminococcus</v>
      </c>
      <c r="F7276">
        <f>COUNTIF($E:$E,E7276)</f>
        <v>1</v>
      </c>
      <c r="G7276">
        <f>COUNTIF($A:$A,A7276)</f>
        <v>126</v>
      </c>
      <c r="H7276">
        <f>COUNTIF($B:$B,B7276)</f>
        <v>41</v>
      </c>
      <c r="I7276" t="s">
        <v>7317</v>
      </c>
      <c r="J7276">
        <v>6</v>
      </c>
      <c r="K7276" t="s">
        <v>1651</v>
      </c>
      <c r="L7276" t="s">
        <v>5900</v>
      </c>
      <c r="M7276" t="s">
        <v>2150</v>
      </c>
      <c r="N7276" t="s">
        <v>11892</v>
      </c>
      <c r="O7276" t="s">
        <v>7</v>
      </c>
    </row>
    <row r="7277" spans="1:15" x14ac:dyDescent="0.25">
      <c r="A7277" t="s">
        <v>499</v>
      </c>
      <c r="B7277" t="s">
        <v>7291</v>
      </c>
      <c r="C7277" t="s">
        <v>101</v>
      </c>
      <c r="D7277" t="s">
        <v>102</v>
      </c>
      <c r="E7277" t="str">
        <f t="shared" si="113"/>
        <v>FerulateRuminococcus</v>
      </c>
      <c r="F7277">
        <f>COUNTIF($E:$E,E7277)</f>
        <v>1</v>
      </c>
      <c r="G7277">
        <f>COUNTIF($A:$A,A7277)</f>
        <v>124</v>
      </c>
      <c r="H7277">
        <f>COUNTIF($B:$B,B7277)</f>
        <v>41</v>
      </c>
      <c r="I7277" t="s">
        <v>1408</v>
      </c>
      <c r="J7277">
        <v>5</v>
      </c>
      <c r="K7277" t="s">
        <v>7318</v>
      </c>
      <c r="L7277" t="s">
        <v>533</v>
      </c>
      <c r="M7277" t="s">
        <v>3115</v>
      </c>
      <c r="N7277" t="s">
        <v>11892</v>
      </c>
      <c r="O7277" s="82" t="s">
        <v>9</v>
      </c>
    </row>
    <row r="7278" spans="1:15" x14ac:dyDescent="0.25">
      <c r="A7278" t="s">
        <v>529</v>
      </c>
      <c r="B7278" t="s">
        <v>7291</v>
      </c>
      <c r="C7278" t="s">
        <v>101</v>
      </c>
      <c r="D7278" t="s">
        <v>102</v>
      </c>
      <c r="E7278" t="str">
        <f t="shared" si="113"/>
        <v>MethylamineRuminococcus</v>
      </c>
      <c r="F7278">
        <f>COUNTIF($E:$E,E7278)</f>
        <v>2</v>
      </c>
      <c r="G7278">
        <f>COUNTIF($A:$A,A7278)</f>
        <v>120</v>
      </c>
      <c r="H7278">
        <f>COUNTIF($B:$B,B7278)</f>
        <v>41</v>
      </c>
      <c r="I7278" t="s">
        <v>3354</v>
      </c>
      <c r="J7278">
        <v>5</v>
      </c>
      <c r="K7278" t="s">
        <v>4719</v>
      </c>
      <c r="L7278" t="s">
        <v>292</v>
      </c>
      <c r="M7278" t="s">
        <v>849</v>
      </c>
      <c r="N7278" t="s">
        <v>11892</v>
      </c>
      <c r="O7278" t="s">
        <v>6</v>
      </c>
    </row>
    <row r="7279" spans="1:15" x14ac:dyDescent="0.25">
      <c r="A7279" t="s">
        <v>529</v>
      </c>
      <c r="B7279" t="s">
        <v>7291</v>
      </c>
      <c r="C7279" t="s">
        <v>101</v>
      </c>
      <c r="D7279" t="s">
        <v>102</v>
      </c>
      <c r="E7279" t="str">
        <f t="shared" si="113"/>
        <v>MethylamineRuminococcus</v>
      </c>
      <c r="F7279">
        <f>COUNTIF($E:$E,E7279)</f>
        <v>2</v>
      </c>
      <c r="G7279">
        <f>COUNTIF($A:$A,A7279)</f>
        <v>120</v>
      </c>
      <c r="H7279">
        <f>COUNTIF($B:$B,B7279)</f>
        <v>41</v>
      </c>
      <c r="I7279" t="s">
        <v>6995</v>
      </c>
      <c r="J7279">
        <v>6</v>
      </c>
      <c r="K7279" t="s">
        <v>1463</v>
      </c>
      <c r="L7279" t="s">
        <v>6135</v>
      </c>
      <c r="M7279" t="s">
        <v>2604</v>
      </c>
      <c r="N7279" t="s">
        <v>11892</v>
      </c>
      <c r="O7279" t="s">
        <v>11</v>
      </c>
    </row>
    <row r="7280" spans="1:15" x14ac:dyDescent="0.25">
      <c r="A7280" t="s">
        <v>558</v>
      </c>
      <c r="B7280" t="s">
        <v>7291</v>
      </c>
      <c r="C7280" t="s">
        <v>101</v>
      </c>
      <c r="D7280" t="s">
        <v>102</v>
      </c>
      <c r="E7280" t="str">
        <f t="shared" si="113"/>
        <v>MethanolRuminococcus</v>
      </c>
      <c r="F7280">
        <f>COUNTIF($E:$E,E7280)</f>
        <v>1</v>
      </c>
      <c r="G7280">
        <f>COUNTIF($A:$A,A7280)</f>
        <v>118</v>
      </c>
      <c r="H7280">
        <f>COUNTIF($B:$B,B7280)</f>
        <v>41</v>
      </c>
      <c r="I7280" t="s">
        <v>258</v>
      </c>
      <c r="J7280">
        <v>6</v>
      </c>
      <c r="K7280" t="s">
        <v>7319</v>
      </c>
      <c r="L7280" t="s">
        <v>211</v>
      </c>
      <c r="M7280" t="s">
        <v>260</v>
      </c>
      <c r="N7280" t="s">
        <v>11892</v>
      </c>
      <c r="O7280" t="s">
        <v>10</v>
      </c>
    </row>
    <row r="7281" spans="1:15" x14ac:dyDescent="0.25">
      <c r="A7281" t="s">
        <v>1836</v>
      </c>
      <c r="B7281" t="s">
        <v>7291</v>
      </c>
      <c r="C7281" t="s">
        <v>101</v>
      </c>
      <c r="D7281" t="s">
        <v>102</v>
      </c>
      <c r="E7281" t="str">
        <f t="shared" si="113"/>
        <v>AcetateRuminococcus</v>
      </c>
      <c r="F7281">
        <f>COUNTIF($E:$E,E7281)</f>
        <v>1</v>
      </c>
      <c r="G7281">
        <f>COUNTIF($A:$A,A7281)</f>
        <v>112</v>
      </c>
      <c r="H7281">
        <f>COUNTIF($B:$B,B7281)</f>
        <v>41</v>
      </c>
      <c r="I7281" t="s">
        <v>5034</v>
      </c>
      <c r="J7281">
        <v>6</v>
      </c>
      <c r="K7281" t="s">
        <v>3767</v>
      </c>
      <c r="L7281" t="s">
        <v>7320</v>
      </c>
      <c r="M7281" t="s">
        <v>5036</v>
      </c>
      <c r="N7281" t="s">
        <v>11892</v>
      </c>
      <c r="O7281" t="s">
        <v>11</v>
      </c>
    </row>
    <row r="7282" spans="1:15" x14ac:dyDescent="0.25">
      <c r="A7282" t="s">
        <v>630</v>
      </c>
      <c r="B7282" t="s">
        <v>7291</v>
      </c>
      <c r="C7282" t="s">
        <v>101</v>
      </c>
      <c r="D7282" t="s">
        <v>102</v>
      </c>
      <c r="E7282" t="str">
        <f t="shared" si="113"/>
        <v>PropionateRuminococcus</v>
      </c>
      <c r="F7282">
        <f>COUNTIF($E:$E,E7282)</f>
        <v>1</v>
      </c>
      <c r="G7282">
        <f>COUNTIF($A:$A,A7282)</f>
        <v>109</v>
      </c>
      <c r="H7282">
        <f>COUNTIF($B:$B,B7282)</f>
        <v>41</v>
      </c>
      <c r="I7282" t="s">
        <v>7321</v>
      </c>
      <c r="J7282">
        <v>6</v>
      </c>
      <c r="K7282" t="s">
        <v>4488</v>
      </c>
      <c r="L7282" t="s">
        <v>7322</v>
      </c>
      <c r="M7282" t="s">
        <v>2235</v>
      </c>
      <c r="N7282" t="s">
        <v>11892</v>
      </c>
      <c r="O7282" t="s">
        <v>11</v>
      </c>
    </row>
    <row r="7283" spans="1:15" x14ac:dyDescent="0.25">
      <c r="A7283" t="s">
        <v>624</v>
      </c>
      <c r="B7283" t="s">
        <v>7291</v>
      </c>
      <c r="C7283" t="s">
        <v>101</v>
      </c>
      <c r="D7283" t="s">
        <v>102</v>
      </c>
      <c r="E7283" t="str">
        <f t="shared" si="113"/>
        <v>AdipateRuminococcus</v>
      </c>
      <c r="F7283">
        <f>COUNTIF($E:$E,E7283)</f>
        <v>2</v>
      </c>
      <c r="G7283">
        <f>COUNTIF($A:$A,A7283)</f>
        <v>109</v>
      </c>
      <c r="H7283">
        <f>COUNTIF($B:$B,B7283)</f>
        <v>41</v>
      </c>
      <c r="I7283" t="s">
        <v>3509</v>
      </c>
      <c r="J7283">
        <v>4</v>
      </c>
      <c r="K7283" t="s">
        <v>1987</v>
      </c>
      <c r="L7283" t="s">
        <v>6232</v>
      </c>
      <c r="M7283" t="s">
        <v>1383</v>
      </c>
      <c r="N7283" t="s">
        <v>11893</v>
      </c>
      <c r="O7283" t="s">
        <v>5</v>
      </c>
    </row>
    <row r="7284" spans="1:15" x14ac:dyDescent="0.25">
      <c r="A7284" t="s">
        <v>624</v>
      </c>
      <c r="B7284" t="s">
        <v>7291</v>
      </c>
      <c r="C7284" t="s">
        <v>101</v>
      </c>
      <c r="D7284" t="s">
        <v>102</v>
      </c>
      <c r="E7284" t="str">
        <f t="shared" si="113"/>
        <v>AdipateRuminococcus</v>
      </c>
      <c r="F7284">
        <f>COUNTIF($E:$E,E7284)</f>
        <v>2</v>
      </c>
      <c r="G7284">
        <f>COUNTIF($A:$A,A7284)</f>
        <v>109</v>
      </c>
      <c r="H7284">
        <f>COUNTIF($B:$B,B7284)</f>
        <v>41</v>
      </c>
      <c r="I7284" t="s">
        <v>5883</v>
      </c>
      <c r="J7284">
        <v>6</v>
      </c>
      <c r="K7284" t="s">
        <v>3258</v>
      </c>
      <c r="L7284" t="s">
        <v>7323</v>
      </c>
      <c r="M7284" t="s">
        <v>3125</v>
      </c>
      <c r="N7284" t="s">
        <v>11892</v>
      </c>
      <c r="O7284" t="s">
        <v>7</v>
      </c>
    </row>
    <row r="7285" spans="1:15" x14ac:dyDescent="0.25">
      <c r="A7285" t="s">
        <v>654</v>
      </c>
      <c r="B7285" t="s">
        <v>7291</v>
      </c>
      <c r="C7285" t="s">
        <v>101</v>
      </c>
      <c r="D7285" t="s">
        <v>102</v>
      </c>
      <c r="E7285" t="str">
        <f t="shared" si="113"/>
        <v>IsobutyrateRuminococcus</v>
      </c>
      <c r="F7285">
        <f>COUNTIF($E:$E,E7285)</f>
        <v>3</v>
      </c>
      <c r="G7285">
        <f>COUNTIF($A:$A,A7285)</f>
        <v>103</v>
      </c>
      <c r="H7285">
        <f>COUNTIF($B:$B,B7285)</f>
        <v>41</v>
      </c>
      <c r="I7285" t="s">
        <v>7324</v>
      </c>
      <c r="J7285">
        <v>6</v>
      </c>
      <c r="K7285" t="s">
        <v>2572</v>
      </c>
      <c r="L7285" t="s">
        <v>7325</v>
      </c>
      <c r="M7285" t="s">
        <v>4221</v>
      </c>
      <c r="N7285" t="s">
        <v>11892</v>
      </c>
      <c r="O7285" t="s">
        <v>11</v>
      </c>
    </row>
    <row r="7286" spans="1:15" x14ac:dyDescent="0.25">
      <c r="A7286" t="s">
        <v>654</v>
      </c>
      <c r="B7286" t="s">
        <v>7291</v>
      </c>
      <c r="C7286" t="s">
        <v>101</v>
      </c>
      <c r="D7286" t="s">
        <v>102</v>
      </c>
      <c r="E7286" t="str">
        <f t="shared" si="113"/>
        <v>IsobutyrateRuminococcus</v>
      </c>
      <c r="F7286">
        <f>COUNTIF($E:$E,E7286)</f>
        <v>3</v>
      </c>
      <c r="G7286">
        <f>COUNTIF($A:$A,A7286)</f>
        <v>103</v>
      </c>
      <c r="H7286">
        <f>COUNTIF($B:$B,B7286)</f>
        <v>41</v>
      </c>
      <c r="I7286" t="s">
        <v>4673</v>
      </c>
      <c r="J7286">
        <v>5</v>
      </c>
      <c r="K7286" t="s">
        <v>7326</v>
      </c>
      <c r="L7286" t="s">
        <v>118</v>
      </c>
      <c r="M7286" t="s">
        <v>3993</v>
      </c>
      <c r="N7286" t="s">
        <v>11892</v>
      </c>
      <c r="O7286" t="s">
        <v>6</v>
      </c>
    </row>
    <row r="7287" spans="1:15" x14ac:dyDescent="0.25">
      <c r="A7287" t="s">
        <v>654</v>
      </c>
      <c r="B7287" t="s">
        <v>7291</v>
      </c>
      <c r="C7287" t="s">
        <v>101</v>
      </c>
      <c r="D7287" t="s">
        <v>102</v>
      </c>
      <c r="E7287" t="str">
        <f t="shared" si="113"/>
        <v>IsobutyrateRuminococcus</v>
      </c>
      <c r="F7287">
        <f>COUNTIF($E:$E,E7287)</f>
        <v>3</v>
      </c>
      <c r="G7287">
        <f>COUNTIF($A:$A,A7287)</f>
        <v>103</v>
      </c>
      <c r="H7287">
        <f>COUNTIF($B:$B,B7287)</f>
        <v>41</v>
      </c>
      <c r="I7287" t="s">
        <v>2859</v>
      </c>
      <c r="J7287">
        <v>5</v>
      </c>
      <c r="K7287" t="s">
        <v>4133</v>
      </c>
      <c r="L7287" t="s">
        <v>1330</v>
      </c>
      <c r="M7287" t="s">
        <v>5879</v>
      </c>
      <c r="N7287" t="s">
        <v>11893</v>
      </c>
      <c r="O7287" t="s">
        <v>6</v>
      </c>
    </row>
    <row r="7288" spans="1:15" x14ac:dyDescent="0.25">
      <c r="A7288" t="s">
        <v>97</v>
      </c>
      <c r="B7288" t="s">
        <v>7536</v>
      </c>
      <c r="C7288" t="s">
        <v>101</v>
      </c>
      <c r="D7288" t="s">
        <v>102</v>
      </c>
      <c r="E7288" t="str">
        <f t="shared" si="113"/>
        <v>FormateUncl. Lentisphaerae</v>
      </c>
      <c r="F7288">
        <f>COUNTIF($E:$E,E7288)</f>
        <v>1</v>
      </c>
      <c r="G7288">
        <f>COUNTIF($A:$A,A7288)</f>
        <v>178</v>
      </c>
      <c r="H7288">
        <f>COUNTIF($B:$B,B7288)</f>
        <v>40</v>
      </c>
      <c r="I7288" t="s">
        <v>7327</v>
      </c>
      <c r="J7288">
        <v>5</v>
      </c>
      <c r="K7288" t="s">
        <v>7328</v>
      </c>
      <c r="L7288" t="s">
        <v>7329</v>
      </c>
      <c r="M7288" t="s">
        <v>152</v>
      </c>
      <c r="N7288" t="s">
        <v>11893</v>
      </c>
      <c r="O7288" t="s">
        <v>6</v>
      </c>
    </row>
    <row r="7289" spans="1:15" x14ac:dyDescent="0.25">
      <c r="A7289" t="s">
        <v>114</v>
      </c>
      <c r="B7289" t="s">
        <v>7536</v>
      </c>
      <c r="C7289" t="s">
        <v>101</v>
      </c>
      <c r="D7289" t="s">
        <v>102</v>
      </c>
      <c r="E7289" t="str">
        <f t="shared" si="113"/>
        <v>CholineUncl. Lentisphaerae</v>
      </c>
      <c r="F7289">
        <f>COUNTIF($E:$E,E7289)</f>
        <v>1</v>
      </c>
      <c r="G7289">
        <f>COUNTIF($A:$A,A7289)</f>
        <v>173</v>
      </c>
      <c r="H7289">
        <f>COUNTIF($B:$B,B7289)</f>
        <v>40</v>
      </c>
      <c r="I7289" t="s">
        <v>1083</v>
      </c>
      <c r="J7289">
        <v>6</v>
      </c>
      <c r="K7289" t="s">
        <v>7330</v>
      </c>
      <c r="L7289" t="s">
        <v>208</v>
      </c>
      <c r="M7289" t="s">
        <v>657</v>
      </c>
      <c r="N7289" t="s">
        <v>11892</v>
      </c>
      <c r="O7289" t="s">
        <v>7</v>
      </c>
    </row>
    <row r="7290" spans="1:15" x14ac:dyDescent="0.25">
      <c r="A7290" t="s">
        <v>127</v>
      </c>
      <c r="B7290" t="s">
        <v>7536</v>
      </c>
      <c r="C7290" t="s">
        <v>101</v>
      </c>
      <c r="D7290" t="s">
        <v>102</v>
      </c>
      <c r="E7290" t="str">
        <f t="shared" si="113"/>
        <v>FumarateUncl. Lentisphaerae</v>
      </c>
      <c r="F7290">
        <f>COUNTIF($E:$E,E7290)</f>
        <v>2</v>
      </c>
      <c r="G7290">
        <f>COUNTIF($A:$A,A7290)</f>
        <v>166</v>
      </c>
      <c r="H7290">
        <f>COUNTIF($B:$B,B7290)</f>
        <v>40</v>
      </c>
      <c r="I7290" t="s">
        <v>265</v>
      </c>
      <c r="J7290">
        <v>6</v>
      </c>
      <c r="K7290" t="s">
        <v>4328</v>
      </c>
      <c r="L7290" t="s">
        <v>128</v>
      </c>
      <c r="M7290" t="s">
        <v>100</v>
      </c>
      <c r="N7290" t="s">
        <v>11892</v>
      </c>
      <c r="O7290" t="s">
        <v>7</v>
      </c>
    </row>
    <row r="7291" spans="1:15" x14ac:dyDescent="0.25">
      <c r="A7291" t="s">
        <v>127</v>
      </c>
      <c r="B7291" t="s">
        <v>7536</v>
      </c>
      <c r="C7291" t="s">
        <v>101</v>
      </c>
      <c r="D7291" t="s">
        <v>102</v>
      </c>
      <c r="E7291" t="str">
        <f t="shared" si="113"/>
        <v>FumarateUncl. Lentisphaerae</v>
      </c>
      <c r="F7291">
        <f>COUNTIF($E:$E,E7291)</f>
        <v>2</v>
      </c>
      <c r="G7291">
        <f>COUNTIF($A:$A,A7291)</f>
        <v>166</v>
      </c>
      <c r="H7291">
        <f>COUNTIF($B:$B,B7291)</f>
        <v>40</v>
      </c>
      <c r="I7291" t="s">
        <v>387</v>
      </c>
      <c r="J7291">
        <v>5</v>
      </c>
      <c r="K7291" t="s">
        <v>2296</v>
      </c>
      <c r="L7291" t="s">
        <v>98</v>
      </c>
      <c r="M7291" t="s">
        <v>148</v>
      </c>
      <c r="N7291" t="s">
        <v>11893</v>
      </c>
      <c r="O7291" s="82" t="s">
        <v>9</v>
      </c>
    </row>
    <row r="7292" spans="1:15" x14ac:dyDescent="0.25">
      <c r="A7292" t="s">
        <v>141</v>
      </c>
      <c r="B7292" t="s">
        <v>7536</v>
      </c>
      <c r="C7292" t="s">
        <v>101</v>
      </c>
      <c r="D7292" t="s">
        <v>102</v>
      </c>
      <c r="E7292" t="str">
        <f t="shared" si="113"/>
        <v>ProlineUncl. Lentisphaerae</v>
      </c>
      <c r="F7292">
        <f>COUNTIF($E:$E,E7292)</f>
        <v>1</v>
      </c>
      <c r="G7292">
        <f>COUNTIF($A:$A,A7292)</f>
        <v>165</v>
      </c>
      <c r="H7292">
        <f>COUNTIF($B:$B,B7292)</f>
        <v>40</v>
      </c>
      <c r="I7292" t="s">
        <v>2067</v>
      </c>
      <c r="J7292">
        <v>6</v>
      </c>
      <c r="K7292" t="s">
        <v>6498</v>
      </c>
      <c r="L7292" t="s">
        <v>181</v>
      </c>
      <c r="M7292" t="s">
        <v>119</v>
      </c>
      <c r="N7292" t="s">
        <v>11892</v>
      </c>
      <c r="O7292" t="s">
        <v>7</v>
      </c>
    </row>
    <row r="7293" spans="1:15" x14ac:dyDescent="0.25">
      <c r="A7293" t="s">
        <v>157</v>
      </c>
      <c r="B7293" t="s">
        <v>7536</v>
      </c>
      <c r="C7293" t="s">
        <v>101</v>
      </c>
      <c r="D7293" t="s">
        <v>102</v>
      </c>
      <c r="E7293" t="str">
        <f t="shared" si="113"/>
        <v>AspartateUncl. Lentisphaerae</v>
      </c>
      <c r="F7293">
        <f>COUNTIF($E:$E,E7293)</f>
        <v>1</v>
      </c>
      <c r="G7293">
        <f>COUNTIF($A:$A,A7293)</f>
        <v>159</v>
      </c>
      <c r="H7293">
        <f>COUNTIF($B:$B,B7293)</f>
        <v>40</v>
      </c>
      <c r="I7293" t="s">
        <v>2692</v>
      </c>
      <c r="J7293">
        <v>6</v>
      </c>
      <c r="K7293" t="s">
        <v>7331</v>
      </c>
      <c r="L7293" t="s">
        <v>761</v>
      </c>
      <c r="M7293" t="s">
        <v>1199</v>
      </c>
      <c r="N7293" t="s">
        <v>11892</v>
      </c>
      <c r="O7293" t="s">
        <v>7</v>
      </c>
    </row>
    <row r="7294" spans="1:15" x14ac:dyDescent="0.25">
      <c r="A7294" t="s">
        <v>200</v>
      </c>
      <c r="B7294" t="s">
        <v>7536</v>
      </c>
      <c r="C7294" t="s">
        <v>101</v>
      </c>
      <c r="D7294" t="s">
        <v>102</v>
      </c>
      <c r="E7294" t="str">
        <f t="shared" si="113"/>
        <v>1,3-DihydroxyacetoneUncl. Lentisphaerae</v>
      </c>
      <c r="F7294">
        <f>COUNTIF($E:$E,E7294)</f>
        <v>2</v>
      </c>
      <c r="G7294">
        <f>COUNTIF($A:$A,A7294)</f>
        <v>154</v>
      </c>
      <c r="H7294">
        <f>COUNTIF($B:$B,B7294)</f>
        <v>40</v>
      </c>
      <c r="I7294" t="s">
        <v>377</v>
      </c>
      <c r="J7294">
        <v>6</v>
      </c>
      <c r="K7294" t="s">
        <v>2851</v>
      </c>
      <c r="L7294" t="s">
        <v>184</v>
      </c>
      <c r="M7294" t="s">
        <v>100</v>
      </c>
      <c r="N7294" t="s">
        <v>11892</v>
      </c>
      <c r="O7294" t="s">
        <v>7</v>
      </c>
    </row>
    <row r="7295" spans="1:15" x14ac:dyDescent="0.25">
      <c r="A7295" t="s">
        <v>200</v>
      </c>
      <c r="B7295" t="s">
        <v>7536</v>
      </c>
      <c r="C7295" t="s">
        <v>101</v>
      </c>
      <c r="D7295" t="s">
        <v>102</v>
      </c>
      <c r="E7295" t="str">
        <f t="shared" si="113"/>
        <v>1,3-DihydroxyacetoneUncl. Lentisphaerae</v>
      </c>
      <c r="F7295">
        <f>COUNTIF($E:$E,E7295)</f>
        <v>2</v>
      </c>
      <c r="G7295">
        <f>COUNTIF($A:$A,A7295)</f>
        <v>154</v>
      </c>
      <c r="H7295">
        <f>COUNTIF($B:$B,B7295)</f>
        <v>40</v>
      </c>
      <c r="I7295" t="s">
        <v>3709</v>
      </c>
      <c r="J7295">
        <v>5</v>
      </c>
      <c r="K7295" t="s">
        <v>3828</v>
      </c>
      <c r="L7295" t="s">
        <v>570</v>
      </c>
      <c r="M7295" t="s">
        <v>1856</v>
      </c>
      <c r="N7295" t="s">
        <v>11893</v>
      </c>
      <c r="O7295" s="82" t="s">
        <v>9</v>
      </c>
    </row>
    <row r="7296" spans="1:15" x14ac:dyDescent="0.25">
      <c r="A7296" t="s">
        <v>264</v>
      </c>
      <c r="B7296" t="s">
        <v>7536</v>
      </c>
      <c r="C7296" t="s">
        <v>101</v>
      </c>
      <c r="D7296" t="s">
        <v>102</v>
      </c>
      <c r="E7296" t="str">
        <f t="shared" si="113"/>
        <v>UracilUncl. Lentisphaerae</v>
      </c>
      <c r="F7296">
        <f>COUNTIF($E:$E,E7296)</f>
        <v>2</v>
      </c>
      <c r="G7296">
        <f>COUNTIF($A:$A,A7296)</f>
        <v>143</v>
      </c>
      <c r="H7296">
        <f>COUNTIF($B:$B,B7296)</f>
        <v>40</v>
      </c>
      <c r="I7296" t="s">
        <v>181</v>
      </c>
      <c r="J7296">
        <v>5</v>
      </c>
      <c r="K7296" t="s">
        <v>598</v>
      </c>
      <c r="L7296" t="s">
        <v>125</v>
      </c>
      <c r="M7296" t="s">
        <v>358</v>
      </c>
      <c r="N7296" t="s">
        <v>11893</v>
      </c>
      <c r="O7296" s="82" t="s">
        <v>9</v>
      </c>
    </row>
    <row r="7297" spans="1:15" x14ac:dyDescent="0.25">
      <c r="A7297" t="s">
        <v>264</v>
      </c>
      <c r="B7297" t="s">
        <v>7536</v>
      </c>
      <c r="C7297" t="s">
        <v>101</v>
      </c>
      <c r="D7297" t="s">
        <v>102</v>
      </c>
      <c r="E7297" t="str">
        <f t="shared" si="113"/>
        <v>UracilUncl. Lentisphaerae</v>
      </c>
      <c r="F7297">
        <f>COUNTIF($E:$E,E7297)</f>
        <v>2</v>
      </c>
      <c r="G7297">
        <f>COUNTIF($A:$A,A7297)</f>
        <v>143</v>
      </c>
      <c r="H7297">
        <f>COUNTIF($B:$B,B7297)</f>
        <v>40</v>
      </c>
      <c r="I7297" t="s">
        <v>1093</v>
      </c>
      <c r="J7297">
        <v>6</v>
      </c>
      <c r="K7297" t="s">
        <v>2893</v>
      </c>
      <c r="L7297" t="s">
        <v>350</v>
      </c>
      <c r="M7297" t="s">
        <v>431</v>
      </c>
      <c r="N7297" t="s">
        <v>11892</v>
      </c>
      <c r="O7297" t="s">
        <v>7</v>
      </c>
    </row>
    <row r="7298" spans="1:15" x14ac:dyDescent="0.25">
      <c r="A7298" t="s">
        <v>261</v>
      </c>
      <c r="B7298" t="s">
        <v>7536</v>
      </c>
      <c r="C7298" t="s">
        <v>101</v>
      </c>
      <c r="D7298" t="s">
        <v>102</v>
      </c>
      <c r="E7298" t="str">
        <f t="shared" si="113"/>
        <v>CadaverineUncl. Lentisphaerae</v>
      </c>
      <c r="F7298">
        <f>COUNTIF($E:$E,E7298)</f>
        <v>1</v>
      </c>
      <c r="G7298">
        <f>COUNTIF($A:$A,A7298)</f>
        <v>143</v>
      </c>
      <c r="H7298">
        <f>COUNTIF($B:$B,B7298)</f>
        <v>40</v>
      </c>
      <c r="I7298" t="s">
        <v>7332</v>
      </c>
      <c r="J7298">
        <v>6</v>
      </c>
      <c r="K7298" t="s">
        <v>6979</v>
      </c>
      <c r="L7298" t="s">
        <v>7333</v>
      </c>
      <c r="M7298" t="s">
        <v>2323</v>
      </c>
      <c r="N7298" t="s">
        <v>11892</v>
      </c>
      <c r="O7298" t="s">
        <v>7</v>
      </c>
    </row>
    <row r="7299" spans="1:15" x14ac:dyDescent="0.25">
      <c r="A7299" t="s">
        <v>307</v>
      </c>
      <c r="B7299" t="s">
        <v>7536</v>
      </c>
      <c r="C7299" t="s">
        <v>101</v>
      </c>
      <c r="D7299" t="s">
        <v>102</v>
      </c>
      <c r="E7299" t="str">
        <f t="shared" si="113"/>
        <v>AllantoinUncl. Lentisphaerae</v>
      </c>
      <c r="F7299">
        <f>COUNTIF($E:$E,E7299)</f>
        <v>2</v>
      </c>
      <c r="G7299">
        <f>COUNTIF($A:$A,A7299)</f>
        <v>140</v>
      </c>
      <c r="H7299">
        <f>COUNTIF($B:$B,B7299)</f>
        <v>40</v>
      </c>
      <c r="I7299" t="s">
        <v>125</v>
      </c>
      <c r="J7299">
        <v>6</v>
      </c>
      <c r="K7299" t="s">
        <v>184</v>
      </c>
      <c r="L7299">
        <v>10000</v>
      </c>
      <c r="M7299" t="s">
        <v>100</v>
      </c>
      <c r="N7299" t="s">
        <v>11892</v>
      </c>
      <c r="O7299" t="s">
        <v>7</v>
      </c>
    </row>
    <row r="7300" spans="1:15" x14ac:dyDescent="0.25">
      <c r="A7300" t="s">
        <v>307</v>
      </c>
      <c r="B7300" t="s">
        <v>7536</v>
      </c>
      <c r="C7300" t="s">
        <v>101</v>
      </c>
      <c r="D7300" t="s">
        <v>102</v>
      </c>
      <c r="E7300" t="str">
        <f t="shared" si="113"/>
        <v>AllantoinUncl. Lentisphaerae</v>
      </c>
      <c r="F7300">
        <f>COUNTIF($E:$E,E7300)</f>
        <v>2</v>
      </c>
      <c r="G7300">
        <f>COUNTIF($A:$A,A7300)</f>
        <v>140</v>
      </c>
      <c r="H7300">
        <f>COUNTIF($B:$B,B7300)</f>
        <v>40</v>
      </c>
      <c r="I7300" t="s">
        <v>1834</v>
      </c>
      <c r="J7300">
        <v>5</v>
      </c>
      <c r="K7300" t="s">
        <v>3835</v>
      </c>
      <c r="L7300" t="s">
        <v>269</v>
      </c>
      <c r="M7300" t="s">
        <v>1424</v>
      </c>
      <c r="N7300" t="s">
        <v>11893</v>
      </c>
      <c r="O7300" s="82" t="s">
        <v>9</v>
      </c>
    </row>
    <row r="7301" spans="1:15" x14ac:dyDescent="0.25">
      <c r="A7301" t="s">
        <v>285</v>
      </c>
      <c r="B7301" t="s">
        <v>7536</v>
      </c>
      <c r="C7301" t="s">
        <v>101</v>
      </c>
      <c r="D7301" t="s">
        <v>102</v>
      </c>
      <c r="E7301" t="str">
        <f t="shared" si="113"/>
        <v>LysineUncl. Lentisphaerae</v>
      </c>
      <c r="F7301">
        <f>COUNTIF($E:$E,E7301)</f>
        <v>1</v>
      </c>
      <c r="G7301">
        <f>COUNTIF($A:$A,A7301)</f>
        <v>140</v>
      </c>
      <c r="H7301">
        <f>COUNTIF($B:$B,B7301)</f>
        <v>40</v>
      </c>
      <c r="I7301" t="s">
        <v>4374</v>
      </c>
      <c r="J7301">
        <v>7</v>
      </c>
      <c r="K7301" t="s">
        <v>7334</v>
      </c>
      <c r="L7301" t="s">
        <v>2134</v>
      </c>
      <c r="M7301" t="s">
        <v>894</v>
      </c>
      <c r="N7301" t="s">
        <v>11893</v>
      </c>
      <c r="O7301" s="82" t="s">
        <v>8</v>
      </c>
    </row>
    <row r="7302" spans="1:15" x14ac:dyDescent="0.25">
      <c r="A7302" t="s">
        <v>354</v>
      </c>
      <c r="B7302" t="s">
        <v>7536</v>
      </c>
      <c r="C7302" t="s">
        <v>101</v>
      </c>
      <c r="D7302" t="s">
        <v>102</v>
      </c>
      <c r="E7302" t="str">
        <f t="shared" ref="E7302:E7365" si="114">CONCATENATE(A7302,B7302)</f>
        <v>N-nitrosodimethylamineUncl. Lentisphaerae</v>
      </c>
      <c r="F7302">
        <f>COUNTIF($E:$E,E7302)</f>
        <v>1</v>
      </c>
      <c r="G7302">
        <f>COUNTIF($A:$A,A7302)</f>
        <v>136</v>
      </c>
      <c r="H7302">
        <f>COUNTIF($B:$B,B7302)</f>
        <v>40</v>
      </c>
      <c r="I7302" t="s">
        <v>1238</v>
      </c>
      <c r="J7302">
        <v>6</v>
      </c>
      <c r="K7302" t="s">
        <v>7335</v>
      </c>
      <c r="L7302" t="s">
        <v>276</v>
      </c>
      <c r="M7302" t="s">
        <v>968</v>
      </c>
      <c r="N7302" t="s">
        <v>11892</v>
      </c>
      <c r="O7302" t="s">
        <v>7</v>
      </c>
    </row>
    <row r="7303" spans="1:15" x14ac:dyDescent="0.25">
      <c r="A7303" t="s">
        <v>365</v>
      </c>
      <c r="B7303" t="s">
        <v>7536</v>
      </c>
      <c r="C7303" t="s">
        <v>101</v>
      </c>
      <c r="D7303" t="s">
        <v>102</v>
      </c>
      <c r="E7303" t="str">
        <f t="shared" si="114"/>
        <v>PhenylacetateUncl. Lentisphaerae</v>
      </c>
      <c r="F7303">
        <f>COUNTIF($E:$E,E7303)</f>
        <v>1</v>
      </c>
      <c r="G7303">
        <f>COUNTIF($A:$A,A7303)</f>
        <v>134</v>
      </c>
      <c r="H7303">
        <f>COUNTIF($B:$B,B7303)</f>
        <v>40</v>
      </c>
      <c r="I7303" t="s">
        <v>2777</v>
      </c>
      <c r="J7303">
        <v>5</v>
      </c>
      <c r="K7303" t="s">
        <v>3848</v>
      </c>
      <c r="L7303" t="s">
        <v>357</v>
      </c>
      <c r="M7303" t="s">
        <v>109</v>
      </c>
      <c r="N7303" t="s">
        <v>11893</v>
      </c>
      <c r="O7303" s="82" t="s">
        <v>9</v>
      </c>
    </row>
    <row r="7304" spans="1:15" x14ac:dyDescent="0.25">
      <c r="A7304" t="s">
        <v>375</v>
      </c>
      <c r="B7304" t="s">
        <v>7536</v>
      </c>
      <c r="C7304" t="s">
        <v>101</v>
      </c>
      <c r="D7304" t="s">
        <v>102</v>
      </c>
      <c r="E7304" t="str">
        <f t="shared" si="114"/>
        <v>HypoxanthineUncl. Lentisphaerae</v>
      </c>
      <c r="F7304">
        <f>COUNTIF($E:$E,E7304)</f>
        <v>1</v>
      </c>
      <c r="G7304">
        <f>COUNTIF($A:$A,A7304)</f>
        <v>133</v>
      </c>
      <c r="H7304">
        <f>COUNTIF($B:$B,B7304)</f>
        <v>40</v>
      </c>
      <c r="I7304" t="s">
        <v>6488</v>
      </c>
      <c r="J7304">
        <v>6</v>
      </c>
      <c r="K7304" t="s">
        <v>7336</v>
      </c>
      <c r="L7304" t="s">
        <v>2067</v>
      </c>
      <c r="M7304" t="s">
        <v>3852</v>
      </c>
      <c r="N7304" t="s">
        <v>11892</v>
      </c>
      <c r="O7304" t="s">
        <v>7</v>
      </c>
    </row>
    <row r="7305" spans="1:15" x14ac:dyDescent="0.25">
      <c r="A7305" t="s">
        <v>374</v>
      </c>
      <c r="B7305" t="s">
        <v>7536</v>
      </c>
      <c r="C7305" t="s">
        <v>101</v>
      </c>
      <c r="D7305" t="s">
        <v>102</v>
      </c>
      <c r="E7305" t="str">
        <f t="shared" si="114"/>
        <v>CaffeineUncl. Lentisphaerae</v>
      </c>
      <c r="F7305">
        <f>COUNTIF($E:$E,E7305)</f>
        <v>1</v>
      </c>
      <c r="G7305">
        <f>COUNTIF($A:$A,A7305)</f>
        <v>133</v>
      </c>
      <c r="H7305">
        <f>COUNTIF($B:$B,B7305)</f>
        <v>40</v>
      </c>
      <c r="I7305" t="s">
        <v>743</v>
      </c>
      <c r="J7305">
        <v>5</v>
      </c>
      <c r="K7305" t="s">
        <v>3852</v>
      </c>
      <c r="L7305" t="s">
        <v>500</v>
      </c>
      <c r="M7305" t="s">
        <v>1780</v>
      </c>
      <c r="N7305" t="s">
        <v>11893</v>
      </c>
      <c r="O7305" s="82" t="s">
        <v>9</v>
      </c>
    </row>
    <row r="7306" spans="1:15" x14ac:dyDescent="0.25">
      <c r="A7306" t="s">
        <v>400</v>
      </c>
      <c r="B7306" t="s">
        <v>7536</v>
      </c>
      <c r="C7306" t="s">
        <v>101</v>
      </c>
      <c r="D7306" t="s">
        <v>102</v>
      </c>
      <c r="E7306" t="str">
        <f t="shared" si="114"/>
        <v>BenzoateUncl. Lentisphaerae</v>
      </c>
      <c r="F7306">
        <f>COUNTIF($E:$E,E7306)</f>
        <v>1</v>
      </c>
      <c r="G7306">
        <f>COUNTIF($A:$A,A7306)</f>
        <v>131</v>
      </c>
      <c r="H7306">
        <f>COUNTIF($B:$B,B7306)</f>
        <v>40</v>
      </c>
      <c r="I7306" t="s">
        <v>3853</v>
      </c>
      <c r="J7306">
        <v>5</v>
      </c>
      <c r="K7306" t="s">
        <v>3854</v>
      </c>
      <c r="L7306" t="s">
        <v>222</v>
      </c>
      <c r="M7306" t="s">
        <v>1077</v>
      </c>
      <c r="N7306" t="s">
        <v>11893</v>
      </c>
      <c r="O7306" s="82" t="s">
        <v>9</v>
      </c>
    </row>
    <row r="7307" spans="1:15" x14ac:dyDescent="0.25">
      <c r="A7307" t="s">
        <v>417</v>
      </c>
      <c r="B7307" t="s">
        <v>7536</v>
      </c>
      <c r="C7307" t="s">
        <v>101</v>
      </c>
      <c r="D7307" t="s">
        <v>102</v>
      </c>
      <c r="E7307" t="str">
        <f t="shared" si="114"/>
        <v>CarnitineUncl. Lentisphaerae</v>
      </c>
      <c r="F7307">
        <f>COUNTIF($E:$E,E7307)</f>
        <v>1</v>
      </c>
      <c r="G7307">
        <f>COUNTIF($A:$A,A7307)</f>
        <v>130</v>
      </c>
      <c r="H7307">
        <f>COUNTIF($B:$B,B7307)</f>
        <v>40</v>
      </c>
      <c r="I7307" t="s">
        <v>290</v>
      </c>
      <c r="J7307">
        <v>6</v>
      </c>
      <c r="K7307" t="s">
        <v>1305</v>
      </c>
      <c r="L7307" t="s">
        <v>201</v>
      </c>
      <c r="M7307" t="s">
        <v>100</v>
      </c>
      <c r="N7307" t="s">
        <v>11892</v>
      </c>
      <c r="O7307" t="s">
        <v>7</v>
      </c>
    </row>
    <row r="7308" spans="1:15" x14ac:dyDescent="0.25">
      <c r="A7308" t="s">
        <v>448</v>
      </c>
      <c r="B7308" t="s">
        <v>7536</v>
      </c>
      <c r="C7308" t="s">
        <v>101</v>
      </c>
      <c r="D7308" t="s">
        <v>102</v>
      </c>
      <c r="E7308" t="str">
        <f t="shared" si="114"/>
        <v>DimethylamineUncl. Lentisphaerae</v>
      </c>
      <c r="F7308">
        <f>COUNTIF($E:$E,E7308)</f>
        <v>2</v>
      </c>
      <c r="G7308">
        <f>COUNTIF($A:$A,A7308)</f>
        <v>130</v>
      </c>
      <c r="H7308">
        <f>COUNTIF($B:$B,B7308)</f>
        <v>40</v>
      </c>
      <c r="I7308" t="s">
        <v>2268</v>
      </c>
      <c r="J7308">
        <v>6</v>
      </c>
      <c r="K7308" t="s">
        <v>7337</v>
      </c>
      <c r="L7308" t="s">
        <v>1576</v>
      </c>
      <c r="M7308" t="s">
        <v>1912</v>
      </c>
      <c r="N7308" t="s">
        <v>11892</v>
      </c>
      <c r="O7308" t="s">
        <v>7</v>
      </c>
    </row>
    <row r="7309" spans="1:15" x14ac:dyDescent="0.25">
      <c r="A7309" t="s">
        <v>419</v>
      </c>
      <c r="B7309" t="s">
        <v>7536</v>
      </c>
      <c r="C7309" t="s">
        <v>101</v>
      </c>
      <c r="D7309" t="s">
        <v>102</v>
      </c>
      <c r="E7309" t="str">
        <f t="shared" si="114"/>
        <v>ImidazoleUncl. Lentisphaerae</v>
      </c>
      <c r="F7309">
        <f>COUNTIF($E:$E,E7309)</f>
        <v>1</v>
      </c>
      <c r="G7309">
        <f>COUNTIF($A:$A,A7309)</f>
        <v>130</v>
      </c>
      <c r="H7309">
        <f>COUNTIF($B:$B,B7309)</f>
        <v>40</v>
      </c>
      <c r="I7309" t="s">
        <v>3861</v>
      </c>
      <c r="J7309">
        <v>5</v>
      </c>
      <c r="K7309" t="s">
        <v>3862</v>
      </c>
      <c r="L7309" t="s">
        <v>430</v>
      </c>
      <c r="M7309" t="s">
        <v>875</v>
      </c>
      <c r="N7309" t="s">
        <v>11893</v>
      </c>
      <c r="O7309" s="82" t="s">
        <v>9</v>
      </c>
    </row>
    <row r="7310" spans="1:15" x14ac:dyDescent="0.25">
      <c r="A7310" t="s">
        <v>448</v>
      </c>
      <c r="B7310" t="s">
        <v>7536</v>
      </c>
      <c r="C7310" t="s">
        <v>101</v>
      </c>
      <c r="D7310" t="s">
        <v>102</v>
      </c>
      <c r="E7310" t="str">
        <f t="shared" si="114"/>
        <v>DimethylamineUncl. Lentisphaerae</v>
      </c>
      <c r="F7310">
        <f>COUNTIF($E:$E,E7310)</f>
        <v>2</v>
      </c>
      <c r="G7310">
        <f>COUNTIF($A:$A,A7310)</f>
        <v>130</v>
      </c>
      <c r="H7310">
        <f>COUNTIF($B:$B,B7310)</f>
        <v>40</v>
      </c>
      <c r="I7310" t="s">
        <v>7128</v>
      </c>
      <c r="J7310">
        <v>4</v>
      </c>
      <c r="K7310" t="s">
        <v>1599</v>
      </c>
      <c r="L7310" t="s">
        <v>450</v>
      </c>
      <c r="M7310" t="s">
        <v>6160</v>
      </c>
      <c r="N7310" t="s">
        <v>11893</v>
      </c>
      <c r="O7310" t="s">
        <v>5</v>
      </c>
    </row>
    <row r="7311" spans="1:15" x14ac:dyDescent="0.25">
      <c r="A7311" t="s">
        <v>461</v>
      </c>
      <c r="B7311" t="s">
        <v>7536</v>
      </c>
      <c r="C7311" t="s">
        <v>101</v>
      </c>
      <c r="D7311" t="s">
        <v>102</v>
      </c>
      <c r="E7311" t="str">
        <f t="shared" si="114"/>
        <v>2-PhenylpropionateUncl. Lentisphaerae</v>
      </c>
      <c r="F7311">
        <f>COUNTIF($E:$E,E7311)</f>
        <v>2</v>
      </c>
      <c r="G7311">
        <f>COUNTIF($A:$A,A7311)</f>
        <v>127</v>
      </c>
      <c r="H7311">
        <f>COUNTIF($B:$B,B7311)</f>
        <v>40</v>
      </c>
      <c r="I7311" t="s">
        <v>1011</v>
      </c>
      <c r="J7311">
        <v>5</v>
      </c>
      <c r="K7311" t="s">
        <v>3869</v>
      </c>
      <c r="L7311" t="s">
        <v>288</v>
      </c>
      <c r="M7311" t="s">
        <v>662</v>
      </c>
      <c r="N7311" t="s">
        <v>11893</v>
      </c>
      <c r="O7311" s="82" t="s">
        <v>9</v>
      </c>
    </row>
    <row r="7312" spans="1:15" x14ac:dyDescent="0.25">
      <c r="A7312" t="s">
        <v>461</v>
      </c>
      <c r="B7312" t="s">
        <v>7536</v>
      </c>
      <c r="C7312" t="s">
        <v>101</v>
      </c>
      <c r="D7312" t="s">
        <v>102</v>
      </c>
      <c r="E7312" t="str">
        <f t="shared" si="114"/>
        <v>2-PhenylpropionateUncl. Lentisphaerae</v>
      </c>
      <c r="F7312">
        <f>COUNTIF($E:$E,E7312)</f>
        <v>2</v>
      </c>
      <c r="G7312">
        <f>COUNTIF($A:$A,A7312)</f>
        <v>127</v>
      </c>
      <c r="H7312">
        <f>COUNTIF($B:$B,B7312)</f>
        <v>40</v>
      </c>
      <c r="I7312" t="s">
        <v>2947</v>
      </c>
      <c r="J7312">
        <v>4</v>
      </c>
      <c r="K7312" t="s">
        <v>1220</v>
      </c>
      <c r="L7312" t="s">
        <v>3246</v>
      </c>
      <c r="M7312" t="s">
        <v>2527</v>
      </c>
      <c r="N7312" t="s">
        <v>11893</v>
      </c>
      <c r="O7312" t="s">
        <v>5</v>
      </c>
    </row>
    <row r="7313" spans="1:15" x14ac:dyDescent="0.25">
      <c r="A7313" t="s">
        <v>488</v>
      </c>
      <c r="B7313" t="s">
        <v>7536</v>
      </c>
      <c r="C7313" t="s">
        <v>101</v>
      </c>
      <c r="D7313" t="s">
        <v>102</v>
      </c>
      <c r="E7313" t="str">
        <f t="shared" si="114"/>
        <v>PhenylalanineUncl. Lentisphaerae</v>
      </c>
      <c r="F7313">
        <f>COUNTIF($E:$E,E7313)</f>
        <v>1</v>
      </c>
      <c r="G7313">
        <f>COUNTIF($A:$A,A7313)</f>
        <v>126</v>
      </c>
      <c r="H7313">
        <f>COUNTIF($B:$B,B7313)</f>
        <v>40</v>
      </c>
      <c r="I7313" t="s">
        <v>1046</v>
      </c>
      <c r="J7313">
        <v>5</v>
      </c>
      <c r="K7313" t="s">
        <v>3872</v>
      </c>
      <c r="L7313" t="s">
        <v>359</v>
      </c>
      <c r="M7313" t="s">
        <v>277</v>
      </c>
      <c r="N7313" t="s">
        <v>11893</v>
      </c>
      <c r="O7313" s="82" t="s">
        <v>9</v>
      </c>
    </row>
    <row r="7314" spans="1:15" x14ac:dyDescent="0.25">
      <c r="A7314" t="s">
        <v>499</v>
      </c>
      <c r="B7314" t="s">
        <v>7536</v>
      </c>
      <c r="C7314" t="s">
        <v>101</v>
      </c>
      <c r="D7314" t="s">
        <v>102</v>
      </c>
      <c r="E7314" t="str">
        <f t="shared" si="114"/>
        <v>FerulateUncl. Lentisphaerae</v>
      </c>
      <c r="F7314">
        <f>COUNTIF($E:$E,E7314)</f>
        <v>1</v>
      </c>
      <c r="G7314">
        <f>COUNTIF($A:$A,A7314)</f>
        <v>124</v>
      </c>
      <c r="H7314">
        <f>COUNTIF($B:$B,B7314)</f>
        <v>40</v>
      </c>
      <c r="I7314" t="s">
        <v>4154</v>
      </c>
      <c r="J7314">
        <v>6</v>
      </c>
      <c r="K7314" t="s">
        <v>7338</v>
      </c>
      <c r="L7314" t="s">
        <v>182</v>
      </c>
      <c r="M7314" t="s">
        <v>1116</v>
      </c>
      <c r="N7314" t="s">
        <v>11892</v>
      </c>
      <c r="O7314" t="s">
        <v>7</v>
      </c>
    </row>
    <row r="7315" spans="1:15" x14ac:dyDescent="0.25">
      <c r="A7315" t="s">
        <v>511</v>
      </c>
      <c r="B7315" t="s">
        <v>7536</v>
      </c>
      <c r="C7315" t="s">
        <v>101</v>
      </c>
      <c r="D7315" t="s">
        <v>102</v>
      </c>
      <c r="E7315" t="str">
        <f t="shared" si="114"/>
        <v>NicotinateUncl. Lentisphaerae</v>
      </c>
      <c r="F7315">
        <f>COUNTIF($E:$E,E7315)</f>
        <v>1</v>
      </c>
      <c r="G7315">
        <f>COUNTIF($A:$A,A7315)</f>
        <v>123</v>
      </c>
      <c r="H7315">
        <f>COUNTIF($B:$B,B7315)</f>
        <v>40</v>
      </c>
      <c r="I7315" t="s">
        <v>4552</v>
      </c>
      <c r="J7315">
        <v>6</v>
      </c>
      <c r="K7315" t="s">
        <v>7339</v>
      </c>
      <c r="L7315" t="s">
        <v>382</v>
      </c>
      <c r="M7315" t="s">
        <v>3316</v>
      </c>
      <c r="N7315" t="s">
        <v>11892</v>
      </c>
      <c r="O7315" t="s">
        <v>7</v>
      </c>
    </row>
    <row r="7316" spans="1:15" x14ac:dyDescent="0.25">
      <c r="A7316" t="s">
        <v>516</v>
      </c>
      <c r="B7316" t="s">
        <v>7536</v>
      </c>
      <c r="C7316" t="s">
        <v>101</v>
      </c>
      <c r="D7316" t="s">
        <v>102</v>
      </c>
      <c r="E7316" t="str">
        <f t="shared" si="114"/>
        <v>3-PhenylpropionateUncl. Lentisphaerae</v>
      </c>
      <c r="F7316">
        <f>COUNTIF($E:$E,E7316)</f>
        <v>1</v>
      </c>
      <c r="G7316">
        <f>COUNTIF($A:$A,A7316)</f>
        <v>121</v>
      </c>
      <c r="H7316">
        <f>COUNTIF($B:$B,B7316)</f>
        <v>40</v>
      </c>
      <c r="I7316" t="s">
        <v>3487</v>
      </c>
      <c r="J7316">
        <v>5</v>
      </c>
      <c r="K7316" t="s">
        <v>3879</v>
      </c>
      <c r="L7316" t="s">
        <v>633</v>
      </c>
      <c r="M7316" t="s">
        <v>688</v>
      </c>
      <c r="N7316" t="s">
        <v>11893</v>
      </c>
      <c r="O7316" s="82" t="s">
        <v>9</v>
      </c>
    </row>
    <row r="7317" spans="1:15" x14ac:dyDescent="0.25">
      <c r="A7317" t="s">
        <v>558</v>
      </c>
      <c r="B7317" t="s">
        <v>7536</v>
      </c>
      <c r="C7317" t="s">
        <v>101</v>
      </c>
      <c r="D7317" t="s">
        <v>102</v>
      </c>
      <c r="E7317" t="str">
        <f t="shared" si="114"/>
        <v>MethanolUncl. Lentisphaerae</v>
      </c>
      <c r="F7317">
        <f>COUNTIF($E:$E,E7317)</f>
        <v>2</v>
      </c>
      <c r="G7317">
        <f>COUNTIF($A:$A,A7317)</f>
        <v>118</v>
      </c>
      <c r="H7317">
        <f>COUNTIF($B:$B,B7317)</f>
        <v>40</v>
      </c>
      <c r="I7317" t="s">
        <v>5197</v>
      </c>
      <c r="J7317">
        <v>6</v>
      </c>
      <c r="K7317" t="s">
        <v>5516</v>
      </c>
      <c r="L7317" t="s">
        <v>169</v>
      </c>
      <c r="M7317" t="s">
        <v>1360</v>
      </c>
      <c r="N7317" t="s">
        <v>11892</v>
      </c>
      <c r="O7317" t="s">
        <v>7</v>
      </c>
    </row>
    <row r="7318" spans="1:15" x14ac:dyDescent="0.25">
      <c r="A7318" t="s">
        <v>558</v>
      </c>
      <c r="B7318" t="s">
        <v>7536</v>
      </c>
      <c r="C7318" t="s">
        <v>101</v>
      </c>
      <c r="D7318" t="s">
        <v>102</v>
      </c>
      <c r="E7318" t="str">
        <f t="shared" si="114"/>
        <v>MethanolUncl. Lentisphaerae</v>
      </c>
      <c r="F7318">
        <f>COUNTIF($E:$E,E7318)</f>
        <v>2</v>
      </c>
      <c r="G7318">
        <f>COUNTIF($A:$A,A7318)</f>
        <v>118</v>
      </c>
      <c r="H7318">
        <f>COUNTIF($B:$B,B7318)</f>
        <v>40</v>
      </c>
      <c r="I7318" t="s">
        <v>3887</v>
      </c>
      <c r="J7318">
        <v>5</v>
      </c>
      <c r="K7318" t="s">
        <v>3888</v>
      </c>
      <c r="L7318" t="s">
        <v>99</v>
      </c>
      <c r="M7318" t="s">
        <v>1177</v>
      </c>
      <c r="N7318" t="s">
        <v>11893</v>
      </c>
      <c r="O7318" s="82" t="s">
        <v>9</v>
      </c>
    </row>
    <row r="7319" spans="1:15" x14ac:dyDescent="0.25">
      <c r="A7319" t="s">
        <v>569</v>
      </c>
      <c r="B7319" t="s">
        <v>7536</v>
      </c>
      <c r="C7319" t="s">
        <v>101</v>
      </c>
      <c r="D7319" t="s">
        <v>102</v>
      </c>
      <c r="E7319" t="str">
        <f t="shared" si="114"/>
        <v>TyrosineUncl. Lentisphaerae</v>
      </c>
      <c r="F7319">
        <f>COUNTIF($E:$E,E7319)</f>
        <v>1</v>
      </c>
      <c r="G7319">
        <f>COUNTIF($A:$A,A7319)</f>
        <v>116</v>
      </c>
      <c r="H7319">
        <f>COUNTIF($B:$B,B7319)</f>
        <v>40</v>
      </c>
      <c r="I7319" t="s">
        <v>2599</v>
      </c>
      <c r="J7319">
        <v>5</v>
      </c>
      <c r="K7319" t="s">
        <v>4568</v>
      </c>
      <c r="L7319" t="s">
        <v>7340</v>
      </c>
      <c r="M7319" t="s">
        <v>1649</v>
      </c>
      <c r="N7319" t="s">
        <v>11892</v>
      </c>
      <c r="O7319" t="s">
        <v>6</v>
      </c>
    </row>
    <row r="7320" spans="1:15" x14ac:dyDescent="0.25">
      <c r="A7320" t="s">
        <v>583</v>
      </c>
      <c r="B7320" t="s">
        <v>7536</v>
      </c>
      <c r="C7320" t="s">
        <v>101</v>
      </c>
      <c r="D7320" t="s">
        <v>102</v>
      </c>
      <c r="E7320" t="str">
        <f t="shared" si="114"/>
        <v>AcetoacetateUncl. Lentisphaerae</v>
      </c>
      <c r="F7320">
        <f>COUNTIF($E:$E,E7320)</f>
        <v>1</v>
      </c>
      <c r="G7320">
        <f>COUNTIF($A:$A,A7320)</f>
        <v>115</v>
      </c>
      <c r="H7320">
        <f>COUNTIF($B:$B,B7320)</f>
        <v>40</v>
      </c>
      <c r="I7320" t="s">
        <v>848</v>
      </c>
      <c r="J7320">
        <v>6</v>
      </c>
      <c r="K7320" t="s">
        <v>2156</v>
      </c>
      <c r="L7320" t="s">
        <v>161</v>
      </c>
      <c r="M7320" t="s">
        <v>119</v>
      </c>
      <c r="N7320" t="s">
        <v>11892</v>
      </c>
      <c r="O7320" t="s">
        <v>7</v>
      </c>
    </row>
    <row r="7321" spans="1:15" x14ac:dyDescent="0.25">
      <c r="A7321" t="s">
        <v>587</v>
      </c>
      <c r="B7321" t="s">
        <v>7536</v>
      </c>
      <c r="C7321" t="s">
        <v>101</v>
      </c>
      <c r="D7321" t="s">
        <v>102</v>
      </c>
      <c r="E7321" t="str">
        <f t="shared" si="114"/>
        <v>XanthineUncl. Lentisphaerae</v>
      </c>
      <c r="F7321">
        <f>COUNTIF($E:$E,E7321)</f>
        <v>2</v>
      </c>
      <c r="G7321">
        <f>COUNTIF($A:$A,A7321)</f>
        <v>114</v>
      </c>
      <c r="H7321">
        <f>COUNTIF($B:$B,B7321)</f>
        <v>40</v>
      </c>
      <c r="I7321" t="s">
        <v>1805</v>
      </c>
      <c r="J7321">
        <v>6</v>
      </c>
      <c r="K7321" t="s">
        <v>7341</v>
      </c>
      <c r="L7321" t="s">
        <v>3597</v>
      </c>
      <c r="M7321" t="s">
        <v>2448</v>
      </c>
      <c r="N7321" t="s">
        <v>11892</v>
      </c>
      <c r="O7321" t="s">
        <v>7</v>
      </c>
    </row>
    <row r="7322" spans="1:15" x14ac:dyDescent="0.25">
      <c r="A7322" t="s">
        <v>587</v>
      </c>
      <c r="B7322" t="s">
        <v>7536</v>
      </c>
      <c r="C7322" t="s">
        <v>101</v>
      </c>
      <c r="D7322" t="s">
        <v>102</v>
      </c>
      <c r="E7322" t="str">
        <f t="shared" si="114"/>
        <v>XanthineUncl. Lentisphaerae</v>
      </c>
      <c r="F7322">
        <f>COUNTIF($E:$E,E7322)</f>
        <v>2</v>
      </c>
      <c r="G7322">
        <f>COUNTIF($A:$A,A7322)</f>
        <v>114</v>
      </c>
      <c r="H7322">
        <f>COUNTIF($B:$B,B7322)</f>
        <v>40</v>
      </c>
      <c r="I7322" t="s">
        <v>874</v>
      </c>
      <c r="J7322">
        <v>4</v>
      </c>
      <c r="K7322" t="s">
        <v>7141</v>
      </c>
      <c r="L7322" t="s">
        <v>98</v>
      </c>
      <c r="M7322" t="s">
        <v>1234</v>
      </c>
      <c r="N7322" t="s">
        <v>11893</v>
      </c>
      <c r="O7322" t="s">
        <v>5</v>
      </c>
    </row>
    <row r="7323" spans="1:15" x14ac:dyDescent="0.25">
      <c r="A7323" t="s">
        <v>586</v>
      </c>
      <c r="B7323" t="s">
        <v>7536</v>
      </c>
      <c r="C7323" t="s">
        <v>101</v>
      </c>
      <c r="D7323" t="s">
        <v>102</v>
      </c>
      <c r="E7323" t="str">
        <f t="shared" si="114"/>
        <v>GlutamateUncl. Lentisphaerae</v>
      </c>
      <c r="F7323">
        <f>COUNTIF($E:$E,E7323)</f>
        <v>1</v>
      </c>
      <c r="G7323">
        <f>COUNTIF($A:$A,A7323)</f>
        <v>114</v>
      </c>
      <c r="H7323">
        <f>COUNTIF($B:$B,B7323)</f>
        <v>40</v>
      </c>
      <c r="I7323" t="s">
        <v>2182</v>
      </c>
      <c r="J7323">
        <v>7</v>
      </c>
      <c r="K7323" t="s">
        <v>4453</v>
      </c>
      <c r="L7323" t="s">
        <v>2494</v>
      </c>
      <c r="M7323" t="s">
        <v>802</v>
      </c>
      <c r="N7323" t="s">
        <v>11893</v>
      </c>
      <c r="O7323" s="82" t="s">
        <v>8</v>
      </c>
    </row>
    <row r="7324" spans="1:15" x14ac:dyDescent="0.25">
      <c r="A7324" t="s">
        <v>608</v>
      </c>
      <c r="B7324" t="s">
        <v>7536</v>
      </c>
      <c r="C7324" t="s">
        <v>101</v>
      </c>
      <c r="D7324" t="s">
        <v>102</v>
      </c>
      <c r="E7324" t="str">
        <f t="shared" si="114"/>
        <v>GlucoseUncl. Lentisphaerae</v>
      </c>
      <c r="F7324">
        <f>COUNTIF($E:$E,E7324)</f>
        <v>1</v>
      </c>
      <c r="G7324">
        <f>COUNTIF($A:$A,A7324)</f>
        <v>110</v>
      </c>
      <c r="H7324">
        <f>COUNTIF($B:$B,B7324)</f>
        <v>40</v>
      </c>
      <c r="I7324" t="s">
        <v>4948</v>
      </c>
      <c r="J7324">
        <v>6</v>
      </c>
      <c r="K7324" t="s">
        <v>7342</v>
      </c>
      <c r="L7324" t="s">
        <v>671</v>
      </c>
      <c r="M7324" t="s">
        <v>1020</v>
      </c>
      <c r="N7324" t="s">
        <v>11892</v>
      </c>
      <c r="O7324" t="s">
        <v>7</v>
      </c>
    </row>
    <row r="7325" spans="1:15" x14ac:dyDescent="0.25">
      <c r="A7325" t="s">
        <v>664</v>
      </c>
      <c r="B7325" t="s">
        <v>7536</v>
      </c>
      <c r="C7325" t="s">
        <v>101</v>
      </c>
      <c r="D7325" t="s">
        <v>102</v>
      </c>
      <c r="E7325" t="str">
        <f t="shared" si="114"/>
        <v>3-HydroxyphenylacetateUncl. Lentisphaerae</v>
      </c>
      <c r="F7325">
        <f>COUNTIF($E:$E,E7325)</f>
        <v>2</v>
      </c>
      <c r="G7325">
        <f>COUNTIF($A:$A,A7325)</f>
        <v>101</v>
      </c>
      <c r="H7325">
        <f>COUNTIF($B:$B,B7325)</f>
        <v>40</v>
      </c>
      <c r="I7325" t="s">
        <v>246</v>
      </c>
      <c r="J7325">
        <v>4</v>
      </c>
      <c r="K7325" t="s">
        <v>2752</v>
      </c>
      <c r="L7325">
        <v>10000</v>
      </c>
      <c r="M7325" t="s">
        <v>188</v>
      </c>
      <c r="N7325" t="s">
        <v>11893</v>
      </c>
      <c r="O7325" t="s">
        <v>5</v>
      </c>
    </row>
    <row r="7326" spans="1:15" x14ac:dyDescent="0.25">
      <c r="A7326" t="s">
        <v>664</v>
      </c>
      <c r="B7326" t="s">
        <v>7536</v>
      </c>
      <c r="C7326" t="s">
        <v>101</v>
      </c>
      <c r="D7326" t="s">
        <v>102</v>
      </c>
      <c r="E7326" t="str">
        <f t="shared" si="114"/>
        <v>3-HydroxyphenylacetateUncl. Lentisphaerae</v>
      </c>
      <c r="F7326">
        <f>COUNTIF($E:$E,E7326)</f>
        <v>2</v>
      </c>
      <c r="G7326">
        <f>COUNTIF($A:$A,A7326)</f>
        <v>101</v>
      </c>
      <c r="H7326">
        <f>COUNTIF($B:$B,B7326)</f>
        <v>40</v>
      </c>
      <c r="I7326" t="s">
        <v>5735</v>
      </c>
      <c r="J7326">
        <v>6</v>
      </c>
      <c r="K7326" t="s">
        <v>6217</v>
      </c>
      <c r="L7326" t="s">
        <v>716</v>
      </c>
      <c r="M7326" t="s">
        <v>282</v>
      </c>
      <c r="N7326" t="s">
        <v>11892</v>
      </c>
      <c r="O7326" t="s">
        <v>7</v>
      </c>
    </row>
    <row r="7327" spans="1:15" x14ac:dyDescent="0.25">
      <c r="A7327" t="s">
        <v>667</v>
      </c>
      <c r="B7327" t="s">
        <v>7536</v>
      </c>
      <c r="C7327" t="s">
        <v>101</v>
      </c>
      <c r="D7327" t="s">
        <v>102</v>
      </c>
      <c r="E7327" t="str">
        <f t="shared" si="114"/>
        <v>UreaUncl. Lentisphaerae</v>
      </c>
      <c r="F7327">
        <f>COUNTIF($E:$E,E7327)</f>
        <v>1</v>
      </c>
      <c r="G7327">
        <f>COUNTIF($A:$A,A7327)</f>
        <v>65</v>
      </c>
      <c r="H7327">
        <f>COUNTIF($B:$B,B7327)</f>
        <v>40</v>
      </c>
      <c r="I7327">
        <v>10000</v>
      </c>
      <c r="J7327">
        <v>6</v>
      </c>
      <c r="K7327" t="s">
        <v>98</v>
      </c>
      <c r="L7327">
        <v>10000</v>
      </c>
      <c r="M7327" t="s">
        <v>100</v>
      </c>
      <c r="N7327" t="s">
        <v>11892</v>
      </c>
      <c r="O7327" t="s">
        <v>7</v>
      </c>
    </row>
    <row r="7328" spans="1:15" x14ac:dyDescent="0.25">
      <c r="A7328" t="s">
        <v>114</v>
      </c>
      <c r="B7328" t="s">
        <v>7537</v>
      </c>
      <c r="C7328" t="s">
        <v>101</v>
      </c>
      <c r="D7328" t="s">
        <v>102</v>
      </c>
      <c r="E7328" t="str">
        <f t="shared" si="114"/>
        <v>CholineUncl. Porphyromonadaceae</v>
      </c>
      <c r="F7328">
        <f>COUNTIF($E:$E,E7328)</f>
        <v>1</v>
      </c>
      <c r="G7328">
        <f>COUNTIF($A:$A,A7328)</f>
        <v>173</v>
      </c>
      <c r="H7328">
        <f>COUNTIF($B:$B,B7328)</f>
        <v>39</v>
      </c>
      <c r="I7328" t="s">
        <v>1136</v>
      </c>
      <c r="J7328">
        <v>5</v>
      </c>
      <c r="K7328" t="s">
        <v>3472</v>
      </c>
      <c r="L7328" t="s">
        <v>236</v>
      </c>
      <c r="M7328" t="s">
        <v>439</v>
      </c>
      <c r="N7328" t="s">
        <v>11892</v>
      </c>
      <c r="O7328" s="82" t="s">
        <v>8</v>
      </c>
    </row>
    <row r="7329" spans="1:15" x14ac:dyDescent="0.25">
      <c r="A7329" t="s">
        <v>127</v>
      </c>
      <c r="B7329" t="s">
        <v>7537</v>
      </c>
      <c r="C7329" t="s">
        <v>101</v>
      </c>
      <c r="D7329" t="s">
        <v>102</v>
      </c>
      <c r="E7329" t="str">
        <f t="shared" si="114"/>
        <v>FumarateUncl. Porphyromonadaceae</v>
      </c>
      <c r="F7329">
        <f>COUNTIF($E:$E,E7329)</f>
        <v>1</v>
      </c>
      <c r="G7329">
        <f>COUNTIF($A:$A,A7329)</f>
        <v>166</v>
      </c>
      <c r="H7329">
        <f>COUNTIF($B:$B,B7329)</f>
        <v>39</v>
      </c>
      <c r="I7329" t="s">
        <v>5294</v>
      </c>
      <c r="J7329">
        <v>6</v>
      </c>
      <c r="K7329" t="s">
        <v>7343</v>
      </c>
      <c r="L7329" t="s">
        <v>147</v>
      </c>
      <c r="M7329" t="s">
        <v>2856</v>
      </c>
      <c r="N7329" t="s">
        <v>11892</v>
      </c>
      <c r="O7329" t="s">
        <v>7</v>
      </c>
    </row>
    <row r="7330" spans="1:15" x14ac:dyDescent="0.25">
      <c r="A7330" t="s">
        <v>141</v>
      </c>
      <c r="B7330" t="s">
        <v>7537</v>
      </c>
      <c r="C7330" t="s">
        <v>101</v>
      </c>
      <c r="D7330" t="s">
        <v>102</v>
      </c>
      <c r="E7330" t="str">
        <f t="shared" si="114"/>
        <v>ProlineUncl. Porphyromonadaceae</v>
      </c>
      <c r="F7330">
        <f>COUNTIF($E:$E,E7330)</f>
        <v>1</v>
      </c>
      <c r="G7330">
        <f>COUNTIF($A:$A,A7330)</f>
        <v>165</v>
      </c>
      <c r="H7330">
        <f>COUNTIF($B:$B,B7330)</f>
        <v>39</v>
      </c>
      <c r="I7330" t="s">
        <v>486</v>
      </c>
      <c r="J7330">
        <v>5</v>
      </c>
      <c r="K7330" t="s">
        <v>2324</v>
      </c>
      <c r="L7330" t="s">
        <v>108</v>
      </c>
      <c r="M7330" t="s">
        <v>132</v>
      </c>
      <c r="N7330" t="s">
        <v>11892</v>
      </c>
      <c r="O7330" s="82" t="s">
        <v>8</v>
      </c>
    </row>
    <row r="7331" spans="1:15" x14ac:dyDescent="0.25">
      <c r="A7331" t="s">
        <v>157</v>
      </c>
      <c r="B7331" t="s">
        <v>7537</v>
      </c>
      <c r="C7331" t="s">
        <v>101</v>
      </c>
      <c r="D7331" t="s">
        <v>102</v>
      </c>
      <c r="E7331" t="str">
        <f t="shared" si="114"/>
        <v>AspartateUncl. Porphyromonadaceae</v>
      </c>
      <c r="F7331">
        <f>COUNTIF($E:$E,E7331)</f>
        <v>1</v>
      </c>
      <c r="G7331">
        <f>COUNTIF($A:$A,A7331)</f>
        <v>159</v>
      </c>
      <c r="H7331">
        <f>COUNTIF($B:$B,B7331)</f>
        <v>39</v>
      </c>
      <c r="I7331" t="s">
        <v>108</v>
      </c>
      <c r="J7331">
        <v>5</v>
      </c>
      <c r="K7331" t="s">
        <v>241</v>
      </c>
      <c r="L7331">
        <v>10000</v>
      </c>
      <c r="M7331" t="s">
        <v>100</v>
      </c>
      <c r="N7331" t="s">
        <v>11892</v>
      </c>
      <c r="O7331" s="82" t="s">
        <v>8</v>
      </c>
    </row>
    <row r="7332" spans="1:15" x14ac:dyDescent="0.25">
      <c r="A7332" t="s">
        <v>178</v>
      </c>
      <c r="B7332" t="s">
        <v>7537</v>
      </c>
      <c r="C7332" t="s">
        <v>101</v>
      </c>
      <c r="D7332" t="s">
        <v>102</v>
      </c>
      <c r="E7332" t="str">
        <f t="shared" si="114"/>
        <v>RiboseUncl. Porphyromonadaceae</v>
      </c>
      <c r="F7332">
        <f>COUNTIF($E:$E,E7332)</f>
        <v>1</v>
      </c>
      <c r="G7332">
        <f>COUNTIF($A:$A,A7332)</f>
        <v>158</v>
      </c>
      <c r="H7332">
        <f>COUNTIF($B:$B,B7332)</f>
        <v>39</v>
      </c>
      <c r="I7332" t="s">
        <v>489</v>
      </c>
      <c r="J7332">
        <v>5</v>
      </c>
      <c r="K7332" t="s">
        <v>1113</v>
      </c>
      <c r="L7332" t="s">
        <v>347</v>
      </c>
      <c r="M7332" t="s">
        <v>731</v>
      </c>
      <c r="N7332" t="s">
        <v>11892</v>
      </c>
      <c r="O7332" s="82" t="s">
        <v>8</v>
      </c>
    </row>
    <row r="7333" spans="1:15" x14ac:dyDescent="0.25">
      <c r="A7333" t="s">
        <v>200</v>
      </c>
      <c r="B7333" t="s">
        <v>7537</v>
      </c>
      <c r="C7333" t="s">
        <v>101</v>
      </c>
      <c r="D7333" t="s">
        <v>102</v>
      </c>
      <c r="E7333" t="str">
        <f t="shared" si="114"/>
        <v>1,3-DihydroxyacetoneUncl. Porphyromonadaceae</v>
      </c>
      <c r="F7333">
        <f>COUNTIF($E:$E,E7333)</f>
        <v>1</v>
      </c>
      <c r="G7333">
        <f>COUNTIF($A:$A,A7333)</f>
        <v>154</v>
      </c>
      <c r="H7333">
        <f>COUNTIF($B:$B,B7333)</f>
        <v>39</v>
      </c>
      <c r="I7333" t="s">
        <v>125</v>
      </c>
      <c r="J7333">
        <v>5</v>
      </c>
      <c r="K7333" t="s">
        <v>131</v>
      </c>
      <c r="L7333">
        <v>10000</v>
      </c>
      <c r="M7333" t="s">
        <v>100</v>
      </c>
      <c r="N7333" t="s">
        <v>11892</v>
      </c>
      <c r="O7333" s="82" t="s">
        <v>8</v>
      </c>
    </row>
    <row r="7334" spans="1:15" x14ac:dyDescent="0.25">
      <c r="A7334" t="s">
        <v>202</v>
      </c>
      <c r="B7334" t="s">
        <v>7537</v>
      </c>
      <c r="C7334" t="s">
        <v>101</v>
      </c>
      <c r="D7334" t="s">
        <v>102</v>
      </c>
      <c r="E7334" t="str">
        <f t="shared" si="114"/>
        <v>IsopropanolUncl. Porphyromonadaceae</v>
      </c>
      <c r="F7334">
        <f>COUNTIF($E:$E,E7334)</f>
        <v>1</v>
      </c>
      <c r="G7334">
        <f>COUNTIF($A:$A,A7334)</f>
        <v>154</v>
      </c>
      <c r="H7334">
        <f>COUNTIF($B:$B,B7334)</f>
        <v>39</v>
      </c>
      <c r="I7334" t="s">
        <v>3500</v>
      </c>
      <c r="J7334">
        <v>5</v>
      </c>
      <c r="K7334" t="s">
        <v>3501</v>
      </c>
      <c r="L7334" t="s">
        <v>99</v>
      </c>
      <c r="M7334" t="s">
        <v>1319</v>
      </c>
      <c r="N7334" t="s">
        <v>11892</v>
      </c>
      <c r="O7334" s="82" t="s">
        <v>8</v>
      </c>
    </row>
    <row r="7335" spans="1:15" x14ac:dyDescent="0.25">
      <c r="A7335" t="s">
        <v>243</v>
      </c>
      <c r="B7335" t="s">
        <v>7537</v>
      </c>
      <c r="C7335" t="s">
        <v>101</v>
      </c>
      <c r="D7335" t="s">
        <v>102</v>
      </c>
      <c r="E7335" t="str">
        <f t="shared" si="114"/>
        <v>SerineUncl. Porphyromonadaceae</v>
      </c>
      <c r="F7335">
        <f>COUNTIF($E:$E,E7335)</f>
        <v>1</v>
      </c>
      <c r="G7335">
        <f>COUNTIF($A:$A,A7335)</f>
        <v>152</v>
      </c>
      <c r="H7335">
        <f>COUNTIF($B:$B,B7335)</f>
        <v>39</v>
      </c>
      <c r="I7335" t="s">
        <v>181</v>
      </c>
      <c r="J7335">
        <v>5</v>
      </c>
      <c r="K7335" t="s">
        <v>3111</v>
      </c>
      <c r="L7335" t="s">
        <v>125</v>
      </c>
      <c r="M7335" t="s">
        <v>358</v>
      </c>
      <c r="N7335" t="s">
        <v>11892</v>
      </c>
      <c r="O7335" s="82" t="s">
        <v>8</v>
      </c>
    </row>
    <row r="7336" spans="1:15" x14ac:dyDescent="0.25">
      <c r="A7336" t="s">
        <v>287</v>
      </c>
      <c r="B7336" t="s">
        <v>7537</v>
      </c>
      <c r="C7336" t="s">
        <v>101</v>
      </c>
      <c r="D7336" t="s">
        <v>102</v>
      </c>
      <c r="E7336" t="str">
        <f t="shared" si="114"/>
        <v>SuccinateUncl. Porphyromonadaceae</v>
      </c>
      <c r="F7336">
        <f>COUNTIF($E:$E,E7336)</f>
        <v>1</v>
      </c>
      <c r="G7336">
        <f>COUNTIF($A:$A,A7336)</f>
        <v>140</v>
      </c>
      <c r="H7336">
        <f>COUNTIF($B:$B,B7336)</f>
        <v>39</v>
      </c>
      <c r="I7336" t="s">
        <v>1488</v>
      </c>
      <c r="J7336">
        <v>5</v>
      </c>
      <c r="K7336" t="s">
        <v>3536</v>
      </c>
      <c r="L7336" t="s">
        <v>169</v>
      </c>
      <c r="M7336" t="s">
        <v>2465</v>
      </c>
      <c r="N7336" t="s">
        <v>11892</v>
      </c>
      <c r="O7336" s="82" t="s">
        <v>8</v>
      </c>
    </row>
    <row r="7337" spans="1:15" x14ac:dyDescent="0.25">
      <c r="A7337" t="s">
        <v>307</v>
      </c>
      <c r="B7337" t="s">
        <v>7537</v>
      </c>
      <c r="C7337" t="s">
        <v>101</v>
      </c>
      <c r="D7337" t="s">
        <v>102</v>
      </c>
      <c r="E7337" t="str">
        <f t="shared" si="114"/>
        <v>AllantoinUncl. Porphyromonadaceae</v>
      </c>
      <c r="F7337">
        <f>COUNTIF($E:$E,E7337)</f>
        <v>1</v>
      </c>
      <c r="G7337">
        <f>COUNTIF($A:$A,A7337)</f>
        <v>140</v>
      </c>
      <c r="H7337">
        <f>COUNTIF($B:$B,B7337)</f>
        <v>39</v>
      </c>
      <c r="I7337" t="s">
        <v>3371</v>
      </c>
      <c r="J7337">
        <v>6</v>
      </c>
      <c r="K7337" t="s">
        <v>7290</v>
      </c>
      <c r="L7337" t="s">
        <v>512</v>
      </c>
      <c r="M7337" t="s">
        <v>1125</v>
      </c>
      <c r="N7337" t="s">
        <v>11892</v>
      </c>
      <c r="O7337" t="s">
        <v>7</v>
      </c>
    </row>
    <row r="7338" spans="1:15" x14ac:dyDescent="0.25">
      <c r="A7338" t="s">
        <v>344</v>
      </c>
      <c r="B7338" t="s">
        <v>7537</v>
      </c>
      <c r="C7338" t="s">
        <v>101</v>
      </c>
      <c r="D7338" t="s">
        <v>102</v>
      </c>
      <c r="E7338" t="str">
        <f t="shared" si="114"/>
        <v>PimelateUncl. Porphyromonadaceae</v>
      </c>
      <c r="F7338">
        <f>COUNTIF($E:$E,E7338)</f>
        <v>1</v>
      </c>
      <c r="G7338">
        <f>COUNTIF($A:$A,A7338)</f>
        <v>137</v>
      </c>
      <c r="H7338">
        <f>COUNTIF($B:$B,B7338)</f>
        <v>39</v>
      </c>
      <c r="I7338" t="s">
        <v>379</v>
      </c>
      <c r="J7338">
        <v>7</v>
      </c>
      <c r="K7338" t="s">
        <v>3763</v>
      </c>
      <c r="L7338" t="s">
        <v>326</v>
      </c>
      <c r="M7338" t="s">
        <v>515</v>
      </c>
      <c r="N7338" t="s">
        <v>11893</v>
      </c>
      <c r="O7338" s="82" t="s">
        <v>8</v>
      </c>
    </row>
    <row r="7339" spans="1:15" x14ac:dyDescent="0.25">
      <c r="A7339" t="s">
        <v>354</v>
      </c>
      <c r="B7339" t="s">
        <v>7537</v>
      </c>
      <c r="C7339" t="s">
        <v>101</v>
      </c>
      <c r="D7339" t="s">
        <v>102</v>
      </c>
      <c r="E7339" t="str">
        <f t="shared" si="114"/>
        <v>N-nitrosodimethylamineUncl. Porphyromonadaceae</v>
      </c>
      <c r="F7339">
        <f>COUNTIF($E:$E,E7339)</f>
        <v>1</v>
      </c>
      <c r="G7339">
        <f>COUNTIF($A:$A,A7339)</f>
        <v>136</v>
      </c>
      <c r="H7339">
        <f>COUNTIF($B:$B,B7339)</f>
        <v>39</v>
      </c>
      <c r="I7339" t="s">
        <v>103</v>
      </c>
      <c r="J7339">
        <v>5</v>
      </c>
      <c r="K7339" t="s">
        <v>3557</v>
      </c>
      <c r="L7339" t="s">
        <v>187</v>
      </c>
      <c r="M7339" t="s">
        <v>188</v>
      </c>
      <c r="N7339" t="s">
        <v>11892</v>
      </c>
      <c r="O7339" s="82" t="s">
        <v>8</v>
      </c>
    </row>
    <row r="7340" spans="1:15" x14ac:dyDescent="0.25">
      <c r="A7340" t="s">
        <v>376</v>
      </c>
      <c r="B7340" t="s">
        <v>7537</v>
      </c>
      <c r="C7340" t="s">
        <v>101</v>
      </c>
      <c r="D7340" t="s">
        <v>102</v>
      </c>
      <c r="E7340" t="str">
        <f t="shared" si="114"/>
        <v>ValerateUncl. Porphyromonadaceae</v>
      </c>
      <c r="F7340">
        <f>COUNTIF($E:$E,E7340)</f>
        <v>1</v>
      </c>
      <c r="G7340">
        <f>COUNTIF($A:$A,A7340)</f>
        <v>133</v>
      </c>
      <c r="H7340">
        <f>COUNTIF($B:$B,B7340)</f>
        <v>39</v>
      </c>
      <c r="I7340" t="s">
        <v>3775</v>
      </c>
      <c r="J7340">
        <v>7</v>
      </c>
      <c r="K7340" t="s">
        <v>3776</v>
      </c>
      <c r="L7340" t="s">
        <v>2011</v>
      </c>
      <c r="M7340" t="s">
        <v>1257</v>
      </c>
      <c r="N7340" t="s">
        <v>11893</v>
      </c>
      <c r="O7340" s="82" t="s">
        <v>8</v>
      </c>
    </row>
    <row r="7341" spans="1:15" x14ac:dyDescent="0.25">
      <c r="A7341" t="s">
        <v>400</v>
      </c>
      <c r="B7341" t="s">
        <v>7537</v>
      </c>
      <c r="C7341" t="s">
        <v>101</v>
      </c>
      <c r="D7341" t="s">
        <v>102</v>
      </c>
      <c r="E7341" t="str">
        <f t="shared" si="114"/>
        <v>BenzoateUncl. Porphyromonadaceae</v>
      </c>
      <c r="F7341">
        <f>COUNTIF($E:$E,E7341)</f>
        <v>1</v>
      </c>
      <c r="G7341">
        <f>COUNTIF($A:$A,A7341)</f>
        <v>131</v>
      </c>
      <c r="H7341">
        <f>COUNTIF($B:$B,B7341)</f>
        <v>39</v>
      </c>
      <c r="I7341" t="s">
        <v>4657</v>
      </c>
      <c r="J7341">
        <v>6</v>
      </c>
      <c r="K7341" t="s">
        <v>6265</v>
      </c>
      <c r="L7341" t="s">
        <v>1362</v>
      </c>
      <c r="M7341" t="s">
        <v>1253</v>
      </c>
      <c r="N7341" t="s">
        <v>11892</v>
      </c>
      <c r="O7341" t="s">
        <v>5</v>
      </c>
    </row>
    <row r="7342" spans="1:15" x14ac:dyDescent="0.25">
      <c r="A7342" t="s">
        <v>448</v>
      </c>
      <c r="B7342" t="s">
        <v>7537</v>
      </c>
      <c r="C7342" t="s">
        <v>101</v>
      </c>
      <c r="D7342" t="s">
        <v>102</v>
      </c>
      <c r="E7342" t="str">
        <f t="shared" si="114"/>
        <v>DimethylamineUncl. Porphyromonadaceae</v>
      </c>
      <c r="F7342">
        <f>COUNTIF($E:$E,E7342)</f>
        <v>2</v>
      </c>
      <c r="G7342">
        <f>COUNTIF($A:$A,A7342)</f>
        <v>130</v>
      </c>
      <c r="H7342">
        <f>COUNTIF($B:$B,B7342)</f>
        <v>39</v>
      </c>
      <c r="I7342" t="s">
        <v>184</v>
      </c>
      <c r="J7342">
        <v>5</v>
      </c>
      <c r="K7342" t="s">
        <v>724</v>
      </c>
      <c r="L7342">
        <v>10000</v>
      </c>
      <c r="M7342" t="s">
        <v>100</v>
      </c>
      <c r="N7342" t="s">
        <v>11892</v>
      </c>
      <c r="O7342" s="82" t="s">
        <v>8</v>
      </c>
    </row>
    <row r="7343" spans="1:15" x14ac:dyDescent="0.25">
      <c r="A7343" t="s">
        <v>418</v>
      </c>
      <c r="B7343" t="s">
        <v>7537</v>
      </c>
      <c r="C7343" t="s">
        <v>101</v>
      </c>
      <c r="D7343" t="s">
        <v>102</v>
      </c>
      <c r="E7343" t="str">
        <f t="shared" si="114"/>
        <v>GlycerolUncl. Porphyromonadaceae</v>
      </c>
      <c r="F7343">
        <f>COUNTIF($E:$E,E7343)</f>
        <v>1</v>
      </c>
      <c r="G7343">
        <f>COUNTIF($A:$A,A7343)</f>
        <v>130</v>
      </c>
      <c r="H7343">
        <f>COUNTIF($B:$B,B7343)</f>
        <v>39</v>
      </c>
      <c r="I7343" t="s">
        <v>366</v>
      </c>
      <c r="J7343">
        <v>5</v>
      </c>
      <c r="K7343" t="s">
        <v>3591</v>
      </c>
      <c r="L7343" t="s">
        <v>128</v>
      </c>
      <c r="M7343" t="s">
        <v>136</v>
      </c>
      <c r="N7343" t="s">
        <v>11892</v>
      </c>
      <c r="O7343" s="82" t="s">
        <v>8</v>
      </c>
    </row>
    <row r="7344" spans="1:15" x14ac:dyDescent="0.25">
      <c r="A7344" t="s">
        <v>417</v>
      </c>
      <c r="B7344" t="s">
        <v>7537</v>
      </c>
      <c r="C7344" t="s">
        <v>101</v>
      </c>
      <c r="D7344" t="s">
        <v>102</v>
      </c>
      <c r="E7344" t="str">
        <f t="shared" si="114"/>
        <v>CarnitineUncl. Porphyromonadaceae</v>
      </c>
      <c r="F7344">
        <f>COUNTIF($E:$E,E7344)</f>
        <v>2</v>
      </c>
      <c r="G7344">
        <f>COUNTIF($A:$A,A7344)</f>
        <v>130</v>
      </c>
      <c r="H7344">
        <f>COUNTIF($B:$B,B7344)</f>
        <v>39</v>
      </c>
      <c r="I7344" t="s">
        <v>1740</v>
      </c>
      <c r="J7344">
        <v>5</v>
      </c>
      <c r="K7344" t="s">
        <v>3600</v>
      </c>
      <c r="L7344" t="s">
        <v>144</v>
      </c>
      <c r="M7344" t="s">
        <v>282</v>
      </c>
      <c r="N7344" t="s">
        <v>11892</v>
      </c>
      <c r="O7344" s="82" t="s">
        <v>8</v>
      </c>
    </row>
    <row r="7345" spans="1:15" x14ac:dyDescent="0.25">
      <c r="A7345" t="s">
        <v>417</v>
      </c>
      <c r="B7345" t="s">
        <v>7537</v>
      </c>
      <c r="C7345" t="s">
        <v>101</v>
      </c>
      <c r="D7345" t="s">
        <v>102</v>
      </c>
      <c r="E7345" t="str">
        <f t="shared" si="114"/>
        <v>CarnitineUncl. Porphyromonadaceae</v>
      </c>
      <c r="F7345">
        <f>COUNTIF($E:$E,E7345)</f>
        <v>2</v>
      </c>
      <c r="G7345">
        <f>COUNTIF($A:$A,A7345)</f>
        <v>130</v>
      </c>
      <c r="H7345">
        <f>COUNTIF($B:$B,B7345)</f>
        <v>39</v>
      </c>
      <c r="I7345" t="s">
        <v>7344</v>
      </c>
      <c r="J7345">
        <v>6</v>
      </c>
      <c r="K7345" t="s">
        <v>1060</v>
      </c>
      <c r="L7345" t="s">
        <v>944</v>
      </c>
      <c r="M7345" t="s">
        <v>1302</v>
      </c>
      <c r="N7345" t="s">
        <v>11892</v>
      </c>
      <c r="O7345" t="s">
        <v>7</v>
      </c>
    </row>
    <row r="7346" spans="1:15" x14ac:dyDescent="0.25">
      <c r="A7346" t="s">
        <v>448</v>
      </c>
      <c r="B7346" t="s">
        <v>7537</v>
      </c>
      <c r="C7346" t="s">
        <v>101</v>
      </c>
      <c r="D7346" t="s">
        <v>102</v>
      </c>
      <c r="E7346" t="str">
        <f t="shared" si="114"/>
        <v>DimethylamineUncl. Porphyromonadaceae</v>
      </c>
      <c r="F7346">
        <f>COUNTIF($E:$E,E7346)</f>
        <v>2</v>
      </c>
      <c r="G7346">
        <f>COUNTIF($A:$A,A7346)</f>
        <v>130</v>
      </c>
      <c r="H7346">
        <f>COUNTIF($B:$B,B7346)</f>
        <v>39</v>
      </c>
      <c r="I7346" t="s">
        <v>7128</v>
      </c>
      <c r="J7346">
        <v>4</v>
      </c>
      <c r="K7346" t="s">
        <v>1599</v>
      </c>
      <c r="L7346" t="s">
        <v>450</v>
      </c>
      <c r="M7346" t="s">
        <v>6160</v>
      </c>
      <c r="N7346" t="s">
        <v>11893</v>
      </c>
      <c r="O7346" t="s">
        <v>5</v>
      </c>
    </row>
    <row r="7347" spans="1:15" x14ac:dyDescent="0.25">
      <c r="A7347" t="s">
        <v>456</v>
      </c>
      <c r="B7347" t="s">
        <v>7537</v>
      </c>
      <c r="C7347" t="s">
        <v>101</v>
      </c>
      <c r="D7347" t="s">
        <v>102</v>
      </c>
      <c r="E7347" t="str">
        <f t="shared" si="114"/>
        <v>EthanolUncl. Porphyromonadaceae</v>
      </c>
      <c r="F7347">
        <f>COUNTIF($E:$E,E7347)</f>
        <v>1</v>
      </c>
      <c r="G7347">
        <f>COUNTIF($A:$A,A7347)</f>
        <v>129</v>
      </c>
      <c r="H7347">
        <f>COUNTIF($B:$B,B7347)</f>
        <v>39</v>
      </c>
      <c r="I7347" t="s">
        <v>796</v>
      </c>
      <c r="J7347">
        <v>5</v>
      </c>
      <c r="K7347" t="s">
        <v>3381</v>
      </c>
      <c r="L7347" t="s">
        <v>328</v>
      </c>
      <c r="M7347" t="s">
        <v>304</v>
      </c>
      <c r="N7347" t="s">
        <v>11892</v>
      </c>
      <c r="O7347" s="82" t="s">
        <v>8</v>
      </c>
    </row>
    <row r="7348" spans="1:15" x14ac:dyDescent="0.25">
      <c r="A7348" t="s">
        <v>466</v>
      </c>
      <c r="B7348" t="s">
        <v>7537</v>
      </c>
      <c r="C7348" t="s">
        <v>101</v>
      </c>
      <c r="D7348" t="s">
        <v>102</v>
      </c>
      <c r="E7348" t="str">
        <f t="shared" si="114"/>
        <v>GlycineUncl. Porphyromonadaceae</v>
      </c>
      <c r="F7348">
        <f>COUNTIF($E:$E,E7348)</f>
        <v>1</v>
      </c>
      <c r="G7348">
        <f>COUNTIF($A:$A,A7348)</f>
        <v>127</v>
      </c>
      <c r="H7348">
        <f>COUNTIF($B:$B,B7348)</f>
        <v>39</v>
      </c>
      <c r="I7348" t="s">
        <v>3633</v>
      </c>
      <c r="J7348">
        <v>5</v>
      </c>
      <c r="K7348" t="s">
        <v>3634</v>
      </c>
      <c r="L7348" t="s">
        <v>115</v>
      </c>
      <c r="M7348" t="s">
        <v>195</v>
      </c>
      <c r="N7348" t="s">
        <v>11892</v>
      </c>
      <c r="O7348" s="82" t="s">
        <v>8</v>
      </c>
    </row>
    <row r="7349" spans="1:15" x14ac:dyDescent="0.25">
      <c r="A7349" t="s">
        <v>461</v>
      </c>
      <c r="B7349" t="s">
        <v>7537</v>
      </c>
      <c r="C7349" t="s">
        <v>101</v>
      </c>
      <c r="D7349" t="s">
        <v>102</v>
      </c>
      <c r="E7349" t="str">
        <f t="shared" si="114"/>
        <v>2-PhenylpropionateUncl. Porphyromonadaceae</v>
      </c>
      <c r="F7349">
        <f>COUNTIF($E:$E,E7349)</f>
        <v>1</v>
      </c>
      <c r="G7349">
        <f>COUNTIF($A:$A,A7349)</f>
        <v>127</v>
      </c>
      <c r="H7349">
        <f>COUNTIF($B:$B,B7349)</f>
        <v>39</v>
      </c>
      <c r="I7349" t="s">
        <v>2947</v>
      </c>
      <c r="J7349">
        <v>4</v>
      </c>
      <c r="K7349" t="s">
        <v>1220</v>
      </c>
      <c r="L7349" t="s">
        <v>3246</v>
      </c>
      <c r="M7349" t="s">
        <v>2527</v>
      </c>
      <c r="N7349" t="s">
        <v>11893</v>
      </c>
      <c r="O7349" t="s">
        <v>5</v>
      </c>
    </row>
    <row r="7350" spans="1:15" x14ac:dyDescent="0.25">
      <c r="A7350" t="s">
        <v>529</v>
      </c>
      <c r="B7350" t="s">
        <v>7537</v>
      </c>
      <c r="C7350" t="s">
        <v>101</v>
      </c>
      <c r="D7350" t="s">
        <v>102</v>
      </c>
      <c r="E7350" t="str">
        <f t="shared" si="114"/>
        <v>MethylamineUncl. Porphyromonadaceae</v>
      </c>
      <c r="F7350">
        <f>COUNTIF($E:$E,E7350)</f>
        <v>1</v>
      </c>
      <c r="G7350">
        <f>COUNTIF($A:$A,A7350)</f>
        <v>120</v>
      </c>
      <c r="H7350">
        <f>COUNTIF($B:$B,B7350)</f>
        <v>39</v>
      </c>
      <c r="I7350" t="s">
        <v>298</v>
      </c>
      <c r="J7350">
        <v>5</v>
      </c>
      <c r="K7350" t="s">
        <v>1817</v>
      </c>
      <c r="L7350" t="s">
        <v>131</v>
      </c>
      <c r="M7350" t="s">
        <v>300</v>
      </c>
      <c r="N7350" t="s">
        <v>11892</v>
      </c>
      <c r="O7350" s="82" t="s">
        <v>8</v>
      </c>
    </row>
    <row r="7351" spans="1:15" x14ac:dyDescent="0.25">
      <c r="A7351" t="s">
        <v>550</v>
      </c>
      <c r="B7351" t="s">
        <v>7537</v>
      </c>
      <c r="C7351" t="s">
        <v>101</v>
      </c>
      <c r="D7351" t="s">
        <v>102</v>
      </c>
      <c r="E7351" t="str">
        <f t="shared" si="114"/>
        <v>IsovalerateUncl. Porphyromonadaceae</v>
      </c>
      <c r="F7351">
        <f>COUNTIF($E:$E,E7351)</f>
        <v>1</v>
      </c>
      <c r="G7351">
        <f>COUNTIF($A:$A,A7351)</f>
        <v>119</v>
      </c>
      <c r="H7351">
        <f>COUNTIF($B:$B,B7351)</f>
        <v>39</v>
      </c>
      <c r="I7351" t="s">
        <v>2933</v>
      </c>
      <c r="J7351">
        <v>5</v>
      </c>
      <c r="K7351" t="s">
        <v>3676</v>
      </c>
      <c r="L7351" t="s">
        <v>115</v>
      </c>
      <c r="M7351" t="s">
        <v>1141</v>
      </c>
      <c r="N7351" t="s">
        <v>11892</v>
      </c>
      <c r="O7351" s="82" t="s">
        <v>8</v>
      </c>
    </row>
    <row r="7352" spans="1:15" x14ac:dyDescent="0.25">
      <c r="A7352" t="s">
        <v>558</v>
      </c>
      <c r="B7352" t="s">
        <v>7537</v>
      </c>
      <c r="C7352" t="s">
        <v>101</v>
      </c>
      <c r="D7352" t="s">
        <v>102</v>
      </c>
      <c r="E7352" t="str">
        <f t="shared" si="114"/>
        <v>MethanolUncl. Porphyromonadaceae</v>
      </c>
      <c r="F7352">
        <f>COUNTIF($E:$E,E7352)</f>
        <v>2</v>
      </c>
      <c r="G7352">
        <f>COUNTIF($A:$A,A7352)</f>
        <v>118</v>
      </c>
      <c r="H7352">
        <f>COUNTIF($B:$B,B7352)</f>
        <v>39</v>
      </c>
      <c r="I7352" t="s">
        <v>131</v>
      </c>
      <c r="J7352">
        <v>5</v>
      </c>
      <c r="K7352" t="s">
        <v>772</v>
      </c>
      <c r="L7352" t="s">
        <v>125</v>
      </c>
      <c r="M7352" t="s">
        <v>100</v>
      </c>
      <c r="N7352" t="s">
        <v>11892</v>
      </c>
      <c r="O7352" s="82" t="s">
        <v>8</v>
      </c>
    </row>
    <row r="7353" spans="1:15" x14ac:dyDescent="0.25">
      <c r="A7353" t="s">
        <v>558</v>
      </c>
      <c r="B7353" t="s">
        <v>7537</v>
      </c>
      <c r="C7353" t="s">
        <v>101</v>
      </c>
      <c r="D7353" t="s">
        <v>102</v>
      </c>
      <c r="E7353" t="str">
        <f t="shared" si="114"/>
        <v>MethanolUncl. Porphyromonadaceae</v>
      </c>
      <c r="F7353">
        <f>COUNTIF($E:$E,E7353)</f>
        <v>2</v>
      </c>
      <c r="G7353">
        <f>COUNTIF($A:$A,A7353)</f>
        <v>118</v>
      </c>
      <c r="H7353">
        <f>COUNTIF($B:$B,B7353)</f>
        <v>39</v>
      </c>
      <c r="I7353" t="s">
        <v>3064</v>
      </c>
      <c r="J7353">
        <v>6</v>
      </c>
      <c r="K7353" t="s">
        <v>3065</v>
      </c>
      <c r="L7353" t="s">
        <v>737</v>
      </c>
      <c r="M7353" t="s">
        <v>782</v>
      </c>
      <c r="N7353" t="s">
        <v>11892</v>
      </c>
      <c r="O7353" t="s">
        <v>7</v>
      </c>
    </row>
    <row r="7354" spans="1:15" x14ac:dyDescent="0.25">
      <c r="A7354" t="s">
        <v>583</v>
      </c>
      <c r="B7354" t="s">
        <v>7537</v>
      </c>
      <c r="C7354" t="s">
        <v>101</v>
      </c>
      <c r="D7354" t="s">
        <v>102</v>
      </c>
      <c r="E7354" t="str">
        <f t="shared" si="114"/>
        <v>AcetoacetateUncl. Porphyromonadaceae</v>
      </c>
      <c r="F7354">
        <f>COUNTIF($E:$E,E7354)</f>
        <v>1</v>
      </c>
      <c r="G7354">
        <f>COUNTIF($A:$A,A7354)</f>
        <v>115</v>
      </c>
      <c r="H7354">
        <f>COUNTIF($B:$B,B7354)</f>
        <v>39</v>
      </c>
      <c r="I7354" t="s">
        <v>679</v>
      </c>
      <c r="J7354">
        <v>5</v>
      </c>
      <c r="K7354" t="s">
        <v>723</v>
      </c>
      <c r="L7354" t="s">
        <v>717</v>
      </c>
      <c r="M7354" t="s">
        <v>1465</v>
      </c>
      <c r="N7354" t="s">
        <v>11892</v>
      </c>
      <c r="O7354" s="82" t="s">
        <v>8</v>
      </c>
    </row>
    <row r="7355" spans="1:15" x14ac:dyDescent="0.25">
      <c r="A7355" t="s">
        <v>587</v>
      </c>
      <c r="B7355" t="s">
        <v>7537</v>
      </c>
      <c r="C7355" t="s">
        <v>101</v>
      </c>
      <c r="D7355" t="s">
        <v>102</v>
      </c>
      <c r="E7355" t="str">
        <f t="shared" si="114"/>
        <v>XanthineUncl. Porphyromonadaceae</v>
      </c>
      <c r="F7355">
        <f>COUNTIF($E:$E,E7355)</f>
        <v>1</v>
      </c>
      <c r="G7355">
        <f>COUNTIF($A:$A,A7355)</f>
        <v>114</v>
      </c>
      <c r="H7355">
        <f>COUNTIF($B:$B,B7355)</f>
        <v>39</v>
      </c>
      <c r="I7355" t="s">
        <v>874</v>
      </c>
      <c r="J7355">
        <v>4</v>
      </c>
      <c r="K7355" t="s">
        <v>7141</v>
      </c>
      <c r="L7355" t="s">
        <v>98</v>
      </c>
      <c r="M7355" t="s">
        <v>1234</v>
      </c>
      <c r="N7355" t="s">
        <v>11893</v>
      </c>
      <c r="O7355" t="s">
        <v>5</v>
      </c>
    </row>
    <row r="7356" spans="1:15" x14ac:dyDescent="0.25">
      <c r="A7356" t="s">
        <v>586</v>
      </c>
      <c r="B7356" t="s">
        <v>7537</v>
      </c>
      <c r="C7356" t="s">
        <v>101</v>
      </c>
      <c r="D7356" t="s">
        <v>102</v>
      </c>
      <c r="E7356" t="str">
        <f t="shared" si="114"/>
        <v>GlutamateUncl. Porphyromonadaceae</v>
      </c>
      <c r="F7356">
        <f>COUNTIF($E:$E,E7356)</f>
        <v>1</v>
      </c>
      <c r="G7356">
        <f>COUNTIF($A:$A,A7356)</f>
        <v>114</v>
      </c>
      <c r="H7356">
        <f>COUNTIF($B:$B,B7356)</f>
        <v>39</v>
      </c>
      <c r="I7356" t="s">
        <v>3702</v>
      </c>
      <c r="J7356">
        <v>5</v>
      </c>
      <c r="K7356" t="s">
        <v>3703</v>
      </c>
      <c r="L7356" t="s">
        <v>366</v>
      </c>
      <c r="M7356" t="s">
        <v>1899</v>
      </c>
      <c r="N7356" t="s">
        <v>11892</v>
      </c>
      <c r="O7356" s="82" t="s">
        <v>8</v>
      </c>
    </row>
    <row r="7357" spans="1:15" x14ac:dyDescent="0.25">
      <c r="A7357" t="s">
        <v>597</v>
      </c>
      <c r="B7357" t="s">
        <v>7537</v>
      </c>
      <c r="C7357" t="s">
        <v>101</v>
      </c>
      <c r="D7357" t="s">
        <v>102</v>
      </c>
      <c r="E7357" t="str">
        <f t="shared" si="114"/>
        <v>3-HydroxybutyrateUncl. Porphyromonadaceae</v>
      </c>
      <c r="F7357">
        <f>COUNTIF($E:$E,E7357)</f>
        <v>1</v>
      </c>
      <c r="G7357">
        <f>COUNTIF($A:$A,A7357)</f>
        <v>112</v>
      </c>
      <c r="H7357">
        <f>COUNTIF($B:$B,B7357)</f>
        <v>39</v>
      </c>
      <c r="I7357" t="s">
        <v>719</v>
      </c>
      <c r="J7357">
        <v>5</v>
      </c>
      <c r="K7357" t="s">
        <v>392</v>
      </c>
      <c r="L7357" t="s">
        <v>294</v>
      </c>
      <c r="M7357" t="s">
        <v>470</v>
      </c>
      <c r="N7357" t="s">
        <v>11892</v>
      </c>
      <c r="O7357" s="82" t="s">
        <v>8</v>
      </c>
    </row>
    <row r="7358" spans="1:15" x14ac:dyDescent="0.25">
      <c r="A7358" t="s">
        <v>1836</v>
      </c>
      <c r="B7358" t="s">
        <v>7537</v>
      </c>
      <c r="C7358" t="s">
        <v>101</v>
      </c>
      <c r="D7358" t="s">
        <v>102</v>
      </c>
      <c r="E7358" t="str">
        <f t="shared" si="114"/>
        <v>AcetateUncl. Porphyromonadaceae</v>
      </c>
      <c r="F7358">
        <f>COUNTIF($E:$E,E7358)</f>
        <v>1</v>
      </c>
      <c r="G7358">
        <f>COUNTIF($A:$A,A7358)</f>
        <v>112</v>
      </c>
      <c r="H7358">
        <f>COUNTIF($B:$B,B7358)</f>
        <v>39</v>
      </c>
      <c r="I7358" t="s">
        <v>507</v>
      </c>
      <c r="J7358">
        <v>5</v>
      </c>
      <c r="K7358" t="s">
        <v>695</v>
      </c>
      <c r="L7358" t="s">
        <v>500</v>
      </c>
      <c r="M7358" t="s">
        <v>2264</v>
      </c>
      <c r="N7358" t="s">
        <v>11892</v>
      </c>
      <c r="O7358" s="82" t="s">
        <v>8</v>
      </c>
    </row>
    <row r="7359" spans="1:15" x14ac:dyDescent="0.25">
      <c r="A7359" t="s">
        <v>608</v>
      </c>
      <c r="B7359" t="s">
        <v>7537</v>
      </c>
      <c r="C7359" t="s">
        <v>101</v>
      </c>
      <c r="D7359" t="s">
        <v>102</v>
      </c>
      <c r="E7359" t="str">
        <f t="shared" si="114"/>
        <v>GlucoseUncl. Porphyromonadaceae</v>
      </c>
      <c r="F7359">
        <f>COUNTIF($E:$E,E7359)</f>
        <v>2</v>
      </c>
      <c r="G7359">
        <f>COUNTIF($A:$A,A7359)</f>
        <v>110</v>
      </c>
      <c r="H7359">
        <f>COUNTIF($B:$B,B7359)</f>
        <v>39</v>
      </c>
      <c r="I7359" t="s">
        <v>7345</v>
      </c>
      <c r="J7359">
        <v>6</v>
      </c>
      <c r="K7359" t="s">
        <v>6922</v>
      </c>
      <c r="L7359" t="s">
        <v>401</v>
      </c>
      <c r="M7359" t="s">
        <v>1013</v>
      </c>
      <c r="N7359" t="s">
        <v>11892</v>
      </c>
      <c r="O7359" t="s">
        <v>7</v>
      </c>
    </row>
    <row r="7360" spans="1:15" x14ac:dyDescent="0.25">
      <c r="A7360" t="s">
        <v>608</v>
      </c>
      <c r="B7360" t="s">
        <v>7537</v>
      </c>
      <c r="C7360" t="s">
        <v>101</v>
      </c>
      <c r="D7360" t="s">
        <v>102</v>
      </c>
      <c r="E7360" t="str">
        <f t="shared" si="114"/>
        <v>GlucoseUncl. Porphyromonadaceae</v>
      </c>
      <c r="F7360">
        <f>COUNTIF($E:$E,E7360)</f>
        <v>2</v>
      </c>
      <c r="G7360">
        <f>COUNTIF($A:$A,A7360)</f>
        <v>110</v>
      </c>
      <c r="H7360">
        <f>COUNTIF($B:$B,B7360)</f>
        <v>39</v>
      </c>
      <c r="I7360" t="s">
        <v>713</v>
      </c>
      <c r="J7360">
        <v>5</v>
      </c>
      <c r="K7360" t="s">
        <v>3716</v>
      </c>
      <c r="L7360" t="s">
        <v>131</v>
      </c>
      <c r="M7360" t="s">
        <v>249</v>
      </c>
      <c r="N7360" t="s">
        <v>11892</v>
      </c>
      <c r="O7360" s="82" t="s">
        <v>8</v>
      </c>
    </row>
    <row r="7361" spans="1:15" x14ac:dyDescent="0.25">
      <c r="A7361" t="s">
        <v>611</v>
      </c>
      <c r="B7361" t="s">
        <v>7537</v>
      </c>
      <c r="C7361" t="s">
        <v>101</v>
      </c>
      <c r="D7361" t="s">
        <v>102</v>
      </c>
      <c r="E7361" t="str">
        <f t="shared" si="114"/>
        <v>OrnithineUncl. Porphyromonadaceae</v>
      </c>
      <c r="F7361">
        <f>COUNTIF($E:$E,E7361)</f>
        <v>1</v>
      </c>
      <c r="G7361">
        <f>COUNTIF($A:$A,A7361)</f>
        <v>110</v>
      </c>
      <c r="H7361">
        <f>COUNTIF($B:$B,B7361)</f>
        <v>39</v>
      </c>
      <c r="I7361" t="s">
        <v>3726</v>
      </c>
      <c r="J7361">
        <v>5</v>
      </c>
      <c r="K7361" t="s">
        <v>3727</v>
      </c>
      <c r="L7361" t="s">
        <v>741</v>
      </c>
      <c r="M7361" t="s">
        <v>3728</v>
      </c>
      <c r="N7361" t="s">
        <v>11892</v>
      </c>
      <c r="O7361" s="82" t="s">
        <v>8</v>
      </c>
    </row>
    <row r="7362" spans="1:15" x14ac:dyDescent="0.25">
      <c r="A7362" t="s">
        <v>630</v>
      </c>
      <c r="B7362" t="s">
        <v>7537</v>
      </c>
      <c r="C7362" t="s">
        <v>101</v>
      </c>
      <c r="D7362" t="s">
        <v>102</v>
      </c>
      <c r="E7362" t="str">
        <f t="shared" si="114"/>
        <v>PropionateUncl. Porphyromonadaceae</v>
      </c>
      <c r="F7362">
        <f>COUNTIF($E:$E,E7362)</f>
        <v>1</v>
      </c>
      <c r="G7362">
        <f>COUNTIF($A:$A,A7362)</f>
        <v>109</v>
      </c>
      <c r="H7362">
        <f>COUNTIF($B:$B,B7362)</f>
        <v>39</v>
      </c>
      <c r="I7362" t="s">
        <v>3425</v>
      </c>
      <c r="J7362">
        <v>7</v>
      </c>
      <c r="K7362" t="s">
        <v>3816</v>
      </c>
      <c r="L7362" t="s">
        <v>852</v>
      </c>
      <c r="M7362" t="s">
        <v>242</v>
      </c>
      <c r="N7362" t="s">
        <v>11893</v>
      </c>
      <c r="O7362" s="82" t="s">
        <v>8</v>
      </c>
    </row>
    <row r="7363" spans="1:15" x14ac:dyDescent="0.25">
      <c r="A7363" t="s">
        <v>627</v>
      </c>
      <c r="B7363" t="s">
        <v>7537</v>
      </c>
      <c r="C7363" t="s">
        <v>101</v>
      </c>
      <c r="D7363" t="s">
        <v>102</v>
      </c>
      <c r="E7363" t="str">
        <f t="shared" si="114"/>
        <v>IsoleucineUncl. Porphyromonadaceae</v>
      </c>
      <c r="F7363">
        <f>COUNTIF($E:$E,E7363)</f>
        <v>1</v>
      </c>
      <c r="G7363">
        <f>COUNTIF($A:$A,A7363)</f>
        <v>109</v>
      </c>
      <c r="H7363">
        <f>COUNTIF($B:$B,B7363)</f>
        <v>39</v>
      </c>
      <c r="I7363" t="s">
        <v>3735</v>
      </c>
      <c r="J7363">
        <v>5</v>
      </c>
      <c r="K7363" t="s">
        <v>1069</v>
      </c>
      <c r="L7363" t="s">
        <v>357</v>
      </c>
      <c r="M7363" t="s">
        <v>1039</v>
      </c>
      <c r="N7363" t="s">
        <v>11892</v>
      </c>
      <c r="O7363" s="82" t="s">
        <v>8</v>
      </c>
    </row>
    <row r="7364" spans="1:15" x14ac:dyDescent="0.25">
      <c r="A7364" t="s">
        <v>654</v>
      </c>
      <c r="B7364" t="s">
        <v>7537</v>
      </c>
      <c r="C7364" t="s">
        <v>101</v>
      </c>
      <c r="D7364" t="s">
        <v>102</v>
      </c>
      <c r="E7364" t="str">
        <f t="shared" si="114"/>
        <v>IsobutyrateUncl. Porphyromonadaceae</v>
      </c>
      <c r="F7364">
        <f>COUNTIF($E:$E,E7364)</f>
        <v>1</v>
      </c>
      <c r="G7364">
        <f>COUNTIF($A:$A,A7364)</f>
        <v>103</v>
      </c>
      <c r="H7364">
        <f>COUNTIF($B:$B,B7364)</f>
        <v>39</v>
      </c>
      <c r="I7364" t="s">
        <v>678</v>
      </c>
      <c r="J7364">
        <v>5</v>
      </c>
      <c r="K7364" t="s">
        <v>2090</v>
      </c>
      <c r="L7364" t="s">
        <v>108</v>
      </c>
      <c r="M7364" t="s">
        <v>132</v>
      </c>
      <c r="N7364" t="s">
        <v>11892</v>
      </c>
      <c r="O7364" s="82" t="s">
        <v>8</v>
      </c>
    </row>
    <row r="7365" spans="1:15" x14ac:dyDescent="0.25">
      <c r="A7365" t="s">
        <v>664</v>
      </c>
      <c r="B7365" t="s">
        <v>7537</v>
      </c>
      <c r="C7365" t="s">
        <v>101</v>
      </c>
      <c r="D7365" t="s">
        <v>102</v>
      </c>
      <c r="E7365" t="str">
        <f t="shared" si="114"/>
        <v>3-HydroxyphenylacetateUncl. Porphyromonadaceae</v>
      </c>
      <c r="F7365">
        <f>COUNTIF($E:$E,E7365)</f>
        <v>1</v>
      </c>
      <c r="G7365">
        <f>COUNTIF($A:$A,A7365)</f>
        <v>101</v>
      </c>
      <c r="H7365">
        <f>COUNTIF($B:$B,B7365)</f>
        <v>39</v>
      </c>
      <c r="I7365" t="s">
        <v>246</v>
      </c>
      <c r="J7365">
        <v>4</v>
      </c>
      <c r="K7365" t="s">
        <v>2752</v>
      </c>
      <c r="L7365">
        <v>10000</v>
      </c>
      <c r="M7365" t="s">
        <v>188</v>
      </c>
      <c r="N7365" t="s">
        <v>11893</v>
      </c>
      <c r="O7365" t="s">
        <v>5</v>
      </c>
    </row>
    <row r="7366" spans="1:15" x14ac:dyDescent="0.25">
      <c r="A7366" t="s">
        <v>667</v>
      </c>
      <c r="B7366" t="s">
        <v>7537</v>
      </c>
      <c r="C7366" t="s">
        <v>101</v>
      </c>
      <c r="D7366" t="s">
        <v>102</v>
      </c>
      <c r="E7366" t="str">
        <f t="shared" ref="E7366:E7429" si="115">CONCATENATE(A7366,B7366)</f>
        <v>UreaUncl. Porphyromonadaceae</v>
      </c>
      <c r="F7366">
        <f>COUNTIF($E:$E,E7366)</f>
        <v>1</v>
      </c>
      <c r="G7366">
        <f>COUNTIF($A:$A,A7366)</f>
        <v>65</v>
      </c>
      <c r="H7366">
        <f>COUNTIF($B:$B,B7366)</f>
        <v>39</v>
      </c>
      <c r="I7366" t="s">
        <v>6437</v>
      </c>
      <c r="J7366">
        <v>6</v>
      </c>
      <c r="K7366" t="s">
        <v>7346</v>
      </c>
      <c r="L7366" t="s">
        <v>2109</v>
      </c>
      <c r="M7366" t="s">
        <v>4508</v>
      </c>
      <c r="N7366" t="s">
        <v>11892</v>
      </c>
      <c r="O7366" t="s">
        <v>7</v>
      </c>
    </row>
    <row r="7367" spans="1:15" x14ac:dyDescent="0.25">
      <c r="A7367" t="s">
        <v>114</v>
      </c>
      <c r="B7367" t="s">
        <v>7538</v>
      </c>
      <c r="C7367" t="s">
        <v>101</v>
      </c>
      <c r="D7367" t="s">
        <v>102</v>
      </c>
      <c r="E7367" t="str">
        <f t="shared" si="115"/>
        <v>CholineUncl. Marinilabiliaceae</v>
      </c>
      <c r="F7367">
        <f>COUNTIF($E:$E,E7367)</f>
        <v>1</v>
      </c>
      <c r="G7367">
        <f>COUNTIF($A:$A,A7367)</f>
        <v>173</v>
      </c>
      <c r="H7367">
        <f>COUNTIF($B:$B,B7367)</f>
        <v>37</v>
      </c>
      <c r="I7367" t="s">
        <v>1083</v>
      </c>
      <c r="J7367">
        <v>6</v>
      </c>
      <c r="K7367" t="s">
        <v>7330</v>
      </c>
      <c r="L7367" t="s">
        <v>208</v>
      </c>
      <c r="M7367" t="s">
        <v>657</v>
      </c>
      <c r="N7367" t="s">
        <v>11892</v>
      </c>
      <c r="O7367" t="s">
        <v>7</v>
      </c>
    </row>
    <row r="7368" spans="1:15" x14ac:dyDescent="0.25">
      <c r="A7368" t="s">
        <v>127</v>
      </c>
      <c r="B7368" t="s">
        <v>7538</v>
      </c>
      <c r="C7368" t="s">
        <v>101</v>
      </c>
      <c r="D7368" t="s">
        <v>102</v>
      </c>
      <c r="E7368" t="str">
        <f t="shared" si="115"/>
        <v>FumarateUncl. Marinilabiliaceae</v>
      </c>
      <c r="F7368">
        <f>COUNTIF($E:$E,E7368)</f>
        <v>1</v>
      </c>
      <c r="G7368">
        <f>COUNTIF($A:$A,A7368)</f>
        <v>166</v>
      </c>
      <c r="H7368">
        <f>COUNTIF($B:$B,B7368)</f>
        <v>37</v>
      </c>
      <c r="I7368" t="s">
        <v>265</v>
      </c>
      <c r="J7368">
        <v>6</v>
      </c>
      <c r="K7368" t="s">
        <v>4328</v>
      </c>
      <c r="L7368" t="s">
        <v>128</v>
      </c>
      <c r="M7368" t="s">
        <v>100</v>
      </c>
      <c r="N7368" t="s">
        <v>11892</v>
      </c>
      <c r="O7368" t="s">
        <v>7</v>
      </c>
    </row>
    <row r="7369" spans="1:15" x14ac:dyDescent="0.25">
      <c r="A7369" t="s">
        <v>141</v>
      </c>
      <c r="B7369" t="s">
        <v>7538</v>
      </c>
      <c r="C7369" t="s">
        <v>101</v>
      </c>
      <c r="D7369" t="s">
        <v>102</v>
      </c>
      <c r="E7369" t="str">
        <f t="shared" si="115"/>
        <v>ProlineUncl. Marinilabiliaceae</v>
      </c>
      <c r="F7369">
        <f>COUNTIF($E:$E,E7369)</f>
        <v>1</v>
      </c>
      <c r="G7369">
        <f>COUNTIF($A:$A,A7369)</f>
        <v>165</v>
      </c>
      <c r="H7369">
        <f>COUNTIF($B:$B,B7369)</f>
        <v>37</v>
      </c>
      <c r="I7369" t="s">
        <v>2067</v>
      </c>
      <c r="J7369">
        <v>6</v>
      </c>
      <c r="K7369" t="s">
        <v>6498</v>
      </c>
      <c r="L7369" t="s">
        <v>181</v>
      </c>
      <c r="M7369" t="s">
        <v>119</v>
      </c>
      <c r="N7369" t="s">
        <v>11892</v>
      </c>
      <c r="O7369" t="s">
        <v>7</v>
      </c>
    </row>
    <row r="7370" spans="1:15" x14ac:dyDescent="0.25">
      <c r="A7370" t="s">
        <v>157</v>
      </c>
      <c r="B7370" t="s">
        <v>7538</v>
      </c>
      <c r="C7370" t="s">
        <v>101</v>
      </c>
      <c r="D7370" t="s">
        <v>102</v>
      </c>
      <c r="E7370" t="str">
        <f t="shared" si="115"/>
        <v>AspartateUncl. Marinilabiliaceae</v>
      </c>
      <c r="F7370">
        <f>COUNTIF($E:$E,E7370)</f>
        <v>1</v>
      </c>
      <c r="G7370">
        <f>COUNTIF($A:$A,A7370)</f>
        <v>159</v>
      </c>
      <c r="H7370">
        <f>COUNTIF($B:$B,B7370)</f>
        <v>37</v>
      </c>
      <c r="I7370" t="s">
        <v>2692</v>
      </c>
      <c r="J7370">
        <v>6</v>
      </c>
      <c r="K7370" t="s">
        <v>7331</v>
      </c>
      <c r="L7370" t="s">
        <v>761</v>
      </c>
      <c r="M7370" t="s">
        <v>1199</v>
      </c>
      <c r="N7370" t="s">
        <v>11892</v>
      </c>
      <c r="O7370" t="s">
        <v>7</v>
      </c>
    </row>
    <row r="7371" spans="1:15" x14ac:dyDescent="0.25">
      <c r="A7371" t="s">
        <v>178</v>
      </c>
      <c r="B7371" t="s">
        <v>7538</v>
      </c>
      <c r="C7371" t="s">
        <v>101</v>
      </c>
      <c r="D7371" t="s">
        <v>102</v>
      </c>
      <c r="E7371" t="str">
        <f t="shared" si="115"/>
        <v>RiboseUncl. Marinilabiliaceae</v>
      </c>
      <c r="F7371">
        <f>COUNTIF($E:$E,E7371)</f>
        <v>1</v>
      </c>
      <c r="G7371">
        <f>COUNTIF($A:$A,A7371)</f>
        <v>158</v>
      </c>
      <c r="H7371">
        <f>COUNTIF($B:$B,B7371)</f>
        <v>37</v>
      </c>
      <c r="I7371" t="s">
        <v>2182</v>
      </c>
      <c r="J7371">
        <v>6</v>
      </c>
      <c r="K7371" t="s">
        <v>1307</v>
      </c>
      <c r="L7371" t="s">
        <v>474</v>
      </c>
      <c r="M7371" t="s">
        <v>1506</v>
      </c>
      <c r="N7371" t="s">
        <v>11893</v>
      </c>
      <c r="O7371" s="82" t="s">
        <v>11896</v>
      </c>
    </row>
    <row r="7372" spans="1:15" x14ac:dyDescent="0.25">
      <c r="A7372" t="s">
        <v>200</v>
      </c>
      <c r="B7372" t="s">
        <v>7538</v>
      </c>
      <c r="C7372" t="s">
        <v>101</v>
      </c>
      <c r="D7372" t="s">
        <v>102</v>
      </c>
      <c r="E7372" t="str">
        <f t="shared" si="115"/>
        <v>1,3-DihydroxyacetoneUncl. Marinilabiliaceae</v>
      </c>
      <c r="F7372">
        <f>COUNTIF($E:$E,E7372)</f>
        <v>1</v>
      </c>
      <c r="G7372">
        <f>COUNTIF($A:$A,A7372)</f>
        <v>154</v>
      </c>
      <c r="H7372">
        <f>COUNTIF($B:$B,B7372)</f>
        <v>37</v>
      </c>
      <c r="I7372" t="s">
        <v>377</v>
      </c>
      <c r="J7372">
        <v>6</v>
      </c>
      <c r="K7372" t="s">
        <v>2851</v>
      </c>
      <c r="L7372" t="s">
        <v>184</v>
      </c>
      <c r="M7372" t="s">
        <v>100</v>
      </c>
      <c r="N7372" t="s">
        <v>11892</v>
      </c>
      <c r="O7372" t="s">
        <v>7</v>
      </c>
    </row>
    <row r="7373" spans="1:15" x14ac:dyDescent="0.25">
      <c r="A7373" t="s">
        <v>243</v>
      </c>
      <c r="B7373" t="s">
        <v>7538</v>
      </c>
      <c r="C7373" t="s">
        <v>101</v>
      </c>
      <c r="D7373" t="s">
        <v>102</v>
      </c>
      <c r="E7373" t="str">
        <f t="shared" si="115"/>
        <v>SerineUncl. Marinilabiliaceae</v>
      </c>
      <c r="F7373">
        <f>COUNTIF($E:$E,E7373)</f>
        <v>1</v>
      </c>
      <c r="G7373">
        <f>COUNTIF($A:$A,A7373)</f>
        <v>152</v>
      </c>
      <c r="H7373">
        <f>COUNTIF($B:$B,B7373)</f>
        <v>37</v>
      </c>
      <c r="I7373" t="s">
        <v>3723</v>
      </c>
      <c r="J7373">
        <v>5</v>
      </c>
      <c r="K7373" t="s">
        <v>3724</v>
      </c>
      <c r="L7373" t="s">
        <v>303</v>
      </c>
      <c r="M7373" t="s">
        <v>1487</v>
      </c>
      <c r="N7373" t="s">
        <v>11893</v>
      </c>
      <c r="O7373" t="s">
        <v>10</v>
      </c>
    </row>
    <row r="7374" spans="1:15" x14ac:dyDescent="0.25">
      <c r="A7374" t="s">
        <v>264</v>
      </c>
      <c r="B7374" t="s">
        <v>7538</v>
      </c>
      <c r="C7374" t="s">
        <v>101</v>
      </c>
      <c r="D7374" t="s">
        <v>102</v>
      </c>
      <c r="E7374" t="str">
        <f t="shared" si="115"/>
        <v>UracilUncl. Marinilabiliaceae</v>
      </c>
      <c r="F7374">
        <f>COUNTIF($E:$E,E7374)</f>
        <v>1</v>
      </c>
      <c r="G7374">
        <f>COUNTIF($A:$A,A7374)</f>
        <v>143</v>
      </c>
      <c r="H7374">
        <f>COUNTIF($B:$B,B7374)</f>
        <v>37</v>
      </c>
      <c r="I7374" t="s">
        <v>1093</v>
      </c>
      <c r="J7374">
        <v>6</v>
      </c>
      <c r="K7374" t="s">
        <v>2893</v>
      </c>
      <c r="L7374" t="s">
        <v>350</v>
      </c>
      <c r="M7374" t="s">
        <v>431</v>
      </c>
      <c r="N7374" t="s">
        <v>11892</v>
      </c>
      <c r="O7374" t="s">
        <v>7</v>
      </c>
    </row>
    <row r="7375" spans="1:15" x14ac:dyDescent="0.25">
      <c r="A7375" t="s">
        <v>261</v>
      </c>
      <c r="B7375" t="s">
        <v>7538</v>
      </c>
      <c r="C7375" t="s">
        <v>101</v>
      </c>
      <c r="D7375" t="s">
        <v>102</v>
      </c>
      <c r="E7375" t="str">
        <f t="shared" si="115"/>
        <v>CadaverineUncl. Marinilabiliaceae</v>
      </c>
      <c r="F7375">
        <f>COUNTIF($E:$E,E7375)</f>
        <v>1</v>
      </c>
      <c r="G7375">
        <f>COUNTIF($A:$A,A7375)</f>
        <v>143</v>
      </c>
      <c r="H7375">
        <f>COUNTIF($B:$B,B7375)</f>
        <v>37</v>
      </c>
      <c r="I7375" t="s">
        <v>7332</v>
      </c>
      <c r="J7375">
        <v>6</v>
      </c>
      <c r="K7375" t="s">
        <v>6979</v>
      </c>
      <c r="L7375" t="s">
        <v>7333</v>
      </c>
      <c r="M7375" t="s">
        <v>2323</v>
      </c>
      <c r="N7375" t="s">
        <v>11892</v>
      </c>
      <c r="O7375" t="s">
        <v>7</v>
      </c>
    </row>
    <row r="7376" spans="1:15" x14ac:dyDescent="0.25">
      <c r="A7376" t="s">
        <v>307</v>
      </c>
      <c r="B7376" t="s">
        <v>7538</v>
      </c>
      <c r="C7376" t="s">
        <v>101</v>
      </c>
      <c r="D7376" t="s">
        <v>102</v>
      </c>
      <c r="E7376" t="str">
        <f t="shared" si="115"/>
        <v>AllantoinUncl. Marinilabiliaceae</v>
      </c>
      <c r="F7376">
        <f>COUNTIF($E:$E,E7376)</f>
        <v>1</v>
      </c>
      <c r="G7376">
        <f>COUNTIF($A:$A,A7376)</f>
        <v>140</v>
      </c>
      <c r="H7376">
        <f>COUNTIF($B:$B,B7376)</f>
        <v>37</v>
      </c>
      <c r="I7376" t="s">
        <v>125</v>
      </c>
      <c r="J7376">
        <v>6</v>
      </c>
      <c r="K7376" t="s">
        <v>184</v>
      </c>
      <c r="L7376">
        <v>10000</v>
      </c>
      <c r="M7376" t="s">
        <v>100</v>
      </c>
      <c r="N7376" t="s">
        <v>11892</v>
      </c>
      <c r="O7376" t="s">
        <v>7</v>
      </c>
    </row>
    <row r="7377" spans="1:15" x14ac:dyDescent="0.25">
      <c r="A7377" t="s">
        <v>285</v>
      </c>
      <c r="B7377" t="s">
        <v>7538</v>
      </c>
      <c r="C7377" t="s">
        <v>101</v>
      </c>
      <c r="D7377" t="s">
        <v>102</v>
      </c>
      <c r="E7377" t="str">
        <f t="shared" si="115"/>
        <v>LysineUncl. Marinilabiliaceae</v>
      </c>
      <c r="F7377">
        <f>COUNTIF($E:$E,E7377)</f>
        <v>1</v>
      </c>
      <c r="G7377">
        <f>COUNTIF($A:$A,A7377)</f>
        <v>140</v>
      </c>
      <c r="H7377">
        <f>COUNTIF($B:$B,B7377)</f>
        <v>37</v>
      </c>
      <c r="I7377" t="s">
        <v>327</v>
      </c>
      <c r="J7377">
        <v>5</v>
      </c>
      <c r="K7377" t="s">
        <v>3758</v>
      </c>
      <c r="L7377" t="s">
        <v>135</v>
      </c>
      <c r="M7377" t="s">
        <v>3759</v>
      </c>
      <c r="N7377" t="s">
        <v>11893</v>
      </c>
      <c r="O7377" t="s">
        <v>10</v>
      </c>
    </row>
    <row r="7378" spans="1:15" x14ac:dyDescent="0.25">
      <c r="A7378" t="s">
        <v>325</v>
      </c>
      <c r="B7378" t="s">
        <v>7538</v>
      </c>
      <c r="C7378" t="s">
        <v>101</v>
      </c>
      <c r="D7378" t="s">
        <v>102</v>
      </c>
      <c r="E7378" t="str">
        <f t="shared" si="115"/>
        <v>4-HydroxybutyrateUncl. Marinilabiliaceae</v>
      </c>
      <c r="F7378">
        <f>COUNTIF($E:$E,E7378)</f>
        <v>1</v>
      </c>
      <c r="G7378">
        <f>COUNTIF($A:$A,A7378)</f>
        <v>139</v>
      </c>
      <c r="H7378">
        <f>COUNTIF($B:$B,B7378)</f>
        <v>37</v>
      </c>
      <c r="I7378" t="s">
        <v>757</v>
      </c>
      <c r="J7378">
        <v>5</v>
      </c>
      <c r="K7378" t="s">
        <v>3760</v>
      </c>
      <c r="L7378" t="s">
        <v>486</v>
      </c>
      <c r="M7378" t="s">
        <v>332</v>
      </c>
      <c r="N7378" t="s">
        <v>11893</v>
      </c>
      <c r="O7378" t="s">
        <v>10</v>
      </c>
    </row>
    <row r="7379" spans="1:15" x14ac:dyDescent="0.25">
      <c r="A7379" t="s">
        <v>335</v>
      </c>
      <c r="B7379" t="s">
        <v>7538</v>
      </c>
      <c r="C7379" t="s">
        <v>101</v>
      </c>
      <c r="D7379" t="s">
        <v>102</v>
      </c>
      <c r="E7379" t="str">
        <f t="shared" si="115"/>
        <v>TrimethylamineUncl. Marinilabiliaceae</v>
      </c>
      <c r="F7379">
        <f>COUNTIF($E:$E,E7379)</f>
        <v>1</v>
      </c>
      <c r="G7379">
        <f>COUNTIF($A:$A,A7379)</f>
        <v>139</v>
      </c>
      <c r="H7379">
        <f>COUNTIF($B:$B,B7379)</f>
        <v>37</v>
      </c>
      <c r="I7379" t="s">
        <v>7347</v>
      </c>
      <c r="J7379">
        <v>7</v>
      </c>
      <c r="K7379" t="s">
        <v>1137</v>
      </c>
      <c r="L7379" t="s">
        <v>291</v>
      </c>
      <c r="M7379" t="s">
        <v>1608</v>
      </c>
      <c r="N7379" t="s">
        <v>11893</v>
      </c>
      <c r="O7379" t="s">
        <v>11</v>
      </c>
    </row>
    <row r="7380" spans="1:15" x14ac:dyDescent="0.25">
      <c r="A7380" t="s">
        <v>354</v>
      </c>
      <c r="B7380" t="s">
        <v>7538</v>
      </c>
      <c r="C7380" t="s">
        <v>101</v>
      </c>
      <c r="D7380" t="s">
        <v>102</v>
      </c>
      <c r="E7380" t="str">
        <f t="shared" si="115"/>
        <v>N-nitrosodimethylamineUncl. Marinilabiliaceae</v>
      </c>
      <c r="F7380">
        <f>COUNTIF($E:$E,E7380)</f>
        <v>3</v>
      </c>
      <c r="G7380">
        <f>COUNTIF($A:$A,A7380)</f>
        <v>136</v>
      </c>
      <c r="H7380">
        <f>COUNTIF($B:$B,B7380)</f>
        <v>37</v>
      </c>
      <c r="I7380" t="s">
        <v>1238</v>
      </c>
      <c r="J7380">
        <v>6</v>
      </c>
      <c r="K7380" t="s">
        <v>7335</v>
      </c>
      <c r="L7380" t="s">
        <v>276</v>
      </c>
      <c r="M7380" t="s">
        <v>968</v>
      </c>
      <c r="N7380" t="s">
        <v>11892</v>
      </c>
      <c r="O7380" t="s">
        <v>7</v>
      </c>
    </row>
    <row r="7381" spans="1:15" x14ac:dyDescent="0.25">
      <c r="A7381" t="s">
        <v>354</v>
      </c>
      <c r="B7381" t="s">
        <v>7538</v>
      </c>
      <c r="C7381" t="s">
        <v>101</v>
      </c>
      <c r="D7381" t="s">
        <v>102</v>
      </c>
      <c r="E7381" t="str">
        <f t="shared" si="115"/>
        <v>N-nitrosodimethylamineUncl. Marinilabiliaceae</v>
      </c>
      <c r="F7381">
        <f>COUNTIF($E:$E,E7381)</f>
        <v>3</v>
      </c>
      <c r="G7381">
        <f>COUNTIF($A:$A,A7381)</f>
        <v>136</v>
      </c>
      <c r="H7381">
        <f>COUNTIF($B:$B,B7381)</f>
        <v>37</v>
      </c>
      <c r="I7381" t="s">
        <v>3494</v>
      </c>
      <c r="J7381">
        <v>6</v>
      </c>
      <c r="K7381" t="s">
        <v>954</v>
      </c>
      <c r="L7381" t="s">
        <v>814</v>
      </c>
      <c r="M7381" t="s">
        <v>1396</v>
      </c>
      <c r="N7381" t="s">
        <v>11893</v>
      </c>
      <c r="O7381" s="82" t="s">
        <v>11896</v>
      </c>
    </row>
    <row r="7382" spans="1:15" x14ac:dyDescent="0.25">
      <c r="A7382" t="s">
        <v>354</v>
      </c>
      <c r="B7382" t="s">
        <v>7538</v>
      </c>
      <c r="C7382" t="s">
        <v>101</v>
      </c>
      <c r="D7382" t="s">
        <v>102</v>
      </c>
      <c r="E7382" t="str">
        <f t="shared" si="115"/>
        <v>N-nitrosodimethylamineUncl. Marinilabiliaceae</v>
      </c>
      <c r="F7382">
        <f>COUNTIF($E:$E,E7382)</f>
        <v>3</v>
      </c>
      <c r="G7382">
        <f>COUNTIF($A:$A,A7382)</f>
        <v>136</v>
      </c>
      <c r="H7382">
        <f>COUNTIF($B:$B,B7382)</f>
        <v>37</v>
      </c>
      <c r="I7382" t="s">
        <v>3771</v>
      </c>
      <c r="J7382">
        <v>5</v>
      </c>
      <c r="K7382" t="s">
        <v>3772</v>
      </c>
      <c r="L7382" t="s">
        <v>570</v>
      </c>
      <c r="M7382" t="s">
        <v>498</v>
      </c>
      <c r="N7382" t="s">
        <v>11893</v>
      </c>
      <c r="O7382" t="s">
        <v>10</v>
      </c>
    </row>
    <row r="7383" spans="1:15" x14ac:dyDescent="0.25">
      <c r="A7383" t="s">
        <v>365</v>
      </c>
      <c r="B7383" t="s">
        <v>7538</v>
      </c>
      <c r="C7383" t="s">
        <v>101</v>
      </c>
      <c r="D7383" t="s">
        <v>102</v>
      </c>
      <c r="E7383" t="str">
        <f t="shared" si="115"/>
        <v>PhenylacetateUncl. Marinilabiliaceae</v>
      </c>
      <c r="F7383">
        <f>COUNTIF($E:$E,E7383)</f>
        <v>1</v>
      </c>
      <c r="G7383">
        <f>COUNTIF($A:$A,A7383)</f>
        <v>134</v>
      </c>
      <c r="H7383">
        <f>COUNTIF($B:$B,B7383)</f>
        <v>37</v>
      </c>
      <c r="I7383" t="s">
        <v>7348</v>
      </c>
      <c r="J7383">
        <v>7</v>
      </c>
      <c r="K7383" t="s">
        <v>1123</v>
      </c>
      <c r="L7383" t="s">
        <v>7349</v>
      </c>
      <c r="M7383" t="s">
        <v>1334</v>
      </c>
      <c r="N7383" t="s">
        <v>11893</v>
      </c>
      <c r="O7383" t="s">
        <v>11</v>
      </c>
    </row>
    <row r="7384" spans="1:15" x14ac:dyDescent="0.25">
      <c r="A7384" t="s">
        <v>375</v>
      </c>
      <c r="B7384" t="s">
        <v>7538</v>
      </c>
      <c r="C7384" t="s">
        <v>101</v>
      </c>
      <c r="D7384" t="s">
        <v>102</v>
      </c>
      <c r="E7384" t="str">
        <f t="shared" si="115"/>
        <v>HypoxanthineUncl. Marinilabiliaceae</v>
      </c>
      <c r="F7384">
        <f>COUNTIF($E:$E,E7384)</f>
        <v>1</v>
      </c>
      <c r="G7384">
        <f>COUNTIF($A:$A,A7384)</f>
        <v>133</v>
      </c>
      <c r="H7384">
        <f>COUNTIF($B:$B,B7384)</f>
        <v>37</v>
      </c>
      <c r="I7384" t="s">
        <v>6488</v>
      </c>
      <c r="J7384">
        <v>6</v>
      </c>
      <c r="K7384" t="s">
        <v>7336</v>
      </c>
      <c r="L7384" t="s">
        <v>2067</v>
      </c>
      <c r="M7384" t="s">
        <v>3852</v>
      </c>
      <c r="N7384" t="s">
        <v>11892</v>
      </c>
      <c r="O7384" t="s">
        <v>7</v>
      </c>
    </row>
    <row r="7385" spans="1:15" x14ac:dyDescent="0.25">
      <c r="A7385" t="s">
        <v>396</v>
      </c>
      <c r="B7385" t="s">
        <v>7538</v>
      </c>
      <c r="C7385" t="s">
        <v>101</v>
      </c>
      <c r="D7385" t="s">
        <v>102</v>
      </c>
      <c r="E7385" t="str">
        <f t="shared" si="115"/>
        <v>AcetoneUncl. Marinilabiliaceae</v>
      </c>
      <c r="F7385">
        <f>COUNTIF($E:$E,E7385)</f>
        <v>1</v>
      </c>
      <c r="G7385">
        <f>COUNTIF($A:$A,A7385)</f>
        <v>132</v>
      </c>
      <c r="H7385">
        <f>COUNTIF($B:$B,B7385)</f>
        <v>37</v>
      </c>
      <c r="I7385" t="s">
        <v>3779</v>
      </c>
      <c r="J7385">
        <v>5</v>
      </c>
      <c r="K7385" t="s">
        <v>3488</v>
      </c>
      <c r="L7385" t="s">
        <v>401</v>
      </c>
      <c r="M7385" t="s">
        <v>3753</v>
      </c>
      <c r="N7385" t="s">
        <v>11893</v>
      </c>
      <c r="O7385" t="s">
        <v>10</v>
      </c>
    </row>
    <row r="7386" spans="1:15" x14ac:dyDescent="0.25">
      <c r="A7386" t="s">
        <v>402</v>
      </c>
      <c r="B7386" t="s">
        <v>7538</v>
      </c>
      <c r="C7386" t="s">
        <v>101</v>
      </c>
      <c r="D7386" t="s">
        <v>102</v>
      </c>
      <c r="E7386" t="str">
        <f t="shared" si="115"/>
        <v>ValineUncl. Marinilabiliaceae</v>
      </c>
      <c r="F7386">
        <f>COUNTIF($E:$E,E7386)</f>
        <v>1</v>
      </c>
      <c r="G7386">
        <f>COUNTIF($A:$A,A7386)</f>
        <v>131</v>
      </c>
      <c r="H7386">
        <f>COUNTIF($B:$B,B7386)</f>
        <v>37</v>
      </c>
      <c r="I7386" t="s">
        <v>3780</v>
      </c>
      <c r="J7386">
        <v>5</v>
      </c>
      <c r="K7386" t="s">
        <v>3781</v>
      </c>
      <c r="L7386" t="s">
        <v>699</v>
      </c>
      <c r="M7386" t="s">
        <v>1506</v>
      </c>
      <c r="N7386" t="s">
        <v>11893</v>
      </c>
      <c r="O7386" t="s">
        <v>10</v>
      </c>
    </row>
    <row r="7387" spans="1:15" x14ac:dyDescent="0.25">
      <c r="A7387" t="s">
        <v>417</v>
      </c>
      <c r="B7387" t="s">
        <v>7538</v>
      </c>
      <c r="C7387" t="s">
        <v>101</v>
      </c>
      <c r="D7387" t="s">
        <v>102</v>
      </c>
      <c r="E7387" t="str">
        <f t="shared" si="115"/>
        <v>CarnitineUncl. Marinilabiliaceae</v>
      </c>
      <c r="F7387">
        <f>COUNTIF($E:$E,E7387)</f>
        <v>1</v>
      </c>
      <c r="G7387">
        <f>COUNTIF($A:$A,A7387)</f>
        <v>130</v>
      </c>
      <c r="H7387">
        <f>COUNTIF($B:$B,B7387)</f>
        <v>37</v>
      </c>
      <c r="I7387" t="s">
        <v>290</v>
      </c>
      <c r="J7387">
        <v>6</v>
      </c>
      <c r="K7387" t="s">
        <v>1305</v>
      </c>
      <c r="L7387" t="s">
        <v>201</v>
      </c>
      <c r="M7387" t="s">
        <v>100</v>
      </c>
      <c r="N7387" t="s">
        <v>11892</v>
      </c>
      <c r="O7387" t="s">
        <v>7</v>
      </c>
    </row>
    <row r="7388" spans="1:15" x14ac:dyDescent="0.25">
      <c r="A7388" t="s">
        <v>420</v>
      </c>
      <c r="B7388" t="s">
        <v>7538</v>
      </c>
      <c r="C7388" t="s">
        <v>101</v>
      </c>
      <c r="D7388" t="s">
        <v>102</v>
      </c>
      <c r="E7388" t="str">
        <f t="shared" si="115"/>
        <v>LeucineUncl. Marinilabiliaceae</v>
      </c>
      <c r="F7388">
        <f>COUNTIF($E:$E,E7388)</f>
        <v>2</v>
      </c>
      <c r="G7388">
        <f>COUNTIF($A:$A,A7388)</f>
        <v>130</v>
      </c>
      <c r="H7388">
        <f>COUNTIF($B:$B,B7388)</f>
        <v>37</v>
      </c>
      <c r="I7388" t="s">
        <v>1093</v>
      </c>
      <c r="J7388">
        <v>5</v>
      </c>
      <c r="K7388" t="s">
        <v>991</v>
      </c>
      <c r="L7388" t="s">
        <v>283</v>
      </c>
      <c r="M7388" t="s">
        <v>657</v>
      </c>
      <c r="N7388" t="s">
        <v>11893</v>
      </c>
      <c r="O7388" t="s">
        <v>10</v>
      </c>
    </row>
    <row r="7389" spans="1:15" x14ac:dyDescent="0.25">
      <c r="A7389" t="s">
        <v>448</v>
      </c>
      <c r="B7389" t="s">
        <v>7538</v>
      </c>
      <c r="C7389" t="s">
        <v>101</v>
      </c>
      <c r="D7389" t="s">
        <v>102</v>
      </c>
      <c r="E7389" t="str">
        <f t="shared" si="115"/>
        <v>DimethylamineUncl. Marinilabiliaceae</v>
      </c>
      <c r="F7389">
        <f>COUNTIF($E:$E,E7389)</f>
        <v>1</v>
      </c>
      <c r="G7389">
        <f>COUNTIF($A:$A,A7389)</f>
        <v>130</v>
      </c>
      <c r="H7389">
        <f>COUNTIF($B:$B,B7389)</f>
        <v>37</v>
      </c>
      <c r="I7389" t="s">
        <v>2268</v>
      </c>
      <c r="J7389">
        <v>6</v>
      </c>
      <c r="K7389" t="s">
        <v>7337</v>
      </c>
      <c r="L7389" t="s">
        <v>1576</v>
      </c>
      <c r="M7389" t="s">
        <v>1912</v>
      </c>
      <c r="N7389" t="s">
        <v>11892</v>
      </c>
      <c r="O7389" t="s">
        <v>7</v>
      </c>
    </row>
    <row r="7390" spans="1:15" x14ac:dyDescent="0.25">
      <c r="A7390" t="s">
        <v>420</v>
      </c>
      <c r="B7390" t="s">
        <v>7538</v>
      </c>
      <c r="C7390" t="s">
        <v>101</v>
      </c>
      <c r="D7390" t="s">
        <v>102</v>
      </c>
      <c r="E7390" t="str">
        <f t="shared" si="115"/>
        <v>LeucineUncl. Marinilabiliaceae</v>
      </c>
      <c r="F7390">
        <f>COUNTIF($E:$E,E7390)</f>
        <v>2</v>
      </c>
      <c r="G7390">
        <f>COUNTIF($A:$A,A7390)</f>
        <v>130</v>
      </c>
      <c r="H7390">
        <f>COUNTIF($B:$B,B7390)</f>
        <v>37</v>
      </c>
      <c r="I7390" t="s">
        <v>2647</v>
      </c>
      <c r="J7390">
        <v>6</v>
      </c>
      <c r="K7390" t="s">
        <v>4261</v>
      </c>
      <c r="L7390" t="s">
        <v>326</v>
      </c>
      <c r="M7390" t="s">
        <v>3799</v>
      </c>
      <c r="N7390" t="s">
        <v>11892</v>
      </c>
      <c r="O7390" t="s">
        <v>11</v>
      </c>
    </row>
    <row r="7391" spans="1:15" x14ac:dyDescent="0.25">
      <c r="A7391" t="s">
        <v>499</v>
      </c>
      <c r="B7391" t="s">
        <v>7538</v>
      </c>
      <c r="C7391" t="s">
        <v>101</v>
      </c>
      <c r="D7391" t="s">
        <v>102</v>
      </c>
      <c r="E7391" t="str">
        <f t="shared" si="115"/>
        <v>FerulateUncl. Marinilabiliaceae</v>
      </c>
      <c r="F7391">
        <f>COUNTIF($E:$E,E7391)</f>
        <v>1</v>
      </c>
      <c r="G7391">
        <f>COUNTIF($A:$A,A7391)</f>
        <v>124</v>
      </c>
      <c r="H7391">
        <f>COUNTIF($B:$B,B7391)</f>
        <v>37</v>
      </c>
      <c r="I7391" t="s">
        <v>4154</v>
      </c>
      <c r="J7391">
        <v>6</v>
      </c>
      <c r="K7391" t="s">
        <v>7338</v>
      </c>
      <c r="L7391" t="s">
        <v>182</v>
      </c>
      <c r="M7391" t="s">
        <v>1116</v>
      </c>
      <c r="N7391" t="s">
        <v>11892</v>
      </c>
      <c r="O7391" t="s">
        <v>7</v>
      </c>
    </row>
    <row r="7392" spans="1:15" x14ac:dyDescent="0.25">
      <c r="A7392" t="s">
        <v>502</v>
      </c>
      <c r="B7392" t="s">
        <v>7538</v>
      </c>
      <c r="C7392" t="s">
        <v>101</v>
      </c>
      <c r="D7392" t="s">
        <v>102</v>
      </c>
      <c r="E7392" t="str">
        <f t="shared" si="115"/>
        <v>MaltoseUncl. Marinilabiliaceae</v>
      </c>
      <c r="F7392">
        <f>COUNTIF($E:$E,E7392)</f>
        <v>1</v>
      </c>
      <c r="G7392">
        <f>COUNTIF($A:$A,A7392)</f>
        <v>124</v>
      </c>
      <c r="H7392">
        <f>COUNTIF($B:$B,B7392)</f>
        <v>37</v>
      </c>
      <c r="I7392" t="s">
        <v>5742</v>
      </c>
      <c r="J7392">
        <v>6</v>
      </c>
      <c r="K7392" t="s">
        <v>7350</v>
      </c>
      <c r="L7392" t="s">
        <v>147</v>
      </c>
      <c r="M7392" t="s">
        <v>3495</v>
      </c>
      <c r="N7392" t="s">
        <v>11892</v>
      </c>
      <c r="O7392" t="s">
        <v>11</v>
      </c>
    </row>
    <row r="7393" spans="1:15" x14ac:dyDescent="0.25">
      <c r="A7393" t="s">
        <v>511</v>
      </c>
      <c r="B7393" t="s">
        <v>7538</v>
      </c>
      <c r="C7393" t="s">
        <v>101</v>
      </c>
      <c r="D7393" t="s">
        <v>102</v>
      </c>
      <c r="E7393" t="str">
        <f t="shared" si="115"/>
        <v>NicotinateUncl. Marinilabiliaceae</v>
      </c>
      <c r="F7393">
        <f>COUNTIF($E:$E,E7393)</f>
        <v>1</v>
      </c>
      <c r="G7393">
        <f>COUNTIF($A:$A,A7393)</f>
        <v>123</v>
      </c>
      <c r="H7393">
        <f>COUNTIF($B:$B,B7393)</f>
        <v>37</v>
      </c>
      <c r="I7393" t="s">
        <v>4552</v>
      </c>
      <c r="J7393">
        <v>6</v>
      </c>
      <c r="K7393" t="s">
        <v>7339</v>
      </c>
      <c r="L7393" t="s">
        <v>382</v>
      </c>
      <c r="M7393" t="s">
        <v>3316</v>
      </c>
      <c r="N7393" t="s">
        <v>11892</v>
      </c>
      <c r="O7393" t="s">
        <v>7</v>
      </c>
    </row>
    <row r="7394" spans="1:15" x14ac:dyDescent="0.25">
      <c r="A7394" t="s">
        <v>516</v>
      </c>
      <c r="B7394" t="s">
        <v>7538</v>
      </c>
      <c r="C7394" t="s">
        <v>101</v>
      </c>
      <c r="D7394" t="s">
        <v>102</v>
      </c>
      <c r="E7394" t="str">
        <f t="shared" si="115"/>
        <v>3-PhenylpropionateUncl. Marinilabiliaceae</v>
      </c>
      <c r="F7394">
        <f>COUNTIF($E:$E,E7394)</f>
        <v>1</v>
      </c>
      <c r="G7394">
        <f>COUNTIF($A:$A,A7394)</f>
        <v>121</v>
      </c>
      <c r="H7394">
        <f>COUNTIF($B:$B,B7394)</f>
        <v>37</v>
      </c>
      <c r="I7394" t="s">
        <v>6200</v>
      </c>
      <c r="J7394">
        <v>7</v>
      </c>
      <c r="K7394" t="s">
        <v>7351</v>
      </c>
      <c r="L7394" t="s">
        <v>1618</v>
      </c>
      <c r="M7394" t="s">
        <v>1578</v>
      </c>
      <c r="N7394" t="s">
        <v>11893</v>
      </c>
      <c r="O7394" t="s">
        <v>11</v>
      </c>
    </row>
    <row r="7395" spans="1:15" x14ac:dyDescent="0.25">
      <c r="A7395" t="s">
        <v>558</v>
      </c>
      <c r="B7395" t="s">
        <v>7538</v>
      </c>
      <c r="C7395" t="s">
        <v>101</v>
      </c>
      <c r="D7395" t="s">
        <v>102</v>
      </c>
      <c r="E7395" t="str">
        <f t="shared" si="115"/>
        <v>MethanolUncl. Marinilabiliaceae</v>
      </c>
      <c r="F7395">
        <f>COUNTIF($E:$E,E7395)</f>
        <v>1</v>
      </c>
      <c r="G7395">
        <f>COUNTIF($A:$A,A7395)</f>
        <v>118</v>
      </c>
      <c r="H7395">
        <f>COUNTIF($B:$B,B7395)</f>
        <v>37</v>
      </c>
      <c r="I7395" t="s">
        <v>5197</v>
      </c>
      <c r="J7395">
        <v>6</v>
      </c>
      <c r="K7395" t="s">
        <v>5516</v>
      </c>
      <c r="L7395" t="s">
        <v>169</v>
      </c>
      <c r="M7395" t="s">
        <v>1360</v>
      </c>
      <c r="N7395" t="s">
        <v>11892</v>
      </c>
      <c r="O7395" t="s">
        <v>7</v>
      </c>
    </row>
    <row r="7396" spans="1:15" x14ac:dyDescent="0.25">
      <c r="A7396" t="s">
        <v>569</v>
      </c>
      <c r="B7396" t="s">
        <v>7538</v>
      </c>
      <c r="C7396" t="s">
        <v>101</v>
      </c>
      <c r="D7396" t="s">
        <v>102</v>
      </c>
      <c r="E7396" t="str">
        <f t="shared" si="115"/>
        <v>TyrosineUncl. Marinilabiliaceae</v>
      </c>
      <c r="F7396">
        <f>COUNTIF($E:$E,E7396)</f>
        <v>1</v>
      </c>
      <c r="G7396">
        <f>COUNTIF($A:$A,A7396)</f>
        <v>116</v>
      </c>
      <c r="H7396">
        <f>COUNTIF($B:$B,B7396)</f>
        <v>37</v>
      </c>
      <c r="I7396" t="s">
        <v>3807</v>
      </c>
      <c r="J7396">
        <v>5</v>
      </c>
      <c r="K7396" t="s">
        <v>3808</v>
      </c>
      <c r="L7396" t="s">
        <v>135</v>
      </c>
      <c r="M7396" t="s">
        <v>3356</v>
      </c>
      <c r="N7396" t="s">
        <v>11893</v>
      </c>
      <c r="O7396" t="s">
        <v>10</v>
      </c>
    </row>
    <row r="7397" spans="1:15" x14ac:dyDescent="0.25">
      <c r="A7397" t="s">
        <v>583</v>
      </c>
      <c r="B7397" t="s">
        <v>7538</v>
      </c>
      <c r="C7397" t="s">
        <v>101</v>
      </c>
      <c r="D7397" t="s">
        <v>102</v>
      </c>
      <c r="E7397" t="str">
        <f t="shared" si="115"/>
        <v>AcetoacetateUncl. Marinilabiliaceae</v>
      </c>
      <c r="F7397">
        <f>COUNTIF($E:$E,E7397)</f>
        <v>1</v>
      </c>
      <c r="G7397">
        <f>COUNTIF($A:$A,A7397)</f>
        <v>115</v>
      </c>
      <c r="H7397">
        <f>COUNTIF($B:$B,B7397)</f>
        <v>37</v>
      </c>
      <c r="I7397" t="s">
        <v>848</v>
      </c>
      <c r="J7397">
        <v>6</v>
      </c>
      <c r="K7397" t="s">
        <v>2156</v>
      </c>
      <c r="L7397" t="s">
        <v>161</v>
      </c>
      <c r="M7397" t="s">
        <v>119</v>
      </c>
      <c r="N7397" t="s">
        <v>11892</v>
      </c>
      <c r="O7397" t="s">
        <v>7</v>
      </c>
    </row>
    <row r="7398" spans="1:15" x14ac:dyDescent="0.25">
      <c r="A7398" t="s">
        <v>587</v>
      </c>
      <c r="B7398" t="s">
        <v>7538</v>
      </c>
      <c r="C7398" t="s">
        <v>101</v>
      </c>
      <c r="D7398" t="s">
        <v>102</v>
      </c>
      <c r="E7398" t="str">
        <f t="shared" si="115"/>
        <v>XanthineUncl. Marinilabiliaceae</v>
      </c>
      <c r="F7398">
        <f>COUNTIF($E:$E,E7398)</f>
        <v>1</v>
      </c>
      <c r="G7398">
        <f>COUNTIF($A:$A,A7398)</f>
        <v>114</v>
      </c>
      <c r="H7398">
        <f>COUNTIF($B:$B,B7398)</f>
        <v>37</v>
      </c>
      <c r="I7398" t="s">
        <v>1805</v>
      </c>
      <c r="J7398">
        <v>6</v>
      </c>
      <c r="K7398" t="s">
        <v>7341</v>
      </c>
      <c r="L7398" t="s">
        <v>3597</v>
      </c>
      <c r="M7398" t="s">
        <v>2448</v>
      </c>
      <c r="N7398" t="s">
        <v>11892</v>
      </c>
      <c r="O7398" t="s">
        <v>7</v>
      </c>
    </row>
    <row r="7399" spans="1:15" x14ac:dyDescent="0.25">
      <c r="A7399" t="s">
        <v>586</v>
      </c>
      <c r="B7399" t="s">
        <v>7538</v>
      </c>
      <c r="C7399" t="s">
        <v>101</v>
      </c>
      <c r="D7399" t="s">
        <v>102</v>
      </c>
      <c r="E7399" t="str">
        <f t="shared" si="115"/>
        <v>GlutamateUncl. Marinilabiliaceae</v>
      </c>
      <c r="F7399">
        <f>COUNTIF($E:$E,E7399)</f>
        <v>1</v>
      </c>
      <c r="G7399">
        <f>COUNTIF($A:$A,A7399)</f>
        <v>114</v>
      </c>
      <c r="H7399">
        <f>COUNTIF($B:$B,B7399)</f>
        <v>37</v>
      </c>
      <c r="I7399" t="s">
        <v>2305</v>
      </c>
      <c r="J7399">
        <v>5</v>
      </c>
      <c r="K7399" t="s">
        <v>2814</v>
      </c>
      <c r="L7399" t="s">
        <v>625</v>
      </c>
      <c r="M7399" t="s">
        <v>1848</v>
      </c>
      <c r="N7399" t="s">
        <v>11893</v>
      </c>
      <c r="O7399" t="s">
        <v>10</v>
      </c>
    </row>
    <row r="7400" spans="1:15" x14ac:dyDescent="0.25">
      <c r="A7400" t="s">
        <v>608</v>
      </c>
      <c r="B7400" t="s">
        <v>7538</v>
      </c>
      <c r="C7400" t="s">
        <v>101</v>
      </c>
      <c r="D7400" t="s">
        <v>102</v>
      </c>
      <c r="E7400" t="str">
        <f t="shared" si="115"/>
        <v>GlucoseUncl. Marinilabiliaceae</v>
      </c>
      <c r="F7400">
        <f>COUNTIF($E:$E,E7400)</f>
        <v>1</v>
      </c>
      <c r="G7400">
        <f>COUNTIF($A:$A,A7400)</f>
        <v>110</v>
      </c>
      <c r="H7400">
        <f>COUNTIF($B:$B,B7400)</f>
        <v>37</v>
      </c>
      <c r="I7400" t="s">
        <v>4948</v>
      </c>
      <c r="J7400">
        <v>6</v>
      </c>
      <c r="K7400" t="s">
        <v>7342</v>
      </c>
      <c r="L7400" t="s">
        <v>671</v>
      </c>
      <c r="M7400" t="s">
        <v>1020</v>
      </c>
      <c r="N7400" t="s">
        <v>11892</v>
      </c>
      <c r="O7400" t="s">
        <v>7</v>
      </c>
    </row>
    <row r="7401" spans="1:15" x14ac:dyDescent="0.25">
      <c r="A7401" t="s">
        <v>664</v>
      </c>
      <c r="B7401" t="s">
        <v>7538</v>
      </c>
      <c r="C7401" t="s">
        <v>101</v>
      </c>
      <c r="D7401" t="s">
        <v>102</v>
      </c>
      <c r="E7401" t="str">
        <f t="shared" si="115"/>
        <v>3-HydroxyphenylacetateUncl. Marinilabiliaceae</v>
      </c>
      <c r="F7401">
        <f>COUNTIF($E:$E,E7401)</f>
        <v>2</v>
      </c>
      <c r="G7401">
        <f>COUNTIF($A:$A,A7401)</f>
        <v>101</v>
      </c>
      <c r="H7401">
        <f>COUNTIF($B:$B,B7401)</f>
        <v>37</v>
      </c>
      <c r="I7401" t="s">
        <v>5735</v>
      </c>
      <c r="J7401">
        <v>6</v>
      </c>
      <c r="K7401" t="s">
        <v>6217</v>
      </c>
      <c r="L7401" t="s">
        <v>716</v>
      </c>
      <c r="M7401" t="s">
        <v>282</v>
      </c>
      <c r="N7401" t="s">
        <v>11892</v>
      </c>
      <c r="O7401" t="s">
        <v>7</v>
      </c>
    </row>
    <row r="7402" spans="1:15" x14ac:dyDescent="0.25">
      <c r="A7402" t="s">
        <v>664</v>
      </c>
      <c r="B7402" t="s">
        <v>7538</v>
      </c>
      <c r="C7402" t="s">
        <v>101</v>
      </c>
      <c r="D7402" t="s">
        <v>102</v>
      </c>
      <c r="E7402" t="str">
        <f t="shared" si="115"/>
        <v>3-HydroxyphenylacetateUncl. Marinilabiliaceae</v>
      </c>
      <c r="F7402">
        <f>COUNTIF($E:$E,E7402)</f>
        <v>2</v>
      </c>
      <c r="G7402">
        <f>COUNTIF($A:$A,A7402)</f>
        <v>101</v>
      </c>
      <c r="H7402">
        <f>COUNTIF($B:$B,B7402)</f>
        <v>37</v>
      </c>
      <c r="I7402" t="s">
        <v>6319</v>
      </c>
      <c r="J7402">
        <v>6</v>
      </c>
      <c r="K7402" t="s">
        <v>7352</v>
      </c>
      <c r="L7402" t="s">
        <v>925</v>
      </c>
      <c r="M7402" t="s">
        <v>1104</v>
      </c>
      <c r="N7402" t="s">
        <v>11893</v>
      </c>
      <c r="O7402" s="82" t="s">
        <v>11896</v>
      </c>
    </row>
    <row r="7403" spans="1:15" x14ac:dyDescent="0.25">
      <c r="A7403" t="s">
        <v>667</v>
      </c>
      <c r="B7403" t="s">
        <v>7538</v>
      </c>
      <c r="C7403" t="s">
        <v>101</v>
      </c>
      <c r="D7403" t="s">
        <v>102</v>
      </c>
      <c r="E7403" t="str">
        <f t="shared" si="115"/>
        <v>UreaUncl. Marinilabiliaceae</v>
      </c>
      <c r="F7403">
        <f>COUNTIF($E:$E,E7403)</f>
        <v>1</v>
      </c>
      <c r="G7403">
        <f>COUNTIF($A:$A,A7403)</f>
        <v>65</v>
      </c>
      <c r="H7403">
        <f>COUNTIF($B:$B,B7403)</f>
        <v>37</v>
      </c>
      <c r="I7403">
        <v>10000</v>
      </c>
      <c r="J7403">
        <v>6</v>
      </c>
      <c r="K7403" t="s">
        <v>98</v>
      </c>
      <c r="L7403">
        <v>10000</v>
      </c>
      <c r="M7403" t="s">
        <v>100</v>
      </c>
      <c r="N7403" t="s">
        <v>11892</v>
      </c>
      <c r="O7403" t="s">
        <v>7</v>
      </c>
    </row>
    <row r="7404" spans="1:15" x14ac:dyDescent="0.25">
      <c r="A7404" t="s">
        <v>141</v>
      </c>
      <c r="B7404" t="s">
        <v>7539</v>
      </c>
      <c r="C7404" t="s">
        <v>101</v>
      </c>
      <c r="D7404" t="s">
        <v>102</v>
      </c>
      <c r="E7404" t="str">
        <f t="shared" si="115"/>
        <v>ProlineUncl. Elusimicrobia</v>
      </c>
      <c r="F7404">
        <f>COUNTIF($E:$E,E7404)</f>
        <v>1</v>
      </c>
      <c r="G7404">
        <f>COUNTIF($A:$A,A7404)</f>
        <v>165</v>
      </c>
      <c r="H7404">
        <f>COUNTIF($B:$B,B7404)</f>
        <v>35</v>
      </c>
      <c r="I7404" t="s">
        <v>7353</v>
      </c>
      <c r="J7404">
        <v>6</v>
      </c>
      <c r="K7404" t="s">
        <v>4391</v>
      </c>
      <c r="L7404" t="s">
        <v>377</v>
      </c>
      <c r="M7404" t="s">
        <v>1285</v>
      </c>
      <c r="N7404" t="s">
        <v>11892</v>
      </c>
      <c r="O7404" t="s">
        <v>5</v>
      </c>
    </row>
    <row r="7405" spans="1:15" x14ac:dyDescent="0.25">
      <c r="A7405" t="s">
        <v>157</v>
      </c>
      <c r="B7405" t="s">
        <v>7539</v>
      </c>
      <c r="C7405" t="s">
        <v>101</v>
      </c>
      <c r="D7405" t="s">
        <v>102</v>
      </c>
      <c r="E7405" t="str">
        <f t="shared" si="115"/>
        <v>AspartateUncl. Elusimicrobia</v>
      </c>
      <c r="F7405">
        <f>COUNTIF($E:$E,E7405)</f>
        <v>1</v>
      </c>
      <c r="G7405">
        <f>COUNTIF($A:$A,A7405)</f>
        <v>159</v>
      </c>
      <c r="H7405">
        <f>COUNTIF($B:$B,B7405)</f>
        <v>35</v>
      </c>
      <c r="I7405" t="s">
        <v>4222</v>
      </c>
      <c r="J7405">
        <v>5</v>
      </c>
      <c r="K7405" t="s">
        <v>4179</v>
      </c>
      <c r="L7405" t="s">
        <v>105</v>
      </c>
      <c r="M7405" t="s">
        <v>1210</v>
      </c>
      <c r="N7405" t="s">
        <v>11893</v>
      </c>
      <c r="O7405" t="s">
        <v>6</v>
      </c>
    </row>
    <row r="7406" spans="1:15" x14ac:dyDescent="0.25">
      <c r="A7406" t="s">
        <v>178</v>
      </c>
      <c r="B7406" t="s">
        <v>7539</v>
      </c>
      <c r="C7406" t="s">
        <v>101</v>
      </c>
      <c r="D7406" t="s">
        <v>102</v>
      </c>
      <c r="E7406" t="str">
        <f t="shared" si="115"/>
        <v>RiboseUncl. Elusimicrobia</v>
      </c>
      <c r="F7406">
        <f>COUNTIF($E:$E,E7406)</f>
        <v>1</v>
      </c>
      <c r="G7406">
        <f>COUNTIF($A:$A,A7406)</f>
        <v>158</v>
      </c>
      <c r="H7406">
        <f>COUNTIF($B:$B,B7406)</f>
        <v>35</v>
      </c>
      <c r="I7406" t="s">
        <v>6336</v>
      </c>
      <c r="J7406">
        <v>5</v>
      </c>
      <c r="K7406" t="s">
        <v>7354</v>
      </c>
      <c r="L7406" t="s">
        <v>241</v>
      </c>
      <c r="M7406" t="s">
        <v>2905</v>
      </c>
      <c r="N7406" t="s">
        <v>11893</v>
      </c>
      <c r="O7406" t="s">
        <v>6</v>
      </c>
    </row>
    <row r="7407" spans="1:15" x14ac:dyDescent="0.25">
      <c r="A7407" t="s">
        <v>232</v>
      </c>
      <c r="B7407" t="s">
        <v>7539</v>
      </c>
      <c r="C7407" t="s">
        <v>101</v>
      </c>
      <c r="D7407" t="s">
        <v>102</v>
      </c>
      <c r="E7407" t="str">
        <f t="shared" si="115"/>
        <v>LactateUncl. Elusimicrobia</v>
      </c>
      <c r="F7407">
        <f>COUNTIF($E:$E,E7407)</f>
        <v>2</v>
      </c>
      <c r="G7407">
        <f>COUNTIF($A:$A,A7407)</f>
        <v>153</v>
      </c>
      <c r="H7407">
        <f>COUNTIF($B:$B,B7407)</f>
        <v>35</v>
      </c>
      <c r="I7407" t="s">
        <v>2823</v>
      </c>
      <c r="J7407">
        <v>5</v>
      </c>
      <c r="K7407" t="s">
        <v>7355</v>
      </c>
      <c r="L7407" t="s">
        <v>169</v>
      </c>
      <c r="M7407" t="s">
        <v>1390</v>
      </c>
      <c r="N7407" t="s">
        <v>11893</v>
      </c>
      <c r="O7407" t="s">
        <v>6</v>
      </c>
    </row>
    <row r="7408" spans="1:15" x14ac:dyDescent="0.25">
      <c r="A7408" t="s">
        <v>232</v>
      </c>
      <c r="B7408" t="s">
        <v>7539</v>
      </c>
      <c r="C7408" t="s">
        <v>101</v>
      </c>
      <c r="D7408" t="s">
        <v>102</v>
      </c>
      <c r="E7408" t="str">
        <f t="shared" si="115"/>
        <v>LactateUncl. Elusimicrobia</v>
      </c>
      <c r="F7408">
        <f>COUNTIF($E:$E,E7408)</f>
        <v>2</v>
      </c>
      <c r="G7408">
        <f>COUNTIF($A:$A,A7408)</f>
        <v>153</v>
      </c>
      <c r="H7408">
        <f>COUNTIF($B:$B,B7408)</f>
        <v>35</v>
      </c>
      <c r="I7408" t="s">
        <v>765</v>
      </c>
      <c r="J7408">
        <v>5</v>
      </c>
      <c r="K7408" t="s">
        <v>7356</v>
      </c>
      <c r="L7408" t="s">
        <v>158</v>
      </c>
      <c r="M7408" t="s">
        <v>561</v>
      </c>
      <c r="N7408" t="s">
        <v>11892</v>
      </c>
      <c r="O7408" s="82" t="s">
        <v>8</v>
      </c>
    </row>
    <row r="7409" spans="1:15" x14ac:dyDescent="0.25">
      <c r="A7409" t="s">
        <v>243</v>
      </c>
      <c r="B7409" t="s">
        <v>7539</v>
      </c>
      <c r="C7409" t="s">
        <v>101</v>
      </c>
      <c r="D7409" t="s">
        <v>102</v>
      </c>
      <c r="E7409" t="str">
        <f t="shared" si="115"/>
        <v>SerineUncl. Elusimicrobia</v>
      </c>
      <c r="F7409">
        <f>COUNTIF($E:$E,E7409)</f>
        <v>1</v>
      </c>
      <c r="G7409">
        <f>COUNTIF($A:$A,A7409)</f>
        <v>152</v>
      </c>
      <c r="H7409">
        <f>COUNTIF($B:$B,B7409)</f>
        <v>35</v>
      </c>
      <c r="I7409" t="s">
        <v>4440</v>
      </c>
      <c r="J7409">
        <v>5</v>
      </c>
      <c r="K7409" t="s">
        <v>4441</v>
      </c>
      <c r="L7409" t="s">
        <v>819</v>
      </c>
      <c r="M7409" t="s">
        <v>2235</v>
      </c>
      <c r="N7409" t="s">
        <v>11893</v>
      </c>
      <c r="O7409" t="s">
        <v>6</v>
      </c>
    </row>
    <row r="7410" spans="1:15" x14ac:dyDescent="0.25">
      <c r="A7410" t="s">
        <v>261</v>
      </c>
      <c r="B7410" t="s">
        <v>7539</v>
      </c>
      <c r="C7410" t="s">
        <v>101</v>
      </c>
      <c r="D7410" t="s">
        <v>102</v>
      </c>
      <c r="E7410" t="str">
        <f t="shared" si="115"/>
        <v>CadaverineUncl. Elusimicrobia</v>
      </c>
      <c r="F7410">
        <f>COUNTIF($E:$E,E7410)</f>
        <v>1</v>
      </c>
      <c r="G7410">
        <f>COUNTIF($A:$A,A7410)</f>
        <v>143</v>
      </c>
      <c r="H7410">
        <f>COUNTIF($B:$B,B7410)</f>
        <v>35</v>
      </c>
      <c r="I7410" t="s">
        <v>7159</v>
      </c>
      <c r="J7410">
        <v>5</v>
      </c>
      <c r="K7410" t="s">
        <v>7357</v>
      </c>
      <c r="L7410" t="s">
        <v>265</v>
      </c>
      <c r="M7410" t="s">
        <v>2527</v>
      </c>
      <c r="N7410" t="s">
        <v>11892</v>
      </c>
      <c r="O7410" s="82" t="s">
        <v>8</v>
      </c>
    </row>
    <row r="7411" spans="1:15" x14ac:dyDescent="0.25">
      <c r="A7411" t="s">
        <v>307</v>
      </c>
      <c r="B7411" t="s">
        <v>7539</v>
      </c>
      <c r="C7411" t="s">
        <v>101</v>
      </c>
      <c r="D7411" t="s">
        <v>102</v>
      </c>
      <c r="E7411" t="str">
        <f t="shared" si="115"/>
        <v>AllantoinUncl. Elusimicrobia</v>
      </c>
      <c r="F7411">
        <f>COUNTIF($E:$E,E7411)</f>
        <v>1</v>
      </c>
      <c r="G7411">
        <f>COUNTIF($A:$A,A7411)</f>
        <v>140</v>
      </c>
      <c r="H7411">
        <f>COUNTIF($B:$B,B7411)</f>
        <v>35</v>
      </c>
      <c r="I7411" t="s">
        <v>1071</v>
      </c>
      <c r="J7411">
        <v>5</v>
      </c>
      <c r="K7411" t="s">
        <v>1486</v>
      </c>
      <c r="L7411" t="s">
        <v>4655</v>
      </c>
      <c r="M7411" t="s">
        <v>657</v>
      </c>
      <c r="N7411" t="s">
        <v>11893</v>
      </c>
      <c r="O7411" t="s">
        <v>6</v>
      </c>
    </row>
    <row r="7412" spans="1:15" x14ac:dyDescent="0.25">
      <c r="A7412" t="s">
        <v>285</v>
      </c>
      <c r="B7412" t="s">
        <v>7539</v>
      </c>
      <c r="C7412" t="s">
        <v>101</v>
      </c>
      <c r="D7412" t="s">
        <v>102</v>
      </c>
      <c r="E7412" t="str">
        <f t="shared" si="115"/>
        <v>LysineUncl. Elusimicrobia</v>
      </c>
      <c r="F7412">
        <f>COUNTIF($E:$E,E7412)</f>
        <v>2</v>
      </c>
      <c r="G7412">
        <f>COUNTIF($A:$A,A7412)</f>
        <v>140</v>
      </c>
      <c r="H7412">
        <f>COUNTIF($B:$B,B7412)</f>
        <v>35</v>
      </c>
      <c r="I7412" t="s">
        <v>920</v>
      </c>
      <c r="J7412">
        <v>5</v>
      </c>
      <c r="K7412" t="s">
        <v>7358</v>
      </c>
      <c r="L7412" t="s">
        <v>648</v>
      </c>
      <c r="M7412" t="s">
        <v>645</v>
      </c>
      <c r="N7412" t="s">
        <v>11893</v>
      </c>
      <c r="O7412" t="s">
        <v>6</v>
      </c>
    </row>
    <row r="7413" spans="1:15" x14ac:dyDescent="0.25">
      <c r="A7413" t="s">
        <v>285</v>
      </c>
      <c r="B7413" t="s">
        <v>7539</v>
      </c>
      <c r="C7413" t="s">
        <v>101</v>
      </c>
      <c r="D7413" t="s">
        <v>102</v>
      </c>
      <c r="E7413" t="str">
        <f t="shared" si="115"/>
        <v>LysineUncl. Elusimicrobia</v>
      </c>
      <c r="F7413">
        <f>COUNTIF($E:$E,E7413)</f>
        <v>2</v>
      </c>
      <c r="G7413">
        <f>COUNTIF($A:$A,A7413)</f>
        <v>140</v>
      </c>
      <c r="H7413">
        <f>COUNTIF($B:$B,B7413)</f>
        <v>35</v>
      </c>
      <c r="I7413" t="s">
        <v>3517</v>
      </c>
      <c r="J7413">
        <v>5</v>
      </c>
      <c r="K7413" t="s">
        <v>3155</v>
      </c>
      <c r="L7413" t="s">
        <v>338</v>
      </c>
      <c r="M7413" t="s">
        <v>1383</v>
      </c>
      <c r="N7413" t="s">
        <v>11892</v>
      </c>
      <c r="O7413" s="82" t="s">
        <v>8</v>
      </c>
    </row>
    <row r="7414" spans="1:15" x14ac:dyDescent="0.25">
      <c r="A7414" t="s">
        <v>344</v>
      </c>
      <c r="B7414" t="s">
        <v>7539</v>
      </c>
      <c r="C7414" t="s">
        <v>101</v>
      </c>
      <c r="D7414" t="s">
        <v>102</v>
      </c>
      <c r="E7414" t="str">
        <f t="shared" si="115"/>
        <v>PimelateUncl. Elusimicrobia</v>
      </c>
      <c r="F7414">
        <f>COUNTIF($E:$E,E7414)</f>
        <v>1</v>
      </c>
      <c r="G7414">
        <f>COUNTIF($A:$A,A7414)</f>
        <v>137</v>
      </c>
      <c r="H7414">
        <f>COUNTIF($B:$B,B7414)</f>
        <v>35</v>
      </c>
      <c r="I7414" t="s">
        <v>7359</v>
      </c>
      <c r="J7414">
        <v>5</v>
      </c>
      <c r="K7414" t="s">
        <v>2722</v>
      </c>
      <c r="L7414" t="s">
        <v>4813</v>
      </c>
      <c r="M7414" t="s">
        <v>3003</v>
      </c>
      <c r="N7414" t="s">
        <v>11892</v>
      </c>
      <c r="O7414" t="s">
        <v>6</v>
      </c>
    </row>
    <row r="7415" spans="1:15" x14ac:dyDescent="0.25">
      <c r="A7415" t="s">
        <v>354</v>
      </c>
      <c r="B7415" t="s">
        <v>7539</v>
      </c>
      <c r="C7415" t="s">
        <v>101</v>
      </c>
      <c r="D7415" t="s">
        <v>102</v>
      </c>
      <c r="E7415" t="str">
        <f t="shared" si="115"/>
        <v>N-nitrosodimethylamineUncl. Elusimicrobia</v>
      </c>
      <c r="F7415">
        <f>COUNTIF($E:$E,E7415)</f>
        <v>1</v>
      </c>
      <c r="G7415">
        <f>COUNTIF($A:$A,A7415)</f>
        <v>136</v>
      </c>
      <c r="H7415">
        <f>COUNTIF($B:$B,B7415)</f>
        <v>35</v>
      </c>
      <c r="I7415" t="s">
        <v>266</v>
      </c>
      <c r="J7415">
        <v>5</v>
      </c>
      <c r="K7415" t="s">
        <v>7360</v>
      </c>
      <c r="L7415" t="s">
        <v>288</v>
      </c>
      <c r="M7415" t="s">
        <v>4052</v>
      </c>
      <c r="N7415" t="s">
        <v>11893</v>
      </c>
      <c r="O7415" t="s">
        <v>6</v>
      </c>
    </row>
    <row r="7416" spans="1:15" x14ac:dyDescent="0.25">
      <c r="A7416" t="s">
        <v>374</v>
      </c>
      <c r="B7416" t="s">
        <v>7539</v>
      </c>
      <c r="C7416" t="s">
        <v>101</v>
      </c>
      <c r="D7416" t="s">
        <v>102</v>
      </c>
      <c r="E7416" t="str">
        <f t="shared" si="115"/>
        <v>CaffeineUncl. Elusimicrobia</v>
      </c>
      <c r="F7416">
        <f>COUNTIF($E:$E,E7416)</f>
        <v>3</v>
      </c>
      <c r="G7416">
        <f>COUNTIF($A:$A,A7416)</f>
        <v>133</v>
      </c>
      <c r="H7416">
        <f>COUNTIF($B:$B,B7416)</f>
        <v>35</v>
      </c>
      <c r="I7416" t="s">
        <v>681</v>
      </c>
      <c r="J7416">
        <v>5</v>
      </c>
      <c r="K7416" t="s">
        <v>2793</v>
      </c>
      <c r="L7416" t="s">
        <v>283</v>
      </c>
      <c r="M7416" t="s">
        <v>710</v>
      </c>
      <c r="N7416" t="s">
        <v>11893</v>
      </c>
      <c r="O7416" t="s">
        <v>6</v>
      </c>
    </row>
    <row r="7417" spans="1:15" x14ac:dyDescent="0.25">
      <c r="A7417" t="s">
        <v>374</v>
      </c>
      <c r="B7417" t="s">
        <v>7539</v>
      </c>
      <c r="C7417" t="s">
        <v>101</v>
      </c>
      <c r="D7417" t="s">
        <v>102</v>
      </c>
      <c r="E7417" t="str">
        <f t="shared" si="115"/>
        <v>CaffeineUncl. Elusimicrobia</v>
      </c>
      <c r="F7417">
        <f>COUNTIF($E:$E,E7417)</f>
        <v>3</v>
      </c>
      <c r="G7417">
        <f>COUNTIF($A:$A,A7417)</f>
        <v>133</v>
      </c>
      <c r="H7417">
        <f>COUNTIF($B:$B,B7417)</f>
        <v>35</v>
      </c>
      <c r="I7417" t="s">
        <v>363</v>
      </c>
      <c r="J7417">
        <v>4</v>
      </c>
      <c r="K7417" t="s">
        <v>7361</v>
      </c>
      <c r="L7417" t="s">
        <v>108</v>
      </c>
      <c r="M7417" t="s">
        <v>2559</v>
      </c>
      <c r="N7417" t="s">
        <v>11893</v>
      </c>
      <c r="O7417" t="s">
        <v>5</v>
      </c>
    </row>
    <row r="7418" spans="1:15" x14ac:dyDescent="0.25">
      <c r="A7418" t="s">
        <v>374</v>
      </c>
      <c r="B7418" t="s">
        <v>7539</v>
      </c>
      <c r="C7418" t="s">
        <v>101</v>
      </c>
      <c r="D7418" t="s">
        <v>102</v>
      </c>
      <c r="E7418" t="str">
        <f t="shared" si="115"/>
        <v>CaffeineUncl. Elusimicrobia</v>
      </c>
      <c r="F7418">
        <f>COUNTIF($E:$E,E7418)</f>
        <v>3</v>
      </c>
      <c r="G7418">
        <f>COUNTIF($A:$A,A7418)</f>
        <v>133</v>
      </c>
      <c r="H7418">
        <f>COUNTIF($B:$B,B7418)</f>
        <v>35</v>
      </c>
      <c r="I7418" t="s">
        <v>2165</v>
      </c>
      <c r="J7418">
        <v>6</v>
      </c>
      <c r="K7418" t="s">
        <v>744</v>
      </c>
      <c r="L7418" t="s">
        <v>940</v>
      </c>
      <c r="M7418" t="s">
        <v>364</v>
      </c>
      <c r="N7418" t="s">
        <v>11892</v>
      </c>
      <c r="O7418" t="s">
        <v>5</v>
      </c>
    </row>
    <row r="7419" spans="1:15" x14ac:dyDescent="0.25">
      <c r="A7419" t="s">
        <v>396</v>
      </c>
      <c r="B7419" t="s">
        <v>7539</v>
      </c>
      <c r="C7419" t="s">
        <v>101</v>
      </c>
      <c r="D7419" t="s">
        <v>102</v>
      </c>
      <c r="E7419" t="str">
        <f t="shared" si="115"/>
        <v>AcetoneUncl. Elusimicrobia</v>
      </c>
      <c r="F7419">
        <f>COUNTIF($E:$E,E7419)</f>
        <v>1</v>
      </c>
      <c r="G7419">
        <f>COUNTIF($A:$A,A7419)</f>
        <v>132</v>
      </c>
      <c r="H7419">
        <f>COUNTIF($B:$B,B7419)</f>
        <v>35</v>
      </c>
      <c r="I7419" t="s">
        <v>715</v>
      </c>
      <c r="J7419">
        <v>5</v>
      </c>
      <c r="K7419" t="s">
        <v>3664</v>
      </c>
      <c r="L7419" t="s">
        <v>262</v>
      </c>
      <c r="M7419" t="s">
        <v>2997</v>
      </c>
      <c r="N7419" t="s">
        <v>11893</v>
      </c>
      <c r="O7419" t="s">
        <v>6</v>
      </c>
    </row>
    <row r="7420" spans="1:15" x14ac:dyDescent="0.25">
      <c r="A7420" t="s">
        <v>400</v>
      </c>
      <c r="B7420" t="s">
        <v>7539</v>
      </c>
      <c r="C7420" t="s">
        <v>101</v>
      </c>
      <c r="D7420" t="s">
        <v>102</v>
      </c>
      <c r="E7420" t="str">
        <f t="shared" si="115"/>
        <v>BenzoateUncl. Elusimicrobia</v>
      </c>
      <c r="F7420">
        <f>COUNTIF($E:$E,E7420)</f>
        <v>1</v>
      </c>
      <c r="G7420">
        <f>COUNTIF($A:$A,A7420)</f>
        <v>131</v>
      </c>
      <c r="H7420">
        <f>COUNTIF($B:$B,B7420)</f>
        <v>35</v>
      </c>
      <c r="I7420" t="s">
        <v>5255</v>
      </c>
      <c r="J7420">
        <v>5</v>
      </c>
      <c r="K7420" t="s">
        <v>7362</v>
      </c>
      <c r="L7420" t="s">
        <v>208</v>
      </c>
      <c r="M7420" t="s">
        <v>865</v>
      </c>
      <c r="N7420" t="s">
        <v>11893</v>
      </c>
      <c r="O7420" t="s">
        <v>6</v>
      </c>
    </row>
    <row r="7421" spans="1:15" x14ac:dyDescent="0.25">
      <c r="A7421" t="s">
        <v>418</v>
      </c>
      <c r="B7421" t="s">
        <v>7539</v>
      </c>
      <c r="C7421" t="s">
        <v>101</v>
      </c>
      <c r="D7421" t="s">
        <v>102</v>
      </c>
      <c r="E7421" t="str">
        <f t="shared" si="115"/>
        <v>GlycerolUncl. Elusimicrobia</v>
      </c>
      <c r="F7421">
        <f>COUNTIF($E:$E,E7421)</f>
        <v>1</v>
      </c>
      <c r="G7421">
        <f>COUNTIF($A:$A,A7421)</f>
        <v>130</v>
      </c>
      <c r="H7421">
        <f>COUNTIF($B:$B,B7421)</f>
        <v>35</v>
      </c>
      <c r="I7421" t="s">
        <v>7363</v>
      </c>
      <c r="J7421">
        <v>5</v>
      </c>
      <c r="K7421" t="s">
        <v>7364</v>
      </c>
      <c r="L7421" t="s">
        <v>135</v>
      </c>
      <c r="M7421" t="s">
        <v>1660</v>
      </c>
      <c r="N7421" t="s">
        <v>11893</v>
      </c>
      <c r="O7421" t="s">
        <v>6</v>
      </c>
    </row>
    <row r="7422" spans="1:15" x14ac:dyDescent="0.25">
      <c r="A7422" t="s">
        <v>420</v>
      </c>
      <c r="B7422" t="s">
        <v>7539</v>
      </c>
      <c r="C7422" t="s">
        <v>101</v>
      </c>
      <c r="D7422" t="s">
        <v>102</v>
      </c>
      <c r="E7422" t="str">
        <f t="shared" si="115"/>
        <v>LeucineUncl. Elusimicrobia</v>
      </c>
      <c r="F7422">
        <f>COUNTIF($E:$E,E7422)</f>
        <v>1</v>
      </c>
      <c r="G7422">
        <f>COUNTIF($A:$A,A7422)</f>
        <v>130</v>
      </c>
      <c r="H7422">
        <f>COUNTIF($B:$B,B7422)</f>
        <v>35</v>
      </c>
      <c r="I7422" t="s">
        <v>336</v>
      </c>
      <c r="J7422">
        <v>5</v>
      </c>
      <c r="K7422" t="s">
        <v>337</v>
      </c>
      <c r="L7422" t="s">
        <v>338</v>
      </c>
      <c r="M7422" t="s">
        <v>339</v>
      </c>
      <c r="N7422" t="s">
        <v>11893</v>
      </c>
      <c r="O7422" t="s">
        <v>6</v>
      </c>
    </row>
    <row r="7423" spans="1:15" x14ac:dyDescent="0.25">
      <c r="A7423" t="s">
        <v>456</v>
      </c>
      <c r="B7423" t="s">
        <v>7539</v>
      </c>
      <c r="C7423" t="s">
        <v>101</v>
      </c>
      <c r="D7423" t="s">
        <v>102</v>
      </c>
      <c r="E7423" t="str">
        <f t="shared" si="115"/>
        <v>EthanolUncl. Elusimicrobia</v>
      </c>
      <c r="F7423">
        <f>COUNTIF($E:$E,E7423)</f>
        <v>1</v>
      </c>
      <c r="G7423">
        <f>COUNTIF($A:$A,A7423)</f>
        <v>129</v>
      </c>
      <c r="H7423">
        <f>COUNTIF($B:$B,B7423)</f>
        <v>35</v>
      </c>
      <c r="I7423" t="s">
        <v>238</v>
      </c>
      <c r="J7423">
        <v>5</v>
      </c>
      <c r="K7423" t="s">
        <v>4121</v>
      </c>
      <c r="L7423" t="s">
        <v>237</v>
      </c>
      <c r="M7423" t="s">
        <v>1789</v>
      </c>
      <c r="N7423" t="s">
        <v>11893</v>
      </c>
      <c r="O7423" t="s">
        <v>6</v>
      </c>
    </row>
    <row r="7424" spans="1:15" x14ac:dyDescent="0.25">
      <c r="A7424" t="s">
        <v>462</v>
      </c>
      <c r="B7424" t="s">
        <v>7539</v>
      </c>
      <c r="C7424" t="s">
        <v>101</v>
      </c>
      <c r="D7424" t="s">
        <v>102</v>
      </c>
      <c r="E7424" t="str">
        <f t="shared" si="115"/>
        <v>N-PhenylacetylglycineUncl. Elusimicrobia</v>
      </c>
      <c r="F7424">
        <f>COUNTIF($E:$E,E7424)</f>
        <v>1</v>
      </c>
      <c r="G7424">
        <f>COUNTIF($A:$A,A7424)</f>
        <v>127</v>
      </c>
      <c r="H7424">
        <f>COUNTIF($B:$B,B7424)</f>
        <v>35</v>
      </c>
      <c r="I7424" t="s">
        <v>5147</v>
      </c>
      <c r="J7424">
        <v>5</v>
      </c>
      <c r="K7424" t="s">
        <v>1835</v>
      </c>
      <c r="L7424" t="s">
        <v>359</v>
      </c>
      <c r="M7424" t="s">
        <v>771</v>
      </c>
      <c r="N7424" t="s">
        <v>11892</v>
      </c>
      <c r="O7424" s="82" t="s">
        <v>8</v>
      </c>
    </row>
    <row r="7425" spans="1:15" x14ac:dyDescent="0.25">
      <c r="A7425" t="s">
        <v>488</v>
      </c>
      <c r="B7425" t="s">
        <v>7539</v>
      </c>
      <c r="C7425" t="s">
        <v>101</v>
      </c>
      <c r="D7425" t="s">
        <v>102</v>
      </c>
      <c r="E7425" t="str">
        <f t="shared" si="115"/>
        <v>PhenylalanineUncl. Elusimicrobia</v>
      </c>
      <c r="F7425">
        <f>COUNTIF($E:$E,E7425)</f>
        <v>1</v>
      </c>
      <c r="G7425">
        <f>COUNTIF($A:$A,A7425)</f>
        <v>126</v>
      </c>
      <c r="H7425">
        <f>COUNTIF($B:$B,B7425)</f>
        <v>35</v>
      </c>
      <c r="I7425" t="s">
        <v>996</v>
      </c>
      <c r="J7425">
        <v>5</v>
      </c>
      <c r="K7425" t="s">
        <v>7365</v>
      </c>
      <c r="L7425" t="s">
        <v>144</v>
      </c>
      <c r="M7425" t="s">
        <v>282</v>
      </c>
      <c r="N7425" t="s">
        <v>11892</v>
      </c>
      <c r="O7425" s="82" t="s">
        <v>8</v>
      </c>
    </row>
    <row r="7426" spans="1:15" x14ac:dyDescent="0.25">
      <c r="A7426" t="s">
        <v>485</v>
      </c>
      <c r="B7426" t="s">
        <v>7539</v>
      </c>
      <c r="C7426" t="s">
        <v>101</v>
      </c>
      <c r="D7426" t="s">
        <v>102</v>
      </c>
      <c r="E7426" t="str">
        <f t="shared" si="115"/>
        <v>ButyrateUncl. Elusimicrobia</v>
      </c>
      <c r="F7426">
        <f>COUNTIF($E:$E,E7426)</f>
        <v>1</v>
      </c>
      <c r="G7426">
        <f>COUNTIF($A:$A,A7426)</f>
        <v>126</v>
      </c>
      <c r="H7426">
        <f>COUNTIF($B:$B,B7426)</f>
        <v>35</v>
      </c>
      <c r="I7426" t="s">
        <v>5404</v>
      </c>
      <c r="J7426">
        <v>5</v>
      </c>
      <c r="K7426" t="s">
        <v>2250</v>
      </c>
      <c r="L7426" t="s">
        <v>7366</v>
      </c>
      <c r="M7426" t="s">
        <v>1394</v>
      </c>
      <c r="N7426" t="s">
        <v>11892</v>
      </c>
      <c r="O7426" t="s">
        <v>6</v>
      </c>
    </row>
    <row r="7427" spans="1:15" x14ac:dyDescent="0.25">
      <c r="A7427" t="s">
        <v>502</v>
      </c>
      <c r="B7427" t="s">
        <v>7539</v>
      </c>
      <c r="C7427" t="s">
        <v>101</v>
      </c>
      <c r="D7427" t="s">
        <v>102</v>
      </c>
      <c r="E7427" t="str">
        <f t="shared" si="115"/>
        <v>MaltoseUncl. Elusimicrobia</v>
      </c>
      <c r="F7427">
        <f>COUNTIF($E:$E,E7427)</f>
        <v>1</v>
      </c>
      <c r="G7427">
        <f>COUNTIF($A:$A,A7427)</f>
        <v>124</v>
      </c>
      <c r="H7427">
        <f>COUNTIF($B:$B,B7427)</f>
        <v>35</v>
      </c>
      <c r="I7427" t="s">
        <v>4305</v>
      </c>
      <c r="J7427">
        <v>5</v>
      </c>
      <c r="K7427" t="s">
        <v>4252</v>
      </c>
      <c r="L7427" t="s">
        <v>262</v>
      </c>
      <c r="M7427" t="s">
        <v>321</v>
      </c>
      <c r="N7427" t="s">
        <v>11893</v>
      </c>
      <c r="O7427" t="s">
        <v>6</v>
      </c>
    </row>
    <row r="7428" spans="1:15" x14ac:dyDescent="0.25">
      <c r="A7428" t="s">
        <v>499</v>
      </c>
      <c r="B7428" t="s">
        <v>7539</v>
      </c>
      <c r="C7428" t="s">
        <v>101</v>
      </c>
      <c r="D7428" t="s">
        <v>102</v>
      </c>
      <c r="E7428" t="str">
        <f t="shared" si="115"/>
        <v>FerulateUncl. Elusimicrobia</v>
      </c>
      <c r="F7428">
        <f>COUNTIF($E:$E,E7428)</f>
        <v>2</v>
      </c>
      <c r="G7428">
        <f>COUNTIF($A:$A,A7428)</f>
        <v>124</v>
      </c>
      <c r="H7428">
        <f>COUNTIF($B:$B,B7428)</f>
        <v>35</v>
      </c>
      <c r="I7428" t="s">
        <v>1805</v>
      </c>
      <c r="J7428">
        <v>5</v>
      </c>
      <c r="K7428" t="s">
        <v>7367</v>
      </c>
      <c r="L7428" t="s">
        <v>548</v>
      </c>
      <c r="M7428" t="s">
        <v>447</v>
      </c>
      <c r="N7428" t="s">
        <v>11892</v>
      </c>
      <c r="O7428" s="82" t="s">
        <v>8</v>
      </c>
    </row>
    <row r="7429" spans="1:15" x14ac:dyDescent="0.25">
      <c r="A7429" t="s">
        <v>499</v>
      </c>
      <c r="B7429" t="s">
        <v>7539</v>
      </c>
      <c r="C7429" t="s">
        <v>101</v>
      </c>
      <c r="D7429" t="s">
        <v>102</v>
      </c>
      <c r="E7429" t="str">
        <f t="shared" si="115"/>
        <v>FerulateUncl. Elusimicrobia</v>
      </c>
      <c r="F7429">
        <f>COUNTIF($E:$E,E7429)</f>
        <v>2</v>
      </c>
      <c r="G7429">
        <f>COUNTIF($A:$A,A7429)</f>
        <v>124</v>
      </c>
      <c r="H7429">
        <f>COUNTIF($B:$B,B7429)</f>
        <v>35</v>
      </c>
      <c r="I7429" t="s">
        <v>6560</v>
      </c>
      <c r="J7429">
        <v>5</v>
      </c>
      <c r="K7429" t="s">
        <v>7368</v>
      </c>
      <c r="L7429" t="s">
        <v>570</v>
      </c>
      <c r="M7429" t="s">
        <v>3658</v>
      </c>
      <c r="N7429" t="s">
        <v>11893</v>
      </c>
      <c r="O7429" t="s">
        <v>6</v>
      </c>
    </row>
    <row r="7430" spans="1:15" x14ac:dyDescent="0.25">
      <c r="A7430" t="s">
        <v>569</v>
      </c>
      <c r="B7430" t="s">
        <v>7539</v>
      </c>
      <c r="C7430" t="s">
        <v>101</v>
      </c>
      <c r="D7430" t="s">
        <v>102</v>
      </c>
      <c r="E7430" t="str">
        <f t="shared" ref="E7430:E7493" si="116">CONCATENATE(A7430,B7430)</f>
        <v>TyrosineUncl. Elusimicrobia</v>
      </c>
      <c r="F7430">
        <f>COUNTIF($E:$E,E7430)</f>
        <v>1</v>
      </c>
      <c r="G7430">
        <f>COUNTIF($A:$A,A7430)</f>
        <v>116</v>
      </c>
      <c r="H7430">
        <f>COUNTIF($B:$B,B7430)</f>
        <v>35</v>
      </c>
      <c r="I7430" t="s">
        <v>106</v>
      </c>
      <c r="J7430">
        <v>5</v>
      </c>
      <c r="K7430" t="s">
        <v>5973</v>
      </c>
      <c r="L7430" t="s">
        <v>184</v>
      </c>
      <c r="M7430" t="s">
        <v>185</v>
      </c>
      <c r="N7430" t="s">
        <v>11892</v>
      </c>
      <c r="O7430" s="82" t="s">
        <v>8</v>
      </c>
    </row>
    <row r="7431" spans="1:15" x14ac:dyDescent="0.25">
      <c r="A7431" t="s">
        <v>583</v>
      </c>
      <c r="B7431" t="s">
        <v>7539</v>
      </c>
      <c r="C7431" t="s">
        <v>101</v>
      </c>
      <c r="D7431" t="s">
        <v>102</v>
      </c>
      <c r="E7431" t="str">
        <f t="shared" si="116"/>
        <v>AcetoacetateUncl. Elusimicrobia</v>
      </c>
      <c r="F7431">
        <f>COUNTIF($E:$E,E7431)</f>
        <v>1</v>
      </c>
      <c r="G7431">
        <f>COUNTIF($A:$A,A7431)</f>
        <v>115</v>
      </c>
      <c r="H7431">
        <f>COUNTIF($B:$B,B7431)</f>
        <v>35</v>
      </c>
      <c r="I7431" t="s">
        <v>6681</v>
      </c>
      <c r="J7431">
        <v>6</v>
      </c>
      <c r="K7431" t="s">
        <v>731</v>
      </c>
      <c r="L7431" t="s">
        <v>1233</v>
      </c>
      <c r="M7431" t="s">
        <v>6160</v>
      </c>
      <c r="N7431" t="s">
        <v>11892</v>
      </c>
      <c r="O7431" t="s">
        <v>5</v>
      </c>
    </row>
    <row r="7432" spans="1:15" x14ac:dyDescent="0.25">
      <c r="A7432" t="s">
        <v>587</v>
      </c>
      <c r="B7432" t="s">
        <v>7539</v>
      </c>
      <c r="C7432" t="s">
        <v>101</v>
      </c>
      <c r="D7432" t="s">
        <v>102</v>
      </c>
      <c r="E7432" t="str">
        <f t="shared" si="116"/>
        <v>XanthineUncl. Elusimicrobia</v>
      </c>
      <c r="F7432">
        <f>COUNTIF($E:$E,E7432)</f>
        <v>1</v>
      </c>
      <c r="G7432">
        <f>COUNTIF($A:$A,A7432)</f>
        <v>114</v>
      </c>
      <c r="H7432">
        <f>COUNTIF($B:$B,B7432)</f>
        <v>35</v>
      </c>
      <c r="I7432" t="s">
        <v>5147</v>
      </c>
      <c r="J7432">
        <v>5</v>
      </c>
      <c r="K7432" t="s">
        <v>7369</v>
      </c>
      <c r="L7432" t="s">
        <v>359</v>
      </c>
      <c r="M7432" t="s">
        <v>771</v>
      </c>
      <c r="N7432" t="s">
        <v>11893</v>
      </c>
      <c r="O7432" t="s">
        <v>6</v>
      </c>
    </row>
    <row r="7433" spans="1:15" x14ac:dyDescent="0.25">
      <c r="A7433" t="s">
        <v>586</v>
      </c>
      <c r="B7433" t="s">
        <v>7539</v>
      </c>
      <c r="C7433" t="s">
        <v>101</v>
      </c>
      <c r="D7433" t="s">
        <v>102</v>
      </c>
      <c r="E7433" t="str">
        <f t="shared" si="116"/>
        <v>GlutamateUncl. Elusimicrobia</v>
      </c>
      <c r="F7433">
        <f>COUNTIF($E:$E,E7433)</f>
        <v>1</v>
      </c>
      <c r="G7433">
        <f>COUNTIF($A:$A,A7433)</f>
        <v>114</v>
      </c>
      <c r="H7433">
        <f>COUNTIF($B:$B,B7433)</f>
        <v>35</v>
      </c>
      <c r="I7433" t="s">
        <v>3042</v>
      </c>
      <c r="J7433">
        <v>5</v>
      </c>
      <c r="K7433" t="s">
        <v>7370</v>
      </c>
      <c r="L7433" t="s">
        <v>246</v>
      </c>
      <c r="M7433" t="s">
        <v>712</v>
      </c>
      <c r="N7433" t="s">
        <v>11893</v>
      </c>
      <c r="O7433" t="s">
        <v>6</v>
      </c>
    </row>
    <row r="7434" spans="1:15" x14ac:dyDescent="0.25">
      <c r="A7434" t="s">
        <v>608</v>
      </c>
      <c r="B7434" t="s">
        <v>7539</v>
      </c>
      <c r="C7434" t="s">
        <v>101</v>
      </c>
      <c r="D7434" t="s">
        <v>102</v>
      </c>
      <c r="E7434" t="str">
        <f t="shared" si="116"/>
        <v>GlucoseUncl. Elusimicrobia</v>
      </c>
      <c r="F7434">
        <f>COUNTIF($E:$E,E7434)</f>
        <v>1</v>
      </c>
      <c r="G7434">
        <f>COUNTIF($A:$A,A7434)</f>
        <v>110</v>
      </c>
      <c r="H7434">
        <f>COUNTIF($B:$B,B7434)</f>
        <v>35</v>
      </c>
      <c r="I7434" t="s">
        <v>3602</v>
      </c>
      <c r="J7434">
        <v>5</v>
      </c>
      <c r="K7434" t="s">
        <v>4907</v>
      </c>
      <c r="L7434" t="s">
        <v>262</v>
      </c>
      <c r="M7434" t="s">
        <v>802</v>
      </c>
      <c r="N7434" t="s">
        <v>11893</v>
      </c>
      <c r="O7434" t="s">
        <v>6</v>
      </c>
    </row>
    <row r="7435" spans="1:15" x14ac:dyDescent="0.25">
      <c r="A7435" t="s">
        <v>611</v>
      </c>
      <c r="B7435" t="s">
        <v>7539</v>
      </c>
      <c r="C7435" t="s">
        <v>101</v>
      </c>
      <c r="D7435" t="s">
        <v>102</v>
      </c>
      <c r="E7435" t="str">
        <f t="shared" si="116"/>
        <v>OrnithineUncl. Elusimicrobia</v>
      </c>
      <c r="F7435">
        <f>COUNTIF($E:$E,E7435)</f>
        <v>1</v>
      </c>
      <c r="G7435">
        <f>COUNTIF($A:$A,A7435)</f>
        <v>110</v>
      </c>
      <c r="H7435">
        <f>COUNTIF($B:$B,B7435)</f>
        <v>35</v>
      </c>
      <c r="I7435" t="s">
        <v>707</v>
      </c>
      <c r="J7435">
        <v>5</v>
      </c>
      <c r="K7435" t="s">
        <v>2302</v>
      </c>
      <c r="L7435" t="s">
        <v>303</v>
      </c>
      <c r="M7435" t="s">
        <v>2068</v>
      </c>
      <c r="N7435" t="s">
        <v>11893</v>
      </c>
      <c r="O7435" t="s">
        <v>6</v>
      </c>
    </row>
    <row r="7436" spans="1:15" x14ac:dyDescent="0.25">
      <c r="A7436" t="s">
        <v>627</v>
      </c>
      <c r="B7436" t="s">
        <v>7539</v>
      </c>
      <c r="C7436" t="s">
        <v>101</v>
      </c>
      <c r="D7436" t="s">
        <v>102</v>
      </c>
      <c r="E7436" t="str">
        <f t="shared" si="116"/>
        <v>IsoleucineUncl. Elusimicrobia</v>
      </c>
      <c r="F7436">
        <f>COUNTIF($E:$E,E7436)</f>
        <v>1</v>
      </c>
      <c r="G7436">
        <f>COUNTIF($A:$A,A7436)</f>
        <v>109</v>
      </c>
      <c r="H7436">
        <f>COUNTIF($B:$B,B7436)</f>
        <v>35</v>
      </c>
      <c r="I7436" t="s">
        <v>501</v>
      </c>
      <c r="J7436">
        <v>5</v>
      </c>
      <c r="K7436" t="s">
        <v>7371</v>
      </c>
      <c r="L7436" t="s">
        <v>517</v>
      </c>
      <c r="M7436" t="s">
        <v>1104</v>
      </c>
      <c r="N7436" t="s">
        <v>11893</v>
      </c>
      <c r="O7436" t="s">
        <v>6</v>
      </c>
    </row>
    <row r="7437" spans="1:15" x14ac:dyDescent="0.25">
      <c r="A7437" t="s">
        <v>624</v>
      </c>
      <c r="B7437" t="s">
        <v>7539</v>
      </c>
      <c r="C7437" t="s">
        <v>101</v>
      </c>
      <c r="D7437" t="s">
        <v>102</v>
      </c>
      <c r="E7437" t="str">
        <f t="shared" si="116"/>
        <v>AdipateUncl. Elusimicrobia</v>
      </c>
      <c r="F7437">
        <f>COUNTIF($E:$E,E7437)</f>
        <v>1</v>
      </c>
      <c r="G7437">
        <f>COUNTIF($A:$A,A7437)</f>
        <v>109</v>
      </c>
      <c r="H7437">
        <f>COUNTIF($B:$B,B7437)</f>
        <v>35</v>
      </c>
      <c r="I7437" t="s">
        <v>3285</v>
      </c>
      <c r="J7437">
        <v>5</v>
      </c>
      <c r="K7437" t="s">
        <v>2547</v>
      </c>
      <c r="L7437" t="s">
        <v>6807</v>
      </c>
      <c r="M7437" t="s">
        <v>1487</v>
      </c>
      <c r="N7437" t="s">
        <v>11892</v>
      </c>
      <c r="O7437" t="s">
        <v>6</v>
      </c>
    </row>
    <row r="7438" spans="1:15" x14ac:dyDescent="0.25">
      <c r="A7438" t="s">
        <v>664</v>
      </c>
      <c r="B7438" t="s">
        <v>7539</v>
      </c>
      <c r="C7438" t="s">
        <v>101</v>
      </c>
      <c r="D7438" t="s">
        <v>102</v>
      </c>
      <c r="E7438" t="str">
        <f t="shared" si="116"/>
        <v>3-HydroxyphenylacetateUncl. Elusimicrobia</v>
      </c>
      <c r="F7438">
        <f>COUNTIF($E:$E,E7438)</f>
        <v>1</v>
      </c>
      <c r="G7438">
        <f>COUNTIF($A:$A,A7438)</f>
        <v>101</v>
      </c>
      <c r="H7438">
        <f>COUNTIF($B:$B,B7438)</f>
        <v>35</v>
      </c>
      <c r="I7438" t="s">
        <v>3056</v>
      </c>
      <c r="J7438">
        <v>5</v>
      </c>
      <c r="K7438" t="s">
        <v>7372</v>
      </c>
      <c r="L7438" t="s">
        <v>272</v>
      </c>
      <c r="M7438" t="s">
        <v>3903</v>
      </c>
      <c r="N7438" t="s">
        <v>11893</v>
      </c>
      <c r="O7438" t="s">
        <v>6</v>
      </c>
    </row>
    <row r="7439" spans="1:15" x14ac:dyDescent="0.25">
      <c r="A7439" t="s">
        <v>97</v>
      </c>
      <c r="B7439" t="s">
        <v>7540</v>
      </c>
      <c r="C7439" t="s">
        <v>101</v>
      </c>
      <c r="D7439" t="s">
        <v>102</v>
      </c>
      <c r="E7439" t="str">
        <f t="shared" si="116"/>
        <v>FormateUncl. Peptostreptococcaceae</v>
      </c>
      <c r="F7439">
        <f>COUNTIF($E:$E,E7439)</f>
        <v>1</v>
      </c>
      <c r="G7439">
        <f>COUNTIF($A:$A,A7439)</f>
        <v>178</v>
      </c>
      <c r="H7439">
        <f>COUNTIF($B:$B,B7439)</f>
        <v>33</v>
      </c>
      <c r="I7439" t="s">
        <v>1754</v>
      </c>
      <c r="J7439">
        <v>7</v>
      </c>
      <c r="K7439" t="s">
        <v>1755</v>
      </c>
      <c r="L7439" t="s">
        <v>1576</v>
      </c>
      <c r="M7439" t="s">
        <v>1013</v>
      </c>
      <c r="N7439" t="s">
        <v>11893</v>
      </c>
      <c r="O7439" t="s">
        <v>11</v>
      </c>
    </row>
    <row r="7440" spans="1:15" x14ac:dyDescent="0.25">
      <c r="A7440" t="s">
        <v>114</v>
      </c>
      <c r="B7440" t="s">
        <v>7540</v>
      </c>
      <c r="C7440" t="s">
        <v>101</v>
      </c>
      <c r="D7440" t="s">
        <v>102</v>
      </c>
      <c r="E7440" t="str">
        <f t="shared" si="116"/>
        <v>CholineUncl. Peptostreptococcaceae</v>
      </c>
      <c r="F7440">
        <f>COUNTIF($E:$E,E7440)</f>
        <v>1</v>
      </c>
      <c r="G7440">
        <f>COUNTIF($A:$A,A7440)</f>
        <v>173</v>
      </c>
      <c r="H7440">
        <f>COUNTIF($B:$B,B7440)</f>
        <v>33</v>
      </c>
      <c r="I7440" t="s">
        <v>942</v>
      </c>
      <c r="J7440">
        <v>7</v>
      </c>
      <c r="K7440" t="s">
        <v>943</v>
      </c>
      <c r="L7440" t="s">
        <v>944</v>
      </c>
      <c r="M7440" t="s">
        <v>1242</v>
      </c>
      <c r="N7440" t="s">
        <v>11893</v>
      </c>
      <c r="O7440" t="s">
        <v>11</v>
      </c>
    </row>
    <row r="7441" spans="1:15" x14ac:dyDescent="0.25">
      <c r="A7441" t="s">
        <v>178</v>
      </c>
      <c r="B7441" t="s">
        <v>7540</v>
      </c>
      <c r="C7441" t="s">
        <v>101</v>
      </c>
      <c r="D7441" t="s">
        <v>102</v>
      </c>
      <c r="E7441" t="str">
        <f t="shared" si="116"/>
        <v>RiboseUncl. Peptostreptococcaceae</v>
      </c>
      <c r="F7441">
        <f>COUNTIF($E:$E,E7441)</f>
        <v>1</v>
      </c>
      <c r="G7441">
        <f>COUNTIF($A:$A,A7441)</f>
        <v>158</v>
      </c>
      <c r="H7441">
        <f>COUNTIF($B:$B,B7441)</f>
        <v>33</v>
      </c>
      <c r="I7441" t="s">
        <v>4367</v>
      </c>
      <c r="J7441">
        <v>6</v>
      </c>
      <c r="K7441" t="s">
        <v>4368</v>
      </c>
      <c r="L7441" t="s">
        <v>2276</v>
      </c>
      <c r="M7441" t="s">
        <v>1594</v>
      </c>
      <c r="N7441" t="s">
        <v>11892</v>
      </c>
      <c r="O7441" s="82" t="s">
        <v>3</v>
      </c>
    </row>
    <row r="7442" spans="1:15" x14ac:dyDescent="0.25">
      <c r="A7442" t="s">
        <v>202</v>
      </c>
      <c r="B7442" t="s">
        <v>7540</v>
      </c>
      <c r="C7442" t="s">
        <v>101</v>
      </c>
      <c r="D7442" t="s">
        <v>102</v>
      </c>
      <c r="E7442" t="str">
        <f t="shared" si="116"/>
        <v>IsopropanolUncl. Peptostreptococcaceae</v>
      </c>
      <c r="F7442">
        <f>COUNTIF($E:$E,E7442)</f>
        <v>1</v>
      </c>
      <c r="G7442">
        <f>COUNTIF($A:$A,A7442)</f>
        <v>154</v>
      </c>
      <c r="H7442">
        <f>COUNTIF($B:$B,B7442)</f>
        <v>33</v>
      </c>
      <c r="I7442" t="s">
        <v>1762</v>
      </c>
      <c r="J7442">
        <v>7</v>
      </c>
      <c r="K7442" t="s">
        <v>1763</v>
      </c>
      <c r="L7442" t="s">
        <v>1764</v>
      </c>
      <c r="M7442" t="s">
        <v>1765</v>
      </c>
      <c r="N7442" t="s">
        <v>11893</v>
      </c>
      <c r="O7442" t="s">
        <v>11</v>
      </c>
    </row>
    <row r="7443" spans="1:15" x14ac:dyDescent="0.25">
      <c r="A7443" t="s">
        <v>264</v>
      </c>
      <c r="B7443" t="s">
        <v>7540</v>
      </c>
      <c r="C7443" t="s">
        <v>101</v>
      </c>
      <c r="D7443" t="s">
        <v>102</v>
      </c>
      <c r="E7443" t="str">
        <f t="shared" si="116"/>
        <v>UracilUncl. Peptostreptococcaceae</v>
      </c>
      <c r="F7443">
        <f>COUNTIF($E:$E,E7443)</f>
        <v>1</v>
      </c>
      <c r="G7443">
        <f>COUNTIF($A:$A,A7443)</f>
        <v>143</v>
      </c>
      <c r="H7443">
        <f>COUNTIF($B:$B,B7443)</f>
        <v>33</v>
      </c>
      <c r="I7443" t="s">
        <v>1793</v>
      </c>
      <c r="J7443">
        <v>6</v>
      </c>
      <c r="K7443" t="s">
        <v>4382</v>
      </c>
      <c r="L7443" t="s">
        <v>159</v>
      </c>
      <c r="M7443" t="s">
        <v>4383</v>
      </c>
      <c r="N7443" t="s">
        <v>11892</v>
      </c>
      <c r="O7443" s="82" t="s">
        <v>3</v>
      </c>
    </row>
    <row r="7444" spans="1:15" x14ac:dyDescent="0.25">
      <c r="A7444" t="s">
        <v>287</v>
      </c>
      <c r="B7444" t="s">
        <v>7540</v>
      </c>
      <c r="C7444" t="s">
        <v>101</v>
      </c>
      <c r="D7444" t="s">
        <v>102</v>
      </c>
      <c r="E7444" t="str">
        <f t="shared" si="116"/>
        <v>SuccinateUncl. Peptostreptococcaceae</v>
      </c>
      <c r="F7444">
        <f>COUNTIF($E:$E,E7444)</f>
        <v>1</v>
      </c>
      <c r="G7444">
        <f>COUNTIF($A:$A,A7444)</f>
        <v>140</v>
      </c>
      <c r="H7444">
        <f>COUNTIF($B:$B,B7444)</f>
        <v>33</v>
      </c>
      <c r="I7444" t="s">
        <v>4385</v>
      </c>
      <c r="J7444">
        <v>6</v>
      </c>
      <c r="K7444" t="s">
        <v>4386</v>
      </c>
      <c r="L7444" t="s">
        <v>486</v>
      </c>
      <c r="M7444" t="s">
        <v>731</v>
      </c>
      <c r="N7444" t="s">
        <v>11892</v>
      </c>
      <c r="O7444" s="82" t="s">
        <v>3</v>
      </c>
    </row>
    <row r="7445" spans="1:15" x14ac:dyDescent="0.25">
      <c r="A7445" t="s">
        <v>335</v>
      </c>
      <c r="B7445" t="s">
        <v>7540</v>
      </c>
      <c r="C7445" t="s">
        <v>101</v>
      </c>
      <c r="D7445" t="s">
        <v>102</v>
      </c>
      <c r="E7445" t="str">
        <f t="shared" si="116"/>
        <v>TrimethylamineUncl. Peptostreptococcaceae</v>
      </c>
      <c r="F7445">
        <f>COUNTIF($E:$E,E7445)</f>
        <v>1</v>
      </c>
      <c r="G7445">
        <f>COUNTIF($A:$A,A7445)</f>
        <v>139</v>
      </c>
      <c r="H7445">
        <f>COUNTIF($B:$B,B7445)</f>
        <v>33</v>
      </c>
      <c r="I7445" t="s">
        <v>520</v>
      </c>
      <c r="J7445">
        <v>6</v>
      </c>
      <c r="K7445" t="s">
        <v>4376</v>
      </c>
      <c r="L7445" t="s">
        <v>144</v>
      </c>
      <c r="M7445" t="s">
        <v>132</v>
      </c>
      <c r="N7445" t="s">
        <v>11892</v>
      </c>
      <c r="O7445" s="82" t="s">
        <v>3</v>
      </c>
    </row>
    <row r="7446" spans="1:15" x14ac:dyDescent="0.25">
      <c r="A7446" t="s">
        <v>365</v>
      </c>
      <c r="B7446" t="s">
        <v>7540</v>
      </c>
      <c r="C7446" t="s">
        <v>101</v>
      </c>
      <c r="D7446" t="s">
        <v>102</v>
      </c>
      <c r="E7446" t="str">
        <f t="shared" si="116"/>
        <v>PhenylacetateUncl. Peptostreptococcaceae</v>
      </c>
      <c r="F7446">
        <f>COUNTIF($E:$E,E7446)</f>
        <v>1</v>
      </c>
      <c r="G7446">
        <f>COUNTIF($A:$A,A7446)</f>
        <v>134</v>
      </c>
      <c r="H7446">
        <f>COUNTIF($B:$B,B7446)</f>
        <v>33</v>
      </c>
      <c r="I7446" t="s">
        <v>893</v>
      </c>
      <c r="J7446">
        <v>6</v>
      </c>
      <c r="K7446" t="s">
        <v>4405</v>
      </c>
      <c r="L7446" t="s">
        <v>208</v>
      </c>
      <c r="M7446" t="s">
        <v>710</v>
      </c>
      <c r="N7446" t="s">
        <v>11892</v>
      </c>
      <c r="O7446" s="82" t="s">
        <v>3</v>
      </c>
    </row>
    <row r="7447" spans="1:15" x14ac:dyDescent="0.25">
      <c r="A7447" t="s">
        <v>375</v>
      </c>
      <c r="B7447" t="s">
        <v>7540</v>
      </c>
      <c r="C7447" t="s">
        <v>101</v>
      </c>
      <c r="D7447" t="s">
        <v>102</v>
      </c>
      <c r="E7447" t="str">
        <f t="shared" si="116"/>
        <v>HypoxanthineUncl. Peptostreptococcaceae</v>
      </c>
      <c r="F7447">
        <f>COUNTIF($E:$E,E7447)</f>
        <v>1</v>
      </c>
      <c r="G7447">
        <f>COUNTIF($A:$A,A7447)</f>
        <v>133</v>
      </c>
      <c r="H7447">
        <f>COUNTIF($B:$B,B7447)</f>
        <v>33</v>
      </c>
      <c r="I7447" t="s">
        <v>4413</v>
      </c>
      <c r="J7447">
        <v>6</v>
      </c>
      <c r="K7447" t="s">
        <v>4414</v>
      </c>
      <c r="L7447" t="s">
        <v>1953</v>
      </c>
      <c r="M7447" t="s">
        <v>3479</v>
      </c>
      <c r="N7447" t="s">
        <v>11892</v>
      </c>
      <c r="O7447" s="82" t="s">
        <v>3</v>
      </c>
    </row>
    <row r="7448" spans="1:15" x14ac:dyDescent="0.25">
      <c r="A7448" t="s">
        <v>396</v>
      </c>
      <c r="B7448" t="s">
        <v>7540</v>
      </c>
      <c r="C7448" t="s">
        <v>101</v>
      </c>
      <c r="D7448" t="s">
        <v>102</v>
      </c>
      <c r="E7448" t="str">
        <f t="shared" si="116"/>
        <v>AcetoneUncl. Peptostreptococcaceae</v>
      </c>
      <c r="F7448">
        <f>COUNTIF($E:$E,E7448)</f>
        <v>2</v>
      </c>
      <c r="G7448">
        <f>COUNTIF($A:$A,A7448)</f>
        <v>132</v>
      </c>
      <c r="H7448">
        <f>COUNTIF($B:$B,B7448)</f>
        <v>33</v>
      </c>
      <c r="I7448" t="s">
        <v>2494</v>
      </c>
      <c r="J7448">
        <v>6</v>
      </c>
      <c r="K7448" t="s">
        <v>4415</v>
      </c>
      <c r="L7448" t="s">
        <v>486</v>
      </c>
      <c r="M7448" t="s">
        <v>731</v>
      </c>
      <c r="N7448" t="s">
        <v>11892</v>
      </c>
      <c r="O7448" s="82" t="s">
        <v>3</v>
      </c>
    </row>
    <row r="7449" spans="1:15" x14ac:dyDescent="0.25">
      <c r="A7449" t="s">
        <v>396</v>
      </c>
      <c r="B7449" t="s">
        <v>7540</v>
      </c>
      <c r="C7449" t="s">
        <v>101</v>
      </c>
      <c r="D7449" t="s">
        <v>102</v>
      </c>
      <c r="E7449" t="str">
        <f t="shared" si="116"/>
        <v>AcetoneUncl. Peptostreptococcaceae</v>
      </c>
      <c r="F7449">
        <f>COUNTIF($E:$E,E7449)</f>
        <v>2</v>
      </c>
      <c r="G7449">
        <f>COUNTIF($A:$A,A7449)</f>
        <v>132</v>
      </c>
      <c r="H7449">
        <f>COUNTIF($B:$B,B7449)</f>
        <v>33</v>
      </c>
      <c r="I7449" t="s">
        <v>1632</v>
      </c>
      <c r="J7449">
        <v>7</v>
      </c>
      <c r="K7449" t="s">
        <v>1781</v>
      </c>
      <c r="L7449" t="s">
        <v>326</v>
      </c>
      <c r="M7449" t="s">
        <v>515</v>
      </c>
      <c r="N7449" t="s">
        <v>11893</v>
      </c>
      <c r="O7449" t="s">
        <v>11</v>
      </c>
    </row>
    <row r="7450" spans="1:15" x14ac:dyDescent="0.25">
      <c r="A7450" t="s">
        <v>400</v>
      </c>
      <c r="B7450" t="s">
        <v>7540</v>
      </c>
      <c r="C7450" t="s">
        <v>101</v>
      </c>
      <c r="D7450" t="s">
        <v>102</v>
      </c>
      <c r="E7450" t="str">
        <f t="shared" si="116"/>
        <v>BenzoateUncl. Peptostreptococcaceae</v>
      </c>
      <c r="F7450">
        <f>COUNTIF($E:$E,E7450)</f>
        <v>1</v>
      </c>
      <c r="G7450">
        <f>COUNTIF($A:$A,A7450)</f>
        <v>131</v>
      </c>
      <c r="H7450">
        <f>COUNTIF($B:$B,B7450)</f>
        <v>33</v>
      </c>
      <c r="I7450" t="s">
        <v>2828</v>
      </c>
      <c r="J7450">
        <v>6</v>
      </c>
      <c r="K7450" t="s">
        <v>4417</v>
      </c>
      <c r="L7450" t="s">
        <v>144</v>
      </c>
      <c r="M7450" t="s">
        <v>132</v>
      </c>
      <c r="N7450" t="s">
        <v>11892</v>
      </c>
      <c r="O7450" s="82" t="s">
        <v>3</v>
      </c>
    </row>
    <row r="7451" spans="1:15" x14ac:dyDescent="0.25">
      <c r="A7451" t="s">
        <v>402</v>
      </c>
      <c r="B7451" t="s">
        <v>7540</v>
      </c>
      <c r="C7451" t="s">
        <v>101</v>
      </c>
      <c r="D7451" t="s">
        <v>102</v>
      </c>
      <c r="E7451" t="str">
        <f t="shared" si="116"/>
        <v>ValineUncl. Peptostreptococcaceae</v>
      </c>
      <c r="F7451">
        <f>COUNTIF($E:$E,E7451)</f>
        <v>1</v>
      </c>
      <c r="G7451">
        <f>COUNTIF($A:$A,A7451)</f>
        <v>131</v>
      </c>
      <c r="H7451">
        <f>COUNTIF($B:$B,B7451)</f>
        <v>33</v>
      </c>
      <c r="I7451" t="s">
        <v>1785</v>
      </c>
      <c r="J7451">
        <v>7</v>
      </c>
      <c r="K7451" t="s">
        <v>1786</v>
      </c>
      <c r="L7451" t="s">
        <v>1182</v>
      </c>
      <c r="M7451" t="s">
        <v>750</v>
      </c>
      <c r="N7451" t="s">
        <v>11893</v>
      </c>
      <c r="O7451" t="s">
        <v>11</v>
      </c>
    </row>
    <row r="7452" spans="1:15" x14ac:dyDescent="0.25">
      <c r="A7452" t="s">
        <v>417</v>
      </c>
      <c r="B7452" t="s">
        <v>7540</v>
      </c>
      <c r="C7452" t="s">
        <v>101</v>
      </c>
      <c r="D7452" t="s">
        <v>102</v>
      </c>
      <c r="E7452" t="str">
        <f t="shared" si="116"/>
        <v>CarnitineUncl. Peptostreptococcaceae</v>
      </c>
      <c r="F7452">
        <f>COUNTIF($E:$E,E7452)</f>
        <v>2</v>
      </c>
      <c r="G7452">
        <f>COUNTIF($A:$A,A7452)</f>
        <v>130</v>
      </c>
      <c r="H7452">
        <f>COUNTIF($B:$B,B7452)</f>
        <v>33</v>
      </c>
      <c r="I7452" t="s">
        <v>889</v>
      </c>
      <c r="J7452">
        <v>7</v>
      </c>
      <c r="K7452" t="s">
        <v>1793</v>
      </c>
      <c r="L7452" t="s">
        <v>269</v>
      </c>
      <c r="M7452" t="s">
        <v>100</v>
      </c>
      <c r="N7452" t="s">
        <v>11893</v>
      </c>
      <c r="O7452" t="s">
        <v>11</v>
      </c>
    </row>
    <row r="7453" spans="1:15" x14ac:dyDescent="0.25">
      <c r="A7453" t="s">
        <v>417</v>
      </c>
      <c r="B7453" t="s">
        <v>7540</v>
      </c>
      <c r="C7453" t="s">
        <v>101</v>
      </c>
      <c r="D7453" t="s">
        <v>102</v>
      </c>
      <c r="E7453" t="str">
        <f t="shared" si="116"/>
        <v>CarnitineUncl. Peptostreptococcaceae</v>
      </c>
      <c r="F7453">
        <f>COUNTIF($E:$E,E7453)</f>
        <v>2</v>
      </c>
      <c r="G7453">
        <f>COUNTIF($A:$A,A7453)</f>
        <v>130</v>
      </c>
      <c r="H7453">
        <f>COUNTIF($B:$B,B7453)</f>
        <v>33</v>
      </c>
      <c r="I7453" t="s">
        <v>1107</v>
      </c>
      <c r="J7453">
        <v>6</v>
      </c>
      <c r="K7453" t="s">
        <v>2247</v>
      </c>
      <c r="L7453" t="s">
        <v>570</v>
      </c>
      <c r="M7453" t="s">
        <v>277</v>
      </c>
      <c r="N7453" t="s">
        <v>11892</v>
      </c>
      <c r="O7453" s="82" t="s">
        <v>3</v>
      </c>
    </row>
    <row r="7454" spans="1:15" x14ac:dyDescent="0.25">
      <c r="A7454" t="s">
        <v>448</v>
      </c>
      <c r="B7454" t="s">
        <v>7540</v>
      </c>
      <c r="C7454" t="s">
        <v>101</v>
      </c>
      <c r="D7454" t="s">
        <v>102</v>
      </c>
      <c r="E7454" t="str">
        <f t="shared" si="116"/>
        <v>DimethylamineUncl. Peptostreptococcaceae</v>
      </c>
      <c r="F7454">
        <f>COUNTIF($E:$E,E7454)</f>
        <v>1</v>
      </c>
      <c r="G7454">
        <f>COUNTIF($A:$A,A7454)</f>
        <v>130</v>
      </c>
      <c r="H7454">
        <f>COUNTIF($B:$B,B7454)</f>
        <v>33</v>
      </c>
      <c r="I7454" t="s">
        <v>1798</v>
      </c>
      <c r="J7454">
        <v>7</v>
      </c>
      <c r="K7454" t="s">
        <v>1799</v>
      </c>
      <c r="L7454" t="s">
        <v>1800</v>
      </c>
      <c r="M7454" t="s">
        <v>1801</v>
      </c>
      <c r="N7454" t="s">
        <v>11893</v>
      </c>
      <c r="O7454" t="s">
        <v>11</v>
      </c>
    </row>
    <row r="7455" spans="1:15" x14ac:dyDescent="0.25">
      <c r="A7455" t="s">
        <v>456</v>
      </c>
      <c r="B7455" t="s">
        <v>7540</v>
      </c>
      <c r="C7455" t="s">
        <v>101</v>
      </c>
      <c r="D7455" t="s">
        <v>102</v>
      </c>
      <c r="E7455" t="str">
        <f t="shared" si="116"/>
        <v>EthanolUncl. Peptostreptococcaceae</v>
      </c>
      <c r="F7455">
        <f>COUNTIF($E:$E,E7455)</f>
        <v>1</v>
      </c>
      <c r="G7455">
        <f>COUNTIF($A:$A,A7455)</f>
        <v>129</v>
      </c>
      <c r="H7455">
        <f>COUNTIF($B:$B,B7455)</f>
        <v>33</v>
      </c>
      <c r="I7455" t="s">
        <v>1802</v>
      </c>
      <c r="J7455">
        <v>7</v>
      </c>
      <c r="K7455" t="s">
        <v>1803</v>
      </c>
      <c r="L7455" t="s">
        <v>506</v>
      </c>
      <c r="M7455" t="s">
        <v>1054</v>
      </c>
      <c r="N7455" t="s">
        <v>11893</v>
      </c>
      <c r="O7455" t="s">
        <v>11</v>
      </c>
    </row>
    <row r="7456" spans="1:15" x14ac:dyDescent="0.25">
      <c r="A7456" t="s">
        <v>466</v>
      </c>
      <c r="B7456" t="s">
        <v>7540</v>
      </c>
      <c r="C7456" t="s">
        <v>101</v>
      </c>
      <c r="D7456" t="s">
        <v>102</v>
      </c>
      <c r="E7456" t="str">
        <f t="shared" si="116"/>
        <v>GlycineUncl. Peptostreptococcaceae</v>
      </c>
      <c r="F7456">
        <f>COUNTIF($E:$E,E7456)</f>
        <v>1</v>
      </c>
      <c r="G7456">
        <f>COUNTIF($A:$A,A7456)</f>
        <v>127</v>
      </c>
      <c r="H7456">
        <f>COUNTIF($B:$B,B7456)</f>
        <v>33</v>
      </c>
      <c r="I7456" t="s">
        <v>3240</v>
      </c>
      <c r="J7456">
        <v>6</v>
      </c>
      <c r="K7456" t="s">
        <v>3241</v>
      </c>
      <c r="L7456" t="s">
        <v>380</v>
      </c>
      <c r="M7456" t="s">
        <v>621</v>
      </c>
      <c r="N7456" t="s">
        <v>11892</v>
      </c>
      <c r="O7456" s="82" t="s">
        <v>3</v>
      </c>
    </row>
    <row r="7457" spans="1:15" x14ac:dyDescent="0.25">
      <c r="A7457" t="s">
        <v>462</v>
      </c>
      <c r="B7457" t="s">
        <v>7540</v>
      </c>
      <c r="C7457" t="s">
        <v>101</v>
      </c>
      <c r="D7457" t="s">
        <v>102</v>
      </c>
      <c r="E7457" t="str">
        <f t="shared" si="116"/>
        <v>N-PhenylacetylglycineUncl. Peptostreptococcaceae</v>
      </c>
      <c r="F7457">
        <f>COUNTIF($E:$E,E7457)</f>
        <v>1</v>
      </c>
      <c r="G7457">
        <f>COUNTIF($A:$A,A7457)</f>
        <v>127</v>
      </c>
      <c r="H7457">
        <f>COUNTIF($B:$B,B7457)</f>
        <v>33</v>
      </c>
      <c r="I7457" t="s">
        <v>2121</v>
      </c>
      <c r="J7457">
        <v>6</v>
      </c>
      <c r="K7457" t="s">
        <v>4434</v>
      </c>
      <c r="L7457" t="s">
        <v>1026</v>
      </c>
      <c r="M7457" t="s">
        <v>993</v>
      </c>
      <c r="N7457" t="s">
        <v>11892</v>
      </c>
      <c r="O7457" s="82" t="s">
        <v>3</v>
      </c>
    </row>
    <row r="7458" spans="1:15" x14ac:dyDescent="0.25">
      <c r="A7458" t="s">
        <v>485</v>
      </c>
      <c r="B7458" t="s">
        <v>7540</v>
      </c>
      <c r="C7458" t="s">
        <v>101</v>
      </c>
      <c r="D7458" t="s">
        <v>102</v>
      </c>
      <c r="E7458" t="str">
        <f t="shared" si="116"/>
        <v>ButyrateUncl. Peptostreptococcaceae</v>
      </c>
      <c r="F7458">
        <f>COUNTIF($E:$E,E7458)</f>
        <v>1</v>
      </c>
      <c r="G7458">
        <f>COUNTIF($A:$A,A7458)</f>
        <v>126</v>
      </c>
      <c r="H7458">
        <f>COUNTIF($B:$B,B7458)</f>
        <v>33</v>
      </c>
      <c r="I7458" t="s">
        <v>1809</v>
      </c>
      <c r="J7458">
        <v>7</v>
      </c>
      <c r="K7458" t="s">
        <v>1810</v>
      </c>
      <c r="L7458" t="s">
        <v>233</v>
      </c>
      <c r="M7458" t="s">
        <v>1020</v>
      </c>
      <c r="N7458" t="s">
        <v>11893</v>
      </c>
      <c r="O7458" t="s">
        <v>11</v>
      </c>
    </row>
    <row r="7459" spans="1:15" x14ac:dyDescent="0.25">
      <c r="A7459" t="s">
        <v>488</v>
      </c>
      <c r="B7459" t="s">
        <v>7540</v>
      </c>
      <c r="C7459" t="s">
        <v>101</v>
      </c>
      <c r="D7459" t="s">
        <v>102</v>
      </c>
      <c r="E7459" t="str">
        <f t="shared" si="116"/>
        <v>PhenylalanineUncl. Peptostreptococcaceae</v>
      </c>
      <c r="F7459">
        <f>COUNTIF($E:$E,E7459)</f>
        <v>1</v>
      </c>
      <c r="G7459">
        <f>COUNTIF($A:$A,A7459)</f>
        <v>126</v>
      </c>
      <c r="H7459">
        <f>COUNTIF($B:$B,B7459)</f>
        <v>33</v>
      </c>
      <c r="I7459" t="s">
        <v>1814</v>
      </c>
      <c r="J7459">
        <v>7</v>
      </c>
      <c r="K7459" t="s">
        <v>888</v>
      </c>
      <c r="L7459" t="s">
        <v>893</v>
      </c>
      <c r="M7459" t="s">
        <v>594</v>
      </c>
      <c r="N7459" t="s">
        <v>11893</v>
      </c>
      <c r="O7459" t="s">
        <v>11</v>
      </c>
    </row>
    <row r="7460" spans="1:15" x14ac:dyDescent="0.25">
      <c r="A7460" t="s">
        <v>499</v>
      </c>
      <c r="B7460" t="s">
        <v>7540</v>
      </c>
      <c r="C7460" t="s">
        <v>101</v>
      </c>
      <c r="D7460" t="s">
        <v>102</v>
      </c>
      <c r="E7460" t="str">
        <f t="shared" si="116"/>
        <v>FerulateUncl. Peptostreptococcaceae</v>
      </c>
      <c r="F7460">
        <f>COUNTIF($E:$E,E7460)</f>
        <v>1</v>
      </c>
      <c r="G7460">
        <f>COUNTIF($A:$A,A7460)</f>
        <v>124</v>
      </c>
      <c r="H7460">
        <f>COUNTIF($B:$B,B7460)</f>
        <v>33</v>
      </c>
      <c r="I7460" t="s">
        <v>4450</v>
      </c>
      <c r="J7460">
        <v>6</v>
      </c>
      <c r="K7460" t="s">
        <v>4451</v>
      </c>
      <c r="L7460" t="s">
        <v>295</v>
      </c>
      <c r="M7460" t="s">
        <v>212</v>
      </c>
      <c r="N7460" t="s">
        <v>11892</v>
      </c>
      <c r="O7460" s="82" t="s">
        <v>3</v>
      </c>
    </row>
    <row r="7461" spans="1:15" x14ac:dyDescent="0.25">
      <c r="A7461" t="s">
        <v>502</v>
      </c>
      <c r="B7461" t="s">
        <v>7540</v>
      </c>
      <c r="C7461" t="s">
        <v>101</v>
      </c>
      <c r="D7461" t="s">
        <v>102</v>
      </c>
      <c r="E7461" t="str">
        <f t="shared" si="116"/>
        <v>MaltoseUncl. Peptostreptococcaceae</v>
      </c>
      <c r="F7461">
        <f>COUNTIF($E:$E,E7461)</f>
        <v>1</v>
      </c>
      <c r="G7461">
        <f>COUNTIF($A:$A,A7461)</f>
        <v>124</v>
      </c>
      <c r="H7461">
        <f>COUNTIF($B:$B,B7461)</f>
        <v>33</v>
      </c>
      <c r="I7461" t="s">
        <v>4457</v>
      </c>
      <c r="J7461">
        <v>6</v>
      </c>
      <c r="K7461" t="s">
        <v>2319</v>
      </c>
      <c r="L7461" t="s">
        <v>1607</v>
      </c>
      <c r="M7461" t="s">
        <v>2685</v>
      </c>
      <c r="N7461" t="s">
        <v>11892</v>
      </c>
      <c r="O7461" s="82" t="s">
        <v>3</v>
      </c>
    </row>
    <row r="7462" spans="1:15" x14ac:dyDescent="0.25">
      <c r="A7462" t="s">
        <v>511</v>
      </c>
      <c r="B7462" t="s">
        <v>7540</v>
      </c>
      <c r="C7462" t="s">
        <v>101</v>
      </c>
      <c r="D7462" t="s">
        <v>102</v>
      </c>
      <c r="E7462" t="str">
        <f t="shared" si="116"/>
        <v>NicotinateUncl. Peptostreptococcaceae</v>
      </c>
      <c r="F7462">
        <f>COUNTIF($E:$E,E7462)</f>
        <v>1</v>
      </c>
      <c r="G7462">
        <f>COUNTIF($A:$A,A7462)</f>
        <v>123</v>
      </c>
      <c r="H7462">
        <f>COUNTIF($B:$B,B7462)</f>
        <v>33</v>
      </c>
      <c r="I7462" t="s">
        <v>1825</v>
      </c>
      <c r="J7462">
        <v>7</v>
      </c>
      <c r="K7462" t="s">
        <v>832</v>
      </c>
      <c r="L7462" t="s">
        <v>676</v>
      </c>
      <c r="M7462" t="s">
        <v>1319</v>
      </c>
      <c r="N7462" t="s">
        <v>11893</v>
      </c>
      <c r="O7462" t="s">
        <v>11</v>
      </c>
    </row>
    <row r="7463" spans="1:15" x14ac:dyDescent="0.25">
      <c r="A7463" t="s">
        <v>550</v>
      </c>
      <c r="B7463" t="s">
        <v>7540</v>
      </c>
      <c r="C7463" t="s">
        <v>101</v>
      </c>
      <c r="D7463" t="s">
        <v>102</v>
      </c>
      <c r="E7463" t="str">
        <f t="shared" si="116"/>
        <v>IsovalerateUncl. Peptostreptococcaceae</v>
      </c>
      <c r="F7463">
        <f>COUNTIF($E:$E,E7463)</f>
        <v>1</v>
      </c>
      <c r="G7463">
        <f>COUNTIF($A:$A,A7463)</f>
        <v>119</v>
      </c>
      <c r="H7463">
        <f>COUNTIF($B:$B,B7463)</f>
        <v>33</v>
      </c>
      <c r="I7463" t="s">
        <v>4205</v>
      </c>
      <c r="J7463">
        <v>6</v>
      </c>
      <c r="K7463" t="s">
        <v>1813</v>
      </c>
      <c r="L7463" t="s">
        <v>736</v>
      </c>
      <c r="M7463" t="s">
        <v>4165</v>
      </c>
      <c r="N7463" t="s">
        <v>11892</v>
      </c>
      <c r="O7463" s="82" t="s">
        <v>3</v>
      </c>
    </row>
    <row r="7464" spans="1:15" x14ac:dyDescent="0.25">
      <c r="A7464" t="s">
        <v>568</v>
      </c>
      <c r="B7464" t="s">
        <v>7540</v>
      </c>
      <c r="C7464" t="s">
        <v>101</v>
      </c>
      <c r="D7464" t="s">
        <v>102</v>
      </c>
      <c r="E7464" t="str">
        <f t="shared" si="116"/>
        <v>HistidineUncl. Peptostreptococcaceae</v>
      </c>
      <c r="F7464">
        <f>COUNTIF($E:$E,E7464)</f>
        <v>1</v>
      </c>
      <c r="G7464">
        <f>COUNTIF($A:$A,A7464)</f>
        <v>116</v>
      </c>
      <c r="H7464">
        <f>COUNTIF($B:$B,B7464)</f>
        <v>33</v>
      </c>
      <c r="I7464" t="s">
        <v>4470</v>
      </c>
      <c r="J7464">
        <v>6</v>
      </c>
      <c r="K7464" t="s">
        <v>2211</v>
      </c>
      <c r="L7464" t="s">
        <v>819</v>
      </c>
      <c r="M7464" t="s">
        <v>1575</v>
      </c>
      <c r="N7464" t="s">
        <v>11892</v>
      </c>
      <c r="O7464" s="82" t="s">
        <v>3</v>
      </c>
    </row>
    <row r="7465" spans="1:15" x14ac:dyDescent="0.25">
      <c r="A7465" t="s">
        <v>569</v>
      </c>
      <c r="B7465" t="s">
        <v>7540</v>
      </c>
      <c r="C7465" t="s">
        <v>101</v>
      </c>
      <c r="D7465" t="s">
        <v>102</v>
      </c>
      <c r="E7465" t="str">
        <f t="shared" si="116"/>
        <v>TyrosineUncl. Peptostreptococcaceae</v>
      </c>
      <c r="F7465">
        <f>COUNTIF($E:$E,E7465)</f>
        <v>2</v>
      </c>
      <c r="G7465">
        <f>COUNTIF($A:$A,A7465)</f>
        <v>116</v>
      </c>
      <c r="H7465">
        <f>COUNTIF($B:$B,B7465)</f>
        <v>33</v>
      </c>
      <c r="I7465" t="s">
        <v>1832</v>
      </c>
      <c r="J7465">
        <v>7</v>
      </c>
      <c r="K7465" t="s">
        <v>175</v>
      </c>
      <c r="L7465" t="s">
        <v>796</v>
      </c>
      <c r="M7465" t="s">
        <v>1833</v>
      </c>
      <c r="N7465" t="s">
        <v>11893</v>
      </c>
      <c r="O7465" t="s">
        <v>11</v>
      </c>
    </row>
    <row r="7466" spans="1:15" x14ac:dyDescent="0.25">
      <c r="A7466" t="s">
        <v>569</v>
      </c>
      <c r="B7466" t="s">
        <v>7540</v>
      </c>
      <c r="C7466" t="s">
        <v>101</v>
      </c>
      <c r="D7466" t="s">
        <v>102</v>
      </c>
      <c r="E7466" t="str">
        <f t="shared" si="116"/>
        <v>TyrosineUncl. Peptostreptococcaceae</v>
      </c>
      <c r="F7466">
        <f>COUNTIF($E:$E,E7466)</f>
        <v>2</v>
      </c>
      <c r="G7466">
        <f>COUNTIF($A:$A,A7466)</f>
        <v>116</v>
      </c>
      <c r="H7466">
        <f>COUNTIF($B:$B,B7466)</f>
        <v>33</v>
      </c>
      <c r="I7466" t="s">
        <v>3156</v>
      </c>
      <c r="J7466">
        <v>6</v>
      </c>
      <c r="K7466" t="s">
        <v>1503</v>
      </c>
      <c r="L7466" t="s">
        <v>3052</v>
      </c>
      <c r="M7466" t="s">
        <v>2377</v>
      </c>
      <c r="N7466" t="s">
        <v>11892</v>
      </c>
      <c r="O7466" s="82" t="s">
        <v>3</v>
      </c>
    </row>
    <row r="7467" spans="1:15" x14ac:dyDescent="0.25">
      <c r="A7467" t="s">
        <v>587</v>
      </c>
      <c r="B7467" t="s">
        <v>7540</v>
      </c>
      <c r="C7467" t="s">
        <v>101</v>
      </c>
      <c r="D7467" t="s">
        <v>102</v>
      </c>
      <c r="E7467" t="str">
        <f t="shared" si="116"/>
        <v>XanthineUncl. Peptostreptococcaceae</v>
      </c>
      <c r="F7467">
        <f>COUNTIF($E:$E,E7467)</f>
        <v>1</v>
      </c>
      <c r="G7467">
        <f>COUNTIF($A:$A,A7467)</f>
        <v>114</v>
      </c>
      <c r="H7467">
        <f>COUNTIF($B:$B,B7467)</f>
        <v>33</v>
      </c>
      <c r="I7467" t="s">
        <v>268</v>
      </c>
      <c r="J7467">
        <v>6</v>
      </c>
      <c r="K7467" t="s">
        <v>1820</v>
      </c>
      <c r="L7467" t="s">
        <v>874</v>
      </c>
      <c r="M7467" t="s">
        <v>975</v>
      </c>
      <c r="N7467" t="s">
        <v>11892</v>
      </c>
      <c r="O7467" s="82" t="s">
        <v>3</v>
      </c>
    </row>
    <row r="7468" spans="1:15" x14ac:dyDescent="0.25">
      <c r="A7468" t="s">
        <v>597</v>
      </c>
      <c r="B7468" t="s">
        <v>7540</v>
      </c>
      <c r="C7468" t="s">
        <v>101</v>
      </c>
      <c r="D7468" t="s">
        <v>102</v>
      </c>
      <c r="E7468" t="str">
        <f t="shared" si="116"/>
        <v>3-HydroxybutyrateUncl. Peptostreptococcaceae</v>
      </c>
      <c r="F7468">
        <f>COUNTIF($E:$E,E7468)</f>
        <v>1</v>
      </c>
      <c r="G7468">
        <f>COUNTIF($A:$A,A7468)</f>
        <v>112</v>
      </c>
      <c r="H7468">
        <f>COUNTIF($B:$B,B7468)</f>
        <v>33</v>
      </c>
      <c r="I7468" t="s">
        <v>638</v>
      </c>
      <c r="J7468">
        <v>7</v>
      </c>
      <c r="K7468" t="s">
        <v>1837</v>
      </c>
      <c r="L7468" t="s">
        <v>640</v>
      </c>
      <c r="M7468" t="s">
        <v>641</v>
      </c>
      <c r="N7468" t="s">
        <v>11893</v>
      </c>
      <c r="O7468" t="s">
        <v>11</v>
      </c>
    </row>
    <row r="7469" spans="1:15" x14ac:dyDescent="0.25">
      <c r="A7469" t="s">
        <v>1836</v>
      </c>
      <c r="B7469" t="s">
        <v>7540</v>
      </c>
      <c r="C7469" t="s">
        <v>101</v>
      </c>
      <c r="D7469" t="s">
        <v>102</v>
      </c>
      <c r="E7469" t="str">
        <f t="shared" si="116"/>
        <v>AcetateUncl. Peptostreptococcaceae</v>
      </c>
      <c r="F7469">
        <f>COUNTIF($E:$E,E7469)</f>
        <v>1</v>
      </c>
      <c r="G7469">
        <f>COUNTIF($A:$A,A7469)</f>
        <v>112</v>
      </c>
      <c r="H7469">
        <f>COUNTIF($B:$B,B7469)</f>
        <v>33</v>
      </c>
      <c r="I7469" t="s">
        <v>1838</v>
      </c>
      <c r="J7469">
        <v>7</v>
      </c>
      <c r="K7469" t="s">
        <v>1839</v>
      </c>
      <c r="L7469" t="s">
        <v>1840</v>
      </c>
      <c r="M7469" t="s">
        <v>1841</v>
      </c>
      <c r="N7469" t="s">
        <v>11893</v>
      </c>
      <c r="O7469" t="s">
        <v>11</v>
      </c>
    </row>
    <row r="7470" spans="1:15" x14ac:dyDescent="0.25">
      <c r="A7470" t="s">
        <v>608</v>
      </c>
      <c r="B7470" t="s">
        <v>7540</v>
      </c>
      <c r="C7470" t="s">
        <v>101</v>
      </c>
      <c r="D7470" t="s">
        <v>102</v>
      </c>
      <c r="E7470" t="str">
        <f t="shared" si="116"/>
        <v>GlucoseUncl. Peptostreptococcaceae</v>
      </c>
      <c r="F7470">
        <f>COUNTIF($E:$E,E7470)</f>
        <v>1</v>
      </c>
      <c r="G7470">
        <f>COUNTIF($A:$A,A7470)</f>
        <v>110</v>
      </c>
      <c r="H7470">
        <f>COUNTIF($B:$B,B7470)</f>
        <v>33</v>
      </c>
      <c r="I7470" t="s">
        <v>274</v>
      </c>
      <c r="J7470">
        <v>6</v>
      </c>
      <c r="K7470" t="s">
        <v>4480</v>
      </c>
      <c r="L7470" t="s">
        <v>276</v>
      </c>
      <c r="M7470" t="s">
        <v>277</v>
      </c>
      <c r="N7470" t="s">
        <v>11892</v>
      </c>
      <c r="O7470" s="82" t="s">
        <v>3</v>
      </c>
    </row>
    <row r="7471" spans="1:15" x14ac:dyDescent="0.25">
      <c r="A7471" t="s">
        <v>627</v>
      </c>
      <c r="B7471" t="s">
        <v>7540</v>
      </c>
      <c r="C7471" t="s">
        <v>101</v>
      </c>
      <c r="D7471" t="s">
        <v>102</v>
      </c>
      <c r="E7471" t="str">
        <f t="shared" si="116"/>
        <v>IsoleucineUncl. Peptostreptococcaceae</v>
      </c>
      <c r="F7471">
        <f>COUNTIF($E:$E,E7471)</f>
        <v>1</v>
      </c>
      <c r="G7471">
        <f>COUNTIF($A:$A,A7471)</f>
        <v>109</v>
      </c>
      <c r="H7471">
        <f>COUNTIF($B:$B,B7471)</f>
        <v>33</v>
      </c>
      <c r="I7471" t="s">
        <v>1844</v>
      </c>
      <c r="J7471">
        <v>7</v>
      </c>
      <c r="K7471" t="s">
        <v>1845</v>
      </c>
      <c r="L7471" t="s">
        <v>533</v>
      </c>
      <c r="M7471" t="s">
        <v>132</v>
      </c>
      <c r="N7471" t="s">
        <v>11893</v>
      </c>
      <c r="O7471" t="s">
        <v>11</v>
      </c>
    </row>
    <row r="7472" spans="1:15" x14ac:dyDescent="0.25">
      <c r="A7472" t="s">
        <v>97</v>
      </c>
      <c r="B7472" t="s">
        <v>7373</v>
      </c>
      <c r="C7472" t="s">
        <v>101</v>
      </c>
      <c r="D7472" t="s">
        <v>102</v>
      </c>
      <c r="E7472" t="str">
        <f t="shared" si="116"/>
        <v>FormateSuccinimonas</v>
      </c>
      <c r="F7472">
        <f>COUNTIF($E:$E,E7472)</f>
        <v>1</v>
      </c>
      <c r="G7472">
        <f>COUNTIF($A:$A,A7472)</f>
        <v>178</v>
      </c>
      <c r="H7472">
        <f>COUNTIF($B:$B,B7472)</f>
        <v>32</v>
      </c>
      <c r="I7472" t="s">
        <v>2038</v>
      </c>
      <c r="J7472">
        <v>6</v>
      </c>
      <c r="K7472" t="s">
        <v>2039</v>
      </c>
      <c r="L7472" t="s">
        <v>2040</v>
      </c>
      <c r="M7472" t="s">
        <v>968</v>
      </c>
      <c r="N7472" t="s">
        <v>11892</v>
      </c>
      <c r="O7472" s="82" t="s">
        <v>3</v>
      </c>
    </row>
    <row r="7473" spans="1:15" x14ac:dyDescent="0.25">
      <c r="A7473" t="s">
        <v>114</v>
      </c>
      <c r="B7473" t="s">
        <v>7373</v>
      </c>
      <c r="C7473" t="s">
        <v>101</v>
      </c>
      <c r="D7473" t="s">
        <v>102</v>
      </c>
      <c r="E7473" t="str">
        <f t="shared" si="116"/>
        <v>CholineSuccinimonas</v>
      </c>
      <c r="F7473">
        <f>COUNTIF($E:$E,E7473)</f>
        <v>1</v>
      </c>
      <c r="G7473">
        <f>COUNTIF($A:$A,A7473)</f>
        <v>173</v>
      </c>
      <c r="H7473">
        <f>COUNTIF($B:$B,B7473)</f>
        <v>32</v>
      </c>
      <c r="I7473" t="s">
        <v>2044</v>
      </c>
      <c r="J7473">
        <v>6</v>
      </c>
      <c r="K7473" t="s">
        <v>2045</v>
      </c>
      <c r="L7473" t="s">
        <v>717</v>
      </c>
      <c r="M7473" t="s">
        <v>1054</v>
      </c>
      <c r="N7473" t="s">
        <v>11892</v>
      </c>
      <c r="O7473" s="82" t="s">
        <v>3</v>
      </c>
    </row>
    <row r="7474" spans="1:15" x14ac:dyDescent="0.25">
      <c r="A7474" t="s">
        <v>127</v>
      </c>
      <c r="B7474" t="s">
        <v>7373</v>
      </c>
      <c r="C7474" t="s">
        <v>101</v>
      </c>
      <c r="D7474" t="s">
        <v>102</v>
      </c>
      <c r="E7474" t="str">
        <f t="shared" si="116"/>
        <v>FumarateSuccinimonas</v>
      </c>
      <c r="F7474">
        <f>COUNTIF($E:$E,E7474)</f>
        <v>1</v>
      </c>
      <c r="G7474">
        <f>COUNTIF($A:$A,A7474)</f>
        <v>166</v>
      </c>
      <c r="H7474">
        <f>COUNTIF($B:$B,B7474)</f>
        <v>32</v>
      </c>
      <c r="I7474" t="s">
        <v>7234</v>
      </c>
      <c r="J7474">
        <v>6</v>
      </c>
      <c r="K7474" t="s">
        <v>7374</v>
      </c>
      <c r="L7474" t="s">
        <v>571</v>
      </c>
      <c r="M7474" t="s">
        <v>1813</v>
      </c>
      <c r="N7474" t="s">
        <v>11892</v>
      </c>
      <c r="O7474" s="82" t="s">
        <v>11896</v>
      </c>
    </row>
    <row r="7475" spans="1:15" x14ac:dyDescent="0.25">
      <c r="A7475" t="s">
        <v>141</v>
      </c>
      <c r="B7475" t="s">
        <v>7373</v>
      </c>
      <c r="C7475" t="s">
        <v>101</v>
      </c>
      <c r="D7475" t="s">
        <v>102</v>
      </c>
      <c r="E7475" t="str">
        <f t="shared" si="116"/>
        <v>ProlineSuccinimonas</v>
      </c>
      <c r="F7475">
        <f>COUNTIF($E:$E,E7475)</f>
        <v>1</v>
      </c>
      <c r="G7475">
        <f>COUNTIF($A:$A,A7475)</f>
        <v>165</v>
      </c>
      <c r="H7475">
        <f>COUNTIF($B:$B,B7475)</f>
        <v>32</v>
      </c>
      <c r="I7475" t="s">
        <v>116</v>
      </c>
      <c r="J7475">
        <v>6</v>
      </c>
      <c r="K7475" t="s">
        <v>2052</v>
      </c>
      <c r="L7475" t="s">
        <v>533</v>
      </c>
      <c r="M7475" t="s">
        <v>2021</v>
      </c>
      <c r="N7475" t="s">
        <v>11892</v>
      </c>
      <c r="O7475" s="82" t="s">
        <v>3</v>
      </c>
    </row>
    <row r="7476" spans="1:15" x14ac:dyDescent="0.25">
      <c r="A7476" t="s">
        <v>157</v>
      </c>
      <c r="B7476" t="s">
        <v>7373</v>
      </c>
      <c r="C7476" t="s">
        <v>101</v>
      </c>
      <c r="D7476" t="s">
        <v>102</v>
      </c>
      <c r="E7476" t="str">
        <f t="shared" si="116"/>
        <v>AspartateSuccinimonas</v>
      </c>
      <c r="F7476">
        <f>COUNTIF($E:$E,E7476)</f>
        <v>1</v>
      </c>
      <c r="G7476">
        <f>COUNTIF($A:$A,A7476)</f>
        <v>159</v>
      </c>
      <c r="H7476">
        <f>COUNTIF($B:$B,B7476)</f>
        <v>32</v>
      </c>
      <c r="I7476" t="s">
        <v>1107</v>
      </c>
      <c r="J7476">
        <v>6</v>
      </c>
      <c r="K7476" t="s">
        <v>1108</v>
      </c>
      <c r="L7476" t="s">
        <v>570</v>
      </c>
      <c r="M7476" t="s">
        <v>277</v>
      </c>
      <c r="N7476" t="s">
        <v>11892</v>
      </c>
      <c r="O7476" s="82" t="s">
        <v>3</v>
      </c>
    </row>
    <row r="7477" spans="1:15" x14ac:dyDescent="0.25">
      <c r="A7477" t="s">
        <v>200</v>
      </c>
      <c r="B7477" t="s">
        <v>7373</v>
      </c>
      <c r="C7477" t="s">
        <v>101</v>
      </c>
      <c r="D7477" t="s">
        <v>102</v>
      </c>
      <c r="E7477" t="str">
        <f t="shared" si="116"/>
        <v>1,3-DihydroxyacetoneSuccinimonas</v>
      </c>
      <c r="F7477">
        <f>COUNTIF($E:$E,E7477)</f>
        <v>1</v>
      </c>
      <c r="G7477">
        <f>COUNTIF($A:$A,A7477)</f>
        <v>154</v>
      </c>
      <c r="H7477">
        <f>COUNTIF($B:$B,B7477)</f>
        <v>32</v>
      </c>
      <c r="I7477" t="s">
        <v>889</v>
      </c>
      <c r="J7477">
        <v>6</v>
      </c>
      <c r="K7477" t="s">
        <v>2061</v>
      </c>
      <c r="L7477" t="s">
        <v>161</v>
      </c>
      <c r="M7477" t="s">
        <v>119</v>
      </c>
      <c r="N7477" t="s">
        <v>11892</v>
      </c>
      <c r="O7477" s="82" t="s">
        <v>3</v>
      </c>
    </row>
    <row r="7478" spans="1:15" x14ac:dyDescent="0.25">
      <c r="A7478" t="s">
        <v>202</v>
      </c>
      <c r="B7478" t="s">
        <v>7373</v>
      </c>
      <c r="C7478" t="s">
        <v>101</v>
      </c>
      <c r="D7478" t="s">
        <v>102</v>
      </c>
      <c r="E7478" t="str">
        <f t="shared" si="116"/>
        <v>IsopropanolSuccinimonas</v>
      </c>
      <c r="F7478">
        <f>COUNTIF($E:$E,E7478)</f>
        <v>2</v>
      </c>
      <c r="G7478">
        <f>COUNTIF($A:$A,A7478)</f>
        <v>154</v>
      </c>
      <c r="H7478">
        <f>COUNTIF($B:$B,B7478)</f>
        <v>32</v>
      </c>
      <c r="I7478" t="s">
        <v>7375</v>
      </c>
      <c r="J7478">
        <v>7</v>
      </c>
      <c r="K7478" t="s">
        <v>5586</v>
      </c>
      <c r="L7478" t="s">
        <v>7376</v>
      </c>
      <c r="M7478" t="s">
        <v>2068</v>
      </c>
      <c r="N7478" t="s">
        <v>11892</v>
      </c>
      <c r="O7478" s="82" t="s">
        <v>11895</v>
      </c>
    </row>
    <row r="7479" spans="1:15" x14ac:dyDescent="0.25">
      <c r="A7479" t="s">
        <v>202</v>
      </c>
      <c r="B7479" t="s">
        <v>7373</v>
      </c>
      <c r="C7479" t="s">
        <v>101</v>
      </c>
      <c r="D7479" t="s">
        <v>102</v>
      </c>
      <c r="E7479" t="str">
        <f t="shared" si="116"/>
        <v>IsopropanolSuccinimonas</v>
      </c>
      <c r="F7479">
        <f>COUNTIF($E:$E,E7479)</f>
        <v>2</v>
      </c>
      <c r="G7479">
        <f>COUNTIF($A:$A,A7479)</f>
        <v>154</v>
      </c>
      <c r="H7479">
        <f>COUNTIF($B:$B,B7479)</f>
        <v>32</v>
      </c>
      <c r="I7479" t="s">
        <v>2065</v>
      </c>
      <c r="J7479">
        <v>6</v>
      </c>
      <c r="K7479" t="s">
        <v>2066</v>
      </c>
      <c r="L7479" t="s">
        <v>2067</v>
      </c>
      <c r="M7479" t="s">
        <v>2068</v>
      </c>
      <c r="N7479" t="s">
        <v>11892</v>
      </c>
      <c r="O7479" s="82" t="s">
        <v>3</v>
      </c>
    </row>
    <row r="7480" spans="1:15" x14ac:dyDescent="0.25">
      <c r="A7480" t="s">
        <v>232</v>
      </c>
      <c r="B7480" t="s">
        <v>7373</v>
      </c>
      <c r="C7480" t="s">
        <v>101</v>
      </c>
      <c r="D7480" t="s">
        <v>102</v>
      </c>
      <c r="E7480" t="str">
        <f t="shared" si="116"/>
        <v>LactateSuccinimonas</v>
      </c>
      <c r="F7480">
        <f>COUNTIF($E:$E,E7480)</f>
        <v>1</v>
      </c>
      <c r="G7480">
        <f>COUNTIF($A:$A,A7480)</f>
        <v>153</v>
      </c>
      <c r="H7480">
        <f>COUNTIF($B:$B,B7480)</f>
        <v>32</v>
      </c>
      <c r="I7480" t="s">
        <v>1378</v>
      </c>
      <c r="J7480">
        <v>7</v>
      </c>
      <c r="K7480" t="s">
        <v>7377</v>
      </c>
      <c r="L7480" t="s">
        <v>7378</v>
      </c>
      <c r="M7480" t="s">
        <v>476</v>
      </c>
      <c r="N7480" t="s">
        <v>11892</v>
      </c>
      <c r="O7480" s="82" t="s">
        <v>11895</v>
      </c>
    </row>
    <row r="7481" spans="1:15" x14ac:dyDescent="0.25">
      <c r="A7481" t="s">
        <v>243</v>
      </c>
      <c r="B7481" t="s">
        <v>7373</v>
      </c>
      <c r="C7481" t="s">
        <v>101</v>
      </c>
      <c r="D7481" t="s">
        <v>102</v>
      </c>
      <c r="E7481" t="str">
        <f t="shared" si="116"/>
        <v>SerineSuccinimonas</v>
      </c>
      <c r="F7481">
        <f>COUNTIF($E:$E,E7481)</f>
        <v>1</v>
      </c>
      <c r="G7481">
        <f>COUNTIF($A:$A,A7481)</f>
        <v>152</v>
      </c>
      <c r="H7481">
        <f>COUNTIF($B:$B,B7481)</f>
        <v>32</v>
      </c>
      <c r="I7481" t="s">
        <v>372</v>
      </c>
      <c r="J7481">
        <v>6</v>
      </c>
      <c r="K7481" t="s">
        <v>2077</v>
      </c>
      <c r="L7481" t="s">
        <v>294</v>
      </c>
      <c r="M7481" t="s">
        <v>358</v>
      </c>
      <c r="N7481" t="s">
        <v>11892</v>
      </c>
      <c r="O7481" s="82" t="s">
        <v>3</v>
      </c>
    </row>
    <row r="7482" spans="1:15" x14ac:dyDescent="0.25">
      <c r="A7482" t="s">
        <v>307</v>
      </c>
      <c r="B7482" t="s">
        <v>7373</v>
      </c>
      <c r="C7482" t="s">
        <v>101</v>
      </c>
      <c r="D7482" t="s">
        <v>102</v>
      </c>
      <c r="E7482" t="str">
        <f t="shared" si="116"/>
        <v>AllantoinSuccinimonas</v>
      </c>
      <c r="F7482">
        <f>COUNTIF($E:$E,E7482)</f>
        <v>1</v>
      </c>
      <c r="G7482">
        <f>COUNTIF($A:$A,A7482)</f>
        <v>140</v>
      </c>
      <c r="H7482">
        <f>COUNTIF($B:$B,B7482)</f>
        <v>32</v>
      </c>
      <c r="I7482" t="s">
        <v>4479</v>
      </c>
      <c r="J7482">
        <v>6</v>
      </c>
      <c r="K7482" t="s">
        <v>242</v>
      </c>
      <c r="L7482" t="s">
        <v>310</v>
      </c>
      <c r="M7482" t="s">
        <v>3146</v>
      </c>
      <c r="N7482" t="s">
        <v>11892</v>
      </c>
      <c r="O7482" s="82" t="s">
        <v>11896</v>
      </c>
    </row>
    <row r="7483" spans="1:15" x14ac:dyDescent="0.25">
      <c r="A7483" t="s">
        <v>335</v>
      </c>
      <c r="B7483" t="s">
        <v>7373</v>
      </c>
      <c r="C7483" t="s">
        <v>101</v>
      </c>
      <c r="D7483" t="s">
        <v>102</v>
      </c>
      <c r="E7483" t="str">
        <f t="shared" si="116"/>
        <v>TrimethylamineSuccinimonas</v>
      </c>
      <c r="F7483">
        <f>COUNTIF($E:$E,E7483)</f>
        <v>2</v>
      </c>
      <c r="G7483">
        <f>COUNTIF($A:$A,A7483)</f>
        <v>139</v>
      </c>
      <c r="H7483">
        <f>COUNTIF($B:$B,B7483)</f>
        <v>32</v>
      </c>
      <c r="I7483" t="s">
        <v>5100</v>
      </c>
      <c r="J7483">
        <v>7</v>
      </c>
      <c r="K7483" t="s">
        <v>1219</v>
      </c>
      <c r="L7483" t="s">
        <v>2205</v>
      </c>
      <c r="M7483" t="s">
        <v>2559</v>
      </c>
      <c r="N7483" t="s">
        <v>11892</v>
      </c>
      <c r="O7483" s="82" t="s">
        <v>11895</v>
      </c>
    </row>
    <row r="7484" spans="1:15" x14ac:dyDescent="0.25">
      <c r="A7484" t="s">
        <v>335</v>
      </c>
      <c r="B7484" t="s">
        <v>7373</v>
      </c>
      <c r="C7484" t="s">
        <v>101</v>
      </c>
      <c r="D7484" t="s">
        <v>102</v>
      </c>
      <c r="E7484" t="str">
        <f t="shared" si="116"/>
        <v>TrimethylamineSuccinimonas</v>
      </c>
      <c r="F7484">
        <f>COUNTIF($E:$E,E7484)</f>
        <v>2</v>
      </c>
      <c r="G7484">
        <f>COUNTIF($A:$A,A7484)</f>
        <v>139</v>
      </c>
      <c r="H7484">
        <f>COUNTIF($B:$B,B7484)</f>
        <v>32</v>
      </c>
      <c r="I7484" t="s">
        <v>4076</v>
      </c>
      <c r="J7484">
        <v>5</v>
      </c>
      <c r="K7484" t="s">
        <v>686</v>
      </c>
      <c r="L7484" t="s">
        <v>6196</v>
      </c>
      <c r="M7484" t="s">
        <v>2749</v>
      </c>
      <c r="N7484" t="s">
        <v>11893</v>
      </c>
      <c r="O7484" t="s">
        <v>12</v>
      </c>
    </row>
    <row r="7485" spans="1:15" x14ac:dyDescent="0.25">
      <c r="A7485" t="s">
        <v>344</v>
      </c>
      <c r="B7485" t="s">
        <v>7373</v>
      </c>
      <c r="C7485" t="s">
        <v>101</v>
      </c>
      <c r="D7485" t="s">
        <v>102</v>
      </c>
      <c r="E7485" t="str">
        <f t="shared" si="116"/>
        <v>PimelateSuccinimonas</v>
      </c>
      <c r="F7485">
        <f>COUNTIF($E:$E,E7485)</f>
        <v>3</v>
      </c>
      <c r="G7485">
        <f>COUNTIF($A:$A,A7485)</f>
        <v>137</v>
      </c>
      <c r="H7485">
        <f>COUNTIF($B:$B,B7485)</f>
        <v>32</v>
      </c>
      <c r="I7485" t="s">
        <v>7379</v>
      </c>
      <c r="J7485">
        <v>6</v>
      </c>
      <c r="K7485" t="s">
        <v>1564</v>
      </c>
      <c r="L7485" t="s">
        <v>7380</v>
      </c>
      <c r="M7485" t="s">
        <v>1575</v>
      </c>
      <c r="N7485" t="s">
        <v>11892</v>
      </c>
      <c r="O7485" t="s">
        <v>11</v>
      </c>
    </row>
    <row r="7486" spans="1:15" x14ac:dyDescent="0.25">
      <c r="A7486" t="s">
        <v>344</v>
      </c>
      <c r="B7486" t="s">
        <v>7373</v>
      </c>
      <c r="C7486" t="s">
        <v>101</v>
      </c>
      <c r="D7486" t="s">
        <v>102</v>
      </c>
      <c r="E7486" t="str">
        <f t="shared" si="116"/>
        <v>PimelateSuccinimonas</v>
      </c>
      <c r="F7486">
        <f>COUNTIF($E:$E,E7486)</f>
        <v>3</v>
      </c>
      <c r="G7486">
        <f>COUNTIF($A:$A,A7486)</f>
        <v>137</v>
      </c>
      <c r="H7486">
        <f>COUNTIF($B:$B,B7486)</f>
        <v>32</v>
      </c>
      <c r="I7486" t="s">
        <v>3764</v>
      </c>
      <c r="J7486">
        <v>6</v>
      </c>
      <c r="K7486" t="s">
        <v>2616</v>
      </c>
      <c r="L7486" t="s">
        <v>3765</v>
      </c>
      <c r="M7486" t="s">
        <v>561</v>
      </c>
      <c r="N7486" t="s">
        <v>11892</v>
      </c>
      <c r="O7486" t="s">
        <v>10</v>
      </c>
    </row>
    <row r="7487" spans="1:15" x14ac:dyDescent="0.25">
      <c r="A7487" t="s">
        <v>344</v>
      </c>
      <c r="B7487" t="s">
        <v>7373</v>
      </c>
      <c r="C7487" t="s">
        <v>101</v>
      </c>
      <c r="D7487" t="s">
        <v>102</v>
      </c>
      <c r="E7487" t="str">
        <f t="shared" si="116"/>
        <v>PimelateSuccinimonas</v>
      </c>
      <c r="F7487">
        <f>COUNTIF($E:$E,E7487)</f>
        <v>3</v>
      </c>
      <c r="G7487">
        <f>COUNTIF($A:$A,A7487)</f>
        <v>137</v>
      </c>
      <c r="H7487">
        <f>COUNTIF($B:$B,B7487)</f>
        <v>32</v>
      </c>
      <c r="I7487" t="s">
        <v>5527</v>
      </c>
      <c r="J7487">
        <v>7</v>
      </c>
      <c r="K7487" t="s">
        <v>5528</v>
      </c>
      <c r="L7487" t="s">
        <v>5529</v>
      </c>
      <c r="M7487" t="s">
        <v>482</v>
      </c>
      <c r="N7487" t="s">
        <v>11892</v>
      </c>
      <c r="O7487" s="82" t="s">
        <v>11895</v>
      </c>
    </row>
    <row r="7488" spans="1:15" x14ac:dyDescent="0.25">
      <c r="A7488" t="s">
        <v>354</v>
      </c>
      <c r="B7488" t="s">
        <v>7373</v>
      </c>
      <c r="C7488" t="s">
        <v>101</v>
      </c>
      <c r="D7488" t="s">
        <v>102</v>
      </c>
      <c r="E7488" t="str">
        <f t="shared" si="116"/>
        <v>N-nitrosodimethylamineSuccinimonas</v>
      </c>
      <c r="F7488">
        <f>COUNTIF($E:$E,E7488)</f>
        <v>1</v>
      </c>
      <c r="G7488">
        <f>COUNTIF($A:$A,A7488)</f>
        <v>136</v>
      </c>
      <c r="H7488">
        <f>COUNTIF($B:$B,B7488)</f>
        <v>32</v>
      </c>
      <c r="I7488" t="s">
        <v>7381</v>
      </c>
      <c r="J7488">
        <v>7</v>
      </c>
      <c r="K7488" t="s">
        <v>1799</v>
      </c>
      <c r="L7488" t="s">
        <v>7382</v>
      </c>
      <c r="M7488" t="s">
        <v>2005</v>
      </c>
      <c r="N7488" t="s">
        <v>11893</v>
      </c>
      <c r="O7488" t="s">
        <v>11</v>
      </c>
    </row>
    <row r="7489" spans="1:15" x14ac:dyDescent="0.25">
      <c r="A7489" t="s">
        <v>376</v>
      </c>
      <c r="B7489" t="s">
        <v>7373</v>
      </c>
      <c r="C7489" t="s">
        <v>101</v>
      </c>
      <c r="D7489" t="s">
        <v>102</v>
      </c>
      <c r="E7489" t="str">
        <f t="shared" si="116"/>
        <v>ValerateSuccinimonas</v>
      </c>
      <c r="F7489">
        <f>COUNTIF($E:$E,E7489)</f>
        <v>2</v>
      </c>
      <c r="G7489">
        <f>COUNTIF($A:$A,A7489)</f>
        <v>133</v>
      </c>
      <c r="H7489">
        <f>COUNTIF($B:$B,B7489)</f>
        <v>32</v>
      </c>
      <c r="I7489" t="s">
        <v>7383</v>
      </c>
      <c r="J7489">
        <v>6</v>
      </c>
      <c r="K7489" t="s">
        <v>686</v>
      </c>
      <c r="L7489" t="s">
        <v>7384</v>
      </c>
      <c r="M7489" t="s">
        <v>126</v>
      </c>
      <c r="N7489" t="s">
        <v>11892</v>
      </c>
      <c r="O7489" t="s">
        <v>11</v>
      </c>
    </row>
    <row r="7490" spans="1:15" x14ac:dyDescent="0.25">
      <c r="A7490" t="s">
        <v>376</v>
      </c>
      <c r="B7490" t="s">
        <v>7373</v>
      </c>
      <c r="C7490" t="s">
        <v>101</v>
      </c>
      <c r="D7490" t="s">
        <v>102</v>
      </c>
      <c r="E7490" t="str">
        <f t="shared" si="116"/>
        <v>ValerateSuccinimonas</v>
      </c>
      <c r="F7490">
        <f>COUNTIF($E:$E,E7490)</f>
        <v>2</v>
      </c>
      <c r="G7490">
        <f>COUNTIF($A:$A,A7490)</f>
        <v>133</v>
      </c>
      <c r="H7490">
        <f>COUNTIF($B:$B,B7490)</f>
        <v>32</v>
      </c>
      <c r="I7490" t="s">
        <v>7385</v>
      </c>
      <c r="J7490">
        <v>7</v>
      </c>
      <c r="K7490" t="s">
        <v>5306</v>
      </c>
      <c r="L7490" t="s">
        <v>6721</v>
      </c>
      <c r="M7490" t="s">
        <v>6026</v>
      </c>
      <c r="N7490" t="s">
        <v>11892</v>
      </c>
      <c r="O7490" s="82" t="s">
        <v>11895</v>
      </c>
    </row>
    <row r="7491" spans="1:15" x14ac:dyDescent="0.25">
      <c r="A7491" t="s">
        <v>396</v>
      </c>
      <c r="B7491" t="s">
        <v>7373</v>
      </c>
      <c r="C7491" t="s">
        <v>101</v>
      </c>
      <c r="D7491" t="s">
        <v>102</v>
      </c>
      <c r="E7491" t="str">
        <f t="shared" si="116"/>
        <v>AcetoneSuccinimonas</v>
      </c>
      <c r="F7491">
        <f>COUNTIF($E:$E,E7491)</f>
        <v>1</v>
      </c>
      <c r="G7491">
        <f>COUNTIF($A:$A,A7491)</f>
        <v>132</v>
      </c>
      <c r="H7491">
        <f>COUNTIF($B:$B,B7491)</f>
        <v>32</v>
      </c>
      <c r="I7491" t="s">
        <v>4411</v>
      </c>
      <c r="J7491">
        <v>7</v>
      </c>
      <c r="K7491" t="s">
        <v>494</v>
      </c>
      <c r="L7491" t="s">
        <v>7386</v>
      </c>
      <c r="M7491" t="s">
        <v>185</v>
      </c>
      <c r="N7491" t="s">
        <v>11892</v>
      </c>
      <c r="O7491" s="82" t="s">
        <v>11895</v>
      </c>
    </row>
    <row r="7492" spans="1:15" x14ac:dyDescent="0.25">
      <c r="A7492" t="s">
        <v>400</v>
      </c>
      <c r="B7492" t="s">
        <v>7373</v>
      </c>
      <c r="C7492" t="s">
        <v>101</v>
      </c>
      <c r="D7492" t="s">
        <v>102</v>
      </c>
      <c r="E7492" t="str">
        <f t="shared" si="116"/>
        <v>BenzoateSuccinimonas</v>
      </c>
      <c r="F7492">
        <f>COUNTIF($E:$E,E7492)</f>
        <v>1</v>
      </c>
      <c r="G7492">
        <f>COUNTIF($A:$A,A7492)</f>
        <v>131</v>
      </c>
      <c r="H7492">
        <f>COUNTIF($B:$B,B7492)</f>
        <v>32</v>
      </c>
      <c r="I7492" t="s">
        <v>2336</v>
      </c>
      <c r="J7492">
        <v>6</v>
      </c>
      <c r="K7492" t="s">
        <v>7387</v>
      </c>
      <c r="L7492" t="s">
        <v>389</v>
      </c>
      <c r="M7492" t="s">
        <v>2465</v>
      </c>
      <c r="N7492" t="s">
        <v>11893</v>
      </c>
      <c r="O7492" s="82" t="s">
        <v>11896</v>
      </c>
    </row>
    <row r="7493" spans="1:15" x14ac:dyDescent="0.25">
      <c r="A7493" t="s">
        <v>417</v>
      </c>
      <c r="B7493" t="s">
        <v>7373</v>
      </c>
      <c r="C7493" t="s">
        <v>101</v>
      </c>
      <c r="D7493" t="s">
        <v>102</v>
      </c>
      <c r="E7493" t="str">
        <f t="shared" si="116"/>
        <v>CarnitineSuccinimonas</v>
      </c>
      <c r="F7493">
        <f>COUNTIF($E:$E,E7493)</f>
        <v>1</v>
      </c>
      <c r="G7493">
        <f>COUNTIF($A:$A,A7493)</f>
        <v>130</v>
      </c>
      <c r="H7493">
        <f>COUNTIF($B:$B,B7493)</f>
        <v>32</v>
      </c>
      <c r="I7493" t="s">
        <v>2668</v>
      </c>
      <c r="J7493">
        <v>5</v>
      </c>
      <c r="K7493" t="s">
        <v>1599</v>
      </c>
      <c r="L7493" t="s">
        <v>7388</v>
      </c>
      <c r="M7493" t="s">
        <v>1013</v>
      </c>
      <c r="N7493" t="s">
        <v>11893</v>
      </c>
      <c r="O7493" t="s">
        <v>10</v>
      </c>
    </row>
    <row r="7494" spans="1:15" x14ac:dyDescent="0.25">
      <c r="A7494" t="s">
        <v>418</v>
      </c>
      <c r="B7494" t="s">
        <v>7373</v>
      </c>
      <c r="C7494" t="s">
        <v>101</v>
      </c>
      <c r="D7494" t="s">
        <v>102</v>
      </c>
      <c r="E7494" t="str">
        <f t="shared" ref="E7494:E7557" si="117">CONCATENATE(A7494,B7494)</f>
        <v>GlycerolSuccinimonas</v>
      </c>
      <c r="F7494">
        <f>COUNTIF($E:$E,E7494)</f>
        <v>1</v>
      </c>
      <c r="G7494">
        <f>COUNTIF($A:$A,A7494)</f>
        <v>130</v>
      </c>
      <c r="H7494">
        <f>COUNTIF($B:$B,B7494)</f>
        <v>32</v>
      </c>
      <c r="I7494" t="s">
        <v>938</v>
      </c>
      <c r="J7494">
        <v>6</v>
      </c>
      <c r="K7494" t="s">
        <v>939</v>
      </c>
      <c r="L7494" t="s">
        <v>940</v>
      </c>
      <c r="M7494" t="s">
        <v>941</v>
      </c>
      <c r="N7494" t="s">
        <v>11892</v>
      </c>
      <c r="O7494" s="82" t="s">
        <v>3</v>
      </c>
    </row>
    <row r="7495" spans="1:15" x14ac:dyDescent="0.25">
      <c r="A7495" t="s">
        <v>485</v>
      </c>
      <c r="B7495" t="s">
        <v>7373</v>
      </c>
      <c r="C7495" t="s">
        <v>101</v>
      </c>
      <c r="D7495" t="s">
        <v>102</v>
      </c>
      <c r="E7495" t="str">
        <f t="shared" si="117"/>
        <v>ButyrateSuccinimonas</v>
      </c>
      <c r="F7495">
        <f>COUNTIF($E:$E,E7495)</f>
        <v>1</v>
      </c>
      <c r="G7495">
        <f>COUNTIF($A:$A,A7495)</f>
        <v>126</v>
      </c>
      <c r="H7495">
        <f>COUNTIF($B:$B,B7495)</f>
        <v>32</v>
      </c>
      <c r="I7495" t="s">
        <v>7389</v>
      </c>
      <c r="J7495">
        <v>7</v>
      </c>
      <c r="K7495" t="s">
        <v>5701</v>
      </c>
      <c r="L7495" t="s">
        <v>7390</v>
      </c>
      <c r="M7495" t="s">
        <v>3576</v>
      </c>
      <c r="N7495" t="s">
        <v>11892</v>
      </c>
      <c r="O7495" s="82" t="s">
        <v>11895</v>
      </c>
    </row>
    <row r="7496" spans="1:15" x14ac:dyDescent="0.25">
      <c r="A7496" t="s">
        <v>516</v>
      </c>
      <c r="B7496" t="s">
        <v>7373</v>
      </c>
      <c r="C7496" t="s">
        <v>101</v>
      </c>
      <c r="D7496" t="s">
        <v>102</v>
      </c>
      <c r="E7496" t="str">
        <f t="shared" si="117"/>
        <v>3-PhenylpropionateSuccinimonas</v>
      </c>
      <c r="F7496">
        <f>COUNTIF($E:$E,E7496)</f>
        <v>2</v>
      </c>
      <c r="G7496">
        <f>COUNTIF($A:$A,A7496)</f>
        <v>121</v>
      </c>
      <c r="H7496">
        <f>COUNTIF($B:$B,B7496)</f>
        <v>32</v>
      </c>
      <c r="I7496" t="s">
        <v>7391</v>
      </c>
      <c r="J7496">
        <v>7</v>
      </c>
      <c r="K7496" t="s">
        <v>2375</v>
      </c>
      <c r="L7496" t="s">
        <v>7392</v>
      </c>
      <c r="M7496" t="s">
        <v>790</v>
      </c>
      <c r="N7496" t="s">
        <v>11892</v>
      </c>
      <c r="O7496" s="82" t="s">
        <v>11895</v>
      </c>
    </row>
    <row r="7497" spans="1:15" x14ac:dyDescent="0.25">
      <c r="A7497" t="s">
        <v>516</v>
      </c>
      <c r="B7497" t="s">
        <v>7373</v>
      </c>
      <c r="C7497" t="s">
        <v>101</v>
      </c>
      <c r="D7497" t="s">
        <v>102</v>
      </c>
      <c r="E7497" t="str">
        <f t="shared" si="117"/>
        <v>3-PhenylpropionateSuccinimonas</v>
      </c>
      <c r="F7497">
        <f>COUNTIF($E:$E,E7497)</f>
        <v>2</v>
      </c>
      <c r="G7497">
        <f>COUNTIF($A:$A,A7497)</f>
        <v>121</v>
      </c>
      <c r="H7497">
        <f>COUNTIF($B:$B,B7497)</f>
        <v>32</v>
      </c>
      <c r="I7497" t="s">
        <v>2178</v>
      </c>
      <c r="J7497">
        <v>6</v>
      </c>
      <c r="K7497" t="s">
        <v>2179</v>
      </c>
      <c r="L7497" t="s">
        <v>2180</v>
      </c>
      <c r="M7497" t="s">
        <v>1039</v>
      </c>
      <c r="N7497" t="s">
        <v>11892</v>
      </c>
      <c r="O7497" s="82" t="s">
        <v>3</v>
      </c>
    </row>
    <row r="7498" spans="1:15" x14ac:dyDescent="0.25">
      <c r="A7498" t="s">
        <v>550</v>
      </c>
      <c r="B7498" t="s">
        <v>7373</v>
      </c>
      <c r="C7498" t="s">
        <v>101</v>
      </c>
      <c r="D7498" t="s">
        <v>102</v>
      </c>
      <c r="E7498" t="str">
        <f t="shared" si="117"/>
        <v>IsovalerateSuccinimonas</v>
      </c>
      <c r="F7498">
        <f>COUNTIF($E:$E,E7498)</f>
        <v>1</v>
      </c>
      <c r="G7498">
        <f>COUNTIF($A:$A,A7498)</f>
        <v>119</v>
      </c>
      <c r="H7498">
        <f>COUNTIF($B:$B,B7498)</f>
        <v>32</v>
      </c>
      <c r="I7498" t="s">
        <v>3800</v>
      </c>
      <c r="J7498">
        <v>6</v>
      </c>
      <c r="K7498" t="s">
        <v>1255</v>
      </c>
      <c r="L7498" t="s">
        <v>3801</v>
      </c>
      <c r="M7498" t="s">
        <v>690</v>
      </c>
      <c r="N7498" t="s">
        <v>11892</v>
      </c>
      <c r="O7498" t="s">
        <v>10</v>
      </c>
    </row>
    <row r="7499" spans="1:15" x14ac:dyDescent="0.25">
      <c r="A7499" t="s">
        <v>568</v>
      </c>
      <c r="B7499" t="s">
        <v>7373</v>
      </c>
      <c r="C7499" t="s">
        <v>101</v>
      </c>
      <c r="D7499" t="s">
        <v>102</v>
      </c>
      <c r="E7499" t="str">
        <f t="shared" si="117"/>
        <v>HistidineSuccinimonas</v>
      </c>
      <c r="F7499">
        <f>COUNTIF($E:$E,E7499)</f>
        <v>1</v>
      </c>
      <c r="G7499">
        <f>COUNTIF($A:$A,A7499)</f>
        <v>116</v>
      </c>
      <c r="H7499">
        <f>COUNTIF($B:$B,B7499)</f>
        <v>32</v>
      </c>
      <c r="I7499" t="s">
        <v>7393</v>
      </c>
      <c r="J7499">
        <v>7</v>
      </c>
      <c r="K7499" t="s">
        <v>1799</v>
      </c>
      <c r="L7499" t="s">
        <v>7394</v>
      </c>
      <c r="M7499" t="s">
        <v>4301</v>
      </c>
      <c r="N7499" t="s">
        <v>11893</v>
      </c>
      <c r="O7499" t="s">
        <v>11</v>
      </c>
    </row>
    <row r="7500" spans="1:15" x14ac:dyDescent="0.25">
      <c r="A7500" t="s">
        <v>1836</v>
      </c>
      <c r="B7500" t="s">
        <v>7373</v>
      </c>
      <c r="C7500" t="s">
        <v>101</v>
      </c>
      <c r="D7500" t="s">
        <v>102</v>
      </c>
      <c r="E7500" t="str">
        <f t="shared" si="117"/>
        <v>AcetateSuccinimonas</v>
      </c>
      <c r="F7500">
        <f>COUNTIF($E:$E,E7500)</f>
        <v>1</v>
      </c>
      <c r="G7500">
        <f>COUNTIF($A:$A,A7500)</f>
        <v>112</v>
      </c>
      <c r="H7500">
        <f>COUNTIF($B:$B,B7500)</f>
        <v>32</v>
      </c>
      <c r="I7500" t="s">
        <v>6408</v>
      </c>
      <c r="J7500">
        <v>6</v>
      </c>
      <c r="K7500" t="s">
        <v>6409</v>
      </c>
      <c r="L7500" t="s">
        <v>218</v>
      </c>
      <c r="M7500" t="s">
        <v>764</v>
      </c>
      <c r="N7500" t="s">
        <v>11893</v>
      </c>
      <c r="O7500" s="82" t="s">
        <v>11895</v>
      </c>
    </row>
    <row r="7501" spans="1:15" x14ac:dyDescent="0.25">
      <c r="A7501" t="s">
        <v>597</v>
      </c>
      <c r="B7501" t="s">
        <v>7373</v>
      </c>
      <c r="C7501" t="s">
        <v>101</v>
      </c>
      <c r="D7501" t="s">
        <v>102</v>
      </c>
      <c r="E7501" t="str">
        <f t="shared" si="117"/>
        <v>3-HydroxybutyrateSuccinimonas</v>
      </c>
      <c r="F7501">
        <f>COUNTIF($E:$E,E7501)</f>
        <v>1</v>
      </c>
      <c r="G7501">
        <f>COUNTIF($A:$A,A7501)</f>
        <v>112</v>
      </c>
      <c r="H7501">
        <f>COUNTIF($B:$B,B7501)</f>
        <v>32</v>
      </c>
      <c r="I7501" t="s">
        <v>7395</v>
      </c>
      <c r="J7501">
        <v>5</v>
      </c>
      <c r="K7501" t="s">
        <v>3443</v>
      </c>
      <c r="L7501" t="s">
        <v>7396</v>
      </c>
      <c r="M7501" t="s">
        <v>1490</v>
      </c>
      <c r="N7501" t="s">
        <v>11893</v>
      </c>
      <c r="O7501" t="s">
        <v>12</v>
      </c>
    </row>
    <row r="7502" spans="1:15" x14ac:dyDescent="0.25">
      <c r="A7502" t="s">
        <v>624</v>
      </c>
      <c r="B7502" t="s">
        <v>7373</v>
      </c>
      <c r="C7502" t="s">
        <v>101</v>
      </c>
      <c r="D7502" t="s">
        <v>102</v>
      </c>
      <c r="E7502" t="str">
        <f t="shared" si="117"/>
        <v>AdipateSuccinimonas</v>
      </c>
      <c r="F7502">
        <f>COUNTIF($E:$E,E7502)</f>
        <v>1</v>
      </c>
      <c r="G7502">
        <f>COUNTIF($A:$A,A7502)</f>
        <v>109</v>
      </c>
      <c r="H7502">
        <f>COUNTIF($B:$B,B7502)</f>
        <v>32</v>
      </c>
      <c r="I7502" t="s">
        <v>3357</v>
      </c>
      <c r="J7502">
        <v>7</v>
      </c>
      <c r="K7502" t="s">
        <v>5288</v>
      </c>
      <c r="L7502" t="s">
        <v>7397</v>
      </c>
      <c r="M7502" t="s">
        <v>215</v>
      </c>
      <c r="N7502" t="s">
        <v>11892</v>
      </c>
      <c r="O7502" s="82" t="s">
        <v>11895</v>
      </c>
    </row>
    <row r="7503" spans="1:15" x14ac:dyDescent="0.25">
      <c r="A7503" t="s">
        <v>630</v>
      </c>
      <c r="B7503" t="s">
        <v>7373</v>
      </c>
      <c r="C7503" t="s">
        <v>101</v>
      </c>
      <c r="D7503" t="s">
        <v>102</v>
      </c>
      <c r="E7503" t="str">
        <f t="shared" si="117"/>
        <v>PropionateSuccinimonas</v>
      </c>
      <c r="F7503">
        <f>COUNTIF($E:$E,E7503)</f>
        <v>1</v>
      </c>
      <c r="G7503">
        <f>COUNTIF($A:$A,A7503)</f>
        <v>109</v>
      </c>
      <c r="H7503">
        <f>COUNTIF($B:$B,B7503)</f>
        <v>32</v>
      </c>
      <c r="I7503" t="s">
        <v>7398</v>
      </c>
      <c r="J7503">
        <v>7</v>
      </c>
      <c r="K7503" t="s">
        <v>2047</v>
      </c>
      <c r="L7503" t="s">
        <v>7399</v>
      </c>
      <c r="M7503" t="s">
        <v>623</v>
      </c>
      <c r="N7503" t="s">
        <v>11892</v>
      </c>
      <c r="O7503" s="82" t="s">
        <v>11895</v>
      </c>
    </row>
    <row r="7504" spans="1:15" x14ac:dyDescent="0.25">
      <c r="A7504" t="s">
        <v>114</v>
      </c>
      <c r="B7504" t="s">
        <v>7541</v>
      </c>
      <c r="C7504" t="s">
        <v>101</v>
      </c>
      <c r="D7504" t="s">
        <v>102</v>
      </c>
      <c r="E7504" t="str">
        <f t="shared" si="117"/>
        <v>CholineUncl. Synergistaceae</v>
      </c>
      <c r="F7504">
        <f>COUNTIF($E:$E,E7504)</f>
        <v>1</v>
      </c>
      <c r="G7504">
        <f>COUNTIF($A:$A,A7504)</f>
        <v>173</v>
      </c>
      <c r="H7504">
        <f>COUNTIF($B:$B,B7504)</f>
        <v>30</v>
      </c>
      <c r="I7504" t="s">
        <v>7400</v>
      </c>
      <c r="J7504">
        <v>6</v>
      </c>
      <c r="K7504" t="s">
        <v>4592</v>
      </c>
      <c r="L7504" t="s">
        <v>7401</v>
      </c>
      <c r="M7504" t="s">
        <v>1101</v>
      </c>
      <c r="N7504" t="s">
        <v>11893</v>
      </c>
      <c r="O7504" s="82" t="s">
        <v>11896</v>
      </c>
    </row>
    <row r="7505" spans="1:15" x14ac:dyDescent="0.25">
      <c r="A7505" t="s">
        <v>127</v>
      </c>
      <c r="B7505" t="s">
        <v>7541</v>
      </c>
      <c r="C7505" t="s">
        <v>101</v>
      </c>
      <c r="D7505" t="s">
        <v>102</v>
      </c>
      <c r="E7505" t="str">
        <f t="shared" si="117"/>
        <v>FumarateUncl. Synergistaceae</v>
      </c>
      <c r="F7505">
        <f>COUNTIF($E:$E,E7505)</f>
        <v>1</v>
      </c>
      <c r="G7505">
        <f>COUNTIF($A:$A,A7505)</f>
        <v>166</v>
      </c>
      <c r="H7505">
        <f>COUNTIF($B:$B,B7505)</f>
        <v>30</v>
      </c>
      <c r="I7505" t="s">
        <v>387</v>
      </c>
      <c r="J7505">
        <v>5</v>
      </c>
      <c r="K7505" t="s">
        <v>2296</v>
      </c>
      <c r="L7505" t="s">
        <v>98</v>
      </c>
      <c r="M7505" t="s">
        <v>148</v>
      </c>
      <c r="N7505" t="s">
        <v>11893</v>
      </c>
      <c r="O7505" s="82" t="s">
        <v>9</v>
      </c>
    </row>
    <row r="7506" spans="1:15" x14ac:dyDescent="0.25">
      <c r="A7506" t="s">
        <v>141</v>
      </c>
      <c r="B7506" t="s">
        <v>7542</v>
      </c>
      <c r="C7506" t="s">
        <v>101</v>
      </c>
      <c r="D7506" t="s">
        <v>102</v>
      </c>
      <c r="E7506" t="str">
        <f t="shared" si="117"/>
        <v>ProlineUncl. Acetobacteraceae</v>
      </c>
      <c r="F7506">
        <f>COUNTIF($E:$E,E7506)</f>
        <v>1</v>
      </c>
      <c r="G7506">
        <f>COUNTIF($A:$A,A7506)</f>
        <v>165</v>
      </c>
      <c r="H7506">
        <f>COUNTIF($B:$B,B7506)</f>
        <v>30</v>
      </c>
      <c r="I7506" t="s">
        <v>4739</v>
      </c>
      <c r="J7506">
        <v>5</v>
      </c>
      <c r="K7506" t="s">
        <v>7402</v>
      </c>
      <c r="L7506" t="s">
        <v>357</v>
      </c>
      <c r="M7506" t="s">
        <v>341</v>
      </c>
      <c r="N7506" t="s">
        <v>11893</v>
      </c>
      <c r="O7506" s="82" t="s">
        <v>9</v>
      </c>
    </row>
    <row r="7507" spans="1:15" x14ac:dyDescent="0.25">
      <c r="A7507" t="s">
        <v>157</v>
      </c>
      <c r="B7507" t="s">
        <v>7543</v>
      </c>
      <c r="C7507" t="s">
        <v>101</v>
      </c>
      <c r="D7507" t="s">
        <v>102</v>
      </c>
      <c r="E7507" t="str">
        <f t="shared" si="117"/>
        <v>AspartateUncl. Coriobacteriales</v>
      </c>
      <c r="F7507">
        <f>COUNTIF($E:$E,E7507)</f>
        <v>1</v>
      </c>
      <c r="G7507">
        <f>COUNTIF($A:$A,A7507)</f>
        <v>159</v>
      </c>
      <c r="H7507">
        <f>COUNTIF($B:$B,B7507)</f>
        <v>30</v>
      </c>
      <c r="I7507" t="s">
        <v>588</v>
      </c>
      <c r="J7507">
        <v>5</v>
      </c>
      <c r="K7507" t="s">
        <v>4327</v>
      </c>
      <c r="L7507" t="s">
        <v>184</v>
      </c>
      <c r="M7507" t="s">
        <v>185</v>
      </c>
      <c r="N7507" t="s">
        <v>11893</v>
      </c>
      <c r="O7507" s="82" t="s">
        <v>9</v>
      </c>
    </row>
    <row r="7508" spans="1:15" x14ac:dyDescent="0.25">
      <c r="A7508" t="s">
        <v>157</v>
      </c>
      <c r="B7508" t="s">
        <v>7542</v>
      </c>
      <c r="C7508" t="s">
        <v>101</v>
      </c>
      <c r="D7508" t="s">
        <v>102</v>
      </c>
      <c r="E7508" t="str">
        <f t="shared" si="117"/>
        <v>AspartateUncl. Acetobacteraceae</v>
      </c>
      <c r="F7508">
        <f>COUNTIF($E:$E,E7508)</f>
        <v>1</v>
      </c>
      <c r="G7508">
        <f>COUNTIF($A:$A,A7508)</f>
        <v>159</v>
      </c>
      <c r="H7508">
        <f>COUNTIF($B:$B,B7508)</f>
        <v>30</v>
      </c>
      <c r="I7508" t="s">
        <v>7403</v>
      </c>
      <c r="J7508">
        <v>6</v>
      </c>
      <c r="K7508" t="s">
        <v>1969</v>
      </c>
      <c r="L7508" t="s">
        <v>405</v>
      </c>
      <c r="M7508" t="s">
        <v>2604</v>
      </c>
      <c r="N7508" t="s">
        <v>11893</v>
      </c>
      <c r="O7508" s="82" t="s">
        <v>11896</v>
      </c>
    </row>
    <row r="7509" spans="1:15" x14ac:dyDescent="0.25">
      <c r="A7509" t="s">
        <v>178</v>
      </c>
      <c r="B7509" t="s">
        <v>7543</v>
      </c>
      <c r="C7509" t="s">
        <v>101</v>
      </c>
      <c r="D7509" t="s">
        <v>102</v>
      </c>
      <c r="E7509" t="str">
        <f t="shared" si="117"/>
        <v>RiboseUncl. Coriobacteriales</v>
      </c>
      <c r="F7509">
        <f>COUNTIF($E:$E,E7509)</f>
        <v>1</v>
      </c>
      <c r="G7509">
        <f>COUNTIF($A:$A,A7509)</f>
        <v>158</v>
      </c>
      <c r="H7509">
        <f>COUNTIF($B:$B,B7509)</f>
        <v>30</v>
      </c>
      <c r="I7509" t="s">
        <v>273</v>
      </c>
      <c r="J7509">
        <v>5</v>
      </c>
      <c r="K7509" t="s">
        <v>7404</v>
      </c>
      <c r="L7509" t="s">
        <v>115</v>
      </c>
      <c r="M7509" t="s">
        <v>1141</v>
      </c>
      <c r="N7509" t="s">
        <v>11893</v>
      </c>
      <c r="O7509" s="82" t="s">
        <v>9</v>
      </c>
    </row>
    <row r="7510" spans="1:15" x14ac:dyDescent="0.25">
      <c r="A7510" t="s">
        <v>200</v>
      </c>
      <c r="B7510" t="s">
        <v>7542</v>
      </c>
      <c r="C7510" t="s">
        <v>101</v>
      </c>
      <c r="D7510" t="s">
        <v>102</v>
      </c>
      <c r="E7510" t="str">
        <f t="shared" si="117"/>
        <v>1,3-DihydroxyacetoneUncl. Acetobacteraceae</v>
      </c>
      <c r="F7510">
        <f>COUNTIF($E:$E,E7510)</f>
        <v>1</v>
      </c>
      <c r="G7510">
        <f>COUNTIF($A:$A,A7510)</f>
        <v>154</v>
      </c>
      <c r="H7510">
        <f>COUNTIF($B:$B,B7510)</f>
        <v>30</v>
      </c>
      <c r="I7510" t="s">
        <v>1142</v>
      </c>
      <c r="J7510">
        <v>5</v>
      </c>
      <c r="K7510" t="s">
        <v>7405</v>
      </c>
      <c r="L7510" t="s">
        <v>1009</v>
      </c>
      <c r="M7510" t="s">
        <v>690</v>
      </c>
      <c r="N7510" t="s">
        <v>11893</v>
      </c>
      <c r="O7510" s="82" t="s">
        <v>9</v>
      </c>
    </row>
    <row r="7511" spans="1:15" x14ac:dyDescent="0.25">
      <c r="A7511" t="s">
        <v>202</v>
      </c>
      <c r="B7511" t="s">
        <v>7542</v>
      </c>
      <c r="C7511" t="s">
        <v>101</v>
      </c>
      <c r="D7511" t="s">
        <v>102</v>
      </c>
      <c r="E7511" t="str">
        <f t="shared" si="117"/>
        <v>IsopropanolUncl. Acetobacteraceae</v>
      </c>
      <c r="F7511">
        <f>COUNTIF($E:$E,E7511)</f>
        <v>1</v>
      </c>
      <c r="G7511">
        <f>COUNTIF($A:$A,A7511)</f>
        <v>154</v>
      </c>
      <c r="H7511">
        <f>COUNTIF($B:$B,B7511)</f>
        <v>30</v>
      </c>
      <c r="I7511" t="s">
        <v>3969</v>
      </c>
      <c r="J7511">
        <v>6</v>
      </c>
      <c r="K7511" t="s">
        <v>7406</v>
      </c>
      <c r="L7511" t="s">
        <v>874</v>
      </c>
      <c r="M7511" t="s">
        <v>875</v>
      </c>
      <c r="N7511" t="s">
        <v>11893</v>
      </c>
      <c r="O7511" s="82" t="s">
        <v>11896</v>
      </c>
    </row>
    <row r="7512" spans="1:15" x14ac:dyDescent="0.25">
      <c r="A7512" t="s">
        <v>200</v>
      </c>
      <c r="B7512" t="s">
        <v>7541</v>
      </c>
      <c r="C7512" t="s">
        <v>101</v>
      </c>
      <c r="D7512" t="s">
        <v>102</v>
      </c>
      <c r="E7512" t="str">
        <f t="shared" si="117"/>
        <v>1,3-DihydroxyacetoneUncl. Synergistaceae</v>
      </c>
      <c r="F7512">
        <f>COUNTIF($E:$E,E7512)</f>
        <v>1</v>
      </c>
      <c r="G7512">
        <f>COUNTIF($A:$A,A7512)</f>
        <v>154</v>
      </c>
      <c r="H7512">
        <f>COUNTIF($B:$B,B7512)</f>
        <v>30</v>
      </c>
      <c r="I7512" t="s">
        <v>3709</v>
      </c>
      <c r="J7512">
        <v>5</v>
      </c>
      <c r="K7512" t="s">
        <v>3828</v>
      </c>
      <c r="L7512" t="s">
        <v>570</v>
      </c>
      <c r="M7512" t="s">
        <v>1856</v>
      </c>
      <c r="N7512" t="s">
        <v>11893</v>
      </c>
      <c r="O7512" s="82" t="s">
        <v>9</v>
      </c>
    </row>
    <row r="7513" spans="1:15" x14ac:dyDescent="0.25">
      <c r="A7513" t="s">
        <v>232</v>
      </c>
      <c r="B7513" t="s">
        <v>7542</v>
      </c>
      <c r="C7513" t="s">
        <v>101</v>
      </c>
      <c r="D7513" t="s">
        <v>102</v>
      </c>
      <c r="E7513" t="str">
        <f t="shared" si="117"/>
        <v>LactateUncl. Acetobacteraceae</v>
      </c>
      <c r="F7513">
        <f>COUNTIF($E:$E,E7513)</f>
        <v>1</v>
      </c>
      <c r="G7513">
        <f>COUNTIF($A:$A,A7513)</f>
        <v>153</v>
      </c>
      <c r="H7513">
        <f>COUNTIF($B:$B,B7513)</f>
        <v>30</v>
      </c>
      <c r="I7513" t="s">
        <v>3619</v>
      </c>
      <c r="J7513">
        <v>6</v>
      </c>
      <c r="K7513" t="s">
        <v>7407</v>
      </c>
      <c r="L7513" t="s">
        <v>681</v>
      </c>
      <c r="M7513" t="s">
        <v>682</v>
      </c>
      <c r="N7513" t="s">
        <v>11893</v>
      </c>
      <c r="O7513" s="82" t="s">
        <v>11896</v>
      </c>
    </row>
    <row r="7514" spans="1:15" x14ac:dyDescent="0.25">
      <c r="A7514" t="s">
        <v>243</v>
      </c>
      <c r="B7514" t="s">
        <v>7543</v>
      </c>
      <c r="C7514" t="s">
        <v>101</v>
      </c>
      <c r="D7514" t="s">
        <v>102</v>
      </c>
      <c r="E7514" t="str">
        <f t="shared" si="117"/>
        <v>SerineUncl. Coriobacteriales</v>
      </c>
      <c r="F7514">
        <f>COUNTIF($E:$E,E7514)</f>
        <v>1</v>
      </c>
      <c r="G7514">
        <f>COUNTIF($A:$A,A7514)</f>
        <v>152</v>
      </c>
      <c r="H7514">
        <f>COUNTIF($B:$B,B7514)</f>
        <v>30</v>
      </c>
      <c r="I7514" t="s">
        <v>230</v>
      </c>
      <c r="J7514">
        <v>5</v>
      </c>
      <c r="K7514" t="s">
        <v>7118</v>
      </c>
      <c r="L7514" t="s">
        <v>98</v>
      </c>
      <c r="M7514" t="s">
        <v>148</v>
      </c>
      <c r="N7514" t="s">
        <v>11893</v>
      </c>
      <c r="O7514" s="82" t="s">
        <v>9</v>
      </c>
    </row>
    <row r="7515" spans="1:15" x14ac:dyDescent="0.25">
      <c r="A7515" t="s">
        <v>243</v>
      </c>
      <c r="B7515" t="s">
        <v>7542</v>
      </c>
      <c r="C7515" t="s">
        <v>101</v>
      </c>
      <c r="D7515" t="s">
        <v>102</v>
      </c>
      <c r="E7515" t="str">
        <f t="shared" si="117"/>
        <v>SerineUncl. Acetobacteraceae</v>
      </c>
      <c r="F7515">
        <f>COUNTIF($E:$E,E7515)</f>
        <v>1</v>
      </c>
      <c r="G7515">
        <f>COUNTIF($A:$A,A7515)</f>
        <v>152</v>
      </c>
      <c r="H7515">
        <f>COUNTIF($B:$B,B7515)</f>
        <v>30</v>
      </c>
      <c r="I7515" t="s">
        <v>2671</v>
      </c>
      <c r="J7515">
        <v>6</v>
      </c>
      <c r="K7515" t="s">
        <v>2194</v>
      </c>
      <c r="L7515" t="s">
        <v>211</v>
      </c>
      <c r="M7515" t="s">
        <v>1863</v>
      </c>
      <c r="N7515" t="s">
        <v>11893</v>
      </c>
      <c r="O7515" s="82" t="s">
        <v>11896</v>
      </c>
    </row>
    <row r="7516" spans="1:15" x14ac:dyDescent="0.25">
      <c r="A7516" t="s">
        <v>264</v>
      </c>
      <c r="B7516" t="s">
        <v>7541</v>
      </c>
      <c r="C7516" t="s">
        <v>101</v>
      </c>
      <c r="D7516" t="s">
        <v>102</v>
      </c>
      <c r="E7516" t="str">
        <f t="shared" si="117"/>
        <v>UracilUncl. Synergistaceae</v>
      </c>
      <c r="F7516">
        <f>COUNTIF($E:$E,E7516)</f>
        <v>1</v>
      </c>
      <c r="G7516">
        <f>COUNTIF($A:$A,A7516)</f>
        <v>143</v>
      </c>
      <c r="H7516">
        <f>COUNTIF($B:$B,B7516)</f>
        <v>30</v>
      </c>
      <c r="I7516" t="s">
        <v>181</v>
      </c>
      <c r="J7516">
        <v>5</v>
      </c>
      <c r="K7516" t="s">
        <v>598</v>
      </c>
      <c r="L7516" t="s">
        <v>125</v>
      </c>
      <c r="M7516" t="s">
        <v>358</v>
      </c>
      <c r="N7516" t="s">
        <v>11893</v>
      </c>
      <c r="O7516" s="82" t="s">
        <v>9</v>
      </c>
    </row>
    <row r="7517" spans="1:15" x14ac:dyDescent="0.25">
      <c r="A7517" t="s">
        <v>261</v>
      </c>
      <c r="B7517" t="s">
        <v>7541</v>
      </c>
      <c r="C7517" t="s">
        <v>101</v>
      </c>
      <c r="D7517" t="s">
        <v>102</v>
      </c>
      <c r="E7517" t="str">
        <f t="shared" si="117"/>
        <v>CadaverineUncl. Synergistaceae</v>
      </c>
      <c r="F7517">
        <f>COUNTIF($E:$E,E7517)</f>
        <v>1</v>
      </c>
      <c r="G7517">
        <f>COUNTIF($A:$A,A7517)</f>
        <v>143</v>
      </c>
      <c r="H7517">
        <f>COUNTIF($B:$B,B7517)</f>
        <v>30</v>
      </c>
      <c r="I7517" t="s">
        <v>1091</v>
      </c>
      <c r="J7517">
        <v>5</v>
      </c>
      <c r="K7517" t="s">
        <v>1013</v>
      </c>
      <c r="L7517" t="s">
        <v>699</v>
      </c>
      <c r="M7517" t="s">
        <v>1597</v>
      </c>
      <c r="N7517" t="s">
        <v>11893</v>
      </c>
      <c r="O7517" t="s">
        <v>12</v>
      </c>
    </row>
    <row r="7518" spans="1:15" x14ac:dyDescent="0.25">
      <c r="A7518" t="s">
        <v>307</v>
      </c>
      <c r="B7518" t="s">
        <v>7541</v>
      </c>
      <c r="C7518" t="s">
        <v>101</v>
      </c>
      <c r="D7518" t="s">
        <v>102</v>
      </c>
      <c r="E7518" t="str">
        <f t="shared" si="117"/>
        <v>AllantoinUncl. Synergistaceae</v>
      </c>
      <c r="F7518">
        <f>COUNTIF($E:$E,E7518)</f>
        <v>2</v>
      </c>
      <c r="G7518">
        <f>COUNTIF($A:$A,A7518)</f>
        <v>140</v>
      </c>
      <c r="H7518">
        <f>COUNTIF($B:$B,B7518)</f>
        <v>30</v>
      </c>
      <c r="I7518" t="s">
        <v>1834</v>
      </c>
      <c r="J7518">
        <v>5</v>
      </c>
      <c r="K7518" t="s">
        <v>3835</v>
      </c>
      <c r="L7518" t="s">
        <v>269</v>
      </c>
      <c r="M7518" t="s">
        <v>1424</v>
      </c>
      <c r="N7518" t="s">
        <v>11893</v>
      </c>
      <c r="O7518" s="82" t="s">
        <v>9</v>
      </c>
    </row>
    <row r="7519" spans="1:15" x14ac:dyDescent="0.25">
      <c r="A7519" t="s">
        <v>287</v>
      </c>
      <c r="B7519" t="s">
        <v>7543</v>
      </c>
      <c r="C7519" t="s">
        <v>101</v>
      </c>
      <c r="D7519" t="s">
        <v>102</v>
      </c>
      <c r="E7519" t="str">
        <f t="shared" si="117"/>
        <v>SuccinateUncl. Coriobacteriales</v>
      </c>
      <c r="F7519">
        <f>COUNTIF($E:$E,E7519)</f>
        <v>1</v>
      </c>
      <c r="G7519">
        <f>COUNTIF($A:$A,A7519)</f>
        <v>140</v>
      </c>
      <c r="H7519">
        <f>COUNTIF($B:$B,B7519)</f>
        <v>30</v>
      </c>
      <c r="I7519" t="s">
        <v>4285</v>
      </c>
      <c r="J7519">
        <v>5</v>
      </c>
      <c r="K7519" t="s">
        <v>7408</v>
      </c>
      <c r="L7519" t="s">
        <v>469</v>
      </c>
      <c r="M7519" t="s">
        <v>2158</v>
      </c>
      <c r="N7519" t="s">
        <v>11893</v>
      </c>
      <c r="O7519" s="82" t="s">
        <v>9</v>
      </c>
    </row>
    <row r="7520" spans="1:15" x14ac:dyDescent="0.25">
      <c r="A7520" t="s">
        <v>307</v>
      </c>
      <c r="B7520" t="s">
        <v>7541</v>
      </c>
      <c r="C7520" t="s">
        <v>101</v>
      </c>
      <c r="D7520" t="s">
        <v>102</v>
      </c>
      <c r="E7520" t="str">
        <f t="shared" si="117"/>
        <v>AllantoinUncl. Synergistaceae</v>
      </c>
      <c r="F7520">
        <f>COUNTIF($E:$E,E7520)</f>
        <v>2</v>
      </c>
      <c r="G7520">
        <f>COUNTIF($A:$A,A7520)</f>
        <v>140</v>
      </c>
      <c r="H7520">
        <f>COUNTIF($B:$B,B7520)</f>
        <v>30</v>
      </c>
      <c r="I7520" t="s">
        <v>2191</v>
      </c>
      <c r="J7520">
        <v>6</v>
      </c>
      <c r="K7520" t="s">
        <v>7409</v>
      </c>
      <c r="L7520" t="s">
        <v>899</v>
      </c>
      <c r="M7520" t="s">
        <v>1137</v>
      </c>
      <c r="N7520" t="s">
        <v>11892</v>
      </c>
      <c r="O7520" s="82" t="s">
        <v>11896</v>
      </c>
    </row>
    <row r="7521" spans="1:15" x14ac:dyDescent="0.25">
      <c r="A7521" t="s">
        <v>287</v>
      </c>
      <c r="B7521" t="s">
        <v>7541</v>
      </c>
      <c r="C7521" t="s">
        <v>101</v>
      </c>
      <c r="D7521" t="s">
        <v>102</v>
      </c>
      <c r="E7521" t="str">
        <f t="shared" si="117"/>
        <v>SuccinateUncl. Synergistaceae</v>
      </c>
      <c r="F7521">
        <f>COUNTIF($E:$E,E7521)</f>
        <v>2</v>
      </c>
      <c r="G7521">
        <f>COUNTIF($A:$A,A7521)</f>
        <v>140</v>
      </c>
      <c r="H7521">
        <f>COUNTIF($B:$B,B7521)</f>
        <v>30</v>
      </c>
      <c r="I7521" t="s">
        <v>7410</v>
      </c>
      <c r="J7521">
        <v>6</v>
      </c>
      <c r="K7521" t="s">
        <v>3088</v>
      </c>
      <c r="L7521" t="s">
        <v>7411</v>
      </c>
      <c r="M7521" t="s">
        <v>3272</v>
      </c>
      <c r="N7521" t="s">
        <v>11892</v>
      </c>
      <c r="O7521" s="82" t="s">
        <v>11896</v>
      </c>
    </row>
    <row r="7522" spans="1:15" x14ac:dyDescent="0.25">
      <c r="A7522" t="s">
        <v>287</v>
      </c>
      <c r="B7522" t="s">
        <v>7541</v>
      </c>
      <c r="C7522" t="s">
        <v>101</v>
      </c>
      <c r="D7522" t="s">
        <v>102</v>
      </c>
      <c r="E7522" t="str">
        <f t="shared" si="117"/>
        <v>SuccinateUncl. Synergistaceae</v>
      </c>
      <c r="F7522">
        <f>COUNTIF($E:$E,E7522)</f>
        <v>2</v>
      </c>
      <c r="G7522">
        <f>COUNTIF($A:$A,A7522)</f>
        <v>140</v>
      </c>
      <c r="H7522">
        <f>COUNTIF($B:$B,B7522)</f>
        <v>30</v>
      </c>
      <c r="I7522" t="s">
        <v>7412</v>
      </c>
      <c r="J7522">
        <v>6</v>
      </c>
      <c r="K7522" t="s">
        <v>1683</v>
      </c>
      <c r="L7522" t="s">
        <v>7413</v>
      </c>
      <c r="M7522" t="s">
        <v>1503</v>
      </c>
      <c r="N7522" t="s">
        <v>11893</v>
      </c>
      <c r="O7522" s="82" t="s">
        <v>11896</v>
      </c>
    </row>
    <row r="7523" spans="1:15" x14ac:dyDescent="0.25">
      <c r="A7523" t="s">
        <v>335</v>
      </c>
      <c r="B7523" t="s">
        <v>7542</v>
      </c>
      <c r="C7523" t="s">
        <v>101</v>
      </c>
      <c r="D7523" t="s">
        <v>102</v>
      </c>
      <c r="E7523" t="str">
        <f t="shared" si="117"/>
        <v>TrimethylamineUncl. Acetobacteraceae</v>
      </c>
      <c r="F7523">
        <f>COUNTIF($E:$E,E7523)</f>
        <v>3</v>
      </c>
      <c r="G7523">
        <f>COUNTIF($A:$A,A7523)</f>
        <v>139</v>
      </c>
      <c r="H7523">
        <f>COUNTIF($B:$B,B7523)</f>
        <v>30</v>
      </c>
      <c r="I7523" t="s">
        <v>500</v>
      </c>
      <c r="J7523">
        <v>5</v>
      </c>
      <c r="K7523" t="s">
        <v>1568</v>
      </c>
      <c r="L7523" t="s">
        <v>128</v>
      </c>
      <c r="M7523" t="s">
        <v>384</v>
      </c>
      <c r="N7523" t="s">
        <v>11893</v>
      </c>
      <c r="O7523" s="82" t="s">
        <v>9</v>
      </c>
    </row>
    <row r="7524" spans="1:15" x14ac:dyDescent="0.25">
      <c r="A7524" t="s">
        <v>325</v>
      </c>
      <c r="B7524" t="s">
        <v>7543</v>
      </c>
      <c r="C7524" t="s">
        <v>101</v>
      </c>
      <c r="D7524" t="s">
        <v>102</v>
      </c>
      <c r="E7524" t="str">
        <f t="shared" si="117"/>
        <v>4-HydroxybutyrateUncl. Coriobacteriales</v>
      </c>
      <c r="F7524">
        <f>COUNTIF($E:$E,E7524)</f>
        <v>1</v>
      </c>
      <c r="G7524">
        <f>COUNTIF($A:$A,A7524)</f>
        <v>139</v>
      </c>
      <c r="H7524">
        <f>COUNTIF($B:$B,B7524)</f>
        <v>30</v>
      </c>
      <c r="I7524" t="s">
        <v>3449</v>
      </c>
      <c r="J7524">
        <v>5</v>
      </c>
      <c r="K7524" t="s">
        <v>5052</v>
      </c>
      <c r="L7524" t="s">
        <v>288</v>
      </c>
      <c r="M7524" t="s">
        <v>747</v>
      </c>
      <c r="N7524" t="s">
        <v>11893</v>
      </c>
      <c r="O7524" s="82" t="s">
        <v>9</v>
      </c>
    </row>
    <row r="7525" spans="1:15" x14ac:dyDescent="0.25">
      <c r="A7525" t="s">
        <v>335</v>
      </c>
      <c r="B7525" t="s">
        <v>7541</v>
      </c>
      <c r="C7525" t="s">
        <v>101</v>
      </c>
      <c r="D7525" t="s">
        <v>102</v>
      </c>
      <c r="E7525" t="str">
        <f t="shared" si="117"/>
        <v>TrimethylamineUncl. Synergistaceae</v>
      </c>
      <c r="F7525">
        <f>COUNTIF($E:$E,E7525)</f>
        <v>2</v>
      </c>
      <c r="G7525">
        <f>COUNTIF($A:$A,A7525)</f>
        <v>139</v>
      </c>
      <c r="H7525">
        <f>COUNTIF($B:$B,B7525)</f>
        <v>30</v>
      </c>
      <c r="I7525" t="s">
        <v>7414</v>
      </c>
      <c r="J7525">
        <v>7</v>
      </c>
      <c r="K7525" t="s">
        <v>3311</v>
      </c>
      <c r="L7525" t="s">
        <v>298</v>
      </c>
      <c r="M7525" t="s">
        <v>2123</v>
      </c>
      <c r="N7525" t="s">
        <v>11893</v>
      </c>
      <c r="O7525" t="s">
        <v>11</v>
      </c>
    </row>
    <row r="7526" spans="1:15" x14ac:dyDescent="0.25">
      <c r="A7526" t="s">
        <v>325</v>
      </c>
      <c r="B7526" t="s">
        <v>7542</v>
      </c>
      <c r="C7526" t="s">
        <v>101</v>
      </c>
      <c r="D7526" t="s">
        <v>102</v>
      </c>
      <c r="E7526" t="str">
        <f t="shared" si="117"/>
        <v>4-HydroxybutyrateUncl. Acetobacteraceae</v>
      </c>
      <c r="F7526">
        <f>COUNTIF($E:$E,E7526)</f>
        <v>1</v>
      </c>
      <c r="G7526">
        <f>COUNTIF($A:$A,A7526)</f>
        <v>139</v>
      </c>
      <c r="H7526">
        <f>COUNTIF($B:$B,B7526)</f>
        <v>30</v>
      </c>
      <c r="I7526" t="s">
        <v>4820</v>
      </c>
      <c r="J7526">
        <v>6</v>
      </c>
      <c r="K7526" t="s">
        <v>7415</v>
      </c>
      <c r="L7526" t="s">
        <v>155</v>
      </c>
      <c r="M7526" t="s">
        <v>2171</v>
      </c>
      <c r="N7526" t="s">
        <v>11893</v>
      </c>
      <c r="O7526" s="82" t="s">
        <v>11896</v>
      </c>
    </row>
    <row r="7527" spans="1:15" x14ac:dyDescent="0.25">
      <c r="A7527" t="s">
        <v>335</v>
      </c>
      <c r="B7527" t="s">
        <v>7541</v>
      </c>
      <c r="C7527" t="s">
        <v>101</v>
      </c>
      <c r="D7527" t="s">
        <v>102</v>
      </c>
      <c r="E7527" t="str">
        <f t="shared" si="117"/>
        <v>TrimethylamineUncl. Synergistaceae</v>
      </c>
      <c r="F7527">
        <f>COUNTIF($E:$E,E7527)</f>
        <v>2</v>
      </c>
      <c r="G7527">
        <f>COUNTIF($A:$A,A7527)</f>
        <v>139</v>
      </c>
      <c r="H7527">
        <f>COUNTIF($B:$B,B7527)</f>
        <v>30</v>
      </c>
      <c r="I7527" t="s">
        <v>4692</v>
      </c>
      <c r="J7527">
        <v>6</v>
      </c>
      <c r="K7527" t="s">
        <v>7271</v>
      </c>
      <c r="L7527" t="s">
        <v>176</v>
      </c>
      <c r="M7527" t="s">
        <v>414</v>
      </c>
      <c r="N7527" t="s">
        <v>11893</v>
      </c>
      <c r="O7527" s="82" t="s">
        <v>11895</v>
      </c>
    </row>
    <row r="7528" spans="1:15" x14ac:dyDescent="0.25">
      <c r="A7528" t="s">
        <v>335</v>
      </c>
      <c r="B7528" t="s">
        <v>7542</v>
      </c>
      <c r="C7528" t="s">
        <v>101</v>
      </c>
      <c r="D7528" t="s">
        <v>102</v>
      </c>
      <c r="E7528" t="str">
        <f t="shared" si="117"/>
        <v>TrimethylamineUncl. Acetobacteraceae</v>
      </c>
      <c r="F7528">
        <f>COUNTIF($E:$E,E7528)</f>
        <v>3</v>
      </c>
      <c r="G7528">
        <f>COUNTIF($A:$A,A7528)</f>
        <v>139</v>
      </c>
      <c r="H7528">
        <f>COUNTIF($B:$B,B7528)</f>
        <v>30</v>
      </c>
      <c r="I7528" t="s">
        <v>2696</v>
      </c>
      <c r="J7528">
        <v>6</v>
      </c>
      <c r="K7528" t="s">
        <v>7416</v>
      </c>
      <c r="L7528" t="s">
        <v>424</v>
      </c>
      <c r="M7528" t="s">
        <v>1281</v>
      </c>
      <c r="N7528" t="s">
        <v>11893</v>
      </c>
      <c r="O7528" s="82" t="s">
        <v>11896</v>
      </c>
    </row>
    <row r="7529" spans="1:15" x14ac:dyDescent="0.25">
      <c r="A7529" t="s">
        <v>335</v>
      </c>
      <c r="B7529" t="s">
        <v>7543</v>
      </c>
      <c r="C7529" t="s">
        <v>101</v>
      </c>
      <c r="D7529" t="s">
        <v>102</v>
      </c>
      <c r="E7529" t="str">
        <f t="shared" si="117"/>
        <v>TrimethylamineUncl. Coriobacteriales</v>
      </c>
      <c r="F7529">
        <f>COUNTIF($E:$E,E7529)</f>
        <v>1</v>
      </c>
      <c r="G7529">
        <f>COUNTIF($A:$A,A7529)</f>
        <v>139</v>
      </c>
      <c r="H7529">
        <f>COUNTIF($B:$B,B7529)</f>
        <v>30</v>
      </c>
      <c r="I7529" t="s">
        <v>4720</v>
      </c>
      <c r="J7529">
        <v>5</v>
      </c>
      <c r="K7529" t="s">
        <v>2375</v>
      </c>
      <c r="L7529" t="s">
        <v>4721</v>
      </c>
      <c r="M7529" t="s">
        <v>3144</v>
      </c>
      <c r="N7529" t="s">
        <v>11893</v>
      </c>
      <c r="O7529" t="s">
        <v>12</v>
      </c>
    </row>
    <row r="7530" spans="1:15" x14ac:dyDescent="0.25">
      <c r="A7530" t="s">
        <v>335</v>
      </c>
      <c r="B7530" t="s">
        <v>7542</v>
      </c>
      <c r="C7530" t="s">
        <v>101</v>
      </c>
      <c r="D7530" t="s">
        <v>102</v>
      </c>
      <c r="E7530" t="str">
        <f t="shared" si="117"/>
        <v>TrimethylamineUncl. Acetobacteraceae</v>
      </c>
      <c r="F7530">
        <f>COUNTIF($E:$E,E7530)</f>
        <v>3</v>
      </c>
      <c r="G7530">
        <f>COUNTIF($A:$A,A7530)</f>
        <v>139</v>
      </c>
      <c r="H7530">
        <f>COUNTIF($B:$B,B7530)</f>
        <v>30</v>
      </c>
      <c r="I7530" t="s">
        <v>6693</v>
      </c>
      <c r="J7530">
        <v>7</v>
      </c>
      <c r="K7530" t="s">
        <v>6093</v>
      </c>
      <c r="L7530" t="s">
        <v>3466</v>
      </c>
      <c r="M7530" t="s">
        <v>3208</v>
      </c>
      <c r="N7530" t="s">
        <v>11893</v>
      </c>
      <c r="O7530" t="s">
        <v>7</v>
      </c>
    </row>
    <row r="7531" spans="1:15" x14ac:dyDescent="0.25">
      <c r="A7531" t="s">
        <v>344</v>
      </c>
      <c r="B7531" t="s">
        <v>7543</v>
      </c>
      <c r="C7531" t="s">
        <v>101</v>
      </c>
      <c r="D7531" t="s">
        <v>102</v>
      </c>
      <c r="E7531" t="str">
        <f t="shared" si="117"/>
        <v>PimelateUncl. Coriobacteriales</v>
      </c>
      <c r="F7531">
        <f>COUNTIF($E:$E,E7531)</f>
        <v>1</v>
      </c>
      <c r="G7531">
        <f>COUNTIF($A:$A,A7531)</f>
        <v>137</v>
      </c>
      <c r="H7531">
        <f>COUNTIF($B:$B,B7531)</f>
        <v>30</v>
      </c>
      <c r="I7531" t="s">
        <v>142</v>
      </c>
      <c r="J7531">
        <v>5</v>
      </c>
      <c r="K7531" t="s">
        <v>754</v>
      </c>
      <c r="L7531" t="s">
        <v>201</v>
      </c>
      <c r="M7531" t="s">
        <v>297</v>
      </c>
      <c r="N7531" t="s">
        <v>11893</v>
      </c>
      <c r="O7531" s="82" t="s">
        <v>9</v>
      </c>
    </row>
    <row r="7532" spans="1:15" x14ac:dyDescent="0.25">
      <c r="A7532" t="s">
        <v>365</v>
      </c>
      <c r="B7532" t="s">
        <v>7541</v>
      </c>
      <c r="C7532" t="s">
        <v>101</v>
      </c>
      <c r="D7532" t="s">
        <v>102</v>
      </c>
      <c r="E7532" t="str">
        <f t="shared" si="117"/>
        <v>PhenylacetateUncl. Synergistaceae</v>
      </c>
      <c r="F7532">
        <f>COUNTIF($E:$E,E7532)</f>
        <v>2</v>
      </c>
      <c r="G7532">
        <f>COUNTIF($A:$A,A7532)</f>
        <v>134</v>
      </c>
      <c r="H7532">
        <f>COUNTIF($B:$B,B7532)</f>
        <v>30</v>
      </c>
      <c r="I7532" t="s">
        <v>1624</v>
      </c>
      <c r="J7532">
        <v>7</v>
      </c>
      <c r="K7532" t="s">
        <v>3238</v>
      </c>
      <c r="L7532" t="s">
        <v>2667</v>
      </c>
      <c r="M7532" t="s">
        <v>358</v>
      </c>
      <c r="N7532" t="s">
        <v>11893</v>
      </c>
      <c r="O7532" t="s">
        <v>11</v>
      </c>
    </row>
    <row r="7533" spans="1:15" x14ac:dyDescent="0.25">
      <c r="A7533" t="s">
        <v>365</v>
      </c>
      <c r="B7533" t="s">
        <v>7541</v>
      </c>
      <c r="C7533" t="s">
        <v>101</v>
      </c>
      <c r="D7533" t="s">
        <v>102</v>
      </c>
      <c r="E7533" t="str">
        <f t="shared" si="117"/>
        <v>PhenylacetateUncl. Synergistaceae</v>
      </c>
      <c r="F7533">
        <f>COUNTIF($E:$E,E7533)</f>
        <v>2</v>
      </c>
      <c r="G7533">
        <f>COUNTIF($A:$A,A7533)</f>
        <v>134</v>
      </c>
      <c r="H7533">
        <f>COUNTIF($B:$B,B7533)</f>
        <v>30</v>
      </c>
      <c r="I7533" t="s">
        <v>2777</v>
      </c>
      <c r="J7533">
        <v>5</v>
      </c>
      <c r="K7533" t="s">
        <v>3848</v>
      </c>
      <c r="L7533" t="s">
        <v>357</v>
      </c>
      <c r="M7533" t="s">
        <v>109</v>
      </c>
      <c r="N7533" t="s">
        <v>11893</v>
      </c>
      <c r="O7533" s="82" t="s">
        <v>9</v>
      </c>
    </row>
    <row r="7534" spans="1:15" x14ac:dyDescent="0.25">
      <c r="A7534" t="s">
        <v>365</v>
      </c>
      <c r="B7534" t="s">
        <v>7542</v>
      </c>
      <c r="C7534" t="s">
        <v>101</v>
      </c>
      <c r="D7534" t="s">
        <v>102</v>
      </c>
      <c r="E7534" t="str">
        <f t="shared" si="117"/>
        <v>PhenylacetateUncl. Acetobacteraceae</v>
      </c>
      <c r="F7534">
        <f>COUNTIF($E:$E,E7534)</f>
        <v>1</v>
      </c>
      <c r="G7534">
        <f>COUNTIF($A:$A,A7534)</f>
        <v>134</v>
      </c>
      <c r="H7534">
        <f>COUNTIF($B:$B,B7534)</f>
        <v>30</v>
      </c>
      <c r="I7534" t="s">
        <v>6606</v>
      </c>
      <c r="J7534">
        <v>5</v>
      </c>
      <c r="K7534" t="s">
        <v>731</v>
      </c>
      <c r="L7534" t="s">
        <v>699</v>
      </c>
      <c r="M7534" t="s">
        <v>4168</v>
      </c>
      <c r="N7534" t="s">
        <v>11893</v>
      </c>
      <c r="O7534" s="82" t="s">
        <v>9</v>
      </c>
    </row>
    <row r="7535" spans="1:15" x14ac:dyDescent="0.25">
      <c r="A7535" t="s">
        <v>376</v>
      </c>
      <c r="B7535" t="s">
        <v>7543</v>
      </c>
      <c r="C7535" t="s">
        <v>101</v>
      </c>
      <c r="D7535" t="s">
        <v>102</v>
      </c>
      <c r="E7535" t="str">
        <f t="shared" si="117"/>
        <v>ValerateUncl. Coriobacteriales</v>
      </c>
      <c r="F7535">
        <f>COUNTIF($E:$E,E7535)</f>
        <v>1</v>
      </c>
      <c r="G7535">
        <f>COUNTIF($A:$A,A7535)</f>
        <v>133</v>
      </c>
      <c r="H7535">
        <f>COUNTIF($B:$B,B7535)</f>
        <v>30</v>
      </c>
      <c r="I7535" t="s">
        <v>430</v>
      </c>
      <c r="J7535">
        <v>5</v>
      </c>
      <c r="K7535" t="s">
        <v>3861</v>
      </c>
      <c r="L7535" t="s">
        <v>98</v>
      </c>
      <c r="M7535" t="s">
        <v>148</v>
      </c>
      <c r="N7535" t="s">
        <v>11893</v>
      </c>
      <c r="O7535" s="82" t="s">
        <v>9</v>
      </c>
    </row>
    <row r="7536" spans="1:15" x14ac:dyDescent="0.25">
      <c r="A7536" t="s">
        <v>374</v>
      </c>
      <c r="B7536" t="s">
        <v>7541</v>
      </c>
      <c r="C7536" t="s">
        <v>101</v>
      </c>
      <c r="D7536" t="s">
        <v>102</v>
      </c>
      <c r="E7536" t="str">
        <f t="shared" si="117"/>
        <v>CaffeineUncl. Synergistaceae</v>
      </c>
      <c r="F7536">
        <f>COUNTIF($E:$E,E7536)</f>
        <v>1</v>
      </c>
      <c r="G7536">
        <f>COUNTIF($A:$A,A7536)</f>
        <v>133</v>
      </c>
      <c r="H7536">
        <f>COUNTIF($B:$B,B7536)</f>
        <v>30</v>
      </c>
      <c r="I7536" t="s">
        <v>743</v>
      </c>
      <c r="J7536">
        <v>5</v>
      </c>
      <c r="K7536" t="s">
        <v>3852</v>
      </c>
      <c r="L7536" t="s">
        <v>500</v>
      </c>
      <c r="M7536" t="s">
        <v>1780</v>
      </c>
      <c r="N7536" t="s">
        <v>11893</v>
      </c>
      <c r="O7536" s="82" t="s">
        <v>9</v>
      </c>
    </row>
    <row r="7537" spans="1:15" x14ac:dyDescent="0.25">
      <c r="A7537" t="s">
        <v>396</v>
      </c>
      <c r="B7537" t="s">
        <v>7543</v>
      </c>
      <c r="C7537" t="s">
        <v>101</v>
      </c>
      <c r="D7537" t="s">
        <v>102</v>
      </c>
      <c r="E7537" t="str">
        <f t="shared" si="117"/>
        <v>AcetoneUncl. Coriobacteriales</v>
      </c>
      <c r="F7537">
        <f>COUNTIF($E:$E,E7537)</f>
        <v>1</v>
      </c>
      <c r="G7537">
        <f>COUNTIF($A:$A,A7537)</f>
        <v>132</v>
      </c>
      <c r="H7537">
        <f>COUNTIF($B:$B,B7537)</f>
        <v>30</v>
      </c>
      <c r="I7537" t="s">
        <v>500</v>
      </c>
      <c r="J7537">
        <v>5</v>
      </c>
      <c r="K7537" t="s">
        <v>3627</v>
      </c>
      <c r="L7537" t="s">
        <v>201</v>
      </c>
      <c r="M7537" t="s">
        <v>384</v>
      </c>
      <c r="N7537" t="s">
        <v>11893</v>
      </c>
      <c r="O7537" s="82" t="s">
        <v>9</v>
      </c>
    </row>
    <row r="7538" spans="1:15" x14ac:dyDescent="0.25">
      <c r="A7538" t="s">
        <v>396</v>
      </c>
      <c r="B7538" t="s">
        <v>7541</v>
      </c>
      <c r="C7538" t="s">
        <v>101</v>
      </c>
      <c r="D7538" t="s">
        <v>102</v>
      </c>
      <c r="E7538" t="str">
        <f t="shared" si="117"/>
        <v>AcetoneUncl. Synergistaceae</v>
      </c>
      <c r="F7538">
        <f>COUNTIF($E:$E,E7538)</f>
        <v>1</v>
      </c>
      <c r="G7538">
        <f>COUNTIF($A:$A,A7538)</f>
        <v>132</v>
      </c>
      <c r="H7538">
        <f>COUNTIF($B:$B,B7538)</f>
        <v>30</v>
      </c>
      <c r="I7538" t="s">
        <v>6832</v>
      </c>
      <c r="J7538">
        <v>6</v>
      </c>
      <c r="K7538" t="s">
        <v>3307</v>
      </c>
      <c r="L7538" t="s">
        <v>7417</v>
      </c>
      <c r="M7538" t="s">
        <v>2273</v>
      </c>
      <c r="N7538" t="s">
        <v>11893</v>
      </c>
      <c r="O7538" s="82" t="s">
        <v>11896</v>
      </c>
    </row>
    <row r="7539" spans="1:15" x14ac:dyDescent="0.25">
      <c r="A7539" t="s">
        <v>402</v>
      </c>
      <c r="B7539" t="s">
        <v>7542</v>
      </c>
      <c r="C7539" t="s">
        <v>101</v>
      </c>
      <c r="D7539" t="s">
        <v>102</v>
      </c>
      <c r="E7539" t="str">
        <f t="shared" si="117"/>
        <v>ValineUncl. Acetobacteraceae</v>
      </c>
      <c r="F7539">
        <f>COUNTIF($E:$E,E7539)</f>
        <v>1</v>
      </c>
      <c r="G7539">
        <f>COUNTIF($A:$A,A7539)</f>
        <v>131</v>
      </c>
      <c r="H7539">
        <f>COUNTIF($B:$B,B7539)</f>
        <v>30</v>
      </c>
      <c r="I7539" t="s">
        <v>7418</v>
      </c>
      <c r="J7539">
        <v>6</v>
      </c>
      <c r="K7539" t="s">
        <v>7419</v>
      </c>
      <c r="L7539" t="s">
        <v>504</v>
      </c>
      <c r="M7539" t="s">
        <v>1149</v>
      </c>
      <c r="N7539" t="s">
        <v>11893</v>
      </c>
      <c r="O7539" s="82" t="s">
        <v>11896</v>
      </c>
    </row>
    <row r="7540" spans="1:15" x14ac:dyDescent="0.25">
      <c r="A7540" t="s">
        <v>400</v>
      </c>
      <c r="B7540" t="s">
        <v>7541</v>
      </c>
      <c r="C7540" t="s">
        <v>101</v>
      </c>
      <c r="D7540" t="s">
        <v>102</v>
      </c>
      <c r="E7540" t="str">
        <f t="shared" si="117"/>
        <v>BenzoateUncl. Synergistaceae</v>
      </c>
      <c r="F7540">
        <f>COUNTIF($E:$E,E7540)</f>
        <v>1</v>
      </c>
      <c r="G7540">
        <f>COUNTIF($A:$A,A7540)</f>
        <v>131</v>
      </c>
      <c r="H7540">
        <f>COUNTIF($B:$B,B7540)</f>
        <v>30</v>
      </c>
      <c r="I7540" t="s">
        <v>3853</v>
      </c>
      <c r="J7540">
        <v>5</v>
      </c>
      <c r="K7540" t="s">
        <v>3854</v>
      </c>
      <c r="L7540" t="s">
        <v>222</v>
      </c>
      <c r="M7540" t="s">
        <v>1077</v>
      </c>
      <c r="N7540" t="s">
        <v>11893</v>
      </c>
      <c r="O7540" s="82" t="s">
        <v>9</v>
      </c>
    </row>
    <row r="7541" spans="1:15" x14ac:dyDescent="0.25">
      <c r="A7541" t="s">
        <v>420</v>
      </c>
      <c r="B7541" t="s">
        <v>7541</v>
      </c>
      <c r="C7541" t="s">
        <v>101</v>
      </c>
      <c r="D7541" t="s">
        <v>102</v>
      </c>
      <c r="E7541" t="str">
        <f t="shared" si="117"/>
        <v>LeucineUncl. Synergistaceae</v>
      </c>
      <c r="F7541">
        <f>COUNTIF($E:$E,E7541)</f>
        <v>2</v>
      </c>
      <c r="G7541">
        <f>COUNTIF($A:$A,A7541)</f>
        <v>130</v>
      </c>
      <c r="H7541">
        <f>COUNTIF($B:$B,B7541)</f>
        <v>30</v>
      </c>
      <c r="I7541" t="s">
        <v>678</v>
      </c>
      <c r="J7541">
        <v>5</v>
      </c>
      <c r="K7541" t="s">
        <v>5532</v>
      </c>
      <c r="L7541" t="s">
        <v>108</v>
      </c>
      <c r="M7541" t="s">
        <v>132</v>
      </c>
      <c r="N7541" t="s">
        <v>11893</v>
      </c>
      <c r="O7541" t="s">
        <v>12</v>
      </c>
    </row>
    <row r="7542" spans="1:15" x14ac:dyDescent="0.25">
      <c r="A7542" t="s">
        <v>418</v>
      </c>
      <c r="B7542" t="s">
        <v>7543</v>
      </c>
      <c r="C7542" t="s">
        <v>101</v>
      </c>
      <c r="D7542" t="s">
        <v>102</v>
      </c>
      <c r="E7542" t="str">
        <f t="shared" si="117"/>
        <v>GlycerolUncl. Coriobacteriales</v>
      </c>
      <c r="F7542">
        <f>COUNTIF($E:$E,E7542)</f>
        <v>1</v>
      </c>
      <c r="G7542">
        <f>COUNTIF($A:$A,A7542)</f>
        <v>130</v>
      </c>
      <c r="H7542">
        <f>COUNTIF($B:$B,B7542)</f>
        <v>30</v>
      </c>
      <c r="I7542" t="s">
        <v>135</v>
      </c>
      <c r="J7542">
        <v>5</v>
      </c>
      <c r="K7542" t="s">
        <v>3022</v>
      </c>
      <c r="L7542" t="s">
        <v>128</v>
      </c>
      <c r="M7542" t="s">
        <v>119</v>
      </c>
      <c r="N7542" t="s">
        <v>11893</v>
      </c>
      <c r="O7542" s="82" t="s">
        <v>9</v>
      </c>
    </row>
    <row r="7543" spans="1:15" x14ac:dyDescent="0.25">
      <c r="A7543" t="s">
        <v>448</v>
      </c>
      <c r="B7543" t="s">
        <v>7543</v>
      </c>
      <c r="C7543" t="s">
        <v>101</v>
      </c>
      <c r="D7543" t="s">
        <v>102</v>
      </c>
      <c r="E7543" t="str">
        <f t="shared" si="117"/>
        <v>DimethylamineUncl. Coriobacteriales</v>
      </c>
      <c r="F7543">
        <f>COUNTIF($E:$E,E7543)</f>
        <v>1</v>
      </c>
      <c r="G7543">
        <f>COUNTIF($A:$A,A7543)</f>
        <v>130</v>
      </c>
      <c r="H7543">
        <f>COUNTIF($B:$B,B7543)</f>
        <v>30</v>
      </c>
      <c r="I7543" t="s">
        <v>7420</v>
      </c>
      <c r="J7543">
        <v>6</v>
      </c>
      <c r="K7543" t="s">
        <v>1505</v>
      </c>
      <c r="L7543" t="s">
        <v>7421</v>
      </c>
      <c r="M7543" t="s">
        <v>1210</v>
      </c>
      <c r="N7543" t="s">
        <v>11893</v>
      </c>
      <c r="O7543" s="82" t="s">
        <v>11895</v>
      </c>
    </row>
    <row r="7544" spans="1:15" x14ac:dyDescent="0.25">
      <c r="A7544" t="s">
        <v>417</v>
      </c>
      <c r="B7544" t="s">
        <v>7543</v>
      </c>
      <c r="C7544" t="s">
        <v>101</v>
      </c>
      <c r="D7544" t="s">
        <v>102</v>
      </c>
      <c r="E7544" t="str">
        <f t="shared" si="117"/>
        <v>CarnitineUncl. Coriobacteriales</v>
      </c>
      <c r="F7544">
        <f>COUNTIF($E:$E,E7544)</f>
        <v>1</v>
      </c>
      <c r="G7544">
        <f>COUNTIF($A:$A,A7544)</f>
        <v>130</v>
      </c>
      <c r="H7544">
        <f>COUNTIF($B:$B,B7544)</f>
        <v>30</v>
      </c>
      <c r="I7544" t="s">
        <v>2126</v>
      </c>
      <c r="J7544">
        <v>5</v>
      </c>
      <c r="K7544" t="s">
        <v>854</v>
      </c>
      <c r="L7544" t="s">
        <v>269</v>
      </c>
      <c r="M7544" t="s">
        <v>941</v>
      </c>
      <c r="N7544" t="s">
        <v>11893</v>
      </c>
      <c r="O7544" s="82" t="s">
        <v>9</v>
      </c>
    </row>
    <row r="7545" spans="1:15" x14ac:dyDescent="0.25">
      <c r="A7545" t="s">
        <v>420</v>
      </c>
      <c r="B7545" t="s">
        <v>7543</v>
      </c>
      <c r="C7545" t="s">
        <v>101</v>
      </c>
      <c r="D7545" t="s">
        <v>102</v>
      </c>
      <c r="E7545" t="str">
        <f t="shared" si="117"/>
        <v>LeucineUncl. Coriobacteriales</v>
      </c>
      <c r="F7545">
        <f>COUNTIF($E:$E,E7545)</f>
        <v>1</v>
      </c>
      <c r="G7545">
        <f>COUNTIF($A:$A,A7545)</f>
        <v>130</v>
      </c>
      <c r="H7545">
        <f>COUNTIF($B:$B,B7545)</f>
        <v>30</v>
      </c>
      <c r="I7545" t="s">
        <v>5715</v>
      </c>
      <c r="J7545">
        <v>5</v>
      </c>
      <c r="K7545" t="s">
        <v>7422</v>
      </c>
      <c r="L7545" t="s">
        <v>151</v>
      </c>
      <c r="M7545" t="s">
        <v>410</v>
      </c>
      <c r="N7545" t="s">
        <v>11893</v>
      </c>
      <c r="O7545" s="82" t="s">
        <v>9</v>
      </c>
    </row>
    <row r="7546" spans="1:15" x14ac:dyDescent="0.25">
      <c r="A7546" t="s">
        <v>419</v>
      </c>
      <c r="B7546" t="s">
        <v>7541</v>
      </c>
      <c r="C7546" t="s">
        <v>101</v>
      </c>
      <c r="D7546" t="s">
        <v>102</v>
      </c>
      <c r="E7546" t="str">
        <f t="shared" si="117"/>
        <v>ImidazoleUncl. Synergistaceae</v>
      </c>
      <c r="F7546">
        <f>COUNTIF($E:$E,E7546)</f>
        <v>1</v>
      </c>
      <c r="G7546">
        <f>COUNTIF($A:$A,A7546)</f>
        <v>130</v>
      </c>
      <c r="H7546">
        <f>COUNTIF($B:$B,B7546)</f>
        <v>30</v>
      </c>
      <c r="I7546" t="s">
        <v>3861</v>
      </c>
      <c r="J7546">
        <v>5</v>
      </c>
      <c r="K7546" t="s">
        <v>3862</v>
      </c>
      <c r="L7546" t="s">
        <v>430</v>
      </c>
      <c r="M7546" t="s">
        <v>875</v>
      </c>
      <c r="N7546" t="s">
        <v>11893</v>
      </c>
      <c r="O7546" s="82" t="s">
        <v>9</v>
      </c>
    </row>
    <row r="7547" spans="1:15" x14ac:dyDescent="0.25">
      <c r="A7547" t="s">
        <v>448</v>
      </c>
      <c r="B7547" t="s">
        <v>7541</v>
      </c>
      <c r="C7547" t="s">
        <v>101</v>
      </c>
      <c r="D7547" t="s">
        <v>102</v>
      </c>
      <c r="E7547" t="str">
        <f t="shared" si="117"/>
        <v>DimethylamineUncl. Synergistaceae</v>
      </c>
      <c r="F7547">
        <f>COUNTIF($E:$E,E7547)</f>
        <v>1</v>
      </c>
      <c r="G7547">
        <f>COUNTIF($A:$A,A7547)</f>
        <v>130</v>
      </c>
      <c r="H7547">
        <f>COUNTIF($B:$B,B7547)</f>
        <v>30</v>
      </c>
      <c r="I7547" t="s">
        <v>5727</v>
      </c>
      <c r="J7547">
        <v>6</v>
      </c>
      <c r="K7547" t="s">
        <v>7423</v>
      </c>
      <c r="L7547" t="s">
        <v>719</v>
      </c>
      <c r="M7547" t="s">
        <v>1183</v>
      </c>
      <c r="N7547" t="s">
        <v>11893</v>
      </c>
      <c r="O7547" s="82" t="s">
        <v>11895</v>
      </c>
    </row>
    <row r="7548" spans="1:15" x14ac:dyDescent="0.25">
      <c r="A7548" t="s">
        <v>419</v>
      </c>
      <c r="B7548" t="s">
        <v>7542</v>
      </c>
      <c r="C7548" t="s">
        <v>101</v>
      </c>
      <c r="D7548" t="s">
        <v>102</v>
      </c>
      <c r="E7548" t="str">
        <f t="shared" si="117"/>
        <v>ImidazoleUncl. Acetobacteraceae</v>
      </c>
      <c r="F7548">
        <f>COUNTIF($E:$E,E7548)</f>
        <v>1</v>
      </c>
      <c r="G7548">
        <f>COUNTIF($A:$A,A7548)</f>
        <v>130</v>
      </c>
      <c r="H7548">
        <f>COUNTIF($B:$B,B7548)</f>
        <v>30</v>
      </c>
      <c r="I7548" t="s">
        <v>2347</v>
      </c>
      <c r="J7548">
        <v>5</v>
      </c>
      <c r="K7548" t="s">
        <v>2317</v>
      </c>
      <c r="L7548" t="s">
        <v>403</v>
      </c>
      <c r="M7548" t="s">
        <v>317</v>
      </c>
      <c r="N7548" t="s">
        <v>11893</v>
      </c>
      <c r="O7548" s="82" t="s">
        <v>9</v>
      </c>
    </row>
    <row r="7549" spans="1:15" x14ac:dyDescent="0.25">
      <c r="A7549" t="s">
        <v>415</v>
      </c>
      <c r="B7549" t="s">
        <v>7543</v>
      </c>
      <c r="C7549" t="s">
        <v>101</v>
      </c>
      <c r="D7549" t="s">
        <v>102</v>
      </c>
      <c r="E7549" t="str">
        <f t="shared" si="117"/>
        <v>AlanineUncl. Coriobacteriales</v>
      </c>
      <c r="F7549">
        <f>COUNTIF($E:$E,E7549)</f>
        <v>1</v>
      </c>
      <c r="G7549">
        <f>COUNTIF($A:$A,A7549)</f>
        <v>130</v>
      </c>
      <c r="H7549">
        <f>COUNTIF($B:$B,B7549)</f>
        <v>30</v>
      </c>
      <c r="I7549" t="s">
        <v>546</v>
      </c>
      <c r="J7549">
        <v>5</v>
      </c>
      <c r="K7549" t="s">
        <v>547</v>
      </c>
      <c r="L7549" t="s">
        <v>548</v>
      </c>
      <c r="M7549" t="s">
        <v>549</v>
      </c>
      <c r="N7549" t="s">
        <v>11893</v>
      </c>
      <c r="O7549" s="82" t="s">
        <v>9</v>
      </c>
    </row>
    <row r="7550" spans="1:15" x14ac:dyDescent="0.25">
      <c r="A7550" t="s">
        <v>417</v>
      </c>
      <c r="B7550" t="s">
        <v>7542</v>
      </c>
      <c r="C7550" t="s">
        <v>101</v>
      </c>
      <c r="D7550" t="s">
        <v>102</v>
      </c>
      <c r="E7550" t="str">
        <f t="shared" si="117"/>
        <v>CarnitineUncl. Acetobacteraceae</v>
      </c>
      <c r="F7550">
        <f>COUNTIF($E:$E,E7550)</f>
        <v>2</v>
      </c>
      <c r="G7550">
        <f>COUNTIF($A:$A,A7550)</f>
        <v>130</v>
      </c>
      <c r="H7550">
        <f>COUNTIF($B:$B,B7550)</f>
        <v>30</v>
      </c>
      <c r="I7550" t="s">
        <v>5894</v>
      </c>
      <c r="J7550">
        <v>5</v>
      </c>
      <c r="K7550" t="s">
        <v>2649</v>
      </c>
      <c r="L7550" t="s">
        <v>2008</v>
      </c>
      <c r="M7550" t="s">
        <v>753</v>
      </c>
      <c r="N7550" t="s">
        <v>11893</v>
      </c>
      <c r="O7550" t="s">
        <v>10</v>
      </c>
    </row>
    <row r="7551" spans="1:15" x14ac:dyDescent="0.25">
      <c r="A7551" t="s">
        <v>417</v>
      </c>
      <c r="B7551" t="s">
        <v>7542</v>
      </c>
      <c r="C7551" t="s">
        <v>101</v>
      </c>
      <c r="D7551" t="s">
        <v>102</v>
      </c>
      <c r="E7551" t="str">
        <f t="shared" si="117"/>
        <v>CarnitineUncl. Acetobacteraceae</v>
      </c>
      <c r="F7551">
        <f>COUNTIF($E:$E,E7551)</f>
        <v>2</v>
      </c>
      <c r="G7551">
        <f>COUNTIF($A:$A,A7551)</f>
        <v>130</v>
      </c>
      <c r="H7551">
        <f>COUNTIF($B:$B,B7551)</f>
        <v>30</v>
      </c>
      <c r="I7551" t="s">
        <v>1757</v>
      </c>
      <c r="J7551">
        <v>6</v>
      </c>
      <c r="K7551" t="s">
        <v>5279</v>
      </c>
      <c r="L7551" t="s">
        <v>189</v>
      </c>
      <c r="M7551" t="s">
        <v>1567</v>
      </c>
      <c r="N7551" t="s">
        <v>11893</v>
      </c>
      <c r="O7551" s="82" t="s">
        <v>11896</v>
      </c>
    </row>
    <row r="7552" spans="1:15" x14ac:dyDescent="0.25">
      <c r="A7552" t="s">
        <v>448</v>
      </c>
      <c r="B7552" t="s">
        <v>7542</v>
      </c>
      <c r="C7552" t="s">
        <v>101</v>
      </c>
      <c r="D7552" t="s">
        <v>102</v>
      </c>
      <c r="E7552" t="str">
        <f t="shared" si="117"/>
        <v>DimethylamineUncl. Acetobacteraceae</v>
      </c>
      <c r="F7552">
        <f>COUNTIF($E:$E,E7552)</f>
        <v>2</v>
      </c>
      <c r="G7552">
        <f>COUNTIF($A:$A,A7552)</f>
        <v>130</v>
      </c>
      <c r="H7552">
        <f>COUNTIF($B:$B,B7552)</f>
        <v>30</v>
      </c>
      <c r="I7552" t="s">
        <v>481</v>
      </c>
      <c r="J7552">
        <v>6</v>
      </c>
      <c r="K7552" t="s">
        <v>2394</v>
      </c>
      <c r="L7552" t="s">
        <v>483</v>
      </c>
      <c r="M7552" t="s">
        <v>484</v>
      </c>
      <c r="N7552" t="s">
        <v>11893</v>
      </c>
      <c r="O7552" s="82" t="s">
        <v>11896</v>
      </c>
    </row>
    <row r="7553" spans="1:15" x14ac:dyDescent="0.25">
      <c r="A7553" t="s">
        <v>420</v>
      </c>
      <c r="B7553" t="s">
        <v>7541</v>
      </c>
      <c r="C7553" t="s">
        <v>101</v>
      </c>
      <c r="D7553" t="s">
        <v>102</v>
      </c>
      <c r="E7553" t="str">
        <f t="shared" si="117"/>
        <v>LeucineUncl. Synergistaceae</v>
      </c>
      <c r="F7553">
        <f>COUNTIF($E:$E,E7553)</f>
        <v>2</v>
      </c>
      <c r="G7553">
        <f>COUNTIF($A:$A,A7553)</f>
        <v>130</v>
      </c>
      <c r="H7553">
        <f>COUNTIF($B:$B,B7553)</f>
        <v>30</v>
      </c>
      <c r="I7553" t="s">
        <v>4870</v>
      </c>
      <c r="J7553">
        <v>6</v>
      </c>
      <c r="K7553" t="s">
        <v>1770</v>
      </c>
      <c r="L7553" t="s">
        <v>7424</v>
      </c>
      <c r="M7553" t="s">
        <v>2795</v>
      </c>
      <c r="N7553" t="s">
        <v>11893</v>
      </c>
      <c r="O7553" s="82" t="s">
        <v>11896</v>
      </c>
    </row>
    <row r="7554" spans="1:15" x14ac:dyDescent="0.25">
      <c r="A7554" t="s">
        <v>415</v>
      </c>
      <c r="B7554" t="s">
        <v>7542</v>
      </c>
      <c r="C7554" t="s">
        <v>101</v>
      </c>
      <c r="D7554" t="s">
        <v>102</v>
      </c>
      <c r="E7554" t="str">
        <f t="shared" si="117"/>
        <v>AlanineUncl. Acetobacteraceae</v>
      </c>
      <c r="F7554">
        <f>COUNTIF($E:$E,E7554)</f>
        <v>1</v>
      </c>
      <c r="G7554">
        <f>COUNTIF($A:$A,A7554)</f>
        <v>130</v>
      </c>
      <c r="H7554">
        <f>COUNTIF($B:$B,B7554)</f>
        <v>30</v>
      </c>
      <c r="I7554" t="s">
        <v>7425</v>
      </c>
      <c r="J7554">
        <v>6</v>
      </c>
      <c r="K7554" t="s">
        <v>1912</v>
      </c>
      <c r="L7554" t="s">
        <v>474</v>
      </c>
      <c r="M7554" t="s">
        <v>2513</v>
      </c>
      <c r="N7554" t="s">
        <v>11893</v>
      </c>
      <c r="O7554" s="82" t="s">
        <v>11896</v>
      </c>
    </row>
    <row r="7555" spans="1:15" x14ac:dyDescent="0.25">
      <c r="A7555" t="s">
        <v>448</v>
      </c>
      <c r="B7555" t="s">
        <v>7542</v>
      </c>
      <c r="C7555" t="s">
        <v>101</v>
      </c>
      <c r="D7555" t="s">
        <v>102</v>
      </c>
      <c r="E7555" t="str">
        <f t="shared" si="117"/>
        <v>DimethylamineUncl. Acetobacteraceae</v>
      </c>
      <c r="F7555">
        <f>COUNTIF($E:$E,E7555)</f>
        <v>2</v>
      </c>
      <c r="G7555">
        <f>COUNTIF($A:$A,A7555)</f>
        <v>130</v>
      </c>
      <c r="H7555">
        <f>COUNTIF($B:$B,B7555)</f>
        <v>30</v>
      </c>
      <c r="I7555" t="s">
        <v>7128</v>
      </c>
      <c r="J7555">
        <v>4</v>
      </c>
      <c r="K7555" t="s">
        <v>1599</v>
      </c>
      <c r="L7555" t="s">
        <v>450</v>
      </c>
      <c r="M7555" t="s">
        <v>6160</v>
      </c>
      <c r="N7555" t="s">
        <v>11893</v>
      </c>
      <c r="O7555" t="s">
        <v>5</v>
      </c>
    </row>
    <row r="7556" spans="1:15" x14ac:dyDescent="0.25">
      <c r="A7556" t="s">
        <v>456</v>
      </c>
      <c r="B7556" t="s">
        <v>7543</v>
      </c>
      <c r="C7556" t="s">
        <v>101</v>
      </c>
      <c r="D7556" t="s">
        <v>102</v>
      </c>
      <c r="E7556" t="str">
        <f t="shared" si="117"/>
        <v>EthanolUncl. Coriobacteriales</v>
      </c>
      <c r="F7556">
        <f>COUNTIF($E:$E,E7556)</f>
        <v>1</v>
      </c>
      <c r="G7556">
        <f>COUNTIF($A:$A,A7556)</f>
        <v>129</v>
      </c>
      <c r="H7556">
        <f>COUNTIF($B:$B,B7556)</f>
        <v>30</v>
      </c>
      <c r="I7556" t="s">
        <v>2258</v>
      </c>
      <c r="J7556">
        <v>5</v>
      </c>
      <c r="K7556" t="s">
        <v>7426</v>
      </c>
      <c r="L7556" t="s">
        <v>294</v>
      </c>
      <c r="M7556" t="s">
        <v>470</v>
      </c>
      <c r="N7556" t="s">
        <v>11893</v>
      </c>
      <c r="O7556" s="82" t="s">
        <v>9</v>
      </c>
    </row>
    <row r="7557" spans="1:15" x14ac:dyDescent="0.25">
      <c r="A7557" t="s">
        <v>466</v>
      </c>
      <c r="B7557" t="s">
        <v>7543</v>
      </c>
      <c r="C7557" t="s">
        <v>101</v>
      </c>
      <c r="D7557" t="s">
        <v>102</v>
      </c>
      <c r="E7557" t="str">
        <f t="shared" si="117"/>
        <v>GlycineUncl. Coriobacteriales</v>
      </c>
      <c r="F7557">
        <f>COUNTIF($E:$E,E7557)</f>
        <v>2</v>
      </c>
      <c r="G7557">
        <f>COUNTIF($A:$A,A7557)</f>
        <v>127</v>
      </c>
      <c r="H7557">
        <f>COUNTIF($B:$B,B7557)</f>
        <v>30</v>
      </c>
      <c r="I7557" t="s">
        <v>928</v>
      </c>
      <c r="J7557">
        <v>6</v>
      </c>
      <c r="K7557" t="s">
        <v>1937</v>
      </c>
      <c r="L7557" t="s">
        <v>294</v>
      </c>
      <c r="M7557" t="s">
        <v>358</v>
      </c>
      <c r="N7557" t="s">
        <v>11893</v>
      </c>
      <c r="O7557" s="82" t="s">
        <v>3</v>
      </c>
    </row>
    <row r="7558" spans="1:15" x14ac:dyDescent="0.25">
      <c r="A7558" t="s">
        <v>462</v>
      </c>
      <c r="B7558" t="s">
        <v>7542</v>
      </c>
      <c r="C7558" t="s">
        <v>101</v>
      </c>
      <c r="D7558" t="s">
        <v>102</v>
      </c>
      <c r="E7558" t="str">
        <f t="shared" ref="E7558:E7621" si="118">CONCATENATE(A7558,B7558)</f>
        <v>N-PhenylacetylglycineUncl. Acetobacteraceae</v>
      </c>
      <c r="F7558">
        <f>COUNTIF($E:$E,E7558)</f>
        <v>1</v>
      </c>
      <c r="G7558">
        <f>COUNTIF($A:$A,A7558)</f>
        <v>127</v>
      </c>
      <c r="H7558">
        <f>COUNTIF($B:$B,B7558)</f>
        <v>30</v>
      </c>
      <c r="I7558" t="s">
        <v>1991</v>
      </c>
      <c r="J7558">
        <v>6</v>
      </c>
      <c r="K7558" t="s">
        <v>7427</v>
      </c>
      <c r="L7558" t="s">
        <v>303</v>
      </c>
      <c r="M7558" t="s">
        <v>304</v>
      </c>
      <c r="N7558" t="s">
        <v>11893</v>
      </c>
      <c r="O7558" s="82" t="s">
        <v>11896</v>
      </c>
    </row>
    <row r="7559" spans="1:15" x14ac:dyDescent="0.25">
      <c r="A7559" t="s">
        <v>461</v>
      </c>
      <c r="B7559" t="s">
        <v>7541</v>
      </c>
      <c r="C7559" t="s">
        <v>101</v>
      </c>
      <c r="D7559" t="s">
        <v>102</v>
      </c>
      <c r="E7559" t="str">
        <f t="shared" si="118"/>
        <v>2-PhenylpropionateUncl. Synergistaceae</v>
      </c>
      <c r="F7559">
        <f>COUNTIF($E:$E,E7559)</f>
        <v>1</v>
      </c>
      <c r="G7559">
        <f>COUNTIF($A:$A,A7559)</f>
        <v>127</v>
      </c>
      <c r="H7559">
        <f>COUNTIF($B:$B,B7559)</f>
        <v>30</v>
      </c>
      <c r="I7559" t="s">
        <v>1011</v>
      </c>
      <c r="J7559">
        <v>5</v>
      </c>
      <c r="K7559" t="s">
        <v>3869</v>
      </c>
      <c r="L7559" t="s">
        <v>288</v>
      </c>
      <c r="M7559" t="s">
        <v>662</v>
      </c>
      <c r="N7559" t="s">
        <v>11893</v>
      </c>
      <c r="O7559" s="82" t="s">
        <v>9</v>
      </c>
    </row>
    <row r="7560" spans="1:15" x14ac:dyDescent="0.25">
      <c r="A7560" t="s">
        <v>466</v>
      </c>
      <c r="B7560" t="s">
        <v>7543</v>
      </c>
      <c r="C7560" t="s">
        <v>101</v>
      </c>
      <c r="D7560" t="s">
        <v>102</v>
      </c>
      <c r="E7560" t="str">
        <f t="shared" si="118"/>
        <v>GlycineUncl. Coriobacteriales</v>
      </c>
      <c r="F7560">
        <f>COUNTIF($E:$E,E7560)</f>
        <v>2</v>
      </c>
      <c r="G7560">
        <f>COUNTIF($A:$A,A7560)</f>
        <v>127</v>
      </c>
      <c r="H7560">
        <f>COUNTIF($B:$B,B7560)</f>
        <v>30</v>
      </c>
      <c r="I7560" t="s">
        <v>1085</v>
      </c>
      <c r="J7560">
        <v>5</v>
      </c>
      <c r="K7560" t="s">
        <v>7428</v>
      </c>
      <c r="L7560" t="s">
        <v>247</v>
      </c>
      <c r="M7560" t="s">
        <v>1199</v>
      </c>
      <c r="N7560" t="s">
        <v>11893</v>
      </c>
      <c r="O7560" s="82" t="s">
        <v>9</v>
      </c>
    </row>
    <row r="7561" spans="1:15" x14ac:dyDescent="0.25">
      <c r="A7561" t="s">
        <v>461</v>
      </c>
      <c r="B7561" t="s">
        <v>7542</v>
      </c>
      <c r="C7561" t="s">
        <v>101</v>
      </c>
      <c r="D7561" t="s">
        <v>102</v>
      </c>
      <c r="E7561" t="str">
        <f t="shared" si="118"/>
        <v>2-PhenylpropionateUncl. Acetobacteraceae</v>
      </c>
      <c r="F7561">
        <f>COUNTIF($E:$E,E7561)</f>
        <v>1</v>
      </c>
      <c r="G7561">
        <f>COUNTIF($A:$A,A7561)</f>
        <v>127</v>
      </c>
      <c r="H7561">
        <f>COUNTIF($B:$B,B7561)</f>
        <v>30</v>
      </c>
      <c r="I7561" t="s">
        <v>2947</v>
      </c>
      <c r="J7561">
        <v>4</v>
      </c>
      <c r="K7561" t="s">
        <v>1220</v>
      </c>
      <c r="L7561" t="s">
        <v>3246</v>
      </c>
      <c r="M7561" t="s">
        <v>2527</v>
      </c>
      <c r="N7561" t="s">
        <v>11893</v>
      </c>
      <c r="O7561" t="s">
        <v>5</v>
      </c>
    </row>
    <row r="7562" spans="1:15" x14ac:dyDescent="0.25">
      <c r="A7562" t="s">
        <v>466</v>
      </c>
      <c r="B7562" t="s">
        <v>7541</v>
      </c>
      <c r="C7562" t="s">
        <v>101</v>
      </c>
      <c r="D7562" t="s">
        <v>102</v>
      </c>
      <c r="E7562" t="str">
        <f t="shared" si="118"/>
        <v>GlycineUncl. Synergistaceae</v>
      </c>
      <c r="F7562">
        <f>COUNTIF($E:$E,E7562)</f>
        <v>1</v>
      </c>
      <c r="G7562">
        <f>COUNTIF($A:$A,A7562)</f>
        <v>127</v>
      </c>
      <c r="H7562">
        <f>COUNTIF($B:$B,B7562)</f>
        <v>30</v>
      </c>
      <c r="I7562" t="s">
        <v>4490</v>
      </c>
      <c r="J7562">
        <v>7</v>
      </c>
      <c r="K7562" t="s">
        <v>4491</v>
      </c>
      <c r="L7562" t="s">
        <v>4492</v>
      </c>
      <c r="M7562" t="s">
        <v>1281</v>
      </c>
      <c r="N7562" t="s">
        <v>11893</v>
      </c>
      <c r="O7562" t="s">
        <v>11</v>
      </c>
    </row>
    <row r="7563" spans="1:15" x14ac:dyDescent="0.25">
      <c r="A7563" t="s">
        <v>485</v>
      </c>
      <c r="B7563" t="s">
        <v>7543</v>
      </c>
      <c r="C7563" t="s">
        <v>101</v>
      </c>
      <c r="D7563" t="s">
        <v>102</v>
      </c>
      <c r="E7563" t="str">
        <f t="shared" si="118"/>
        <v>ButyrateUncl. Coriobacteriales</v>
      </c>
      <c r="F7563">
        <f>COUNTIF($E:$E,E7563)</f>
        <v>1</v>
      </c>
      <c r="G7563">
        <f>COUNTIF($A:$A,A7563)</f>
        <v>126</v>
      </c>
      <c r="H7563">
        <f>COUNTIF($B:$B,B7563)</f>
        <v>30</v>
      </c>
      <c r="I7563" t="s">
        <v>135</v>
      </c>
      <c r="J7563">
        <v>5</v>
      </c>
      <c r="K7563" t="s">
        <v>4344</v>
      </c>
      <c r="L7563" t="s">
        <v>128</v>
      </c>
      <c r="M7563" t="s">
        <v>119</v>
      </c>
      <c r="N7563" t="s">
        <v>11893</v>
      </c>
      <c r="O7563" s="82" t="s">
        <v>9</v>
      </c>
    </row>
    <row r="7564" spans="1:15" x14ac:dyDescent="0.25">
      <c r="A7564" t="s">
        <v>488</v>
      </c>
      <c r="B7564" t="s">
        <v>7541</v>
      </c>
      <c r="C7564" t="s">
        <v>101</v>
      </c>
      <c r="D7564" t="s">
        <v>102</v>
      </c>
      <c r="E7564" t="str">
        <f t="shared" si="118"/>
        <v>PhenylalanineUncl. Synergistaceae</v>
      </c>
      <c r="F7564">
        <f>COUNTIF($E:$E,E7564)</f>
        <v>1</v>
      </c>
      <c r="G7564">
        <f>COUNTIF($A:$A,A7564)</f>
        <v>126</v>
      </c>
      <c r="H7564">
        <f>COUNTIF($B:$B,B7564)</f>
        <v>30</v>
      </c>
      <c r="I7564" t="s">
        <v>1046</v>
      </c>
      <c r="J7564">
        <v>5</v>
      </c>
      <c r="K7564" t="s">
        <v>3872</v>
      </c>
      <c r="L7564" t="s">
        <v>359</v>
      </c>
      <c r="M7564" t="s">
        <v>277</v>
      </c>
      <c r="N7564" t="s">
        <v>11893</v>
      </c>
      <c r="O7564" s="82" t="s">
        <v>9</v>
      </c>
    </row>
    <row r="7565" spans="1:15" x14ac:dyDescent="0.25">
      <c r="A7565" t="s">
        <v>502</v>
      </c>
      <c r="B7565" t="s">
        <v>7543</v>
      </c>
      <c r="C7565" t="s">
        <v>101</v>
      </c>
      <c r="D7565" t="s">
        <v>102</v>
      </c>
      <c r="E7565" t="str">
        <f t="shared" si="118"/>
        <v>MaltoseUncl. Coriobacteriales</v>
      </c>
      <c r="F7565">
        <f>COUNTIF($E:$E,E7565)</f>
        <v>1</v>
      </c>
      <c r="G7565">
        <f>COUNTIF($A:$A,A7565)</f>
        <v>124</v>
      </c>
      <c r="H7565">
        <f>COUNTIF($B:$B,B7565)</f>
        <v>30</v>
      </c>
      <c r="I7565" t="s">
        <v>500</v>
      </c>
      <c r="J7565">
        <v>5</v>
      </c>
      <c r="K7565" t="s">
        <v>4743</v>
      </c>
      <c r="L7565" t="s">
        <v>201</v>
      </c>
      <c r="M7565" t="s">
        <v>384</v>
      </c>
      <c r="N7565" t="s">
        <v>11893</v>
      </c>
      <c r="O7565" s="82" t="s">
        <v>9</v>
      </c>
    </row>
    <row r="7566" spans="1:15" x14ac:dyDescent="0.25">
      <c r="A7566" t="s">
        <v>499</v>
      </c>
      <c r="B7566" t="s">
        <v>7542</v>
      </c>
      <c r="C7566" t="s">
        <v>101</v>
      </c>
      <c r="D7566" t="s">
        <v>102</v>
      </c>
      <c r="E7566" t="str">
        <f t="shared" si="118"/>
        <v>FerulateUncl. Acetobacteraceae</v>
      </c>
      <c r="F7566">
        <f>COUNTIF($E:$E,E7566)</f>
        <v>1</v>
      </c>
      <c r="G7566">
        <f>COUNTIF($A:$A,A7566)</f>
        <v>124</v>
      </c>
      <c r="H7566">
        <f>COUNTIF($B:$B,B7566)</f>
        <v>30</v>
      </c>
      <c r="I7566" t="s">
        <v>7429</v>
      </c>
      <c r="J7566">
        <v>7</v>
      </c>
      <c r="K7566" t="s">
        <v>3350</v>
      </c>
      <c r="L7566" t="s">
        <v>2012</v>
      </c>
      <c r="M7566" t="s">
        <v>2298</v>
      </c>
      <c r="N7566" t="s">
        <v>11893</v>
      </c>
      <c r="O7566" t="s">
        <v>11</v>
      </c>
    </row>
    <row r="7567" spans="1:15" x14ac:dyDescent="0.25">
      <c r="A7567" t="s">
        <v>502</v>
      </c>
      <c r="B7567" t="s">
        <v>7542</v>
      </c>
      <c r="C7567" t="s">
        <v>101</v>
      </c>
      <c r="D7567" t="s">
        <v>102</v>
      </c>
      <c r="E7567" t="str">
        <f t="shared" si="118"/>
        <v>MaltoseUncl. Acetobacteraceae</v>
      </c>
      <c r="F7567">
        <f>COUNTIF($E:$E,E7567)</f>
        <v>1</v>
      </c>
      <c r="G7567">
        <f>COUNTIF($A:$A,A7567)</f>
        <v>124</v>
      </c>
      <c r="H7567">
        <f>COUNTIF($B:$B,B7567)</f>
        <v>30</v>
      </c>
      <c r="I7567" t="s">
        <v>1061</v>
      </c>
      <c r="J7567">
        <v>6</v>
      </c>
      <c r="K7567" t="s">
        <v>6363</v>
      </c>
      <c r="L7567" t="s">
        <v>1063</v>
      </c>
      <c r="M7567" t="s">
        <v>1064</v>
      </c>
      <c r="N7567" t="s">
        <v>11893</v>
      </c>
      <c r="O7567" s="82" t="s">
        <v>11896</v>
      </c>
    </row>
    <row r="7568" spans="1:15" x14ac:dyDescent="0.25">
      <c r="A7568" t="s">
        <v>511</v>
      </c>
      <c r="B7568" t="s">
        <v>7543</v>
      </c>
      <c r="C7568" t="s">
        <v>101</v>
      </c>
      <c r="D7568" t="s">
        <v>102</v>
      </c>
      <c r="E7568" t="str">
        <f t="shared" si="118"/>
        <v>NicotinateUncl. Coriobacteriales</v>
      </c>
      <c r="F7568">
        <f>COUNTIF($E:$E,E7568)</f>
        <v>1</v>
      </c>
      <c r="G7568">
        <f>COUNTIF($A:$A,A7568)</f>
        <v>123</v>
      </c>
      <c r="H7568">
        <f>COUNTIF($B:$B,B7568)</f>
        <v>30</v>
      </c>
      <c r="I7568" t="s">
        <v>3564</v>
      </c>
      <c r="J7568">
        <v>5</v>
      </c>
      <c r="K7568" t="s">
        <v>7430</v>
      </c>
      <c r="L7568" t="s">
        <v>413</v>
      </c>
      <c r="M7568" t="s">
        <v>916</v>
      </c>
      <c r="N7568" t="s">
        <v>11893</v>
      </c>
      <c r="O7568" s="82" t="s">
        <v>9</v>
      </c>
    </row>
    <row r="7569" spans="1:15" x14ac:dyDescent="0.25">
      <c r="A7569" t="s">
        <v>516</v>
      </c>
      <c r="B7569" t="s">
        <v>7541</v>
      </c>
      <c r="C7569" t="s">
        <v>101</v>
      </c>
      <c r="D7569" t="s">
        <v>102</v>
      </c>
      <c r="E7569" t="str">
        <f t="shared" si="118"/>
        <v>3-PhenylpropionateUncl. Synergistaceae</v>
      </c>
      <c r="F7569">
        <f>COUNTIF($E:$E,E7569)</f>
        <v>2</v>
      </c>
      <c r="G7569">
        <f>COUNTIF($A:$A,A7569)</f>
        <v>121</v>
      </c>
      <c r="H7569">
        <f>COUNTIF($B:$B,B7569)</f>
        <v>30</v>
      </c>
      <c r="I7569" t="s">
        <v>394</v>
      </c>
      <c r="J7569">
        <v>7</v>
      </c>
      <c r="K7569" t="s">
        <v>7431</v>
      </c>
      <c r="L7569" t="s">
        <v>716</v>
      </c>
      <c r="M7569" t="s">
        <v>431</v>
      </c>
      <c r="N7569" t="s">
        <v>11893</v>
      </c>
      <c r="O7569" t="s">
        <v>11</v>
      </c>
    </row>
    <row r="7570" spans="1:15" x14ac:dyDescent="0.25">
      <c r="A7570" t="s">
        <v>516</v>
      </c>
      <c r="B7570" t="s">
        <v>7542</v>
      </c>
      <c r="C7570" t="s">
        <v>101</v>
      </c>
      <c r="D7570" t="s">
        <v>102</v>
      </c>
      <c r="E7570" t="str">
        <f t="shared" si="118"/>
        <v>3-PhenylpropionateUncl. Acetobacteraceae</v>
      </c>
      <c r="F7570">
        <f>COUNTIF($E:$E,E7570)</f>
        <v>1</v>
      </c>
      <c r="G7570">
        <f>COUNTIF($A:$A,A7570)</f>
        <v>121</v>
      </c>
      <c r="H7570">
        <f>COUNTIF($B:$B,B7570)</f>
        <v>30</v>
      </c>
      <c r="I7570" t="s">
        <v>7432</v>
      </c>
      <c r="J7570">
        <v>5</v>
      </c>
      <c r="K7570" t="s">
        <v>7433</v>
      </c>
      <c r="L7570" t="s">
        <v>222</v>
      </c>
      <c r="M7570" t="s">
        <v>764</v>
      </c>
      <c r="N7570" t="s">
        <v>11893</v>
      </c>
      <c r="O7570" s="82" t="s">
        <v>9</v>
      </c>
    </row>
    <row r="7571" spans="1:15" x14ac:dyDescent="0.25">
      <c r="A7571" t="s">
        <v>516</v>
      </c>
      <c r="B7571" t="s">
        <v>7541</v>
      </c>
      <c r="C7571" t="s">
        <v>101</v>
      </c>
      <c r="D7571" t="s">
        <v>102</v>
      </c>
      <c r="E7571" t="str">
        <f t="shared" si="118"/>
        <v>3-PhenylpropionateUncl. Synergistaceae</v>
      </c>
      <c r="F7571">
        <f>COUNTIF($E:$E,E7571)</f>
        <v>2</v>
      </c>
      <c r="G7571">
        <f>COUNTIF($A:$A,A7571)</f>
        <v>121</v>
      </c>
      <c r="H7571">
        <f>COUNTIF($B:$B,B7571)</f>
        <v>30</v>
      </c>
      <c r="I7571" t="s">
        <v>3487</v>
      </c>
      <c r="J7571">
        <v>5</v>
      </c>
      <c r="K7571" t="s">
        <v>3879</v>
      </c>
      <c r="L7571" t="s">
        <v>633</v>
      </c>
      <c r="M7571" t="s">
        <v>688</v>
      </c>
      <c r="N7571" t="s">
        <v>11893</v>
      </c>
      <c r="O7571" s="82" t="s">
        <v>9</v>
      </c>
    </row>
    <row r="7572" spans="1:15" x14ac:dyDescent="0.25">
      <c r="A7572" t="s">
        <v>558</v>
      </c>
      <c r="B7572" t="s">
        <v>7541</v>
      </c>
      <c r="C7572" t="s">
        <v>101</v>
      </c>
      <c r="D7572" t="s">
        <v>102</v>
      </c>
      <c r="E7572" t="str">
        <f t="shared" si="118"/>
        <v>MethanolUncl. Synergistaceae</v>
      </c>
      <c r="F7572">
        <f>COUNTIF($E:$E,E7572)</f>
        <v>1</v>
      </c>
      <c r="G7572">
        <f>COUNTIF($A:$A,A7572)</f>
        <v>118</v>
      </c>
      <c r="H7572">
        <f>COUNTIF($B:$B,B7572)</f>
        <v>30</v>
      </c>
      <c r="I7572" t="s">
        <v>3887</v>
      </c>
      <c r="J7572">
        <v>5</v>
      </c>
      <c r="K7572" t="s">
        <v>3888</v>
      </c>
      <c r="L7572" t="s">
        <v>99</v>
      </c>
      <c r="M7572" t="s">
        <v>1177</v>
      </c>
      <c r="N7572" t="s">
        <v>11893</v>
      </c>
      <c r="O7572" s="82" t="s">
        <v>9</v>
      </c>
    </row>
    <row r="7573" spans="1:15" x14ac:dyDescent="0.25">
      <c r="A7573" t="s">
        <v>558</v>
      </c>
      <c r="B7573" t="s">
        <v>7542</v>
      </c>
      <c r="C7573" t="s">
        <v>101</v>
      </c>
      <c r="D7573" t="s">
        <v>102</v>
      </c>
      <c r="E7573" t="str">
        <f t="shared" si="118"/>
        <v>MethanolUncl. Acetobacteraceae</v>
      </c>
      <c r="F7573">
        <f>COUNTIF($E:$E,E7573)</f>
        <v>1</v>
      </c>
      <c r="G7573">
        <f>COUNTIF($A:$A,A7573)</f>
        <v>118</v>
      </c>
      <c r="H7573">
        <f>COUNTIF($B:$B,B7573)</f>
        <v>30</v>
      </c>
      <c r="I7573" t="s">
        <v>7434</v>
      </c>
      <c r="J7573">
        <v>6</v>
      </c>
      <c r="K7573" t="s">
        <v>4363</v>
      </c>
      <c r="L7573" t="s">
        <v>7435</v>
      </c>
      <c r="M7573" t="s">
        <v>3670</v>
      </c>
      <c r="N7573" t="s">
        <v>11893</v>
      </c>
      <c r="O7573" s="82" t="s">
        <v>11896</v>
      </c>
    </row>
    <row r="7574" spans="1:15" x14ac:dyDescent="0.25">
      <c r="A7574" t="s">
        <v>568</v>
      </c>
      <c r="B7574" t="s">
        <v>7542</v>
      </c>
      <c r="C7574" t="s">
        <v>101</v>
      </c>
      <c r="D7574" t="s">
        <v>102</v>
      </c>
      <c r="E7574" t="str">
        <f t="shared" si="118"/>
        <v>HistidineUncl. Acetobacteraceae</v>
      </c>
      <c r="F7574">
        <f>COUNTIF($E:$E,E7574)</f>
        <v>1</v>
      </c>
      <c r="G7574">
        <f>COUNTIF($A:$A,A7574)</f>
        <v>116</v>
      </c>
      <c r="H7574">
        <f>COUNTIF($B:$B,B7574)</f>
        <v>30</v>
      </c>
      <c r="I7574" t="s">
        <v>7310</v>
      </c>
      <c r="J7574">
        <v>5</v>
      </c>
      <c r="K7574" t="s">
        <v>7436</v>
      </c>
      <c r="L7574" t="s">
        <v>222</v>
      </c>
      <c r="M7574" t="s">
        <v>219</v>
      </c>
      <c r="N7574" t="s">
        <v>11893</v>
      </c>
      <c r="O7574" s="82" t="s">
        <v>9</v>
      </c>
    </row>
    <row r="7575" spans="1:15" x14ac:dyDescent="0.25">
      <c r="A7575" t="s">
        <v>583</v>
      </c>
      <c r="B7575" t="s">
        <v>7543</v>
      </c>
      <c r="C7575" t="s">
        <v>101</v>
      </c>
      <c r="D7575" t="s">
        <v>102</v>
      </c>
      <c r="E7575" t="str">
        <f t="shared" si="118"/>
        <v>AcetoacetateUncl. Coriobacteriales</v>
      </c>
      <c r="F7575">
        <f>COUNTIF($E:$E,E7575)</f>
        <v>1</v>
      </c>
      <c r="G7575">
        <f>COUNTIF($A:$A,A7575)</f>
        <v>115</v>
      </c>
      <c r="H7575">
        <f>COUNTIF($B:$B,B7575)</f>
        <v>30</v>
      </c>
      <c r="I7575" t="s">
        <v>204</v>
      </c>
      <c r="J7575">
        <v>5</v>
      </c>
      <c r="K7575" t="s">
        <v>7100</v>
      </c>
      <c r="L7575" t="s">
        <v>201</v>
      </c>
      <c r="M7575" t="s">
        <v>1360</v>
      </c>
      <c r="N7575" t="s">
        <v>11893</v>
      </c>
      <c r="O7575" s="82" t="s">
        <v>9</v>
      </c>
    </row>
    <row r="7576" spans="1:15" x14ac:dyDescent="0.25">
      <c r="A7576" t="s">
        <v>586</v>
      </c>
      <c r="B7576" t="s">
        <v>7541</v>
      </c>
      <c r="C7576" t="s">
        <v>101</v>
      </c>
      <c r="D7576" t="s">
        <v>102</v>
      </c>
      <c r="E7576" t="str">
        <f t="shared" si="118"/>
        <v>GlutamateUncl. Synergistaceae</v>
      </c>
      <c r="F7576">
        <f>COUNTIF($E:$E,E7576)</f>
        <v>2</v>
      </c>
      <c r="G7576">
        <f>COUNTIF($A:$A,A7576)</f>
        <v>114</v>
      </c>
      <c r="H7576">
        <f>COUNTIF($B:$B,B7576)</f>
        <v>30</v>
      </c>
      <c r="I7576" t="s">
        <v>5514</v>
      </c>
      <c r="J7576">
        <v>5</v>
      </c>
      <c r="K7576" t="s">
        <v>3830</v>
      </c>
      <c r="L7576" t="s">
        <v>181</v>
      </c>
      <c r="M7576" t="s">
        <v>1036</v>
      </c>
      <c r="N7576" t="s">
        <v>11893</v>
      </c>
      <c r="O7576" t="s">
        <v>12</v>
      </c>
    </row>
    <row r="7577" spans="1:15" x14ac:dyDescent="0.25">
      <c r="A7577" t="s">
        <v>587</v>
      </c>
      <c r="B7577" t="s">
        <v>7542</v>
      </c>
      <c r="C7577" t="s">
        <v>101</v>
      </c>
      <c r="D7577" t="s">
        <v>102</v>
      </c>
      <c r="E7577" t="str">
        <f t="shared" si="118"/>
        <v>XanthineUncl. Acetobacteraceae</v>
      </c>
      <c r="F7577">
        <f>COUNTIF($E:$E,E7577)</f>
        <v>1</v>
      </c>
      <c r="G7577">
        <f>COUNTIF($A:$A,A7577)</f>
        <v>114</v>
      </c>
      <c r="H7577">
        <f>COUNTIF($B:$B,B7577)</f>
        <v>30</v>
      </c>
      <c r="I7577" t="s">
        <v>874</v>
      </c>
      <c r="J7577">
        <v>4</v>
      </c>
      <c r="K7577" t="s">
        <v>7141</v>
      </c>
      <c r="L7577" t="s">
        <v>98</v>
      </c>
      <c r="M7577" t="s">
        <v>1234</v>
      </c>
      <c r="N7577" t="s">
        <v>11893</v>
      </c>
      <c r="O7577" t="s">
        <v>5</v>
      </c>
    </row>
    <row r="7578" spans="1:15" x14ac:dyDescent="0.25">
      <c r="A7578" t="s">
        <v>586</v>
      </c>
      <c r="B7578" t="s">
        <v>7543</v>
      </c>
      <c r="C7578" t="s">
        <v>101</v>
      </c>
      <c r="D7578" t="s">
        <v>102</v>
      </c>
      <c r="E7578" t="str">
        <f t="shared" si="118"/>
        <v>GlutamateUncl. Coriobacteriales</v>
      </c>
      <c r="F7578">
        <f>COUNTIF($E:$E,E7578)</f>
        <v>1</v>
      </c>
      <c r="G7578">
        <f>COUNTIF($A:$A,A7578)</f>
        <v>114</v>
      </c>
      <c r="H7578">
        <f>COUNTIF($B:$B,B7578)</f>
        <v>30</v>
      </c>
      <c r="I7578" t="s">
        <v>3731</v>
      </c>
      <c r="J7578">
        <v>5</v>
      </c>
      <c r="K7578" t="s">
        <v>7437</v>
      </c>
      <c r="L7578" t="s">
        <v>262</v>
      </c>
      <c r="M7578" t="s">
        <v>1502</v>
      </c>
      <c r="N7578" t="s">
        <v>11893</v>
      </c>
      <c r="O7578" s="82" t="s">
        <v>9</v>
      </c>
    </row>
    <row r="7579" spans="1:15" x14ac:dyDescent="0.25">
      <c r="A7579" t="s">
        <v>587</v>
      </c>
      <c r="B7579" t="s">
        <v>7541</v>
      </c>
      <c r="C7579" t="s">
        <v>101</v>
      </c>
      <c r="D7579" t="s">
        <v>102</v>
      </c>
      <c r="E7579" t="str">
        <f t="shared" si="118"/>
        <v>XanthineUncl. Synergistaceae</v>
      </c>
      <c r="F7579">
        <f>COUNTIF($E:$E,E7579)</f>
        <v>1</v>
      </c>
      <c r="G7579">
        <f>COUNTIF($A:$A,A7579)</f>
        <v>114</v>
      </c>
      <c r="H7579">
        <f>COUNTIF($B:$B,B7579)</f>
        <v>30</v>
      </c>
      <c r="I7579" t="s">
        <v>3080</v>
      </c>
      <c r="J7579">
        <v>6</v>
      </c>
      <c r="K7579" t="s">
        <v>7438</v>
      </c>
      <c r="L7579" t="s">
        <v>606</v>
      </c>
      <c r="M7579" t="s">
        <v>454</v>
      </c>
      <c r="N7579" t="s">
        <v>11893</v>
      </c>
      <c r="O7579" s="82" t="s">
        <v>11896</v>
      </c>
    </row>
    <row r="7580" spans="1:15" x14ac:dyDescent="0.25">
      <c r="A7580" t="s">
        <v>587</v>
      </c>
      <c r="B7580" t="s">
        <v>7543</v>
      </c>
      <c r="C7580" t="s">
        <v>101</v>
      </c>
      <c r="D7580" t="s">
        <v>102</v>
      </c>
      <c r="E7580" t="str">
        <f t="shared" si="118"/>
        <v>XanthineUncl. Coriobacteriales</v>
      </c>
      <c r="F7580">
        <f>COUNTIF($E:$E,E7580)</f>
        <v>1</v>
      </c>
      <c r="G7580">
        <f>COUNTIF($A:$A,A7580)</f>
        <v>114</v>
      </c>
      <c r="H7580">
        <f>COUNTIF($B:$B,B7580)</f>
        <v>30</v>
      </c>
      <c r="I7580" t="s">
        <v>1523</v>
      </c>
      <c r="J7580">
        <v>5</v>
      </c>
      <c r="K7580" t="s">
        <v>4515</v>
      </c>
      <c r="L7580" t="s">
        <v>885</v>
      </c>
      <c r="M7580" t="s">
        <v>1525</v>
      </c>
      <c r="N7580" t="s">
        <v>11893</v>
      </c>
      <c r="O7580" s="82" t="s">
        <v>9</v>
      </c>
    </row>
    <row r="7581" spans="1:15" x14ac:dyDescent="0.25">
      <c r="A7581" t="s">
        <v>586</v>
      </c>
      <c r="B7581" t="s">
        <v>7541</v>
      </c>
      <c r="C7581" t="s">
        <v>101</v>
      </c>
      <c r="D7581" t="s">
        <v>102</v>
      </c>
      <c r="E7581" t="str">
        <f t="shared" si="118"/>
        <v>GlutamateUncl. Synergistaceae</v>
      </c>
      <c r="F7581">
        <f>COUNTIF($E:$E,E7581)</f>
        <v>2</v>
      </c>
      <c r="G7581">
        <f>COUNTIF($A:$A,A7581)</f>
        <v>114</v>
      </c>
      <c r="H7581">
        <f>COUNTIF($B:$B,B7581)</f>
        <v>30</v>
      </c>
      <c r="I7581" t="s">
        <v>7439</v>
      </c>
      <c r="J7581">
        <v>6</v>
      </c>
      <c r="K7581" t="s">
        <v>5131</v>
      </c>
      <c r="L7581" t="s">
        <v>7440</v>
      </c>
      <c r="M7581" t="s">
        <v>3146</v>
      </c>
      <c r="N7581" t="s">
        <v>11893</v>
      </c>
      <c r="O7581" s="82" t="s">
        <v>11896</v>
      </c>
    </row>
    <row r="7582" spans="1:15" x14ac:dyDescent="0.25">
      <c r="A7582" t="s">
        <v>1836</v>
      </c>
      <c r="B7582" t="s">
        <v>7543</v>
      </c>
      <c r="C7582" t="s">
        <v>101</v>
      </c>
      <c r="D7582" t="s">
        <v>102</v>
      </c>
      <c r="E7582" t="str">
        <f t="shared" si="118"/>
        <v>AcetateUncl. Coriobacteriales</v>
      </c>
      <c r="F7582">
        <f>COUNTIF($E:$E,E7582)</f>
        <v>2</v>
      </c>
      <c r="G7582">
        <f>COUNTIF($A:$A,A7582)</f>
        <v>112</v>
      </c>
      <c r="H7582">
        <f>COUNTIF($B:$B,B7582)</f>
        <v>30</v>
      </c>
      <c r="I7582" t="s">
        <v>3597</v>
      </c>
      <c r="J7582">
        <v>6</v>
      </c>
      <c r="K7582" t="s">
        <v>2864</v>
      </c>
      <c r="L7582" t="s">
        <v>187</v>
      </c>
      <c r="M7582" t="s">
        <v>358</v>
      </c>
      <c r="N7582" t="s">
        <v>11893</v>
      </c>
      <c r="O7582" s="82" t="s">
        <v>3</v>
      </c>
    </row>
    <row r="7583" spans="1:15" x14ac:dyDescent="0.25">
      <c r="A7583" t="s">
        <v>1836</v>
      </c>
      <c r="B7583" t="s">
        <v>7543</v>
      </c>
      <c r="C7583" t="s">
        <v>101</v>
      </c>
      <c r="D7583" t="s">
        <v>102</v>
      </c>
      <c r="E7583" t="str">
        <f t="shared" si="118"/>
        <v>AcetateUncl. Coriobacteriales</v>
      </c>
      <c r="F7583">
        <f>COUNTIF($E:$E,E7583)</f>
        <v>2</v>
      </c>
      <c r="G7583">
        <f>COUNTIF($A:$A,A7583)</f>
        <v>112</v>
      </c>
      <c r="H7583">
        <f>COUNTIF($B:$B,B7583)</f>
        <v>30</v>
      </c>
      <c r="I7583" t="s">
        <v>533</v>
      </c>
      <c r="J7583">
        <v>5</v>
      </c>
      <c r="K7583" t="s">
        <v>1818</v>
      </c>
      <c r="L7583" t="s">
        <v>98</v>
      </c>
      <c r="M7583" t="s">
        <v>431</v>
      </c>
      <c r="N7583" t="s">
        <v>11893</v>
      </c>
      <c r="O7583" s="82" t="s">
        <v>9</v>
      </c>
    </row>
    <row r="7584" spans="1:15" x14ac:dyDescent="0.25">
      <c r="A7584" t="s">
        <v>597</v>
      </c>
      <c r="B7584" t="s">
        <v>7542</v>
      </c>
      <c r="C7584" t="s">
        <v>101</v>
      </c>
      <c r="D7584" t="s">
        <v>102</v>
      </c>
      <c r="E7584" t="str">
        <f t="shared" si="118"/>
        <v>3-HydroxybutyrateUncl. Acetobacteraceae</v>
      </c>
      <c r="F7584">
        <f>COUNTIF($E:$E,E7584)</f>
        <v>2</v>
      </c>
      <c r="G7584">
        <f>COUNTIF($A:$A,A7584)</f>
        <v>112</v>
      </c>
      <c r="H7584">
        <f>COUNTIF($B:$B,B7584)</f>
        <v>30</v>
      </c>
      <c r="I7584" t="s">
        <v>1151</v>
      </c>
      <c r="J7584">
        <v>6</v>
      </c>
      <c r="K7584" t="s">
        <v>4827</v>
      </c>
      <c r="L7584" t="s">
        <v>1153</v>
      </c>
      <c r="M7584" t="s">
        <v>1073</v>
      </c>
      <c r="N7584" t="s">
        <v>11893</v>
      </c>
      <c r="O7584" s="82" t="s">
        <v>11896</v>
      </c>
    </row>
    <row r="7585" spans="1:15" x14ac:dyDescent="0.25">
      <c r="A7585" t="s">
        <v>597</v>
      </c>
      <c r="B7585" t="s">
        <v>7542</v>
      </c>
      <c r="C7585" t="s">
        <v>101</v>
      </c>
      <c r="D7585" t="s">
        <v>102</v>
      </c>
      <c r="E7585" t="str">
        <f t="shared" si="118"/>
        <v>3-HydroxybutyrateUncl. Acetobacteraceae</v>
      </c>
      <c r="F7585">
        <f>COUNTIF($E:$E,E7585)</f>
        <v>2</v>
      </c>
      <c r="G7585">
        <f>COUNTIF($A:$A,A7585)</f>
        <v>112</v>
      </c>
      <c r="H7585">
        <f>COUNTIF($B:$B,B7585)</f>
        <v>30</v>
      </c>
      <c r="I7585" t="s">
        <v>6480</v>
      </c>
      <c r="J7585">
        <v>5</v>
      </c>
      <c r="K7585" t="s">
        <v>1733</v>
      </c>
      <c r="L7585" t="s">
        <v>249</v>
      </c>
      <c r="M7585" t="s">
        <v>2449</v>
      </c>
      <c r="N7585" t="s">
        <v>11893</v>
      </c>
      <c r="O7585" t="s">
        <v>12</v>
      </c>
    </row>
    <row r="7586" spans="1:15" x14ac:dyDescent="0.25">
      <c r="A7586" t="s">
        <v>608</v>
      </c>
      <c r="B7586" t="s">
        <v>7543</v>
      </c>
      <c r="C7586" t="s">
        <v>101</v>
      </c>
      <c r="D7586" t="s">
        <v>102</v>
      </c>
      <c r="E7586" t="str">
        <f t="shared" si="118"/>
        <v>GlucoseUncl. Coriobacteriales</v>
      </c>
      <c r="F7586">
        <f>COUNTIF($E:$E,E7586)</f>
        <v>1</v>
      </c>
      <c r="G7586">
        <f>COUNTIF($A:$A,A7586)</f>
        <v>110</v>
      </c>
      <c r="H7586">
        <f>COUNTIF($B:$B,B7586)</f>
        <v>30</v>
      </c>
      <c r="I7586" t="s">
        <v>383</v>
      </c>
      <c r="J7586">
        <v>5</v>
      </c>
      <c r="K7586" t="s">
        <v>967</v>
      </c>
      <c r="L7586" t="s">
        <v>179</v>
      </c>
      <c r="M7586" t="s">
        <v>660</v>
      </c>
      <c r="N7586" t="s">
        <v>11893</v>
      </c>
      <c r="O7586" s="82" t="s">
        <v>9</v>
      </c>
    </row>
    <row r="7587" spans="1:15" x14ac:dyDescent="0.25">
      <c r="A7587" t="s">
        <v>611</v>
      </c>
      <c r="B7587" t="s">
        <v>7543</v>
      </c>
      <c r="C7587" t="s">
        <v>101</v>
      </c>
      <c r="D7587" t="s">
        <v>102</v>
      </c>
      <c r="E7587" t="str">
        <f t="shared" si="118"/>
        <v>OrnithineUncl. Coriobacteriales</v>
      </c>
      <c r="F7587">
        <f>COUNTIF($E:$E,E7587)</f>
        <v>1</v>
      </c>
      <c r="G7587">
        <f>COUNTIF($A:$A,A7587)</f>
        <v>110</v>
      </c>
      <c r="H7587">
        <f>COUNTIF($B:$B,B7587)</f>
        <v>30</v>
      </c>
      <c r="I7587" t="s">
        <v>367</v>
      </c>
      <c r="J7587">
        <v>5</v>
      </c>
      <c r="K7587" t="s">
        <v>7441</v>
      </c>
      <c r="L7587" t="s">
        <v>1009</v>
      </c>
      <c r="M7587" t="s">
        <v>1413</v>
      </c>
      <c r="N7587" t="s">
        <v>11893</v>
      </c>
      <c r="O7587" s="82" t="s">
        <v>9</v>
      </c>
    </row>
    <row r="7588" spans="1:15" x14ac:dyDescent="0.25">
      <c r="A7588" t="s">
        <v>630</v>
      </c>
      <c r="B7588" t="s">
        <v>7543</v>
      </c>
      <c r="C7588" t="s">
        <v>101</v>
      </c>
      <c r="D7588" t="s">
        <v>102</v>
      </c>
      <c r="E7588" t="str">
        <f t="shared" si="118"/>
        <v>PropionateUncl. Coriobacteriales</v>
      </c>
      <c r="F7588">
        <f>COUNTIF($E:$E,E7588)</f>
        <v>1</v>
      </c>
      <c r="G7588">
        <f>COUNTIF($A:$A,A7588)</f>
        <v>109</v>
      </c>
      <c r="H7588">
        <f>COUNTIF($B:$B,B7588)</f>
        <v>30</v>
      </c>
      <c r="I7588" t="s">
        <v>262</v>
      </c>
      <c r="J7588">
        <v>5</v>
      </c>
      <c r="K7588" t="s">
        <v>3030</v>
      </c>
      <c r="L7588" t="s">
        <v>98</v>
      </c>
      <c r="M7588" t="s">
        <v>148</v>
      </c>
      <c r="N7588" t="s">
        <v>11893</v>
      </c>
      <c r="O7588" s="82" t="s">
        <v>9</v>
      </c>
    </row>
    <row r="7589" spans="1:15" x14ac:dyDescent="0.25">
      <c r="A7589" t="s">
        <v>624</v>
      </c>
      <c r="B7589" t="s">
        <v>7543</v>
      </c>
      <c r="C7589" t="s">
        <v>101</v>
      </c>
      <c r="D7589" t="s">
        <v>102</v>
      </c>
      <c r="E7589" t="str">
        <f t="shared" si="118"/>
        <v>AdipateUncl. Coriobacteriales</v>
      </c>
      <c r="F7589">
        <f>COUNTIF($E:$E,E7589)</f>
        <v>1</v>
      </c>
      <c r="G7589">
        <f>COUNTIF($A:$A,A7589)</f>
        <v>109</v>
      </c>
      <c r="H7589">
        <f>COUNTIF($B:$B,B7589)</f>
        <v>30</v>
      </c>
      <c r="I7589" t="s">
        <v>1100</v>
      </c>
      <c r="J7589">
        <v>5</v>
      </c>
      <c r="K7589" t="s">
        <v>3491</v>
      </c>
      <c r="L7589" t="s">
        <v>201</v>
      </c>
      <c r="M7589" t="s">
        <v>435</v>
      </c>
      <c r="N7589" t="s">
        <v>11893</v>
      </c>
      <c r="O7589" s="82" t="s">
        <v>9</v>
      </c>
    </row>
    <row r="7590" spans="1:15" x14ac:dyDescent="0.25">
      <c r="A7590" t="s">
        <v>627</v>
      </c>
      <c r="B7590" t="s">
        <v>7543</v>
      </c>
      <c r="C7590" t="s">
        <v>101</v>
      </c>
      <c r="D7590" t="s">
        <v>102</v>
      </c>
      <c r="E7590" t="str">
        <f t="shared" si="118"/>
        <v>IsoleucineUncl. Coriobacteriales</v>
      </c>
      <c r="F7590">
        <f>COUNTIF($E:$E,E7590)</f>
        <v>1</v>
      </c>
      <c r="G7590">
        <f>COUNTIF($A:$A,A7590)</f>
        <v>109</v>
      </c>
      <c r="H7590">
        <f>COUNTIF($B:$B,B7590)</f>
        <v>30</v>
      </c>
      <c r="I7590" t="s">
        <v>681</v>
      </c>
      <c r="J7590">
        <v>5</v>
      </c>
      <c r="K7590" t="s">
        <v>7442</v>
      </c>
      <c r="L7590" t="s">
        <v>283</v>
      </c>
      <c r="M7590" t="s">
        <v>657</v>
      </c>
      <c r="N7590" t="s">
        <v>11893</v>
      </c>
      <c r="O7590" s="82" t="s">
        <v>9</v>
      </c>
    </row>
    <row r="7591" spans="1:15" x14ac:dyDescent="0.25">
      <c r="A7591" t="s">
        <v>627</v>
      </c>
      <c r="B7591" t="s">
        <v>7542</v>
      </c>
      <c r="C7591" t="s">
        <v>101</v>
      </c>
      <c r="D7591" t="s">
        <v>102</v>
      </c>
      <c r="E7591" t="str">
        <f t="shared" si="118"/>
        <v>IsoleucineUncl. Acetobacteraceae</v>
      </c>
      <c r="F7591">
        <f>COUNTIF($E:$E,E7591)</f>
        <v>1</v>
      </c>
      <c r="G7591">
        <f>COUNTIF($A:$A,A7591)</f>
        <v>109</v>
      </c>
      <c r="H7591">
        <f>COUNTIF($B:$B,B7591)</f>
        <v>30</v>
      </c>
      <c r="I7591" t="s">
        <v>7443</v>
      </c>
      <c r="J7591">
        <v>6</v>
      </c>
      <c r="K7591" t="s">
        <v>1423</v>
      </c>
      <c r="L7591" t="s">
        <v>290</v>
      </c>
      <c r="M7591" t="s">
        <v>2335</v>
      </c>
      <c r="N7591" t="s">
        <v>11893</v>
      </c>
      <c r="O7591" s="82" t="s">
        <v>11896</v>
      </c>
    </row>
    <row r="7592" spans="1:15" x14ac:dyDescent="0.25">
      <c r="A7592" t="s">
        <v>664</v>
      </c>
      <c r="B7592" t="s">
        <v>7542</v>
      </c>
      <c r="C7592" t="s">
        <v>101</v>
      </c>
      <c r="D7592" t="s">
        <v>102</v>
      </c>
      <c r="E7592" t="str">
        <f t="shared" si="118"/>
        <v>3-HydroxyphenylacetateUncl. Acetobacteraceae</v>
      </c>
      <c r="F7592">
        <f>COUNTIF($E:$E,E7592)</f>
        <v>1</v>
      </c>
      <c r="G7592">
        <f>COUNTIF($A:$A,A7592)</f>
        <v>101</v>
      </c>
      <c r="H7592">
        <f>COUNTIF($B:$B,B7592)</f>
        <v>30</v>
      </c>
      <c r="I7592" t="s">
        <v>246</v>
      </c>
      <c r="J7592">
        <v>4</v>
      </c>
      <c r="K7592" t="s">
        <v>2752</v>
      </c>
      <c r="L7592">
        <v>10000</v>
      </c>
      <c r="M7592" t="s">
        <v>188</v>
      </c>
      <c r="N7592" t="s">
        <v>11893</v>
      </c>
      <c r="O7592" t="s">
        <v>5</v>
      </c>
    </row>
    <row r="7593" spans="1:15" x14ac:dyDescent="0.25">
      <c r="A7593" t="s">
        <v>667</v>
      </c>
      <c r="B7593" t="s">
        <v>7541</v>
      </c>
      <c r="C7593" t="s">
        <v>101</v>
      </c>
      <c r="D7593" t="s">
        <v>102</v>
      </c>
      <c r="E7593" t="str">
        <f t="shared" si="118"/>
        <v>UreaUncl. Synergistaceae</v>
      </c>
      <c r="F7593">
        <f>COUNTIF($E:$E,E7593)</f>
        <v>1</v>
      </c>
      <c r="G7593">
        <f>COUNTIF($A:$A,A7593)</f>
        <v>65</v>
      </c>
      <c r="H7593">
        <f>COUNTIF($B:$B,B7593)</f>
        <v>30</v>
      </c>
      <c r="I7593" t="s">
        <v>5993</v>
      </c>
      <c r="J7593">
        <v>6</v>
      </c>
      <c r="K7593" t="s">
        <v>7444</v>
      </c>
      <c r="L7593" t="s">
        <v>2261</v>
      </c>
      <c r="M7593" t="s">
        <v>1660</v>
      </c>
      <c r="N7593" t="s">
        <v>11892</v>
      </c>
      <c r="O7593" s="82" t="s">
        <v>11896</v>
      </c>
    </row>
    <row r="7594" spans="1:15" x14ac:dyDescent="0.25">
      <c r="A7594" t="s">
        <v>97</v>
      </c>
      <c r="B7594" t="s">
        <v>7445</v>
      </c>
      <c r="C7594" t="s">
        <v>101</v>
      </c>
      <c r="D7594" t="s">
        <v>102</v>
      </c>
      <c r="E7594" t="str">
        <f t="shared" si="118"/>
        <v>FormateAnaerofustis</v>
      </c>
      <c r="F7594">
        <f>COUNTIF($E:$E,E7594)</f>
        <v>1</v>
      </c>
      <c r="G7594">
        <f>COUNTIF($A:$A,A7594)</f>
        <v>178</v>
      </c>
      <c r="H7594">
        <f>COUNTIF($B:$B,B7594)</f>
        <v>27</v>
      </c>
      <c r="I7594" t="s">
        <v>2011</v>
      </c>
      <c r="J7594">
        <v>6</v>
      </c>
      <c r="K7594" t="s">
        <v>392</v>
      </c>
      <c r="L7594" t="s">
        <v>288</v>
      </c>
      <c r="M7594" t="s">
        <v>297</v>
      </c>
      <c r="N7594" t="s">
        <v>11893</v>
      </c>
      <c r="O7594" s="82" t="s">
        <v>11896</v>
      </c>
    </row>
    <row r="7595" spans="1:15" x14ac:dyDescent="0.25">
      <c r="A7595" t="s">
        <v>114</v>
      </c>
      <c r="B7595" t="s">
        <v>7445</v>
      </c>
      <c r="C7595" t="s">
        <v>101</v>
      </c>
      <c r="D7595" t="s">
        <v>102</v>
      </c>
      <c r="E7595" t="str">
        <f t="shared" si="118"/>
        <v>CholineAnaerofustis</v>
      </c>
      <c r="F7595">
        <f>COUNTIF($E:$E,E7595)</f>
        <v>2</v>
      </c>
      <c r="G7595">
        <f>COUNTIF($A:$A,A7595)</f>
        <v>173</v>
      </c>
      <c r="H7595">
        <f>COUNTIF($B:$B,B7595)</f>
        <v>27</v>
      </c>
      <c r="I7595" t="s">
        <v>1965</v>
      </c>
      <c r="J7595">
        <v>5</v>
      </c>
      <c r="K7595" t="s">
        <v>3066</v>
      </c>
      <c r="L7595" t="s">
        <v>359</v>
      </c>
      <c r="M7595" t="s">
        <v>968</v>
      </c>
      <c r="N7595" t="s">
        <v>11893</v>
      </c>
      <c r="O7595" t="s">
        <v>6</v>
      </c>
    </row>
    <row r="7596" spans="1:15" x14ac:dyDescent="0.25">
      <c r="A7596" t="s">
        <v>114</v>
      </c>
      <c r="B7596" t="s">
        <v>7445</v>
      </c>
      <c r="C7596" t="s">
        <v>101</v>
      </c>
      <c r="D7596" t="s">
        <v>102</v>
      </c>
      <c r="E7596" t="str">
        <f t="shared" si="118"/>
        <v>CholineAnaerofustis</v>
      </c>
      <c r="F7596">
        <f>COUNTIF($E:$E,E7596)</f>
        <v>2</v>
      </c>
      <c r="G7596">
        <f>COUNTIF($A:$A,A7596)</f>
        <v>173</v>
      </c>
      <c r="H7596">
        <f>COUNTIF($B:$B,B7596)</f>
        <v>27</v>
      </c>
      <c r="I7596" t="s">
        <v>120</v>
      </c>
      <c r="J7596">
        <v>5</v>
      </c>
      <c r="K7596" t="s">
        <v>121</v>
      </c>
      <c r="L7596" t="s">
        <v>115</v>
      </c>
      <c r="M7596" t="s">
        <v>122</v>
      </c>
      <c r="N7596" t="s">
        <v>11892</v>
      </c>
      <c r="O7596" s="82" t="s">
        <v>9</v>
      </c>
    </row>
    <row r="7597" spans="1:15" x14ac:dyDescent="0.25">
      <c r="A7597" t="s">
        <v>141</v>
      </c>
      <c r="B7597" t="s">
        <v>7445</v>
      </c>
      <c r="C7597" t="s">
        <v>101</v>
      </c>
      <c r="D7597" t="s">
        <v>102</v>
      </c>
      <c r="E7597" t="str">
        <f t="shared" si="118"/>
        <v>ProlineAnaerofustis</v>
      </c>
      <c r="F7597">
        <f>COUNTIF($E:$E,E7597)</f>
        <v>2</v>
      </c>
      <c r="G7597">
        <f>COUNTIF($A:$A,A7597)</f>
        <v>165</v>
      </c>
      <c r="H7597">
        <f>COUNTIF($B:$B,B7597)</f>
        <v>27</v>
      </c>
      <c r="I7597" t="s">
        <v>142</v>
      </c>
      <c r="J7597">
        <v>7</v>
      </c>
      <c r="K7597" t="s">
        <v>143</v>
      </c>
      <c r="L7597" t="s">
        <v>144</v>
      </c>
      <c r="M7597" t="s">
        <v>100</v>
      </c>
      <c r="N7597" t="s">
        <v>11893</v>
      </c>
      <c r="O7597" t="s">
        <v>11</v>
      </c>
    </row>
    <row r="7598" spans="1:15" x14ac:dyDescent="0.25">
      <c r="A7598" t="s">
        <v>141</v>
      </c>
      <c r="B7598" t="s">
        <v>7445</v>
      </c>
      <c r="C7598" t="s">
        <v>101</v>
      </c>
      <c r="D7598" t="s">
        <v>102</v>
      </c>
      <c r="E7598" t="str">
        <f t="shared" si="118"/>
        <v>ProlineAnaerofustis</v>
      </c>
      <c r="F7598">
        <f>COUNTIF($E:$E,E7598)</f>
        <v>2</v>
      </c>
      <c r="G7598">
        <f>COUNTIF($A:$A,A7598)</f>
        <v>165</v>
      </c>
      <c r="H7598">
        <f>COUNTIF($B:$B,B7598)</f>
        <v>27</v>
      </c>
      <c r="I7598" t="s">
        <v>149</v>
      </c>
      <c r="J7598">
        <v>5</v>
      </c>
      <c r="K7598" t="s">
        <v>150</v>
      </c>
      <c r="L7598" t="s">
        <v>151</v>
      </c>
      <c r="M7598" t="s">
        <v>152</v>
      </c>
      <c r="N7598" t="s">
        <v>11892</v>
      </c>
      <c r="O7598" s="82" t="s">
        <v>9</v>
      </c>
    </row>
    <row r="7599" spans="1:15" x14ac:dyDescent="0.25">
      <c r="A7599" t="s">
        <v>157</v>
      </c>
      <c r="B7599" t="s">
        <v>7445</v>
      </c>
      <c r="C7599" t="s">
        <v>101</v>
      </c>
      <c r="D7599" t="s">
        <v>102</v>
      </c>
      <c r="E7599" t="str">
        <f t="shared" si="118"/>
        <v>AspartateAnaerofustis</v>
      </c>
      <c r="F7599">
        <f>COUNTIF($E:$E,E7599)</f>
        <v>1</v>
      </c>
      <c r="G7599">
        <f>COUNTIF($A:$A,A7599)</f>
        <v>159</v>
      </c>
      <c r="H7599">
        <f>COUNTIF($B:$B,B7599)</f>
        <v>27</v>
      </c>
      <c r="I7599" t="s">
        <v>164</v>
      </c>
      <c r="J7599">
        <v>5</v>
      </c>
      <c r="K7599" t="s">
        <v>165</v>
      </c>
      <c r="L7599" t="s">
        <v>161</v>
      </c>
      <c r="M7599" t="s">
        <v>166</v>
      </c>
      <c r="N7599" t="s">
        <v>11892</v>
      </c>
      <c r="O7599" s="82" t="s">
        <v>9</v>
      </c>
    </row>
    <row r="7600" spans="1:15" x14ac:dyDescent="0.25">
      <c r="A7600" t="s">
        <v>178</v>
      </c>
      <c r="B7600" t="s">
        <v>7445</v>
      </c>
      <c r="C7600" t="s">
        <v>101</v>
      </c>
      <c r="D7600" t="s">
        <v>102</v>
      </c>
      <c r="E7600" t="str">
        <f t="shared" si="118"/>
        <v>RiboseAnaerofustis</v>
      </c>
      <c r="F7600">
        <f>COUNTIF($E:$E,E7600)</f>
        <v>3</v>
      </c>
      <c r="G7600">
        <f>COUNTIF($A:$A,A7600)</f>
        <v>158</v>
      </c>
      <c r="H7600">
        <f>COUNTIF($B:$B,B7600)</f>
        <v>27</v>
      </c>
      <c r="I7600" t="s">
        <v>103</v>
      </c>
      <c r="J7600">
        <v>5</v>
      </c>
      <c r="K7600" t="s">
        <v>186</v>
      </c>
      <c r="L7600" t="s">
        <v>187</v>
      </c>
      <c r="M7600" t="s">
        <v>188</v>
      </c>
      <c r="N7600" t="s">
        <v>11892</v>
      </c>
      <c r="O7600" s="82" t="s">
        <v>9</v>
      </c>
    </row>
    <row r="7601" spans="1:15" x14ac:dyDescent="0.25">
      <c r="A7601" t="s">
        <v>178</v>
      </c>
      <c r="B7601" t="s">
        <v>7445</v>
      </c>
      <c r="C7601" t="s">
        <v>101</v>
      </c>
      <c r="D7601" t="s">
        <v>102</v>
      </c>
      <c r="E7601" t="str">
        <f t="shared" si="118"/>
        <v>RiboseAnaerofustis</v>
      </c>
      <c r="F7601">
        <f>COUNTIF($E:$E,E7601)</f>
        <v>3</v>
      </c>
      <c r="G7601">
        <f>COUNTIF($A:$A,A7601)</f>
        <v>158</v>
      </c>
      <c r="H7601">
        <f>COUNTIF($B:$B,B7601)</f>
        <v>27</v>
      </c>
      <c r="I7601" t="s">
        <v>189</v>
      </c>
      <c r="J7601">
        <v>5</v>
      </c>
      <c r="K7601" t="s">
        <v>190</v>
      </c>
      <c r="L7601" t="s">
        <v>191</v>
      </c>
      <c r="M7601" t="s">
        <v>192</v>
      </c>
      <c r="N7601" t="s">
        <v>11893</v>
      </c>
      <c r="O7601" t="s">
        <v>12</v>
      </c>
    </row>
    <row r="7602" spans="1:15" x14ac:dyDescent="0.25">
      <c r="A7602" t="s">
        <v>178</v>
      </c>
      <c r="B7602" t="s">
        <v>7445</v>
      </c>
      <c r="C7602" t="s">
        <v>101</v>
      </c>
      <c r="D7602" t="s">
        <v>102</v>
      </c>
      <c r="E7602" t="str">
        <f t="shared" si="118"/>
        <v>RiboseAnaerofustis</v>
      </c>
      <c r="F7602">
        <f>COUNTIF($E:$E,E7602)</f>
        <v>3</v>
      </c>
      <c r="G7602">
        <f>COUNTIF($A:$A,A7602)</f>
        <v>158</v>
      </c>
      <c r="H7602">
        <f>COUNTIF($B:$B,B7602)</f>
        <v>27</v>
      </c>
      <c r="I7602" t="s">
        <v>196</v>
      </c>
      <c r="J7602">
        <v>7</v>
      </c>
      <c r="K7602" t="s">
        <v>197</v>
      </c>
      <c r="L7602" t="s">
        <v>198</v>
      </c>
      <c r="M7602" t="s">
        <v>199</v>
      </c>
      <c r="N7602" t="s">
        <v>11893</v>
      </c>
      <c r="O7602" t="s">
        <v>11</v>
      </c>
    </row>
    <row r="7603" spans="1:15" x14ac:dyDescent="0.25">
      <c r="A7603" t="s">
        <v>200</v>
      </c>
      <c r="B7603" t="s">
        <v>7445</v>
      </c>
      <c r="C7603" t="s">
        <v>101</v>
      </c>
      <c r="D7603" t="s">
        <v>102</v>
      </c>
      <c r="E7603" t="str">
        <f t="shared" si="118"/>
        <v>1,3-DihydroxyacetoneAnaerofustis</v>
      </c>
      <c r="F7603">
        <f>COUNTIF($E:$E,E7603)</f>
        <v>2</v>
      </c>
      <c r="G7603">
        <f>COUNTIF($A:$A,A7603)</f>
        <v>154</v>
      </c>
      <c r="H7603">
        <f>COUNTIF($B:$B,B7603)</f>
        <v>27</v>
      </c>
      <c r="I7603" t="s">
        <v>209</v>
      </c>
      <c r="J7603">
        <v>7</v>
      </c>
      <c r="K7603" t="s">
        <v>210</v>
      </c>
      <c r="L7603" t="s">
        <v>211</v>
      </c>
      <c r="M7603" t="s">
        <v>212</v>
      </c>
      <c r="N7603" t="s">
        <v>11893</v>
      </c>
      <c r="O7603" t="s">
        <v>11</v>
      </c>
    </row>
    <row r="7604" spans="1:15" x14ac:dyDescent="0.25">
      <c r="A7604" t="s">
        <v>200</v>
      </c>
      <c r="B7604" t="s">
        <v>7445</v>
      </c>
      <c r="C7604" t="s">
        <v>101</v>
      </c>
      <c r="D7604" t="s">
        <v>102</v>
      </c>
      <c r="E7604" t="str">
        <f t="shared" si="118"/>
        <v>1,3-DihydroxyacetoneAnaerofustis</v>
      </c>
      <c r="F7604">
        <f>COUNTIF($E:$E,E7604)</f>
        <v>2</v>
      </c>
      <c r="G7604">
        <f>COUNTIF($A:$A,A7604)</f>
        <v>154</v>
      </c>
      <c r="H7604">
        <f>COUNTIF($B:$B,B7604)</f>
        <v>27</v>
      </c>
      <c r="I7604" t="s">
        <v>228</v>
      </c>
      <c r="J7604">
        <v>5</v>
      </c>
      <c r="K7604" t="s">
        <v>229</v>
      </c>
      <c r="L7604" t="s">
        <v>230</v>
      </c>
      <c r="M7604" t="s">
        <v>231</v>
      </c>
      <c r="N7604" t="s">
        <v>11893</v>
      </c>
      <c r="O7604" t="s">
        <v>12</v>
      </c>
    </row>
    <row r="7605" spans="1:15" x14ac:dyDescent="0.25">
      <c r="A7605" t="s">
        <v>232</v>
      </c>
      <c r="B7605" t="s">
        <v>7445</v>
      </c>
      <c r="C7605" t="s">
        <v>101</v>
      </c>
      <c r="D7605" t="s">
        <v>102</v>
      </c>
      <c r="E7605" t="str">
        <f t="shared" si="118"/>
        <v>LactateAnaerofustis</v>
      </c>
      <c r="F7605">
        <f>COUNTIF($E:$E,E7605)</f>
        <v>1</v>
      </c>
      <c r="G7605">
        <f>COUNTIF($A:$A,A7605)</f>
        <v>153</v>
      </c>
      <c r="H7605">
        <f>COUNTIF($B:$B,B7605)</f>
        <v>27</v>
      </c>
      <c r="I7605" t="s">
        <v>187</v>
      </c>
      <c r="J7605">
        <v>5</v>
      </c>
      <c r="K7605" t="s">
        <v>233</v>
      </c>
      <c r="L7605" t="s">
        <v>125</v>
      </c>
      <c r="M7605" t="s">
        <v>100</v>
      </c>
      <c r="N7605" t="s">
        <v>11892</v>
      </c>
      <c r="O7605" s="82" t="s">
        <v>9</v>
      </c>
    </row>
    <row r="7606" spans="1:15" x14ac:dyDescent="0.25">
      <c r="A7606" t="s">
        <v>287</v>
      </c>
      <c r="B7606" t="s">
        <v>7445</v>
      </c>
      <c r="C7606" t="s">
        <v>101</v>
      </c>
      <c r="D7606" t="s">
        <v>102</v>
      </c>
      <c r="E7606" t="str">
        <f t="shared" si="118"/>
        <v>SuccinateAnaerofustis</v>
      </c>
      <c r="F7606">
        <f>COUNTIF($E:$E,E7606)</f>
        <v>2</v>
      </c>
      <c r="G7606">
        <f>COUNTIF($A:$A,A7606)</f>
        <v>140</v>
      </c>
      <c r="H7606">
        <f>COUNTIF($B:$B,B7606)</f>
        <v>27</v>
      </c>
      <c r="I7606" t="s">
        <v>125</v>
      </c>
      <c r="J7606">
        <v>5</v>
      </c>
      <c r="K7606" t="s">
        <v>289</v>
      </c>
      <c r="L7606">
        <v>10000</v>
      </c>
      <c r="M7606" t="s">
        <v>100</v>
      </c>
      <c r="N7606" t="s">
        <v>11892</v>
      </c>
      <c r="O7606" s="82" t="s">
        <v>9</v>
      </c>
    </row>
    <row r="7607" spans="1:15" x14ac:dyDescent="0.25">
      <c r="A7607" t="s">
        <v>287</v>
      </c>
      <c r="B7607" t="s">
        <v>7445</v>
      </c>
      <c r="C7607" t="s">
        <v>101</v>
      </c>
      <c r="D7607" t="s">
        <v>102</v>
      </c>
      <c r="E7607" t="str">
        <f t="shared" si="118"/>
        <v>SuccinateAnaerofustis</v>
      </c>
      <c r="F7607">
        <f>COUNTIF($E:$E,E7607)</f>
        <v>2</v>
      </c>
      <c r="G7607">
        <f>COUNTIF($A:$A,A7607)</f>
        <v>140</v>
      </c>
      <c r="H7607">
        <f>COUNTIF($B:$B,B7607)</f>
        <v>27</v>
      </c>
      <c r="I7607" t="s">
        <v>298</v>
      </c>
      <c r="J7607">
        <v>5</v>
      </c>
      <c r="K7607" t="s">
        <v>299</v>
      </c>
      <c r="L7607" t="s">
        <v>131</v>
      </c>
      <c r="M7607" t="s">
        <v>300</v>
      </c>
      <c r="N7607" t="s">
        <v>11893</v>
      </c>
      <c r="O7607" t="s">
        <v>12</v>
      </c>
    </row>
    <row r="7608" spans="1:15" x14ac:dyDescent="0.25">
      <c r="A7608" t="s">
        <v>307</v>
      </c>
      <c r="B7608" t="s">
        <v>7445</v>
      </c>
      <c r="C7608" t="s">
        <v>101</v>
      </c>
      <c r="D7608" t="s">
        <v>102</v>
      </c>
      <c r="E7608" t="str">
        <f t="shared" si="118"/>
        <v>AllantoinAnaerofustis</v>
      </c>
      <c r="F7608">
        <f>COUNTIF($E:$E,E7608)</f>
        <v>2</v>
      </c>
      <c r="G7608">
        <f>COUNTIF($A:$A,A7608)</f>
        <v>140</v>
      </c>
      <c r="H7608">
        <f>COUNTIF($B:$B,B7608)</f>
        <v>27</v>
      </c>
      <c r="I7608" t="s">
        <v>1849</v>
      </c>
      <c r="J7608">
        <v>6</v>
      </c>
      <c r="K7608" t="s">
        <v>7446</v>
      </c>
      <c r="L7608" t="s">
        <v>696</v>
      </c>
      <c r="M7608" t="s">
        <v>912</v>
      </c>
      <c r="N7608" t="s">
        <v>11893</v>
      </c>
      <c r="O7608" s="82" t="s">
        <v>11896</v>
      </c>
    </row>
    <row r="7609" spans="1:15" x14ac:dyDescent="0.25">
      <c r="A7609" t="s">
        <v>307</v>
      </c>
      <c r="B7609" t="s">
        <v>7445</v>
      </c>
      <c r="C7609" t="s">
        <v>101</v>
      </c>
      <c r="D7609" t="s">
        <v>102</v>
      </c>
      <c r="E7609" t="str">
        <f t="shared" si="118"/>
        <v>AllantoinAnaerofustis</v>
      </c>
      <c r="F7609">
        <f>COUNTIF($E:$E,E7609)</f>
        <v>2</v>
      </c>
      <c r="G7609">
        <f>COUNTIF($A:$A,A7609)</f>
        <v>140</v>
      </c>
      <c r="H7609">
        <f>COUNTIF($B:$B,B7609)</f>
        <v>27</v>
      </c>
      <c r="I7609" t="s">
        <v>322</v>
      </c>
      <c r="J7609">
        <v>5</v>
      </c>
      <c r="K7609" t="s">
        <v>323</v>
      </c>
      <c r="L7609" t="s">
        <v>303</v>
      </c>
      <c r="M7609" t="s">
        <v>324</v>
      </c>
      <c r="N7609" t="s">
        <v>11893</v>
      </c>
      <c r="O7609" t="s">
        <v>12</v>
      </c>
    </row>
    <row r="7610" spans="1:15" x14ac:dyDescent="0.25">
      <c r="A7610" t="s">
        <v>325</v>
      </c>
      <c r="B7610" t="s">
        <v>7445</v>
      </c>
      <c r="C7610" t="s">
        <v>101</v>
      </c>
      <c r="D7610" t="s">
        <v>102</v>
      </c>
      <c r="E7610" t="str">
        <f t="shared" si="118"/>
        <v>4-HydroxybutyrateAnaerofustis</v>
      </c>
      <c r="F7610">
        <f>COUNTIF($E:$E,E7610)</f>
        <v>1</v>
      </c>
      <c r="G7610">
        <f>COUNTIF($A:$A,A7610)</f>
        <v>139</v>
      </c>
      <c r="H7610">
        <f>COUNTIF($B:$B,B7610)</f>
        <v>27</v>
      </c>
      <c r="I7610" t="s">
        <v>340</v>
      </c>
      <c r="J7610">
        <v>7</v>
      </c>
      <c r="K7610" t="s">
        <v>341</v>
      </c>
      <c r="L7610" t="s">
        <v>342</v>
      </c>
      <c r="M7610" t="s">
        <v>343</v>
      </c>
      <c r="N7610" t="s">
        <v>11893</v>
      </c>
      <c r="O7610" t="s">
        <v>11</v>
      </c>
    </row>
    <row r="7611" spans="1:15" x14ac:dyDescent="0.25">
      <c r="A7611" t="s">
        <v>375</v>
      </c>
      <c r="B7611" t="s">
        <v>7445</v>
      </c>
      <c r="C7611" t="s">
        <v>101</v>
      </c>
      <c r="D7611" t="s">
        <v>102</v>
      </c>
      <c r="E7611" t="str">
        <f t="shared" si="118"/>
        <v>HypoxanthineAnaerofustis</v>
      </c>
      <c r="F7611">
        <f>COUNTIF($E:$E,E7611)</f>
        <v>1</v>
      </c>
      <c r="G7611">
        <f>COUNTIF($A:$A,A7611)</f>
        <v>133</v>
      </c>
      <c r="H7611">
        <f>COUNTIF($B:$B,B7611)</f>
        <v>27</v>
      </c>
      <c r="I7611" t="s">
        <v>331</v>
      </c>
      <c r="J7611">
        <v>4</v>
      </c>
      <c r="K7611" t="s">
        <v>4805</v>
      </c>
      <c r="L7611" t="s">
        <v>108</v>
      </c>
      <c r="M7611" t="s">
        <v>1475</v>
      </c>
      <c r="N7611" t="s">
        <v>11893</v>
      </c>
      <c r="O7611" t="s">
        <v>5</v>
      </c>
    </row>
    <row r="7612" spans="1:15" x14ac:dyDescent="0.25">
      <c r="A7612" t="s">
        <v>448</v>
      </c>
      <c r="B7612" t="s">
        <v>7445</v>
      </c>
      <c r="C7612" t="s">
        <v>101</v>
      </c>
      <c r="D7612" t="s">
        <v>102</v>
      </c>
      <c r="E7612" t="str">
        <f t="shared" si="118"/>
        <v>DimethylamineAnaerofustis</v>
      </c>
      <c r="F7612">
        <f>COUNTIF($E:$E,E7612)</f>
        <v>1</v>
      </c>
      <c r="G7612">
        <f>COUNTIF($A:$A,A7612)</f>
        <v>130</v>
      </c>
      <c r="H7612">
        <f>COUNTIF($B:$B,B7612)</f>
        <v>27</v>
      </c>
      <c r="I7612" t="s">
        <v>4205</v>
      </c>
      <c r="J7612">
        <v>6</v>
      </c>
      <c r="K7612" t="s">
        <v>1926</v>
      </c>
      <c r="L7612" t="s">
        <v>736</v>
      </c>
      <c r="M7612" t="s">
        <v>4165</v>
      </c>
      <c r="N7612" t="s">
        <v>11893</v>
      </c>
      <c r="O7612" s="82" t="s">
        <v>11895</v>
      </c>
    </row>
    <row r="7613" spans="1:15" x14ac:dyDescent="0.25">
      <c r="A7613" t="s">
        <v>466</v>
      </c>
      <c r="B7613" t="s">
        <v>7445</v>
      </c>
      <c r="C7613" t="s">
        <v>101</v>
      </c>
      <c r="D7613" t="s">
        <v>102</v>
      </c>
      <c r="E7613" t="str">
        <f t="shared" si="118"/>
        <v>GlycineAnaerofustis</v>
      </c>
      <c r="F7613">
        <f>COUNTIF($E:$E,E7613)</f>
        <v>1</v>
      </c>
      <c r="G7613">
        <f>COUNTIF($A:$A,A7613)</f>
        <v>127</v>
      </c>
      <c r="H7613">
        <f>COUNTIF($B:$B,B7613)</f>
        <v>27</v>
      </c>
      <c r="I7613" t="s">
        <v>5998</v>
      </c>
      <c r="J7613">
        <v>7</v>
      </c>
      <c r="K7613" t="s">
        <v>3325</v>
      </c>
      <c r="L7613" t="s">
        <v>405</v>
      </c>
      <c r="M7613" t="s">
        <v>332</v>
      </c>
      <c r="N7613" t="s">
        <v>11893</v>
      </c>
      <c r="O7613" t="s">
        <v>7</v>
      </c>
    </row>
    <row r="7614" spans="1:15" x14ac:dyDescent="0.25">
      <c r="A7614" t="s">
        <v>516</v>
      </c>
      <c r="B7614" t="s">
        <v>7445</v>
      </c>
      <c r="C7614" t="s">
        <v>101</v>
      </c>
      <c r="D7614" t="s">
        <v>102</v>
      </c>
      <c r="E7614" t="str">
        <f t="shared" si="118"/>
        <v>3-PhenylpropionateAnaerofustis</v>
      </c>
      <c r="F7614">
        <f>COUNTIF($E:$E,E7614)</f>
        <v>1</v>
      </c>
      <c r="G7614">
        <f>COUNTIF($A:$A,A7614)</f>
        <v>121</v>
      </c>
      <c r="H7614">
        <f>COUNTIF($B:$B,B7614)</f>
        <v>27</v>
      </c>
      <c r="I7614" t="s">
        <v>526</v>
      </c>
      <c r="J7614">
        <v>5</v>
      </c>
      <c r="K7614" t="s">
        <v>527</v>
      </c>
      <c r="L7614" t="s">
        <v>517</v>
      </c>
      <c r="M7614" t="s">
        <v>528</v>
      </c>
      <c r="N7614" t="s">
        <v>11893</v>
      </c>
      <c r="O7614" t="s">
        <v>12</v>
      </c>
    </row>
    <row r="7615" spans="1:15" x14ac:dyDescent="0.25">
      <c r="A7615" t="s">
        <v>568</v>
      </c>
      <c r="B7615" t="s">
        <v>7445</v>
      </c>
      <c r="C7615" t="s">
        <v>101</v>
      </c>
      <c r="D7615" t="s">
        <v>102</v>
      </c>
      <c r="E7615" t="str">
        <f t="shared" si="118"/>
        <v>HistidineAnaerofustis</v>
      </c>
      <c r="F7615">
        <f>COUNTIF($E:$E,E7615)</f>
        <v>1</v>
      </c>
      <c r="G7615">
        <f>COUNTIF($A:$A,A7615)</f>
        <v>116</v>
      </c>
      <c r="H7615">
        <f>COUNTIF($B:$B,B7615)</f>
        <v>27</v>
      </c>
      <c r="I7615" t="s">
        <v>576</v>
      </c>
      <c r="J7615">
        <v>5</v>
      </c>
      <c r="K7615" t="s">
        <v>577</v>
      </c>
      <c r="L7615" t="s">
        <v>262</v>
      </c>
      <c r="M7615" t="s">
        <v>578</v>
      </c>
      <c r="N7615" t="s">
        <v>11893</v>
      </c>
      <c r="O7615" t="s">
        <v>12</v>
      </c>
    </row>
    <row r="7616" spans="1:15" x14ac:dyDescent="0.25">
      <c r="A7616" t="s">
        <v>583</v>
      </c>
      <c r="B7616" t="s">
        <v>7445</v>
      </c>
      <c r="C7616" t="s">
        <v>101</v>
      </c>
      <c r="D7616" t="s">
        <v>102</v>
      </c>
      <c r="E7616" t="str">
        <f t="shared" si="118"/>
        <v>AcetoacetateAnaerofustis</v>
      </c>
      <c r="F7616">
        <f>COUNTIF($E:$E,E7616)</f>
        <v>1</v>
      </c>
      <c r="G7616">
        <f>COUNTIF($A:$A,A7616)</f>
        <v>115</v>
      </c>
      <c r="H7616">
        <f>COUNTIF($B:$B,B7616)</f>
        <v>27</v>
      </c>
      <c r="I7616" t="s">
        <v>4483</v>
      </c>
      <c r="J7616">
        <v>6</v>
      </c>
      <c r="K7616" t="s">
        <v>7447</v>
      </c>
      <c r="L7616" t="s">
        <v>512</v>
      </c>
      <c r="M7616" t="s">
        <v>2972</v>
      </c>
      <c r="N7616" t="s">
        <v>11893</v>
      </c>
      <c r="O7616" s="82" t="s">
        <v>11896</v>
      </c>
    </row>
    <row r="7617" spans="1:15" x14ac:dyDescent="0.25">
      <c r="A7617" t="s">
        <v>586</v>
      </c>
      <c r="B7617" t="s">
        <v>7445</v>
      </c>
      <c r="C7617" t="s">
        <v>101</v>
      </c>
      <c r="D7617" t="s">
        <v>102</v>
      </c>
      <c r="E7617" t="str">
        <f t="shared" si="118"/>
        <v>GlutamateAnaerofustis</v>
      </c>
      <c r="F7617">
        <f>COUNTIF($E:$E,E7617)</f>
        <v>1</v>
      </c>
      <c r="G7617">
        <f>COUNTIF($A:$A,A7617)</f>
        <v>114</v>
      </c>
      <c r="H7617">
        <f>COUNTIF($B:$B,B7617)</f>
        <v>27</v>
      </c>
      <c r="I7617" t="s">
        <v>593</v>
      </c>
      <c r="J7617">
        <v>7</v>
      </c>
      <c r="K7617" t="s">
        <v>594</v>
      </c>
      <c r="L7617" t="s">
        <v>595</v>
      </c>
      <c r="M7617" t="s">
        <v>596</v>
      </c>
      <c r="N7617" t="s">
        <v>11893</v>
      </c>
      <c r="O7617" t="s">
        <v>11</v>
      </c>
    </row>
    <row r="7618" spans="1:15" x14ac:dyDescent="0.25">
      <c r="A7618" t="s">
        <v>1836</v>
      </c>
      <c r="B7618" t="s">
        <v>7445</v>
      </c>
      <c r="C7618" t="s">
        <v>101</v>
      </c>
      <c r="D7618" t="s">
        <v>102</v>
      </c>
      <c r="E7618" t="str">
        <f t="shared" si="118"/>
        <v>AcetateAnaerofustis</v>
      </c>
      <c r="F7618">
        <f>COUNTIF($E:$E,E7618)</f>
        <v>1</v>
      </c>
      <c r="G7618">
        <f>COUNTIF($A:$A,A7618)</f>
        <v>112</v>
      </c>
      <c r="H7618">
        <f>COUNTIF($B:$B,B7618)</f>
        <v>27</v>
      </c>
      <c r="I7618" t="s">
        <v>331</v>
      </c>
      <c r="J7618">
        <v>7</v>
      </c>
      <c r="K7618" t="s">
        <v>552</v>
      </c>
      <c r="L7618" t="s">
        <v>350</v>
      </c>
      <c r="M7618" t="s">
        <v>100</v>
      </c>
      <c r="N7618" t="s">
        <v>11893</v>
      </c>
      <c r="O7618" t="s">
        <v>7</v>
      </c>
    </row>
    <row r="7619" spans="1:15" x14ac:dyDescent="0.25">
      <c r="A7619" t="s">
        <v>630</v>
      </c>
      <c r="B7619" t="s">
        <v>7445</v>
      </c>
      <c r="C7619" t="s">
        <v>101</v>
      </c>
      <c r="D7619" t="s">
        <v>102</v>
      </c>
      <c r="E7619" t="str">
        <f t="shared" si="118"/>
        <v>PropionateAnaerofustis</v>
      </c>
      <c r="F7619">
        <f>COUNTIF($E:$E,E7619)</f>
        <v>1</v>
      </c>
      <c r="G7619">
        <f>COUNTIF($A:$A,A7619)</f>
        <v>109</v>
      </c>
      <c r="H7619">
        <f>COUNTIF($B:$B,B7619)</f>
        <v>27</v>
      </c>
      <c r="I7619" t="s">
        <v>638</v>
      </c>
      <c r="J7619">
        <v>7</v>
      </c>
      <c r="K7619" t="s">
        <v>639</v>
      </c>
      <c r="L7619" t="s">
        <v>640</v>
      </c>
      <c r="M7619" t="s">
        <v>641</v>
      </c>
      <c r="N7619" t="s">
        <v>11893</v>
      </c>
      <c r="O7619" t="s">
        <v>11</v>
      </c>
    </row>
    <row r="7620" spans="1:15" x14ac:dyDescent="0.25">
      <c r="A7620" t="s">
        <v>654</v>
      </c>
      <c r="B7620" t="s">
        <v>7445</v>
      </c>
      <c r="C7620" t="s">
        <v>101</v>
      </c>
      <c r="D7620" t="s">
        <v>102</v>
      </c>
      <c r="E7620" t="str">
        <f t="shared" si="118"/>
        <v>IsobutyrateAnaerofustis</v>
      </c>
      <c r="F7620">
        <f>COUNTIF($E:$E,E7620)</f>
        <v>1</v>
      </c>
      <c r="G7620">
        <f>COUNTIF($A:$A,A7620)</f>
        <v>103</v>
      </c>
      <c r="H7620">
        <f>COUNTIF($B:$B,B7620)</f>
        <v>27</v>
      </c>
      <c r="I7620" t="s">
        <v>326</v>
      </c>
      <c r="J7620">
        <v>5</v>
      </c>
      <c r="K7620" t="s">
        <v>656</v>
      </c>
      <c r="L7620" t="s">
        <v>283</v>
      </c>
      <c r="M7620" t="s">
        <v>657</v>
      </c>
      <c r="N7620" t="s">
        <v>11892</v>
      </c>
      <c r="O7620" s="82" t="s">
        <v>9</v>
      </c>
    </row>
    <row r="7621" spans="1:15" x14ac:dyDescent="0.25">
      <c r="A7621" t="s">
        <v>97</v>
      </c>
      <c r="B7621" t="s">
        <v>7448</v>
      </c>
      <c r="C7621" t="s">
        <v>101</v>
      </c>
      <c r="D7621" t="s">
        <v>102</v>
      </c>
      <c r="E7621" t="str">
        <f t="shared" si="118"/>
        <v>FormatePeptostreptococcus</v>
      </c>
      <c r="F7621">
        <f>COUNTIF($E:$E,E7621)</f>
        <v>2</v>
      </c>
      <c r="G7621">
        <f>COUNTIF($A:$A,A7621)</f>
        <v>178</v>
      </c>
      <c r="H7621">
        <f>COUNTIF($B:$B,B7621)</f>
        <v>25</v>
      </c>
      <c r="I7621" t="s">
        <v>1754</v>
      </c>
      <c r="J7621">
        <v>7</v>
      </c>
      <c r="K7621" t="s">
        <v>1755</v>
      </c>
      <c r="L7621" t="s">
        <v>1576</v>
      </c>
      <c r="M7621" t="s">
        <v>1013</v>
      </c>
      <c r="N7621" t="s">
        <v>11893</v>
      </c>
      <c r="O7621" t="s">
        <v>11</v>
      </c>
    </row>
    <row r="7622" spans="1:15" x14ac:dyDescent="0.25">
      <c r="A7622" t="s">
        <v>97</v>
      </c>
      <c r="B7622" t="s">
        <v>7448</v>
      </c>
      <c r="C7622" t="s">
        <v>101</v>
      </c>
      <c r="D7622" t="s">
        <v>102</v>
      </c>
      <c r="E7622" t="str">
        <f t="shared" ref="E7622:E7685" si="119">CONCATENATE(A7622,B7622)</f>
        <v>FormatePeptostreptococcus</v>
      </c>
      <c r="F7622">
        <f>COUNTIF($E:$E,E7622)</f>
        <v>2</v>
      </c>
      <c r="G7622">
        <f>COUNTIF($A:$A,A7622)</f>
        <v>178</v>
      </c>
      <c r="H7622">
        <f>COUNTIF($B:$B,B7622)</f>
        <v>25</v>
      </c>
      <c r="I7622" t="s">
        <v>3064</v>
      </c>
      <c r="J7622">
        <v>6</v>
      </c>
      <c r="K7622" t="s">
        <v>3065</v>
      </c>
      <c r="L7622" t="s">
        <v>737</v>
      </c>
      <c r="M7622" t="s">
        <v>782</v>
      </c>
      <c r="N7622" t="s">
        <v>11893</v>
      </c>
      <c r="O7622" s="82" t="s">
        <v>11896</v>
      </c>
    </row>
    <row r="7623" spans="1:15" x14ac:dyDescent="0.25">
      <c r="A7623" t="s">
        <v>114</v>
      </c>
      <c r="B7623" t="s">
        <v>7448</v>
      </c>
      <c r="C7623" t="s">
        <v>101</v>
      </c>
      <c r="D7623" t="s">
        <v>102</v>
      </c>
      <c r="E7623" t="str">
        <f t="shared" si="119"/>
        <v>CholinePeptostreptococcus</v>
      </c>
      <c r="F7623">
        <f>COUNTIF($E:$E,E7623)</f>
        <v>1</v>
      </c>
      <c r="G7623">
        <f>COUNTIF($A:$A,A7623)</f>
        <v>173</v>
      </c>
      <c r="H7623">
        <f>COUNTIF($B:$B,B7623)</f>
        <v>25</v>
      </c>
      <c r="I7623" t="s">
        <v>942</v>
      </c>
      <c r="J7623">
        <v>7</v>
      </c>
      <c r="K7623" t="s">
        <v>943</v>
      </c>
      <c r="L7623" t="s">
        <v>944</v>
      </c>
      <c r="M7623" t="s">
        <v>1242</v>
      </c>
      <c r="N7623" t="s">
        <v>11893</v>
      </c>
      <c r="O7623" t="s">
        <v>11</v>
      </c>
    </row>
    <row r="7624" spans="1:15" x14ac:dyDescent="0.25">
      <c r="A7624" t="s">
        <v>127</v>
      </c>
      <c r="B7624" t="s">
        <v>7448</v>
      </c>
      <c r="C7624" t="s">
        <v>101</v>
      </c>
      <c r="D7624" t="s">
        <v>102</v>
      </c>
      <c r="E7624" t="str">
        <f t="shared" si="119"/>
        <v>FumaratePeptostreptococcus</v>
      </c>
      <c r="F7624">
        <f>COUNTIF($E:$E,E7624)</f>
        <v>1</v>
      </c>
      <c r="G7624">
        <f>COUNTIF($A:$A,A7624)</f>
        <v>166</v>
      </c>
      <c r="H7624">
        <f>COUNTIF($B:$B,B7624)</f>
        <v>25</v>
      </c>
      <c r="I7624" t="s">
        <v>2750</v>
      </c>
      <c r="J7624">
        <v>6</v>
      </c>
      <c r="K7624" t="s">
        <v>3067</v>
      </c>
      <c r="L7624" t="s">
        <v>118</v>
      </c>
      <c r="M7624" t="s">
        <v>1438</v>
      </c>
      <c r="N7624" t="s">
        <v>11893</v>
      </c>
      <c r="O7624" s="82" t="s">
        <v>11896</v>
      </c>
    </row>
    <row r="7625" spans="1:15" x14ac:dyDescent="0.25">
      <c r="A7625" t="s">
        <v>202</v>
      </c>
      <c r="B7625" t="s">
        <v>7448</v>
      </c>
      <c r="C7625" t="s">
        <v>101</v>
      </c>
      <c r="D7625" t="s">
        <v>102</v>
      </c>
      <c r="E7625" t="str">
        <f t="shared" si="119"/>
        <v>IsopropanolPeptostreptococcus</v>
      </c>
      <c r="F7625">
        <f>COUNTIF($E:$E,E7625)</f>
        <v>1</v>
      </c>
      <c r="G7625">
        <f>COUNTIF($A:$A,A7625)</f>
        <v>154</v>
      </c>
      <c r="H7625">
        <f>COUNTIF($B:$B,B7625)</f>
        <v>25</v>
      </c>
      <c r="I7625" t="s">
        <v>1762</v>
      </c>
      <c r="J7625">
        <v>7</v>
      </c>
      <c r="K7625" t="s">
        <v>1763</v>
      </c>
      <c r="L7625" t="s">
        <v>1764</v>
      </c>
      <c r="M7625" t="s">
        <v>1765</v>
      </c>
      <c r="N7625" t="s">
        <v>11893</v>
      </c>
      <c r="O7625" t="s">
        <v>11</v>
      </c>
    </row>
    <row r="7626" spans="1:15" x14ac:dyDescent="0.25">
      <c r="A7626" t="s">
        <v>264</v>
      </c>
      <c r="B7626" t="s">
        <v>7448</v>
      </c>
      <c r="C7626" t="s">
        <v>101</v>
      </c>
      <c r="D7626" t="s">
        <v>102</v>
      </c>
      <c r="E7626" t="str">
        <f t="shared" si="119"/>
        <v>UracilPeptostreptococcus</v>
      </c>
      <c r="F7626">
        <f>COUNTIF($E:$E,E7626)</f>
        <v>1</v>
      </c>
      <c r="G7626">
        <f>COUNTIF($A:$A,A7626)</f>
        <v>143</v>
      </c>
      <c r="H7626">
        <f>COUNTIF($B:$B,B7626)</f>
        <v>25</v>
      </c>
      <c r="I7626" t="s">
        <v>3072</v>
      </c>
      <c r="J7626">
        <v>6</v>
      </c>
      <c r="K7626" t="s">
        <v>3073</v>
      </c>
      <c r="L7626" t="s">
        <v>372</v>
      </c>
      <c r="M7626" t="s">
        <v>1578</v>
      </c>
      <c r="N7626" t="s">
        <v>11893</v>
      </c>
      <c r="O7626" s="82" t="s">
        <v>11896</v>
      </c>
    </row>
    <row r="7627" spans="1:15" x14ac:dyDescent="0.25">
      <c r="A7627" t="s">
        <v>307</v>
      </c>
      <c r="B7627" t="s">
        <v>7448</v>
      </c>
      <c r="C7627" t="s">
        <v>101</v>
      </c>
      <c r="D7627" t="s">
        <v>102</v>
      </c>
      <c r="E7627" t="str">
        <f t="shared" si="119"/>
        <v>AllantoinPeptostreptococcus</v>
      </c>
      <c r="F7627">
        <f>COUNTIF($E:$E,E7627)</f>
        <v>1</v>
      </c>
      <c r="G7627">
        <f>COUNTIF($A:$A,A7627)</f>
        <v>140</v>
      </c>
      <c r="H7627">
        <f>COUNTIF($B:$B,B7627)</f>
        <v>25</v>
      </c>
      <c r="I7627" t="s">
        <v>3080</v>
      </c>
      <c r="J7627">
        <v>6</v>
      </c>
      <c r="K7627" t="s">
        <v>3081</v>
      </c>
      <c r="L7627" t="s">
        <v>606</v>
      </c>
      <c r="M7627" t="s">
        <v>1926</v>
      </c>
      <c r="N7627" t="s">
        <v>11893</v>
      </c>
      <c r="O7627" s="82" t="s">
        <v>11896</v>
      </c>
    </row>
    <row r="7628" spans="1:15" x14ac:dyDescent="0.25">
      <c r="A7628" t="s">
        <v>365</v>
      </c>
      <c r="B7628" t="s">
        <v>7448</v>
      </c>
      <c r="C7628" t="s">
        <v>101</v>
      </c>
      <c r="D7628" t="s">
        <v>102</v>
      </c>
      <c r="E7628" t="str">
        <f t="shared" si="119"/>
        <v>PhenylacetatePeptostreptococcus</v>
      </c>
      <c r="F7628">
        <f>COUNTIF($E:$E,E7628)</f>
        <v>1</v>
      </c>
      <c r="G7628">
        <f>COUNTIF($A:$A,A7628)</f>
        <v>134</v>
      </c>
      <c r="H7628">
        <f>COUNTIF($B:$B,B7628)</f>
        <v>25</v>
      </c>
      <c r="I7628" t="s">
        <v>421</v>
      </c>
      <c r="J7628">
        <v>6</v>
      </c>
      <c r="K7628" t="s">
        <v>3086</v>
      </c>
      <c r="L7628" t="s">
        <v>237</v>
      </c>
      <c r="M7628" t="s">
        <v>2240</v>
      </c>
      <c r="N7628" t="s">
        <v>11893</v>
      </c>
      <c r="O7628" s="82" t="s">
        <v>11896</v>
      </c>
    </row>
    <row r="7629" spans="1:15" x14ac:dyDescent="0.25">
      <c r="A7629" t="s">
        <v>396</v>
      </c>
      <c r="B7629" t="s">
        <v>7448</v>
      </c>
      <c r="C7629" t="s">
        <v>101</v>
      </c>
      <c r="D7629" t="s">
        <v>102</v>
      </c>
      <c r="E7629" t="str">
        <f t="shared" si="119"/>
        <v>AcetonePeptostreptococcus</v>
      </c>
      <c r="F7629">
        <f>COUNTIF($E:$E,E7629)</f>
        <v>2</v>
      </c>
      <c r="G7629">
        <f>COUNTIF($A:$A,A7629)</f>
        <v>132</v>
      </c>
      <c r="H7629">
        <f>COUNTIF($B:$B,B7629)</f>
        <v>25</v>
      </c>
      <c r="I7629" t="s">
        <v>1632</v>
      </c>
      <c r="J7629">
        <v>7</v>
      </c>
      <c r="K7629" t="s">
        <v>1781</v>
      </c>
      <c r="L7629" t="s">
        <v>326</v>
      </c>
      <c r="M7629" t="s">
        <v>515</v>
      </c>
      <c r="N7629" t="s">
        <v>11893</v>
      </c>
      <c r="O7629" t="s">
        <v>11</v>
      </c>
    </row>
    <row r="7630" spans="1:15" x14ac:dyDescent="0.25">
      <c r="A7630" t="s">
        <v>396</v>
      </c>
      <c r="B7630" t="s">
        <v>7448</v>
      </c>
      <c r="C7630" t="s">
        <v>101</v>
      </c>
      <c r="D7630" t="s">
        <v>102</v>
      </c>
      <c r="E7630" t="str">
        <f t="shared" si="119"/>
        <v>AcetonePeptostreptococcus</v>
      </c>
      <c r="F7630">
        <f>COUNTIF($E:$E,E7630)</f>
        <v>2</v>
      </c>
      <c r="G7630">
        <f>COUNTIF($A:$A,A7630)</f>
        <v>132</v>
      </c>
      <c r="H7630">
        <f>COUNTIF($B:$B,B7630)</f>
        <v>25</v>
      </c>
      <c r="I7630" t="s">
        <v>4732</v>
      </c>
      <c r="J7630">
        <v>5</v>
      </c>
      <c r="K7630" t="s">
        <v>3443</v>
      </c>
      <c r="L7630" t="s">
        <v>4733</v>
      </c>
      <c r="M7630" t="s">
        <v>484</v>
      </c>
      <c r="N7630" t="s">
        <v>11893</v>
      </c>
      <c r="O7630" t="s">
        <v>12</v>
      </c>
    </row>
    <row r="7631" spans="1:15" x14ac:dyDescent="0.25">
      <c r="A7631" t="s">
        <v>402</v>
      </c>
      <c r="B7631" t="s">
        <v>7448</v>
      </c>
      <c r="C7631" t="s">
        <v>101</v>
      </c>
      <c r="D7631" t="s">
        <v>102</v>
      </c>
      <c r="E7631" t="str">
        <f t="shared" si="119"/>
        <v>ValinePeptostreptococcus</v>
      </c>
      <c r="F7631">
        <f>COUNTIF($E:$E,E7631)</f>
        <v>1</v>
      </c>
      <c r="G7631">
        <f>COUNTIF($A:$A,A7631)</f>
        <v>131</v>
      </c>
      <c r="H7631">
        <f>COUNTIF($B:$B,B7631)</f>
        <v>25</v>
      </c>
      <c r="I7631" t="s">
        <v>1785</v>
      </c>
      <c r="J7631">
        <v>7</v>
      </c>
      <c r="K7631" t="s">
        <v>1786</v>
      </c>
      <c r="L7631" t="s">
        <v>1182</v>
      </c>
      <c r="M7631" t="s">
        <v>750</v>
      </c>
      <c r="N7631" t="s">
        <v>11893</v>
      </c>
      <c r="O7631" t="s">
        <v>11</v>
      </c>
    </row>
    <row r="7632" spans="1:15" x14ac:dyDescent="0.25">
      <c r="A7632" t="s">
        <v>417</v>
      </c>
      <c r="B7632" t="s">
        <v>7448</v>
      </c>
      <c r="C7632" t="s">
        <v>101</v>
      </c>
      <c r="D7632" t="s">
        <v>102</v>
      </c>
      <c r="E7632" t="str">
        <f t="shared" si="119"/>
        <v>CarnitinePeptostreptococcus</v>
      </c>
      <c r="F7632">
        <f>COUNTIF($E:$E,E7632)</f>
        <v>2</v>
      </c>
      <c r="G7632">
        <f>COUNTIF($A:$A,A7632)</f>
        <v>130</v>
      </c>
      <c r="H7632">
        <f>COUNTIF($B:$B,B7632)</f>
        <v>25</v>
      </c>
      <c r="I7632" t="s">
        <v>889</v>
      </c>
      <c r="J7632">
        <v>7</v>
      </c>
      <c r="K7632" t="s">
        <v>1793</v>
      </c>
      <c r="L7632" t="s">
        <v>269</v>
      </c>
      <c r="M7632" t="s">
        <v>100</v>
      </c>
      <c r="N7632" t="s">
        <v>11893</v>
      </c>
      <c r="O7632" t="s">
        <v>11</v>
      </c>
    </row>
    <row r="7633" spans="1:15" x14ac:dyDescent="0.25">
      <c r="A7633" t="s">
        <v>417</v>
      </c>
      <c r="B7633" t="s">
        <v>7448</v>
      </c>
      <c r="C7633" t="s">
        <v>101</v>
      </c>
      <c r="D7633" t="s">
        <v>102</v>
      </c>
      <c r="E7633" t="str">
        <f t="shared" si="119"/>
        <v>CarnitinePeptostreptococcus</v>
      </c>
      <c r="F7633">
        <f>COUNTIF($E:$E,E7633)</f>
        <v>2</v>
      </c>
      <c r="G7633">
        <f>COUNTIF($A:$A,A7633)</f>
        <v>130</v>
      </c>
      <c r="H7633">
        <f>COUNTIF($B:$B,B7633)</f>
        <v>25</v>
      </c>
      <c r="I7633" t="s">
        <v>4737</v>
      </c>
      <c r="J7633">
        <v>5</v>
      </c>
      <c r="K7633" t="s">
        <v>1516</v>
      </c>
      <c r="L7633" t="s">
        <v>4738</v>
      </c>
      <c r="M7633" t="s">
        <v>1475</v>
      </c>
      <c r="N7633" t="s">
        <v>11893</v>
      </c>
      <c r="O7633" t="s">
        <v>12</v>
      </c>
    </row>
    <row r="7634" spans="1:15" x14ac:dyDescent="0.25">
      <c r="A7634" t="s">
        <v>419</v>
      </c>
      <c r="B7634" t="s">
        <v>7448</v>
      </c>
      <c r="C7634" t="s">
        <v>101</v>
      </c>
      <c r="D7634" t="s">
        <v>102</v>
      </c>
      <c r="E7634" t="str">
        <f t="shared" si="119"/>
        <v>ImidazolePeptostreptococcus</v>
      </c>
      <c r="F7634">
        <f>COUNTIF($E:$E,E7634)</f>
        <v>1</v>
      </c>
      <c r="G7634">
        <f>COUNTIF($A:$A,A7634)</f>
        <v>130</v>
      </c>
      <c r="H7634">
        <f>COUNTIF($B:$B,B7634)</f>
        <v>25</v>
      </c>
      <c r="I7634" t="s">
        <v>3103</v>
      </c>
      <c r="J7634">
        <v>6</v>
      </c>
      <c r="K7634" t="s">
        <v>3104</v>
      </c>
      <c r="L7634" t="s">
        <v>652</v>
      </c>
      <c r="M7634" t="s">
        <v>284</v>
      </c>
      <c r="N7634" t="s">
        <v>11893</v>
      </c>
      <c r="O7634" s="82" t="s">
        <v>11896</v>
      </c>
    </row>
    <row r="7635" spans="1:15" x14ac:dyDescent="0.25">
      <c r="A7635" t="s">
        <v>448</v>
      </c>
      <c r="B7635" t="s">
        <v>7448</v>
      </c>
      <c r="C7635" t="s">
        <v>101</v>
      </c>
      <c r="D7635" t="s">
        <v>102</v>
      </c>
      <c r="E7635" t="str">
        <f t="shared" si="119"/>
        <v>DimethylaminePeptostreptococcus</v>
      </c>
      <c r="F7635">
        <f>COUNTIF($E:$E,E7635)</f>
        <v>1</v>
      </c>
      <c r="G7635">
        <f>COUNTIF($A:$A,A7635)</f>
        <v>130</v>
      </c>
      <c r="H7635">
        <f>COUNTIF($B:$B,B7635)</f>
        <v>25</v>
      </c>
      <c r="I7635" t="s">
        <v>1798</v>
      </c>
      <c r="J7635">
        <v>7</v>
      </c>
      <c r="K7635" t="s">
        <v>1799</v>
      </c>
      <c r="L7635" t="s">
        <v>1800</v>
      </c>
      <c r="M7635" t="s">
        <v>1801</v>
      </c>
      <c r="N7635" t="s">
        <v>11893</v>
      </c>
      <c r="O7635" t="s">
        <v>11</v>
      </c>
    </row>
    <row r="7636" spans="1:15" x14ac:dyDescent="0.25">
      <c r="A7636" t="s">
        <v>456</v>
      </c>
      <c r="B7636" t="s">
        <v>7448</v>
      </c>
      <c r="C7636" t="s">
        <v>101</v>
      </c>
      <c r="D7636" t="s">
        <v>102</v>
      </c>
      <c r="E7636" t="str">
        <f t="shared" si="119"/>
        <v>EthanolPeptostreptococcus</v>
      </c>
      <c r="F7636">
        <f>COUNTIF($E:$E,E7636)</f>
        <v>1</v>
      </c>
      <c r="G7636">
        <f>COUNTIF($A:$A,A7636)</f>
        <v>129</v>
      </c>
      <c r="H7636">
        <f>COUNTIF($B:$B,B7636)</f>
        <v>25</v>
      </c>
      <c r="I7636" t="s">
        <v>1802</v>
      </c>
      <c r="J7636">
        <v>7</v>
      </c>
      <c r="K7636" t="s">
        <v>1803</v>
      </c>
      <c r="L7636" t="s">
        <v>506</v>
      </c>
      <c r="M7636" t="s">
        <v>1054</v>
      </c>
      <c r="N7636" t="s">
        <v>11893</v>
      </c>
      <c r="O7636" t="s">
        <v>11</v>
      </c>
    </row>
    <row r="7637" spans="1:15" x14ac:dyDescent="0.25">
      <c r="A7637" t="s">
        <v>466</v>
      </c>
      <c r="B7637" t="s">
        <v>7448</v>
      </c>
      <c r="C7637" t="s">
        <v>101</v>
      </c>
      <c r="D7637" t="s">
        <v>102</v>
      </c>
      <c r="E7637" t="str">
        <f t="shared" si="119"/>
        <v>GlycinePeptostreptococcus</v>
      </c>
      <c r="F7637">
        <f>COUNTIF($E:$E,E7637)</f>
        <v>1</v>
      </c>
      <c r="G7637">
        <f>COUNTIF($A:$A,A7637)</f>
        <v>127</v>
      </c>
      <c r="H7637">
        <f>COUNTIF($B:$B,B7637)</f>
        <v>25</v>
      </c>
      <c r="I7637" t="s">
        <v>142</v>
      </c>
      <c r="J7637">
        <v>6</v>
      </c>
      <c r="K7637" t="s">
        <v>1348</v>
      </c>
      <c r="L7637" t="s">
        <v>283</v>
      </c>
      <c r="M7637" t="s">
        <v>100</v>
      </c>
      <c r="N7637" t="s">
        <v>11893</v>
      </c>
      <c r="O7637" s="82" t="s">
        <v>11896</v>
      </c>
    </row>
    <row r="7638" spans="1:15" x14ac:dyDescent="0.25">
      <c r="A7638" t="s">
        <v>485</v>
      </c>
      <c r="B7638" t="s">
        <v>7448</v>
      </c>
      <c r="C7638" t="s">
        <v>101</v>
      </c>
      <c r="D7638" t="s">
        <v>102</v>
      </c>
      <c r="E7638" t="str">
        <f t="shared" si="119"/>
        <v>ButyratePeptostreptococcus</v>
      </c>
      <c r="F7638">
        <f>COUNTIF($E:$E,E7638)</f>
        <v>1</v>
      </c>
      <c r="G7638">
        <f>COUNTIF($A:$A,A7638)</f>
        <v>126</v>
      </c>
      <c r="H7638">
        <f>COUNTIF($B:$B,B7638)</f>
        <v>25</v>
      </c>
      <c r="I7638" t="s">
        <v>1809</v>
      </c>
      <c r="J7638">
        <v>7</v>
      </c>
      <c r="K7638" t="s">
        <v>1810</v>
      </c>
      <c r="L7638" t="s">
        <v>233</v>
      </c>
      <c r="M7638" t="s">
        <v>1020</v>
      </c>
      <c r="N7638" t="s">
        <v>11893</v>
      </c>
      <c r="O7638" t="s">
        <v>11</v>
      </c>
    </row>
    <row r="7639" spans="1:15" x14ac:dyDescent="0.25">
      <c r="A7639" t="s">
        <v>488</v>
      </c>
      <c r="B7639" t="s">
        <v>7448</v>
      </c>
      <c r="C7639" t="s">
        <v>101</v>
      </c>
      <c r="D7639" t="s">
        <v>102</v>
      </c>
      <c r="E7639" t="str">
        <f t="shared" si="119"/>
        <v>PhenylalaninePeptostreptococcus</v>
      </c>
      <c r="F7639">
        <f>COUNTIF($E:$E,E7639)</f>
        <v>1</v>
      </c>
      <c r="G7639">
        <f>COUNTIF($A:$A,A7639)</f>
        <v>126</v>
      </c>
      <c r="H7639">
        <f>COUNTIF($B:$B,B7639)</f>
        <v>25</v>
      </c>
      <c r="I7639" t="s">
        <v>1814</v>
      </c>
      <c r="J7639">
        <v>7</v>
      </c>
      <c r="K7639" t="s">
        <v>888</v>
      </c>
      <c r="L7639" t="s">
        <v>893</v>
      </c>
      <c r="M7639" t="s">
        <v>594</v>
      </c>
      <c r="N7639" t="s">
        <v>11893</v>
      </c>
      <c r="O7639" t="s">
        <v>11</v>
      </c>
    </row>
    <row r="7640" spans="1:15" x14ac:dyDescent="0.25">
      <c r="A7640" t="s">
        <v>511</v>
      </c>
      <c r="B7640" t="s">
        <v>7448</v>
      </c>
      <c r="C7640" t="s">
        <v>101</v>
      </c>
      <c r="D7640" t="s">
        <v>102</v>
      </c>
      <c r="E7640" t="str">
        <f t="shared" si="119"/>
        <v>NicotinatePeptostreptococcus</v>
      </c>
      <c r="F7640">
        <f>COUNTIF($E:$E,E7640)</f>
        <v>1</v>
      </c>
      <c r="G7640">
        <f>COUNTIF($A:$A,A7640)</f>
        <v>123</v>
      </c>
      <c r="H7640">
        <f>COUNTIF($B:$B,B7640)</f>
        <v>25</v>
      </c>
      <c r="I7640" t="s">
        <v>1825</v>
      </c>
      <c r="J7640">
        <v>7</v>
      </c>
      <c r="K7640" t="s">
        <v>832</v>
      </c>
      <c r="L7640" t="s">
        <v>676</v>
      </c>
      <c r="M7640" t="s">
        <v>1319</v>
      </c>
      <c r="N7640" t="s">
        <v>11893</v>
      </c>
      <c r="O7640" t="s">
        <v>11</v>
      </c>
    </row>
    <row r="7641" spans="1:15" x14ac:dyDescent="0.25">
      <c r="A7641" t="s">
        <v>569</v>
      </c>
      <c r="B7641" t="s">
        <v>7448</v>
      </c>
      <c r="C7641" t="s">
        <v>101</v>
      </c>
      <c r="D7641" t="s">
        <v>102</v>
      </c>
      <c r="E7641" t="str">
        <f t="shared" si="119"/>
        <v>TyrosinePeptostreptococcus</v>
      </c>
      <c r="F7641">
        <f>COUNTIF($E:$E,E7641)</f>
        <v>1</v>
      </c>
      <c r="G7641">
        <f>COUNTIF($A:$A,A7641)</f>
        <v>116</v>
      </c>
      <c r="H7641">
        <f>COUNTIF($B:$B,B7641)</f>
        <v>25</v>
      </c>
      <c r="I7641" t="s">
        <v>1832</v>
      </c>
      <c r="J7641">
        <v>7</v>
      </c>
      <c r="K7641" t="s">
        <v>175</v>
      </c>
      <c r="L7641" t="s">
        <v>796</v>
      </c>
      <c r="M7641" t="s">
        <v>1833</v>
      </c>
      <c r="N7641" t="s">
        <v>11893</v>
      </c>
      <c r="O7641" t="s">
        <v>11</v>
      </c>
    </row>
    <row r="7642" spans="1:15" x14ac:dyDescent="0.25">
      <c r="A7642" t="s">
        <v>583</v>
      </c>
      <c r="B7642" t="s">
        <v>7448</v>
      </c>
      <c r="C7642" t="s">
        <v>101</v>
      </c>
      <c r="D7642" t="s">
        <v>102</v>
      </c>
      <c r="E7642" t="str">
        <f t="shared" si="119"/>
        <v>AcetoacetatePeptostreptococcus</v>
      </c>
      <c r="F7642">
        <f>COUNTIF($E:$E,E7642)</f>
        <v>1</v>
      </c>
      <c r="G7642">
        <f>COUNTIF($A:$A,A7642)</f>
        <v>115</v>
      </c>
      <c r="H7642">
        <f>COUNTIF($B:$B,B7642)</f>
        <v>25</v>
      </c>
      <c r="I7642" t="s">
        <v>1981</v>
      </c>
      <c r="J7642">
        <v>6</v>
      </c>
      <c r="K7642" t="s">
        <v>1568</v>
      </c>
      <c r="L7642" t="s">
        <v>191</v>
      </c>
      <c r="M7642" t="s">
        <v>132</v>
      </c>
      <c r="N7642" t="s">
        <v>11893</v>
      </c>
      <c r="O7642" s="82" t="s">
        <v>11896</v>
      </c>
    </row>
    <row r="7643" spans="1:15" x14ac:dyDescent="0.25">
      <c r="A7643" t="s">
        <v>597</v>
      </c>
      <c r="B7643" t="s">
        <v>7448</v>
      </c>
      <c r="C7643" t="s">
        <v>101</v>
      </c>
      <c r="D7643" t="s">
        <v>102</v>
      </c>
      <c r="E7643" t="str">
        <f t="shared" si="119"/>
        <v>3-HydroxybutyratePeptostreptococcus</v>
      </c>
      <c r="F7643">
        <f>COUNTIF($E:$E,E7643)</f>
        <v>1</v>
      </c>
      <c r="G7643">
        <f>COUNTIF($A:$A,A7643)</f>
        <v>112</v>
      </c>
      <c r="H7643">
        <f>COUNTIF($B:$B,B7643)</f>
        <v>25</v>
      </c>
      <c r="I7643" t="s">
        <v>638</v>
      </c>
      <c r="J7643">
        <v>7</v>
      </c>
      <c r="K7643" t="s">
        <v>1837</v>
      </c>
      <c r="L7643" t="s">
        <v>640</v>
      </c>
      <c r="M7643" t="s">
        <v>641</v>
      </c>
      <c r="N7643" t="s">
        <v>11893</v>
      </c>
      <c r="O7643" t="s">
        <v>11</v>
      </c>
    </row>
    <row r="7644" spans="1:15" x14ac:dyDescent="0.25">
      <c r="A7644" t="s">
        <v>1836</v>
      </c>
      <c r="B7644" t="s">
        <v>7448</v>
      </c>
      <c r="C7644" t="s">
        <v>101</v>
      </c>
      <c r="D7644" t="s">
        <v>102</v>
      </c>
      <c r="E7644" t="str">
        <f t="shared" si="119"/>
        <v>AcetatePeptostreptococcus</v>
      </c>
      <c r="F7644">
        <f>COUNTIF($E:$E,E7644)</f>
        <v>1</v>
      </c>
      <c r="G7644">
        <f>COUNTIF($A:$A,A7644)</f>
        <v>112</v>
      </c>
      <c r="H7644">
        <f>COUNTIF($B:$B,B7644)</f>
        <v>25</v>
      </c>
      <c r="I7644" t="s">
        <v>1838</v>
      </c>
      <c r="J7644">
        <v>7</v>
      </c>
      <c r="K7644" t="s">
        <v>1839</v>
      </c>
      <c r="L7644" t="s">
        <v>1840</v>
      </c>
      <c r="M7644" t="s">
        <v>1841</v>
      </c>
      <c r="N7644" t="s">
        <v>11893</v>
      </c>
      <c r="O7644" t="s">
        <v>11</v>
      </c>
    </row>
    <row r="7645" spans="1:15" x14ac:dyDescent="0.25">
      <c r="A7645" t="s">
        <v>627</v>
      </c>
      <c r="B7645" t="s">
        <v>7448</v>
      </c>
      <c r="C7645" t="s">
        <v>101</v>
      </c>
      <c r="D7645" t="s">
        <v>102</v>
      </c>
      <c r="E7645" t="str">
        <f t="shared" si="119"/>
        <v>IsoleucinePeptostreptococcus</v>
      </c>
      <c r="F7645">
        <f>COUNTIF($E:$E,E7645)</f>
        <v>1</v>
      </c>
      <c r="G7645">
        <f>COUNTIF($A:$A,A7645)</f>
        <v>109</v>
      </c>
      <c r="H7645">
        <f>COUNTIF($B:$B,B7645)</f>
        <v>25</v>
      </c>
      <c r="I7645" t="s">
        <v>1844</v>
      </c>
      <c r="J7645">
        <v>7</v>
      </c>
      <c r="K7645" t="s">
        <v>1845</v>
      </c>
      <c r="L7645" t="s">
        <v>533</v>
      </c>
      <c r="M7645" t="s">
        <v>132</v>
      </c>
      <c r="N7645" t="s">
        <v>11893</v>
      </c>
      <c r="O7645" t="s">
        <v>11</v>
      </c>
    </row>
    <row r="7646" spans="1:15" x14ac:dyDescent="0.25">
      <c r="A7646" t="s">
        <v>97</v>
      </c>
      <c r="B7646" t="s">
        <v>7544</v>
      </c>
      <c r="C7646" t="s">
        <v>101</v>
      </c>
      <c r="D7646" t="s">
        <v>102</v>
      </c>
      <c r="E7646" t="str">
        <f t="shared" si="119"/>
        <v>FormateUncl. Enterobacteriaceae</v>
      </c>
      <c r="F7646">
        <f>COUNTIF($E:$E,E7646)</f>
        <v>1</v>
      </c>
      <c r="G7646">
        <f>COUNTIF($A:$A,A7646)</f>
        <v>178</v>
      </c>
      <c r="H7646">
        <f>COUNTIF($B:$B,B7646)</f>
        <v>23</v>
      </c>
      <c r="I7646" t="s">
        <v>1754</v>
      </c>
      <c r="J7646">
        <v>7</v>
      </c>
      <c r="K7646" t="s">
        <v>1755</v>
      </c>
      <c r="L7646" t="s">
        <v>1576</v>
      </c>
      <c r="M7646" t="s">
        <v>1013</v>
      </c>
      <c r="N7646" t="s">
        <v>11893</v>
      </c>
      <c r="O7646" t="s">
        <v>11</v>
      </c>
    </row>
    <row r="7647" spans="1:15" x14ac:dyDescent="0.25">
      <c r="A7647" t="s">
        <v>114</v>
      </c>
      <c r="B7647" t="s">
        <v>7544</v>
      </c>
      <c r="C7647" t="s">
        <v>101</v>
      </c>
      <c r="D7647" t="s">
        <v>102</v>
      </c>
      <c r="E7647" t="str">
        <f t="shared" si="119"/>
        <v>CholineUncl. Enterobacteriaceae</v>
      </c>
      <c r="F7647">
        <f>COUNTIF($E:$E,E7647)</f>
        <v>1</v>
      </c>
      <c r="G7647">
        <f>COUNTIF($A:$A,A7647)</f>
        <v>173</v>
      </c>
      <c r="H7647">
        <f>COUNTIF($B:$B,B7647)</f>
        <v>23</v>
      </c>
      <c r="I7647" t="s">
        <v>942</v>
      </c>
      <c r="J7647">
        <v>7</v>
      </c>
      <c r="K7647" t="s">
        <v>943</v>
      </c>
      <c r="L7647" t="s">
        <v>944</v>
      </c>
      <c r="M7647" t="s">
        <v>1242</v>
      </c>
      <c r="N7647" t="s">
        <v>11893</v>
      </c>
      <c r="O7647" t="s">
        <v>11</v>
      </c>
    </row>
    <row r="7648" spans="1:15" x14ac:dyDescent="0.25">
      <c r="A7648" t="s">
        <v>202</v>
      </c>
      <c r="B7648" t="s">
        <v>7544</v>
      </c>
      <c r="C7648" t="s">
        <v>101</v>
      </c>
      <c r="D7648" t="s">
        <v>102</v>
      </c>
      <c r="E7648" t="str">
        <f t="shared" si="119"/>
        <v>IsopropanolUncl. Enterobacteriaceae</v>
      </c>
      <c r="F7648">
        <f>COUNTIF($E:$E,E7648)</f>
        <v>1</v>
      </c>
      <c r="G7648">
        <f>COUNTIF($A:$A,A7648)</f>
        <v>154</v>
      </c>
      <c r="H7648">
        <f>COUNTIF($B:$B,B7648)</f>
        <v>23</v>
      </c>
      <c r="I7648" t="s">
        <v>1762</v>
      </c>
      <c r="J7648">
        <v>7</v>
      </c>
      <c r="K7648" t="s">
        <v>1763</v>
      </c>
      <c r="L7648" t="s">
        <v>1764</v>
      </c>
      <c r="M7648" t="s">
        <v>1765</v>
      </c>
      <c r="N7648" t="s">
        <v>11893</v>
      </c>
      <c r="O7648" t="s">
        <v>11</v>
      </c>
    </row>
    <row r="7649" spans="1:15" x14ac:dyDescent="0.25">
      <c r="A7649" t="s">
        <v>335</v>
      </c>
      <c r="B7649" t="s">
        <v>7544</v>
      </c>
      <c r="C7649" t="s">
        <v>101</v>
      </c>
      <c r="D7649" t="s">
        <v>102</v>
      </c>
      <c r="E7649" t="str">
        <f t="shared" si="119"/>
        <v>TrimethylamineUncl. Enterobacteriaceae</v>
      </c>
      <c r="F7649">
        <f>COUNTIF($E:$E,E7649)</f>
        <v>1</v>
      </c>
      <c r="G7649">
        <f>COUNTIF($A:$A,A7649)</f>
        <v>139</v>
      </c>
      <c r="H7649">
        <f>COUNTIF($B:$B,B7649)</f>
        <v>23</v>
      </c>
      <c r="I7649" t="s">
        <v>1770</v>
      </c>
      <c r="J7649">
        <v>4</v>
      </c>
      <c r="K7649" t="s">
        <v>1220</v>
      </c>
      <c r="L7649" t="s">
        <v>1771</v>
      </c>
      <c r="M7649" t="s">
        <v>1358</v>
      </c>
      <c r="N7649" t="s">
        <v>11893</v>
      </c>
      <c r="O7649" s="82" t="s">
        <v>4</v>
      </c>
    </row>
    <row r="7650" spans="1:15" x14ac:dyDescent="0.25">
      <c r="A7650" t="s">
        <v>376</v>
      </c>
      <c r="B7650" t="s">
        <v>7544</v>
      </c>
      <c r="C7650" t="s">
        <v>101</v>
      </c>
      <c r="D7650" t="s">
        <v>102</v>
      </c>
      <c r="E7650" t="str">
        <f t="shared" si="119"/>
        <v>ValerateUncl. Enterobacteriaceae</v>
      </c>
      <c r="F7650">
        <f>COUNTIF($E:$E,E7650)</f>
        <v>1</v>
      </c>
      <c r="G7650">
        <f>COUNTIF($A:$A,A7650)</f>
        <v>133</v>
      </c>
      <c r="H7650">
        <f>COUNTIF($B:$B,B7650)</f>
        <v>23</v>
      </c>
      <c r="I7650" t="s">
        <v>1778</v>
      </c>
      <c r="J7650">
        <v>4</v>
      </c>
      <c r="K7650" t="s">
        <v>1779</v>
      </c>
      <c r="L7650" t="s">
        <v>294</v>
      </c>
      <c r="M7650" t="s">
        <v>1780</v>
      </c>
      <c r="N7650" t="s">
        <v>11893</v>
      </c>
      <c r="O7650" s="82" t="s">
        <v>4</v>
      </c>
    </row>
    <row r="7651" spans="1:15" x14ac:dyDescent="0.25">
      <c r="A7651" t="s">
        <v>396</v>
      </c>
      <c r="B7651" t="s">
        <v>7544</v>
      </c>
      <c r="C7651" t="s">
        <v>101</v>
      </c>
      <c r="D7651" t="s">
        <v>102</v>
      </c>
      <c r="E7651" t="str">
        <f t="shared" si="119"/>
        <v>AcetoneUncl. Enterobacteriaceae</v>
      </c>
      <c r="F7651">
        <f>COUNTIF($E:$E,E7651)</f>
        <v>2</v>
      </c>
      <c r="G7651">
        <f>COUNTIF($A:$A,A7651)</f>
        <v>132</v>
      </c>
      <c r="H7651">
        <f>COUNTIF($B:$B,B7651)</f>
        <v>23</v>
      </c>
      <c r="I7651" t="s">
        <v>1632</v>
      </c>
      <c r="J7651">
        <v>7</v>
      </c>
      <c r="K7651" t="s">
        <v>1781</v>
      </c>
      <c r="L7651" t="s">
        <v>326</v>
      </c>
      <c r="M7651" t="s">
        <v>515</v>
      </c>
      <c r="N7651" t="s">
        <v>11893</v>
      </c>
      <c r="O7651" t="s">
        <v>11</v>
      </c>
    </row>
    <row r="7652" spans="1:15" x14ac:dyDescent="0.25">
      <c r="A7652" t="s">
        <v>396</v>
      </c>
      <c r="B7652" t="s">
        <v>7544</v>
      </c>
      <c r="C7652" t="s">
        <v>101</v>
      </c>
      <c r="D7652" t="s">
        <v>102</v>
      </c>
      <c r="E7652" t="str">
        <f t="shared" si="119"/>
        <v>AcetoneUncl. Enterobacteriaceae</v>
      </c>
      <c r="F7652">
        <f>COUNTIF($E:$E,E7652)</f>
        <v>2</v>
      </c>
      <c r="G7652">
        <f>COUNTIF($A:$A,A7652)</f>
        <v>132</v>
      </c>
      <c r="H7652">
        <f>COUNTIF($B:$B,B7652)</f>
        <v>23</v>
      </c>
      <c r="I7652" t="s">
        <v>4732</v>
      </c>
      <c r="J7652">
        <v>5</v>
      </c>
      <c r="K7652" t="s">
        <v>3443</v>
      </c>
      <c r="L7652" t="s">
        <v>4733</v>
      </c>
      <c r="M7652" t="s">
        <v>484</v>
      </c>
      <c r="N7652" t="s">
        <v>11893</v>
      </c>
      <c r="O7652" t="s">
        <v>12</v>
      </c>
    </row>
    <row r="7653" spans="1:15" x14ac:dyDescent="0.25">
      <c r="A7653" t="s">
        <v>402</v>
      </c>
      <c r="B7653" t="s">
        <v>7544</v>
      </c>
      <c r="C7653" t="s">
        <v>101</v>
      </c>
      <c r="D7653" t="s">
        <v>102</v>
      </c>
      <c r="E7653" t="str">
        <f t="shared" si="119"/>
        <v>ValineUncl. Enterobacteriaceae</v>
      </c>
      <c r="F7653">
        <f>COUNTIF($E:$E,E7653)</f>
        <v>1</v>
      </c>
      <c r="G7653">
        <f>COUNTIF($A:$A,A7653)</f>
        <v>131</v>
      </c>
      <c r="H7653">
        <f>COUNTIF($B:$B,B7653)</f>
        <v>23</v>
      </c>
      <c r="I7653" t="s">
        <v>1785</v>
      </c>
      <c r="J7653">
        <v>7</v>
      </c>
      <c r="K7653" t="s">
        <v>1786</v>
      </c>
      <c r="L7653" t="s">
        <v>1182</v>
      </c>
      <c r="M7653" t="s">
        <v>750</v>
      </c>
      <c r="N7653" t="s">
        <v>11893</v>
      </c>
      <c r="O7653" t="s">
        <v>11</v>
      </c>
    </row>
    <row r="7654" spans="1:15" x14ac:dyDescent="0.25">
      <c r="A7654" t="s">
        <v>417</v>
      </c>
      <c r="B7654" t="s">
        <v>7544</v>
      </c>
      <c r="C7654" t="s">
        <v>101</v>
      </c>
      <c r="D7654" t="s">
        <v>102</v>
      </c>
      <c r="E7654" t="str">
        <f t="shared" si="119"/>
        <v>CarnitineUncl. Enterobacteriaceae</v>
      </c>
      <c r="F7654">
        <f>COUNTIF($E:$E,E7654)</f>
        <v>2</v>
      </c>
      <c r="G7654">
        <f>COUNTIF($A:$A,A7654)</f>
        <v>130</v>
      </c>
      <c r="H7654">
        <f>COUNTIF($B:$B,B7654)</f>
        <v>23</v>
      </c>
      <c r="I7654" t="s">
        <v>889</v>
      </c>
      <c r="J7654">
        <v>7</v>
      </c>
      <c r="K7654" t="s">
        <v>1793</v>
      </c>
      <c r="L7654" t="s">
        <v>269</v>
      </c>
      <c r="M7654" t="s">
        <v>100</v>
      </c>
      <c r="N7654" t="s">
        <v>11893</v>
      </c>
      <c r="O7654" t="s">
        <v>11</v>
      </c>
    </row>
    <row r="7655" spans="1:15" x14ac:dyDescent="0.25">
      <c r="A7655" t="s">
        <v>417</v>
      </c>
      <c r="B7655" t="s">
        <v>7544</v>
      </c>
      <c r="C7655" t="s">
        <v>101</v>
      </c>
      <c r="D7655" t="s">
        <v>102</v>
      </c>
      <c r="E7655" t="str">
        <f t="shared" si="119"/>
        <v>CarnitineUncl. Enterobacteriaceae</v>
      </c>
      <c r="F7655">
        <f>COUNTIF($E:$E,E7655)</f>
        <v>2</v>
      </c>
      <c r="G7655">
        <f>COUNTIF($A:$A,A7655)</f>
        <v>130</v>
      </c>
      <c r="H7655">
        <f>COUNTIF($B:$B,B7655)</f>
        <v>23</v>
      </c>
      <c r="I7655" t="s">
        <v>4737</v>
      </c>
      <c r="J7655">
        <v>5</v>
      </c>
      <c r="K7655" t="s">
        <v>1516</v>
      </c>
      <c r="L7655" t="s">
        <v>4738</v>
      </c>
      <c r="M7655" t="s">
        <v>1475</v>
      </c>
      <c r="N7655" t="s">
        <v>11893</v>
      </c>
      <c r="O7655" t="s">
        <v>12</v>
      </c>
    </row>
    <row r="7656" spans="1:15" x14ac:dyDescent="0.25">
      <c r="A7656" t="s">
        <v>448</v>
      </c>
      <c r="B7656" t="s">
        <v>7544</v>
      </c>
      <c r="C7656" t="s">
        <v>101</v>
      </c>
      <c r="D7656" t="s">
        <v>102</v>
      </c>
      <c r="E7656" t="str">
        <f t="shared" si="119"/>
        <v>DimethylamineUncl. Enterobacteriaceae</v>
      </c>
      <c r="F7656">
        <f>COUNTIF($E:$E,E7656)</f>
        <v>1</v>
      </c>
      <c r="G7656">
        <f>COUNTIF($A:$A,A7656)</f>
        <v>130</v>
      </c>
      <c r="H7656">
        <f>COUNTIF($B:$B,B7656)</f>
        <v>23</v>
      </c>
      <c r="I7656" t="s">
        <v>1798</v>
      </c>
      <c r="J7656">
        <v>7</v>
      </c>
      <c r="K7656" t="s">
        <v>1799</v>
      </c>
      <c r="L7656" t="s">
        <v>1800</v>
      </c>
      <c r="M7656" t="s">
        <v>1801</v>
      </c>
      <c r="N7656" t="s">
        <v>11893</v>
      </c>
      <c r="O7656" t="s">
        <v>11</v>
      </c>
    </row>
    <row r="7657" spans="1:15" x14ac:dyDescent="0.25">
      <c r="A7657" t="s">
        <v>456</v>
      </c>
      <c r="B7657" t="s">
        <v>7544</v>
      </c>
      <c r="C7657" t="s">
        <v>101</v>
      </c>
      <c r="D7657" t="s">
        <v>102</v>
      </c>
      <c r="E7657" t="str">
        <f t="shared" si="119"/>
        <v>EthanolUncl. Enterobacteriaceae</v>
      </c>
      <c r="F7657">
        <f>COUNTIF($E:$E,E7657)</f>
        <v>1</v>
      </c>
      <c r="G7657">
        <f>COUNTIF($A:$A,A7657)</f>
        <v>129</v>
      </c>
      <c r="H7657">
        <f>COUNTIF($B:$B,B7657)</f>
        <v>23</v>
      </c>
      <c r="I7657" t="s">
        <v>1802</v>
      </c>
      <c r="J7657">
        <v>7</v>
      </c>
      <c r="K7657" t="s">
        <v>1803</v>
      </c>
      <c r="L7657" t="s">
        <v>506</v>
      </c>
      <c r="M7657" t="s">
        <v>1054</v>
      </c>
      <c r="N7657" t="s">
        <v>11893</v>
      </c>
      <c r="O7657" t="s">
        <v>11</v>
      </c>
    </row>
    <row r="7658" spans="1:15" x14ac:dyDescent="0.25">
      <c r="A7658" t="s">
        <v>466</v>
      </c>
      <c r="B7658" t="s">
        <v>7544</v>
      </c>
      <c r="C7658" t="s">
        <v>101</v>
      </c>
      <c r="D7658" t="s">
        <v>102</v>
      </c>
      <c r="E7658" t="str">
        <f t="shared" si="119"/>
        <v>GlycineUncl. Enterobacteriaceae</v>
      </c>
      <c r="F7658">
        <f>COUNTIF($E:$E,E7658)</f>
        <v>1</v>
      </c>
      <c r="G7658">
        <f>COUNTIF($A:$A,A7658)</f>
        <v>127</v>
      </c>
      <c r="H7658">
        <f>COUNTIF($B:$B,B7658)</f>
        <v>23</v>
      </c>
      <c r="I7658" t="s">
        <v>328</v>
      </c>
      <c r="J7658">
        <v>4</v>
      </c>
      <c r="K7658" t="s">
        <v>1805</v>
      </c>
      <c r="L7658">
        <v>10000</v>
      </c>
      <c r="M7658" t="s">
        <v>988</v>
      </c>
      <c r="N7658" t="s">
        <v>11893</v>
      </c>
      <c r="O7658" s="82" t="s">
        <v>4</v>
      </c>
    </row>
    <row r="7659" spans="1:15" x14ac:dyDescent="0.25">
      <c r="A7659" t="s">
        <v>485</v>
      </c>
      <c r="B7659" t="s">
        <v>7544</v>
      </c>
      <c r="C7659" t="s">
        <v>101</v>
      </c>
      <c r="D7659" t="s">
        <v>102</v>
      </c>
      <c r="E7659" t="str">
        <f t="shared" si="119"/>
        <v>ButyrateUncl. Enterobacteriaceae</v>
      </c>
      <c r="F7659">
        <f>COUNTIF($E:$E,E7659)</f>
        <v>2</v>
      </c>
      <c r="G7659">
        <f>COUNTIF($A:$A,A7659)</f>
        <v>126</v>
      </c>
      <c r="H7659">
        <f>COUNTIF($B:$B,B7659)</f>
        <v>23</v>
      </c>
      <c r="I7659" t="s">
        <v>1809</v>
      </c>
      <c r="J7659">
        <v>7</v>
      </c>
      <c r="K7659" t="s">
        <v>1810</v>
      </c>
      <c r="L7659" t="s">
        <v>233</v>
      </c>
      <c r="M7659" t="s">
        <v>1020</v>
      </c>
      <c r="N7659" t="s">
        <v>11893</v>
      </c>
      <c r="O7659" t="s">
        <v>11</v>
      </c>
    </row>
    <row r="7660" spans="1:15" x14ac:dyDescent="0.25">
      <c r="A7660" t="s">
        <v>485</v>
      </c>
      <c r="B7660" t="s">
        <v>7544</v>
      </c>
      <c r="C7660" t="s">
        <v>101</v>
      </c>
      <c r="D7660" t="s">
        <v>102</v>
      </c>
      <c r="E7660" t="str">
        <f t="shared" si="119"/>
        <v>ButyrateUncl. Enterobacteriaceae</v>
      </c>
      <c r="F7660">
        <f>COUNTIF($E:$E,E7660)</f>
        <v>2</v>
      </c>
      <c r="G7660">
        <f>COUNTIF($A:$A,A7660)</f>
        <v>126</v>
      </c>
      <c r="H7660">
        <f>COUNTIF($B:$B,B7660)</f>
        <v>23</v>
      </c>
      <c r="I7660" t="s">
        <v>644</v>
      </c>
      <c r="J7660">
        <v>4</v>
      </c>
      <c r="K7660" t="s">
        <v>1812</v>
      </c>
      <c r="L7660" t="s">
        <v>184</v>
      </c>
      <c r="M7660" t="s">
        <v>1813</v>
      </c>
      <c r="N7660" t="s">
        <v>11893</v>
      </c>
      <c r="O7660" s="82" t="s">
        <v>4</v>
      </c>
    </row>
    <row r="7661" spans="1:15" x14ac:dyDescent="0.25">
      <c r="A7661" t="s">
        <v>488</v>
      </c>
      <c r="B7661" t="s">
        <v>7544</v>
      </c>
      <c r="C7661" t="s">
        <v>101</v>
      </c>
      <c r="D7661" t="s">
        <v>102</v>
      </c>
      <c r="E7661" t="str">
        <f t="shared" si="119"/>
        <v>PhenylalanineUncl. Enterobacteriaceae</v>
      </c>
      <c r="F7661">
        <f>COUNTIF($E:$E,E7661)</f>
        <v>1</v>
      </c>
      <c r="G7661">
        <f>COUNTIF($A:$A,A7661)</f>
        <v>126</v>
      </c>
      <c r="H7661">
        <f>COUNTIF($B:$B,B7661)</f>
        <v>23</v>
      </c>
      <c r="I7661" t="s">
        <v>1814</v>
      </c>
      <c r="J7661">
        <v>7</v>
      </c>
      <c r="K7661" t="s">
        <v>888</v>
      </c>
      <c r="L7661" t="s">
        <v>893</v>
      </c>
      <c r="M7661" t="s">
        <v>594</v>
      </c>
      <c r="N7661" t="s">
        <v>11893</v>
      </c>
      <c r="O7661" t="s">
        <v>11</v>
      </c>
    </row>
    <row r="7662" spans="1:15" x14ac:dyDescent="0.25">
      <c r="A7662" t="s">
        <v>511</v>
      </c>
      <c r="B7662" t="s">
        <v>7544</v>
      </c>
      <c r="C7662" t="s">
        <v>101</v>
      </c>
      <c r="D7662" t="s">
        <v>102</v>
      </c>
      <c r="E7662" t="str">
        <f t="shared" si="119"/>
        <v>NicotinateUncl. Enterobacteriaceae</v>
      </c>
      <c r="F7662">
        <f>COUNTIF($E:$E,E7662)</f>
        <v>1</v>
      </c>
      <c r="G7662">
        <f>COUNTIF($A:$A,A7662)</f>
        <v>123</v>
      </c>
      <c r="H7662">
        <f>COUNTIF($B:$B,B7662)</f>
        <v>23</v>
      </c>
      <c r="I7662" t="s">
        <v>1825</v>
      </c>
      <c r="J7662">
        <v>7</v>
      </c>
      <c r="K7662" t="s">
        <v>832</v>
      </c>
      <c r="L7662" t="s">
        <v>676</v>
      </c>
      <c r="M7662" t="s">
        <v>1319</v>
      </c>
      <c r="N7662" t="s">
        <v>11893</v>
      </c>
      <c r="O7662" t="s">
        <v>11</v>
      </c>
    </row>
    <row r="7663" spans="1:15" x14ac:dyDescent="0.25">
      <c r="A7663" t="s">
        <v>569</v>
      </c>
      <c r="B7663" t="s">
        <v>7544</v>
      </c>
      <c r="C7663" t="s">
        <v>101</v>
      </c>
      <c r="D7663" t="s">
        <v>102</v>
      </c>
      <c r="E7663" t="str">
        <f t="shared" si="119"/>
        <v>TyrosineUncl. Enterobacteriaceae</v>
      </c>
      <c r="F7663">
        <f>COUNTIF($E:$E,E7663)</f>
        <v>1</v>
      </c>
      <c r="G7663">
        <f>COUNTIF($A:$A,A7663)</f>
        <v>116</v>
      </c>
      <c r="H7663">
        <f>COUNTIF($B:$B,B7663)</f>
        <v>23</v>
      </c>
      <c r="I7663" t="s">
        <v>1832</v>
      </c>
      <c r="J7663">
        <v>7</v>
      </c>
      <c r="K7663" t="s">
        <v>175</v>
      </c>
      <c r="L7663" t="s">
        <v>796</v>
      </c>
      <c r="M7663" t="s">
        <v>1833</v>
      </c>
      <c r="N7663" t="s">
        <v>11893</v>
      </c>
      <c r="O7663" t="s">
        <v>11</v>
      </c>
    </row>
    <row r="7664" spans="1:15" x14ac:dyDescent="0.25">
      <c r="A7664" t="s">
        <v>1836</v>
      </c>
      <c r="B7664" t="s">
        <v>7544</v>
      </c>
      <c r="C7664" t="s">
        <v>101</v>
      </c>
      <c r="D7664" t="s">
        <v>102</v>
      </c>
      <c r="E7664" t="str">
        <f t="shared" si="119"/>
        <v>AcetateUncl. Enterobacteriaceae</v>
      </c>
      <c r="F7664">
        <f>COUNTIF($E:$E,E7664)</f>
        <v>2</v>
      </c>
      <c r="G7664">
        <f>COUNTIF($A:$A,A7664)</f>
        <v>112</v>
      </c>
      <c r="H7664">
        <f>COUNTIF($B:$B,B7664)</f>
        <v>23</v>
      </c>
      <c r="I7664" t="s">
        <v>108</v>
      </c>
      <c r="J7664">
        <v>4</v>
      </c>
      <c r="K7664" t="s">
        <v>708</v>
      </c>
      <c r="L7664">
        <v>10000</v>
      </c>
      <c r="M7664" t="s">
        <v>132</v>
      </c>
      <c r="N7664" t="s">
        <v>11893</v>
      </c>
      <c r="O7664" s="82" t="s">
        <v>4</v>
      </c>
    </row>
    <row r="7665" spans="1:15" x14ac:dyDescent="0.25">
      <c r="A7665" t="s">
        <v>597</v>
      </c>
      <c r="B7665" t="s">
        <v>7544</v>
      </c>
      <c r="C7665" t="s">
        <v>101</v>
      </c>
      <c r="D7665" t="s">
        <v>102</v>
      </c>
      <c r="E7665" t="str">
        <f t="shared" si="119"/>
        <v>3-HydroxybutyrateUncl. Enterobacteriaceae</v>
      </c>
      <c r="F7665">
        <f>COUNTIF($E:$E,E7665)</f>
        <v>1</v>
      </c>
      <c r="G7665">
        <f>COUNTIF($A:$A,A7665)</f>
        <v>112</v>
      </c>
      <c r="H7665">
        <f>COUNTIF($B:$B,B7665)</f>
        <v>23</v>
      </c>
      <c r="I7665" t="s">
        <v>638</v>
      </c>
      <c r="J7665">
        <v>7</v>
      </c>
      <c r="K7665" t="s">
        <v>1837</v>
      </c>
      <c r="L7665" t="s">
        <v>640</v>
      </c>
      <c r="M7665" t="s">
        <v>641</v>
      </c>
      <c r="N7665" t="s">
        <v>11893</v>
      </c>
      <c r="O7665" t="s">
        <v>11</v>
      </c>
    </row>
    <row r="7666" spans="1:15" x14ac:dyDescent="0.25">
      <c r="A7666" t="s">
        <v>1836</v>
      </c>
      <c r="B7666" t="s">
        <v>7544</v>
      </c>
      <c r="C7666" t="s">
        <v>101</v>
      </c>
      <c r="D7666" t="s">
        <v>102</v>
      </c>
      <c r="E7666" t="str">
        <f t="shared" si="119"/>
        <v>AcetateUncl. Enterobacteriaceae</v>
      </c>
      <c r="F7666">
        <f>COUNTIF($E:$E,E7666)</f>
        <v>2</v>
      </c>
      <c r="G7666">
        <f>COUNTIF($A:$A,A7666)</f>
        <v>112</v>
      </c>
      <c r="H7666">
        <f>COUNTIF($B:$B,B7666)</f>
        <v>23</v>
      </c>
      <c r="I7666" t="s">
        <v>1838</v>
      </c>
      <c r="J7666">
        <v>7</v>
      </c>
      <c r="K7666" t="s">
        <v>1839</v>
      </c>
      <c r="L7666" t="s">
        <v>1840</v>
      </c>
      <c r="M7666" t="s">
        <v>1841</v>
      </c>
      <c r="N7666" t="s">
        <v>11893</v>
      </c>
      <c r="O7666" t="s">
        <v>11</v>
      </c>
    </row>
    <row r="7667" spans="1:15" x14ac:dyDescent="0.25">
      <c r="A7667" t="s">
        <v>627</v>
      </c>
      <c r="B7667" t="s">
        <v>7544</v>
      </c>
      <c r="C7667" t="s">
        <v>101</v>
      </c>
      <c r="D7667" t="s">
        <v>102</v>
      </c>
      <c r="E7667" t="str">
        <f t="shared" si="119"/>
        <v>IsoleucineUncl. Enterobacteriaceae</v>
      </c>
      <c r="F7667">
        <f>COUNTIF($E:$E,E7667)</f>
        <v>1</v>
      </c>
      <c r="G7667">
        <f>COUNTIF($A:$A,A7667)</f>
        <v>109</v>
      </c>
      <c r="H7667">
        <f>COUNTIF($B:$B,B7667)</f>
        <v>23</v>
      </c>
      <c r="I7667" t="s">
        <v>1844</v>
      </c>
      <c r="J7667">
        <v>7</v>
      </c>
      <c r="K7667" t="s">
        <v>1845</v>
      </c>
      <c r="L7667" t="s">
        <v>533</v>
      </c>
      <c r="M7667" t="s">
        <v>132</v>
      </c>
      <c r="N7667" t="s">
        <v>11893</v>
      </c>
      <c r="O7667" t="s">
        <v>11</v>
      </c>
    </row>
    <row r="7668" spans="1:15" x14ac:dyDescent="0.25">
      <c r="A7668" t="s">
        <v>630</v>
      </c>
      <c r="B7668" t="s">
        <v>7544</v>
      </c>
      <c r="C7668" t="s">
        <v>101</v>
      </c>
      <c r="D7668" t="s">
        <v>102</v>
      </c>
      <c r="E7668" t="str">
        <f t="shared" si="119"/>
        <v>PropionateUncl. Enterobacteriaceae</v>
      </c>
      <c r="F7668">
        <f>COUNTIF($E:$E,E7668)</f>
        <v>1</v>
      </c>
      <c r="G7668">
        <f>COUNTIF($A:$A,A7668)</f>
        <v>109</v>
      </c>
      <c r="H7668">
        <f>COUNTIF($B:$B,B7668)</f>
        <v>23</v>
      </c>
      <c r="I7668" t="s">
        <v>1846</v>
      </c>
      <c r="J7668">
        <v>4</v>
      </c>
      <c r="K7668" t="s">
        <v>1847</v>
      </c>
      <c r="L7668" t="s">
        <v>283</v>
      </c>
      <c r="M7668" t="s">
        <v>1848</v>
      </c>
      <c r="N7668" t="s">
        <v>11893</v>
      </c>
      <c r="O7668" s="82" t="s">
        <v>4</v>
      </c>
    </row>
    <row r="7669" spans="1:15" x14ac:dyDescent="0.25">
      <c r="A7669" t="s">
        <v>97</v>
      </c>
      <c r="B7669" t="s">
        <v>7449</v>
      </c>
      <c r="C7669" t="s">
        <v>101</v>
      </c>
      <c r="D7669" t="s">
        <v>102</v>
      </c>
      <c r="E7669" t="str">
        <f t="shared" si="119"/>
        <v>FormateLampropedia</v>
      </c>
      <c r="F7669">
        <f>COUNTIF($E:$E,E7669)</f>
        <v>2</v>
      </c>
      <c r="G7669">
        <f>COUNTIF($A:$A,A7669)</f>
        <v>178</v>
      </c>
      <c r="H7669">
        <f>COUNTIF($B:$B,B7669)</f>
        <v>20</v>
      </c>
      <c r="I7669" t="s">
        <v>2038</v>
      </c>
      <c r="J7669">
        <v>6</v>
      </c>
      <c r="K7669" t="s">
        <v>2039</v>
      </c>
      <c r="L7669" t="s">
        <v>2040</v>
      </c>
      <c r="M7669" t="s">
        <v>968</v>
      </c>
      <c r="N7669" t="s">
        <v>11892</v>
      </c>
      <c r="O7669" s="82" t="s">
        <v>3</v>
      </c>
    </row>
    <row r="7670" spans="1:15" x14ac:dyDescent="0.25">
      <c r="A7670" t="s">
        <v>97</v>
      </c>
      <c r="B7670" t="s">
        <v>7449</v>
      </c>
      <c r="C7670" t="s">
        <v>101</v>
      </c>
      <c r="D7670" t="s">
        <v>102</v>
      </c>
      <c r="E7670" t="str">
        <f t="shared" si="119"/>
        <v>FormateLampropedia</v>
      </c>
      <c r="F7670">
        <f>COUNTIF($E:$E,E7670)</f>
        <v>2</v>
      </c>
      <c r="G7670">
        <f>COUNTIF($A:$A,A7670)</f>
        <v>178</v>
      </c>
      <c r="H7670">
        <f>COUNTIF($B:$B,B7670)</f>
        <v>20</v>
      </c>
      <c r="I7670" t="s">
        <v>4251</v>
      </c>
      <c r="J7670">
        <v>6</v>
      </c>
      <c r="K7670" t="s">
        <v>4252</v>
      </c>
      <c r="L7670" t="s">
        <v>696</v>
      </c>
      <c r="M7670" t="s">
        <v>2431</v>
      </c>
      <c r="N7670" t="s">
        <v>11892</v>
      </c>
      <c r="O7670" t="s">
        <v>10</v>
      </c>
    </row>
    <row r="7671" spans="1:15" x14ac:dyDescent="0.25">
      <c r="A7671" t="s">
        <v>114</v>
      </c>
      <c r="B7671" t="s">
        <v>7449</v>
      </c>
      <c r="C7671" t="s">
        <v>101</v>
      </c>
      <c r="D7671" t="s">
        <v>102</v>
      </c>
      <c r="E7671" t="str">
        <f t="shared" si="119"/>
        <v>CholineLampropedia</v>
      </c>
      <c r="F7671">
        <f>COUNTIF($E:$E,E7671)</f>
        <v>1</v>
      </c>
      <c r="G7671">
        <f>COUNTIF($A:$A,A7671)</f>
        <v>173</v>
      </c>
      <c r="H7671">
        <f>COUNTIF($B:$B,B7671)</f>
        <v>20</v>
      </c>
      <c r="I7671" t="s">
        <v>2044</v>
      </c>
      <c r="J7671">
        <v>6</v>
      </c>
      <c r="K7671" t="s">
        <v>2045</v>
      </c>
      <c r="L7671" t="s">
        <v>717</v>
      </c>
      <c r="M7671" t="s">
        <v>1054</v>
      </c>
      <c r="N7671" t="s">
        <v>11892</v>
      </c>
      <c r="O7671" s="82" t="s">
        <v>3</v>
      </c>
    </row>
    <row r="7672" spans="1:15" x14ac:dyDescent="0.25">
      <c r="A7672" t="s">
        <v>141</v>
      </c>
      <c r="B7672" t="s">
        <v>7449</v>
      </c>
      <c r="C7672" t="s">
        <v>101</v>
      </c>
      <c r="D7672" t="s">
        <v>102</v>
      </c>
      <c r="E7672" t="str">
        <f t="shared" si="119"/>
        <v>ProlineLampropedia</v>
      </c>
      <c r="F7672">
        <f>COUNTIF($E:$E,E7672)</f>
        <v>1</v>
      </c>
      <c r="G7672">
        <f>COUNTIF($A:$A,A7672)</f>
        <v>165</v>
      </c>
      <c r="H7672">
        <f>COUNTIF($B:$B,B7672)</f>
        <v>20</v>
      </c>
      <c r="I7672" t="s">
        <v>116</v>
      </c>
      <c r="J7672">
        <v>6</v>
      </c>
      <c r="K7672" t="s">
        <v>2052</v>
      </c>
      <c r="L7672" t="s">
        <v>533</v>
      </c>
      <c r="M7672" t="s">
        <v>2021</v>
      </c>
      <c r="N7672" t="s">
        <v>11892</v>
      </c>
      <c r="O7672" s="82" t="s">
        <v>3</v>
      </c>
    </row>
    <row r="7673" spans="1:15" x14ac:dyDescent="0.25">
      <c r="A7673" t="s">
        <v>157</v>
      </c>
      <c r="B7673" t="s">
        <v>7449</v>
      </c>
      <c r="C7673" t="s">
        <v>101</v>
      </c>
      <c r="D7673" t="s">
        <v>102</v>
      </c>
      <c r="E7673" t="str">
        <f t="shared" si="119"/>
        <v>AspartateLampropedia</v>
      </c>
      <c r="F7673">
        <f>COUNTIF($E:$E,E7673)</f>
        <v>1</v>
      </c>
      <c r="G7673">
        <f>COUNTIF($A:$A,A7673)</f>
        <v>159</v>
      </c>
      <c r="H7673">
        <f>COUNTIF($B:$B,B7673)</f>
        <v>20</v>
      </c>
      <c r="I7673" t="s">
        <v>1107</v>
      </c>
      <c r="J7673">
        <v>6</v>
      </c>
      <c r="K7673" t="s">
        <v>1108</v>
      </c>
      <c r="L7673" t="s">
        <v>570</v>
      </c>
      <c r="M7673" t="s">
        <v>277</v>
      </c>
      <c r="N7673" t="s">
        <v>11892</v>
      </c>
      <c r="O7673" s="82" t="s">
        <v>3</v>
      </c>
    </row>
    <row r="7674" spans="1:15" x14ac:dyDescent="0.25">
      <c r="A7674" t="s">
        <v>200</v>
      </c>
      <c r="B7674" t="s">
        <v>7449</v>
      </c>
      <c r="C7674" t="s">
        <v>101</v>
      </c>
      <c r="D7674" t="s">
        <v>102</v>
      </c>
      <c r="E7674" t="str">
        <f t="shared" si="119"/>
        <v>1,3-DihydroxyacetoneLampropedia</v>
      </c>
      <c r="F7674">
        <f>COUNTIF($E:$E,E7674)</f>
        <v>1</v>
      </c>
      <c r="G7674">
        <f>COUNTIF($A:$A,A7674)</f>
        <v>154</v>
      </c>
      <c r="H7674">
        <f>COUNTIF($B:$B,B7674)</f>
        <v>20</v>
      </c>
      <c r="I7674" t="s">
        <v>889</v>
      </c>
      <c r="J7674">
        <v>6</v>
      </c>
      <c r="K7674" t="s">
        <v>2061</v>
      </c>
      <c r="L7674" t="s">
        <v>161</v>
      </c>
      <c r="M7674" t="s">
        <v>119</v>
      </c>
      <c r="N7674" t="s">
        <v>11892</v>
      </c>
      <c r="O7674" s="82" t="s">
        <v>3</v>
      </c>
    </row>
    <row r="7675" spans="1:15" x14ac:dyDescent="0.25">
      <c r="A7675" t="s">
        <v>202</v>
      </c>
      <c r="B7675" t="s">
        <v>7449</v>
      </c>
      <c r="C7675" t="s">
        <v>101</v>
      </c>
      <c r="D7675" t="s">
        <v>102</v>
      </c>
      <c r="E7675" t="str">
        <f t="shared" si="119"/>
        <v>IsopropanolLampropedia</v>
      </c>
      <c r="F7675">
        <f>COUNTIF($E:$E,E7675)</f>
        <v>1</v>
      </c>
      <c r="G7675">
        <f>COUNTIF($A:$A,A7675)</f>
        <v>154</v>
      </c>
      <c r="H7675">
        <f>COUNTIF($B:$B,B7675)</f>
        <v>20</v>
      </c>
      <c r="I7675" t="s">
        <v>2065</v>
      </c>
      <c r="J7675">
        <v>6</v>
      </c>
      <c r="K7675" t="s">
        <v>2066</v>
      </c>
      <c r="L7675" t="s">
        <v>2067</v>
      </c>
      <c r="M7675" t="s">
        <v>2068</v>
      </c>
      <c r="N7675" t="s">
        <v>11892</v>
      </c>
      <c r="O7675" s="82" t="s">
        <v>3</v>
      </c>
    </row>
    <row r="7676" spans="1:15" x14ac:dyDescent="0.25">
      <c r="A7676" t="s">
        <v>243</v>
      </c>
      <c r="B7676" t="s">
        <v>7449</v>
      </c>
      <c r="C7676" t="s">
        <v>101</v>
      </c>
      <c r="D7676" t="s">
        <v>102</v>
      </c>
      <c r="E7676" t="str">
        <f t="shared" si="119"/>
        <v>SerineLampropedia</v>
      </c>
      <c r="F7676">
        <f>COUNTIF($E:$E,E7676)</f>
        <v>1</v>
      </c>
      <c r="G7676">
        <f>COUNTIF($A:$A,A7676)</f>
        <v>152</v>
      </c>
      <c r="H7676">
        <f>COUNTIF($B:$B,B7676)</f>
        <v>20</v>
      </c>
      <c r="I7676" t="s">
        <v>372</v>
      </c>
      <c r="J7676">
        <v>6</v>
      </c>
      <c r="K7676" t="s">
        <v>2077</v>
      </c>
      <c r="L7676" t="s">
        <v>294</v>
      </c>
      <c r="M7676" t="s">
        <v>358</v>
      </c>
      <c r="N7676" t="s">
        <v>11892</v>
      </c>
      <c r="O7676" s="82" t="s">
        <v>3</v>
      </c>
    </row>
    <row r="7677" spans="1:15" x14ac:dyDescent="0.25">
      <c r="A7677" t="s">
        <v>261</v>
      </c>
      <c r="B7677" t="s">
        <v>7449</v>
      </c>
      <c r="C7677" t="s">
        <v>101</v>
      </c>
      <c r="D7677" t="s">
        <v>102</v>
      </c>
      <c r="E7677" t="str">
        <f t="shared" si="119"/>
        <v>CadaverineLampropedia</v>
      </c>
      <c r="F7677">
        <f>COUNTIF($E:$E,E7677)</f>
        <v>1</v>
      </c>
      <c r="G7677">
        <f>COUNTIF($A:$A,A7677)</f>
        <v>143</v>
      </c>
      <c r="H7677">
        <f>COUNTIF($B:$B,B7677)</f>
        <v>20</v>
      </c>
      <c r="I7677" t="s">
        <v>1685</v>
      </c>
      <c r="J7677">
        <v>6</v>
      </c>
      <c r="K7677" t="s">
        <v>1686</v>
      </c>
      <c r="L7677" t="s">
        <v>759</v>
      </c>
      <c r="M7677" t="s">
        <v>163</v>
      </c>
      <c r="N7677" t="s">
        <v>11892</v>
      </c>
      <c r="O7677" t="s">
        <v>11</v>
      </c>
    </row>
    <row r="7678" spans="1:15" x14ac:dyDescent="0.25">
      <c r="A7678" t="s">
        <v>376</v>
      </c>
      <c r="B7678" t="s">
        <v>7449</v>
      </c>
      <c r="C7678" t="s">
        <v>101</v>
      </c>
      <c r="D7678" t="s">
        <v>102</v>
      </c>
      <c r="E7678" t="str">
        <f t="shared" si="119"/>
        <v>ValerateLampropedia</v>
      </c>
      <c r="F7678">
        <f>COUNTIF($E:$E,E7678)</f>
        <v>1</v>
      </c>
      <c r="G7678">
        <f>COUNTIF($A:$A,A7678)</f>
        <v>133</v>
      </c>
      <c r="H7678">
        <f>COUNTIF($B:$B,B7678)</f>
        <v>20</v>
      </c>
      <c r="I7678" t="s">
        <v>2071</v>
      </c>
      <c r="J7678">
        <v>6</v>
      </c>
      <c r="K7678" t="s">
        <v>4286</v>
      </c>
      <c r="L7678" t="s">
        <v>348</v>
      </c>
      <c r="M7678" t="s">
        <v>779</v>
      </c>
      <c r="N7678" t="s">
        <v>11892</v>
      </c>
      <c r="O7678" t="s">
        <v>10</v>
      </c>
    </row>
    <row r="7679" spans="1:15" x14ac:dyDescent="0.25">
      <c r="A7679" t="s">
        <v>400</v>
      </c>
      <c r="B7679" t="s">
        <v>7449</v>
      </c>
      <c r="C7679" t="s">
        <v>101</v>
      </c>
      <c r="D7679" t="s">
        <v>102</v>
      </c>
      <c r="E7679" t="str">
        <f t="shared" si="119"/>
        <v>BenzoateLampropedia</v>
      </c>
      <c r="F7679">
        <f>COUNTIF($E:$E,E7679)</f>
        <v>1</v>
      </c>
      <c r="G7679">
        <f>COUNTIF($A:$A,A7679)</f>
        <v>131</v>
      </c>
      <c r="H7679">
        <f>COUNTIF($B:$B,B7679)</f>
        <v>20</v>
      </c>
      <c r="I7679" t="s">
        <v>4219</v>
      </c>
      <c r="J7679">
        <v>6</v>
      </c>
      <c r="K7679" t="s">
        <v>4220</v>
      </c>
      <c r="L7679" t="s">
        <v>970</v>
      </c>
      <c r="M7679" t="s">
        <v>4221</v>
      </c>
      <c r="N7679" t="s">
        <v>11892</v>
      </c>
      <c r="O7679" t="s">
        <v>11</v>
      </c>
    </row>
    <row r="7680" spans="1:15" x14ac:dyDescent="0.25">
      <c r="A7680" t="s">
        <v>418</v>
      </c>
      <c r="B7680" t="s">
        <v>7449</v>
      </c>
      <c r="C7680" t="s">
        <v>101</v>
      </c>
      <c r="D7680" t="s">
        <v>102</v>
      </c>
      <c r="E7680" t="str">
        <f t="shared" si="119"/>
        <v>GlycerolLampropedia</v>
      </c>
      <c r="F7680">
        <f>COUNTIF($E:$E,E7680)</f>
        <v>1</v>
      </c>
      <c r="G7680">
        <f>COUNTIF($A:$A,A7680)</f>
        <v>130</v>
      </c>
      <c r="H7680">
        <f>COUNTIF($B:$B,B7680)</f>
        <v>20</v>
      </c>
      <c r="I7680" t="s">
        <v>938</v>
      </c>
      <c r="J7680">
        <v>6</v>
      </c>
      <c r="K7680" t="s">
        <v>939</v>
      </c>
      <c r="L7680" t="s">
        <v>940</v>
      </c>
      <c r="M7680" t="s">
        <v>941</v>
      </c>
      <c r="N7680" t="s">
        <v>11892</v>
      </c>
      <c r="O7680" s="82" t="s">
        <v>3</v>
      </c>
    </row>
    <row r="7681" spans="1:15" x14ac:dyDescent="0.25">
      <c r="A7681" t="s">
        <v>420</v>
      </c>
      <c r="B7681" t="s">
        <v>7449</v>
      </c>
      <c r="C7681" t="s">
        <v>101</v>
      </c>
      <c r="D7681" t="s">
        <v>102</v>
      </c>
      <c r="E7681" t="str">
        <f t="shared" si="119"/>
        <v>LeucineLampropedia</v>
      </c>
      <c r="F7681">
        <f>COUNTIF($E:$E,E7681)</f>
        <v>1</v>
      </c>
      <c r="G7681">
        <f>COUNTIF($A:$A,A7681)</f>
        <v>130</v>
      </c>
      <c r="H7681">
        <f>COUNTIF($B:$B,B7681)</f>
        <v>20</v>
      </c>
      <c r="I7681" t="s">
        <v>3617</v>
      </c>
      <c r="J7681">
        <v>7</v>
      </c>
      <c r="K7681" t="s">
        <v>1841</v>
      </c>
      <c r="L7681" t="s">
        <v>3618</v>
      </c>
      <c r="M7681" t="s">
        <v>1400</v>
      </c>
      <c r="N7681" t="s">
        <v>11892</v>
      </c>
      <c r="O7681" s="82" t="s">
        <v>11895</v>
      </c>
    </row>
    <row r="7682" spans="1:15" x14ac:dyDescent="0.25">
      <c r="A7682" t="s">
        <v>462</v>
      </c>
      <c r="B7682" t="s">
        <v>7449</v>
      </c>
      <c r="C7682" t="s">
        <v>101</v>
      </c>
      <c r="D7682" t="s">
        <v>102</v>
      </c>
      <c r="E7682" t="str">
        <f t="shared" si="119"/>
        <v>N-PhenylacetylglycineLampropedia</v>
      </c>
      <c r="F7682">
        <f>COUNTIF($E:$E,E7682)</f>
        <v>1</v>
      </c>
      <c r="G7682">
        <f>COUNTIF($A:$A,A7682)</f>
        <v>127</v>
      </c>
      <c r="H7682">
        <f>COUNTIF($B:$B,B7682)</f>
        <v>20</v>
      </c>
      <c r="I7682" t="s">
        <v>3333</v>
      </c>
      <c r="J7682">
        <v>6</v>
      </c>
      <c r="K7682" t="s">
        <v>1780</v>
      </c>
      <c r="L7682" t="s">
        <v>483</v>
      </c>
      <c r="M7682" t="s">
        <v>484</v>
      </c>
      <c r="N7682" t="s">
        <v>11892</v>
      </c>
      <c r="O7682" t="s">
        <v>11</v>
      </c>
    </row>
    <row r="7683" spans="1:15" x14ac:dyDescent="0.25">
      <c r="A7683" t="s">
        <v>499</v>
      </c>
      <c r="B7683" t="s">
        <v>7449</v>
      </c>
      <c r="C7683" t="s">
        <v>101</v>
      </c>
      <c r="D7683" t="s">
        <v>102</v>
      </c>
      <c r="E7683" t="str">
        <f t="shared" si="119"/>
        <v>FerulateLampropedia</v>
      </c>
      <c r="F7683">
        <f>COUNTIF($E:$E,E7683)</f>
        <v>1</v>
      </c>
      <c r="G7683">
        <f>COUNTIF($A:$A,A7683)</f>
        <v>124</v>
      </c>
      <c r="H7683">
        <f>COUNTIF($B:$B,B7683)</f>
        <v>20</v>
      </c>
      <c r="I7683" t="s">
        <v>4315</v>
      </c>
      <c r="J7683">
        <v>6</v>
      </c>
      <c r="K7683" t="s">
        <v>4316</v>
      </c>
      <c r="L7683" t="s">
        <v>145</v>
      </c>
      <c r="M7683" t="s">
        <v>2991</v>
      </c>
      <c r="N7683" t="s">
        <v>11892</v>
      </c>
      <c r="O7683" t="s">
        <v>10</v>
      </c>
    </row>
    <row r="7684" spans="1:15" x14ac:dyDescent="0.25">
      <c r="A7684" t="s">
        <v>516</v>
      </c>
      <c r="B7684" t="s">
        <v>7449</v>
      </c>
      <c r="C7684" t="s">
        <v>101</v>
      </c>
      <c r="D7684" t="s">
        <v>102</v>
      </c>
      <c r="E7684" t="str">
        <f t="shared" si="119"/>
        <v>3-PhenylpropionateLampropedia</v>
      </c>
      <c r="F7684">
        <f>COUNTIF($E:$E,E7684)</f>
        <v>1</v>
      </c>
      <c r="G7684">
        <f>COUNTIF($A:$A,A7684)</f>
        <v>121</v>
      </c>
      <c r="H7684">
        <f>COUNTIF($B:$B,B7684)</f>
        <v>20</v>
      </c>
      <c r="I7684" t="s">
        <v>2178</v>
      </c>
      <c r="J7684">
        <v>6</v>
      </c>
      <c r="K7684" t="s">
        <v>2179</v>
      </c>
      <c r="L7684" t="s">
        <v>2180</v>
      </c>
      <c r="M7684" t="s">
        <v>1039</v>
      </c>
      <c r="N7684" t="s">
        <v>11892</v>
      </c>
      <c r="O7684" s="82" t="s">
        <v>3</v>
      </c>
    </row>
    <row r="7685" spans="1:15" x14ac:dyDescent="0.25">
      <c r="A7685" t="s">
        <v>569</v>
      </c>
      <c r="B7685" t="s">
        <v>7449</v>
      </c>
      <c r="C7685" t="s">
        <v>101</v>
      </c>
      <c r="D7685" t="s">
        <v>102</v>
      </c>
      <c r="E7685" t="str">
        <f t="shared" si="119"/>
        <v>TyrosineLampropedia</v>
      </c>
      <c r="F7685">
        <f>COUNTIF($E:$E,E7685)</f>
        <v>2</v>
      </c>
      <c r="G7685">
        <f>COUNTIF($A:$A,A7685)</f>
        <v>116</v>
      </c>
      <c r="H7685">
        <f>COUNTIF($B:$B,B7685)</f>
        <v>20</v>
      </c>
      <c r="I7685" t="s">
        <v>2599</v>
      </c>
      <c r="J7685">
        <v>5</v>
      </c>
      <c r="K7685" t="s">
        <v>4568</v>
      </c>
      <c r="L7685" t="s">
        <v>7340</v>
      </c>
      <c r="M7685" t="s">
        <v>1649</v>
      </c>
      <c r="N7685" t="s">
        <v>11892</v>
      </c>
      <c r="O7685" t="s">
        <v>6</v>
      </c>
    </row>
    <row r="7686" spans="1:15" x14ac:dyDescent="0.25">
      <c r="A7686" t="s">
        <v>569</v>
      </c>
      <c r="B7686" t="s">
        <v>7449</v>
      </c>
      <c r="C7686" t="s">
        <v>101</v>
      </c>
      <c r="D7686" t="s">
        <v>102</v>
      </c>
      <c r="E7686" t="str">
        <f t="shared" ref="E7686:E7749" si="120">CONCATENATE(A7686,B7686)</f>
        <v>TyrosineLampropedia</v>
      </c>
      <c r="F7686">
        <f>COUNTIF($E:$E,E7686)</f>
        <v>2</v>
      </c>
      <c r="G7686">
        <f>COUNTIF($A:$A,A7686)</f>
        <v>116</v>
      </c>
      <c r="H7686">
        <f>COUNTIF($B:$B,B7686)</f>
        <v>20</v>
      </c>
      <c r="I7686" t="s">
        <v>4327</v>
      </c>
      <c r="J7686">
        <v>6</v>
      </c>
      <c r="K7686" t="s">
        <v>3104</v>
      </c>
      <c r="L7686" t="s">
        <v>652</v>
      </c>
      <c r="M7686" t="s">
        <v>284</v>
      </c>
      <c r="N7686" t="s">
        <v>11892</v>
      </c>
      <c r="O7686" t="s">
        <v>10</v>
      </c>
    </row>
    <row r="7687" spans="1:15" x14ac:dyDescent="0.25">
      <c r="A7687" t="s">
        <v>1836</v>
      </c>
      <c r="B7687" t="s">
        <v>7449</v>
      </c>
      <c r="C7687" t="s">
        <v>101</v>
      </c>
      <c r="D7687" t="s">
        <v>102</v>
      </c>
      <c r="E7687" t="str">
        <f t="shared" si="120"/>
        <v>AcetateLampropedia</v>
      </c>
      <c r="F7687">
        <f>COUNTIF($E:$E,E7687)</f>
        <v>1</v>
      </c>
      <c r="G7687">
        <f>COUNTIF($A:$A,A7687)</f>
        <v>112</v>
      </c>
      <c r="H7687">
        <f>COUNTIF($B:$B,B7687)</f>
        <v>20</v>
      </c>
      <c r="I7687" t="s">
        <v>2496</v>
      </c>
      <c r="J7687">
        <v>5</v>
      </c>
      <c r="K7687" t="s">
        <v>1452</v>
      </c>
      <c r="L7687" t="s">
        <v>4144</v>
      </c>
      <c r="M7687" t="s">
        <v>2498</v>
      </c>
      <c r="N7687" t="s">
        <v>11892</v>
      </c>
      <c r="O7687" s="82" t="s">
        <v>9</v>
      </c>
    </row>
    <row r="7688" spans="1:15" x14ac:dyDescent="0.25">
      <c r="A7688" t="s">
        <v>624</v>
      </c>
      <c r="B7688" t="s">
        <v>7449</v>
      </c>
      <c r="C7688" t="s">
        <v>101</v>
      </c>
      <c r="D7688" t="s">
        <v>102</v>
      </c>
      <c r="E7688" t="str">
        <f t="shared" si="120"/>
        <v>AdipateLampropedia</v>
      </c>
      <c r="F7688">
        <f>COUNTIF($E:$E,E7688)</f>
        <v>1</v>
      </c>
      <c r="G7688">
        <f>COUNTIF($A:$A,A7688)</f>
        <v>109</v>
      </c>
      <c r="H7688">
        <f>COUNTIF($B:$B,B7688)</f>
        <v>20</v>
      </c>
      <c r="I7688" t="s">
        <v>4344</v>
      </c>
      <c r="J7688">
        <v>6</v>
      </c>
      <c r="K7688" t="s">
        <v>4345</v>
      </c>
      <c r="L7688" t="s">
        <v>2975</v>
      </c>
      <c r="M7688" t="s">
        <v>109</v>
      </c>
      <c r="N7688" t="s">
        <v>11892</v>
      </c>
      <c r="O7688" t="s">
        <v>10</v>
      </c>
    </row>
    <row r="7689" spans="1:15" x14ac:dyDescent="0.25">
      <c r="A7689" t="s">
        <v>97</v>
      </c>
      <c r="B7689" t="s">
        <v>7545</v>
      </c>
      <c r="C7689" t="s">
        <v>101</v>
      </c>
      <c r="D7689" t="s">
        <v>102</v>
      </c>
      <c r="E7689" t="str">
        <f t="shared" si="120"/>
        <v>FormateUncl. Eubacteriaceae</v>
      </c>
      <c r="F7689">
        <f>COUNTIF($E:$E,E7689)</f>
        <v>2</v>
      </c>
      <c r="G7689">
        <f>COUNTIF($A:$A,A7689)</f>
        <v>178</v>
      </c>
      <c r="H7689">
        <f>COUNTIF($B:$B,B7689)</f>
        <v>19</v>
      </c>
      <c r="I7689" t="s">
        <v>3618</v>
      </c>
      <c r="J7689">
        <v>5</v>
      </c>
      <c r="K7689" t="s">
        <v>7450</v>
      </c>
      <c r="L7689" t="s">
        <v>289</v>
      </c>
      <c r="M7689" t="s">
        <v>1101</v>
      </c>
      <c r="N7689" t="s">
        <v>11893</v>
      </c>
      <c r="O7689" s="82" t="s">
        <v>9</v>
      </c>
    </row>
    <row r="7690" spans="1:15" x14ac:dyDescent="0.25">
      <c r="A7690" t="s">
        <v>97</v>
      </c>
      <c r="B7690" t="s">
        <v>7545</v>
      </c>
      <c r="C7690" t="s">
        <v>101</v>
      </c>
      <c r="D7690" t="s">
        <v>102</v>
      </c>
      <c r="E7690" t="str">
        <f t="shared" si="120"/>
        <v>FormateUncl. Eubacteriaceae</v>
      </c>
      <c r="F7690">
        <f>COUNTIF($E:$E,E7690)</f>
        <v>2</v>
      </c>
      <c r="G7690">
        <f>COUNTIF($A:$A,A7690)</f>
        <v>178</v>
      </c>
      <c r="H7690">
        <f>COUNTIF($B:$B,B7690)</f>
        <v>19</v>
      </c>
      <c r="I7690" t="s">
        <v>672</v>
      </c>
      <c r="J7690">
        <v>5</v>
      </c>
      <c r="K7690" t="s">
        <v>673</v>
      </c>
      <c r="L7690" t="s">
        <v>674</v>
      </c>
      <c r="M7690" t="s">
        <v>675</v>
      </c>
      <c r="N7690" t="s">
        <v>11892</v>
      </c>
      <c r="O7690" s="82" t="s">
        <v>8</v>
      </c>
    </row>
    <row r="7691" spans="1:15" x14ac:dyDescent="0.25">
      <c r="A7691" t="s">
        <v>127</v>
      </c>
      <c r="B7691" t="s">
        <v>7545</v>
      </c>
      <c r="C7691" t="s">
        <v>101</v>
      </c>
      <c r="D7691" t="s">
        <v>102</v>
      </c>
      <c r="E7691" t="str">
        <f t="shared" si="120"/>
        <v>FumarateUncl. Eubacteriaceae</v>
      </c>
      <c r="F7691">
        <f>COUNTIF($E:$E,E7691)</f>
        <v>1</v>
      </c>
      <c r="G7691">
        <f>COUNTIF($A:$A,A7691)</f>
        <v>166</v>
      </c>
      <c r="H7691">
        <f>COUNTIF($B:$B,B7691)</f>
        <v>19</v>
      </c>
      <c r="I7691" t="s">
        <v>685</v>
      </c>
      <c r="J7691">
        <v>5</v>
      </c>
      <c r="K7691" t="s">
        <v>686</v>
      </c>
      <c r="L7691" t="s">
        <v>687</v>
      </c>
      <c r="M7691" t="s">
        <v>688</v>
      </c>
      <c r="N7691" t="s">
        <v>11892</v>
      </c>
      <c r="O7691" s="82" t="s">
        <v>8</v>
      </c>
    </row>
    <row r="7692" spans="1:15" x14ac:dyDescent="0.25">
      <c r="A7692" t="s">
        <v>232</v>
      </c>
      <c r="B7692" t="s">
        <v>7545</v>
      </c>
      <c r="C7692" t="s">
        <v>101</v>
      </c>
      <c r="D7692" t="s">
        <v>102</v>
      </c>
      <c r="E7692" t="str">
        <f t="shared" si="120"/>
        <v>LactateUncl. Eubacteriaceae</v>
      </c>
      <c r="F7692">
        <f>COUNTIF($E:$E,E7692)</f>
        <v>1</v>
      </c>
      <c r="G7692">
        <f>COUNTIF($A:$A,A7692)</f>
        <v>153</v>
      </c>
      <c r="H7692">
        <f>COUNTIF($B:$B,B7692)</f>
        <v>19</v>
      </c>
      <c r="I7692" t="s">
        <v>759</v>
      </c>
      <c r="J7692">
        <v>6</v>
      </c>
      <c r="K7692" t="s">
        <v>1154</v>
      </c>
      <c r="L7692" t="s">
        <v>184</v>
      </c>
      <c r="M7692" t="s">
        <v>100</v>
      </c>
      <c r="N7692" t="s">
        <v>11892</v>
      </c>
      <c r="O7692" t="s">
        <v>5</v>
      </c>
    </row>
    <row r="7693" spans="1:15" x14ac:dyDescent="0.25">
      <c r="A7693" t="s">
        <v>261</v>
      </c>
      <c r="B7693" t="s">
        <v>7545</v>
      </c>
      <c r="C7693" t="s">
        <v>101</v>
      </c>
      <c r="D7693" t="s">
        <v>102</v>
      </c>
      <c r="E7693" t="str">
        <f t="shared" si="120"/>
        <v>CadaverineUncl. Eubacteriaceae</v>
      </c>
      <c r="F7693">
        <f>COUNTIF($E:$E,E7693)</f>
        <v>2</v>
      </c>
      <c r="G7693">
        <f>COUNTIF($A:$A,A7693)</f>
        <v>143</v>
      </c>
      <c r="H7693">
        <f>COUNTIF($B:$B,B7693)</f>
        <v>19</v>
      </c>
      <c r="I7693" t="s">
        <v>288</v>
      </c>
      <c r="J7693">
        <v>6</v>
      </c>
      <c r="K7693" t="s">
        <v>2011</v>
      </c>
      <c r="L7693" t="s">
        <v>98</v>
      </c>
      <c r="M7693" t="s">
        <v>100</v>
      </c>
      <c r="N7693" t="s">
        <v>11892</v>
      </c>
      <c r="O7693" t="s">
        <v>5</v>
      </c>
    </row>
    <row r="7694" spans="1:15" x14ac:dyDescent="0.25">
      <c r="A7694" t="s">
        <v>261</v>
      </c>
      <c r="B7694" t="s">
        <v>7545</v>
      </c>
      <c r="C7694" t="s">
        <v>101</v>
      </c>
      <c r="D7694" t="s">
        <v>102</v>
      </c>
      <c r="E7694" t="str">
        <f t="shared" si="120"/>
        <v>CadaverineUncl. Eubacteriaceae</v>
      </c>
      <c r="F7694">
        <f>COUNTIF($E:$E,E7694)</f>
        <v>2</v>
      </c>
      <c r="G7694">
        <f>COUNTIF($A:$A,A7694)</f>
        <v>143</v>
      </c>
      <c r="H7694">
        <f>COUNTIF($B:$B,B7694)</f>
        <v>19</v>
      </c>
      <c r="I7694" t="s">
        <v>155</v>
      </c>
      <c r="J7694">
        <v>4</v>
      </c>
      <c r="K7694" t="s">
        <v>7451</v>
      </c>
      <c r="L7694" t="s">
        <v>108</v>
      </c>
      <c r="M7694" t="s">
        <v>2123</v>
      </c>
      <c r="N7694" t="s">
        <v>11893</v>
      </c>
      <c r="O7694" s="82" t="s">
        <v>4</v>
      </c>
    </row>
    <row r="7695" spans="1:15" x14ac:dyDescent="0.25">
      <c r="A7695" t="s">
        <v>285</v>
      </c>
      <c r="B7695" t="s">
        <v>7545</v>
      </c>
      <c r="C7695" t="s">
        <v>101</v>
      </c>
      <c r="D7695" t="s">
        <v>102</v>
      </c>
      <c r="E7695" t="str">
        <f t="shared" si="120"/>
        <v>LysineUncl. Eubacteriaceae</v>
      </c>
      <c r="F7695">
        <f>COUNTIF($E:$E,E7695)</f>
        <v>1</v>
      </c>
      <c r="G7695">
        <f>COUNTIF($A:$A,A7695)</f>
        <v>140</v>
      </c>
      <c r="H7695">
        <f>COUNTIF($B:$B,B7695)</f>
        <v>19</v>
      </c>
      <c r="I7695" t="s">
        <v>3409</v>
      </c>
      <c r="J7695">
        <v>6</v>
      </c>
      <c r="K7695" t="s">
        <v>4384</v>
      </c>
      <c r="L7695" t="s">
        <v>294</v>
      </c>
      <c r="M7695" t="s">
        <v>358</v>
      </c>
      <c r="N7695" t="s">
        <v>11892</v>
      </c>
      <c r="O7695" t="s">
        <v>5</v>
      </c>
    </row>
    <row r="7696" spans="1:15" x14ac:dyDescent="0.25">
      <c r="A7696" t="s">
        <v>344</v>
      </c>
      <c r="B7696" t="s">
        <v>7545</v>
      </c>
      <c r="C7696" t="s">
        <v>101</v>
      </c>
      <c r="D7696" t="s">
        <v>102</v>
      </c>
      <c r="E7696" t="str">
        <f t="shared" si="120"/>
        <v>PimelateUncl. Eubacteriaceae</v>
      </c>
      <c r="F7696">
        <f>COUNTIF($E:$E,E7696)</f>
        <v>1</v>
      </c>
      <c r="G7696">
        <f>COUNTIF($A:$A,A7696)</f>
        <v>137</v>
      </c>
      <c r="H7696">
        <f>COUNTIF($B:$B,B7696)</f>
        <v>19</v>
      </c>
      <c r="I7696" t="s">
        <v>4724</v>
      </c>
      <c r="J7696">
        <v>6</v>
      </c>
      <c r="K7696" t="s">
        <v>3910</v>
      </c>
      <c r="L7696" t="s">
        <v>4725</v>
      </c>
      <c r="M7696" t="s">
        <v>2854</v>
      </c>
      <c r="N7696" t="s">
        <v>11892</v>
      </c>
      <c r="O7696" t="s">
        <v>7</v>
      </c>
    </row>
    <row r="7697" spans="1:15" x14ac:dyDescent="0.25">
      <c r="A7697" t="s">
        <v>365</v>
      </c>
      <c r="B7697" t="s">
        <v>7545</v>
      </c>
      <c r="C7697" t="s">
        <v>101</v>
      </c>
      <c r="D7697" t="s">
        <v>102</v>
      </c>
      <c r="E7697" t="str">
        <f t="shared" si="120"/>
        <v>PhenylacetateUncl. Eubacteriaceae</v>
      </c>
      <c r="F7697">
        <f>COUNTIF($E:$E,E7697)</f>
        <v>1</v>
      </c>
      <c r="G7697">
        <f>COUNTIF($A:$A,A7697)</f>
        <v>134</v>
      </c>
      <c r="H7697">
        <f>COUNTIF($B:$B,B7697)</f>
        <v>19</v>
      </c>
      <c r="I7697" t="s">
        <v>4726</v>
      </c>
      <c r="J7697">
        <v>6</v>
      </c>
      <c r="K7697" t="s">
        <v>2609</v>
      </c>
      <c r="L7697" t="s">
        <v>4727</v>
      </c>
      <c r="M7697" t="s">
        <v>3234</v>
      </c>
      <c r="N7697" t="s">
        <v>11892</v>
      </c>
      <c r="O7697" t="s">
        <v>7</v>
      </c>
    </row>
    <row r="7698" spans="1:15" x14ac:dyDescent="0.25">
      <c r="A7698" t="s">
        <v>376</v>
      </c>
      <c r="B7698" t="s">
        <v>7545</v>
      </c>
      <c r="C7698" t="s">
        <v>101</v>
      </c>
      <c r="D7698" t="s">
        <v>102</v>
      </c>
      <c r="E7698" t="str">
        <f t="shared" si="120"/>
        <v>ValerateUncl. Eubacteriaceae</v>
      </c>
      <c r="F7698">
        <f>COUNTIF($E:$E,E7698)</f>
        <v>1</v>
      </c>
      <c r="G7698">
        <f>COUNTIF($A:$A,A7698)</f>
        <v>133</v>
      </c>
      <c r="H7698">
        <f>COUNTIF($B:$B,B7698)</f>
        <v>19</v>
      </c>
      <c r="I7698" t="s">
        <v>4542</v>
      </c>
      <c r="J7698">
        <v>6</v>
      </c>
      <c r="K7698" t="s">
        <v>3910</v>
      </c>
      <c r="L7698" t="s">
        <v>4543</v>
      </c>
      <c r="M7698" t="s">
        <v>2685</v>
      </c>
      <c r="N7698" t="s">
        <v>11892</v>
      </c>
      <c r="O7698" t="s">
        <v>7</v>
      </c>
    </row>
    <row r="7699" spans="1:15" x14ac:dyDescent="0.25">
      <c r="A7699" t="s">
        <v>415</v>
      </c>
      <c r="B7699" t="s">
        <v>7545</v>
      </c>
      <c r="C7699" t="s">
        <v>101</v>
      </c>
      <c r="D7699" t="s">
        <v>102</v>
      </c>
      <c r="E7699" t="str">
        <f t="shared" si="120"/>
        <v>AlanineUncl. Eubacteriaceae</v>
      </c>
      <c r="F7699">
        <f>COUNTIF($E:$E,E7699)</f>
        <v>1</v>
      </c>
      <c r="G7699">
        <f>COUNTIF($A:$A,A7699)</f>
        <v>130</v>
      </c>
      <c r="H7699">
        <f>COUNTIF($B:$B,B7699)</f>
        <v>19</v>
      </c>
      <c r="I7699" t="s">
        <v>3548</v>
      </c>
      <c r="J7699">
        <v>6</v>
      </c>
      <c r="K7699" t="s">
        <v>4425</v>
      </c>
      <c r="L7699" t="s">
        <v>1362</v>
      </c>
      <c r="M7699" t="s">
        <v>1390</v>
      </c>
      <c r="N7699" t="s">
        <v>11892</v>
      </c>
      <c r="O7699" t="s">
        <v>5</v>
      </c>
    </row>
    <row r="7700" spans="1:15" x14ac:dyDescent="0.25">
      <c r="A7700" t="s">
        <v>462</v>
      </c>
      <c r="B7700" t="s">
        <v>7545</v>
      </c>
      <c r="C7700" t="s">
        <v>101</v>
      </c>
      <c r="D7700" t="s">
        <v>102</v>
      </c>
      <c r="E7700" t="str">
        <f t="shared" si="120"/>
        <v>N-PhenylacetylglycineUncl. Eubacteriaceae</v>
      </c>
      <c r="F7700">
        <f>COUNTIF($E:$E,E7700)</f>
        <v>1</v>
      </c>
      <c r="G7700">
        <f>COUNTIF($A:$A,A7700)</f>
        <v>127</v>
      </c>
      <c r="H7700">
        <f>COUNTIF($B:$B,B7700)</f>
        <v>19</v>
      </c>
      <c r="I7700" t="s">
        <v>4347</v>
      </c>
      <c r="J7700">
        <v>5</v>
      </c>
      <c r="K7700" t="s">
        <v>7452</v>
      </c>
      <c r="L7700" t="s">
        <v>118</v>
      </c>
      <c r="M7700" t="s">
        <v>1954</v>
      </c>
      <c r="N7700" t="s">
        <v>11893</v>
      </c>
      <c r="O7700" s="82" t="s">
        <v>9</v>
      </c>
    </row>
    <row r="7701" spans="1:15" x14ac:dyDescent="0.25">
      <c r="A7701" t="s">
        <v>466</v>
      </c>
      <c r="B7701" t="s">
        <v>7545</v>
      </c>
      <c r="C7701" t="s">
        <v>101</v>
      </c>
      <c r="D7701" t="s">
        <v>102</v>
      </c>
      <c r="E7701" t="str">
        <f t="shared" si="120"/>
        <v>GlycineUncl. Eubacteriaceae</v>
      </c>
      <c r="F7701">
        <f>COUNTIF($E:$E,E7701)</f>
        <v>1</v>
      </c>
      <c r="G7701">
        <f>COUNTIF($A:$A,A7701)</f>
        <v>127</v>
      </c>
      <c r="H7701">
        <f>COUNTIF($B:$B,B7701)</f>
        <v>19</v>
      </c>
      <c r="I7701" t="s">
        <v>3309</v>
      </c>
      <c r="J7701">
        <v>6</v>
      </c>
      <c r="K7701" t="s">
        <v>4439</v>
      </c>
      <c r="L7701" t="s">
        <v>571</v>
      </c>
      <c r="M7701" t="s">
        <v>3272</v>
      </c>
      <c r="N7701" t="s">
        <v>11892</v>
      </c>
      <c r="O7701" t="s">
        <v>5</v>
      </c>
    </row>
    <row r="7702" spans="1:15" x14ac:dyDescent="0.25">
      <c r="A7702" t="s">
        <v>502</v>
      </c>
      <c r="B7702" t="s">
        <v>7545</v>
      </c>
      <c r="C7702" t="s">
        <v>101</v>
      </c>
      <c r="D7702" t="s">
        <v>102</v>
      </c>
      <c r="E7702" t="str">
        <f t="shared" si="120"/>
        <v>MaltoseUncl. Eubacteriaceae</v>
      </c>
      <c r="F7702">
        <f>COUNTIF($E:$E,E7702)</f>
        <v>1</v>
      </c>
      <c r="G7702">
        <f>COUNTIF($A:$A,A7702)</f>
        <v>124</v>
      </c>
      <c r="H7702">
        <f>COUNTIF($B:$B,B7702)</f>
        <v>19</v>
      </c>
      <c r="I7702" t="s">
        <v>4455</v>
      </c>
      <c r="J7702">
        <v>6</v>
      </c>
      <c r="K7702" t="s">
        <v>4456</v>
      </c>
      <c r="L7702" t="s">
        <v>422</v>
      </c>
      <c r="M7702" t="s">
        <v>753</v>
      </c>
      <c r="N7702" t="s">
        <v>11892</v>
      </c>
      <c r="O7702" t="s">
        <v>5</v>
      </c>
    </row>
    <row r="7703" spans="1:15" x14ac:dyDescent="0.25">
      <c r="A7703" t="s">
        <v>516</v>
      </c>
      <c r="B7703" t="s">
        <v>7545</v>
      </c>
      <c r="C7703" t="s">
        <v>101</v>
      </c>
      <c r="D7703" t="s">
        <v>102</v>
      </c>
      <c r="E7703" t="str">
        <f t="shared" si="120"/>
        <v>3-PhenylpropionateUncl. Eubacteriaceae</v>
      </c>
      <c r="F7703">
        <f>COUNTIF($E:$E,E7703)</f>
        <v>1</v>
      </c>
      <c r="G7703">
        <f>COUNTIF($A:$A,A7703)</f>
        <v>121</v>
      </c>
      <c r="H7703">
        <f>COUNTIF($B:$B,B7703)</f>
        <v>19</v>
      </c>
      <c r="I7703" t="s">
        <v>4462</v>
      </c>
      <c r="J7703">
        <v>6</v>
      </c>
      <c r="K7703" t="s">
        <v>4463</v>
      </c>
      <c r="L7703" t="s">
        <v>422</v>
      </c>
      <c r="M7703" t="s">
        <v>3446</v>
      </c>
      <c r="N7703" t="s">
        <v>11892</v>
      </c>
      <c r="O7703" t="s">
        <v>5</v>
      </c>
    </row>
    <row r="7704" spans="1:15" x14ac:dyDescent="0.25">
      <c r="A7704" t="s">
        <v>550</v>
      </c>
      <c r="B7704" t="s">
        <v>7545</v>
      </c>
      <c r="C7704" t="s">
        <v>101</v>
      </c>
      <c r="D7704" t="s">
        <v>102</v>
      </c>
      <c r="E7704" t="str">
        <f t="shared" si="120"/>
        <v>IsovalerateUncl. Eubacteriaceae</v>
      </c>
      <c r="F7704">
        <f>COUNTIF($E:$E,E7704)</f>
        <v>1</v>
      </c>
      <c r="G7704">
        <f>COUNTIF($A:$A,A7704)</f>
        <v>119</v>
      </c>
      <c r="H7704">
        <f>COUNTIF($B:$B,B7704)</f>
        <v>19</v>
      </c>
      <c r="I7704" t="s">
        <v>1441</v>
      </c>
      <c r="J7704">
        <v>6</v>
      </c>
      <c r="K7704" t="s">
        <v>4759</v>
      </c>
      <c r="L7704" t="s">
        <v>4760</v>
      </c>
      <c r="M7704" t="s">
        <v>1966</v>
      </c>
      <c r="N7704" t="s">
        <v>11892</v>
      </c>
      <c r="O7704" t="s">
        <v>7</v>
      </c>
    </row>
    <row r="7705" spans="1:15" x14ac:dyDescent="0.25">
      <c r="A7705" t="s">
        <v>558</v>
      </c>
      <c r="B7705" t="s">
        <v>7545</v>
      </c>
      <c r="C7705" t="s">
        <v>101</v>
      </c>
      <c r="D7705" t="s">
        <v>102</v>
      </c>
      <c r="E7705" t="str">
        <f t="shared" si="120"/>
        <v>MethanolUncl. Eubacteriaceae</v>
      </c>
      <c r="F7705">
        <f>COUNTIF($E:$E,E7705)</f>
        <v>1</v>
      </c>
      <c r="G7705">
        <f>COUNTIF($A:$A,A7705)</f>
        <v>118</v>
      </c>
      <c r="H7705">
        <f>COUNTIF($B:$B,B7705)</f>
        <v>19</v>
      </c>
      <c r="I7705" t="s">
        <v>263</v>
      </c>
      <c r="J7705">
        <v>4</v>
      </c>
      <c r="K7705" t="s">
        <v>7453</v>
      </c>
      <c r="L7705" t="s">
        <v>294</v>
      </c>
      <c r="M7705" t="s">
        <v>2768</v>
      </c>
      <c r="N7705" t="s">
        <v>11893</v>
      </c>
      <c r="O7705" t="s">
        <v>5</v>
      </c>
    </row>
    <row r="7706" spans="1:15" x14ac:dyDescent="0.25">
      <c r="A7706" t="s">
        <v>597</v>
      </c>
      <c r="B7706" t="s">
        <v>7545</v>
      </c>
      <c r="C7706" t="s">
        <v>101</v>
      </c>
      <c r="D7706" t="s">
        <v>102</v>
      </c>
      <c r="E7706" t="str">
        <f t="shared" si="120"/>
        <v>3-HydroxybutyrateUncl. Eubacteriaceae</v>
      </c>
      <c r="F7706">
        <f>COUNTIF($E:$E,E7706)</f>
        <v>1</v>
      </c>
      <c r="G7706">
        <f>COUNTIF($A:$A,A7706)</f>
        <v>112</v>
      </c>
      <c r="H7706">
        <f>COUNTIF($B:$B,B7706)</f>
        <v>19</v>
      </c>
      <c r="I7706" t="s">
        <v>2261</v>
      </c>
      <c r="J7706">
        <v>4</v>
      </c>
      <c r="K7706" t="s">
        <v>7454</v>
      </c>
      <c r="L7706" t="s">
        <v>98</v>
      </c>
      <c r="M7706" t="s">
        <v>1891</v>
      </c>
      <c r="N7706" t="s">
        <v>11893</v>
      </c>
      <c r="O7706" t="s">
        <v>5</v>
      </c>
    </row>
    <row r="7707" spans="1:15" x14ac:dyDescent="0.25">
      <c r="A7707" t="s">
        <v>611</v>
      </c>
      <c r="B7707" t="s">
        <v>7545</v>
      </c>
      <c r="C7707" t="s">
        <v>101</v>
      </c>
      <c r="D7707" t="s">
        <v>102</v>
      </c>
      <c r="E7707" t="str">
        <f t="shared" si="120"/>
        <v>OrnithineUncl. Eubacteriaceae</v>
      </c>
      <c r="F7707">
        <f>COUNTIF($E:$E,E7707)</f>
        <v>1</v>
      </c>
      <c r="G7707">
        <f>COUNTIF($A:$A,A7707)</f>
        <v>110</v>
      </c>
      <c r="H7707">
        <f>COUNTIF($B:$B,B7707)</f>
        <v>19</v>
      </c>
      <c r="I7707" t="s">
        <v>4483</v>
      </c>
      <c r="J7707">
        <v>6</v>
      </c>
      <c r="K7707" t="s">
        <v>4484</v>
      </c>
      <c r="L7707" t="s">
        <v>512</v>
      </c>
      <c r="M7707" t="s">
        <v>2972</v>
      </c>
      <c r="N7707" t="s">
        <v>11892</v>
      </c>
      <c r="O7707" t="s">
        <v>5</v>
      </c>
    </row>
    <row r="7708" spans="1:15" x14ac:dyDescent="0.25">
      <c r="A7708" t="s">
        <v>97</v>
      </c>
      <c r="B7708" t="s">
        <v>7546</v>
      </c>
      <c r="C7708" t="s">
        <v>101</v>
      </c>
      <c r="D7708" t="s">
        <v>102</v>
      </c>
      <c r="E7708" t="str">
        <f t="shared" si="120"/>
        <v>FormateUncl. Clostridiales_Incertae Sedis XI</v>
      </c>
      <c r="F7708">
        <f>COUNTIF($E:$E,E7708)</f>
        <v>1</v>
      </c>
      <c r="G7708">
        <f>COUNTIF($A:$A,A7708)</f>
        <v>178</v>
      </c>
      <c r="H7708">
        <f>COUNTIF($B:$B,B7708)</f>
        <v>17</v>
      </c>
      <c r="I7708" t="s">
        <v>1292</v>
      </c>
      <c r="J7708">
        <v>7</v>
      </c>
      <c r="K7708" t="s">
        <v>7455</v>
      </c>
      <c r="L7708" t="s">
        <v>879</v>
      </c>
      <c r="M7708" t="s">
        <v>2453</v>
      </c>
      <c r="N7708" t="s">
        <v>11893</v>
      </c>
      <c r="O7708" t="s">
        <v>11</v>
      </c>
    </row>
    <row r="7709" spans="1:15" x14ac:dyDescent="0.25">
      <c r="A7709" t="s">
        <v>114</v>
      </c>
      <c r="B7709" t="s">
        <v>7546</v>
      </c>
      <c r="C7709" t="s">
        <v>101</v>
      </c>
      <c r="D7709" t="s">
        <v>102</v>
      </c>
      <c r="E7709" t="str">
        <f t="shared" si="120"/>
        <v>CholineUncl. Clostridiales_Incertae Sedis XI</v>
      </c>
      <c r="F7709">
        <f>COUNTIF($E:$E,E7709)</f>
        <v>1</v>
      </c>
      <c r="G7709">
        <f>COUNTIF($A:$A,A7709)</f>
        <v>173</v>
      </c>
      <c r="H7709">
        <f>COUNTIF($B:$B,B7709)</f>
        <v>17</v>
      </c>
      <c r="I7709" t="s">
        <v>1961</v>
      </c>
      <c r="J7709">
        <v>7</v>
      </c>
      <c r="K7709" t="s">
        <v>1962</v>
      </c>
      <c r="L7709" t="s">
        <v>474</v>
      </c>
      <c r="M7709" t="s">
        <v>1242</v>
      </c>
      <c r="N7709" t="s">
        <v>11893</v>
      </c>
      <c r="O7709" t="s">
        <v>11</v>
      </c>
    </row>
    <row r="7710" spans="1:15" x14ac:dyDescent="0.25">
      <c r="A7710" t="s">
        <v>141</v>
      </c>
      <c r="B7710" t="s">
        <v>7546</v>
      </c>
      <c r="C7710" t="s">
        <v>101</v>
      </c>
      <c r="D7710" t="s">
        <v>102</v>
      </c>
      <c r="E7710" t="str">
        <f t="shared" si="120"/>
        <v>ProlineUncl. Clostridiales_Incertae Sedis XI</v>
      </c>
      <c r="F7710">
        <f>COUNTIF($E:$E,E7710)</f>
        <v>1</v>
      </c>
      <c r="G7710">
        <f>COUNTIF($A:$A,A7710)</f>
        <v>165</v>
      </c>
      <c r="H7710">
        <f>COUNTIF($B:$B,B7710)</f>
        <v>17</v>
      </c>
      <c r="I7710" t="s">
        <v>6600</v>
      </c>
      <c r="J7710">
        <v>6</v>
      </c>
      <c r="K7710" t="s">
        <v>2533</v>
      </c>
      <c r="L7710" t="s">
        <v>6444</v>
      </c>
      <c r="M7710" t="s">
        <v>812</v>
      </c>
      <c r="N7710" t="s">
        <v>11893</v>
      </c>
      <c r="O7710" s="82" t="s">
        <v>11896</v>
      </c>
    </row>
    <row r="7711" spans="1:15" x14ac:dyDescent="0.25">
      <c r="A7711" t="s">
        <v>202</v>
      </c>
      <c r="B7711" t="s">
        <v>7546</v>
      </c>
      <c r="C7711" t="s">
        <v>101</v>
      </c>
      <c r="D7711" t="s">
        <v>102</v>
      </c>
      <c r="E7711" t="str">
        <f t="shared" si="120"/>
        <v>IsopropanolUncl. Clostridiales_Incertae Sedis XI</v>
      </c>
      <c r="F7711">
        <f>COUNTIF($E:$E,E7711)</f>
        <v>1</v>
      </c>
      <c r="G7711">
        <f>COUNTIF($A:$A,A7711)</f>
        <v>154</v>
      </c>
      <c r="H7711">
        <f>COUNTIF($B:$B,B7711)</f>
        <v>17</v>
      </c>
      <c r="I7711" t="s">
        <v>7456</v>
      </c>
      <c r="J7711">
        <v>7</v>
      </c>
      <c r="K7711" t="s">
        <v>1201</v>
      </c>
      <c r="L7711" t="s">
        <v>1046</v>
      </c>
      <c r="M7711" t="s">
        <v>1202</v>
      </c>
      <c r="N7711" t="s">
        <v>11893</v>
      </c>
      <c r="O7711" t="s">
        <v>11</v>
      </c>
    </row>
    <row r="7712" spans="1:15" x14ac:dyDescent="0.25">
      <c r="A7712" t="s">
        <v>375</v>
      </c>
      <c r="B7712" t="s">
        <v>7546</v>
      </c>
      <c r="C7712" t="s">
        <v>101</v>
      </c>
      <c r="D7712" t="s">
        <v>102</v>
      </c>
      <c r="E7712" t="str">
        <f t="shared" si="120"/>
        <v>HypoxanthineUncl. Clostridiales_Incertae Sedis XI</v>
      </c>
      <c r="F7712">
        <f>COUNTIF($E:$E,E7712)</f>
        <v>1</v>
      </c>
      <c r="G7712">
        <f>COUNTIF($A:$A,A7712)</f>
        <v>133</v>
      </c>
      <c r="H7712">
        <f>COUNTIF($B:$B,B7712)</f>
        <v>17</v>
      </c>
      <c r="I7712" t="s">
        <v>331</v>
      </c>
      <c r="J7712">
        <v>4</v>
      </c>
      <c r="K7712" t="s">
        <v>4805</v>
      </c>
      <c r="L7712" t="s">
        <v>108</v>
      </c>
      <c r="M7712" t="s">
        <v>1475</v>
      </c>
      <c r="N7712" t="s">
        <v>11893</v>
      </c>
      <c r="O7712" t="s">
        <v>5</v>
      </c>
    </row>
    <row r="7713" spans="1:15" x14ac:dyDescent="0.25">
      <c r="A7713" t="s">
        <v>396</v>
      </c>
      <c r="B7713" t="s">
        <v>7546</v>
      </c>
      <c r="C7713" t="s">
        <v>101</v>
      </c>
      <c r="D7713" t="s">
        <v>102</v>
      </c>
      <c r="E7713" t="str">
        <f t="shared" si="120"/>
        <v>AcetoneUncl. Clostridiales_Incertae Sedis XI</v>
      </c>
      <c r="F7713">
        <f>COUNTIF($E:$E,E7713)</f>
        <v>1</v>
      </c>
      <c r="G7713">
        <f>COUNTIF($A:$A,A7713)</f>
        <v>132</v>
      </c>
      <c r="H7713">
        <f>COUNTIF($B:$B,B7713)</f>
        <v>17</v>
      </c>
      <c r="I7713" t="s">
        <v>2077</v>
      </c>
      <c r="J7713">
        <v>7</v>
      </c>
      <c r="K7713" t="s">
        <v>7457</v>
      </c>
      <c r="L7713" t="s">
        <v>256</v>
      </c>
      <c r="M7713" t="s">
        <v>2335</v>
      </c>
      <c r="N7713" t="s">
        <v>11893</v>
      </c>
      <c r="O7713" t="s">
        <v>11</v>
      </c>
    </row>
    <row r="7714" spans="1:15" x14ac:dyDescent="0.25">
      <c r="A7714" t="s">
        <v>402</v>
      </c>
      <c r="B7714" t="s">
        <v>7546</v>
      </c>
      <c r="C7714" t="s">
        <v>101</v>
      </c>
      <c r="D7714" t="s">
        <v>102</v>
      </c>
      <c r="E7714" t="str">
        <f t="shared" si="120"/>
        <v>ValineUncl. Clostridiales_Incertae Sedis XI</v>
      </c>
      <c r="F7714">
        <f>COUNTIF($E:$E,E7714)</f>
        <v>1</v>
      </c>
      <c r="G7714">
        <f>COUNTIF($A:$A,A7714)</f>
        <v>131</v>
      </c>
      <c r="H7714">
        <f>COUNTIF($B:$B,B7714)</f>
        <v>17</v>
      </c>
      <c r="I7714" t="s">
        <v>7229</v>
      </c>
      <c r="J7714">
        <v>7</v>
      </c>
      <c r="K7714" t="s">
        <v>7458</v>
      </c>
      <c r="L7714" t="s">
        <v>2012</v>
      </c>
      <c r="M7714" t="s">
        <v>1677</v>
      </c>
      <c r="N7714" t="s">
        <v>11893</v>
      </c>
      <c r="O7714" t="s">
        <v>11</v>
      </c>
    </row>
    <row r="7715" spans="1:15" x14ac:dyDescent="0.25">
      <c r="A7715" t="s">
        <v>417</v>
      </c>
      <c r="B7715" t="s">
        <v>7546</v>
      </c>
      <c r="C7715" t="s">
        <v>101</v>
      </c>
      <c r="D7715" t="s">
        <v>102</v>
      </c>
      <c r="E7715" t="str">
        <f t="shared" si="120"/>
        <v>CarnitineUncl. Clostridiales_Incertae Sedis XI</v>
      </c>
      <c r="F7715">
        <f>COUNTIF($E:$E,E7715)</f>
        <v>1</v>
      </c>
      <c r="G7715">
        <f>COUNTIF($A:$A,A7715)</f>
        <v>130</v>
      </c>
      <c r="H7715">
        <f>COUNTIF($B:$B,B7715)</f>
        <v>17</v>
      </c>
      <c r="I7715" t="s">
        <v>424</v>
      </c>
      <c r="J7715">
        <v>7</v>
      </c>
      <c r="K7715" t="s">
        <v>4251</v>
      </c>
      <c r="L7715" t="s">
        <v>269</v>
      </c>
      <c r="M7715" t="s">
        <v>100</v>
      </c>
      <c r="N7715" t="s">
        <v>11893</v>
      </c>
      <c r="O7715" t="s">
        <v>11</v>
      </c>
    </row>
    <row r="7716" spans="1:15" x14ac:dyDescent="0.25">
      <c r="A7716" t="s">
        <v>448</v>
      </c>
      <c r="B7716" t="s">
        <v>7546</v>
      </c>
      <c r="C7716" t="s">
        <v>101</v>
      </c>
      <c r="D7716" t="s">
        <v>102</v>
      </c>
      <c r="E7716" t="str">
        <f t="shared" si="120"/>
        <v>DimethylamineUncl. Clostridiales_Incertae Sedis XI</v>
      </c>
      <c r="F7716">
        <f>COUNTIF($E:$E,E7716)</f>
        <v>1</v>
      </c>
      <c r="G7716">
        <f>COUNTIF($A:$A,A7716)</f>
        <v>130</v>
      </c>
      <c r="H7716">
        <f>COUNTIF($B:$B,B7716)</f>
        <v>17</v>
      </c>
      <c r="I7716" t="s">
        <v>7459</v>
      </c>
      <c r="J7716">
        <v>7</v>
      </c>
      <c r="K7716" t="s">
        <v>7460</v>
      </c>
      <c r="L7716" t="s">
        <v>7461</v>
      </c>
      <c r="M7716" t="s">
        <v>3728</v>
      </c>
      <c r="N7716" t="s">
        <v>11893</v>
      </c>
      <c r="O7716" t="s">
        <v>11</v>
      </c>
    </row>
    <row r="7717" spans="1:15" x14ac:dyDescent="0.25">
      <c r="A7717" t="s">
        <v>456</v>
      </c>
      <c r="B7717" t="s">
        <v>7546</v>
      </c>
      <c r="C7717" t="s">
        <v>101</v>
      </c>
      <c r="D7717" t="s">
        <v>102</v>
      </c>
      <c r="E7717" t="str">
        <f t="shared" si="120"/>
        <v>EthanolUncl. Clostridiales_Incertae Sedis XI</v>
      </c>
      <c r="F7717">
        <f>COUNTIF($E:$E,E7717)</f>
        <v>1</v>
      </c>
      <c r="G7717">
        <f>COUNTIF($A:$A,A7717)</f>
        <v>129</v>
      </c>
      <c r="H7717">
        <f>COUNTIF($B:$B,B7717)</f>
        <v>17</v>
      </c>
      <c r="I7717" t="s">
        <v>4776</v>
      </c>
      <c r="J7717">
        <v>7</v>
      </c>
      <c r="K7717" t="s">
        <v>7462</v>
      </c>
      <c r="L7717" t="s">
        <v>836</v>
      </c>
      <c r="M7717" t="s">
        <v>1097</v>
      </c>
      <c r="N7717" t="s">
        <v>11893</v>
      </c>
      <c r="O7717" t="s">
        <v>11</v>
      </c>
    </row>
    <row r="7718" spans="1:15" x14ac:dyDescent="0.25">
      <c r="A7718" t="s">
        <v>485</v>
      </c>
      <c r="B7718" t="s">
        <v>7546</v>
      </c>
      <c r="C7718" t="s">
        <v>101</v>
      </c>
      <c r="D7718" t="s">
        <v>102</v>
      </c>
      <c r="E7718" t="str">
        <f t="shared" si="120"/>
        <v>ButyrateUncl. Clostridiales_Incertae Sedis XI</v>
      </c>
      <c r="F7718">
        <f>COUNTIF($E:$E,E7718)</f>
        <v>1</v>
      </c>
      <c r="G7718">
        <f>COUNTIF($A:$A,A7718)</f>
        <v>126</v>
      </c>
      <c r="H7718">
        <f>COUNTIF($B:$B,B7718)</f>
        <v>17</v>
      </c>
      <c r="I7718" t="s">
        <v>3487</v>
      </c>
      <c r="J7718">
        <v>7</v>
      </c>
      <c r="K7718" t="s">
        <v>7463</v>
      </c>
      <c r="L7718" t="s">
        <v>145</v>
      </c>
      <c r="M7718" t="s">
        <v>767</v>
      </c>
      <c r="N7718" t="s">
        <v>11893</v>
      </c>
      <c r="O7718" t="s">
        <v>11</v>
      </c>
    </row>
    <row r="7719" spans="1:15" x14ac:dyDescent="0.25">
      <c r="A7719" t="s">
        <v>488</v>
      </c>
      <c r="B7719" t="s">
        <v>7546</v>
      </c>
      <c r="C7719" t="s">
        <v>101</v>
      </c>
      <c r="D7719" t="s">
        <v>102</v>
      </c>
      <c r="E7719" t="str">
        <f t="shared" si="120"/>
        <v>PhenylalanineUncl. Clostridiales_Incertae Sedis XI</v>
      </c>
      <c r="F7719">
        <f>COUNTIF($E:$E,E7719)</f>
        <v>1</v>
      </c>
      <c r="G7719">
        <f>COUNTIF($A:$A,A7719)</f>
        <v>126</v>
      </c>
      <c r="H7719">
        <f>COUNTIF($B:$B,B7719)</f>
        <v>17</v>
      </c>
      <c r="I7719" t="s">
        <v>434</v>
      </c>
      <c r="J7719">
        <v>7</v>
      </c>
      <c r="K7719" t="s">
        <v>7464</v>
      </c>
      <c r="L7719" t="s">
        <v>1840</v>
      </c>
      <c r="M7719" t="s">
        <v>1841</v>
      </c>
      <c r="N7719" t="s">
        <v>11893</v>
      </c>
      <c r="O7719" t="s">
        <v>11</v>
      </c>
    </row>
    <row r="7720" spans="1:15" x14ac:dyDescent="0.25">
      <c r="A7720" t="s">
        <v>511</v>
      </c>
      <c r="B7720" t="s">
        <v>7546</v>
      </c>
      <c r="C7720" t="s">
        <v>101</v>
      </c>
      <c r="D7720" t="s">
        <v>102</v>
      </c>
      <c r="E7720" t="str">
        <f t="shared" si="120"/>
        <v>NicotinateUncl. Clostridiales_Incertae Sedis XI</v>
      </c>
      <c r="F7720">
        <f>COUNTIF($E:$E,E7720)</f>
        <v>1</v>
      </c>
      <c r="G7720">
        <f>COUNTIF($A:$A,A7720)</f>
        <v>123</v>
      </c>
      <c r="H7720">
        <f>COUNTIF($B:$B,B7720)</f>
        <v>17</v>
      </c>
      <c r="I7720" t="s">
        <v>2902</v>
      </c>
      <c r="J7720">
        <v>7</v>
      </c>
      <c r="K7720" t="s">
        <v>7465</v>
      </c>
      <c r="L7720" t="s">
        <v>2904</v>
      </c>
      <c r="M7720" t="s">
        <v>2905</v>
      </c>
      <c r="N7720" t="s">
        <v>11893</v>
      </c>
      <c r="O7720" t="s">
        <v>11</v>
      </c>
    </row>
    <row r="7721" spans="1:15" x14ac:dyDescent="0.25">
      <c r="A7721" t="s">
        <v>569</v>
      </c>
      <c r="B7721" t="s">
        <v>7546</v>
      </c>
      <c r="C7721" t="s">
        <v>101</v>
      </c>
      <c r="D7721" t="s">
        <v>102</v>
      </c>
      <c r="E7721" t="str">
        <f t="shared" si="120"/>
        <v>TyrosineUncl. Clostridiales_Incertae Sedis XI</v>
      </c>
      <c r="F7721">
        <f>COUNTIF($E:$E,E7721)</f>
        <v>1</v>
      </c>
      <c r="G7721">
        <f>COUNTIF($A:$A,A7721)</f>
        <v>116</v>
      </c>
      <c r="H7721">
        <f>COUNTIF($B:$B,B7721)</f>
        <v>17</v>
      </c>
      <c r="I7721" t="s">
        <v>2979</v>
      </c>
      <c r="J7721">
        <v>7</v>
      </c>
      <c r="K7721" t="s">
        <v>7466</v>
      </c>
      <c r="L7721" t="s">
        <v>2707</v>
      </c>
      <c r="M7721" t="s">
        <v>3234</v>
      </c>
      <c r="N7721" t="s">
        <v>11893</v>
      </c>
      <c r="O7721" t="s">
        <v>11</v>
      </c>
    </row>
    <row r="7722" spans="1:15" x14ac:dyDescent="0.25">
      <c r="A7722" t="s">
        <v>597</v>
      </c>
      <c r="B7722" t="s">
        <v>7546</v>
      </c>
      <c r="C7722" t="s">
        <v>101</v>
      </c>
      <c r="D7722" t="s">
        <v>102</v>
      </c>
      <c r="E7722" t="str">
        <f t="shared" si="120"/>
        <v>3-HydroxybutyrateUncl. Clostridiales_Incertae Sedis XI</v>
      </c>
      <c r="F7722">
        <f>COUNTIF($E:$E,E7722)</f>
        <v>1</v>
      </c>
      <c r="G7722">
        <f>COUNTIF($A:$A,A7722)</f>
        <v>112</v>
      </c>
      <c r="H7722">
        <f>COUNTIF($B:$B,B7722)</f>
        <v>17</v>
      </c>
      <c r="I7722" t="s">
        <v>6484</v>
      </c>
      <c r="J7722">
        <v>7</v>
      </c>
      <c r="K7722" t="s">
        <v>7467</v>
      </c>
      <c r="L7722" t="s">
        <v>398</v>
      </c>
      <c r="M7722" t="s">
        <v>215</v>
      </c>
      <c r="N7722" t="s">
        <v>11893</v>
      </c>
      <c r="O7722" t="s">
        <v>11</v>
      </c>
    </row>
    <row r="7723" spans="1:15" x14ac:dyDescent="0.25">
      <c r="A7723" t="s">
        <v>1836</v>
      </c>
      <c r="B7723" t="s">
        <v>7546</v>
      </c>
      <c r="C7723" t="s">
        <v>101</v>
      </c>
      <c r="D7723" t="s">
        <v>102</v>
      </c>
      <c r="E7723" t="str">
        <f t="shared" si="120"/>
        <v>AcetateUncl. Clostridiales_Incertae Sedis XI</v>
      </c>
      <c r="F7723">
        <f>COUNTIF($E:$E,E7723)</f>
        <v>1</v>
      </c>
      <c r="G7723">
        <f>COUNTIF($A:$A,A7723)</f>
        <v>112</v>
      </c>
      <c r="H7723">
        <f>COUNTIF($B:$B,B7723)</f>
        <v>17</v>
      </c>
      <c r="I7723" t="s">
        <v>7468</v>
      </c>
      <c r="J7723">
        <v>7</v>
      </c>
      <c r="K7723" t="s">
        <v>7225</v>
      </c>
      <c r="L7723" t="s">
        <v>998</v>
      </c>
      <c r="M7723" t="s">
        <v>2030</v>
      </c>
      <c r="N7723" t="s">
        <v>11893</v>
      </c>
      <c r="O7723" t="s">
        <v>11</v>
      </c>
    </row>
    <row r="7724" spans="1:15" x14ac:dyDescent="0.25">
      <c r="A7724" t="s">
        <v>627</v>
      </c>
      <c r="B7724" t="s">
        <v>7546</v>
      </c>
      <c r="C7724" t="s">
        <v>101</v>
      </c>
      <c r="D7724" t="s">
        <v>102</v>
      </c>
      <c r="E7724" t="str">
        <f t="shared" si="120"/>
        <v>IsoleucineUncl. Clostridiales_Incertae Sedis XI</v>
      </c>
      <c r="F7724">
        <f>COUNTIF($E:$E,E7724)</f>
        <v>1</v>
      </c>
      <c r="G7724">
        <f>COUNTIF($A:$A,A7724)</f>
        <v>109</v>
      </c>
      <c r="H7724">
        <f>COUNTIF($B:$B,B7724)</f>
        <v>17</v>
      </c>
      <c r="I7724" t="s">
        <v>2988</v>
      </c>
      <c r="J7724">
        <v>7</v>
      </c>
      <c r="K7724" t="s">
        <v>4274</v>
      </c>
      <c r="L7724" t="s">
        <v>1009</v>
      </c>
      <c r="M7724" t="s">
        <v>132</v>
      </c>
      <c r="N7724" t="s">
        <v>11893</v>
      </c>
      <c r="O7724" t="s">
        <v>11</v>
      </c>
    </row>
    <row r="7725" spans="1:15" x14ac:dyDescent="0.25">
      <c r="A7725" t="s">
        <v>97</v>
      </c>
      <c r="B7725" t="s">
        <v>7469</v>
      </c>
      <c r="C7725" t="s">
        <v>101</v>
      </c>
      <c r="D7725" t="s">
        <v>102</v>
      </c>
      <c r="E7725" t="str">
        <f t="shared" si="120"/>
        <v>FormateEnterococcus</v>
      </c>
      <c r="F7725">
        <f>COUNTIF($E:$E,E7725)</f>
        <v>1</v>
      </c>
      <c r="G7725">
        <f>COUNTIF($A:$A,A7725)</f>
        <v>178</v>
      </c>
      <c r="H7725">
        <f>COUNTIF($B:$B,B7725)</f>
        <v>15</v>
      </c>
      <c r="I7725" t="s">
        <v>1754</v>
      </c>
      <c r="J7725">
        <v>7</v>
      </c>
      <c r="K7725" t="s">
        <v>1755</v>
      </c>
      <c r="L7725" t="s">
        <v>1576</v>
      </c>
      <c r="M7725" t="s">
        <v>1013</v>
      </c>
      <c r="N7725" t="s">
        <v>11893</v>
      </c>
      <c r="O7725" t="s">
        <v>11</v>
      </c>
    </row>
    <row r="7726" spans="1:15" x14ac:dyDescent="0.25">
      <c r="A7726" t="s">
        <v>97</v>
      </c>
      <c r="B7726" t="s">
        <v>7470</v>
      </c>
      <c r="C7726" t="s">
        <v>101</v>
      </c>
      <c r="D7726" t="s">
        <v>102</v>
      </c>
      <c r="E7726" t="str">
        <f t="shared" si="120"/>
        <v>FormateRomboutsia</v>
      </c>
      <c r="F7726">
        <f>COUNTIF($E:$E,E7726)</f>
        <v>1</v>
      </c>
      <c r="G7726">
        <f>COUNTIF($A:$A,A7726)</f>
        <v>178</v>
      </c>
      <c r="H7726">
        <f>COUNTIF($B:$B,B7726)</f>
        <v>15</v>
      </c>
      <c r="I7726" t="s">
        <v>1754</v>
      </c>
      <c r="J7726">
        <v>7</v>
      </c>
      <c r="K7726" t="s">
        <v>1755</v>
      </c>
      <c r="L7726" t="s">
        <v>1576</v>
      </c>
      <c r="M7726" t="s">
        <v>1013</v>
      </c>
      <c r="N7726" t="s">
        <v>11893</v>
      </c>
      <c r="O7726" t="s">
        <v>11</v>
      </c>
    </row>
    <row r="7727" spans="1:15" x14ac:dyDescent="0.25">
      <c r="A7727" t="s">
        <v>114</v>
      </c>
      <c r="B7727" t="s">
        <v>7469</v>
      </c>
      <c r="C7727" t="s">
        <v>101</v>
      </c>
      <c r="D7727" t="s">
        <v>102</v>
      </c>
      <c r="E7727" t="str">
        <f t="shared" si="120"/>
        <v>CholineEnterococcus</v>
      </c>
      <c r="F7727">
        <f>COUNTIF($E:$E,E7727)</f>
        <v>1</v>
      </c>
      <c r="G7727">
        <f>COUNTIF($A:$A,A7727)</f>
        <v>173</v>
      </c>
      <c r="H7727">
        <f>COUNTIF($B:$B,B7727)</f>
        <v>15</v>
      </c>
      <c r="I7727" t="s">
        <v>942</v>
      </c>
      <c r="J7727">
        <v>7</v>
      </c>
      <c r="K7727" t="s">
        <v>943</v>
      </c>
      <c r="L7727" t="s">
        <v>944</v>
      </c>
      <c r="M7727" t="s">
        <v>1242</v>
      </c>
      <c r="N7727" t="s">
        <v>11893</v>
      </c>
      <c r="O7727" t="s">
        <v>11</v>
      </c>
    </row>
    <row r="7728" spans="1:15" x14ac:dyDescent="0.25">
      <c r="A7728" t="s">
        <v>114</v>
      </c>
      <c r="B7728" t="s">
        <v>7470</v>
      </c>
      <c r="C7728" t="s">
        <v>101</v>
      </c>
      <c r="D7728" t="s">
        <v>102</v>
      </c>
      <c r="E7728" t="str">
        <f t="shared" si="120"/>
        <v>CholineRomboutsia</v>
      </c>
      <c r="F7728">
        <f>COUNTIF($E:$E,E7728)</f>
        <v>1</v>
      </c>
      <c r="G7728">
        <f>COUNTIF($A:$A,A7728)</f>
        <v>173</v>
      </c>
      <c r="H7728">
        <f>COUNTIF($B:$B,B7728)</f>
        <v>15</v>
      </c>
      <c r="I7728" t="s">
        <v>942</v>
      </c>
      <c r="J7728">
        <v>7</v>
      </c>
      <c r="K7728" t="s">
        <v>943</v>
      </c>
      <c r="L7728" t="s">
        <v>944</v>
      </c>
      <c r="M7728" t="s">
        <v>1242</v>
      </c>
      <c r="N7728" t="s">
        <v>11893</v>
      </c>
      <c r="O7728" t="s">
        <v>11</v>
      </c>
    </row>
    <row r="7729" spans="1:15" x14ac:dyDescent="0.25">
      <c r="A7729" t="s">
        <v>202</v>
      </c>
      <c r="B7729" t="s">
        <v>7469</v>
      </c>
      <c r="C7729" t="s">
        <v>101</v>
      </c>
      <c r="D7729" t="s">
        <v>102</v>
      </c>
      <c r="E7729" t="str">
        <f t="shared" si="120"/>
        <v>IsopropanolEnterococcus</v>
      </c>
      <c r="F7729">
        <f>COUNTIF($E:$E,E7729)</f>
        <v>1</v>
      </c>
      <c r="G7729">
        <f>COUNTIF($A:$A,A7729)</f>
        <v>154</v>
      </c>
      <c r="H7729">
        <f>COUNTIF($B:$B,B7729)</f>
        <v>15</v>
      </c>
      <c r="I7729" t="s">
        <v>1762</v>
      </c>
      <c r="J7729">
        <v>7</v>
      </c>
      <c r="K7729" t="s">
        <v>1763</v>
      </c>
      <c r="L7729" t="s">
        <v>1764</v>
      </c>
      <c r="M7729" t="s">
        <v>1765</v>
      </c>
      <c r="N7729" t="s">
        <v>11893</v>
      </c>
      <c r="O7729" t="s">
        <v>11</v>
      </c>
    </row>
    <row r="7730" spans="1:15" x14ac:dyDescent="0.25">
      <c r="A7730" t="s">
        <v>202</v>
      </c>
      <c r="B7730" t="s">
        <v>7470</v>
      </c>
      <c r="C7730" t="s">
        <v>101</v>
      </c>
      <c r="D7730" t="s">
        <v>102</v>
      </c>
      <c r="E7730" t="str">
        <f t="shared" si="120"/>
        <v>IsopropanolRomboutsia</v>
      </c>
      <c r="F7730">
        <f>COUNTIF($E:$E,E7730)</f>
        <v>1</v>
      </c>
      <c r="G7730">
        <f>COUNTIF($A:$A,A7730)</f>
        <v>154</v>
      </c>
      <c r="H7730">
        <f>COUNTIF($B:$B,B7730)</f>
        <v>15</v>
      </c>
      <c r="I7730" t="s">
        <v>1762</v>
      </c>
      <c r="J7730">
        <v>7</v>
      </c>
      <c r="K7730" t="s">
        <v>1763</v>
      </c>
      <c r="L7730" t="s">
        <v>1764</v>
      </c>
      <c r="M7730" t="s">
        <v>1765</v>
      </c>
      <c r="N7730" t="s">
        <v>11893</v>
      </c>
      <c r="O7730" t="s">
        <v>11</v>
      </c>
    </row>
    <row r="7731" spans="1:15" x14ac:dyDescent="0.25">
      <c r="A7731" t="s">
        <v>396</v>
      </c>
      <c r="B7731" t="s">
        <v>7469</v>
      </c>
      <c r="C7731" t="s">
        <v>101</v>
      </c>
      <c r="D7731" t="s">
        <v>102</v>
      </c>
      <c r="E7731" t="str">
        <f t="shared" si="120"/>
        <v>AcetoneEnterococcus</v>
      </c>
      <c r="F7731">
        <f>COUNTIF($E:$E,E7731)</f>
        <v>1</v>
      </c>
      <c r="G7731">
        <f>COUNTIF($A:$A,A7731)</f>
        <v>132</v>
      </c>
      <c r="H7731">
        <f>COUNTIF($B:$B,B7731)</f>
        <v>15</v>
      </c>
      <c r="I7731" t="s">
        <v>1632</v>
      </c>
      <c r="J7731">
        <v>7</v>
      </c>
      <c r="K7731" t="s">
        <v>1781</v>
      </c>
      <c r="L7731" t="s">
        <v>326</v>
      </c>
      <c r="M7731" t="s">
        <v>515</v>
      </c>
      <c r="N7731" t="s">
        <v>11893</v>
      </c>
      <c r="O7731" t="s">
        <v>11</v>
      </c>
    </row>
    <row r="7732" spans="1:15" x14ac:dyDescent="0.25">
      <c r="A7732" t="s">
        <v>396</v>
      </c>
      <c r="B7732" t="s">
        <v>7470</v>
      </c>
      <c r="C7732" t="s">
        <v>101</v>
      </c>
      <c r="D7732" t="s">
        <v>102</v>
      </c>
      <c r="E7732" t="str">
        <f t="shared" si="120"/>
        <v>AcetoneRomboutsia</v>
      </c>
      <c r="F7732">
        <f>COUNTIF($E:$E,E7732)</f>
        <v>1</v>
      </c>
      <c r="G7732">
        <f>COUNTIF($A:$A,A7732)</f>
        <v>132</v>
      </c>
      <c r="H7732">
        <f>COUNTIF($B:$B,B7732)</f>
        <v>15</v>
      </c>
      <c r="I7732" t="s">
        <v>1632</v>
      </c>
      <c r="J7732">
        <v>7</v>
      </c>
      <c r="K7732" t="s">
        <v>1781</v>
      </c>
      <c r="L7732" t="s">
        <v>326</v>
      </c>
      <c r="M7732" t="s">
        <v>515</v>
      </c>
      <c r="N7732" t="s">
        <v>11893</v>
      </c>
      <c r="O7732" t="s">
        <v>11</v>
      </c>
    </row>
    <row r="7733" spans="1:15" x14ac:dyDescent="0.25">
      <c r="A7733" t="s">
        <v>402</v>
      </c>
      <c r="B7733" t="s">
        <v>7469</v>
      </c>
      <c r="C7733" t="s">
        <v>101</v>
      </c>
      <c r="D7733" t="s">
        <v>102</v>
      </c>
      <c r="E7733" t="str">
        <f t="shared" si="120"/>
        <v>ValineEnterococcus</v>
      </c>
      <c r="F7733">
        <f>COUNTIF($E:$E,E7733)</f>
        <v>1</v>
      </c>
      <c r="G7733">
        <f>COUNTIF($A:$A,A7733)</f>
        <v>131</v>
      </c>
      <c r="H7733">
        <f>COUNTIF($B:$B,B7733)</f>
        <v>15</v>
      </c>
      <c r="I7733" t="s">
        <v>1785</v>
      </c>
      <c r="J7733">
        <v>7</v>
      </c>
      <c r="K7733" t="s">
        <v>1786</v>
      </c>
      <c r="L7733" t="s">
        <v>1182</v>
      </c>
      <c r="M7733" t="s">
        <v>750</v>
      </c>
      <c r="N7733" t="s">
        <v>11893</v>
      </c>
      <c r="O7733" t="s">
        <v>11</v>
      </c>
    </row>
    <row r="7734" spans="1:15" x14ac:dyDescent="0.25">
      <c r="A7734" t="s">
        <v>402</v>
      </c>
      <c r="B7734" t="s">
        <v>7470</v>
      </c>
      <c r="C7734" t="s">
        <v>101</v>
      </c>
      <c r="D7734" t="s">
        <v>102</v>
      </c>
      <c r="E7734" t="str">
        <f t="shared" si="120"/>
        <v>ValineRomboutsia</v>
      </c>
      <c r="F7734">
        <f>COUNTIF($E:$E,E7734)</f>
        <v>1</v>
      </c>
      <c r="G7734">
        <f>COUNTIF($A:$A,A7734)</f>
        <v>131</v>
      </c>
      <c r="H7734">
        <f>COUNTIF($B:$B,B7734)</f>
        <v>15</v>
      </c>
      <c r="I7734" t="s">
        <v>1785</v>
      </c>
      <c r="J7734">
        <v>7</v>
      </c>
      <c r="K7734" t="s">
        <v>1786</v>
      </c>
      <c r="L7734" t="s">
        <v>1182</v>
      </c>
      <c r="M7734" t="s">
        <v>750</v>
      </c>
      <c r="N7734" t="s">
        <v>11893</v>
      </c>
      <c r="O7734" t="s">
        <v>11</v>
      </c>
    </row>
    <row r="7735" spans="1:15" x14ac:dyDescent="0.25">
      <c r="A7735" t="s">
        <v>417</v>
      </c>
      <c r="B7735" t="s">
        <v>7469</v>
      </c>
      <c r="C7735" t="s">
        <v>101</v>
      </c>
      <c r="D7735" t="s">
        <v>102</v>
      </c>
      <c r="E7735" t="str">
        <f t="shared" si="120"/>
        <v>CarnitineEnterococcus</v>
      </c>
      <c r="F7735">
        <f>COUNTIF($E:$E,E7735)</f>
        <v>1</v>
      </c>
      <c r="G7735">
        <f>COUNTIF($A:$A,A7735)</f>
        <v>130</v>
      </c>
      <c r="H7735">
        <f>COUNTIF($B:$B,B7735)</f>
        <v>15</v>
      </c>
      <c r="I7735" t="s">
        <v>889</v>
      </c>
      <c r="J7735">
        <v>7</v>
      </c>
      <c r="K7735" t="s">
        <v>1793</v>
      </c>
      <c r="L7735" t="s">
        <v>269</v>
      </c>
      <c r="M7735" t="s">
        <v>100</v>
      </c>
      <c r="N7735" t="s">
        <v>11893</v>
      </c>
      <c r="O7735" t="s">
        <v>11</v>
      </c>
    </row>
    <row r="7736" spans="1:15" x14ac:dyDescent="0.25">
      <c r="A7736" t="s">
        <v>417</v>
      </c>
      <c r="B7736" t="s">
        <v>7470</v>
      </c>
      <c r="C7736" t="s">
        <v>101</v>
      </c>
      <c r="D7736" t="s">
        <v>102</v>
      </c>
      <c r="E7736" t="str">
        <f t="shared" si="120"/>
        <v>CarnitineRomboutsia</v>
      </c>
      <c r="F7736">
        <f>COUNTIF($E:$E,E7736)</f>
        <v>1</v>
      </c>
      <c r="G7736">
        <f>COUNTIF($A:$A,A7736)</f>
        <v>130</v>
      </c>
      <c r="H7736">
        <f>COUNTIF($B:$B,B7736)</f>
        <v>15</v>
      </c>
      <c r="I7736" t="s">
        <v>889</v>
      </c>
      <c r="J7736">
        <v>7</v>
      </c>
      <c r="K7736" t="s">
        <v>1793</v>
      </c>
      <c r="L7736" t="s">
        <v>269</v>
      </c>
      <c r="M7736" t="s">
        <v>100</v>
      </c>
      <c r="N7736" t="s">
        <v>11893</v>
      </c>
      <c r="O7736" t="s">
        <v>11</v>
      </c>
    </row>
    <row r="7737" spans="1:15" x14ac:dyDescent="0.25">
      <c r="A7737" t="s">
        <v>448</v>
      </c>
      <c r="B7737" t="s">
        <v>7469</v>
      </c>
      <c r="C7737" t="s">
        <v>101</v>
      </c>
      <c r="D7737" t="s">
        <v>102</v>
      </c>
      <c r="E7737" t="str">
        <f t="shared" si="120"/>
        <v>DimethylamineEnterococcus</v>
      </c>
      <c r="F7737">
        <f>COUNTIF($E:$E,E7737)</f>
        <v>1</v>
      </c>
      <c r="G7737">
        <f>COUNTIF($A:$A,A7737)</f>
        <v>130</v>
      </c>
      <c r="H7737">
        <f>COUNTIF($B:$B,B7737)</f>
        <v>15</v>
      </c>
      <c r="I7737" t="s">
        <v>1798</v>
      </c>
      <c r="J7737">
        <v>7</v>
      </c>
      <c r="K7737" t="s">
        <v>1799</v>
      </c>
      <c r="L7737" t="s">
        <v>1800</v>
      </c>
      <c r="M7737" t="s">
        <v>1801</v>
      </c>
      <c r="N7737" t="s">
        <v>11893</v>
      </c>
      <c r="O7737" t="s">
        <v>11</v>
      </c>
    </row>
    <row r="7738" spans="1:15" x14ac:dyDescent="0.25">
      <c r="A7738" t="s">
        <v>448</v>
      </c>
      <c r="B7738" t="s">
        <v>7470</v>
      </c>
      <c r="C7738" t="s">
        <v>101</v>
      </c>
      <c r="D7738" t="s">
        <v>102</v>
      </c>
      <c r="E7738" t="str">
        <f t="shared" si="120"/>
        <v>DimethylamineRomboutsia</v>
      </c>
      <c r="F7738">
        <f>COUNTIF($E:$E,E7738)</f>
        <v>1</v>
      </c>
      <c r="G7738">
        <f>COUNTIF($A:$A,A7738)</f>
        <v>130</v>
      </c>
      <c r="H7738">
        <f>COUNTIF($B:$B,B7738)</f>
        <v>15</v>
      </c>
      <c r="I7738" t="s">
        <v>1798</v>
      </c>
      <c r="J7738">
        <v>7</v>
      </c>
      <c r="K7738" t="s">
        <v>1799</v>
      </c>
      <c r="L7738" t="s">
        <v>1800</v>
      </c>
      <c r="M7738" t="s">
        <v>1801</v>
      </c>
      <c r="N7738" t="s">
        <v>11893</v>
      </c>
      <c r="O7738" t="s">
        <v>11</v>
      </c>
    </row>
    <row r="7739" spans="1:15" x14ac:dyDescent="0.25">
      <c r="A7739" t="s">
        <v>456</v>
      </c>
      <c r="B7739" t="s">
        <v>7469</v>
      </c>
      <c r="C7739" t="s">
        <v>101</v>
      </c>
      <c r="D7739" t="s">
        <v>102</v>
      </c>
      <c r="E7739" t="str">
        <f t="shared" si="120"/>
        <v>EthanolEnterococcus</v>
      </c>
      <c r="F7739">
        <f>COUNTIF($E:$E,E7739)</f>
        <v>1</v>
      </c>
      <c r="G7739">
        <f>COUNTIF($A:$A,A7739)</f>
        <v>129</v>
      </c>
      <c r="H7739">
        <f>COUNTIF($B:$B,B7739)</f>
        <v>15</v>
      </c>
      <c r="I7739" t="s">
        <v>1802</v>
      </c>
      <c r="J7739">
        <v>7</v>
      </c>
      <c r="K7739" t="s">
        <v>1803</v>
      </c>
      <c r="L7739" t="s">
        <v>506</v>
      </c>
      <c r="M7739" t="s">
        <v>1054</v>
      </c>
      <c r="N7739" t="s">
        <v>11893</v>
      </c>
      <c r="O7739" t="s">
        <v>11</v>
      </c>
    </row>
    <row r="7740" spans="1:15" x14ac:dyDescent="0.25">
      <c r="A7740" t="s">
        <v>456</v>
      </c>
      <c r="B7740" t="s">
        <v>7470</v>
      </c>
      <c r="C7740" t="s">
        <v>101</v>
      </c>
      <c r="D7740" t="s">
        <v>102</v>
      </c>
      <c r="E7740" t="str">
        <f t="shared" si="120"/>
        <v>EthanolRomboutsia</v>
      </c>
      <c r="F7740">
        <f>COUNTIF($E:$E,E7740)</f>
        <v>1</v>
      </c>
      <c r="G7740">
        <f>COUNTIF($A:$A,A7740)</f>
        <v>129</v>
      </c>
      <c r="H7740">
        <f>COUNTIF($B:$B,B7740)</f>
        <v>15</v>
      </c>
      <c r="I7740" t="s">
        <v>1802</v>
      </c>
      <c r="J7740">
        <v>7</v>
      </c>
      <c r="K7740" t="s">
        <v>1803</v>
      </c>
      <c r="L7740" t="s">
        <v>506</v>
      </c>
      <c r="M7740" t="s">
        <v>1054</v>
      </c>
      <c r="N7740" t="s">
        <v>11893</v>
      </c>
      <c r="O7740" t="s">
        <v>11</v>
      </c>
    </row>
    <row r="7741" spans="1:15" x14ac:dyDescent="0.25">
      <c r="A7741" t="s">
        <v>485</v>
      </c>
      <c r="B7741" t="s">
        <v>7469</v>
      </c>
      <c r="C7741" t="s">
        <v>101</v>
      </c>
      <c r="D7741" t="s">
        <v>102</v>
      </c>
      <c r="E7741" t="str">
        <f t="shared" si="120"/>
        <v>ButyrateEnterococcus</v>
      </c>
      <c r="F7741">
        <f>COUNTIF($E:$E,E7741)</f>
        <v>1</v>
      </c>
      <c r="G7741">
        <f>COUNTIF($A:$A,A7741)</f>
        <v>126</v>
      </c>
      <c r="H7741">
        <f>COUNTIF($B:$B,B7741)</f>
        <v>15</v>
      </c>
      <c r="I7741" t="s">
        <v>1809</v>
      </c>
      <c r="J7741">
        <v>7</v>
      </c>
      <c r="K7741" t="s">
        <v>1810</v>
      </c>
      <c r="L7741" t="s">
        <v>233</v>
      </c>
      <c r="M7741" t="s">
        <v>1020</v>
      </c>
      <c r="N7741" t="s">
        <v>11893</v>
      </c>
      <c r="O7741" t="s">
        <v>11</v>
      </c>
    </row>
    <row r="7742" spans="1:15" x14ac:dyDescent="0.25">
      <c r="A7742" t="s">
        <v>485</v>
      </c>
      <c r="B7742" t="s">
        <v>7470</v>
      </c>
      <c r="C7742" t="s">
        <v>101</v>
      </c>
      <c r="D7742" t="s">
        <v>102</v>
      </c>
      <c r="E7742" t="str">
        <f t="shared" si="120"/>
        <v>ButyrateRomboutsia</v>
      </c>
      <c r="F7742">
        <f>COUNTIF($E:$E,E7742)</f>
        <v>1</v>
      </c>
      <c r="G7742">
        <f>COUNTIF($A:$A,A7742)</f>
        <v>126</v>
      </c>
      <c r="H7742">
        <f>COUNTIF($B:$B,B7742)</f>
        <v>15</v>
      </c>
      <c r="I7742" t="s">
        <v>1809</v>
      </c>
      <c r="J7742">
        <v>7</v>
      </c>
      <c r="K7742" t="s">
        <v>1810</v>
      </c>
      <c r="L7742" t="s">
        <v>233</v>
      </c>
      <c r="M7742" t="s">
        <v>1020</v>
      </c>
      <c r="N7742" t="s">
        <v>11893</v>
      </c>
      <c r="O7742" t="s">
        <v>11</v>
      </c>
    </row>
    <row r="7743" spans="1:15" x14ac:dyDescent="0.25">
      <c r="A7743" t="s">
        <v>488</v>
      </c>
      <c r="B7743" t="s">
        <v>7469</v>
      </c>
      <c r="C7743" t="s">
        <v>101</v>
      </c>
      <c r="D7743" t="s">
        <v>102</v>
      </c>
      <c r="E7743" t="str">
        <f t="shared" si="120"/>
        <v>PhenylalanineEnterococcus</v>
      </c>
      <c r="F7743">
        <f>COUNTIF($E:$E,E7743)</f>
        <v>1</v>
      </c>
      <c r="G7743">
        <f>COUNTIF($A:$A,A7743)</f>
        <v>126</v>
      </c>
      <c r="H7743">
        <f>COUNTIF($B:$B,B7743)</f>
        <v>15</v>
      </c>
      <c r="I7743" t="s">
        <v>1814</v>
      </c>
      <c r="J7743">
        <v>7</v>
      </c>
      <c r="K7743" t="s">
        <v>888</v>
      </c>
      <c r="L7743" t="s">
        <v>893</v>
      </c>
      <c r="M7743" t="s">
        <v>594</v>
      </c>
      <c r="N7743" t="s">
        <v>11893</v>
      </c>
      <c r="O7743" t="s">
        <v>11</v>
      </c>
    </row>
    <row r="7744" spans="1:15" x14ac:dyDescent="0.25">
      <c r="A7744" t="s">
        <v>488</v>
      </c>
      <c r="B7744" t="s">
        <v>7470</v>
      </c>
      <c r="C7744" t="s">
        <v>101</v>
      </c>
      <c r="D7744" t="s">
        <v>102</v>
      </c>
      <c r="E7744" t="str">
        <f t="shared" si="120"/>
        <v>PhenylalanineRomboutsia</v>
      </c>
      <c r="F7744">
        <f>COUNTIF($E:$E,E7744)</f>
        <v>1</v>
      </c>
      <c r="G7744">
        <f>COUNTIF($A:$A,A7744)</f>
        <v>126</v>
      </c>
      <c r="H7744">
        <f>COUNTIF($B:$B,B7744)</f>
        <v>15</v>
      </c>
      <c r="I7744" t="s">
        <v>1814</v>
      </c>
      <c r="J7744">
        <v>7</v>
      </c>
      <c r="K7744" t="s">
        <v>888</v>
      </c>
      <c r="L7744" t="s">
        <v>893</v>
      </c>
      <c r="M7744" t="s">
        <v>594</v>
      </c>
      <c r="N7744" t="s">
        <v>11893</v>
      </c>
      <c r="O7744" t="s">
        <v>11</v>
      </c>
    </row>
    <row r="7745" spans="1:15" x14ac:dyDescent="0.25">
      <c r="A7745" t="s">
        <v>511</v>
      </c>
      <c r="B7745" t="s">
        <v>7469</v>
      </c>
      <c r="C7745" t="s">
        <v>101</v>
      </c>
      <c r="D7745" t="s">
        <v>102</v>
      </c>
      <c r="E7745" t="str">
        <f t="shared" si="120"/>
        <v>NicotinateEnterococcus</v>
      </c>
      <c r="F7745">
        <f>COUNTIF($E:$E,E7745)</f>
        <v>1</v>
      </c>
      <c r="G7745">
        <f>COUNTIF($A:$A,A7745)</f>
        <v>123</v>
      </c>
      <c r="H7745">
        <f>COUNTIF($B:$B,B7745)</f>
        <v>15</v>
      </c>
      <c r="I7745" t="s">
        <v>1825</v>
      </c>
      <c r="J7745">
        <v>7</v>
      </c>
      <c r="K7745" t="s">
        <v>832</v>
      </c>
      <c r="L7745" t="s">
        <v>676</v>
      </c>
      <c r="M7745" t="s">
        <v>1319</v>
      </c>
      <c r="N7745" t="s">
        <v>11893</v>
      </c>
      <c r="O7745" t="s">
        <v>11</v>
      </c>
    </row>
    <row r="7746" spans="1:15" x14ac:dyDescent="0.25">
      <c r="A7746" t="s">
        <v>511</v>
      </c>
      <c r="B7746" t="s">
        <v>7470</v>
      </c>
      <c r="C7746" t="s">
        <v>101</v>
      </c>
      <c r="D7746" t="s">
        <v>102</v>
      </c>
      <c r="E7746" t="str">
        <f t="shared" si="120"/>
        <v>NicotinateRomboutsia</v>
      </c>
      <c r="F7746">
        <f>COUNTIF($E:$E,E7746)</f>
        <v>1</v>
      </c>
      <c r="G7746">
        <f>COUNTIF($A:$A,A7746)</f>
        <v>123</v>
      </c>
      <c r="H7746">
        <f>COUNTIF($B:$B,B7746)</f>
        <v>15</v>
      </c>
      <c r="I7746" t="s">
        <v>1825</v>
      </c>
      <c r="J7746">
        <v>7</v>
      </c>
      <c r="K7746" t="s">
        <v>832</v>
      </c>
      <c r="L7746" t="s">
        <v>676</v>
      </c>
      <c r="M7746" t="s">
        <v>1319</v>
      </c>
      <c r="N7746" t="s">
        <v>11893</v>
      </c>
      <c r="O7746" t="s">
        <v>11</v>
      </c>
    </row>
    <row r="7747" spans="1:15" x14ac:dyDescent="0.25">
      <c r="A7747" t="s">
        <v>569</v>
      </c>
      <c r="B7747" t="s">
        <v>7469</v>
      </c>
      <c r="C7747" t="s">
        <v>101</v>
      </c>
      <c r="D7747" t="s">
        <v>102</v>
      </c>
      <c r="E7747" t="str">
        <f t="shared" si="120"/>
        <v>TyrosineEnterococcus</v>
      </c>
      <c r="F7747">
        <f>COUNTIF($E:$E,E7747)</f>
        <v>1</v>
      </c>
      <c r="G7747">
        <f>COUNTIF($A:$A,A7747)</f>
        <v>116</v>
      </c>
      <c r="H7747">
        <f>COUNTIF($B:$B,B7747)</f>
        <v>15</v>
      </c>
      <c r="I7747" t="s">
        <v>1832</v>
      </c>
      <c r="J7747">
        <v>7</v>
      </c>
      <c r="K7747" t="s">
        <v>175</v>
      </c>
      <c r="L7747" t="s">
        <v>796</v>
      </c>
      <c r="M7747" t="s">
        <v>1833</v>
      </c>
      <c r="N7747" t="s">
        <v>11893</v>
      </c>
      <c r="O7747" t="s">
        <v>11</v>
      </c>
    </row>
    <row r="7748" spans="1:15" x14ac:dyDescent="0.25">
      <c r="A7748" t="s">
        <v>569</v>
      </c>
      <c r="B7748" t="s">
        <v>7470</v>
      </c>
      <c r="C7748" t="s">
        <v>101</v>
      </c>
      <c r="D7748" t="s">
        <v>102</v>
      </c>
      <c r="E7748" t="str">
        <f t="shared" si="120"/>
        <v>TyrosineRomboutsia</v>
      </c>
      <c r="F7748">
        <f>COUNTIF($E:$E,E7748)</f>
        <v>1</v>
      </c>
      <c r="G7748">
        <f>COUNTIF($A:$A,A7748)</f>
        <v>116</v>
      </c>
      <c r="H7748">
        <f>COUNTIF($B:$B,B7748)</f>
        <v>15</v>
      </c>
      <c r="I7748" t="s">
        <v>1832</v>
      </c>
      <c r="J7748">
        <v>7</v>
      </c>
      <c r="K7748" t="s">
        <v>175</v>
      </c>
      <c r="L7748" t="s">
        <v>796</v>
      </c>
      <c r="M7748" t="s">
        <v>1833</v>
      </c>
      <c r="N7748" t="s">
        <v>11893</v>
      </c>
      <c r="O7748" t="s">
        <v>11</v>
      </c>
    </row>
    <row r="7749" spans="1:15" x14ac:dyDescent="0.25">
      <c r="A7749" t="s">
        <v>597</v>
      </c>
      <c r="B7749" t="s">
        <v>7469</v>
      </c>
      <c r="C7749" t="s">
        <v>101</v>
      </c>
      <c r="D7749" t="s">
        <v>102</v>
      </c>
      <c r="E7749" t="str">
        <f t="shared" si="120"/>
        <v>3-HydroxybutyrateEnterococcus</v>
      </c>
      <c r="F7749">
        <f>COUNTIF($E:$E,E7749)</f>
        <v>1</v>
      </c>
      <c r="G7749">
        <f>COUNTIF($A:$A,A7749)</f>
        <v>112</v>
      </c>
      <c r="H7749">
        <f>COUNTIF($B:$B,B7749)</f>
        <v>15</v>
      </c>
      <c r="I7749" t="s">
        <v>638</v>
      </c>
      <c r="J7749">
        <v>7</v>
      </c>
      <c r="K7749" t="s">
        <v>1837</v>
      </c>
      <c r="L7749" t="s">
        <v>640</v>
      </c>
      <c r="M7749" t="s">
        <v>641</v>
      </c>
      <c r="N7749" t="s">
        <v>11893</v>
      </c>
      <c r="O7749" t="s">
        <v>11</v>
      </c>
    </row>
    <row r="7750" spans="1:15" x14ac:dyDescent="0.25">
      <c r="A7750" t="s">
        <v>597</v>
      </c>
      <c r="B7750" t="s">
        <v>7470</v>
      </c>
      <c r="C7750" t="s">
        <v>101</v>
      </c>
      <c r="D7750" t="s">
        <v>102</v>
      </c>
      <c r="E7750" t="str">
        <f t="shared" ref="E7750:E7807" si="121">CONCATENATE(A7750,B7750)</f>
        <v>3-HydroxybutyrateRomboutsia</v>
      </c>
      <c r="F7750">
        <f>COUNTIF($E:$E,E7750)</f>
        <v>1</v>
      </c>
      <c r="G7750">
        <f>COUNTIF($A:$A,A7750)</f>
        <v>112</v>
      </c>
      <c r="H7750">
        <f>COUNTIF($B:$B,B7750)</f>
        <v>15</v>
      </c>
      <c r="I7750" t="s">
        <v>638</v>
      </c>
      <c r="J7750">
        <v>7</v>
      </c>
      <c r="K7750" t="s">
        <v>1837</v>
      </c>
      <c r="L7750" t="s">
        <v>640</v>
      </c>
      <c r="M7750" t="s">
        <v>641</v>
      </c>
      <c r="N7750" t="s">
        <v>11893</v>
      </c>
      <c r="O7750" t="s">
        <v>11</v>
      </c>
    </row>
    <row r="7751" spans="1:15" x14ac:dyDescent="0.25">
      <c r="A7751" t="s">
        <v>1836</v>
      </c>
      <c r="B7751" t="s">
        <v>7469</v>
      </c>
      <c r="C7751" t="s">
        <v>101</v>
      </c>
      <c r="D7751" t="s">
        <v>102</v>
      </c>
      <c r="E7751" t="str">
        <f t="shared" si="121"/>
        <v>AcetateEnterococcus</v>
      </c>
      <c r="F7751">
        <f>COUNTIF($E:$E,E7751)</f>
        <v>1</v>
      </c>
      <c r="G7751">
        <f>COUNTIF($A:$A,A7751)</f>
        <v>112</v>
      </c>
      <c r="H7751">
        <f>COUNTIF($B:$B,B7751)</f>
        <v>15</v>
      </c>
      <c r="I7751" t="s">
        <v>1838</v>
      </c>
      <c r="J7751">
        <v>7</v>
      </c>
      <c r="K7751" t="s">
        <v>1839</v>
      </c>
      <c r="L7751" t="s">
        <v>1840</v>
      </c>
      <c r="M7751" t="s">
        <v>1841</v>
      </c>
      <c r="N7751" t="s">
        <v>11893</v>
      </c>
      <c r="O7751" t="s">
        <v>11</v>
      </c>
    </row>
    <row r="7752" spans="1:15" x14ac:dyDescent="0.25">
      <c r="A7752" t="s">
        <v>1836</v>
      </c>
      <c r="B7752" t="s">
        <v>7470</v>
      </c>
      <c r="C7752" t="s">
        <v>101</v>
      </c>
      <c r="D7752" t="s">
        <v>102</v>
      </c>
      <c r="E7752" t="str">
        <f t="shared" si="121"/>
        <v>AcetateRomboutsia</v>
      </c>
      <c r="F7752">
        <f>COUNTIF($E:$E,E7752)</f>
        <v>1</v>
      </c>
      <c r="G7752">
        <f>COUNTIF($A:$A,A7752)</f>
        <v>112</v>
      </c>
      <c r="H7752">
        <f>COUNTIF($B:$B,B7752)</f>
        <v>15</v>
      </c>
      <c r="I7752" t="s">
        <v>1838</v>
      </c>
      <c r="J7752">
        <v>7</v>
      </c>
      <c r="K7752" t="s">
        <v>1839</v>
      </c>
      <c r="L7752" t="s">
        <v>1840</v>
      </c>
      <c r="M7752" t="s">
        <v>1841</v>
      </c>
      <c r="N7752" t="s">
        <v>11893</v>
      </c>
      <c r="O7752" t="s">
        <v>11</v>
      </c>
    </row>
    <row r="7753" spans="1:15" x14ac:dyDescent="0.25">
      <c r="A7753" t="s">
        <v>627</v>
      </c>
      <c r="B7753" t="s">
        <v>7469</v>
      </c>
      <c r="C7753" t="s">
        <v>101</v>
      </c>
      <c r="D7753" t="s">
        <v>102</v>
      </c>
      <c r="E7753" t="str">
        <f t="shared" si="121"/>
        <v>IsoleucineEnterococcus</v>
      </c>
      <c r="F7753">
        <f>COUNTIF($E:$E,E7753)</f>
        <v>1</v>
      </c>
      <c r="G7753">
        <f>COUNTIF($A:$A,A7753)</f>
        <v>109</v>
      </c>
      <c r="H7753">
        <f>COUNTIF($B:$B,B7753)</f>
        <v>15</v>
      </c>
      <c r="I7753" t="s">
        <v>1844</v>
      </c>
      <c r="J7753">
        <v>7</v>
      </c>
      <c r="K7753" t="s">
        <v>1845</v>
      </c>
      <c r="L7753" t="s">
        <v>533</v>
      </c>
      <c r="M7753" t="s">
        <v>132</v>
      </c>
      <c r="N7753" t="s">
        <v>11893</v>
      </c>
      <c r="O7753" t="s">
        <v>11</v>
      </c>
    </row>
    <row r="7754" spans="1:15" x14ac:dyDescent="0.25">
      <c r="A7754" t="s">
        <v>627</v>
      </c>
      <c r="B7754" t="s">
        <v>7470</v>
      </c>
      <c r="C7754" t="s">
        <v>101</v>
      </c>
      <c r="D7754" t="s">
        <v>102</v>
      </c>
      <c r="E7754" t="str">
        <f t="shared" si="121"/>
        <v>IsoleucineRomboutsia</v>
      </c>
      <c r="F7754">
        <f>COUNTIF($E:$E,E7754)</f>
        <v>1</v>
      </c>
      <c r="G7754">
        <f>COUNTIF($A:$A,A7754)</f>
        <v>109</v>
      </c>
      <c r="H7754">
        <f>COUNTIF($B:$B,B7754)</f>
        <v>15</v>
      </c>
      <c r="I7754" t="s">
        <v>1844</v>
      </c>
      <c r="J7754">
        <v>7</v>
      </c>
      <c r="K7754" t="s">
        <v>1845</v>
      </c>
      <c r="L7754" t="s">
        <v>533</v>
      </c>
      <c r="M7754" t="s">
        <v>132</v>
      </c>
      <c r="N7754" t="s">
        <v>11893</v>
      </c>
      <c r="O7754" t="s">
        <v>11</v>
      </c>
    </row>
    <row r="7755" spans="1:15" x14ac:dyDescent="0.25">
      <c r="A7755" t="s">
        <v>127</v>
      </c>
      <c r="B7755" t="s">
        <v>7547</v>
      </c>
      <c r="C7755" t="s">
        <v>101</v>
      </c>
      <c r="D7755" t="s">
        <v>102</v>
      </c>
      <c r="E7755" t="str">
        <f t="shared" si="121"/>
        <v>FumarateUncl. Anaerolineaceae</v>
      </c>
      <c r="F7755">
        <f>COUNTIF($E:$E,E7755)</f>
        <v>1</v>
      </c>
      <c r="G7755">
        <f>COUNTIF($A:$A,A7755)</f>
        <v>166</v>
      </c>
      <c r="H7755">
        <f>COUNTIF($B:$B,B7755)</f>
        <v>14</v>
      </c>
      <c r="I7755" t="s">
        <v>234</v>
      </c>
      <c r="J7755">
        <v>5</v>
      </c>
      <c r="K7755" t="s">
        <v>7224</v>
      </c>
      <c r="L7755" t="s">
        <v>283</v>
      </c>
      <c r="M7755" t="s">
        <v>710</v>
      </c>
      <c r="N7755" t="s">
        <v>11893</v>
      </c>
      <c r="O7755" s="82" t="s">
        <v>9</v>
      </c>
    </row>
    <row r="7756" spans="1:15" x14ac:dyDescent="0.25">
      <c r="A7756" t="s">
        <v>127</v>
      </c>
      <c r="B7756" t="s">
        <v>7471</v>
      </c>
      <c r="C7756" t="s">
        <v>101</v>
      </c>
      <c r="D7756" t="s">
        <v>102</v>
      </c>
      <c r="E7756" t="str">
        <f t="shared" si="121"/>
        <v>FumarateBavariicoccus</v>
      </c>
      <c r="F7756">
        <f>COUNTIF($E:$E,E7756)</f>
        <v>1</v>
      </c>
      <c r="G7756">
        <f>COUNTIF($A:$A,A7756)</f>
        <v>166</v>
      </c>
      <c r="H7756">
        <f>COUNTIF($B:$B,B7756)</f>
        <v>14</v>
      </c>
      <c r="I7756" t="s">
        <v>4359</v>
      </c>
      <c r="J7756">
        <v>7</v>
      </c>
      <c r="K7756" t="s">
        <v>4360</v>
      </c>
      <c r="L7756" t="s">
        <v>2975</v>
      </c>
      <c r="M7756" t="s">
        <v>2021</v>
      </c>
      <c r="N7756" t="s">
        <v>11893</v>
      </c>
      <c r="O7756" t="s">
        <v>11</v>
      </c>
    </row>
    <row r="7757" spans="1:15" x14ac:dyDescent="0.25">
      <c r="A7757" t="s">
        <v>141</v>
      </c>
      <c r="B7757" t="s">
        <v>7471</v>
      </c>
      <c r="C7757" t="s">
        <v>101</v>
      </c>
      <c r="D7757" t="s">
        <v>102</v>
      </c>
      <c r="E7757" t="str">
        <f t="shared" si="121"/>
        <v>ProlineBavariicoccus</v>
      </c>
      <c r="F7757">
        <f>COUNTIF($E:$E,E7757)</f>
        <v>1</v>
      </c>
      <c r="G7757">
        <f>COUNTIF($A:$A,A7757)</f>
        <v>165</v>
      </c>
      <c r="H7757">
        <f>COUNTIF($B:$B,B7757)</f>
        <v>14</v>
      </c>
      <c r="I7757" t="s">
        <v>4809</v>
      </c>
      <c r="J7757">
        <v>6</v>
      </c>
      <c r="K7757" t="s">
        <v>7472</v>
      </c>
      <c r="L7757" t="s">
        <v>320</v>
      </c>
      <c r="M7757" t="s">
        <v>227</v>
      </c>
      <c r="N7757" t="s">
        <v>11892</v>
      </c>
      <c r="O7757" t="s">
        <v>10</v>
      </c>
    </row>
    <row r="7758" spans="1:15" x14ac:dyDescent="0.25">
      <c r="A7758" t="s">
        <v>200</v>
      </c>
      <c r="B7758" t="s">
        <v>7471</v>
      </c>
      <c r="C7758" t="s">
        <v>101</v>
      </c>
      <c r="D7758" t="s">
        <v>102</v>
      </c>
      <c r="E7758" t="str">
        <f t="shared" si="121"/>
        <v>1,3-DihydroxyacetoneBavariicoccus</v>
      </c>
      <c r="F7758">
        <f>COUNTIF($E:$E,E7758)</f>
        <v>1</v>
      </c>
      <c r="G7758">
        <f>COUNTIF($A:$A,A7758)</f>
        <v>154</v>
      </c>
      <c r="H7758">
        <f>COUNTIF($B:$B,B7758)</f>
        <v>14</v>
      </c>
      <c r="I7758" t="s">
        <v>910</v>
      </c>
      <c r="J7758">
        <v>6</v>
      </c>
      <c r="K7758" t="s">
        <v>7473</v>
      </c>
      <c r="L7758" t="s">
        <v>696</v>
      </c>
      <c r="M7758" t="s">
        <v>912</v>
      </c>
      <c r="N7758" t="s">
        <v>11892</v>
      </c>
      <c r="O7758" t="s">
        <v>10</v>
      </c>
    </row>
    <row r="7759" spans="1:15" x14ac:dyDescent="0.25">
      <c r="A7759" t="s">
        <v>200</v>
      </c>
      <c r="B7759" t="s">
        <v>7547</v>
      </c>
      <c r="C7759" t="s">
        <v>101</v>
      </c>
      <c r="D7759" t="s">
        <v>102</v>
      </c>
      <c r="E7759" t="str">
        <f t="shared" si="121"/>
        <v>1,3-DihydroxyacetoneUncl. Anaerolineaceae</v>
      </c>
      <c r="F7759">
        <f>COUNTIF($E:$E,E7759)</f>
        <v>1</v>
      </c>
      <c r="G7759">
        <f>COUNTIF($A:$A,A7759)</f>
        <v>154</v>
      </c>
      <c r="H7759">
        <f>COUNTIF($B:$B,B7759)</f>
        <v>14</v>
      </c>
      <c r="I7759" t="s">
        <v>2951</v>
      </c>
      <c r="J7759">
        <v>5</v>
      </c>
      <c r="K7759" t="s">
        <v>3846</v>
      </c>
      <c r="L7759" t="s">
        <v>625</v>
      </c>
      <c r="M7759" t="s">
        <v>985</v>
      </c>
      <c r="N7759" t="s">
        <v>11893</v>
      </c>
      <c r="O7759" s="82" t="s">
        <v>9</v>
      </c>
    </row>
    <row r="7760" spans="1:15" x14ac:dyDescent="0.25">
      <c r="A7760" t="s">
        <v>243</v>
      </c>
      <c r="B7760" t="s">
        <v>7471</v>
      </c>
      <c r="C7760" t="s">
        <v>101</v>
      </c>
      <c r="D7760" t="s">
        <v>102</v>
      </c>
      <c r="E7760" t="str">
        <f t="shared" si="121"/>
        <v>SerineBavariicoccus</v>
      </c>
      <c r="F7760">
        <f>COUNTIF($E:$E,E7760)</f>
        <v>1</v>
      </c>
      <c r="G7760">
        <f>COUNTIF($A:$A,A7760)</f>
        <v>152</v>
      </c>
      <c r="H7760">
        <f>COUNTIF($B:$B,B7760)</f>
        <v>14</v>
      </c>
      <c r="I7760" t="s">
        <v>1100</v>
      </c>
      <c r="J7760">
        <v>6</v>
      </c>
      <c r="K7760" t="s">
        <v>7474</v>
      </c>
      <c r="L7760" t="s">
        <v>283</v>
      </c>
      <c r="M7760" t="s">
        <v>100</v>
      </c>
      <c r="N7760" t="s">
        <v>11892</v>
      </c>
      <c r="O7760" t="s">
        <v>10</v>
      </c>
    </row>
    <row r="7761" spans="1:15" x14ac:dyDescent="0.25">
      <c r="A7761" t="s">
        <v>264</v>
      </c>
      <c r="B7761" t="s">
        <v>7547</v>
      </c>
      <c r="C7761" t="s">
        <v>101</v>
      </c>
      <c r="D7761" t="s">
        <v>102</v>
      </c>
      <c r="E7761" t="str">
        <f t="shared" si="121"/>
        <v>UracilUncl. Anaerolineaceae</v>
      </c>
      <c r="F7761">
        <f>COUNTIF($E:$E,E7761)</f>
        <v>1</v>
      </c>
      <c r="G7761">
        <f>COUNTIF($A:$A,A7761)</f>
        <v>143</v>
      </c>
      <c r="H7761">
        <f>COUNTIF($B:$B,B7761)</f>
        <v>14</v>
      </c>
      <c r="I7761" t="s">
        <v>204</v>
      </c>
      <c r="J7761">
        <v>5</v>
      </c>
      <c r="K7761" t="s">
        <v>7100</v>
      </c>
      <c r="L7761" t="s">
        <v>201</v>
      </c>
      <c r="M7761" t="s">
        <v>1360</v>
      </c>
      <c r="N7761" t="s">
        <v>11893</v>
      </c>
      <c r="O7761" s="82" t="s">
        <v>9</v>
      </c>
    </row>
    <row r="7762" spans="1:15" x14ac:dyDescent="0.25">
      <c r="A7762" t="s">
        <v>307</v>
      </c>
      <c r="B7762" t="s">
        <v>7471</v>
      </c>
      <c r="C7762" t="s">
        <v>101</v>
      </c>
      <c r="D7762" t="s">
        <v>102</v>
      </c>
      <c r="E7762" t="str">
        <f t="shared" si="121"/>
        <v>AllantoinBavariicoccus</v>
      </c>
      <c r="F7762">
        <f>COUNTIF($E:$E,E7762)</f>
        <v>1</v>
      </c>
      <c r="G7762">
        <f>COUNTIF($A:$A,A7762)</f>
        <v>140</v>
      </c>
      <c r="H7762">
        <f>COUNTIF($B:$B,B7762)</f>
        <v>14</v>
      </c>
      <c r="I7762" t="s">
        <v>3142</v>
      </c>
      <c r="J7762">
        <v>6</v>
      </c>
      <c r="K7762" t="s">
        <v>7475</v>
      </c>
      <c r="L7762" t="s">
        <v>269</v>
      </c>
      <c r="M7762" t="s">
        <v>435</v>
      </c>
      <c r="N7762" t="s">
        <v>11892</v>
      </c>
      <c r="O7762" t="s">
        <v>10</v>
      </c>
    </row>
    <row r="7763" spans="1:15" x14ac:dyDescent="0.25">
      <c r="A7763" t="s">
        <v>307</v>
      </c>
      <c r="B7763" t="s">
        <v>7547</v>
      </c>
      <c r="C7763" t="s">
        <v>101</v>
      </c>
      <c r="D7763" t="s">
        <v>102</v>
      </c>
      <c r="E7763" t="str">
        <f t="shared" si="121"/>
        <v>AllantoinUncl. Anaerolineaceae</v>
      </c>
      <c r="F7763">
        <f>COUNTIF($E:$E,E7763)</f>
        <v>1</v>
      </c>
      <c r="G7763">
        <f>COUNTIF($A:$A,A7763)</f>
        <v>140</v>
      </c>
      <c r="H7763">
        <f>COUNTIF($B:$B,B7763)</f>
        <v>14</v>
      </c>
      <c r="I7763" t="s">
        <v>4174</v>
      </c>
      <c r="J7763">
        <v>5</v>
      </c>
      <c r="K7763" t="s">
        <v>6018</v>
      </c>
      <c r="L7763" t="s">
        <v>158</v>
      </c>
      <c r="M7763" t="s">
        <v>561</v>
      </c>
      <c r="N7763" t="s">
        <v>11893</v>
      </c>
      <c r="O7763" s="82" t="s">
        <v>9</v>
      </c>
    </row>
    <row r="7764" spans="1:15" x14ac:dyDescent="0.25">
      <c r="A7764" t="s">
        <v>335</v>
      </c>
      <c r="B7764" t="s">
        <v>7471</v>
      </c>
      <c r="C7764" t="s">
        <v>101</v>
      </c>
      <c r="D7764" t="s">
        <v>102</v>
      </c>
      <c r="E7764" t="str">
        <f t="shared" si="121"/>
        <v>TrimethylamineBavariicoccus</v>
      </c>
      <c r="F7764">
        <f>COUNTIF($E:$E,E7764)</f>
        <v>1</v>
      </c>
      <c r="G7764">
        <f>COUNTIF($A:$A,A7764)</f>
        <v>139</v>
      </c>
      <c r="H7764">
        <f>COUNTIF($B:$B,B7764)</f>
        <v>14</v>
      </c>
      <c r="I7764" t="s">
        <v>4720</v>
      </c>
      <c r="J7764">
        <v>5</v>
      </c>
      <c r="K7764" t="s">
        <v>2375</v>
      </c>
      <c r="L7764" t="s">
        <v>4721</v>
      </c>
      <c r="M7764" t="s">
        <v>3144</v>
      </c>
      <c r="N7764" t="s">
        <v>11893</v>
      </c>
      <c r="O7764" t="s">
        <v>12</v>
      </c>
    </row>
    <row r="7765" spans="1:15" x14ac:dyDescent="0.25">
      <c r="A7765" t="s">
        <v>354</v>
      </c>
      <c r="B7765" t="s">
        <v>7471</v>
      </c>
      <c r="C7765" t="s">
        <v>101</v>
      </c>
      <c r="D7765" t="s">
        <v>102</v>
      </c>
      <c r="E7765" t="str">
        <f t="shared" si="121"/>
        <v>N-nitrosodimethylamineBavariicoccus</v>
      </c>
      <c r="F7765">
        <f>COUNTIF($E:$E,E7765)</f>
        <v>2</v>
      </c>
      <c r="G7765">
        <f>COUNTIF($A:$A,A7765)</f>
        <v>136</v>
      </c>
      <c r="H7765">
        <f>COUNTIF($B:$B,B7765)</f>
        <v>14</v>
      </c>
      <c r="I7765" t="s">
        <v>522</v>
      </c>
      <c r="J7765">
        <v>7</v>
      </c>
      <c r="K7765" t="s">
        <v>523</v>
      </c>
      <c r="L7765" t="s">
        <v>4402</v>
      </c>
      <c r="M7765" t="s">
        <v>525</v>
      </c>
      <c r="N7765" t="s">
        <v>11893</v>
      </c>
      <c r="O7765" t="s">
        <v>11</v>
      </c>
    </row>
    <row r="7766" spans="1:15" x14ac:dyDescent="0.25">
      <c r="A7766" t="s">
        <v>354</v>
      </c>
      <c r="B7766" t="s">
        <v>7471</v>
      </c>
      <c r="C7766" t="s">
        <v>101</v>
      </c>
      <c r="D7766" t="s">
        <v>102</v>
      </c>
      <c r="E7766" t="str">
        <f t="shared" si="121"/>
        <v>N-nitrosodimethylamineBavariicoccus</v>
      </c>
      <c r="F7766">
        <f>COUNTIF($E:$E,E7766)</f>
        <v>2</v>
      </c>
      <c r="G7766">
        <f>COUNTIF($A:$A,A7766)</f>
        <v>136</v>
      </c>
      <c r="H7766">
        <f>COUNTIF($B:$B,B7766)</f>
        <v>14</v>
      </c>
      <c r="I7766" t="s">
        <v>458</v>
      </c>
      <c r="J7766">
        <v>6</v>
      </c>
      <c r="K7766" t="s">
        <v>7476</v>
      </c>
      <c r="L7766" t="s">
        <v>1981</v>
      </c>
      <c r="M7766" t="s">
        <v>1257</v>
      </c>
      <c r="N7766" t="s">
        <v>11892</v>
      </c>
      <c r="O7766" t="s">
        <v>10</v>
      </c>
    </row>
    <row r="7767" spans="1:15" x14ac:dyDescent="0.25">
      <c r="A7767" t="s">
        <v>365</v>
      </c>
      <c r="B7767" t="s">
        <v>7547</v>
      </c>
      <c r="C7767" t="s">
        <v>101</v>
      </c>
      <c r="D7767" t="s">
        <v>102</v>
      </c>
      <c r="E7767" t="str">
        <f t="shared" si="121"/>
        <v>PhenylacetateUncl. Anaerolineaceae</v>
      </c>
      <c r="F7767">
        <f>COUNTIF($E:$E,E7767)</f>
        <v>1</v>
      </c>
      <c r="G7767">
        <f>COUNTIF($A:$A,A7767)</f>
        <v>134</v>
      </c>
      <c r="H7767">
        <f>COUNTIF($B:$B,B7767)</f>
        <v>14</v>
      </c>
      <c r="I7767" t="s">
        <v>7477</v>
      </c>
      <c r="J7767">
        <v>5</v>
      </c>
      <c r="K7767" t="s">
        <v>7478</v>
      </c>
      <c r="L7767" t="s">
        <v>469</v>
      </c>
      <c r="M7767" t="s">
        <v>156</v>
      </c>
      <c r="N7767" t="s">
        <v>11893</v>
      </c>
      <c r="O7767" s="82" t="s">
        <v>9</v>
      </c>
    </row>
    <row r="7768" spans="1:15" x14ac:dyDescent="0.25">
      <c r="A7768" t="s">
        <v>400</v>
      </c>
      <c r="B7768" t="s">
        <v>7471</v>
      </c>
      <c r="C7768" t="s">
        <v>101</v>
      </c>
      <c r="D7768" t="s">
        <v>102</v>
      </c>
      <c r="E7768" t="str">
        <f t="shared" si="121"/>
        <v>BenzoateBavariicoccus</v>
      </c>
      <c r="F7768">
        <f>COUNTIF($E:$E,E7768)</f>
        <v>1</v>
      </c>
      <c r="G7768">
        <f>COUNTIF($A:$A,A7768)</f>
        <v>131</v>
      </c>
      <c r="H7768">
        <f>COUNTIF($B:$B,B7768)</f>
        <v>14</v>
      </c>
      <c r="I7768" t="s">
        <v>3072</v>
      </c>
      <c r="J7768">
        <v>7</v>
      </c>
      <c r="K7768" t="s">
        <v>4419</v>
      </c>
      <c r="L7768" t="s">
        <v>155</v>
      </c>
      <c r="M7768" t="s">
        <v>249</v>
      </c>
      <c r="N7768" t="s">
        <v>11893</v>
      </c>
      <c r="O7768" t="s">
        <v>11</v>
      </c>
    </row>
    <row r="7769" spans="1:15" x14ac:dyDescent="0.25">
      <c r="A7769" t="s">
        <v>400</v>
      </c>
      <c r="B7769" t="s">
        <v>7547</v>
      </c>
      <c r="C7769" t="s">
        <v>101</v>
      </c>
      <c r="D7769" t="s">
        <v>102</v>
      </c>
      <c r="E7769" t="str">
        <f t="shared" si="121"/>
        <v>BenzoateUncl. Anaerolineaceae</v>
      </c>
      <c r="F7769">
        <f>COUNTIF($E:$E,E7769)</f>
        <v>1</v>
      </c>
      <c r="G7769">
        <f>COUNTIF($A:$A,A7769)</f>
        <v>131</v>
      </c>
      <c r="H7769">
        <f>COUNTIF($B:$B,B7769)</f>
        <v>14</v>
      </c>
      <c r="I7769" t="s">
        <v>3702</v>
      </c>
      <c r="J7769">
        <v>5</v>
      </c>
      <c r="K7769" t="s">
        <v>3703</v>
      </c>
      <c r="L7769" t="s">
        <v>366</v>
      </c>
      <c r="M7769" t="s">
        <v>1899</v>
      </c>
      <c r="N7769" t="s">
        <v>11893</v>
      </c>
      <c r="O7769" s="82" t="s">
        <v>9</v>
      </c>
    </row>
    <row r="7770" spans="1:15" x14ac:dyDescent="0.25">
      <c r="A7770" t="s">
        <v>419</v>
      </c>
      <c r="B7770" t="s">
        <v>7547</v>
      </c>
      <c r="C7770" t="s">
        <v>101</v>
      </c>
      <c r="D7770" t="s">
        <v>102</v>
      </c>
      <c r="E7770" t="str">
        <f t="shared" si="121"/>
        <v>ImidazoleUncl. Anaerolineaceae</v>
      </c>
      <c r="F7770">
        <f>COUNTIF($E:$E,E7770)</f>
        <v>1</v>
      </c>
      <c r="G7770">
        <f>COUNTIF($A:$A,A7770)</f>
        <v>130</v>
      </c>
      <c r="H7770">
        <f>COUNTIF($B:$B,B7770)</f>
        <v>14</v>
      </c>
      <c r="I7770" t="s">
        <v>7479</v>
      </c>
      <c r="J7770">
        <v>5</v>
      </c>
      <c r="K7770" t="s">
        <v>7480</v>
      </c>
      <c r="L7770" t="s">
        <v>230</v>
      </c>
      <c r="M7770" t="s">
        <v>782</v>
      </c>
      <c r="N7770" t="s">
        <v>11893</v>
      </c>
      <c r="O7770" s="82" t="s">
        <v>9</v>
      </c>
    </row>
    <row r="7771" spans="1:15" x14ac:dyDescent="0.25">
      <c r="A7771" t="s">
        <v>448</v>
      </c>
      <c r="B7771" t="s">
        <v>7547</v>
      </c>
      <c r="C7771" t="s">
        <v>101</v>
      </c>
      <c r="D7771" t="s">
        <v>102</v>
      </c>
      <c r="E7771" t="str">
        <f t="shared" si="121"/>
        <v>DimethylamineUncl. Anaerolineaceae</v>
      </c>
      <c r="F7771">
        <f>COUNTIF($E:$E,E7771)</f>
        <v>1</v>
      </c>
      <c r="G7771">
        <f>COUNTIF($A:$A,A7771)</f>
        <v>130</v>
      </c>
      <c r="H7771">
        <f>COUNTIF($B:$B,B7771)</f>
        <v>14</v>
      </c>
      <c r="I7771" t="s">
        <v>5730</v>
      </c>
      <c r="J7771">
        <v>6</v>
      </c>
      <c r="K7771" t="s">
        <v>2050</v>
      </c>
      <c r="L7771" t="s">
        <v>713</v>
      </c>
      <c r="M7771" t="s">
        <v>714</v>
      </c>
      <c r="N7771" t="s">
        <v>11893</v>
      </c>
      <c r="O7771" s="82" t="s">
        <v>11896</v>
      </c>
    </row>
    <row r="7772" spans="1:15" x14ac:dyDescent="0.25">
      <c r="A7772" t="s">
        <v>461</v>
      </c>
      <c r="B7772" t="s">
        <v>7547</v>
      </c>
      <c r="C7772" t="s">
        <v>101</v>
      </c>
      <c r="D7772" t="s">
        <v>102</v>
      </c>
      <c r="E7772" t="str">
        <f t="shared" si="121"/>
        <v>2-PhenylpropionateUncl. Anaerolineaceae</v>
      </c>
      <c r="F7772">
        <f>COUNTIF($E:$E,E7772)</f>
        <v>1</v>
      </c>
      <c r="G7772">
        <f>COUNTIF($A:$A,A7772)</f>
        <v>127</v>
      </c>
      <c r="H7772">
        <f>COUNTIF($B:$B,B7772)</f>
        <v>14</v>
      </c>
      <c r="I7772" t="s">
        <v>4476</v>
      </c>
      <c r="J7772">
        <v>5</v>
      </c>
      <c r="K7772" t="s">
        <v>4287</v>
      </c>
      <c r="L7772" t="s">
        <v>158</v>
      </c>
      <c r="M7772" t="s">
        <v>1396</v>
      </c>
      <c r="N7772" t="s">
        <v>11893</v>
      </c>
      <c r="O7772" s="82" t="s">
        <v>9</v>
      </c>
    </row>
    <row r="7773" spans="1:15" x14ac:dyDescent="0.25">
      <c r="A7773" t="s">
        <v>488</v>
      </c>
      <c r="B7773" t="s">
        <v>7547</v>
      </c>
      <c r="C7773" t="s">
        <v>101</v>
      </c>
      <c r="D7773" t="s">
        <v>102</v>
      </c>
      <c r="E7773" t="str">
        <f t="shared" si="121"/>
        <v>PhenylalanineUncl. Anaerolineaceae</v>
      </c>
      <c r="F7773">
        <f>COUNTIF($E:$E,E7773)</f>
        <v>1</v>
      </c>
      <c r="G7773">
        <f>COUNTIF($A:$A,A7773)</f>
        <v>126</v>
      </c>
      <c r="H7773">
        <f>COUNTIF($B:$B,B7773)</f>
        <v>14</v>
      </c>
      <c r="I7773" t="s">
        <v>598</v>
      </c>
      <c r="J7773">
        <v>5</v>
      </c>
      <c r="K7773" t="s">
        <v>3535</v>
      </c>
      <c r="L7773" t="s">
        <v>181</v>
      </c>
      <c r="M7773" t="s">
        <v>306</v>
      </c>
      <c r="N7773" t="s">
        <v>11893</v>
      </c>
      <c r="O7773" s="82" t="s">
        <v>9</v>
      </c>
    </row>
    <row r="7774" spans="1:15" x14ac:dyDescent="0.25">
      <c r="A7774" t="s">
        <v>499</v>
      </c>
      <c r="B7774" t="s">
        <v>7547</v>
      </c>
      <c r="C7774" t="s">
        <v>101</v>
      </c>
      <c r="D7774" t="s">
        <v>102</v>
      </c>
      <c r="E7774" t="str">
        <f t="shared" si="121"/>
        <v>FerulateUncl. Anaerolineaceae</v>
      </c>
      <c r="F7774">
        <f>COUNTIF($E:$E,E7774)</f>
        <v>2</v>
      </c>
      <c r="G7774">
        <f>COUNTIF($A:$A,A7774)</f>
        <v>124</v>
      </c>
      <c r="H7774">
        <f>COUNTIF($B:$B,B7774)</f>
        <v>14</v>
      </c>
      <c r="I7774" t="s">
        <v>1532</v>
      </c>
      <c r="J7774">
        <v>6</v>
      </c>
      <c r="K7774" t="s">
        <v>7481</v>
      </c>
      <c r="L7774" t="s">
        <v>203</v>
      </c>
      <c r="M7774" t="s">
        <v>1745</v>
      </c>
      <c r="N7774" t="s">
        <v>11893</v>
      </c>
      <c r="O7774" s="82" t="s">
        <v>11896</v>
      </c>
    </row>
    <row r="7775" spans="1:15" x14ac:dyDescent="0.25">
      <c r="A7775" t="s">
        <v>499</v>
      </c>
      <c r="B7775" t="s">
        <v>7547</v>
      </c>
      <c r="C7775" t="s">
        <v>101</v>
      </c>
      <c r="D7775" t="s">
        <v>102</v>
      </c>
      <c r="E7775" t="str">
        <f t="shared" si="121"/>
        <v>FerulateUncl. Anaerolineaceae</v>
      </c>
      <c r="F7775">
        <f>COUNTIF($E:$E,E7775)</f>
        <v>2</v>
      </c>
      <c r="G7775">
        <f>COUNTIF($A:$A,A7775)</f>
        <v>124</v>
      </c>
      <c r="H7775">
        <f>COUNTIF($B:$B,B7775)</f>
        <v>14</v>
      </c>
      <c r="I7775" t="s">
        <v>2072</v>
      </c>
      <c r="J7775">
        <v>7</v>
      </c>
      <c r="K7775" t="s">
        <v>6943</v>
      </c>
      <c r="L7775" t="s">
        <v>239</v>
      </c>
      <c r="M7775" t="s">
        <v>2945</v>
      </c>
      <c r="N7775" t="s">
        <v>11893</v>
      </c>
      <c r="O7775" t="s">
        <v>11</v>
      </c>
    </row>
    <row r="7776" spans="1:15" x14ac:dyDescent="0.25">
      <c r="A7776" t="s">
        <v>516</v>
      </c>
      <c r="B7776" t="s">
        <v>7547</v>
      </c>
      <c r="C7776" t="s">
        <v>101</v>
      </c>
      <c r="D7776" t="s">
        <v>102</v>
      </c>
      <c r="E7776" t="str">
        <f t="shared" si="121"/>
        <v>3-PhenylpropionateUncl. Anaerolineaceae</v>
      </c>
      <c r="F7776">
        <f>COUNTIF($E:$E,E7776)</f>
        <v>1</v>
      </c>
      <c r="G7776">
        <f>COUNTIF($A:$A,A7776)</f>
        <v>121</v>
      </c>
      <c r="H7776">
        <f>COUNTIF($B:$B,B7776)</f>
        <v>14</v>
      </c>
      <c r="I7776" t="s">
        <v>6810</v>
      </c>
      <c r="J7776">
        <v>5</v>
      </c>
      <c r="K7776" t="s">
        <v>1575</v>
      </c>
      <c r="L7776" t="s">
        <v>295</v>
      </c>
      <c r="M7776" t="s">
        <v>3958</v>
      </c>
      <c r="N7776" t="s">
        <v>11893</v>
      </c>
      <c r="O7776" s="82" t="s">
        <v>9</v>
      </c>
    </row>
    <row r="7777" spans="1:15" x14ac:dyDescent="0.25">
      <c r="A7777" t="s">
        <v>558</v>
      </c>
      <c r="B7777" t="s">
        <v>7471</v>
      </c>
      <c r="C7777" t="s">
        <v>101</v>
      </c>
      <c r="D7777" t="s">
        <v>102</v>
      </c>
      <c r="E7777" t="str">
        <f t="shared" si="121"/>
        <v>MethanolBavariicoccus</v>
      </c>
      <c r="F7777">
        <f>COUNTIF($E:$E,E7777)</f>
        <v>1</v>
      </c>
      <c r="G7777">
        <f>COUNTIF($A:$A,A7777)</f>
        <v>118</v>
      </c>
      <c r="H7777">
        <f>COUNTIF($B:$B,B7777)</f>
        <v>14</v>
      </c>
      <c r="I7777" t="s">
        <v>4385</v>
      </c>
      <c r="J7777">
        <v>5</v>
      </c>
      <c r="K7777" t="s">
        <v>1248</v>
      </c>
      <c r="L7777" t="s">
        <v>328</v>
      </c>
      <c r="M7777" t="s">
        <v>304</v>
      </c>
      <c r="N7777" t="s">
        <v>11893</v>
      </c>
      <c r="O7777" t="s">
        <v>10</v>
      </c>
    </row>
    <row r="7778" spans="1:15" x14ac:dyDescent="0.25">
      <c r="A7778" t="s">
        <v>558</v>
      </c>
      <c r="B7778" t="s">
        <v>7547</v>
      </c>
      <c r="C7778" t="s">
        <v>101</v>
      </c>
      <c r="D7778" t="s">
        <v>102</v>
      </c>
      <c r="E7778" t="str">
        <f t="shared" si="121"/>
        <v>MethanolUncl. Anaerolineaceae</v>
      </c>
      <c r="F7778">
        <f>COUNTIF($E:$E,E7778)</f>
        <v>1</v>
      </c>
      <c r="G7778">
        <f>COUNTIF($A:$A,A7778)</f>
        <v>118</v>
      </c>
      <c r="H7778">
        <f>COUNTIF($B:$B,B7778)</f>
        <v>14</v>
      </c>
      <c r="I7778" t="s">
        <v>4734</v>
      </c>
      <c r="J7778">
        <v>5</v>
      </c>
      <c r="K7778" t="s">
        <v>2989</v>
      </c>
      <c r="L7778" t="s">
        <v>290</v>
      </c>
      <c r="M7778" t="s">
        <v>2498</v>
      </c>
      <c r="N7778" t="s">
        <v>11893</v>
      </c>
      <c r="O7778" s="82" t="s">
        <v>9</v>
      </c>
    </row>
    <row r="7779" spans="1:15" x14ac:dyDescent="0.25">
      <c r="A7779" t="s">
        <v>597</v>
      </c>
      <c r="B7779" t="s">
        <v>7471</v>
      </c>
      <c r="C7779" t="s">
        <v>101</v>
      </c>
      <c r="D7779" t="s">
        <v>102</v>
      </c>
      <c r="E7779" t="str">
        <f t="shared" si="121"/>
        <v>3-HydroxybutyrateBavariicoccus</v>
      </c>
      <c r="F7779">
        <f>COUNTIF($E:$E,E7779)</f>
        <v>1</v>
      </c>
      <c r="G7779">
        <f>COUNTIF($A:$A,A7779)</f>
        <v>112</v>
      </c>
      <c r="H7779">
        <f>COUNTIF($B:$B,B7779)</f>
        <v>14</v>
      </c>
      <c r="I7779" t="s">
        <v>5314</v>
      </c>
      <c r="J7779">
        <v>5</v>
      </c>
      <c r="K7779" t="s">
        <v>1220</v>
      </c>
      <c r="L7779" t="s">
        <v>6084</v>
      </c>
      <c r="M7779" t="s">
        <v>384</v>
      </c>
      <c r="N7779" t="s">
        <v>11893</v>
      </c>
      <c r="O7779" t="s">
        <v>10</v>
      </c>
    </row>
    <row r="7780" spans="1:15" x14ac:dyDescent="0.25">
      <c r="A7780" t="s">
        <v>654</v>
      </c>
      <c r="B7780" t="s">
        <v>7471</v>
      </c>
      <c r="C7780" t="s">
        <v>101</v>
      </c>
      <c r="D7780" t="s">
        <v>102</v>
      </c>
      <c r="E7780" t="str">
        <f t="shared" si="121"/>
        <v>IsobutyrateBavariicoccus</v>
      </c>
      <c r="F7780">
        <f>COUNTIF($E:$E,E7780)</f>
        <v>1</v>
      </c>
      <c r="G7780">
        <f>COUNTIF($A:$A,A7780)</f>
        <v>103</v>
      </c>
      <c r="H7780">
        <f>COUNTIF($B:$B,B7780)</f>
        <v>14</v>
      </c>
      <c r="I7780" t="s">
        <v>7482</v>
      </c>
      <c r="J7780">
        <v>6</v>
      </c>
      <c r="K7780" t="s">
        <v>7028</v>
      </c>
      <c r="L7780" t="s">
        <v>422</v>
      </c>
      <c r="M7780" t="s">
        <v>1917</v>
      </c>
      <c r="N7780" t="s">
        <v>11892</v>
      </c>
      <c r="O7780" t="s">
        <v>10</v>
      </c>
    </row>
    <row r="7781" spans="1:15" x14ac:dyDescent="0.25">
      <c r="A7781" t="s">
        <v>664</v>
      </c>
      <c r="B7781" t="s">
        <v>7471</v>
      </c>
      <c r="C7781" t="s">
        <v>101</v>
      </c>
      <c r="D7781" t="s">
        <v>102</v>
      </c>
      <c r="E7781" t="str">
        <f t="shared" si="121"/>
        <v>3-HydroxyphenylacetateBavariicoccus</v>
      </c>
      <c r="F7781">
        <f>COUNTIF($E:$E,E7781)</f>
        <v>1</v>
      </c>
      <c r="G7781">
        <f>COUNTIF($A:$A,A7781)</f>
        <v>101</v>
      </c>
      <c r="H7781">
        <f>COUNTIF($B:$B,B7781)</f>
        <v>14</v>
      </c>
      <c r="I7781" t="s">
        <v>3929</v>
      </c>
      <c r="J7781">
        <v>5</v>
      </c>
      <c r="K7781" t="s">
        <v>4163</v>
      </c>
      <c r="L7781" t="s">
        <v>345</v>
      </c>
      <c r="M7781" t="s">
        <v>454</v>
      </c>
      <c r="N7781" t="s">
        <v>11893</v>
      </c>
      <c r="O7781" t="s">
        <v>10</v>
      </c>
    </row>
    <row r="7782" spans="1:15" x14ac:dyDescent="0.25">
      <c r="A7782" t="s">
        <v>667</v>
      </c>
      <c r="B7782" t="s">
        <v>7471</v>
      </c>
      <c r="C7782" t="s">
        <v>101</v>
      </c>
      <c r="D7782" t="s">
        <v>102</v>
      </c>
      <c r="E7782" t="str">
        <f t="shared" si="121"/>
        <v>UreaBavariicoccus</v>
      </c>
      <c r="F7782">
        <f>COUNTIF($E:$E,E7782)</f>
        <v>1</v>
      </c>
      <c r="G7782">
        <f>COUNTIF($A:$A,A7782)</f>
        <v>65</v>
      </c>
      <c r="H7782">
        <f>COUNTIF($B:$B,B7782)</f>
        <v>14</v>
      </c>
      <c r="I7782" t="s">
        <v>5442</v>
      </c>
      <c r="J7782">
        <v>6</v>
      </c>
      <c r="K7782" t="s">
        <v>7483</v>
      </c>
      <c r="L7782" t="s">
        <v>246</v>
      </c>
      <c r="M7782" t="s">
        <v>297</v>
      </c>
      <c r="N7782" t="s">
        <v>11892</v>
      </c>
      <c r="O7782" t="s">
        <v>10</v>
      </c>
    </row>
    <row r="7783" spans="1:15" x14ac:dyDescent="0.25">
      <c r="A7783" t="s">
        <v>97</v>
      </c>
      <c r="B7783" t="s">
        <v>7484</v>
      </c>
      <c r="C7783" t="s">
        <v>101</v>
      </c>
      <c r="D7783" t="s">
        <v>102</v>
      </c>
      <c r="E7783" t="str">
        <f t="shared" si="121"/>
        <v>FormateWeissella</v>
      </c>
      <c r="F7783">
        <f>COUNTIF($E:$E,E7783)</f>
        <v>1</v>
      </c>
      <c r="G7783">
        <f>COUNTIF($A:$A,A7783)</f>
        <v>178</v>
      </c>
      <c r="H7783">
        <f>COUNTIF($B:$B,B7783)</f>
        <v>13</v>
      </c>
      <c r="I7783" t="s">
        <v>672</v>
      </c>
      <c r="J7783">
        <v>5</v>
      </c>
      <c r="K7783" t="s">
        <v>673</v>
      </c>
      <c r="L7783" t="s">
        <v>674</v>
      </c>
      <c r="M7783" t="s">
        <v>675</v>
      </c>
      <c r="N7783" t="s">
        <v>11892</v>
      </c>
      <c r="O7783" s="82" t="s">
        <v>8</v>
      </c>
    </row>
    <row r="7784" spans="1:15" x14ac:dyDescent="0.25">
      <c r="A7784" t="s">
        <v>114</v>
      </c>
      <c r="B7784" t="s">
        <v>7484</v>
      </c>
      <c r="C7784" t="s">
        <v>101</v>
      </c>
      <c r="D7784" t="s">
        <v>102</v>
      </c>
      <c r="E7784" t="str">
        <f t="shared" si="121"/>
        <v>CholineWeissella</v>
      </c>
      <c r="F7784">
        <f>COUNTIF($E:$E,E7784)</f>
        <v>1</v>
      </c>
      <c r="G7784">
        <f>COUNTIF($A:$A,A7784)</f>
        <v>173</v>
      </c>
      <c r="H7784">
        <f>COUNTIF($B:$B,B7784)</f>
        <v>13</v>
      </c>
      <c r="I7784" t="s">
        <v>1965</v>
      </c>
      <c r="J7784">
        <v>5</v>
      </c>
      <c r="K7784" t="s">
        <v>3066</v>
      </c>
      <c r="L7784" t="s">
        <v>359</v>
      </c>
      <c r="M7784" t="s">
        <v>968</v>
      </c>
      <c r="N7784" t="s">
        <v>11893</v>
      </c>
      <c r="O7784" t="s">
        <v>6</v>
      </c>
    </row>
    <row r="7785" spans="1:15" x14ac:dyDescent="0.25">
      <c r="A7785" t="s">
        <v>127</v>
      </c>
      <c r="B7785" t="s">
        <v>7484</v>
      </c>
      <c r="C7785" t="s">
        <v>101</v>
      </c>
      <c r="D7785" t="s">
        <v>102</v>
      </c>
      <c r="E7785" t="str">
        <f t="shared" si="121"/>
        <v>FumarateWeissella</v>
      </c>
      <c r="F7785">
        <f>COUNTIF($E:$E,E7785)</f>
        <v>1</v>
      </c>
      <c r="G7785">
        <f>COUNTIF($A:$A,A7785)</f>
        <v>166</v>
      </c>
      <c r="H7785">
        <f>COUNTIF($B:$B,B7785)</f>
        <v>13</v>
      </c>
      <c r="I7785" t="s">
        <v>685</v>
      </c>
      <c r="J7785">
        <v>5</v>
      </c>
      <c r="K7785" t="s">
        <v>686</v>
      </c>
      <c r="L7785" t="s">
        <v>687</v>
      </c>
      <c r="M7785" t="s">
        <v>688</v>
      </c>
      <c r="N7785" t="s">
        <v>11892</v>
      </c>
      <c r="O7785" s="82" t="s">
        <v>8</v>
      </c>
    </row>
    <row r="7786" spans="1:15" x14ac:dyDescent="0.25">
      <c r="A7786" t="s">
        <v>335</v>
      </c>
      <c r="B7786" t="s">
        <v>7484</v>
      </c>
      <c r="C7786" t="s">
        <v>101</v>
      </c>
      <c r="D7786" t="s">
        <v>102</v>
      </c>
      <c r="E7786" t="str">
        <f t="shared" si="121"/>
        <v>TrimethylamineWeissella</v>
      </c>
      <c r="F7786">
        <f>COUNTIF($E:$E,E7786)</f>
        <v>1</v>
      </c>
      <c r="G7786">
        <f>COUNTIF($A:$A,A7786)</f>
        <v>139</v>
      </c>
      <c r="H7786">
        <f>COUNTIF($B:$B,B7786)</f>
        <v>13</v>
      </c>
      <c r="I7786" t="s">
        <v>1770</v>
      </c>
      <c r="J7786">
        <v>4</v>
      </c>
      <c r="K7786" t="s">
        <v>1220</v>
      </c>
      <c r="L7786" t="s">
        <v>1771</v>
      </c>
      <c r="M7786" t="s">
        <v>1358</v>
      </c>
      <c r="N7786" t="s">
        <v>11893</v>
      </c>
      <c r="O7786" s="82" t="s">
        <v>4</v>
      </c>
    </row>
    <row r="7787" spans="1:15" x14ac:dyDescent="0.25">
      <c r="A7787" t="s">
        <v>344</v>
      </c>
      <c r="B7787" t="s">
        <v>7484</v>
      </c>
      <c r="C7787" t="s">
        <v>101</v>
      </c>
      <c r="D7787" t="s">
        <v>102</v>
      </c>
      <c r="E7787" t="str">
        <f t="shared" si="121"/>
        <v>PimelateWeissella</v>
      </c>
      <c r="F7787">
        <f>COUNTIF($E:$E,E7787)</f>
        <v>1</v>
      </c>
      <c r="G7787">
        <f>COUNTIF($A:$A,A7787)</f>
        <v>137</v>
      </c>
      <c r="H7787">
        <f>COUNTIF($B:$B,B7787)</f>
        <v>13</v>
      </c>
      <c r="I7787" t="s">
        <v>2691</v>
      </c>
      <c r="J7787">
        <v>5</v>
      </c>
      <c r="K7787" t="s">
        <v>7485</v>
      </c>
      <c r="L7787" t="s">
        <v>292</v>
      </c>
      <c r="M7787" t="s">
        <v>849</v>
      </c>
      <c r="N7787" t="s">
        <v>11892</v>
      </c>
      <c r="O7787" t="s">
        <v>6</v>
      </c>
    </row>
    <row r="7788" spans="1:15" x14ac:dyDescent="0.25">
      <c r="A7788" t="s">
        <v>376</v>
      </c>
      <c r="B7788" t="s">
        <v>7484</v>
      </c>
      <c r="C7788" t="s">
        <v>101</v>
      </c>
      <c r="D7788" t="s">
        <v>102</v>
      </c>
      <c r="E7788" t="str">
        <f t="shared" si="121"/>
        <v>ValerateWeissella</v>
      </c>
      <c r="F7788">
        <f>COUNTIF($E:$E,E7788)</f>
        <v>2</v>
      </c>
      <c r="G7788">
        <f>COUNTIF($A:$A,A7788)</f>
        <v>133</v>
      </c>
      <c r="H7788">
        <f>COUNTIF($B:$B,B7788)</f>
        <v>13</v>
      </c>
      <c r="I7788" t="s">
        <v>501</v>
      </c>
      <c r="J7788">
        <v>5</v>
      </c>
      <c r="K7788" t="s">
        <v>7486</v>
      </c>
      <c r="L7788" t="s">
        <v>517</v>
      </c>
      <c r="M7788" t="s">
        <v>1984</v>
      </c>
      <c r="N7788" t="s">
        <v>11892</v>
      </c>
      <c r="O7788" t="s">
        <v>6</v>
      </c>
    </row>
    <row r="7789" spans="1:15" x14ac:dyDescent="0.25">
      <c r="A7789" t="s">
        <v>376</v>
      </c>
      <c r="B7789" t="s">
        <v>7484</v>
      </c>
      <c r="C7789" t="s">
        <v>101</v>
      </c>
      <c r="D7789" t="s">
        <v>102</v>
      </c>
      <c r="E7789" t="str">
        <f t="shared" si="121"/>
        <v>ValerateWeissella</v>
      </c>
      <c r="F7789">
        <f>COUNTIF($E:$E,E7789)</f>
        <v>2</v>
      </c>
      <c r="G7789">
        <f>COUNTIF($A:$A,A7789)</f>
        <v>133</v>
      </c>
      <c r="H7789">
        <f>COUNTIF($B:$B,B7789)</f>
        <v>13</v>
      </c>
      <c r="I7789" t="s">
        <v>1778</v>
      </c>
      <c r="J7789">
        <v>4</v>
      </c>
      <c r="K7789" t="s">
        <v>1779</v>
      </c>
      <c r="L7789" t="s">
        <v>294</v>
      </c>
      <c r="M7789" t="s">
        <v>1780</v>
      </c>
      <c r="N7789" t="s">
        <v>11893</v>
      </c>
      <c r="O7789" s="82" t="s">
        <v>4</v>
      </c>
    </row>
    <row r="7790" spans="1:15" x14ac:dyDescent="0.25">
      <c r="A7790" t="s">
        <v>466</v>
      </c>
      <c r="B7790" t="s">
        <v>7484</v>
      </c>
      <c r="C7790" t="s">
        <v>101</v>
      </c>
      <c r="D7790" t="s">
        <v>102</v>
      </c>
      <c r="E7790" t="str">
        <f t="shared" si="121"/>
        <v>GlycineWeissella</v>
      </c>
      <c r="F7790">
        <f>COUNTIF($E:$E,E7790)</f>
        <v>1</v>
      </c>
      <c r="G7790">
        <f>COUNTIF($A:$A,A7790)</f>
        <v>127</v>
      </c>
      <c r="H7790">
        <f>COUNTIF($B:$B,B7790)</f>
        <v>13</v>
      </c>
      <c r="I7790" t="s">
        <v>328</v>
      </c>
      <c r="J7790">
        <v>4</v>
      </c>
      <c r="K7790" t="s">
        <v>1805</v>
      </c>
      <c r="L7790">
        <v>10000</v>
      </c>
      <c r="M7790" t="s">
        <v>988</v>
      </c>
      <c r="N7790" t="s">
        <v>11893</v>
      </c>
      <c r="O7790" s="82" t="s">
        <v>4</v>
      </c>
    </row>
    <row r="7791" spans="1:15" x14ac:dyDescent="0.25">
      <c r="A7791" t="s">
        <v>485</v>
      </c>
      <c r="B7791" t="s">
        <v>7484</v>
      </c>
      <c r="C7791" t="s">
        <v>101</v>
      </c>
      <c r="D7791" t="s">
        <v>102</v>
      </c>
      <c r="E7791" t="str">
        <f t="shared" si="121"/>
        <v>ButyrateWeissella</v>
      </c>
      <c r="F7791">
        <f>COUNTIF($E:$E,E7791)</f>
        <v>2</v>
      </c>
      <c r="G7791">
        <f>COUNTIF($A:$A,A7791)</f>
        <v>126</v>
      </c>
      <c r="H7791">
        <f>COUNTIF($B:$B,B7791)</f>
        <v>13</v>
      </c>
      <c r="I7791" t="s">
        <v>3390</v>
      </c>
      <c r="J7791">
        <v>5</v>
      </c>
      <c r="K7791" t="s">
        <v>7487</v>
      </c>
      <c r="L7791" t="s">
        <v>276</v>
      </c>
      <c r="M7791" t="s">
        <v>1681</v>
      </c>
      <c r="N7791" t="s">
        <v>11892</v>
      </c>
      <c r="O7791" t="s">
        <v>6</v>
      </c>
    </row>
    <row r="7792" spans="1:15" x14ac:dyDescent="0.25">
      <c r="A7792" t="s">
        <v>485</v>
      </c>
      <c r="B7792" t="s">
        <v>7484</v>
      </c>
      <c r="C7792" t="s">
        <v>101</v>
      </c>
      <c r="D7792" t="s">
        <v>102</v>
      </c>
      <c r="E7792" t="str">
        <f t="shared" si="121"/>
        <v>ButyrateWeissella</v>
      </c>
      <c r="F7792">
        <f>COUNTIF($E:$E,E7792)</f>
        <v>2</v>
      </c>
      <c r="G7792">
        <f>COUNTIF($A:$A,A7792)</f>
        <v>126</v>
      </c>
      <c r="H7792">
        <f>COUNTIF($B:$B,B7792)</f>
        <v>13</v>
      </c>
      <c r="I7792" t="s">
        <v>644</v>
      </c>
      <c r="J7792">
        <v>4</v>
      </c>
      <c r="K7792" t="s">
        <v>1812</v>
      </c>
      <c r="L7792" t="s">
        <v>184</v>
      </c>
      <c r="M7792" t="s">
        <v>1813</v>
      </c>
      <c r="N7792" t="s">
        <v>11893</v>
      </c>
      <c r="O7792" s="82" t="s">
        <v>4</v>
      </c>
    </row>
    <row r="7793" spans="1:15" x14ac:dyDescent="0.25">
      <c r="A7793" t="s">
        <v>1836</v>
      </c>
      <c r="B7793" t="s">
        <v>7484</v>
      </c>
      <c r="C7793" t="s">
        <v>101</v>
      </c>
      <c r="D7793" t="s">
        <v>102</v>
      </c>
      <c r="E7793" t="str">
        <f t="shared" si="121"/>
        <v>AcetateWeissella</v>
      </c>
      <c r="F7793">
        <f>COUNTIF($E:$E,E7793)</f>
        <v>1</v>
      </c>
      <c r="G7793">
        <f>COUNTIF($A:$A,A7793)</f>
        <v>112</v>
      </c>
      <c r="H7793">
        <f>COUNTIF($B:$B,B7793)</f>
        <v>13</v>
      </c>
      <c r="I7793" t="s">
        <v>108</v>
      </c>
      <c r="J7793">
        <v>4</v>
      </c>
      <c r="K7793" t="s">
        <v>708</v>
      </c>
      <c r="L7793">
        <v>10000</v>
      </c>
      <c r="M7793" t="s">
        <v>132</v>
      </c>
      <c r="N7793" t="s">
        <v>11893</v>
      </c>
      <c r="O7793" s="82" t="s">
        <v>4</v>
      </c>
    </row>
    <row r="7794" spans="1:15" x14ac:dyDescent="0.25">
      <c r="A7794" t="s">
        <v>624</v>
      </c>
      <c r="B7794" t="s">
        <v>7484</v>
      </c>
      <c r="C7794" t="s">
        <v>101</v>
      </c>
      <c r="D7794" t="s">
        <v>102</v>
      </c>
      <c r="E7794" t="str">
        <f t="shared" si="121"/>
        <v>AdipateWeissella</v>
      </c>
      <c r="F7794">
        <f>COUNTIF($E:$E,E7794)</f>
        <v>1</v>
      </c>
      <c r="G7794">
        <f>COUNTIF($A:$A,A7794)</f>
        <v>109</v>
      </c>
      <c r="H7794">
        <f>COUNTIF($B:$B,B7794)</f>
        <v>13</v>
      </c>
      <c r="I7794" t="s">
        <v>1523</v>
      </c>
      <c r="J7794">
        <v>5</v>
      </c>
      <c r="K7794" t="s">
        <v>7214</v>
      </c>
      <c r="L7794" t="s">
        <v>885</v>
      </c>
      <c r="M7794" t="s">
        <v>1525</v>
      </c>
      <c r="N7794" t="s">
        <v>11892</v>
      </c>
      <c r="O7794" t="s">
        <v>6</v>
      </c>
    </row>
    <row r="7795" spans="1:15" x14ac:dyDescent="0.25">
      <c r="A7795" t="s">
        <v>630</v>
      </c>
      <c r="B7795" t="s">
        <v>7484</v>
      </c>
      <c r="C7795" t="s">
        <v>101</v>
      </c>
      <c r="D7795" t="s">
        <v>102</v>
      </c>
      <c r="E7795" t="str">
        <f t="shared" si="121"/>
        <v>PropionateWeissella</v>
      </c>
      <c r="F7795">
        <f>COUNTIF($E:$E,E7795)</f>
        <v>1</v>
      </c>
      <c r="G7795">
        <f>COUNTIF($A:$A,A7795)</f>
        <v>109</v>
      </c>
      <c r="H7795">
        <f>COUNTIF($B:$B,B7795)</f>
        <v>13</v>
      </c>
      <c r="I7795" t="s">
        <v>1846</v>
      </c>
      <c r="J7795">
        <v>4</v>
      </c>
      <c r="K7795" t="s">
        <v>1847</v>
      </c>
      <c r="L7795" t="s">
        <v>283</v>
      </c>
      <c r="M7795" t="s">
        <v>1848</v>
      </c>
      <c r="N7795" t="s">
        <v>11893</v>
      </c>
      <c r="O7795" s="82" t="s">
        <v>4</v>
      </c>
    </row>
    <row r="7796" spans="1:15" x14ac:dyDescent="0.25">
      <c r="A7796" t="s">
        <v>200</v>
      </c>
      <c r="B7796" t="s">
        <v>7548</v>
      </c>
      <c r="C7796" t="s">
        <v>101</v>
      </c>
      <c r="D7796" t="s">
        <v>102</v>
      </c>
      <c r="E7796" t="str">
        <f t="shared" si="121"/>
        <v>1,3-DihydroxyacetoneUncl. Actinomycetales</v>
      </c>
      <c r="F7796">
        <f>COUNTIF($E:$E,E7796)</f>
        <v>1</v>
      </c>
      <c r="G7796">
        <f>COUNTIF($A:$A,A7796)</f>
        <v>154</v>
      </c>
      <c r="H7796">
        <f>COUNTIF($B:$B,B7796)</f>
        <v>5</v>
      </c>
      <c r="I7796" t="s">
        <v>6396</v>
      </c>
      <c r="J7796">
        <v>6</v>
      </c>
      <c r="K7796" t="s">
        <v>692</v>
      </c>
      <c r="L7796" t="s">
        <v>740</v>
      </c>
      <c r="M7796" t="s">
        <v>1569</v>
      </c>
      <c r="N7796" t="s">
        <v>11893</v>
      </c>
      <c r="O7796" s="82" t="s">
        <v>11896</v>
      </c>
    </row>
    <row r="7797" spans="1:15" x14ac:dyDescent="0.25">
      <c r="A7797" t="s">
        <v>335</v>
      </c>
      <c r="B7797" t="s">
        <v>7488</v>
      </c>
      <c r="C7797" t="s">
        <v>101</v>
      </c>
      <c r="D7797" t="s">
        <v>102</v>
      </c>
      <c r="E7797" t="str">
        <f t="shared" si="121"/>
        <v>TrimethylamineTuricibacter</v>
      </c>
      <c r="F7797">
        <f>COUNTIF($E:$E,E7797)</f>
        <v>1</v>
      </c>
      <c r="G7797">
        <f>COUNTIF($A:$A,A7797)</f>
        <v>139</v>
      </c>
      <c r="H7797">
        <f>COUNTIF($B:$B,B7797)</f>
        <v>5</v>
      </c>
      <c r="I7797" t="s">
        <v>6862</v>
      </c>
      <c r="J7797">
        <v>7</v>
      </c>
      <c r="K7797" t="s">
        <v>1750</v>
      </c>
      <c r="L7797" t="s">
        <v>6863</v>
      </c>
      <c r="M7797" t="s">
        <v>306</v>
      </c>
      <c r="N7797" t="s">
        <v>11893</v>
      </c>
      <c r="O7797" t="s">
        <v>7</v>
      </c>
    </row>
    <row r="7798" spans="1:15" x14ac:dyDescent="0.25">
      <c r="A7798" t="s">
        <v>365</v>
      </c>
      <c r="B7798" t="s">
        <v>7488</v>
      </c>
      <c r="C7798" t="s">
        <v>101</v>
      </c>
      <c r="D7798" t="s">
        <v>102</v>
      </c>
      <c r="E7798" t="str">
        <f t="shared" si="121"/>
        <v>PhenylacetateTuricibacter</v>
      </c>
      <c r="F7798">
        <f>COUNTIF($E:$E,E7798)</f>
        <v>1</v>
      </c>
      <c r="G7798">
        <f>COUNTIF($A:$A,A7798)</f>
        <v>134</v>
      </c>
      <c r="H7798">
        <f>COUNTIF($B:$B,B7798)</f>
        <v>5</v>
      </c>
      <c r="I7798" t="s">
        <v>4655</v>
      </c>
      <c r="J7798">
        <v>7</v>
      </c>
      <c r="K7798" t="s">
        <v>1471</v>
      </c>
      <c r="L7798" t="s">
        <v>7489</v>
      </c>
      <c r="M7798" t="s">
        <v>3098</v>
      </c>
      <c r="N7798" t="s">
        <v>11893</v>
      </c>
      <c r="O7798" t="s">
        <v>11</v>
      </c>
    </row>
    <row r="7799" spans="1:15" x14ac:dyDescent="0.25">
      <c r="A7799" t="s">
        <v>396</v>
      </c>
      <c r="B7799" t="s">
        <v>7488</v>
      </c>
      <c r="C7799" t="s">
        <v>101</v>
      </c>
      <c r="D7799" t="s">
        <v>102</v>
      </c>
      <c r="E7799" t="str">
        <f t="shared" si="121"/>
        <v>AcetoneTuricibacter</v>
      </c>
      <c r="F7799">
        <f>COUNTIF($E:$E,E7799)</f>
        <v>1</v>
      </c>
      <c r="G7799">
        <f>COUNTIF($A:$A,A7799)</f>
        <v>132</v>
      </c>
      <c r="H7799">
        <f>COUNTIF($B:$B,B7799)</f>
        <v>5</v>
      </c>
      <c r="I7799" t="s">
        <v>4732</v>
      </c>
      <c r="J7799">
        <v>5</v>
      </c>
      <c r="K7799" t="s">
        <v>3443</v>
      </c>
      <c r="L7799" t="s">
        <v>4733</v>
      </c>
      <c r="M7799" t="s">
        <v>484</v>
      </c>
      <c r="N7799" t="s">
        <v>11893</v>
      </c>
      <c r="O7799" t="s">
        <v>12</v>
      </c>
    </row>
    <row r="7800" spans="1:15" x14ac:dyDescent="0.25">
      <c r="A7800" t="s">
        <v>400</v>
      </c>
      <c r="B7800" t="s">
        <v>7548</v>
      </c>
      <c r="C7800" t="s">
        <v>101</v>
      </c>
      <c r="D7800" t="s">
        <v>102</v>
      </c>
      <c r="E7800" t="str">
        <f t="shared" si="121"/>
        <v>BenzoateUncl. Actinomycetales</v>
      </c>
      <c r="F7800">
        <f>COUNTIF($E:$E,E7800)</f>
        <v>1</v>
      </c>
      <c r="G7800">
        <f>COUNTIF($A:$A,A7800)</f>
        <v>131</v>
      </c>
      <c r="H7800">
        <f>COUNTIF($B:$B,B7800)</f>
        <v>5</v>
      </c>
      <c r="I7800" t="s">
        <v>717</v>
      </c>
      <c r="J7800">
        <v>7</v>
      </c>
      <c r="K7800" t="s">
        <v>7146</v>
      </c>
      <c r="L7800" t="s">
        <v>144</v>
      </c>
      <c r="M7800" t="s">
        <v>100</v>
      </c>
      <c r="N7800" t="s">
        <v>11892</v>
      </c>
      <c r="O7800" s="82" t="s">
        <v>11895</v>
      </c>
    </row>
    <row r="7801" spans="1:15" x14ac:dyDescent="0.25">
      <c r="A7801" t="s">
        <v>417</v>
      </c>
      <c r="B7801" t="s">
        <v>7488</v>
      </c>
      <c r="C7801" t="s">
        <v>101</v>
      </c>
      <c r="D7801" t="s">
        <v>102</v>
      </c>
      <c r="E7801" t="str">
        <f t="shared" si="121"/>
        <v>CarnitineTuricibacter</v>
      </c>
      <c r="F7801">
        <f>COUNTIF($E:$E,E7801)</f>
        <v>1</v>
      </c>
      <c r="G7801">
        <f>COUNTIF($A:$A,A7801)</f>
        <v>130</v>
      </c>
      <c r="H7801">
        <f>COUNTIF($B:$B,B7801)</f>
        <v>5</v>
      </c>
      <c r="I7801" t="s">
        <v>4737</v>
      </c>
      <c r="J7801">
        <v>5</v>
      </c>
      <c r="K7801" t="s">
        <v>1516</v>
      </c>
      <c r="L7801" t="s">
        <v>4738</v>
      </c>
      <c r="M7801" t="s">
        <v>1475</v>
      </c>
      <c r="N7801" t="s">
        <v>11893</v>
      </c>
      <c r="O7801" t="s">
        <v>12</v>
      </c>
    </row>
    <row r="7802" spans="1:15" x14ac:dyDescent="0.25">
      <c r="A7802" t="s">
        <v>461</v>
      </c>
      <c r="B7802" t="s">
        <v>7548</v>
      </c>
      <c r="C7802" t="s">
        <v>101</v>
      </c>
      <c r="D7802" t="s">
        <v>102</v>
      </c>
      <c r="E7802" t="str">
        <f t="shared" si="121"/>
        <v>2-PhenylpropionateUncl. Actinomycetales</v>
      </c>
      <c r="F7802">
        <f>COUNTIF($E:$E,E7802)</f>
        <v>2</v>
      </c>
      <c r="G7802">
        <f>COUNTIF($A:$A,A7802)</f>
        <v>127</v>
      </c>
      <c r="H7802">
        <f>COUNTIF($B:$B,B7802)</f>
        <v>5</v>
      </c>
      <c r="I7802" t="s">
        <v>1920</v>
      </c>
      <c r="J7802">
        <v>6</v>
      </c>
      <c r="K7802" t="s">
        <v>7490</v>
      </c>
      <c r="L7802" t="s">
        <v>158</v>
      </c>
      <c r="M7802" t="s">
        <v>988</v>
      </c>
      <c r="N7802" t="s">
        <v>11893</v>
      </c>
      <c r="O7802" s="82" t="s">
        <v>11896</v>
      </c>
    </row>
    <row r="7803" spans="1:15" x14ac:dyDescent="0.25">
      <c r="A7803" t="s">
        <v>461</v>
      </c>
      <c r="B7803" t="s">
        <v>7548</v>
      </c>
      <c r="C7803" t="s">
        <v>101</v>
      </c>
      <c r="D7803" t="s">
        <v>102</v>
      </c>
      <c r="E7803" t="str">
        <f t="shared" si="121"/>
        <v>2-PhenylpropionateUncl. Actinomycetales</v>
      </c>
      <c r="F7803">
        <f>COUNTIF($E:$E,E7803)</f>
        <v>2</v>
      </c>
      <c r="G7803">
        <f>COUNTIF($A:$A,A7803)</f>
        <v>127</v>
      </c>
      <c r="H7803">
        <f>COUNTIF($B:$B,B7803)</f>
        <v>5</v>
      </c>
      <c r="I7803" t="s">
        <v>4374</v>
      </c>
      <c r="J7803">
        <v>7</v>
      </c>
      <c r="K7803" t="s">
        <v>4449</v>
      </c>
      <c r="L7803" t="s">
        <v>893</v>
      </c>
      <c r="M7803" t="s">
        <v>894</v>
      </c>
      <c r="N7803" t="s">
        <v>11892</v>
      </c>
      <c r="O7803" s="82" t="s">
        <v>11895</v>
      </c>
    </row>
    <row r="7804" spans="1:15" x14ac:dyDescent="0.25">
      <c r="A7804" t="s">
        <v>516</v>
      </c>
      <c r="B7804" t="s">
        <v>7488</v>
      </c>
      <c r="C7804" t="s">
        <v>101</v>
      </c>
      <c r="D7804" t="s">
        <v>102</v>
      </c>
      <c r="E7804" t="str">
        <f t="shared" si="121"/>
        <v>3-PhenylpropionateTuricibacter</v>
      </c>
      <c r="F7804">
        <f>COUNTIF($E:$E,E7804)</f>
        <v>1</v>
      </c>
      <c r="G7804">
        <f>COUNTIF($A:$A,A7804)</f>
        <v>121</v>
      </c>
      <c r="H7804">
        <f>COUNTIF($B:$B,B7804)</f>
        <v>5</v>
      </c>
      <c r="I7804" t="s">
        <v>6681</v>
      </c>
      <c r="J7804">
        <v>7</v>
      </c>
      <c r="K7804" t="s">
        <v>7491</v>
      </c>
      <c r="L7804" t="s">
        <v>1935</v>
      </c>
      <c r="M7804" t="s">
        <v>1374</v>
      </c>
      <c r="N7804" t="s">
        <v>11893</v>
      </c>
      <c r="O7804" t="s">
        <v>11</v>
      </c>
    </row>
    <row r="7805" spans="1:15" x14ac:dyDescent="0.25">
      <c r="A7805" t="s">
        <v>630</v>
      </c>
      <c r="B7805" t="s">
        <v>7548</v>
      </c>
      <c r="C7805" t="s">
        <v>101</v>
      </c>
      <c r="D7805" t="s">
        <v>102</v>
      </c>
      <c r="E7805" t="str">
        <f t="shared" si="121"/>
        <v>PropionateUncl. Actinomycetales</v>
      </c>
      <c r="F7805">
        <f>COUNTIF($E:$E,E7805)</f>
        <v>1</v>
      </c>
      <c r="G7805">
        <f>COUNTIF($A:$A,A7805)</f>
        <v>109</v>
      </c>
      <c r="H7805">
        <f>COUNTIF($B:$B,B7805)</f>
        <v>5</v>
      </c>
      <c r="I7805" t="s">
        <v>5761</v>
      </c>
      <c r="J7805">
        <v>5</v>
      </c>
      <c r="K7805" t="s">
        <v>2215</v>
      </c>
      <c r="L7805" t="s">
        <v>5762</v>
      </c>
      <c r="M7805" t="s">
        <v>541</v>
      </c>
      <c r="N7805" t="s">
        <v>11893</v>
      </c>
      <c r="O7805" t="s">
        <v>10</v>
      </c>
    </row>
    <row r="7806" spans="1:15" x14ac:dyDescent="0.25">
      <c r="A7806" t="s">
        <v>365</v>
      </c>
      <c r="B7806" t="s">
        <v>7492</v>
      </c>
      <c r="C7806" t="s">
        <v>101</v>
      </c>
      <c r="D7806" t="s">
        <v>102</v>
      </c>
      <c r="E7806" t="str">
        <f t="shared" si="121"/>
        <v>PhenylacetatePseudomonas</v>
      </c>
      <c r="F7806">
        <f>COUNTIF($E:$E,E7806)</f>
        <v>1</v>
      </c>
      <c r="G7806">
        <f>COUNTIF($A:$A,A7806)</f>
        <v>134</v>
      </c>
      <c r="H7806">
        <f>COUNTIF($B:$B,B7806)</f>
        <v>2</v>
      </c>
      <c r="I7806" t="s">
        <v>7493</v>
      </c>
      <c r="J7806">
        <v>7</v>
      </c>
      <c r="K7806" t="s">
        <v>2929</v>
      </c>
      <c r="L7806" t="s">
        <v>7494</v>
      </c>
      <c r="M7806" t="s">
        <v>1435</v>
      </c>
      <c r="N7806" t="s">
        <v>11893</v>
      </c>
      <c r="O7806" t="s">
        <v>11</v>
      </c>
    </row>
    <row r="7807" spans="1:15" x14ac:dyDescent="0.25">
      <c r="A7807" t="s">
        <v>516</v>
      </c>
      <c r="B7807" t="s">
        <v>7492</v>
      </c>
      <c r="C7807" t="s">
        <v>101</v>
      </c>
      <c r="D7807" t="s">
        <v>102</v>
      </c>
      <c r="E7807" t="str">
        <f t="shared" si="121"/>
        <v>3-PhenylpropionatePseudomonas</v>
      </c>
      <c r="F7807">
        <f>COUNTIF($E:$E,E7807)</f>
        <v>1</v>
      </c>
      <c r="G7807">
        <f>COUNTIF($A:$A,A7807)</f>
        <v>121</v>
      </c>
      <c r="H7807">
        <f>COUNTIF($B:$B,B7807)</f>
        <v>2</v>
      </c>
      <c r="I7807" t="s">
        <v>2102</v>
      </c>
      <c r="J7807">
        <v>7</v>
      </c>
      <c r="K7807" t="s">
        <v>7495</v>
      </c>
      <c r="L7807" t="s">
        <v>2104</v>
      </c>
      <c r="M7807" t="s">
        <v>1500</v>
      </c>
      <c r="N7807" t="s">
        <v>11893</v>
      </c>
      <c r="O7807" t="s">
        <v>11</v>
      </c>
    </row>
  </sheetData>
  <mergeCells count="1">
    <mergeCell ref="I3:M3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E221-E4C3-4D20-9B60-52D8A877D6FC}">
  <dimension ref="A1:EK29"/>
  <sheetViews>
    <sheetView zoomScale="85" zoomScaleNormal="85" workbookViewId="0">
      <pane xSplit="3" topLeftCell="D1" activePane="topRight" state="frozen"/>
      <selection pane="topRight" activeCell="I12" sqref="I12"/>
    </sheetView>
  </sheetViews>
  <sheetFormatPr defaultColWidth="8.796875" defaultRowHeight="13.8" x14ac:dyDescent="0.25"/>
  <cols>
    <col min="1" max="2" width="3.59765625" bestFit="1" customWidth="1"/>
    <col min="3" max="3" width="11.59765625" bestFit="1" customWidth="1"/>
    <col min="4" max="4" width="2.5" bestFit="1" customWidth="1"/>
    <col min="5" max="5" width="3.3984375" bestFit="1" customWidth="1"/>
    <col min="6" max="9" width="2.5" bestFit="1" customWidth="1"/>
    <col min="10" max="10" width="2.296875" bestFit="1" customWidth="1"/>
    <col min="11" max="141" width="2.5" bestFit="1" customWidth="1"/>
  </cols>
  <sheetData>
    <row r="1" spans="1:141" s="83" customFormat="1" x14ac:dyDescent="0.25">
      <c r="A1" s="83" t="s">
        <v>11909</v>
      </c>
    </row>
    <row r="2" spans="1:141" ht="17.399999999999999" x14ac:dyDescent="0.3">
      <c r="A2" s="74" t="s">
        <v>11891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141" ht="14.4" thickBot="1" x14ac:dyDescent="0.3"/>
    <row r="4" spans="1:141" s="72" customFormat="1" ht="301.2" customHeight="1" thickBot="1" x14ac:dyDescent="0.3">
      <c r="A4" s="72" t="s">
        <v>83</v>
      </c>
      <c r="B4" s="72" t="s">
        <v>82</v>
      </c>
      <c r="C4" s="73"/>
      <c r="D4" s="87" t="s">
        <v>81</v>
      </c>
      <c r="E4" s="88"/>
      <c r="F4" s="87" t="s">
        <v>80</v>
      </c>
      <c r="G4" s="88"/>
      <c r="H4" s="89" t="s">
        <v>79</v>
      </c>
      <c r="I4" s="90"/>
      <c r="J4" s="89" t="s">
        <v>78</v>
      </c>
      <c r="K4" s="91"/>
      <c r="L4" s="89" t="s">
        <v>77</v>
      </c>
      <c r="M4" s="91"/>
      <c r="N4" s="89" t="s">
        <v>76</v>
      </c>
      <c r="O4" s="91"/>
      <c r="P4" s="89" t="s">
        <v>75</v>
      </c>
      <c r="Q4" s="91"/>
      <c r="R4" s="89" t="s">
        <v>74</v>
      </c>
      <c r="S4" s="91"/>
      <c r="T4" s="89" t="s">
        <v>73</v>
      </c>
      <c r="U4" s="91"/>
      <c r="V4" s="89" t="s">
        <v>72</v>
      </c>
      <c r="W4" s="91"/>
      <c r="X4" s="89" t="s">
        <v>71</v>
      </c>
      <c r="Y4" s="91"/>
      <c r="Z4" s="89" t="s">
        <v>70</v>
      </c>
      <c r="AA4" s="91"/>
      <c r="AB4" s="89" t="s">
        <v>69</v>
      </c>
      <c r="AC4" s="91"/>
      <c r="AD4" s="89" t="s">
        <v>68</v>
      </c>
      <c r="AE4" s="91"/>
      <c r="AF4" s="89" t="s">
        <v>67</v>
      </c>
      <c r="AG4" s="91"/>
      <c r="AH4" s="92" t="s">
        <v>66</v>
      </c>
      <c r="AI4" s="93"/>
      <c r="AJ4" s="92" t="s">
        <v>65</v>
      </c>
      <c r="AK4" s="93"/>
      <c r="AL4" s="94" t="s">
        <v>64</v>
      </c>
      <c r="AM4" s="95"/>
      <c r="AN4" s="94" t="s">
        <v>63</v>
      </c>
      <c r="AO4" s="95"/>
      <c r="AP4" s="94" t="s">
        <v>62</v>
      </c>
      <c r="AQ4" s="95"/>
      <c r="AR4" s="94" t="s">
        <v>61</v>
      </c>
      <c r="AS4" s="95"/>
      <c r="AT4" s="94" t="s">
        <v>60</v>
      </c>
      <c r="AU4" s="95"/>
      <c r="AV4" s="94" t="s">
        <v>59</v>
      </c>
      <c r="AW4" s="95"/>
      <c r="AX4" s="94" t="s">
        <v>58</v>
      </c>
      <c r="AY4" s="95"/>
      <c r="AZ4" s="94" t="s">
        <v>57</v>
      </c>
      <c r="BA4" s="95"/>
      <c r="BB4" s="94" t="s">
        <v>56</v>
      </c>
      <c r="BC4" s="95"/>
      <c r="BD4" s="96" t="s">
        <v>55</v>
      </c>
      <c r="BE4" s="97"/>
      <c r="BF4" s="98" t="s">
        <v>54</v>
      </c>
      <c r="BG4" s="96"/>
      <c r="BH4" s="98" t="s">
        <v>53</v>
      </c>
      <c r="BI4" s="97"/>
      <c r="BJ4" s="98" t="s">
        <v>52</v>
      </c>
      <c r="BK4" s="97"/>
      <c r="BL4" s="99" t="s">
        <v>51</v>
      </c>
      <c r="BM4" s="100"/>
      <c r="BN4" s="101" t="s">
        <v>50</v>
      </c>
      <c r="BO4" s="102"/>
      <c r="BP4" s="101" t="s">
        <v>49</v>
      </c>
      <c r="BQ4" s="102"/>
      <c r="BR4" s="101" t="s">
        <v>48</v>
      </c>
      <c r="BS4" s="102"/>
      <c r="BT4" s="101" t="s">
        <v>47</v>
      </c>
      <c r="BU4" s="102"/>
      <c r="BV4" s="101" t="s">
        <v>46</v>
      </c>
      <c r="BW4" s="102"/>
      <c r="BX4" s="101" t="s">
        <v>45</v>
      </c>
      <c r="BY4" s="102"/>
      <c r="BZ4" s="101" t="s">
        <v>44</v>
      </c>
      <c r="CA4" s="102"/>
      <c r="CB4" s="103" t="s">
        <v>43</v>
      </c>
      <c r="CC4" s="104"/>
      <c r="CD4" s="103" t="s">
        <v>42</v>
      </c>
      <c r="CE4" s="104"/>
      <c r="CF4" s="105" t="s">
        <v>41</v>
      </c>
      <c r="CG4" s="106"/>
      <c r="CH4" s="103" t="s">
        <v>40</v>
      </c>
      <c r="CI4" s="104"/>
      <c r="CJ4" s="103" t="s">
        <v>39</v>
      </c>
      <c r="CK4" s="104"/>
      <c r="CL4" s="107" t="s">
        <v>38</v>
      </c>
      <c r="CM4" s="108"/>
      <c r="CN4" s="109" t="s">
        <v>37</v>
      </c>
      <c r="CO4" s="110"/>
      <c r="CP4" s="109" t="s">
        <v>36</v>
      </c>
      <c r="CQ4" s="110"/>
      <c r="CR4" s="111" t="s">
        <v>35</v>
      </c>
      <c r="CS4" s="112"/>
      <c r="CT4" s="113" t="s">
        <v>34</v>
      </c>
      <c r="CU4" s="114"/>
      <c r="CV4" s="113" t="s">
        <v>33</v>
      </c>
      <c r="CW4" s="115"/>
      <c r="CX4" s="116" t="s">
        <v>32</v>
      </c>
      <c r="CY4" s="117"/>
      <c r="CZ4" s="116" t="s">
        <v>31</v>
      </c>
      <c r="DA4" s="118"/>
      <c r="DB4" s="116" t="s">
        <v>30</v>
      </c>
      <c r="DC4" s="118"/>
      <c r="DD4" s="98" t="s">
        <v>29</v>
      </c>
      <c r="DE4" s="97"/>
      <c r="DF4" s="98" t="s">
        <v>28</v>
      </c>
      <c r="DG4" s="97"/>
      <c r="DH4" s="103" t="s">
        <v>27</v>
      </c>
      <c r="DI4" s="104"/>
      <c r="DJ4" s="103" t="s">
        <v>26</v>
      </c>
      <c r="DK4" s="104"/>
      <c r="DL4" s="119" t="s">
        <v>25</v>
      </c>
      <c r="DM4" s="120"/>
      <c r="DN4" s="121" t="s">
        <v>24</v>
      </c>
      <c r="DO4" s="110"/>
      <c r="DP4" s="122" t="s">
        <v>23</v>
      </c>
      <c r="DQ4" s="123"/>
      <c r="DR4" s="124" t="s">
        <v>22</v>
      </c>
      <c r="DS4" s="125"/>
      <c r="DT4" s="126" t="s">
        <v>21</v>
      </c>
      <c r="DU4" s="127"/>
      <c r="DV4" s="126" t="s">
        <v>20</v>
      </c>
      <c r="DW4" s="127"/>
      <c r="DX4" s="128" t="s">
        <v>19</v>
      </c>
      <c r="DY4" s="129"/>
      <c r="DZ4" s="130" t="s">
        <v>18</v>
      </c>
      <c r="EA4" s="131"/>
      <c r="EB4" s="132" t="s">
        <v>17</v>
      </c>
      <c r="EC4" s="133"/>
      <c r="ED4" s="101" t="s">
        <v>16</v>
      </c>
      <c r="EE4" s="102"/>
      <c r="EF4" s="134" t="s">
        <v>15</v>
      </c>
      <c r="EG4" s="135"/>
      <c r="EH4" s="136" t="s">
        <v>14</v>
      </c>
      <c r="EI4" s="135"/>
      <c r="EJ4" s="116" t="s">
        <v>13</v>
      </c>
      <c r="EK4" s="118"/>
    </row>
    <row r="5" spans="1:141" x14ac:dyDescent="0.25">
      <c r="A5" s="20">
        <f t="shared" ref="A5:A16" si="0">COUNTIF(D5:XFD5,"+")</f>
        <v>50</v>
      </c>
      <c r="B5">
        <f t="shared" ref="B5:B16" si="1">COUNTIF(D5:XFD5,"-")</f>
        <v>0</v>
      </c>
      <c r="C5" s="71">
        <v>-42</v>
      </c>
      <c r="D5" s="52"/>
      <c r="E5" s="70" t="s">
        <v>2</v>
      </c>
      <c r="F5" s="54"/>
      <c r="G5" s="70" t="s">
        <v>2</v>
      </c>
      <c r="H5" s="52"/>
      <c r="I5" s="63" t="s">
        <v>2</v>
      </c>
      <c r="J5" s="69" t="s">
        <v>2</v>
      </c>
      <c r="K5" s="69" t="s">
        <v>2</v>
      </c>
      <c r="L5" s="52"/>
      <c r="M5" s="69" t="s">
        <v>2</v>
      </c>
      <c r="N5" s="52"/>
      <c r="O5" s="69" t="s">
        <v>2</v>
      </c>
      <c r="P5" s="52"/>
      <c r="Q5" s="69" t="s">
        <v>2</v>
      </c>
      <c r="R5" s="54"/>
      <c r="S5" s="27" t="s">
        <v>2</v>
      </c>
      <c r="T5" s="54"/>
      <c r="U5" s="9" t="s">
        <v>2</v>
      </c>
      <c r="V5" s="54"/>
      <c r="W5" s="27" t="s">
        <v>2</v>
      </c>
      <c r="X5" s="9" t="s">
        <v>2</v>
      </c>
      <c r="Y5" s="9" t="s">
        <v>2</v>
      </c>
      <c r="Z5" s="9" t="s">
        <v>2</v>
      </c>
      <c r="AA5" s="9" t="s">
        <v>2</v>
      </c>
      <c r="AB5" s="54"/>
      <c r="AC5" s="9" t="s">
        <v>2</v>
      </c>
      <c r="AD5" s="54"/>
      <c r="AE5" s="27" t="s">
        <v>2</v>
      </c>
      <c r="AF5" s="62" t="s">
        <v>2</v>
      </c>
      <c r="AG5" s="57" t="s">
        <v>2</v>
      </c>
      <c r="AH5" s="52"/>
      <c r="AI5" s="70" t="s">
        <v>2</v>
      </c>
      <c r="AJ5" s="52"/>
      <c r="AK5" s="70" t="s">
        <v>2</v>
      </c>
      <c r="AL5" s="52"/>
      <c r="AM5" s="63" t="s">
        <v>2</v>
      </c>
      <c r="AN5" s="54"/>
      <c r="AO5" s="57" t="s">
        <v>2</v>
      </c>
      <c r="AP5" s="54"/>
      <c r="AQ5" s="57" t="s">
        <v>2</v>
      </c>
      <c r="AR5" s="56"/>
      <c r="AS5" s="55" t="s">
        <v>2</v>
      </c>
      <c r="AT5" s="54"/>
      <c r="AU5" s="9" t="s">
        <v>2</v>
      </c>
      <c r="AV5" s="56"/>
      <c r="AW5" s="55" t="s">
        <v>2</v>
      </c>
      <c r="AX5" s="54"/>
      <c r="AY5" s="9" t="s">
        <v>2</v>
      </c>
      <c r="AZ5" s="54"/>
      <c r="BA5" s="9" t="s">
        <v>2</v>
      </c>
      <c r="BB5" s="54"/>
      <c r="BC5" s="9" t="s">
        <v>2</v>
      </c>
      <c r="BD5" s="54"/>
      <c r="BE5" s="53"/>
      <c r="BF5" s="54"/>
      <c r="BG5" s="53"/>
      <c r="BH5" s="56"/>
      <c r="BI5" s="58"/>
      <c r="BJ5" s="56"/>
      <c r="BK5" s="58"/>
      <c r="BL5" s="52"/>
      <c r="BM5" s="63" t="s">
        <v>2</v>
      </c>
      <c r="BN5" s="52"/>
      <c r="BO5" s="69" t="s">
        <v>2</v>
      </c>
      <c r="BP5" s="54"/>
      <c r="BQ5" s="57" t="s">
        <v>2</v>
      </c>
      <c r="BR5" s="54"/>
      <c r="BS5" s="9" t="s">
        <v>2</v>
      </c>
      <c r="BT5" s="54"/>
      <c r="BU5" s="9" t="s">
        <v>2</v>
      </c>
      <c r="BV5" s="54"/>
      <c r="BW5" s="9" t="s">
        <v>2</v>
      </c>
      <c r="BX5" s="56"/>
      <c r="BY5" s="55" t="s">
        <v>2</v>
      </c>
      <c r="BZ5" s="54"/>
      <c r="CA5" s="57" t="s">
        <v>2</v>
      </c>
      <c r="CB5" s="52"/>
      <c r="CC5" s="51"/>
      <c r="CD5" s="54"/>
      <c r="CE5" s="53"/>
      <c r="CF5" s="68"/>
      <c r="CG5" s="67"/>
      <c r="CH5" s="54"/>
      <c r="CI5" s="53"/>
      <c r="CJ5" s="56"/>
      <c r="CK5" s="66"/>
      <c r="CL5" s="52"/>
      <c r="CM5" s="65"/>
      <c r="CN5" s="54"/>
      <c r="CO5" s="53"/>
      <c r="CP5" s="54"/>
      <c r="CQ5" s="53"/>
      <c r="CR5" s="64" t="s">
        <v>2</v>
      </c>
      <c r="CS5" s="63" t="s">
        <v>2</v>
      </c>
      <c r="CT5" s="54"/>
      <c r="CU5" s="9" t="s">
        <v>2</v>
      </c>
      <c r="CV5" s="62" t="s">
        <v>2</v>
      </c>
      <c r="CW5" s="57" t="s">
        <v>2</v>
      </c>
      <c r="CX5" s="61"/>
      <c r="CY5" s="9" t="s">
        <v>2</v>
      </c>
      <c r="CZ5" s="54"/>
      <c r="DA5" s="9" t="s">
        <v>2</v>
      </c>
      <c r="DB5" s="56"/>
      <c r="DC5" s="55" t="s">
        <v>2</v>
      </c>
      <c r="DD5" s="54"/>
      <c r="DE5" s="53"/>
      <c r="DF5" s="54"/>
      <c r="DG5" s="53"/>
      <c r="DH5" s="54"/>
      <c r="DI5" s="60"/>
      <c r="DJ5" s="56"/>
      <c r="DK5" s="58"/>
      <c r="DL5" s="56"/>
      <c r="DM5" s="58"/>
      <c r="DN5" s="59" t="s">
        <v>2</v>
      </c>
      <c r="DO5" s="53"/>
      <c r="DP5" s="54"/>
      <c r="DQ5" s="9" t="s">
        <v>2</v>
      </c>
      <c r="DR5" s="54"/>
      <c r="DS5" s="53"/>
      <c r="DT5" s="54"/>
      <c r="DU5" s="53"/>
      <c r="DV5" s="56"/>
      <c r="DW5" s="58"/>
      <c r="DX5" s="54"/>
      <c r="DY5" s="53"/>
      <c r="DZ5" s="54"/>
      <c r="EA5" s="57" t="s">
        <v>2</v>
      </c>
      <c r="EB5" s="56"/>
      <c r="EC5" s="55" t="s">
        <v>2</v>
      </c>
      <c r="ED5" s="54"/>
      <c r="EE5" s="53"/>
      <c r="EF5" s="52"/>
      <c r="EG5" s="51"/>
      <c r="EH5" s="52"/>
      <c r="EI5" s="51"/>
      <c r="EJ5" s="52"/>
      <c r="EK5" s="51"/>
    </row>
    <row r="6" spans="1:141" x14ac:dyDescent="0.25">
      <c r="A6" s="20">
        <f t="shared" si="0"/>
        <v>12</v>
      </c>
      <c r="B6">
        <f t="shared" si="1"/>
        <v>2</v>
      </c>
      <c r="C6" s="48">
        <v>-14</v>
      </c>
      <c r="D6" s="22"/>
      <c r="E6" s="21"/>
      <c r="F6" s="22"/>
      <c r="G6" s="21"/>
      <c r="H6" s="22"/>
      <c r="I6" s="21"/>
      <c r="J6" s="22"/>
      <c r="K6" s="21"/>
      <c r="L6" s="35"/>
      <c r="M6" s="41"/>
      <c r="N6" s="35"/>
      <c r="O6" s="41"/>
      <c r="P6" s="22"/>
      <c r="Q6" s="21"/>
      <c r="R6" s="22"/>
      <c r="S6" s="33"/>
      <c r="T6" s="35"/>
      <c r="U6" s="41"/>
      <c r="V6" s="35"/>
      <c r="W6" s="45"/>
      <c r="X6" s="35"/>
      <c r="Y6" s="41"/>
      <c r="Z6" s="35"/>
      <c r="AA6" s="41"/>
      <c r="AB6" s="35"/>
      <c r="AC6" s="41"/>
      <c r="AD6" s="35"/>
      <c r="AE6" s="45"/>
      <c r="AF6" s="35"/>
      <c r="AG6" s="41"/>
      <c r="AH6" s="22"/>
      <c r="AI6" s="21"/>
      <c r="AJ6" s="22"/>
      <c r="AK6" s="21"/>
      <c r="AL6" s="22"/>
      <c r="AM6" s="21"/>
      <c r="AN6" s="35"/>
      <c r="AO6" s="41"/>
      <c r="AP6" s="35"/>
      <c r="AQ6" s="41"/>
      <c r="AR6" s="35"/>
      <c r="AS6" s="41"/>
      <c r="AT6" s="35"/>
      <c r="AU6" s="41"/>
      <c r="AV6" s="35"/>
      <c r="AW6" s="41"/>
      <c r="AX6" s="35"/>
      <c r="AY6" s="41"/>
      <c r="AZ6" s="35"/>
      <c r="BA6" s="41"/>
      <c r="BB6" s="35"/>
      <c r="BC6" s="41"/>
      <c r="BD6" s="35"/>
      <c r="BE6" s="41"/>
      <c r="BF6" s="35"/>
      <c r="BG6" s="41"/>
      <c r="BH6" s="35"/>
      <c r="BI6" s="41"/>
      <c r="BJ6" s="35"/>
      <c r="BK6" s="41"/>
      <c r="BL6" s="22"/>
      <c r="BM6" s="21"/>
      <c r="BN6" s="22"/>
      <c r="BO6" s="21"/>
      <c r="BP6" s="35"/>
      <c r="BQ6" s="41"/>
      <c r="BR6" s="35"/>
      <c r="BS6" s="41"/>
      <c r="BT6" s="35"/>
      <c r="BU6" s="41"/>
      <c r="BV6" s="35"/>
      <c r="BW6" s="41"/>
      <c r="BX6" s="35"/>
      <c r="BY6" s="41"/>
      <c r="BZ6" s="35"/>
      <c r="CA6" s="41"/>
      <c r="CB6" s="32" t="s">
        <v>2</v>
      </c>
      <c r="CC6" s="29" t="s">
        <v>2</v>
      </c>
      <c r="CD6" s="23" t="s">
        <v>2</v>
      </c>
      <c r="CE6" s="24" t="s">
        <v>2</v>
      </c>
      <c r="CF6" s="31"/>
      <c r="CG6" s="21"/>
      <c r="CH6" s="9" t="s">
        <v>2</v>
      </c>
      <c r="CI6" s="41"/>
      <c r="CJ6" s="9" t="s">
        <v>2</v>
      </c>
      <c r="CK6" s="46"/>
      <c r="CL6" s="22"/>
      <c r="CM6" s="38"/>
      <c r="CN6" s="35"/>
      <c r="CO6" s="41"/>
      <c r="CP6" s="9" t="s">
        <v>2</v>
      </c>
      <c r="CQ6" s="9" t="s">
        <v>2</v>
      </c>
      <c r="CR6" s="22"/>
      <c r="CS6" s="21"/>
      <c r="CT6" s="35"/>
      <c r="CU6" s="41"/>
      <c r="CV6" s="35"/>
      <c r="CW6" s="41"/>
      <c r="CX6" s="37"/>
      <c r="CY6" s="41"/>
      <c r="CZ6" s="35"/>
      <c r="DA6" s="41"/>
      <c r="DB6" s="35"/>
      <c r="DC6" s="41"/>
      <c r="DD6" s="35"/>
      <c r="DE6" s="41"/>
      <c r="DF6" s="35"/>
      <c r="DG6" s="41"/>
      <c r="DH6" s="35"/>
      <c r="DI6" s="45"/>
      <c r="DJ6" s="35"/>
      <c r="DK6" s="41"/>
      <c r="DL6" s="35"/>
      <c r="DM6" s="9" t="s">
        <v>2</v>
      </c>
      <c r="DN6" s="35"/>
      <c r="DO6" s="25" t="s">
        <v>2</v>
      </c>
      <c r="DP6" s="35"/>
      <c r="DQ6" s="41"/>
      <c r="DR6" s="35"/>
      <c r="DS6" s="41"/>
      <c r="DT6" s="35"/>
      <c r="DU6" s="41"/>
      <c r="DV6" s="35"/>
      <c r="DW6" s="41"/>
      <c r="DX6" s="35"/>
      <c r="DY6" s="41"/>
      <c r="DZ6" s="35"/>
      <c r="EA6" s="41"/>
      <c r="EB6" s="35"/>
      <c r="EC6" s="41"/>
      <c r="ED6" s="14" t="s">
        <v>1</v>
      </c>
      <c r="EE6" s="9" t="s">
        <v>2</v>
      </c>
      <c r="EF6" s="22"/>
      <c r="EG6" s="21"/>
      <c r="EH6" s="35"/>
      <c r="EI6" s="41"/>
      <c r="EJ6" s="32" t="s">
        <v>2</v>
      </c>
      <c r="EK6" s="42" t="s">
        <v>1</v>
      </c>
    </row>
    <row r="7" spans="1:141" x14ac:dyDescent="0.25">
      <c r="A7" s="20">
        <f t="shared" si="0"/>
        <v>17</v>
      </c>
      <c r="B7">
        <f t="shared" si="1"/>
        <v>2</v>
      </c>
      <c r="C7" s="48" t="s">
        <v>12</v>
      </c>
      <c r="D7" s="22"/>
      <c r="E7" s="25" t="s">
        <v>2</v>
      </c>
      <c r="F7" s="22"/>
      <c r="G7" s="21"/>
      <c r="H7" s="22"/>
      <c r="I7" s="29" t="s">
        <v>2</v>
      </c>
      <c r="J7" s="22"/>
      <c r="K7" s="21"/>
      <c r="L7" s="22"/>
      <c r="M7" s="21"/>
      <c r="N7" s="22"/>
      <c r="O7" s="21"/>
      <c r="P7" s="22"/>
      <c r="Q7" s="16" t="s">
        <v>2</v>
      </c>
      <c r="R7" s="22"/>
      <c r="S7" s="27" t="s">
        <v>2</v>
      </c>
      <c r="T7" s="22"/>
      <c r="U7" s="21"/>
      <c r="V7" s="22"/>
      <c r="W7" s="27" t="s">
        <v>2</v>
      </c>
      <c r="X7" s="22"/>
      <c r="Y7" s="21"/>
      <c r="Z7" s="22"/>
      <c r="AA7" s="21"/>
      <c r="AB7" s="22"/>
      <c r="AC7" s="21"/>
      <c r="AD7" s="22"/>
      <c r="AE7" s="33"/>
      <c r="AF7" s="22"/>
      <c r="AG7" s="21"/>
      <c r="AH7" s="22"/>
      <c r="AI7" s="21"/>
      <c r="AJ7" s="50"/>
      <c r="AK7" s="25" t="s">
        <v>2</v>
      </c>
      <c r="AL7" s="22"/>
      <c r="AM7" s="21"/>
      <c r="AN7" s="22"/>
      <c r="AO7" s="21"/>
      <c r="AP7" s="22"/>
      <c r="AQ7" s="21"/>
      <c r="AR7" s="22"/>
      <c r="AS7" s="9" t="s">
        <v>2</v>
      </c>
      <c r="AT7" s="22"/>
      <c r="AU7" s="21"/>
      <c r="AV7" s="22"/>
      <c r="AW7" s="21"/>
      <c r="AX7" s="22"/>
      <c r="AY7" s="21"/>
      <c r="AZ7" s="22"/>
      <c r="BA7" s="21"/>
      <c r="BB7" s="22"/>
      <c r="BC7" s="21"/>
      <c r="BD7" s="22"/>
      <c r="BE7" s="21"/>
      <c r="BF7" s="22"/>
      <c r="BG7" s="21"/>
      <c r="BH7" s="22"/>
      <c r="BI7" s="21"/>
      <c r="BJ7" s="22"/>
      <c r="BK7" s="9" t="s">
        <v>2</v>
      </c>
      <c r="BL7" s="22"/>
      <c r="BM7" s="29" t="s">
        <v>2</v>
      </c>
      <c r="BN7" s="22"/>
      <c r="BO7" s="16" t="s">
        <v>2</v>
      </c>
      <c r="BP7" s="22"/>
      <c r="BQ7" s="21"/>
      <c r="BR7" s="22"/>
      <c r="BS7" s="21"/>
      <c r="BT7" s="22"/>
      <c r="BU7" s="21"/>
      <c r="BV7" s="22"/>
      <c r="BW7" s="21"/>
      <c r="BX7" s="22"/>
      <c r="BY7" s="21"/>
      <c r="BZ7" s="22"/>
      <c r="CA7" s="21"/>
      <c r="CB7" s="22"/>
      <c r="CC7" s="21"/>
      <c r="CD7" s="22"/>
      <c r="CE7" s="21"/>
      <c r="CF7" s="31"/>
      <c r="CG7" s="21"/>
      <c r="CH7" s="22"/>
      <c r="CI7" s="21"/>
      <c r="CJ7" s="22"/>
      <c r="CK7" s="30"/>
      <c r="CL7" s="22"/>
      <c r="CM7" s="38"/>
      <c r="CN7" s="22"/>
      <c r="CO7" s="21"/>
      <c r="CP7" s="22"/>
      <c r="CQ7" s="21"/>
      <c r="CR7" s="22"/>
      <c r="CS7" s="29" t="s">
        <v>2</v>
      </c>
      <c r="CT7" s="22"/>
      <c r="CU7" s="9" t="s">
        <v>2</v>
      </c>
      <c r="CV7" s="22"/>
      <c r="CW7" s="21"/>
      <c r="CX7" s="31"/>
      <c r="CY7" s="21"/>
      <c r="CZ7" s="22"/>
      <c r="DA7" s="9" t="s">
        <v>2</v>
      </c>
      <c r="DB7" s="22"/>
      <c r="DC7" s="9" t="s">
        <v>2</v>
      </c>
      <c r="DD7" s="22"/>
      <c r="DE7" s="21"/>
      <c r="DF7" s="22"/>
      <c r="DG7" s="21"/>
      <c r="DH7" s="22"/>
      <c r="DI7" s="33"/>
      <c r="DJ7" s="22"/>
      <c r="DK7" s="21"/>
      <c r="DL7" s="22"/>
      <c r="DM7" s="14" t="s">
        <v>1</v>
      </c>
      <c r="DN7" s="22"/>
      <c r="DO7" s="21"/>
      <c r="DP7" s="22"/>
      <c r="DQ7" s="21"/>
      <c r="DR7" s="22"/>
      <c r="DS7" s="21"/>
      <c r="DT7" s="22"/>
      <c r="DU7" s="21"/>
      <c r="DV7" s="22"/>
      <c r="DW7" s="14" t="s">
        <v>1</v>
      </c>
      <c r="DX7" s="22"/>
      <c r="DY7" s="21"/>
      <c r="DZ7" s="22"/>
      <c r="EA7" s="24" t="s">
        <v>2</v>
      </c>
      <c r="EB7" s="22"/>
      <c r="EC7" s="21"/>
      <c r="ED7" s="22"/>
      <c r="EE7" s="21"/>
      <c r="EF7" s="22"/>
      <c r="EG7" s="29" t="s">
        <v>2</v>
      </c>
      <c r="EH7" s="22"/>
      <c r="EI7" s="25" t="s">
        <v>2</v>
      </c>
      <c r="EJ7" s="22"/>
      <c r="EK7" s="21"/>
    </row>
    <row r="8" spans="1:141" x14ac:dyDescent="0.25">
      <c r="A8" s="20">
        <f t="shared" si="0"/>
        <v>24</v>
      </c>
      <c r="B8">
        <f t="shared" si="1"/>
        <v>4</v>
      </c>
      <c r="C8" s="48" t="s">
        <v>11</v>
      </c>
      <c r="D8" s="22"/>
      <c r="E8" s="25" t="s">
        <v>2</v>
      </c>
      <c r="F8" s="22"/>
      <c r="G8" s="21"/>
      <c r="H8" s="22"/>
      <c r="I8" s="29" t="s">
        <v>2</v>
      </c>
      <c r="J8" s="22"/>
      <c r="K8" s="21"/>
      <c r="L8" s="22"/>
      <c r="M8" s="16" t="s">
        <v>2</v>
      </c>
      <c r="N8" s="22"/>
      <c r="O8" s="21"/>
      <c r="P8" s="22"/>
      <c r="Q8" s="21"/>
      <c r="R8" s="22"/>
      <c r="S8" s="33"/>
      <c r="T8" s="22"/>
      <c r="U8" s="9" t="s">
        <v>2</v>
      </c>
      <c r="V8" s="22"/>
      <c r="W8" s="33"/>
      <c r="X8" s="9" t="s">
        <v>2</v>
      </c>
      <c r="Y8" s="21"/>
      <c r="Z8" s="22"/>
      <c r="AA8" s="21"/>
      <c r="AB8" s="22"/>
      <c r="AC8" s="21"/>
      <c r="AD8" s="22"/>
      <c r="AE8" s="33"/>
      <c r="AF8" s="22"/>
      <c r="AG8" s="21"/>
      <c r="AH8" s="22"/>
      <c r="AI8" s="21"/>
      <c r="AJ8" s="22"/>
      <c r="AK8" s="21"/>
      <c r="AL8" s="22"/>
      <c r="AM8" s="21"/>
      <c r="AN8" s="23" t="s">
        <v>2</v>
      </c>
      <c r="AO8" s="21"/>
      <c r="AP8" s="22"/>
      <c r="AQ8" s="21"/>
      <c r="AR8" s="22"/>
      <c r="AS8" s="21"/>
      <c r="AT8" s="22"/>
      <c r="AU8" s="21"/>
      <c r="AV8" s="22"/>
      <c r="AW8" s="21"/>
      <c r="AX8" s="22"/>
      <c r="AY8" s="21"/>
      <c r="AZ8" s="22"/>
      <c r="BA8" s="21"/>
      <c r="BB8" s="22"/>
      <c r="BC8" s="21"/>
      <c r="BD8" s="22"/>
      <c r="BE8" s="21"/>
      <c r="BF8" s="23" t="s">
        <v>2</v>
      </c>
      <c r="BG8" s="21"/>
      <c r="BH8" s="9" t="s">
        <v>2</v>
      </c>
      <c r="BI8" s="21"/>
      <c r="BJ8" s="9" t="s">
        <v>2</v>
      </c>
      <c r="BK8" s="21"/>
      <c r="BL8" s="22"/>
      <c r="BM8" s="29" t="s">
        <v>2</v>
      </c>
      <c r="BN8" s="22"/>
      <c r="BO8" s="16" t="s">
        <v>2</v>
      </c>
      <c r="BP8" s="22"/>
      <c r="BQ8" s="21"/>
      <c r="BR8" s="22"/>
      <c r="BS8" s="21"/>
      <c r="BT8" s="14" t="s">
        <v>1</v>
      </c>
      <c r="BU8" s="21"/>
      <c r="BV8" s="22"/>
      <c r="BW8" s="9" t="s">
        <v>2</v>
      </c>
      <c r="BX8" s="14" t="s">
        <v>1</v>
      </c>
      <c r="BY8" s="21"/>
      <c r="BZ8" s="22"/>
      <c r="CA8" s="21"/>
      <c r="CB8" s="22"/>
      <c r="CC8" s="21"/>
      <c r="CD8" s="22"/>
      <c r="CE8" s="21"/>
      <c r="CF8" s="47" t="s">
        <v>2</v>
      </c>
      <c r="CG8" s="16" t="s">
        <v>2</v>
      </c>
      <c r="CH8" s="9" t="s">
        <v>2</v>
      </c>
      <c r="CI8" s="21"/>
      <c r="CJ8" s="22"/>
      <c r="CK8" s="30"/>
      <c r="CL8" s="22"/>
      <c r="CM8" s="38"/>
      <c r="CN8" s="22"/>
      <c r="CO8" s="21"/>
      <c r="CP8" s="22"/>
      <c r="CQ8" s="21"/>
      <c r="CR8" s="22"/>
      <c r="CS8" s="29" t="s">
        <v>2</v>
      </c>
      <c r="CT8" s="22"/>
      <c r="CU8" s="9" t="s">
        <v>2</v>
      </c>
      <c r="CV8" s="22"/>
      <c r="CW8" s="21"/>
      <c r="CX8" s="31"/>
      <c r="CY8" s="21"/>
      <c r="CZ8" s="22"/>
      <c r="DA8" s="21"/>
      <c r="DB8" s="22"/>
      <c r="DC8" s="21"/>
      <c r="DD8" s="22"/>
      <c r="DE8" s="24" t="s">
        <v>2</v>
      </c>
      <c r="DF8" s="22"/>
      <c r="DG8" s="21"/>
      <c r="DH8" s="22"/>
      <c r="DI8" s="33"/>
      <c r="DJ8" s="22"/>
      <c r="DK8" s="21"/>
      <c r="DL8" s="22"/>
      <c r="DM8" s="21"/>
      <c r="DN8" s="22"/>
      <c r="DO8" s="25" t="s">
        <v>2</v>
      </c>
      <c r="DP8" s="9" t="s">
        <v>2</v>
      </c>
      <c r="DQ8" s="21"/>
      <c r="DR8" s="22"/>
      <c r="DS8" s="24" t="s">
        <v>2</v>
      </c>
      <c r="DT8" s="22"/>
      <c r="DU8" s="49" t="s">
        <v>1</v>
      </c>
      <c r="DV8" s="22"/>
      <c r="DW8" s="9" t="s">
        <v>2</v>
      </c>
      <c r="DX8" s="22"/>
      <c r="DY8" s="21"/>
      <c r="DZ8" s="22"/>
      <c r="EA8" s="21"/>
      <c r="EB8" s="14" t="s">
        <v>1</v>
      </c>
      <c r="EC8" s="21"/>
      <c r="ED8" s="22"/>
      <c r="EE8" s="21"/>
      <c r="EF8" s="32" t="s">
        <v>2</v>
      </c>
      <c r="EG8" s="21"/>
      <c r="EH8" s="22"/>
      <c r="EI8" s="25" t="s">
        <v>2</v>
      </c>
      <c r="EJ8" s="22"/>
      <c r="EK8" s="21"/>
    </row>
    <row r="9" spans="1:141" x14ac:dyDescent="0.25">
      <c r="A9" s="20">
        <f t="shared" si="0"/>
        <v>20</v>
      </c>
      <c r="B9">
        <f t="shared" si="1"/>
        <v>1</v>
      </c>
      <c r="C9" s="48" t="s">
        <v>10</v>
      </c>
      <c r="D9" s="22"/>
      <c r="E9" s="21"/>
      <c r="F9" s="22"/>
      <c r="G9" s="21"/>
      <c r="H9" s="22"/>
      <c r="I9" s="21"/>
      <c r="J9" s="22"/>
      <c r="K9" s="21"/>
      <c r="L9" s="22"/>
      <c r="M9" s="41"/>
      <c r="N9" s="16" t="s">
        <v>2</v>
      </c>
      <c r="O9" s="41"/>
      <c r="P9" s="22"/>
      <c r="Q9" s="21"/>
      <c r="R9" s="22"/>
      <c r="S9" s="33"/>
      <c r="T9" s="22"/>
      <c r="U9" s="41"/>
      <c r="V9" s="22"/>
      <c r="W9" s="45"/>
      <c r="X9" s="22"/>
      <c r="Y9" s="41"/>
      <c r="Z9" s="22"/>
      <c r="AA9" s="41"/>
      <c r="AB9" s="22"/>
      <c r="AC9" s="41"/>
      <c r="AD9" s="22"/>
      <c r="AE9" s="45"/>
      <c r="AF9" s="22"/>
      <c r="AG9" s="41"/>
      <c r="AH9" s="26" t="s">
        <v>2</v>
      </c>
      <c r="AI9" s="21"/>
      <c r="AJ9" s="22"/>
      <c r="AK9" s="21"/>
      <c r="AL9" s="22"/>
      <c r="AM9" s="21"/>
      <c r="AN9" s="22"/>
      <c r="AO9" s="41"/>
      <c r="AP9" s="22"/>
      <c r="AQ9" s="41"/>
      <c r="AR9" s="22"/>
      <c r="AS9" s="41"/>
      <c r="AT9" s="22"/>
      <c r="AU9" s="41"/>
      <c r="AV9" s="9" t="s">
        <v>2</v>
      </c>
      <c r="AW9" s="41"/>
      <c r="AX9" s="22"/>
      <c r="AY9" s="41"/>
      <c r="AZ9" s="9" t="s">
        <v>2</v>
      </c>
      <c r="BA9" s="41"/>
      <c r="BB9" s="22"/>
      <c r="BC9" s="41"/>
      <c r="BD9" s="14" t="s">
        <v>1</v>
      </c>
      <c r="BE9" s="41"/>
      <c r="BF9" s="22"/>
      <c r="BG9" s="41"/>
      <c r="BH9" s="22"/>
      <c r="BI9" s="41"/>
      <c r="BJ9" s="22"/>
      <c r="BK9" s="41"/>
      <c r="BL9" s="22"/>
      <c r="BM9" s="21"/>
      <c r="BN9" s="22"/>
      <c r="BO9" s="21"/>
      <c r="BP9" s="22"/>
      <c r="BQ9" s="41"/>
      <c r="BR9" s="22"/>
      <c r="BS9" s="41"/>
      <c r="BT9" s="22"/>
      <c r="BU9" s="41"/>
      <c r="BV9" s="22"/>
      <c r="BW9" s="41"/>
      <c r="BX9" s="22"/>
      <c r="BY9" s="41"/>
      <c r="BZ9" s="22"/>
      <c r="CA9" s="41"/>
      <c r="CB9" s="22"/>
      <c r="CC9" s="29" t="s">
        <v>2</v>
      </c>
      <c r="CD9" s="23" t="s">
        <v>2</v>
      </c>
      <c r="CE9" s="24" t="s">
        <v>2</v>
      </c>
      <c r="CF9" s="47" t="s">
        <v>2</v>
      </c>
      <c r="CG9" s="16" t="s">
        <v>2</v>
      </c>
      <c r="CH9" s="22"/>
      <c r="CI9" s="9" t="s">
        <v>2</v>
      </c>
      <c r="CJ9" s="9" t="s">
        <v>2</v>
      </c>
      <c r="CK9" s="46"/>
      <c r="CL9" s="22"/>
      <c r="CM9" s="29" t="s">
        <v>2</v>
      </c>
      <c r="CN9" s="22"/>
      <c r="CO9" s="41"/>
      <c r="CP9" s="22"/>
      <c r="CQ9" s="41"/>
      <c r="CR9" s="32" t="s">
        <v>2</v>
      </c>
      <c r="CS9" s="21"/>
      <c r="CT9" s="22"/>
      <c r="CU9" s="41"/>
      <c r="CV9" s="23" t="s">
        <v>2</v>
      </c>
      <c r="CW9" s="41"/>
      <c r="CX9" s="31"/>
      <c r="CY9" s="41"/>
      <c r="CZ9" s="22"/>
      <c r="DA9" s="41"/>
      <c r="DB9" s="22"/>
      <c r="DC9" s="41"/>
      <c r="DD9" s="22"/>
      <c r="DE9" s="41"/>
      <c r="DF9" s="22"/>
      <c r="DG9" s="41"/>
      <c r="DH9" s="22"/>
      <c r="DI9" s="27" t="s">
        <v>2</v>
      </c>
      <c r="DJ9" s="22"/>
      <c r="DK9" s="9" t="s">
        <v>2</v>
      </c>
      <c r="DL9" s="22"/>
      <c r="DM9" s="41"/>
      <c r="DN9" s="22"/>
      <c r="DO9" s="41"/>
      <c r="DP9" s="9" t="s">
        <v>2</v>
      </c>
      <c r="DQ9" s="41"/>
      <c r="DR9" s="22"/>
      <c r="DS9" s="41"/>
      <c r="DT9" s="22"/>
      <c r="DU9" s="41"/>
      <c r="DV9" s="22"/>
      <c r="DW9" s="41"/>
      <c r="DX9" s="22"/>
      <c r="DY9" s="41"/>
      <c r="DZ9" s="22"/>
      <c r="EA9" s="41"/>
      <c r="EB9" s="22"/>
      <c r="EC9" s="41"/>
      <c r="ED9" s="22"/>
      <c r="EE9" s="41"/>
      <c r="EF9" s="22"/>
      <c r="EG9" s="29" t="s">
        <v>2</v>
      </c>
      <c r="EH9" s="26" t="s">
        <v>2</v>
      </c>
      <c r="EI9" s="25" t="s">
        <v>2</v>
      </c>
      <c r="EJ9" s="22"/>
      <c r="EK9" s="21"/>
    </row>
    <row r="10" spans="1:141" x14ac:dyDescent="0.25">
      <c r="A10" s="20">
        <f t="shared" si="0"/>
        <v>21</v>
      </c>
      <c r="B10">
        <f t="shared" si="1"/>
        <v>0</v>
      </c>
      <c r="C10" s="34" t="s">
        <v>9</v>
      </c>
      <c r="D10" s="26" t="s">
        <v>2</v>
      </c>
      <c r="E10" s="21"/>
      <c r="F10" s="26" t="s">
        <v>2</v>
      </c>
      <c r="G10" s="21"/>
      <c r="H10" s="22"/>
      <c r="I10" s="21"/>
      <c r="J10" s="35"/>
      <c r="K10" s="21"/>
      <c r="L10" s="16" t="s">
        <v>2</v>
      </c>
      <c r="M10" s="41"/>
      <c r="N10" s="22"/>
      <c r="O10" s="41"/>
      <c r="P10" s="16" t="s">
        <v>2</v>
      </c>
      <c r="Q10" s="21"/>
      <c r="R10" s="35"/>
      <c r="S10" s="33"/>
      <c r="T10" s="22"/>
      <c r="U10" s="41"/>
      <c r="V10" s="22"/>
      <c r="W10" s="45"/>
      <c r="X10" s="22"/>
      <c r="Y10" s="41"/>
      <c r="Z10" s="22"/>
      <c r="AA10" s="41"/>
      <c r="AB10" s="9" t="s">
        <v>2</v>
      </c>
      <c r="AC10" s="41"/>
      <c r="AD10" s="22"/>
      <c r="AE10" s="45"/>
      <c r="AF10" s="22"/>
      <c r="AG10" s="41"/>
      <c r="AH10" s="22"/>
      <c r="AI10" s="21"/>
      <c r="AJ10" s="26" t="s">
        <v>2</v>
      </c>
      <c r="AK10" s="21"/>
      <c r="AL10" s="32" t="s">
        <v>2</v>
      </c>
      <c r="AM10" s="21"/>
      <c r="AN10" s="22"/>
      <c r="AO10" s="41"/>
      <c r="AP10" s="22"/>
      <c r="AQ10" s="41"/>
      <c r="AR10" s="9" t="s">
        <v>2</v>
      </c>
      <c r="AS10" s="41"/>
      <c r="AT10" s="9" t="s">
        <v>2</v>
      </c>
      <c r="AU10" s="41"/>
      <c r="AV10" s="22"/>
      <c r="AW10" s="41"/>
      <c r="AX10" s="22"/>
      <c r="AY10" s="41"/>
      <c r="AZ10" s="22"/>
      <c r="BA10" s="41"/>
      <c r="BB10" s="9" t="s">
        <v>2</v>
      </c>
      <c r="BC10" s="41"/>
      <c r="BD10" s="22"/>
      <c r="BE10" s="41"/>
      <c r="BF10" s="22"/>
      <c r="BG10" s="41"/>
      <c r="BH10" s="22"/>
      <c r="BI10" s="41"/>
      <c r="BJ10" s="9" t="s">
        <v>2</v>
      </c>
      <c r="BK10" s="41"/>
      <c r="BL10" s="22"/>
      <c r="BM10" s="21"/>
      <c r="BN10" s="35"/>
      <c r="BO10" s="21"/>
      <c r="BP10" s="22"/>
      <c r="BQ10" s="41"/>
      <c r="BR10" s="22"/>
      <c r="BS10" s="41"/>
      <c r="BT10" s="22"/>
      <c r="BU10" s="41"/>
      <c r="BV10" s="22"/>
      <c r="BW10" s="41"/>
      <c r="BX10" s="22"/>
      <c r="BY10" s="41"/>
      <c r="BZ10" s="22"/>
      <c r="CA10" s="41"/>
      <c r="CB10" s="22"/>
      <c r="CC10" s="29" t="s">
        <v>2</v>
      </c>
      <c r="CD10" s="22"/>
      <c r="CE10" s="24" t="s">
        <v>2</v>
      </c>
      <c r="CF10" s="37"/>
      <c r="CG10" s="16" t="s">
        <v>2</v>
      </c>
      <c r="CH10" s="22"/>
      <c r="CI10" s="9" t="s">
        <v>2</v>
      </c>
      <c r="CJ10" s="22"/>
      <c r="CK10" s="46"/>
      <c r="CL10" s="22"/>
      <c r="CM10" s="29" t="s">
        <v>2</v>
      </c>
      <c r="CN10" s="22"/>
      <c r="CO10" s="24" t="s">
        <v>2</v>
      </c>
      <c r="CP10" s="22"/>
      <c r="CQ10" s="41"/>
      <c r="CR10" s="22"/>
      <c r="CS10" s="21"/>
      <c r="CT10" s="22"/>
      <c r="CU10" s="41"/>
      <c r="CV10" s="22"/>
      <c r="CW10" s="41"/>
      <c r="CX10" s="31"/>
      <c r="CY10" s="41"/>
      <c r="CZ10" s="22"/>
      <c r="DA10" s="41"/>
      <c r="DB10" s="22"/>
      <c r="DC10" s="41"/>
      <c r="DD10" s="23" t="s">
        <v>2</v>
      </c>
      <c r="DE10" s="41"/>
      <c r="DF10" s="22"/>
      <c r="DG10" s="41"/>
      <c r="DH10" s="22"/>
      <c r="DI10" s="45"/>
      <c r="DJ10" s="22"/>
      <c r="DK10" s="41"/>
      <c r="DL10" s="22"/>
      <c r="DM10" s="41"/>
      <c r="DN10" s="22"/>
      <c r="DO10" s="41"/>
      <c r="DP10" s="22"/>
      <c r="DQ10" s="41"/>
      <c r="DR10" s="23" t="s">
        <v>2</v>
      </c>
      <c r="DS10" s="24" t="s">
        <v>2</v>
      </c>
      <c r="DT10" s="22"/>
      <c r="DU10" s="41"/>
      <c r="DV10" s="22"/>
      <c r="DW10" s="41"/>
      <c r="DX10" s="22"/>
      <c r="DY10" s="41"/>
      <c r="DZ10" s="22"/>
      <c r="EA10" s="41"/>
      <c r="EB10" s="22"/>
      <c r="EC10" s="41"/>
      <c r="ED10" s="22"/>
      <c r="EE10" s="41"/>
      <c r="EF10" s="22"/>
      <c r="EG10" s="21"/>
      <c r="EH10" s="22"/>
      <c r="EI10" s="41"/>
      <c r="EJ10" s="32" t="s">
        <v>2</v>
      </c>
      <c r="EK10" s="21"/>
    </row>
    <row r="11" spans="1:141" x14ac:dyDescent="0.25">
      <c r="A11" s="20">
        <f t="shared" si="0"/>
        <v>17</v>
      </c>
      <c r="B11">
        <f t="shared" si="1"/>
        <v>8</v>
      </c>
      <c r="C11" s="34" t="s">
        <v>8</v>
      </c>
      <c r="D11" s="22"/>
      <c r="E11" s="21"/>
      <c r="F11" s="22"/>
      <c r="G11" s="21"/>
      <c r="H11" s="22"/>
      <c r="I11" s="29" t="s">
        <v>2</v>
      </c>
      <c r="J11" s="44"/>
      <c r="K11" s="43" t="s">
        <v>1</v>
      </c>
      <c r="L11" s="31"/>
      <c r="M11" s="21"/>
      <c r="N11" s="22"/>
      <c r="O11" s="43" t="s">
        <v>1</v>
      </c>
      <c r="P11" s="22"/>
      <c r="Q11" s="43" t="s">
        <v>1</v>
      </c>
      <c r="R11" s="22"/>
      <c r="S11" s="36" t="s">
        <v>1</v>
      </c>
      <c r="T11" s="22"/>
      <c r="U11" s="21"/>
      <c r="V11" s="22"/>
      <c r="W11" s="36" t="s">
        <v>1</v>
      </c>
      <c r="X11" s="22"/>
      <c r="Y11" s="21"/>
      <c r="Z11" s="22"/>
      <c r="AA11" s="21"/>
      <c r="AB11" s="22"/>
      <c r="AC11" s="21"/>
      <c r="AD11" s="22"/>
      <c r="AE11" s="33"/>
      <c r="AF11" s="22"/>
      <c r="AG11" s="21"/>
      <c r="AH11" s="26" t="s">
        <v>2</v>
      </c>
      <c r="AI11" s="21"/>
      <c r="AJ11" s="22"/>
      <c r="AK11" s="21"/>
      <c r="AL11" s="22"/>
      <c r="AM11" s="21"/>
      <c r="AN11" s="22"/>
      <c r="AO11" s="21"/>
      <c r="AP11" s="22"/>
      <c r="AQ11" s="21"/>
      <c r="AR11" s="22"/>
      <c r="AS11" s="21"/>
      <c r="AT11" s="22"/>
      <c r="AU11" s="21"/>
      <c r="AV11" s="22"/>
      <c r="AW11" s="21"/>
      <c r="AX11" s="22"/>
      <c r="AY11" s="21"/>
      <c r="AZ11" s="22"/>
      <c r="BA11" s="21"/>
      <c r="BB11" s="22"/>
      <c r="BC11" s="21"/>
      <c r="BD11" s="9" t="s">
        <v>2</v>
      </c>
      <c r="BE11" s="9" t="s">
        <v>2</v>
      </c>
      <c r="BF11" s="39" t="s">
        <v>1</v>
      </c>
      <c r="BG11" s="24" t="s">
        <v>2</v>
      </c>
      <c r="BH11" s="22"/>
      <c r="BI11" s="9" t="s">
        <v>2</v>
      </c>
      <c r="BJ11" s="22"/>
      <c r="BK11" s="21"/>
      <c r="BL11" s="22"/>
      <c r="BM11" s="21"/>
      <c r="BN11" s="22"/>
      <c r="BO11" s="21"/>
      <c r="BP11" s="22"/>
      <c r="BQ11" s="21"/>
      <c r="BR11" s="22"/>
      <c r="BS11" s="21"/>
      <c r="BT11" s="22"/>
      <c r="BU11" s="21"/>
      <c r="BV11" s="22"/>
      <c r="BW11" s="21"/>
      <c r="BX11" s="22"/>
      <c r="BY11" s="21"/>
      <c r="BZ11" s="22"/>
      <c r="CA11" s="21"/>
      <c r="CB11" s="22"/>
      <c r="CC11" s="21"/>
      <c r="CD11" s="22"/>
      <c r="CE11" s="21"/>
      <c r="CF11" s="31"/>
      <c r="CG11" s="21"/>
      <c r="CH11" s="22"/>
      <c r="CI11" s="21"/>
      <c r="CJ11" s="9" t="s">
        <v>2</v>
      </c>
      <c r="CK11" s="30"/>
      <c r="CL11" s="22"/>
      <c r="CM11" s="29" t="s">
        <v>2</v>
      </c>
      <c r="CN11" s="22"/>
      <c r="CO11" s="24" t="s">
        <v>2</v>
      </c>
      <c r="CP11" s="9" t="s">
        <v>2</v>
      </c>
      <c r="CQ11" s="9" t="s">
        <v>2</v>
      </c>
      <c r="CR11" s="22"/>
      <c r="CS11" s="21"/>
      <c r="CT11" s="22"/>
      <c r="CU11" s="21"/>
      <c r="CV11" s="22"/>
      <c r="CW11" s="21"/>
      <c r="CX11" s="31"/>
      <c r="CY11" s="21"/>
      <c r="CZ11" s="22"/>
      <c r="DA11" s="21"/>
      <c r="DB11" s="22"/>
      <c r="DC11" s="21"/>
      <c r="DD11" s="22"/>
      <c r="DE11" s="21"/>
      <c r="DF11" s="39" t="s">
        <v>1</v>
      </c>
      <c r="DG11" s="21"/>
      <c r="DH11" s="9" t="s">
        <v>2</v>
      </c>
      <c r="DI11" s="33"/>
      <c r="DJ11" s="9" t="s">
        <v>2</v>
      </c>
      <c r="DK11" s="21"/>
      <c r="DL11" s="22"/>
      <c r="DM11" s="9" t="s">
        <v>2</v>
      </c>
      <c r="DN11" s="22"/>
      <c r="DO11" s="21"/>
      <c r="DP11" s="22"/>
      <c r="DQ11" s="21"/>
      <c r="DR11" s="23" t="s">
        <v>2</v>
      </c>
      <c r="DS11" s="21"/>
      <c r="DT11" s="22"/>
      <c r="DU11" s="21"/>
      <c r="DV11" s="22"/>
      <c r="DW11" s="21"/>
      <c r="DX11" s="22"/>
      <c r="DY11" s="24" t="s">
        <v>2</v>
      </c>
      <c r="DZ11" s="22"/>
      <c r="EA11" s="21"/>
      <c r="EB11" s="22"/>
      <c r="EC11" s="21"/>
      <c r="ED11" s="22"/>
      <c r="EE11" s="21"/>
      <c r="EF11" s="22"/>
      <c r="EG11" s="21"/>
      <c r="EH11" s="22"/>
      <c r="EI11" s="21"/>
      <c r="EJ11" s="32" t="s">
        <v>2</v>
      </c>
      <c r="EK11" s="42" t="s">
        <v>1</v>
      </c>
    </row>
    <row r="12" spans="1:141" x14ac:dyDescent="0.25">
      <c r="A12" s="20">
        <f t="shared" si="0"/>
        <v>44</v>
      </c>
      <c r="B12">
        <f t="shared" si="1"/>
        <v>2</v>
      </c>
      <c r="C12" s="34" t="s">
        <v>7</v>
      </c>
      <c r="D12" s="22"/>
      <c r="E12" s="25" t="s">
        <v>2</v>
      </c>
      <c r="F12" s="22"/>
      <c r="G12" s="25" t="s">
        <v>2</v>
      </c>
      <c r="H12" s="22"/>
      <c r="I12" s="29" t="s">
        <v>2</v>
      </c>
      <c r="J12" s="22"/>
      <c r="K12" s="16" t="s">
        <v>2</v>
      </c>
      <c r="L12" s="22"/>
      <c r="M12" s="16" t="s">
        <v>2</v>
      </c>
      <c r="N12" s="22"/>
      <c r="O12" s="16" t="s">
        <v>2</v>
      </c>
      <c r="P12" s="22"/>
      <c r="Q12" s="16" t="s">
        <v>2</v>
      </c>
      <c r="R12" s="22"/>
      <c r="S12" s="27" t="s">
        <v>2</v>
      </c>
      <c r="T12" s="22"/>
      <c r="U12" s="9" t="s">
        <v>2</v>
      </c>
      <c r="V12" s="22"/>
      <c r="W12" s="27" t="s">
        <v>2</v>
      </c>
      <c r="X12" s="22"/>
      <c r="Y12" s="9" t="s">
        <v>2</v>
      </c>
      <c r="Z12" s="22"/>
      <c r="AA12" s="9" t="s">
        <v>2</v>
      </c>
      <c r="AB12" s="22"/>
      <c r="AC12" s="9" t="s">
        <v>2</v>
      </c>
      <c r="AD12" s="22"/>
      <c r="AE12" s="27" t="s">
        <v>2</v>
      </c>
      <c r="AF12" s="22"/>
      <c r="AG12" s="24" t="s">
        <v>2</v>
      </c>
      <c r="AH12" s="22"/>
      <c r="AI12" s="25" t="s">
        <v>2</v>
      </c>
      <c r="AJ12" s="22"/>
      <c r="AK12" s="25" t="s">
        <v>2</v>
      </c>
      <c r="AL12" s="22"/>
      <c r="AM12" s="29" t="s">
        <v>2</v>
      </c>
      <c r="AN12" s="22"/>
      <c r="AO12" s="24" t="s">
        <v>2</v>
      </c>
      <c r="AP12" s="22"/>
      <c r="AQ12" s="24" t="s">
        <v>2</v>
      </c>
      <c r="AR12" s="22"/>
      <c r="AS12" s="9" t="s">
        <v>2</v>
      </c>
      <c r="AT12" s="22"/>
      <c r="AU12" s="9" t="s">
        <v>2</v>
      </c>
      <c r="AV12" s="22"/>
      <c r="AW12" s="9" t="s">
        <v>2</v>
      </c>
      <c r="AX12" s="22"/>
      <c r="AY12" s="9" t="s">
        <v>2</v>
      </c>
      <c r="AZ12" s="22"/>
      <c r="BA12" s="9" t="s">
        <v>2</v>
      </c>
      <c r="BB12" s="22"/>
      <c r="BC12" s="9" t="s">
        <v>2</v>
      </c>
      <c r="BD12" s="22"/>
      <c r="BE12" s="21"/>
      <c r="BF12" s="22"/>
      <c r="BG12" s="21"/>
      <c r="BH12" s="22"/>
      <c r="BI12" s="21"/>
      <c r="BJ12" s="22"/>
      <c r="BK12" s="21"/>
      <c r="BL12" s="22"/>
      <c r="BM12" s="29" t="s">
        <v>2</v>
      </c>
      <c r="BN12" s="22"/>
      <c r="BO12" s="16" t="s">
        <v>2</v>
      </c>
      <c r="BP12" s="22"/>
      <c r="BQ12" s="24" t="s">
        <v>2</v>
      </c>
      <c r="BR12" s="22"/>
      <c r="BS12" s="9" t="s">
        <v>2</v>
      </c>
      <c r="BT12" s="22"/>
      <c r="BU12" s="9" t="s">
        <v>2</v>
      </c>
      <c r="BV12" s="22"/>
      <c r="BW12" s="9" t="s">
        <v>2</v>
      </c>
      <c r="BX12" s="22"/>
      <c r="BY12" s="9" t="s">
        <v>2</v>
      </c>
      <c r="BZ12" s="22"/>
      <c r="CA12" s="24" t="s">
        <v>2</v>
      </c>
      <c r="CB12" s="22"/>
      <c r="CC12" s="21"/>
      <c r="CD12" s="22"/>
      <c r="CE12" s="21"/>
      <c r="CF12" s="31"/>
      <c r="CG12" s="41"/>
      <c r="CH12" s="22"/>
      <c r="CI12" s="21"/>
      <c r="CJ12" s="22"/>
      <c r="CK12" s="30"/>
      <c r="CL12" s="22"/>
      <c r="CM12" s="38"/>
      <c r="CN12" s="22"/>
      <c r="CO12" s="21"/>
      <c r="CP12" s="22"/>
      <c r="CQ12" s="21"/>
      <c r="CR12" s="22"/>
      <c r="CS12" s="21"/>
      <c r="CT12" s="22"/>
      <c r="CU12" s="21"/>
      <c r="CV12" s="22"/>
      <c r="CW12" s="21"/>
      <c r="CX12" s="31"/>
      <c r="CY12" s="9" t="s">
        <v>2</v>
      </c>
      <c r="CZ12" s="22"/>
      <c r="DA12" s="9" t="s">
        <v>2</v>
      </c>
      <c r="DB12" s="22"/>
      <c r="DC12" s="9" t="s">
        <v>2</v>
      </c>
      <c r="DD12" s="22"/>
      <c r="DE12" s="24" t="s">
        <v>2</v>
      </c>
      <c r="DF12" s="22"/>
      <c r="DG12" s="24" t="s">
        <v>2</v>
      </c>
      <c r="DH12" s="22"/>
      <c r="DI12" s="33"/>
      <c r="DJ12" s="22"/>
      <c r="DK12" s="21"/>
      <c r="DL12" s="22"/>
      <c r="DM12" s="14" t="s">
        <v>1</v>
      </c>
      <c r="DN12" s="22"/>
      <c r="DO12" s="21"/>
      <c r="DP12" s="22"/>
      <c r="DQ12" s="21"/>
      <c r="DR12" s="22"/>
      <c r="DS12" s="21"/>
      <c r="DT12" s="22"/>
      <c r="DU12" s="24" t="s">
        <v>2</v>
      </c>
      <c r="DV12" s="22"/>
      <c r="DW12" s="9" t="s">
        <v>2</v>
      </c>
      <c r="DX12" s="22"/>
      <c r="DY12" s="21"/>
      <c r="DZ12" s="39" t="s">
        <v>1</v>
      </c>
      <c r="EA12" s="24" t="s">
        <v>2</v>
      </c>
      <c r="EB12" s="22"/>
      <c r="EC12" s="21"/>
      <c r="ED12" s="22"/>
      <c r="EE12" s="21"/>
      <c r="EF12" s="22"/>
      <c r="EG12" s="29" t="s">
        <v>2</v>
      </c>
      <c r="EH12" s="22"/>
      <c r="EI12" s="25" t="s">
        <v>2</v>
      </c>
      <c r="EJ12" s="22"/>
      <c r="EK12" s="21"/>
    </row>
    <row r="13" spans="1:141" x14ac:dyDescent="0.25">
      <c r="A13" s="20">
        <f t="shared" si="0"/>
        <v>30</v>
      </c>
      <c r="B13">
        <f t="shared" si="1"/>
        <v>3</v>
      </c>
      <c r="C13" s="34" t="s">
        <v>6</v>
      </c>
      <c r="D13" s="26" t="s">
        <v>2</v>
      </c>
      <c r="E13" s="21"/>
      <c r="F13" s="26" t="s">
        <v>2</v>
      </c>
      <c r="G13" s="21"/>
      <c r="H13" s="22"/>
      <c r="I13" s="21"/>
      <c r="J13" s="16" t="s">
        <v>2</v>
      </c>
      <c r="K13" s="21"/>
      <c r="L13" s="35"/>
      <c r="M13" s="21"/>
      <c r="N13" s="35"/>
      <c r="O13" s="21"/>
      <c r="P13" s="35"/>
      <c r="Q13" s="21"/>
      <c r="R13" s="35"/>
      <c r="S13" s="33"/>
      <c r="T13" s="35"/>
      <c r="U13" s="21"/>
      <c r="V13" s="35"/>
      <c r="W13" s="33"/>
      <c r="X13" s="35"/>
      <c r="Y13" s="21"/>
      <c r="Z13" s="35"/>
      <c r="AA13" s="21"/>
      <c r="AB13" s="9" t="s">
        <v>2</v>
      </c>
      <c r="AC13" s="21"/>
      <c r="AD13" s="9" t="s">
        <v>2</v>
      </c>
      <c r="AE13" s="33"/>
      <c r="AF13" s="35"/>
      <c r="AG13" s="21"/>
      <c r="AH13" s="22"/>
      <c r="AI13" s="21"/>
      <c r="AJ13" s="26" t="s">
        <v>2</v>
      </c>
      <c r="AK13" s="21"/>
      <c r="AL13" s="32" t="s">
        <v>2</v>
      </c>
      <c r="AM13" s="21"/>
      <c r="AN13" s="35"/>
      <c r="AO13" s="21"/>
      <c r="AP13" s="23" t="s">
        <v>2</v>
      </c>
      <c r="AQ13" s="21"/>
      <c r="AR13" s="35"/>
      <c r="AS13" s="21"/>
      <c r="AT13" s="35"/>
      <c r="AU13" s="21"/>
      <c r="AV13" s="35"/>
      <c r="AW13" s="21"/>
      <c r="AX13" s="9" t="s">
        <v>2</v>
      </c>
      <c r="AY13" s="21"/>
      <c r="AZ13" s="35"/>
      <c r="BA13" s="21"/>
      <c r="BB13" s="9" t="s">
        <v>2</v>
      </c>
      <c r="BC13" s="21"/>
      <c r="BD13" s="35"/>
      <c r="BE13" s="9" t="s">
        <v>2</v>
      </c>
      <c r="BF13" s="35"/>
      <c r="BG13" s="24" t="s">
        <v>2</v>
      </c>
      <c r="BH13" s="35"/>
      <c r="BI13" s="9" t="s">
        <v>2</v>
      </c>
      <c r="BJ13" s="35"/>
      <c r="BK13" s="21"/>
      <c r="BL13" s="22"/>
      <c r="BM13" s="21"/>
      <c r="BN13" s="16" t="s">
        <v>2</v>
      </c>
      <c r="BO13" s="21"/>
      <c r="BP13" s="35"/>
      <c r="BQ13" s="21"/>
      <c r="BR13" s="9" t="s">
        <v>2</v>
      </c>
      <c r="BS13" s="21"/>
      <c r="BT13" s="35"/>
      <c r="BU13" s="21"/>
      <c r="BV13" s="35"/>
      <c r="BW13" s="21"/>
      <c r="BX13" s="35"/>
      <c r="BY13" s="21"/>
      <c r="BZ13" s="23" t="s">
        <v>2</v>
      </c>
      <c r="CA13" s="21"/>
      <c r="CB13" s="32" t="s">
        <v>2</v>
      </c>
      <c r="CC13" s="21"/>
      <c r="CD13" s="35"/>
      <c r="CE13" s="21"/>
      <c r="CF13" s="37"/>
      <c r="CG13" s="21"/>
      <c r="CH13" s="35"/>
      <c r="CI13" s="21"/>
      <c r="CJ13" s="9" t="s">
        <v>2</v>
      </c>
      <c r="CK13" s="30"/>
      <c r="CL13" s="22"/>
      <c r="CM13" s="29" t="s">
        <v>2</v>
      </c>
      <c r="CN13" s="35"/>
      <c r="CO13" s="24" t="s">
        <v>2</v>
      </c>
      <c r="CP13" s="35"/>
      <c r="CQ13" s="21"/>
      <c r="CR13" s="22"/>
      <c r="CS13" s="21"/>
      <c r="CT13" s="9" t="s">
        <v>2</v>
      </c>
      <c r="CU13" s="21"/>
      <c r="CV13" s="23" t="s">
        <v>2</v>
      </c>
      <c r="CW13" s="21"/>
      <c r="CX13" s="40" t="s">
        <v>2</v>
      </c>
      <c r="CY13" s="21"/>
      <c r="CZ13" s="9" t="s">
        <v>2</v>
      </c>
      <c r="DA13" s="21"/>
      <c r="DB13" s="35"/>
      <c r="DC13" s="21"/>
      <c r="DD13" s="23" t="s">
        <v>2</v>
      </c>
      <c r="DE13" s="21"/>
      <c r="DF13" s="35"/>
      <c r="DG13" s="21"/>
      <c r="DH13" s="9" t="s">
        <v>2</v>
      </c>
      <c r="DI13" s="33"/>
      <c r="DJ13" s="35"/>
      <c r="DK13" s="14" t="s">
        <v>1</v>
      </c>
      <c r="DL13" s="9" t="s">
        <v>2</v>
      </c>
      <c r="DM13" s="21"/>
      <c r="DN13" s="35"/>
      <c r="DO13" s="21"/>
      <c r="DP13" s="35"/>
      <c r="DQ13" s="14" t="s">
        <v>1</v>
      </c>
      <c r="DR13" s="35"/>
      <c r="DS13" s="21"/>
      <c r="DT13" s="23" t="s">
        <v>2</v>
      </c>
      <c r="DU13" s="21"/>
      <c r="DV13" s="35"/>
      <c r="DW13" s="21"/>
      <c r="DX13" s="35"/>
      <c r="DY13" s="21"/>
      <c r="DZ13" s="35"/>
      <c r="EA13" s="21"/>
      <c r="EB13" s="9" t="s">
        <v>2</v>
      </c>
      <c r="EC13" s="14" t="s">
        <v>1</v>
      </c>
      <c r="ED13" s="9" t="s">
        <v>2</v>
      </c>
      <c r="EE13" s="21"/>
      <c r="EF13" s="22"/>
      <c r="EG13" s="21"/>
      <c r="EH13" s="35"/>
      <c r="EI13" s="21"/>
      <c r="EJ13" s="22"/>
      <c r="EK13" s="21"/>
    </row>
    <row r="14" spans="1:141" x14ac:dyDescent="0.25">
      <c r="A14" s="20">
        <f t="shared" si="0"/>
        <v>25</v>
      </c>
      <c r="B14">
        <f t="shared" si="1"/>
        <v>5</v>
      </c>
      <c r="C14" s="34" t="s">
        <v>5</v>
      </c>
      <c r="D14" s="22"/>
      <c r="E14" s="21"/>
      <c r="F14" s="26" t="s">
        <v>2</v>
      </c>
      <c r="G14" s="21"/>
      <c r="H14" s="22"/>
      <c r="I14" s="21"/>
      <c r="J14" s="35"/>
      <c r="K14" s="21"/>
      <c r="L14" s="35"/>
      <c r="M14" s="21"/>
      <c r="N14" s="35"/>
      <c r="O14" s="21"/>
      <c r="P14" s="35"/>
      <c r="Q14" s="21"/>
      <c r="R14" s="9" t="s">
        <v>2</v>
      </c>
      <c r="S14" s="33"/>
      <c r="T14" s="9" t="s">
        <v>2</v>
      </c>
      <c r="U14" s="21"/>
      <c r="V14" s="35"/>
      <c r="W14" s="33"/>
      <c r="X14" s="35"/>
      <c r="Y14" s="21"/>
      <c r="Z14" s="35"/>
      <c r="AA14" s="9" t="s">
        <v>2</v>
      </c>
      <c r="AB14" s="9" t="s">
        <v>2</v>
      </c>
      <c r="AC14" s="21"/>
      <c r="AD14" s="9" t="s">
        <v>2</v>
      </c>
      <c r="AE14" s="33"/>
      <c r="AF14" s="35"/>
      <c r="AG14" s="21"/>
      <c r="AH14" s="22"/>
      <c r="AI14" s="25" t="s">
        <v>2</v>
      </c>
      <c r="AJ14" s="26" t="s">
        <v>2</v>
      </c>
      <c r="AK14" s="21"/>
      <c r="AL14" s="32" t="s">
        <v>2</v>
      </c>
      <c r="AM14" s="21"/>
      <c r="AN14" s="23" t="s">
        <v>2</v>
      </c>
      <c r="AO14" s="21"/>
      <c r="AP14" s="23" t="s">
        <v>2</v>
      </c>
      <c r="AQ14" s="21"/>
      <c r="AR14" s="35"/>
      <c r="AS14" s="21"/>
      <c r="AT14" s="9" t="s">
        <v>2</v>
      </c>
      <c r="AU14" s="21"/>
      <c r="AV14" s="9" t="s">
        <v>2</v>
      </c>
      <c r="AW14" s="21"/>
      <c r="AX14" s="9" t="s">
        <v>2</v>
      </c>
      <c r="AY14" s="21"/>
      <c r="AZ14" s="9" t="s">
        <v>2</v>
      </c>
      <c r="BA14" s="21"/>
      <c r="BB14" s="35"/>
      <c r="BC14" s="21"/>
      <c r="BD14" s="35"/>
      <c r="BE14" s="21"/>
      <c r="BF14" s="35"/>
      <c r="BG14" s="21"/>
      <c r="BH14" s="35"/>
      <c r="BI14" s="21"/>
      <c r="BJ14" s="9" t="s">
        <v>2</v>
      </c>
      <c r="BK14" s="21"/>
      <c r="BL14" s="22"/>
      <c r="BM14" s="21"/>
      <c r="BN14" s="35"/>
      <c r="BO14" s="21"/>
      <c r="BP14" s="39" t="s">
        <v>1</v>
      </c>
      <c r="BQ14" s="21"/>
      <c r="BR14" s="35"/>
      <c r="BS14" s="21"/>
      <c r="BT14" s="14" t="s">
        <v>1</v>
      </c>
      <c r="BU14" s="21"/>
      <c r="BV14" s="35"/>
      <c r="BW14" s="21"/>
      <c r="BX14" s="14" t="s">
        <v>1</v>
      </c>
      <c r="BY14" s="21"/>
      <c r="BZ14" s="35"/>
      <c r="CA14" s="21"/>
      <c r="CB14" s="32" t="s">
        <v>2</v>
      </c>
      <c r="CC14" s="21"/>
      <c r="CD14" s="35"/>
      <c r="CE14" s="21"/>
      <c r="CF14" s="37"/>
      <c r="CG14" s="21"/>
      <c r="CH14" s="9" t="s">
        <v>2</v>
      </c>
      <c r="CI14" s="21"/>
      <c r="CJ14" s="9" t="s">
        <v>2</v>
      </c>
      <c r="CK14" s="30"/>
      <c r="CL14" s="22"/>
      <c r="CM14" s="38"/>
      <c r="CN14" s="35"/>
      <c r="CO14" s="21"/>
      <c r="CP14" s="35"/>
      <c r="CQ14" s="21"/>
      <c r="CR14" s="22"/>
      <c r="CS14" s="21"/>
      <c r="CT14" s="35"/>
      <c r="CU14" s="21"/>
      <c r="CV14" s="35"/>
      <c r="CW14" s="21"/>
      <c r="CX14" s="37"/>
      <c r="CY14" s="21"/>
      <c r="CZ14" s="35"/>
      <c r="DA14" s="21"/>
      <c r="DB14" s="35"/>
      <c r="DC14" s="21"/>
      <c r="DD14" s="35"/>
      <c r="DE14" s="21"/>
      <c r="DF14" s="35"/>
      <c r="DG14" s="24" t="s">
        <v>2</v>
      </c>
      <c r="DH14" s="35"/>
      <c r="DI14" s="36" t="s">
        <v>1</v>
      </c>
      <c r="DJ14" s="35"/>
      <c r="DK14" s="21"/>
      <c r="DL14" s="35"/>
      <c r="DM14" s="21"/>
      <c r="DN14" s="35"/>
      <c r="DO14" s="21"/>
      <c r="DP14" s="35"/>
      <c r="DQ14" s="21"/>
      <c r="DR14" s="35"/>
      <c r="DS14" s="21"/>
      <c r="DT14" s="35"/>
      <c r="DU14" s="21"/>
      <c r="DV14" s="35"/>
      <c r="DW14" s="9" t="s">
        <v>2</v>
      </c>
      <c r="DX14" s="23" t="s">
        <v>2</v>
      </c>
      <c r="DY14" s="24" t="s">
        <v>2</v>
      </c>
      <c r="DZ14" s="35"/>
      <c r="EA14" s="21"/>
      <c r="EB14" s="35"/>
      <c r="EC14" s="21"/>
      <c r="ED14" s="9" t="s">
        <v>2</v>
      </c>
      <c r="EE14" s="21"/>
      <c r="EF14" s="18" t="s">
        <v>1</v>
      </c>
      <c r="EG14" s="29" t="s">
        <v>2</v>
      </c>
      <c r="EH14" s="35"/>
      <c r="EI14" s="21"/>
      <c r="EJ14" s="22"/>
      <c r="EK14" s="21"/>
    </row>
    <row r="15" spans="1:141" x14ac:dyDescent="0.25">
      <c r="A15" s="20">
        <f t="shared" si="0"/>
        <v>37</v>
      </c>
      <c r="B15">
        <f t="shared" si="1"/>
        <v>2</v>
      </c>
      <c r="C15" s="34" t="s">
        <v>4</v>
      </c>
      <c r="D15" s="22"/>
      <c r="E15" s="25" t="s">
        <v>2</v>
      </c>
      <c r="F15" s="26" t="s">
        <v>2</v>
      </c>
      <c r="G15" s="25" t="s">
        <v>2</v>
      </c>
      <c r="H15" s="32" t="s">
        <v>2</v>
      </c>
      <c r="I15" s="21"/>
      <c r="J15" s="22"/>
      <c r="K15" s="21"/>
      <c r="L15" s="16" t="s">
        <v>2</v>
      </c>
      <c r="M15" s="16" t="s">
        <v>2</v>
      </c>
      <c r="N15" s="16" t="s">
        <v>2</v>
      </c>
      <c r="O15" s="16" t="s">
        <v>2</v>
      </c>
      <c r="P15" s="22"/>
      <c r="Q15" s="16" t="s">
        <v>2</v>
      </c>
      <c r="R15" s="22"/>
      <c r="S15" s="33"/>
      <c r="T15" s="22"/>
      <c r="U15" s="9" t="s">
        <v>2</v>
      </c>
      <c r="V15" s="22"/>
      <c r="W15" s="27" t="s">
        <v>2</v>
      </c>
      <c r="X15" s="22"/>
      <c r="Y15" s="9" t="s">
        <v>2</v>
      </c>
      <c r="Z15" s="22"/>
      <c r="AA15" s="9" t="s">
        <v>2</v>
      </c>
      <c r="AB15" s="22"/>
      <c r="AC15" s="21"/>
      <c r="AD15" s="22"/>
      <c r="AE15" s="27" t="s">
        <v>2</v>
      </c>
      <c r="AF15" s="23" t="s">
        <v>2</v>
      </c>
      <c r="AG15" s="24" t="s">
        <v>2</v>
      </c>
      <c r="AH15" s="22"/>
      <c r="AI15" s="21"/>
      <c r="AJ15" s="22"/>
      <c r="AK15" s="21"/>
      <c r="AL15" s="22"/>
      <c r="AM15" s="21"/>
      <c r="AN15" s="22"/>
      <c r="AO15" s="21"/>
      <c r="AP15" s="22"/>
      <c r="AQ15" s="21"/>
      <c r="AR15" s="22"/>
      <c r="AS15" s="21"/>
      <c r="AT15" s="22"/>
      <c r="AU15" s="21"/>
      <c r="AV15" s="22"/>
      <c r="AW15" s="21"/>
      <c r="AX15" s="22"/>
      <c r="AY15" s="21"/>
      <c r="AZ15" s="22"/>
      <c r="BA15" s="21"/>
      <c r="BB15" s="22"/>
      <c r="BC15" s="21"/>
      <c r="BD15" s="22"/>
      <c r="BE15" s="21"/>
      <c r="BF15" s="22"/>
      <c r="BG15" s="21"/>
      <c r="BH15" s="9" t="s">
        <v>2</v>
      </c>
      <c r="BI15" s="21"/>
      <c r="BJ15" s="22"/>
      <c r="BK15" s="21"/>
      <c r="BL15" s="32" t="s">
        <v>2</v>
      </c>
      <c r="BM15" s="21"/>
      <c r="BN15" s="22"/>
      <c r="BO15" s="21"/>
      <c r="BP15" s="22"/>
      <c r="BQ15" s="24" t="s">
        <v>2</v>
      </c>
      <c r="BR15" s="22"/>
      <c r="BS15" s="21"/>
      <c r="BT15" s="22"/>
      <c r="BU15" s="9" t="s">
        <v>2</v>
      </c>
      <c r="BV15" s="9" t="s">
        <v>2</v>
      </c>
      <c r="BW15" s="21"/>
      <c r="BX15" s="22"/>
      <c r="BY15" s="9" t="s">
        <v>2</v>
      </c>
      <c r="BZ15" s="23" t="s">
        <v>2</v>
      </c>
      <c r="CA15" s="21"/>
      <c r="CB15" s="22"/>
      <c r="CC15" s="21"/>
      <c r="CD15" s="22"/>
      <c r="CE15" s="21"/>
      <c r="CF15" s="31"/>
      <c r="CG15" s="21"/>
      <c r="CH15" s="22"/>
      <c r="CI15" s="21"/>
      <c r="CJ15" s="22"/>
      <c r="CK15" s="30"/>
      <c r="CL15" s="22"/>
      <c r="CM15" s="29" t="s">
        <v>2</v>
      </c>
      <c r="CN15" s="22"/>
      <c r="CO15" s="24" t="s">
        <v>2</v>
      </c>
      <c r="CP15" s="9" t="s">
        <v>2</v>
      </c>
      <c r="CQ15" s="21"/>
      <c r="CR15" s="22"/>
      <c r="CS15" s="21"/>
      <c r="CT15" s="22"/>
      <c r="CU15" s="21"/>
      <c r="CV15" s="22"/>
      <c r="CW15" s="21"/>
      <c r="CX15" s="28" t="s">
        <v>1</v>
      </c>
      <c r="CY15" s="21"/>
      <c r="CZ15" s="22"/>
      <c r="DA15" s="21"/>
      <c r="DB15" s="9" t="s">
        <v>2</v>
      </c>
      <c r="DC15" s="21"/>
      <c r="DD15" s="22"/>
      <c r="DE15" s="21"/>
      <c r="DF15" s="22"/>
      <c r="DG15" s="21"/>
      <c r="DH15" s="22"/>
      <c r="DI15" s="27" t="s">
        <v>2</v>
      </c>
      <c r="DJ15" s="9" t="s">
        <v>2</v>
      </c>
      <c r="DK15" s="9" t="s">
        <v>2</v>
      </c>
      <c r="DL15" s="22"/>
      <c r="DM15" s="21"/>
      <c r="DN15" s="26" t="s">
        <v>2</v>
      </c>
      <c r="DO15" s="25" t="s">
        <v>2</v>
      </c>
      <c r="DP15" s="22"/>
      <c r="DQ15" s="9" t="s">
        <v>2</v>
      </c>
      <c r="DR15" s="23" t="s">
        <v>2</v>
      </c>
      <c r="DS15" s="21"/>
      <c r="DT15" s="22"/>
      <c r="DU15" s="24" t="s">
        <v>2</v>
      </c>
      <c r="DV15" s="22"/>
      <c r="DW15" s="21"/>
      <c r="DX15" s="22"/>
      <c r="DY15" s="21"/>
      <c r="DZ15" s="23" t="s">
        <v>2</v>
      </c>
      <c r="EA15" s="21"/>
      <c r="EB15" s="14" t="s">
        <v>1</v>
      </c>
      <c r="EC15" s="21"/>
      <c r="ED15" s="22"/>
      <c r="EE15" s="9" t="s">
        <v>2</v>
      </c>
      <c r="EF15" s="22"/>
      <c r="EG15" s="21"/>
      <c r="EH15" s="22"/>
      <c r="EI15" s="21"/>
      <c r="EJ15" s="22"/>
      <c r="EK15" s="21"/>
    </row>
    <row r="16" spans="1:141" ht="14.4" thickBot="1" x14ac:dyDescent="0.3">
      <c r="A16" s="20">
        <f t="shared" si="0"/>
        <v>36</v>
      </c>
      <c r="B16">
        <f t="shared" si="1"/>
        <v>4</v>
      </c>
      <c r="C16" s="19" t="s">
        <v>3</v>
      </c>
      <c r="D16" s="6"/>
      <c r="E16" s="4"/>
      <c r="F16" s="6"/>
      <c r="G16" s="4"/>
      <c r="H16" s="6"/>
      <c r="I16" s="4"/>
      <c r="J16" s="18" t="s">
        <v>1</v>
      </c>
      <c r="K16" s="4"/>
      <c r="L16" s="6"/>
      <c r="M16" s="4"/>
      <c r="N16" s="6"/>
      <c r="O16" s="4"/>
      <c r="P16" s="6"/>
      <c r="Q16" s="4"/>
      <c r="R16" s="6"/>
      <c r="S16" s="10"/>
      <c r="T16" s="6"/>
      <c r="U16" s="4"/>
      <c r="V16" s="6"/>
      <c r="W16" s="10"/>
      <c r="X16" s="6"/>
      <c r="Y16" s="4"/>
      <c r="Z16" s="6"/>
      <c r="AA16" s="4"/>
      <c r="AB16" s="6"/>
      <c r="AC16" s="4"/>
      <c r="AD16" s="6"/>
      <c r="AE16" s="10"/>
      <c r="AF16" s="6"/>
      <c r="AG16" s="4"/>
      <c r="AH16" s="17" t="s">
        <v>2</v>
      </c>
      <c r="AI16" s="12" t="s">
        <v>2</v>
      </c>
      <c r="AJ16" s="6"/>
      <c r="AK16" s="12" t="s">
        <v>2</v>
      </c>
      <c r="AL16" s="6"/>
      <c r="AM16" s="12" t="s">
        <v>2</v>
      </c>
      <c r="AN16" s="6"/>
      <c r="AO16" s="7" t="s">
        <v>2</v>
      </c>
      <c r="AP16" s="6"/>
      <c r="AQ16" s="7" t="s">
        <v>2</v>
      </c>
      <c r="AR16" s="6"/>
      <c r="AS16" s="9" t="s">
        <v>2</v>
      </c>
      <c r="AT16" s="6"/>
      <c r="AU16" s="9" t="s">
        <v>2</v>
      </c>
      <c r="AV16" s="6"/>
      <c r="AW16" s="9" t="s">
        <v>2</v>
      </c>
      <c r="AX16" s="6"/>
      <c r="AY16" s="9" t="s">
        <v>2</v>
      </c>
      <c r="AZ16" s="6"/>
      <c r="BA16" s="9" t="s">
        <v>2</v>
      </c>
      <c r="BB16" s="6"/>
      <c r="BC16" s="9" t="s">
        <v>2</v>
      </c>
      <c r="BD16" s="9" t="s">
        <v>2</v>
      </c>
      <c r="BE16" s="4"/>
      <c r="BF16" s="8" t="s">
        <v>2</v>
      </c>
      <c r="BG16" s="4"/>
      <c r="BH16" s="9" t="s">
        <v>2</v>
      </c>
      <c r="BI16" s="4"/>
      <c r="BJ16" s="9" t="s">
        <v>2</v>
      </c>
      <c r="BK16" s="4"/>
      <c r="BL16" s="6"/>
      <c r="BM16" s="12" t="s">
        <v>2</v>
      </c>
      <c r="BN16" s="6"/>
      <c r="BO16" s="16" t="s">
        <v>2</v>
      </c>
      <c r="BP16" s="15" t="s">
        <v>1</v>
      </c>
      <c r="BQ16" s="4"/>
      <c r="BR16" s="14" t="s">
        <v>1</v>
      </c>
      <c r="BS16" s="9" t="s">
        <v>2</v>
      </c>
      <c r="BT16" s="6"/>
      <c r="BU16" s="4"/>
      <c r="BV16" s="6"/>
      <c r="BW16" s="9" t="s">
        <v>2</v>
      </c>
      <c r="BX16" s="6"/>
      <c r="BY16" s="4"/>
      <c r="BZ16" s="6"/>
      <c r="CA16" s="7" t="s">
        <v>2</v>
      </c>
      <c r="CB16" s="6"/>
      <c r="CC16" s="4"/>
      <c r="CD16" s="6"/>
      <c r="CE16" s="4"/>
      <c r="CF16" s="11"/>
      <c r="CG16" s="4"/>
      <c r="CH16" s="6"/>
      <c r="CI16" s="4"/>
      <c r="CJ16" s="6"/>
      <c r="CK16" s="13"/>
      <c r="CL16" s="6"/>
      <c r="CM16" s="12" t="s">
        <v>2</v>
      </c>
      <c r="CN16" s="6"/>
      <c r="CO16" s="7" t="s">
        <v>2</v>
      </c>
      <c r="CP16" s="6"/>
      <c r="CQ16" s="4"/>
      <c r="CR16" s="6"/>
      <c r="CS16" s="12" t="s">
        <v>2</v>
      </c>
      <c r="CT16" s="6"/>
      <c r="CU16" s="9" t="s">
        <v>2</v>
      </c>
      <c r="CV16" s="6"/>
      <c r="CW16" s="7" t="s">
        <v>2</v>
      </c>
      <c r="CX16" s="11"/>
      <c r="CY16" s="9" t="s">
        <v>2</v>
      </c>
      <c r="CZ16" s="6"/>
      <c r="DA16" s="9" t="s">
        <v>2</v>
      </c>
      <c r="DB16" s="6"/>
      <c r="DC16" s="9" t="s">
        <v>2</v>
      </c>
      <c r="DD16" s="6"/>
      <c r="DE16" s="7" t="s">
        <v>2</v>
      </c>
      <c r="DF16" s="8" t="s">
        <v>2</v>
      </c>
      <c r="DG16" s="7" t="s">
        <v>2</v>
      </c>
      <c r="DH16" s="6"/>
      <c r="DI16" s="10"/>
      <c r="DJ16" s="6"/>
      <c r="DK16" s="4"/>
      <c r="DL16" s="6"/>
      <c r="DM16" s="4"/>
      <c r="DN16" s="6"/>
      <c r="DO16" s="4"/>
      <c r="DP16" s="6"/>
      <c r="DQ16" s="4"/>
      <c r="DR16" s="6"/>
      <c r="DS16" s="4"/>
      <c r="DT16" s="6"/>
      <c r="DU16" s="7" t="s">
        <v>2</v>
      </c>
      <c r="DV16" s="6"/>
      <c r="DW16" s="9" t="s">
        <v>2</v>
      </c>
      <c r="DX16" s="8" t="s">
        <v>2</v>
      </c>
      <c r="DY16" s="7" t="s">
        <v>2</v>
      </c>
      <c r="DZ16" s="6"/>
      <c r="EA16" s="4"/>
      <c r="EB16" s="6"/>
      <c r="EC16" s="4"/>
      <c r="ED16" s="6"/>
      <c r="EE16" s="4"/>
      <c r="EF16" s="6"/>
      <c r="EG16" s="4"/>
      <c r="EH16" s="6"/>
      <c r="EI16" s="4"/>
      <c r="EJ16" s="5" t="s">
        <v>1</v>
      </c>
      <c r="EK16" s="4"/>
    </row>
    <row r="17" spans="3:141" s="72" customFormat="1" ht="30.6" thickBot="1" x14ac:dyDescent="0.3">
      <c r="C17" s="73"/>
      <c r="D17" s="76" t="s">
        <v>11892</v>
      </c>
      <c r="E17" s="77" t="s">
        <v>11893</v>
      </c>
      <c r="F17" s="76" t="s">
        <v>11892</v>
      </c>
      <c r="G17" s="77" t="s">
        <v>11893</v>
      </c>
      <c r="H17" s="76" t="s">
        <v>11892</v>
      </c>
      <c r="I17" s="78" t="s">
        <v>11893</v>
      </c>
      <c r="J17" s="76" t="s">
        <v>11892</v>
      </c>
      <c r="K17" s="77" t="s">
        <v>11893</v>
      </c>
      <c r="L17" s="76" t="s">
        <v>11892</v>
      </c>
      <c r="M17" s="77" t="s">
        <v>11893</v>
      </c>
      <c r="N17" s="76" t="s">
        <v>11892</v>
      </c>
      <c r="O17" s="77" t="s">
        <v>11893</v>
      </c>
      <c r="P17" s="76" t="s">
        <v>11892</v>
      </c>
      <c r="Q17" s="78" t="s">
        <v>11893</v>
      </c>
      <c r="R17" s="76" t="s">
        <v>11892</v>
      </c>
      <c r="S17" s="78" t="s">
        <v>11893</v>
      </c>
      <c r="T17" s="76" t="s">
        <v>11892</v>
      </c>
      <c r="U17" s="78" t="s">
        <v>11893</v>
      </c>
      <c r="V17" s="76" t="s">
        <v>11892</v>
      </c>
      <c r="W17" s="78" t="s">
        <v>11893</v>
      </c>
      <c r="X17" s="76" t="s">
        <v>11892</v>
      </c>
      <c r="Y17" s="77" t="s">
        <v>11893</v>
      </c>
      <c r="Z17" s="76" t="s">
        <v>11892</v>
      </c>
      <c r="AA17" s="77" t="s">
        <v>11893</v>
      </c>
      <c r="AB17" s="76" t="s">
        <v>11892</v>
      </c>
      <c r="AC17" s="77" t="s">
        <v>11893</v>
      </c>
      <c r="AD17" s="76" t="s">
        <v>11892</v>
      </c>
      <c r="AE17" s="77" t="s">
        <v>11893</v>
      </c>
      <c r="AF17" s="76" t="s">
        <v>11892</v>
      </c>
      <c r="AG17" s="77" t="s">
        <v>11893</v>
      </c>
      <c r="AH17" s="76" t="s">
        <v>11892</v>
      </c>
      <c r="AI17" s="77" t="s">
        <v>11893</v>
      </c>
      <c r="AJ17" s="76" t="s">
        <v>11892</v>
      </c>
      <c r="AK17" s="77" t="s">
        <v>11893</v>
      </c>
      <c r="AL17" s="76" t="s">
        <v>11892</v>
      </c>
      <c r="AM17" s="77" t="s">
        <v>11893</v>
      </c>
      <c r="AN17" s="76" t="s">
        <v>11892</v>
      </c>
      <c r="AO17" s="77" t="s">
        <v>11893</v>
      </c>
      <c r="AP17" s="76" t="s">
        <v>11892</v>
      </c>
      <c r="AQ17" s="77" t="s">
        <v>11893</v>
      </c>
      <c r="AR17" s="76" t="s">
        <v>11892</v>
      </c>
      <c r="AS17" s="78" t="s">
        <v>11893</v>
      </c>
      <c r="AT17" s="76" t="s">
        <v>11892</v>
      </c>
      <c r="AU17" s="77" t="s">
        <v>11893</v>
      </c>
      <c r="AV17" s="76" t="s">
        <v>11892</v>
      </c>
      <c r="AW17" s="77" t="s">
        <v>11893</v>
      </c>
      <c r="AX17" s="76" t="s">
        <v>11892</v>
      </c>
      <c r="AY17" s="77" t="s">
        <v>11893</v>
      </c>
      <c r="AZ17" s="76" t="s">
        <v>11892</v>
      </c>
      <c r="BA17" s="77" t="s">
        <v>11893</v>
      </c>
      <c r="BB17" s="76" t="s">
        <v>11892</v>
      </c>
      <c r="BC17" s="77" t="s">
        <v>11893</v>
      </c>
      <c r="BD17" s="76" t="s">
        <v>11892</v>
      </c>
      <c r="BE17" s="77" t="s">
        <v>11893</v>
      </c>
      <c r="BF17" s="76" t="s">
        <v>11892</v>
      </c>
      <c r="BG17" s="77" t="s">
        <v>11893</v>
      </c>
      <c r="BH17" s="76" t="s">
        <v>11892</v>
      </c>
      <c r="BI17" s="77" t="s">
        <v>11893</v>
      </c>
      <c r="BJ17" s="79" t="s">
        <v>11892</v>
      </c>
      <c r="BK17" s="77" t="s">
        <v>11893</v>
      </c>
      <c r="BL17" s="76" t="s">
        <v>11892</v>
      </c>
      <c r="BM17" s="77" t="s">
        <v>11893</v>
      </c>
      <c r="BN17" s="76" t="s">
        <v>11892</v>
      </c>
      <c r="BO17" s="78" t="s">
        <v>11893</v>
      </c>
      <c r="BP17" s="76" t="s">
        <v>11892</v>
      </c>
      <c r="BQ17" s="77" t="s">
        <v>11893</v>
      </c>
      <c r="BR17" s="76" t="s">
        <v>11892</v>
      </c>
      <c r="BS17" s="77" t="s">
        <v>11893</v>
      </c>
      <c r="BT17" s="76" t="s">
        <v>11892</v>
      </c>
      <c r="BU17" s="77" t="s">
        <v>11893</v>
      </c>
      <c r="BV17" s="76" t="s">
        <v>11892</v>
      </c>
      <c r="BW17" s="77" t="s">
        <v>11893</v>
      </c>
      <c r="BX17" s="76" t="s">
        <v>11892</v>
      </c>
      <c r="BY17" s="77" t="s">
        <v>11893</v>
      </c>
      <c r="BZ17" s="76" t="s">
        <v>11892</v>
      </c>
      <c r="CA17" s="77" t="s">
        <v>11893</v>
      </c>
      <c r="CB17" s="76" t="s">
        <v>11892</v>
      </c>
      <c r="CC17" s="77" t="s">
        <v>11893</v>
      </c>
      <c r="CD17" s="76" t="s">
        <v>11892</v>
      </c>
      <c r="CE17" s="77" t="s">
        <v>11893</v>
      </c>
      <c r="CF17" s="76" t="s">
        <v>11892</v>
      </c>
      <c r="CG17" s="77" t="s">
        <v>11893</v>
      </c>
      <c r="CH17" s="76" t="s">
        <v>11892</v>
      </c>
      <c r="CI17" s="77" t="s">
        <v>11893</v>
      </c>
      <c r="CJ17" s="79" t="s">
        <v>11892</v>
      </c>
      <c r="CK17" s="77" t="s">
        <v>11893</v>
      </c>
      <c r="CL17" s="76" t="s">
        <v>11892</v>
      </c>
      <c r="CM17" s="78" t="s">
        <v>11893</v>
      </c>
      <c r="CN17" s="76" t="s">
        <v>11892</v>
      </c>
      <c r="CO17" s="78" t="s">
        <v>11893</v>
      </c>
      <c r="CP17" s="76" t="s">
        <v>11892</v>
      </c>
      <c r="CQ17" s="77" t="s">
        <v>11893</v>
      </c>
      <c r="CR17" s="76" t="s">
        <v>11892</v>
      </c>
      <c r="CS17" s="77" t="s">
        <v>11893</v>
      </c>
      <c r="CT17" s="76" t="s">
        <v>11892</v>
      </c>
      <c r="CU17" s="78" t="s">
        <v>11893</v>
      </c>
      <c r="CV17" s="76" t="s">
        <v>11892</v>
      </c>
      <c r="CW17" s="77" t="s">
        <v>11893</v>
      </c>
      <c r="CX17" s="76" t="s">
        <v>11892</v>
      </c>
      <c r="CY17" s="77" t="s">
        <v>11893</v>
      </c>
      <c r="CZ17" s="76" t="s">
        <v>11892</v>
      </c>
      <c r="DA17" s="78" t="s">
        <v>11893</v>
      </c>
      <c r="DB17" s="76" t="s">
        <v>11892</v>
      </c>
      <c r="DC17" s="78" t="s">
        <v>11893</v>
      </c>
      <c r="DD17" s="76" t="s">
        <v>11892</v>
      </c>
      <c r="DE17" s="77" t="s">
        <v>11893</v>
      </c>
      <c r="DF17" s="76" t="s">
        <v>11892</v>
      </c>
      <c r="DG17" s="77" t="s">
        <v>11893</v>
      </c>
      <c r="DH17" s="76" t="s">
        <v>11892</v>
      </c>
      <c r="DI17" s="77" t="s">
        <v>11893</v>
      </c>
      <c r="DJ17" s="76" t="s">
        <v>11892</v>
      </c>
      <c r="DK17" s="77" t="s">
        <v>11893</v>
      </c>
      <c r="DL17" s="76" t="s">
        <v>11892</v>
      </c>
      <c r="DM17" s="77" t="s">
        <v>11893</v>
      </c>
      <c r="DN17" s="76" t="s">
        <v>11892</v>
      </c>
      <c r="DO17" s="77" t="s">
        <v>11893</v>
      </c>
      <c r="DP17" s="76" t="s">
        <v>11892</v>
      </c>
      <c r="DQ17" s="77" t="s">
        <v>11893</v>
      </c>
      <c r="DR17" s="76" t="s">
        <v>11892</v>
      </c>
      <c r="DS17" s="77" t="s">
        <v>11893</v>
      </c>
      <c r="DT17" s="76" t="s">
        <v>11892</v>
      </c>
      <c r="DU17" s="80" t="s">
        <v>11893</v>
      </c>
      <c r="DV17" s="76" t="s">
        <v>11892</v>
      </c>
      <c r="DW17" s="78" t="s">
        <v>11893</v>
      </c>
      <c r="DX17" s="76" t="s">
        <v>11892</v>
      </c>
      <c r="DY17" s="77" t="s">
        <v>11893</v>
      </c>
      <c r="DZ17" s="76" t="s">
        <v>11892</v>
      </c>
      <c r="EA17" s="77" t="s">
        <v>11893</v>
      </c>
      <c r="EB17" s="76" t="s">
        <v>11892</v>
      </c>
      <c r="EC17" s="77" t="s">
        <v>11893</v>
      </c>
      <c r="ED17" s="76" t="s">
        <v>11892</v>
      </c>
      <c r="EE17" s="77" t="s">
        <v>11893</v>
      </c>
      <c r="EF17" s="76" t="s">
        <v>11892</v>
      </c>
      <c r="EG17" s="77" t="s">
        <v>11893</v>
      </c>
      <c r="EH17" s="76" t="s">
        <v>11892</v>
      </c>
      <c r="EI17" s="77" t="s">
        <v>11893</v>
      </c>
      <c r="EJ17" s="76" t="s">
        <v>11892</v>
      </c>
      <c r="EK17" s="77" t="s">
        <v>11893</v>
      </c>
    </row>
    <row r="18" spans="3:141" x14ac:dyDescent="0.25">
      <c r="C18" t="s">
        <v>0</v>
      </c>
      <c r="D18" s="137">
        <f>SUM(COUNTIF(D5:E16,"+"),COUNTIF(D5:E16,"-"))</f>
        <v>7</v>
      </c>
      <c r="E18" s="137"/>
      <c r="F18" s="137">
        <f>SUM(COUNTIF(F5:G16,"+"),COUNTIF(F5:G16,"-"))</f>
        <v>7</v>
      </c>
      <c r="G18" s="137"/>
      <c r="H18" s="137">
        <f>SUM(COUNTIF(H5:I16,"+"),COUNTIF(H5:I16,"-"))</f>
        <v>6</v>
      </c>
      <c r="I18" s="137"/>
      <c r="J18" s="137">
        <f>SUM(COUNTIF(J5:K16,"+"),COUNTIF(J5:K16,"-"))</f>
        <v>6</v>
      </c>
      <c r="K18" s="137"/>
      <c r="L18" s="137">
        <f>SUM(COUNTIF(L5:M16,"+"),COUNTIF(L5:M16,"-"))</f>
        <v>6</v>
      </c>
      <c r="M18" s="137"/>
      <c r="N18" s="137">
        <f>SUM(COUNTIF(N5:O16,"+"),COUNTIF(N5:O16,"-"))</f>
        <v>6</v>
      </c>
      <c r="O18" s="137"/>
      <c r="P18" s="137">
        <f>SUM(COUNTIF(P5:Q16,"+"),COUNTIF(P5:Q16,"-"))</f>
        <v>6</v>
      </c>
      <c r="Q18" s="137"/>
      <c r="R18" s="137">
        <f>SUM(COUNTIF(R5:S16,"+"),COUNTIF(R5:S16,"-"))</f>
        <v>5</v>
      </c>
      <c r="S18" s="137"/>
      <c r="T18" s="137">
        <f>SUM(COUNTIF(T5:U16,"+"),COUNTIF(T5:U16,"-"))</f>
        <v>5</v>
      </c>
      <c r="U18" s="137"/>
      <c r="V18" s="137">
        <f>SUM(COUNTIF(V5:W16,"+"),COUNTIF(V5:W16,"-"))</f>
        <v>5</v>
      </c>
      <c r="W18" s="137"/>
      <c r="X18" s="137">
        <f>SUM(COUNTIF(X5:Y16,"+"),COUNTIF(X5:Y16,"-"))</f>
        <v>5</v>
      </c>
      <c r="Y18" s="137"/>
      <c r="Z18" s="137">
        <f>SUM(COUNTIF(Z5:AA16,"+"),COUNTIF(Z5:AA16,"-"))</f>
        <v>5</v>
      </c>
      <c r="AA18" s="137"/>
      <c r="AB18" s="137">
        <f>SUM(COUNTIF(AB5:AC16,"+"),COUNTIF(AB5:AC16,"-"))</f>
        <v>5</v>
      </c>
      <c r="AC18" s="137"/>
      <c r="AD18" s="137">
        <f>SUM(COUNTIF(AD5:AE16,"+"),COUNTIF(AD5:AE16,"-"))</f>
        <v>5</v>
      </c>
      <c r="AE18" s="137"/>
      <c r="AF18" s="137">
        <f>SUM(COUNTIF(AF5:AG16,"+"),COUNTIF(AF5:AG16,"-"))</f>
        <v>5</v>
      </c>
      <c r="AG18" s="137"/>
      <c r="AH18" s="137">
        <f>SUM(COUNTIF(AH5:AI16,"+"),COUNTIF(AH5:AI16,"-"))</f>
        <v>7</v>
      </c>
      <c r="AI18" s="137"/>
      <c r="AJ18" s="137">
        <f>SUM(COUNTIF(AJ5:AK16,"+"),COUNTIF(AJ5:AK16,"-"))</f>
        <v>7</v>
      </c>
      <c r="AK18" s="137"/>
      <c r="AL18" s="137">
        <f>SUM(COUNTIF(AL5:AM16,"+"),COUNTIF(AL5:AM16,"-"))</f>
        <v>6</v>
      </c>
      <c r="AM18" s="137"/>
      <c r="AN18" s="137">
        <f>SUM(COUNTIF(AN5:AO16,"+"),COUNTIF(AN5:AO16,"-"))</f>
        <v>5</v>
      </c>
      <c r="AO18" s="137"/>
      <c r="AP18" s="137">
        <f>SUM(COUNTIF(AP5:AQ16,"+"),COUNTIF(AP5:AQ16,"-"))</f>
        <v>5</v>
      </c>
      <c r="AQ18" s="137"/>
      <c r="AR18" s="137">
        <f>SUM(COUNTIF(AR5:AS16,"+"),COUNTIF(AR5:AS16,"-"))</f>
        <v>5</v>
      </c>
      <c r="AS18" s="137"/>
      <c r="AT18" s="137">
        <f>SUM(COUNTIF(AT5:AU16,"+"),COUNTIF(AT5:AU16,"-"))</f>
        <v>5</v>
      </c>
      <c r="AU18" s="137"/>
      <c r="AV18" s="137">
        <f>SUM(COUNTIF(AV5:AW16,"+"),COUNTIF(AV5:AW16,"-"))</f>
        <v>5</v>
      </c>
      <c r="AW18" s="137"/>
      <c r="AX18" s="137">
        <f>SUM(COUNTIF(AX5:AY16,"+"),COUNTIF(AX5:AY16,"-"))</f>
        <v>5</v>
      </c>
      <c r="AY18" s="137"/>
      <c r="AZ18" s="137">
        <f>SUM(COUNTIF(AZ5:BA16,"+"),COUNTIF(AZ5:BA16,"-"))</f>
        <v>5</v>
      </c>
      <c r="BA18" s="137"/>
      <c r="BB18" s="137">
        <f>SUM(COUNTIF(BB5:BC16,"+"),COUNTIF(BB5:BC16,"-"))</f>
        <v>5</v>
      </c>
      <c r="BC18" s="137"/>
      <c r="BD18" s="137">
        <f>SUM(COUNTIF(BD5:BE16,"+"),COUNTIF(BD5:BE16,"-"))</f>
        <v>5</v>
      </c>
      <c r="BE18" s="137"/>
      <c r="BF18" s="137">
        <f>SUM(COUNTIF(BF5:BG16,"+"),COUNTIF(BF5:BG16,"-"))</f>
        <v>5</v>
      </c>
      <c r="BG18" s="137"/>
      <c r="BH18" s="137">
        <f>SUM(COUNTIF(BH5:BI16,"+"),COUNTIF(BH5:BI16,"-"))</f>
        <v>5</v>
      </c>
      <c r="BI18" s="137"/>
      <c r="BJ18" s="137">
        <f>SUM(COUNTIF(BJ5:BK16,"+"),COUNTIF(BJ5:BK16,"-"))</f>
        <v>5</v>
      </c>
      <c r="BK18" s="137"/>
      <c r="BL18" s="137">
        <f>SUM(COUNTIF(BL5:BM16,"+"),COUNTIF(BL5:BM16,"-"))</f>
        <v>6</v>
      </c>
      <c r="BM18" s="137"/>
      <c r="BN18" s="137">
        <f>SUM(COUNTIF(BN5:BO16,"+"),COUNTIF(BN5:BO16,"-"))</f>
        <v>6</v>
      </c>
      <c r="BO18" s="137"/>
      <c r="BP18" s="137">
        <f>SUM(COUNTIF(BP5:BQ16,"+"),COUNTIF(BP5:BQ16,"-"))</f>
        <v>5</v>
      </c>
      <c r="BQ18" s="137"/>
      <c r="BR18" s="137">
        <f>SUM(COUNTIF(BR5:BS16,"+"),COUNTIF(BR5:BS16,"-"))</f>
        <v>5</v>
      </c>
      <c r="BS18" s="137"/>
      <c r="BT18" s="137">
        <f>SUM(COUNTIF(BT5:BU16,"+"),COUNTIF(BT5:BU16,"-"))</f>
        <v>5</v>
      </c>
      <c r="BU18" s="137"/>
      <c r="BV18" s="137">
        <f>SUM(COUNTIF(BV5:BW16,"+"),COUNTIF(BV5:BW16,"-"))</f>
        <v>5</v>
      </c>
      <c r="BW18" s="137"/>
      <c r="BX18" s="137">
        <f>SUM(COUNTIF(BX5:BY16,"+"),COUNTIF(BX5:BY16,"-"))</f>
        <v>5</v>
      </c>
      <c r="BY18" s="137"/>
      <c r="BZ18" s="137">
        <f>SUM(COUNTIF(BZ5:CA16,"+"),COUNTIF(BZ5:CA16,"-"))</f>
        <v>5</v>
      </c>
      <c r="CA18" s="137"/>
      <c r="CB18" s="137">
        <f>SUM(COUNTIF(CB5:CC16,"+"),COUNTIF(CB5:CC16,"-"))</f>
        <v>6</v>
      </c>
      <c r="CC18" s="137"/>
      <c r="CD18" s="137">
        <f>SUM(COUNTIF(CD5:CE16,"+"),COUNTIF(CD5:CE16,"-"))</f>
        <v>5</v>
      </c>
      <c r="CE18" s="137"/>
      <c r="CF18" s="137">
        <f>SUM(COUNTIF(CF5:CG16,"+"),COUNTIF(CF5:CG16,"-"))</f>
        <v>5</v>
      </c>
      <c r="CG18" s="137"/>
      <c r="CH18" s="137">
        <f>SUM(COUNTIF(CH5:CI16,"+"),COUNTIF(CH5:CI16,"-"))</f>
        <v>5</v>
      </c>
      <c r="CI18" s="137"/>
      <c r="CJ18" s="137">
        <f>SUM(COUNTIF(CJ5:CK16,"+"),COUNTIF(CJ5:CK16,"-"))</f>
        <v>5</v>
      </c>
      <c r="CK18" s="137"/>
      <c r="CL18" s="137">
        <f>SUM(COUNTIF(CL5:CM16,"+"),COUNTIF(CL5:CM16,"-"))</f>
        <v>6</v>
      </c>
      <c r="CM18" s="137"/>
      <c r="CN18" s="137">
        <f>SUM(COUNTIF(CN5:CO16,"+"),COUNTIF(CN5:CO16,"-"))</f>
        <v>5</v>
      </c>
      <c r="CO18" s="137"/>
      <c r="CP18" s="137">
        <f>SUM(COUNTIF(CP5:CQ16,"+"),COUNTIF(CP5:CQ16,"-"))</f>
        <v>5</v>
      </c>
      <c r="CQ18" s="137"/>
      <c r="CR18" s="137">
        <f>SUM(COUNTIF(CR5:CS16,"+"),COUNTIF(CR5:CS16,"-"))</f>
        <v>6</v>
      </c>
      <c r="CS18" s="137"/>
      <c r="CT18" s="137">
        <f>SUM(COUNTIF(CT5:CU16,"+"),COUNTIF(CT5:CU16,"-"))</f>
        <v>5</v>
      </c>
      <c r="CU18" s="137"/>
      <c r="CV18" s="137">
        <f>SUM(COUNTIF(CV5:CW16,"+"),COUNTIF(CV5:CW16,"-"))</f>
        <v>5</v>
      </c>
      <c r="CW18" s="137"/>
      <c r="CX18" s="137">
        <f>SUM(COUNTIF(CX5:CY16,"+"),COUNTIF(CX5:CY16,"-"))</f>
        <v>5</v>
      </c>
      <c r="CY18" s="137"/>
      <c r="CZ18" s="137">
        <f>SUM(COUNTIF(CZ5:DA16,"+"),COUNTIF(CZ5:DA16,"-"))</f>
        <v>5</v>
      </c>
      <c r="DA18" s="137"/>
      <c r="DB18" s="137">
        <f>SUM(COUNTIF(DB5:DC16,"+"),COUNTIF(DB5:DC16,"-"))</f>
        <v>5</v>
      </c>
      <c r="DC18" s="137"/>
      <c r="DD18" s="137">
        <f>SUM(COUNTIF(DD5:DE16,"+"),COUNTIF(DD5:DE16,"-"))</f>
        <v>5</v>
      </c>
      <c r="DE18" s="137"/>
      <c r="DF18" s="137">
        <f>SUM(COUNTIF(DF5:DG16,"+"),COUNTIF(DF5:DG16,"-"))</f>
        <v>5</v>
      </c>
      <c r="DG18" s="137"/>
      <c r="DH18" s="137">
        <f>SUM(COUNTIF(DH5:DI16,"+"),COUNTIF(DH5:DI16,"-"))</f>
        <v>5</v>
      </c>
      <c r="DI18" s="137"/>
      <c r="DJ18" s="137">
        <f>SUM(COUNTIF(DJ5:DK16,"+"),COUNTIF(DJ5:DK16,"-"))</f>
        <v>5</v>
      </c>
      <c r="DK18" s="137"/>
      <c r="DL18" s="137">
        <f>SUM(COUNTIF(DL5:DM16,"+"),COUNTIF(DL5:DM16,"-"))</f>
        <v>5</v>
      </c>
      <c r="DM18" s="137"/>
      <c r="DN18" s="137">
        <f>SUM(COUNTIF(DN5:DO16,"+"),COUNTIF(DN5:DO16,"-"))</f>
        <v>5</v>
      </c>
      <c r="DO18" s="137"/>
      <c r="DP18" s="137">
        <f>SUM(COUNTIF(DP5:DQ16,"+"),COUNTIF(DP5:DQ16,"-"))</f>
        <v>5</v>
      </c>
      <c r="DQ18" s="137"/>
      <c r="DR18" s="137">
        <f>SUM(COUNTIF(DR5:DS16,"+"),COUNTIF(DR5:DS16,"-"))</f>
        <v>5</v>
      </c>
      <c r="DS18" s="137"/>
      <c r="DT18" s="137">
        <f>SUM(COUNTIF(DT5:DU16,"+"),COUNTIF(DT5:DU16,"-"))</f>
        <v>5</v>
      </c>
      <c r="DU18" s="137"/>
      <c r="DV18" s="137">
        <f>SUM(COUNTIF(DV5:DW16,"+"),COUNTIF(DV5:DW16,"-"))</f>
        <v>5</v>
      </c>
      <c r="DW18" s="137"/>
      <c r="DX18" s="137">
        <f>SUM(COUNTIF(DX5:DY16,"+"),COUNTIF(DX5:DY16,"-"))</f>
        <v>5</v>
      </c>
      <c r="DY18" s="137"/>
      <c r="DZ18" s="137">
        <f>SUM(COUNTIF(DZ5:EA16,"+"),COUNTIF(DZ5:EA16,"-"))</f>
        <v>5</v>
      </c>
      <c r="EA18" s="137"/>
      <c r="EB18" s="137">
        <f>SUM(COUNTIF(EB5:EC16,"+"),COUNTIF(EB5:EC16,"-"))</f>
        <v>5</v>
      </c>
      <c r="EC18" s="137"/>
      <c r="ED18" s="137">
        <f>SUM(COUNTIF(ED5:EE16,"+"),COUNTIF(ED5:EE16,"-"))</f>
        <v>5</v>
      </c>
      <c r="EE18" s="137"/>
      <c r="EF18" s="137">
        <f>SUM(COUNTIF(EF5:EG16,"+"),COUNTIF(EF5:EG16,"-"))</f>
        <v>6</v>
      </c>
      <c r="EG18" s="137"/>
      <c r="EH18" s="137">
        <f>SUM(COUNTIF(EH5:EI16,"+"),COUNTIF(EH5:EI16,"-"))</f>
        <v>5</v>
      </c>
      <c r="EI18" s="137"/>
      <c r="EJ18" s="137">
        <f>SUM(COUNTIF(EJ5:EK16,"+"),COUNTIF(EJ5:EK16,"-"))</f>
        <v>6</v>
      </c>
      <c r="EK18" s="137"/>
    </row>
    <row r="19" spans="3:141" x14ac:dyDescent="0.25">
      <c r="C19" s="3"/>
      <c r="BH19" s="2"/>
      <c r="BI19" s="2"/>
      <c r="BY19" s="2"/>
    </row>
    <row r="25" spans="3:141" x14ac:dyDescent="0.25">
      <c r="D25" s="1"/>
      <c r="E25" s="1"/>
    </row>
    <row r="26" spans="3:141" x14ac:dyDescent="0.25">
      <c r="D26" s="1"/>
      <c r="E26" s="1"/>
    </row>
    <row r="27" spans="3:141" x14ac:dyDescent="0.25">
      <c r="D27" s="1"/>
      <c r="E27" s="1"/>
    </row>
    <row r="28" spans="3:141" x14ac:dyDescent="0.25">
      <c r="D28" s="1"/>
      <c r="E28" s="1"/>
    </row>
    <row r="29" spans="3:141" x14ac:dyDescent="0.25">
      <c r="D29" s="1"/>
      <c r="E29" s="1"/>
    </row>
  </sheetData>
  <mergeCells count="138">
    <mergeCell ref="DH18:DI18"/>
    <mergeCell ref="DJ18:DK18"/>
    <mergeCell ref="DL18:DM18"/>
    <mergeCell ref="DN18:DO18"/>
    <mergeCell ref="DP18:DQ18"/>
    <mergeCell ref="DR18:DS18"/>
    <mergeCell ref="DT18:DU18"/>
    <mergeCell ref="EH18:EI18"/>
    <mergeCell ref="EJ18:EK18"/>
    <mergeCell ref="DV18:DW18"/>
    <mergeCell ref="DX18:DY18"/>
    <mergeCell ref="DZ18:EA18"/>
    <mergeCell ref="EB18:EC18"/>
    <mergeCell ref="ED18:EE18"/>
    <mergeCell ref="EF18:EG18"/>
    <mergeCell ref="CP18:CQ18"/>
    <mergeCell ref="CR18:CS18"/>
    <mergeCell ref="CT18:CU18"/>
    <mergeCell ref="CV18:CW18"/>
    <mergeCell ref="CX18:CY18"/>
    <mergeCell ref="CZ18:DA18"/>
    <mergeCell ref="DB18:DC18"/>
    <mergeCell ref="DD18:DE18"/>
    <mergeCell ref="DF18:DG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DZ4:EA4"/>
    <mergeCell ref="EB4:EC4"/>
    <mergeCell ref="ED4:EE4"/>
    <mergeCell ref="EF4:EG4"/>
    <mergeCell ref="EH4:EI4"/>
    <mergeCell ref="EJ4:EK4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E1BC-0F32-49E7-B59E-3953364ADD7E}">
  <sheetPr filterMode="1"/>
  <dimension ref="A1:G4293"/>
  <sheetViews>
    <sheetView workbookViewId="0"/>
  </sheetViews>
  <sheetFormatPr defaultColWidth="8.796875" defaultRowHeight="13.8" x14ac:dyDescent="0.25"/>
  <cols>
    <col min="1" max="1" width="30.19921875" customWidth="1"/>
    <col min="2" max="2" width="44.5" bestFit="1" customWidth="1"/>
    <col min="3" max="4" width="11.09765625" bestFit="1" customWidth="1"/>
    <col min="5" max="5" width="64.296875" bestFit="1" customWidth="1"/>
    <col min="6" max="6" width="17.8984375" bestFit="1" customWidth="1"/>
    <col min="7" max="7" width="17.5" bestFit="1" customWidth="1"/>
  </cols>
  <sheetData>
    <row r="1" spans="1:7" x14ac:dyDescent="0.25">
      <c r="A1" s="83" t="s">
        <v>11909</v>
      </c>
    </row>
    <row r="2" spans="1:7" x14ac:dyDescent="0.25">
      <c r="A2" s="74" t="s">
        <v>11901</v>
      </c>
    </row>
    <row r="3" spans="1:7" x14ac:dyDescent="0.25">
      <c r="A3" t="s">
        <v>11897</v>
      </c>
    </row>
    <row r="4" spans="1:7" x14ac:dyDescent="0.25">
      <c r="A4" t="s">
        <v>11898</v>
      </c>
    </row>
    <row r="5" spans="1:7" x14ac:dyDescent="0.25">
      <c r="A5" t="s">
        <v>11899</v>
      </c>
    </row>
    <row r="6" spans="1:7" x14ac:dyDescent="0.25">
      <c r="A6" t="s">
        <v>11900</v>
      </c>
    </row>
    <row r="9" spans="1:7" s="74" customFormat="1" x14ac:dyDescent="0.25">
      <c r="A9" s="74" t="s">
        <v>11889</v>
      </c>
      <c r="B9" s="74" t="s">
        <v>11890</v>
      </c>
      <c r="C9" s="74" t="s">
        <v>94</v>
      </c>
      <c r="D9" s="74" t="s">
        <v>95</v>
      </c>
      <c r="E9" s="74" t="s">
        <v>11886</v>
      </c>
      <c r="F9" s="74" t="s">
        <v>11887</v>
      </c>
      <c r="G9" s="74" t="s">
        <v>11888</v>
      </c>
    </row>
    <row r="10" spans="1:7" hidden="1" x14ac:dyDescent="0.25">
      <c r="A10" t="s">
        <v>114</v>
      </c>
      <c r="B10" t="s">
        <v>3742</v>
      </c>
      <c r="C10" t="s">
        <v>101</v>
      </c>
      <c r="D10" t="s">
        <v>102</v>
      </c>
      <c r="E10" t="s">
        <v>11826</v>
      </c>
      <c r="F10">
        <v>86</v>
      </c>
      <c r="G10">
        <v>60</v>
      </c>
    </row>
    <row r="11" spans="1:7" hidden="1" x14ac:dyDescent="0.25">
      <c r="A11" t="s">
        <v>114</v>
      </c>
      <c r="B11" t="s">
        <v>11231</v>
      </c>
      <c r="C11" t="s">
        <v>101</v>
      </c>
      <c r="D11" t="s">
        <v>102</v>
      </c>
      <c r="E11" t="s">
        <v>11232</v>
      </c>
      <c r="F11">
        <v>86</v>
      </c>
      <c r="G11">
        <v>59</v>
      </c>
    </row>
    <row r="12" spans="1:7" hidden="1" x14ac:dyDescent="0.25">
      <c r="A12" t="s">
        <v>114</v>
      </c>
      <c r="B12" t="s">
        <v>11233</v>
      </c>
      <c r="C12" t="s">
        <v>101</v>
      </c>
      <c r="D12" t="s">
        <v>102</v>
      </c>
      <c r="E12" t="s">
        <v>11234</v>
      </c>
      <c r="F12">
        <v>86</v>
      </c>
      <c r="G12">
        <v>59</v>
      </c>
    </row>
    <row r="13" spans="1:7" hidden="1" x14ac:dyDescent="0.25">
      <c r="A13" t="s">
        <v>114</v>
      </c>
      <c r="B13" t="s">
        <v>5926</v>
      </c>
      <c r="C13" t="s">
        <v>101</v>
      </c>
      <c r="D13" t="s">
        <v>102</v>
      </c>
      <c r="E13" t="s">
        <v>11235</v>
      </c>
      <c r="F13">
        <v>86</v>
      </c>
      <c r="G13">
        <v>59</v>
      </c>
    </row>
    <row r="14" spans="1:7" hidden="1" x14ac:dyDescent="0.25">
      <c r="A14" t="s">
        <v>114</v>
      </c>
      <c r="B14" t="s">
        <v>670</v>
      </c>
      <c r="C14" t="s">
        <v>101</v>
      </c>
      <c r="D14" t="s">
        <v>102</v>
      </c>
      <c r="E14" t="s">
        <v>11236</v>
      </c>
      <c r="F14">
        <v>86</v>
      </c>
      <c r="G14">
        <v>59</v>
      </c>
    </row>
    <row r="15" spans="1:7" hidden="1" x14ac:dyDescent="0.25">
      <c r="A15" t="s">
        <v>114</v>
      </c>
      <c r="B15" t="s">
        <v>11237</v>
      </c>
      <c r="C15" t="s">
        <v>101</v>
      </c>
      <c r="D15" t="s">
        <v>102</v>
      </c>
      <c r="E15" t="s">
        <v>11238</v>
      </c>
      <c r="F15">
        <v>86</v>
      </c>
      <c r="G15">
        <v>59</v>
      </c>
    </row>
    <row r="16" spans="1:7" hidden="1" x14ac:dyDescent="0.25">
      <c r="A16" t="s">
        <v>114</v>
      </c>
      <c r="B16" t="s">
        <v>1753</v>
      </c>
      <c r="C16" t="s">
        <v>101</v>
      </c>
      <c r="D16" t="s">
        <v>102</v>
      </c>
      <c r="E16" t="s">
        <v>11239</v>
      </c>
      <c r="F16">
        <v>86</v>
      </c>
      <c r="G16">
        <v>59</v>
      </c>
    </row>
    <row r="17" spans="1:7" hidden="1" x14ac:dyDescent="0.25">
      <c r="A17" t="s">
        <v>114</v>
      </c>
      <c r="B17" t="s">
        <v>11240</v>
      </c>
      <c r="C17" t="s">
        <v>101</v>
      </c>
      <c r="D17" t="s">
        <v>102</v>
      </c>
      <c r="E17" t="s">
        <v>11241</v>
      </c>
      <c r="F17">
        <v>86</v>
      </c>
      <c r="G17">
        <v>59</v>
      </c>
    </row>
    <row r="18" spans="1:7" hidden="1" x14ac:dyDescent="0.25">
      <c r="A18" t="s">
        <v>114</v>
      </c>
      <c r="B18" t="s">
        <v>2036</v>
      </c>
      <c r="C18" t="s">
        <v>101</v>
      </c>
      <c r="D18" t="s">
        <v>102</v>
      </c>
      <c r="E18" t="s">
        <v>11242</v>
      </c>
      <c r="F18">
        <v>86</v>
      </c>
      <c r="G18">
        <v>59</v>
      </c>
    </row>
    <row r="19" spans="1:7" hidden="1" x14ac:dyDescent="0.25">
      <c r="A19" t="s">
        <v>114</v>
      </c>
      <c r="B19" t="s">
        <v>11243</v>
      </c>
      <c r="C19" t="s">
        <v>101</v>
      </c>
      <c r="D19" t="s">
        <v>102</v>
      </c>
      <c r="E19" t="s">
        <v>11244</v>
      </c>
      <c r="F19">
        <v>86</v>
      </c>
      <c r="G19">
        <v>59</v>
      </c>
    </row>
    <row r="20" spans="1:7" hidden="1" x14ac:dyDescent="0.25">
      <c r="A20" t="s">
        <v>114</v>
      </c>
      <c r="B20" t="s">
        <v>1387</v>
      </c>
      <c r="C20" t="s">
        <v>101</v>
      </c>
      <c r="D20" t="s">
        <v>102</v>
      </c>
      <c r="E20" t="s">
        <v>11245</v>
      </c>
      <c r="F20">
        <v>86</v>
      </c>
      <c r="G20">
        <v>59</v>
      </c>
    </row>
    <row r="21" spans="1:7" hidden="1" x14ac:dyDescent="0.25">
      <c r="A21" t="s">
        <v>114</v>
      </c>
      <c r="B21" t="s">
        <v>4780</v>
      </c>
      <c r="C21" t="s">
        <v>101</v>
      </c>
      <c r="D21" t="s">
        <v>102</v>
      </c>
      <c r="E21" t="s">
        <v>11055</v>
      </c>
      <c r="F21">
        <v>86</v>
      </c>
      <c r="G21">
        <v>58</v>
      </c>
    </row>
    <row r="22" spans="1:7" hidden="1" x14ac:dyDescent="0.25">
      <c r="A22" t="s">
        <v>114</v>
      </c>
      <c r="B22" t="s">
        <v>11056</v>
      </c>
      <c r="C22" t="s">
        <v>101</v>
      </c>
      <c r="D22" t="s">
        <v>102</v>
      </c>
      <c r="E22" t="s">
        <v>11057</v>
      </c>
      <c r="F22">
        <v>86</v>
      </c>
      <c r="G22">
        <v>58</v>
      </c>
    </row>
    <row r="23" spans="1:7" hidden="1" x14ac:dyDescent="0.25">
      <c r="A23" t="s">
        <v>114</v>
      </c>
      <c r="B23" t="s">
        <v>11058</v>
      </c>
      <c r="C23" t="s">
        <v>101</v>
      </c>
      <c r="D23" t="s">
        <v>102</v>
      </c>
      <c r="E23" t="s">
        <v>11059</v>
      </c>
      <c r="F23">
        <v>86</v>
      </c>
      <c r="G23">
        <v>58</v>
      </c>
    </row>
    <row r="24" spans="1:7" hidden="1" x14ac:dyDescent="0.25">
      <c r="A24" t="s">
        <v>114</v>
      </c>
      <c r="B24" t="s">
        <v>10826</v>
      </c>
      <c r="C24" t="s">
        <v>101</v>
      </c>
      <c r="D24" t="s">
        <v>102</v>
      </c>
      <c r="E24" t="s">
        <v>10827</v>
      </c>
      <c r="F24">
        <v>86</v>
      </c>
      <c r="G24">
        <v>57</v>
      </c>
    </row>
    <row r="25" spans="1:7" hidden="1" x14ac:dyDescent="0.25">
      <c r="A25" t="s">
        <v>114</v>
      </c>
      <c r="B25" t="s">
        <v>900</v>
      </c>
      <c r="C25" t="s">
        <v>101</v>
      </c>
      <c r="D25" t="s">
        <v>102</v>
      </c>
      <c r="E25" t="s">
        <v>10828</v>
      </c>
      <c r="F25">
        <v>86</v>
      </c>
      <c r="G25">
        <v>57</v>
      </c>
    </row>
    <row r="26" spans="1:7" hidden="1" x14ac:dyDescent="0.25">
      <c r="A26" t="s">
        <v>114</v>
      </c>
      <c r="B26" t="s">
        <v>3915</v>
      </c>
      <c r="C26" t="s">
        <v>101</v>
      </c>
      <c r="D26" t="s">
        <v>102</v>
      </c>
      <c r="E26" t="s">
        <v>10829</v>
      </c>
      <c r="F26">
        <v>86</v>
      </c>
      <c r="G26">
        <v>57</v>
      </c>
    </row>
    <row r="27" spans="1:7" hidden="1" x14ac:dyDescent="0.25">
      <c r="A27" t="s">
        <v>114</v>
      </c>
      <c r="B27" t="s">
        <v>2680</v>
      </c>
      <c r="C27" t="s">
        <v>101</v>
      </c>
      <c r="D27" t="s">
        <v>102</v>
      </c>
      <c r="E27" t="s">
        <v>10830</v>
      </c>
      <c r="F27">
        <v>86</v>
      </c>
      <c r="G27">
        <v>57</v>
      </c>
    </row>
    <row r="28" spans="1:7" hidden="1" x14ac:dyDescent="0.25">
      <c r="A28" t="s">
        <v>114</v>
      </c>
      <c r="B28" t="s">
        <v>1353</v>
      </c>
      <c r="C28" t="s">
        <v>101</v>
      </c>
      <c r="D28" t="s">
        <v>102</v>
      </c>
      <c r="E28" t="s">
        <v>10488</v>
      </c>
      <c r="F28">
        <v>86</v>
      </c>
      <c r="G28">
        <v>56</v>
      </c>
    </row>
    <row r="29" spans="1:7" hidden="1" x14ac:dyDescent="0.25">
      <c r="A29" t="s">
        <v>114</v>
      </c>
      <c r="B29" t="s">
        <v>4356</v>
      </c>
      <c r="C29" t="s">
        <v>101</v>
      </c>
      <c r="D29" t="s">
        <v>102</v>
      </c>
      <c r="E29" t="s">
        <v>10489</v>
      </c>
      <c r="F29">
        <v>86</v>
      </c>
      <c r="G29">
        <v>56</v>
      </c>
    </row>
    <row r="30" spans="1:7" hidden="1" x14ac:dyDescent="0.25">
      <c r="A30" t="s">
        <v>114</v>
      </c>
      <c r="B30" t="s">
        <v>10490</v>
      </c>
      <c r="C30" t="s">
        <v>101</v>
      </c>
      <c r="D30" t="s">
        <v>102</v>
      </c>
      <c r="E30" t="s">
        <v>10491</v>
      </c>
      <c r="F30">
        <v>86</v>
      </c>
      <c r="G30">
        <v>56</v>
      </c>
    </row>
    <row r="31" spans="1:7" hidden="1" x14ac:dyDescent="0.25">
      <c r="A31" t="s">
        <v>114</v>
      </c>
      <c r="B31" t="s">
        <v>10492</v>
      </c>
      <c r="C31" t="s">
        <v>101</v>
      </c>
      <c r="D31" t="s">
        <v>102</v>
      </c>
      <c r="E31" t="s">
        <v>10493</v>
      </c>
      <c r="F31">
        <v>86</v>
      </c>
      <c r="G31">
        <v>56</v>
      </c>
    </row>
    <row r="32" spans="1:7" hidden="1" x14ac:dyDescent="0.25">
      <c r="A32" t="s">
        <v>114</v>
      </c>
      <c r="B32" t="s">
        <v>4699</v>
      </c>
      <c r="C32" t="s">
        <v>101</v>
      </c>
      <c r="D32" t="s">
        <v>102</v>
      </c>
      <c r="E32" t="s">
        <v>10494</v>
      </c>
      <c r="F32">
        <v>86</v>
      </c>
      <c r="G32">
        <v>56</v>
      </c>
    </row>
    <row r="33" spans="1:7" hidden="1" x14ac:dyDescent="0.25">
      <c r="A33" t="s">
        <v>114</v>
      </c>
      <c r="B33" t="s">
        <v>2224</v>
      </c>
      <c r="C33" t="s">
        <v>101</v>
      </c>
      <c r="D33" t="s">
        <v>102</v>
      </c>
      <c r="E33" t="s">
        <v>10495</v>
      </c>
      <c r="F33">
        <v>86</v>
      </c>
      <c r="G33">
        <v>56</v>
      </c>
    </row>
    <row r="34" spans="1:7" hidden="1" x14ac:dyDescent="0.25">
      <c r="A34" t="s">
        <v>114</v>
      </c>
      <c r="B34" t="s">
        <v>10432</v>
      </c>
      <c r="C34" t="s">
        <v>101</v>
      </c>
      <c r="D34" t="s">
        <v>102</v>
      </c>
      <c r="E34" t="s">
        <v>10433</v>
      </c>
      <c r="F34">
        <v>86</v>
      </c>
      <c r="G34">
        <v>55</v>
      </c>
    </row>
    <row r="35" spans="1:7" hidden="1" x14ac:dyDescent="0.25">
      <c r="A35" t="s">
        <v>114</v>
      </c>
      <c r="B35" t="s">
        <v>10159</v>
      </c>
      <c r="C35" t="s">
        <v>101</v>
      </c>
      <c r="D35" t="s">
        <v>102</v>
      </c>
      <c r="E35" t="s">
        <v>10160</v>
      </c>
      <c r="F35">
        <v>86</v>
      </c>
      <c r="G35">
        <v>54</v>
      </c>
    </row>
    <row r="36" spans="1:7" hidden="1" x14ac:dyDescent="0.25">
      <c r="A36" t="s">
        <v>114</v>
      </c>
      <c r="B36" t="s">
        <v>10161</v>
      </c>
      <c r="C36" t="s">
        <v>101</v>
      </c>
      <c r="D36" t="s">
        <v>102</v>
      </c>
      <c r="E36" t="s">
        <v>10162</v>
      </c>
      <c r="F36">
        <v>86</v>
      </c>
      <c r="G36">
        <v>54</v>
      </c>
    </row>
    <row r="37" spans="1:7" hidden="1" x14ac:dyDescent="0.25">
      <c r="A37" t="s">
        <v>114</v>
      </c>
      <c r="B37" t="s">
        <v>3743</v>
      </c>
      <c r="C37" t="s">
        <v>101</v>
      </c>
      <c r="D37" t="s">
        <v>102</v>
      </c>
      <c r="E37" t="s">
        <v>10163</v>
      </c>
      <c r="F37">
        <v>86</v>
      </c>
      <c r="G37">
        <v>54</v>
      </c>
    </row>
    <row r="38" spans="1:7" hidden="1" x14ac:dyDescent="0.25">
      <c r="A38" t="s">
        <v>114</v>
      </c>
      <c r="B38" t="s">
        <v>4606</v>
      </c>
      <c r="C38" t="s">
        <v>101</v>
      </c>
      <c r="D38" t="s">
        <v>102</v>
      </c>
      <c r="E38" t="s">
        <v>10164</v>
      </c>
      <c r="F38">
        <v>86</v>
      </c>
      <c r="G38">
        <v>54</v>
      </c>
    </row>
    <row r="39" spans="1:7" hidden="1" x14ac:dyDescent="0.25">
      <c r="A39" t="s">
        <v>114</v>
      </c>
      <c r="B39" t="s">
        <v>10165</v>
      </c>
      <c r="C39" t="s">
        <v>101</v>
      </c>
      <c r="D39" t="s">
        <v>102</v>
      </c>
      <c r="E39" t="s">
        <v>10166</v>
      </c>
      <c r="F39">
        <v>86</v>
      </c>
      <c r="G39">
        <v>54</v>
      </c>
    </row>
    <row r="40" spans="1:7" hidden="1" x14ac:dyDescent="0.25">
      <c r="A40" t="s">
        <v>114</v>
      </c>
      <c r="B40" t="s">
        <v>10052</v>
      </c>
      <c r="C40" t="s">
        <v>101</v>
      </c>
      <c r="D40" t="s">
        <v>102</v>
      </c>
      <c r="E40" t="s">
        <v>10053</v>
      </c>
      <c r="F40">
        <v>86</v>
      </c>
      <c r="G40">
        <v>53</v>
      </c>
    </row>
    <row r="41" spans="1:7" hidden="1" x14ac:dyDescent="0.25">
      <c r="A41" t="s">
        <v>114</v>
      </c>
      <c r="B41" t="s">
        <v>5771</v>
      </c>
      <c r="C41" t="s">
        <v>101</v>
      </c>
      <c r="D41" t="s">
        <v>102</v>
      </c>
      <c r="E41" t="s">
        <v>10054</v>
      </c>
      <c r="F41">
        <v>86</v>
      </c>
      <c r="G41">
        <v>53</v>
      </c>
    </row>
    <row r="42" spans="1:7" hidden="1" x14ac:dyDescent="0.25">
      <c r="A42" t="s">
        <v>114</v>
      </c>
      <c r="B42" t="s">
        <v>4493</v>
      </c>
      <c r="C42" t="s">
        <v>101</v>
      </c>
      <c r="D42" t="s">
        <v>102</v>
      </c>
      <c r="E42" t="s">
        <v>9950</v>
      </c>
      <c r="F42">
        <v>86</v>
      </c>
      <c r="G42">
        <v>51</v>
      </c>
    </row>
    <row r="43" spans="1:7" hidden="1" x14ac:dyDescent="0.25">
      <c r="A43" t="s">
        <v>114</v>
      </c>
      <c r="B43" t="s">
        <v>5925</v>
      </c>
      <c r="C43" t="s">
        <v>101</v>
      </c>
      <c r="D43" t="s">
        <v>102</v>
      </c>
      <c r="E43" t="s">
        <v>9951</v>
      </c>
      <c r="F43">
        <v>86</v>
      </c>
      <c r="G43">
        <v>51</v>
      </c>
    </row>
    <row r="44" spans="1:7" hidden="1" x14ac:dyDescent="0.25">
      <c r="A44" t="s">
        <v>114</v>
      </c>
      <c r="B44" t="s">
        <v>5705</v>
      </c>
      <c r="C44" t="s">
        <v>101</v>
      </c>
      <c r="D44" t="s">
        <v>102</v>
      </c>
      <c r="E44" t="s">
        <v>9698</v>
      </c>
      <c r="F44">
        <v>86</v>
      </c>
      <c r="G44">
        <v>50</v>
      </c>
    </row>
    <row r="45" spans="1:7" hidden="1" x14ac:dyDescent="0.25">
      <c r="A45" t="s">
        <v>114</v>
      </c>
      <c r="B45" t="s">
        <v>9699</v>
      </c>
      <c r="C45" t="s">
        <v>101</v>
      </c>
      <c r="D45" t="s">
        <v>102</v>
      </c>
      <c r="E45" t="s">
        <v>9700</v>
      </c>
      <c r="F45">
        <v>86</v>
      </c>
      <c r="G45">
        <v>50</v>
      </c>
    </row>
    <row r="46" spans="1:7" hidden="1" x14ac:dyDescent="0.25">
      <c r="A46" t="s">
        <v>114</v>
      </c>
      <c r="B46" t="s">
        <v>5358</v>
      </c>
      <c r="C46" t="s">
        <v>101</v>
      </c>
      <c r="D46" t="s">
        <v>102</v>
      </c>
      <c r="E46" t="s">
        <v>9701</v>
      </c>
      <c r="F46">
        <v>86</v>
      </c>
      <c r="G46">
        <v>50</v>
      </c>
    </row>
    <row r="47" spans="1:7" hidden="1" x14ac:dyDescent="0.25">
      <c r="A47" t="s">
        <v>114</v>
      </c>
      <c r="B47" t="s">
        <v>5267</v>
      </c>
      <c r="C47" t="s">
        <v>101</v>
      </c>
      <c r="D47" t="s">
        <v>102</v>
      </c>
      <c r="E47" t="s">
        <v>9702</v>
      </c>
      <c r="F47">
        <v>86</v>
      </c>
      <c r="G47">
        <v>50</v>
      </c>
    </row>
    <row r="48" spans="1:7" hidden="1" x14ac:dyDescent="0.25">
      <c r="A48" t="s">
        <v>114</v>
      </c>
      <c r="B48" t="s">
        <v>4698</v>
      </c>
      <c r="C48" t="s">
        <v>101</v>
      </c>
      <c r="D48" t="s">
        <v>102</v>
      </c>
      <c r="E48" t="s">
        <v>9599</v>
      </c>
      <c r="F48">
        <v>86</v>
      </c>
      <c r="G48">
        <v>49</v>
      </c>
    </row>
    <row r="49" spans="1:7" hidden="1" x14ac:dyDescent="0.25">
      <c r="A49" t="s">
        <v>114</v>
      </c>
      <c r="B49" t="s">
        <v>4778</v>
      </c>
      <c r="C49" t="s">
        <v>101</v>
      </c>
      <c r="D49" t="s">
        <v>102</v>
      </c>
      <c r="E49" t="s">
        <v>9406</v>
      </c>
      <c r="F49">
        <v>86</v>
      </c>
      <c r="G49">
        <v>48</v>
      </c>
    </row>
    <row r="50" spans="1:7" hidden="1" x14ac:dyDescent="0.25">
      <c r="A50" t="s">
        <v>114</v>
      </c>
      <c r="B50" t="s">
        <v>4355</v>
      </c>
      <c r="C50" t="s">
        <v>101</v>
      </c>
      <c r="D50" t="s">
        <v>102</v>
      </c>
      <c r="E50" t="s">
        <v>9407</v>
      </c>
      <c r="F50">
        <v>86</v>
      </c>
      <c r="G50">
        <v>48</v>
      </c>
    </row>
    <row r="51" spans="1:7" hidden="1" x14ac:dyDescent="0.25">
      <c r="A51" t="s">
        <v>114</v>
      </c>
      <c r="B51" t="s">
        <v>4150</v>
      </c>
      <c r="C51" t="s">
        <v>101</v>
      </c>
      <c r="D51" t="s">
        <v>102</v>
      </c>
      <c r="E51" t="s">
        <v>9408</v>
      </c>
      <c r="F51">
        <v>86</v>
      </c>
      <c r="G51">
        <v>48</v>
      </c>
    </row>
    <row r="52" spans="1:7" hidden="1" x14ac:dyDescent="0.25">
      <c r="A52" t="s">
        <v>114</v>
      </c>
      <c r="B52" t="s">
        <v>9409</v>
      </c>
      <c r="C52" t="s">
        <v>101</v>
      </c>
      <c r="D52" t="s">
        <v>102</v>
      </c>
      <c r="E52" t="s">
        <v>9410</v>
      </c>
      <c r="F52">
        <v>86</v>
      </c>
      <c r="G52">
        <v>48</v>
      </c>
    </row>
    <row r="53" spans="1:7" hidden="1" x14ac:dyDescent="0.25">
      <c r="A53" t="s">
        <v>114</v>
      </c>
      <c r="B53" t="s">
        <v>9215</v>
      </c>
      <c r="C53" t="s">
        <v>101</v>
      </c>
      <c r="D53" t="s">
        <v>102</v>
      </c>
      <c r="E53" t="s">
        <v>9216</v>
      </c>
      <c r="F53">
        <v>86</v>
      </c>
      <c r="G53">
        <v>47</v>
      </c>
    </row>
    <row r="54" spans="1:7" hidden="1" x14ac:dyDescent="0.25">
      <c r="A54" t="s">
        <v>114</v>
      </c>
      <c r="B54" t="s">
        <v>9217</v>
      </c>
      <c r="C54" t="s">
        <v>101</v>
      </c>
      <c r="D54" t="s">
        <v>102</v>
      </c>
      <c r="E54" t="s">
        <v>9218</v>
      </c>
      <c r="F54">
        <v>86</v>
      </c>
      <c r="G54">
        <v>47</v>
      </c>
    </row>
    <row r="55" spans="1:7" hidden="1" x14ac:dyDescent="0.25">
      <c r="A55" t="s">
        <v>114</v>
      </c>
      <c r="B55" t="s">
        <v>9219</v>
      </c>
      <c r="C55" t="s">
        <v>101</v>
      </c>
      <c r="D55" t="s">
        <v>102</v>
      </c>
      <c r="E55" t="s">
        <v>9220</v>
      </c>
      <c r="F55">
        <v>86</v>
      </c>
      <c r="G55">
        <v>47</v>
      </c>
    </row>
    <row r="56" spans="1:7" hidden="1" x14ac:dyDescent="0.25">
      <c r="A56" t="s">
        <v>114</v>
      </c>
      <c r="B56" t="s">
        <v>5406</v>
      </c>
      <c r="C56" t="s">
        <v>101</v>
      </c>
      <c r="D56" t="s">
        <v>102</v>
      </c>
      <c r="E56" t="s">
        <v>8982</v>
      </c>
      <c r="F56">
        <v>86</v>
      </c>
      <c r="G56">
        <v>46</v>
      </c>
    </row>
    <row r="57" spans="1:7" hidden="1" x14ac:dyDescent="0.25">
      <c r="A57" t="s">
        <v>114</v>
      </c>
      <c r="B57" t="s">
        <v>6125</v>
      </c>
      <c r="C57" t="s">
        <v>101</v>
      </c>
      <c r="D57" t="s">
        <v>102</v>
      </c>
      <c r="E57" t="s">
        <v>8983</v>
      </c>
      <c r="F57">
        <v>86</v>
      </c>
      <c r="G57">
        <v>46</v>
      </c>
    </row>
    <row r="58" spans="1:7" hidden="1" x14ac:dyDescent="0.25">
      <c r="A58" t="s">
        <v>114</v>
      </c>
      <c r="B58" t="s">
        <v>8984</v>
      </c>
      <c r="C58" t="s">
        <v>101</v>
      </c>
      <c r="D58" t="s">
        <v>102</v>
      </c>
      <c r="E58" t="s">
        <v>8985</v>
      </c>
      <c r="F58">
        <v>86</v>
      </c>
      <c r="G58">
        <v>46</v>
      </c>
    </row>
    <row r="59" spans="1:7" hidden="1" x14ac:dyDescent="0.25">
      <c r="A59" t="s">
        <v>114</v>
      </c>
      <c r="B59" t="s">
        <v>8986</v>
      </c>
      <c r="C59" t="s">
        <v>101</v>
      </c>
      <c r="D59" t="s">
        <v>102</v>
      </c>
      <c r="E59" t="s">
        <v>8987</v>
      </c>
      <c r="F59">
        <v>86</v>
      </c>
      <c r="G59">
        <v>46</v>
      </c>
    </row>
    <row r="60" spans="1:7" hidden="1" x14ac:dyDescent="0.25">
      <c r="A60" t="s">
        <v>114</v>
      </c>
      <c r="B60" t="s">
        <v>8988</v>
      </c>
      <c r="C60" t="s">
        <v>101</v>
      </c>
      <c r="D60" t="s">
        <v>102</v>
      </c>
      <c r="E60" t="s">
        <v>8989</v>
      </c>
      <c r="F60">
        <v>86</v>
      </c>
      <c r="G60">
        <v>46</v>
      </c>
    </row>
    <row r="61" spans="1:7" hidden="1" x14ac:dyDescent="0.25">
      <c r="A61" t="s">
        <v>114</v>
      </c>
      <c r="B61" t="s">
        <v>8890</v>
      </c>
      <c r="C61" t="s">
        <v>101</v>
      </c>
      <c r="D61" t="s">
        <v>102</v>
      </c>
      <c r="E61" t="s">
        <v>8891</v>
      </c>
      <c r="F61">
        <v>86</v>
      </c>
      <c r="G61">
        <v>45</v>
      </c>
    </row>
    <row r="62" spans="1:7" hidden="1" x14ac:dyDescent="0.25">
      <c r="A62" t="s">
        <v>114</v>
      </c>
      <c r="B62" t="s">
        <v>8892</v>
      </c>
      <c r="C62" t="s">
        <v>101</v>
      </c>
      <c r="D62" t="s">
        <v>102</v>
      </c>
      <c r="E62" t="s">
        <v>8893</v>
      </c>
      <c r="F62">
        <v>86</v>
      </c>
      <c r="G62">
        <v>45</v>
      </c>
    </row>
    <row r="63" spans="1:7" hidden="1" x14ac:dyDescent="0.25">
      <c r="A63" t="s">
        <v>114</v>
      </c>
      <c r="B63" t="s">
        <v>5017</v>
      </c>
      <c r="C63" t="s">
        <v>101</v>
      </c>
      <c r="D63" t="s">
        <v>102</v>
      </c>
      <c r="E63" t="s">
        <v>8713</v>
      </c>
      <c r="F63">
        <v>86</v>
      </c>
      <c r="G63">
        <v>44</v>
      </c>
    </row>
    <row r="64" spans="1:7" hidden="1" x14ac:dyDescent="0.25">
      <c r="A64" t="s">
        <v>114</v>
      </c>
      <c r="B64" t="s">
        <v>5766</v>
      </c>
      <c r="C64" t="s">
        <v>101</v>
      </c>
      <c r="D64" t="s">
        <v>102</v>
      </c>
      <c r="E64" t="s">
        <v>8714</v>
      </c>
      <c r="F64">
        <v>86</v>
      </c>
      <c r="G64">
        <v>44</v>
      </c>
    </row>
    <row r="65" spans="1:7" hidden="1" x14ac:dyDescent="0.25">
      <c r="A65" t="s">
        <v>114</v>
      </c>
      <c r="B65" t="s">
        <v>8715</v>
      </c>
      <c r="C65" t="s">
        <v>101</v>
      </c>
      <c r="D65" t="s">
        <v>102</v>
      </c>
      <c r="E65" t="s">
        <v>8716</v>
      </c>
      <c r="F65">
        <v>86</v>
      </c>
      <c r="G65">
        <v>44</v>
      </c>
    </row>
    <row r="66" spans="1:7" hidden="1" x14ac:dyDescent="0.25">
      <c r="A66" t="s">
        <v>114</v>
      </c>
      <c r="B66" t="s">
        <v>8630</v>
      </c>
      <c r="C66" t="s">
        <v>101</v>
      </c>
      <c r="D66" t="s">
        <v>102</v>
      </c>
      <c r="E66" t="s">
        <v>8631</v>
      </c>
      <c r="F66">
        <v>86</v>
      </c>
      <c r="G66">
        <v>41</v>
      </c>
    </row>
    <row r="67" spans="1:7" hidden="1" x14ac:dyDescent="0.25">
      <c r="A67" t="s">
        <v>114</v>
      </c>
      <c r="B67" t="s">
        <v>6909</v>
      </c>
      <c r="C67" t="s">
        <v>101</v>
      </c>
      <c r="D67" t="s">
        <v>102</v>
      </c>
      <c r="E67" t="s">
        <v>8632</v>
      </c>
      <c r="F67">
        <v>86</v>
      </c>
      <c r="G67">
        <v>41</v>
      </c>
    </row>
    <row r="68" spans="1:7" hidden="1" x14ac:dyDescent="0.25">
      <c r="A68" t="s">
        <v>114</v>
      </c>
      <c r="B68" t="s">
        <v>6845</v>
      </c>
      <c r="C68" t="s">
        <v>101</v>
      </c>
      <c r="D68" t="s">
        <v>102</v>
      </c>
      <c r="E68" t="s">
        <v>8550</v>
      </c>
      <c r="F68">
        <v>86</v>
      </c>
      <c r="G68">
        <v>40</v>
      </c>
    </row>
    <row r="69" spans="1:7" hidden="1" x14ac:dyDescent="0.25">
      <c r="A69" t="s">
        <v>114</v>
      </c>
      <c r="B69" t="s">
        <v>6842</v>
      </c>
      <c r="C69" t="s">
        <v>101</v>
      </c>
      <c r="D69" t="s">
        <v>102</v>
      </c>
      <c r="E69" t="s">
        <v>8551</v>
      </c>
      <c r="F69">
        <v>86</v>
      </c>
      <c r="G69">
        <v>40</v>
      </c>
    </row>
    <row r="70" spans="1:7" hidden="1" x14ac:dyDescent="0.25">
      <c r="A70" t="s">
        <v>114</v>
      </c>
      <c r="B70" t="s">
        <v>8510</v>
      </c>
      <c r="C70" t="s">
        <v>101</v>
      </c>
      <c r="D70" t="s">
        <v>102</v>
      </c>
      <c r="E70" t="s">
        <v>8511</v>
      </c>
      <c r="F70">
        <v>86</v>
      </c>
      <c r="G70">
        <v>39</v>
      </c>
    </row>
    <row r="71" spans="1:7" hidden="1" x14ac:dyDescent="0.25">
      <c r="A71" t="s">
        <v>114</v>
      </c>
      <c r="B71" t="s">
        <v>8317</v>
      </c>
      <c r="C71" t="s">
        <v>101</v>
      </c>
      <c r="D71" t="s">
        <v>102</v>
      </c>
      <c r="E71" t="s">
        <v>8318</v>
      </c>
      <c r="F71">
        <v>86</v>
      </c>
      <c r="G71">
        <v>38</v>
      </c>
    </row>
    <row r="72" spans="1:7" hidden="1" x14ac:dyDescent="0.25">
      <c r="A72" t="s">
        <v>114</v>
      </c>
      <c r="B72" t="s">
        <v>6843</v>
      </c>
      <c r="C72" t="s">
        <v>101</v>
      </c>
      <c r="D72" t="s">
        <v>102</v>
      </c>
      <c r="E72" t="s">
        <v>8319</v>
      </c>
      <c r="F72">
        <v>86</v>
      </c>
      <c r="G72">
        <v>38</v>
      </c>
    </row>
    <row r="73" spans="1:7" hidden="1" x14ac:dyDescent="0.25">
      <c r="A73" t="s">
        <v>114</v>
      </c>
      <c r="B73" t="s">
        <v>6967</v>
      </c>
      <c r="C73" t="s">
        <v>101</v>
      </c>
      <c r="D73" t="s">
        <v>102</v>
      </c>
      <c r="E73" t="s">
        <v>8320</v>
      </c>
      <c r="F73">
        <v>86</v>
      </c>
      <c r="G73">
        <v>38</v>
      </c>
    </row>
    <row r="74" spans="1:7" hidden="1" x14ac:dyDescent="0.25">
      <c r="A74" t="s">
        <v>114</v>
      </c>
      <c r="B74" t="s">
        <v>8321</v>
      </c>
      <c r="C74" t="s">
        <v>101</v>
      </c>
      <c r="D74" t="s">
        <v>102</v>
      </c>
      <c r="E74" t="s">
        <v>8322</v>
      </c>
      <c r="F74">
        <v>86</v>
      </c>
      <c r="G74">
        <v>38</v>
      </c>
    </row>
    <row r="75" spans="1:7" hidden="1" x14ac:dyDescent="0.25">
      <c r="A75" t="s">
        <v>114</v>
      </c>
      <c r="B75" t="s">
        <v>8280</v>
      </c>
      <c r="C75" t="s">
        <v>101</v>
      </c>
      <c r="D75" t="s">
        <v>102</v>
      </c>
      <c r="E75" t="s">
        <v>8281</v>
      </c>
      <c r="F75">
        <v>86</v>
      </c>
      <c r="G75">
        <v>36</v>
      </c>
    </row>
    <row r="76" spans="1:7" hidden="1" x14ac:dyDescent="0.25">
      <c r="A76" t="s">
        <v>114</v>
      </c>
      <c r="B76" t="s">
        <v>8136</v>
      </c>
      <c r="C76" t="s">
        <v>101</v>
      </c>
      <c r="D76" t="s">
        <v>102</v>
      </c>
      <c r="E76" t="s">
        <v>8137</v>
      </c>
      <c r="F76">
        <v>86</v>
      </c>
      <c r="G76">
        <v>35</v>
      </c>
    </row>
    <row r="77" spans="1:7" hidden="1" x14ac:dyDescent="0.25">
      <c r="A77" t="s">
        <v>114</v>
      </c>
      <c r="B77" t="s">
        <v>8138</v>
      </c>
      <c r="C77" t="s">
        <v>101</v>
      </c>
      <c r="D77" t="s">
        <v>102</v>
      </c>
      <c r="E77" t="s">
        <v>8139</v>
      </c>
      <c r="F77">
        <v>86</v>
      </c>
      <c r="G77">
        <v>35</v>
      </c>
    </row>
    <row r="78" spans="1:7" hidden="1" x14ac:dyDescent="0.25">
      <c r="A78" t="s">
        <v>114</v>
      </c>
      <c r="B78" t="s">
        <v>8140</v>
      </c>
      <c r="C78" t="s">
        <v>101</v>
      </c>
      <c r="D78" t="s">
        <v>102</v>
      </c>
      <c r="E78" t="s">
        <v>8141</v>
      </c>
      <c r="F78">
        <v>86</v>
      </c>
      <c r="G78">
        <v>35</v>
      </c>
    </row>
    <row r="79" spans="1:7" hidden="1" x14ac:dyDescent="0.25">
      <c r="A79" t="s">
        <v>114</v>
      </c>
      <c r="B79" t="s">
        <v>8034</v>
      </c>
      <c r="C79" t="s">
        <v>101</v>
      </c>
      <c r="D79" t="s">
        <v>102</v>
      </c>
      <c r="E79" t="s">
        <v>8035</v>
      </c>
      <c r="F79">
        <v>86</v>
      </c>
      <c r="G79">
        <v>33</v>
      </c>
    </row>
    <row r="80" spans="1:7" hidden="1" x14ac:dyDescent="0.25">
      <c r="A80" t="s">
        <v>114</v>
      </c>
      <c r="B80" t="s">
        <v>8036</v>
      </c>
      <c r="C80" t="s">
        <v>101</v>
      </c>
      <c r="D80" t="s">
        <v>102</v>
      </c>
      <c r="E80" t="s">
        <v>8037</v>
      </c>
      <c r="F80">
        <v>86</v>
      </c>
      <c r="G80">
        <v>33</v>
      </c>
    </row>
    <row r="81" spans="1:7" hidden="1" x14ac:dyDescent="0.25">
      <c r="A81" t="s">
        <v>114</v>
      </c>
      <c r="B81" t="s">
        <v>8038</v>
      </c>
      <c r="C81" t="s">
        <v>101</v>
      </c>
      <c r="D81" t="s">
        <v>102</v>
      </c>
      <c r="E81" t="s">
        <v>8039</v>
      </c>
      <c r="F81">
        <v>86</v>
      </c>
      <c r="G81">
        <v>33</v>
      </c>
    </row>
    <row r="82" spans="1:7" hidden="1" x14ac:dyDescent="0.25">
      <c r="A82" t="s">
        <v>114</v>
      </c>
      <c r="B82" t="s">
        <v>7970</v>
      </c>
      <c r="C82" t="s">
        <v>101</v>
      </c>
      <c r="D82" t="s">
        <v>102</v>
      </c>
      <c r="E82" t="s">
        <v>7971</v>
      </c>
      <c r="F82">
        <v>86</v>
      </c>
      <c r="G82">
        <v>31</v>
      </c>
    </row>
    <row r="83" spans="1:7" hidden="1" x14ac:dyDescent="0.25">
      <c r="A83" t="s">
        <v>114</v>
      </c>
      <c r="B83" t="s">
        <v>7878</v>
      </c>
      <c r="C83" t="s">
        <v>101</v>
      </c>
      <c r="D83" t="s">
        <v>102</v>
      </c>
      <c r="E83" t="s">
        <v>7879</v>
      </c>
      <c r="F83">
        <v>86</v>
      </c>
      <c r="G83">
        <v>30</v>
      </c>
    </row>
    <row r="84" spans="1:7" hidden="1" x14ac:dyDescent="0.25">
      <c r="A84" t="s">
        <v>114</v>
      </c>
      <c r="B84" t="s">
        <v>7158</v>
      </c>
      <c r="C84" t="s">
        <v>101</v>
      </c>
      <c r="D84" t="s">
        <v>102</v>
      </c>
      <c r="E84" t="s">
        <v>7880</v>
      </c>
      <c r="F84">
        <v>86</v>
      </c>
      <c r="G84">
        <v>30</v>
      </c>
    </row>
    <row r="85" spans="1:7" hidden="1" x14ac:dyDescent="0.25">
      <c r="A85" t="s">
        <v>114</v>
      </c>
      <c r="B85" t="s">
        <v>7291</v>
      </c>
      <c r="C85" t="s">
        <v>101</v>
      </c>
      <c r="D85" t="s">
        <v>102</v>
      </c>
      <c r="E85" t="s">
        <v>7821</v>
      </c>
      <c r="F85">
        <v>86</v>
      </c>
      <c r="G85">
        <v>28</v>
      </c>
    </row>
    <row r="86" spans="1:7" hidden="1" x14ac:dyDescent="0.25">
      <c r="A86" t="s">
        <v>114</v>
      </c>
      <c r="B86" t="s">
        <v>7373</v>
      </c>
      <c r="C86" t="s">
        <v>101</v>
      </c>
      <c r="D86" t="s">
        <v>102</v>
      </c>
      <c r="E86" t="s">
        <v>7795</v>
      </c>
      <c r="F86">
        <v>86</v>
      </c>
      <c r="G86">
        <v>26</v>
      </c>
    </row>
    <row r="87" spans="1:7" hidden="1" x14ac:dyDescent="0.25">
      <c r="A87" t="s">
        <v>114</v>
      </c>
      <c r="B87" t="s">
        <v>7745</v>
      </c>
      <c r="C87" t="s">
        <v>101</v>
      </c>
      <c r="D87" t="s">
        <v>102</v>
      </c>
      <c r="E87" t="s">
        <v>7746</v>
      </c>
      <c r="F87">
        <v>86</v>
      </c>
      <c r="G87">
        <v>23</v>
      </c>
    </row>
    <row r="88" spans="1:7" hidden="1" x14ac:dyDescent="0.25">
      <c r="A88" t="s">
        <v>114</v>
      </c>
      <c r="B88" t="s">
        <v>7448</v>
      </c>
      <c r="C88" t="s">
        <v>101</v>
      </c>
      <c r="D88" t="s">
        <v>102</v>
      </c>
      <c r="E88" t="s">
        <v>7723</v>
      </c>
      <c r="F88">
        <v>86</v>
      </c>
      <c r="G88">
        <v>22</v>
      </c>
    </row>
    <row r="89" spans="1:7" hidden="1" x14ac:dyDescent="0.25">
      <c r="A89" t="s">
        <v>114</v>
      </c>
      <c r="B89" t="s">
        <v>7445</v>
      </c>
      <c r="C89" t="s">
        <v>101</v>
      </c>
      <c r="D89" t="s">
        <v>102</v>
      </c>
      <c r="E89" t="s">
        <v>7703</v>
      </c>
      <c r="F89">
        <v>86</v>
      </c>
      <c r="G89">
        <v>20</v>
      </c>
    </row>
    <row r="90" spans="1:7" hidden="1" x14ac:dyDescent="0.25">
      <c r="A90" t="s">
        <v>114</v>
      </c>
      <c r="B90" t="s">
        <v>7683</v>
      </c>
      <c r="C90" t="s">
        <v>101</v>
      </c>
      <c r="D90" t="s">
        <v>102</v>
      </c>
      <c r="E90" t="s">
        <v>7684</v>
      </c>
      <c r="F90">
        <v>86</v>
      </c>
      <c r="G90">
        <v>19</v>
      </c>
    </row>
    <row r="91" spans="1:7" hidden="1" x14ac:dyDescent="0.25">
      <c r="A91" t="s">
        <v>114</v>
      </c>
      <c r="B91" t="s">
        <v>7449</v>
      </c>
      <c r="C91" t="s">
        <v>101</v>
      </c>
      <c r="D91" t="s">
        <v>102</v>
      </c>
      <c r="E91" t="s">
        <v>7665</v>
      </c>
      <c r="F91">
        <v>86</v>
      </c>
      <c r="G91">
        <v>18</v>
      </c>
    </row>
    <row r="92" spans="1:7" hidden="1" x14ac:dyDescent="0.25">
      <c r="A92" t="s">
        <v>114</v>
      </c>
      <c r="B92" t="s">
        <v>7629</v>
      </c>
      <c r="C92" t="s">
        <v>101</v>
      </c>
      <c r="D92" t="s">
        <v>102</v>
      </c>
      <c r="E92" t="s">
        <v>7630</v>
      </c>
      <c r="F92">
        <v>86</v>
      </c>
      <c r="G92">
        <v>17</v>
      </c>
    </row>
    <row r="93" spans="1:7" hidden="1" x14ac:dyDescent="0.25">
      <c r="A93" t="s">
        <v>114</v>
      </c>
      <c r="B93" t="s">
        <v>7469</v>
      </c>
      <c r="C93" t="s">
        <v>101</v>
      </c>
      <c r="D93" t="s">
        <v>102</v>
      </c>
      <c r="E93" t="s">
        <v>7599</v>
      </c>
      <c r="F93">
        <v>86</v>
      </c>
      <c r="G93">
        <v>15</v>
      </c>
    </row>
    <row r="94" spans="1:7" hidden="1" x14ac:dyDescent="0.25">
      <c r="A94" t="s">
        <v>114</v>
      </c>
      <c r="B94" t="s">
        <v>7470</v>
      </c>
      <c r="C94" t="s">
        <v>101</v>
      </c>
      <c r="D94" t="s">
        <v>102</v>
      </c>
      <c r="E94" t="s">
        <v>7600</v>
      </c>
      <c r="F94">
        <v>86</v>
      </c>
      <c r="G94">
        <v>15</v>
      </c>
    </row>
    <row r="95" spans="1:7" hidden="1" x14ac:dyDescent="0.25">
      <c r="A95" t="s">
        <v>114</v>
      </c>
      <c r="B95" t="s">
        <v>7484</v>
      </c>
      <c r="C95" t="s">
        <v>101</v>
      </c>
      <c r="D95" t="s">
        <v>102</v>
      </c>
      <c r="E95" t="s">
        <v>7561</v>
      </c>
      <c r="F95">
        <v>86</v>
      </c>
      <c r="G95">
        <v>11</v>
      </c>
    </row>
    <row r="96" spans="1:7" hidden="1" x14ac:dyDescent="0.25">
      <c r="A96" t="s">
        <v>97</v>
      </c>
      <c r="B96" t="s">
        <v>3742</v>
      </c>
      <c r="C96" t="s">
        <v>101</v>
      </c>
      <c r="D96" t="s">
        <v>102</v>
      </c>
      <c r="E96" t="s">
        <v>11827</v>
      </c>
      <c r="F96">
        <v>84</v>
      </c>
      <c r="G96">
        <v>60</v>
      </c>
    </row>
    <row r="97" spans="1:7" hidden="1" x14ac:dyDescent="0.25">
      <c r="A97" t="s">
        <v>97</v>
      </c>
      <c r="B97" t="s">
        <v>11231</v>
      </c>
      <c r="C97" t="s">
        <v>101</v>
      </c>
      <c r="D97" t="s">
        <v>102</v>
      </c>
      <c r="E97" t="s">
        <v>11246</v>
      </c>
      <c r="F97">
        <v>84</v>
      </c>
      <c r="G97">
        <v>59</v>
      </c>
    </row>
    <row r="98" spans="1:7" hidden="1" x14ac:dyDescent="0.25">
      <c r="A98" t="s">
        <v>97</v>
      </c>
      <c r="B98" t="s">
        <v>11233</v>
      </c>
      <c r="C98" t="s">
        <v>101</v>
      </c>
      <c r="D98" t="s">
        <v>102</v>
      </c>
      <c r="E98" t="s">
        <v>11247</v>
      </c>
      <c r="F98">
        <v>84</v>
      </c>
      <c r="G98">
        <v>59</v>
      </c>
    </row>
    <row r="99" spans="1:7" hidden="1" x14ac:dyDescent="0.25">
      <c r="A99" t="s">
        <v>97</v>
      </c>
      <c r="B99" t="s">
        <v>5926</v>
      </c>
      <c r="C99" t="s">
        <v>101</v>
      </c>
      <c r="D99" t="s">
        <v>102</v>
      </c>
      <c r="E99" t="s">
        <v>11248</v>
      </c>
      <c r="F99">
        <v>84</v>
      </c>
      <c r="G99">
        <v>59</v>
      </c>
    </row>
    <row r="100" spans="1:7" hidden="1" x14ac:dyDescent="0.25">
      <c r="A100" t="s">
        <v>97</v>
      </c>
      <c r="B100" t="s">
        <v>670</v>
      </c>
      <c r="C100" t="s">
        <v>101</v>
      </c>
      <c r="D100" t="s">
        <v>102</v>
      </c>
      <c r="E100" t="s">
        <v>11249</v>
      </c>
      <c r="F100">
        <v>84</v>
      </c>
      <c r="G100">
        <v>59</v>
      </c>
    </row>
    <row r="101" spans="1:7" hidden="1" x14ac:dyDescent="0.25">
      <c r="A101" t="s">
        <v>97</v>
      </c>
      <c r="B101" t="s">
        <v>11237</v>
      </c>
      <c r="C101" t="s">
        <v>101</v>
      </c>
      <c r="D101" t="s">
        <v>102</v>
      </c>
      <c r="E101" t="s">
        <v>11250</v>
      </c>
      <c r="F101">
        <v>84</v>
      </c>
      <c r="G101">
        <v>59</v>
      </c>
    </row>
    <row r="102" spans="1:7" hidden="1" x14ac:dyDescent="0.25">
      <c r="A102" t="s">
        <v>97</v>
      </c>
      <c r="B102" t="s">
        <v>1753</v>
      </c>
      <c r="C102" t="s">
        <v>101</v>
      </c>
      <c r="D102" t="s">
        <v>102</v>
      </c>
      <c r="E102" t="s">
        <v>11251</v>
      </c>
      <c r="F102">
        <v>84</v>
      </c>
      <c r="G102">
        <v>59</v>
      </c>
    </row>
    <row r="103" spans="1:7" hidden="1" x14ac:dyDescent="0.25">
      <c r="A103" t="s">
        <v>97</v>
      </c>
      <c r="B103" t="s">
        <v>2036</v>
      </c>
      <c r="C103" t="s">
        <v>101</v>
      </c>
      <c r="D103" t="s">
        <v>102</v>
      </c>
      <c r="E103" t="s">
        <v>11252</v>
      </c>
      <c r="F103">
        <v>84</v>
      </c>
      <c r="G103">
        <v>59</v>
      </c>
    </row>
    <row r="104" spans="1:7" hidden="1" x14ac:dyDescent="0.25">
      <c r="A104" t="s">
        <v>97</v>
      </c>
      <c r="B104" t="s">
        <v>11240</v>
      </c>
      <c r="C104" t="s">
        <v>101</v>
      </c>
      <c r="D104" t="s">
        <v>102</v>
      </c>
      <c r="E104" t="s">
        <v>11253</v>
      </c>
      <c r="F104">
        <v>84</v>
      </c>
      <c r="G104">
        <v>59</v>
      </c>
    </row>
    <row r="105" spans="1:7" hidden="1" x14ac:dyDescent="0.25">
      <c r="A105" t="s">
        <v>97</v>
      </c>
      <c r="B105" t="s">
        <v>11243</v>
      </c>
      <c r="C105" t="s">
        <v>101</v>
      </c>
      <c r="D105" t="s">
        <v>102</v>
      </c>
      <c r="E105" t="s">
        <v>11254</v>
      </c>
      <c r="F105">
        <v>84</v>
      </c>
      <c r="G105">
        <v>59</v>
      </c>
    </row>
    <row r="106" spans="1:7" hidden="1" x14ac:dyDescent="0.25">
      <c r="A106" t="s">
        <v>97</v>
      </c>
      <c r="B106" t="s">
        <v>1387</v>
      </c>
      <c r="C106" t="s">
        <v>101</v>
      </c>
      <c r="D106" t="s">
        <v>102</v>
      </c>
      <c r="E106" t="s">
        <v>11255</v>
      </c>
      <c r="F106">
        <v>84</v>
      </c>
      <c r="G106">
        <v>59</v>
      </c>
    </row>
    <row r="107" spans="1:7" hidden="1" x14ac:dyDescent="0.25">
      <c r="A107" t="s">
        <v>97</v>
      </c>
      <c r="B107" t="s">
        <v>4780</v>
      </c>
      <c r="C107" t="s">
        <v>101</v>
      </c>
      <c r="D107" t="s">
        <v>102</v>
      </c>
      <c r="E107" t="s">
        <v>11060</v>
      </c>
      <c r="F107">
        <v>84</v>
      </c>
      <c r="G107">
        <v>58</v>
      </c>
    </row>
    <row r="108" spans="1:7" hidden="1" x14ac:dyDescent="0.25">
      <c r="A108" t="s">
        <v>97</v>
      </c>
      <c r="B108" t="s">
        <v>11058</v>
      </c>
      <c r="C108" t="s">
        <v>101</v>
      </c>
      <c r="D108" t="s">
        <v>102</v>
      </c>
      <c r="E108" t="s">
        <v>11061</v>
      </c>
      <c r="F108">
        <v>84</v>
      </c>
      <c r="G108">
        <v>58</v>
      </c>
    </row>
    <row r="109" spans="1:7" hidden="1" x14ac:dyDescent="0.25">
      <c r="A109" t="s">
        <v>97</v>
      </c>
      <c r="B109" t="s">
        <v>11056</v>
      </c>
      <c r="C109" t="s">
        <v>101</v>
      </c>
      <c r="D109" t="s">
        <v>102</v>
      </c>
      <c r="E109" t="s">
        <v>11062</v>
      </c>
      <c r="F109">
        <v>84</v>
      </c>
      <c r="G109">
        <v>58</v>
      </c>
    </row>
    <row r="110" spans="1:7" hidden="1" x14ac:dyDescent="0.25">
      <c r="A110" t="s">
        <v>97</v>
      </c>
      <c r="B110" t="s">
        <v>10826</v>
      </c>
      <c r="C110" t="s">
        <v>101</v>
      </c>
      <c r="D110" t="s">
        <v>102</v>
      </c>
      <c r="E110" t="s">
        <v>10831</v>
      </c>
      <c r="F110">
        <v>84</v>
      </c>
      <c r="G110">
        <v>57</v>
      </c>
    </row>
    <row r="111" spans="1:7" hidden="1" x14ac:dyDescent="0.25">
      <c r="A111" t="s">
        <v>97</v>
      </c>
      <c r="B111" t="s">
        <v>900</v>
      </c>
      <c r="C111" t="s">
        <v>101</v>
      </c>
      <c r="D111" t="s">
        <v>102</v>
      </c>
      <c r="E111" t="s">
        <v>10832</v>
      </c>
      <c r="F111">
        <v>84</v>
      </c>
      <c r="G111">
        <v>57</v>
      </c>
    </row>
    <row r="112" spans="1:7" hidden="1" x14ac:dyDescent="0.25">
      <c r="A112" t="s">
        <v>97</v>
      </c>
      <c r="B112" t="s">
        <v>2680</v>
      </c>
      <c r="C112" t="s">
        <v>101</v>
      </c>
      <c r="D112" t="s">
        <v>102</v>
      </c>
      <c r="E112" t="s">
        <v>10833</v>
      </c>
      <c r="F112">
        <v>84</v>
      </c>
      <c r="G112">
        <v>57</v>
      </c>
    </row>
    <row r="113" spans="1:7" hidden="1" x14ac:dyDescent="0.25">
      <c r="A113" t="s">
        <v>97</v>
      </c>
      <c r="B113" t="s">
        <v>3915</v>
      </c>
      <c r="C113" t="s">
        <v>101</v>
      </c>
      <c r="D113" t="s">
        <v>102</v>
      </c>
      <c r="E113" t="s">
        <v>10834</v>
      </c>
      <c r="F113">
        <v>84</v>
      </c>
      <c r="G113">
        <v>57</v>
      </c>
    </row>
    <row r="114" spans="1:7" hidden="1" x14ac:dyDescent="0.25">
      <c r="A114" t="s">
        <v>97</v>
      </c>
      <c r="B114" t="s">
        <v>1353</v>
      </c>
      <c r="C114" t="s">
        <v>101</v>
      </c>
      <c r="D114" t="s">
        <v>102</v>
      </c>
      <c r="E114" t="s">
        <v>10496</v>
      </c>
      <c r="F114">
        <v>84</v>
      </c>
      <c r="G114">
        <v>56</v>
      </c>
    </row>
    <row r="115" spans="1:7" hidden="1" x14ac:dyDescent="0.25">
      <c r="A115" t="s">
        <v>97</v>
      </c>
      <c r="B115" t="s">
        <v>4356</v>
      </c>
      <c r="C115" t="s">
        <v>101</v>
      </c>
      <c r="D115" t="s">
        <v>102</v>
      </c>
      <c r="E115" t="s">
        <v>10497</v>
      </c>
      <c r="F115">
        <v>84</v>
      </c>
      <c r="G115">
        <v>56</v>
      </c>
    </row>
    <row r="116" spans="1:7" hidden="1" x14ac:dyDescent="0.25">
      <c r="A116" t="s">
        <v>97</v>
      </c>
      <c r="B116" t="s">
        <v>10490</v>
      </c>
      <c r="C116" t="s">
        <v>101</v>
      </c>
      <c r="D116" t="s">
        <v>102</v>
      </c>
      <c r="E116" t="s">
        <v>10498</v>
      </c>
      <c r="F116">
        <v>84</v>
      </c>
      <c r="G116">
        <v>56</v>
      </c>
    </row>
    <row r="117" spans="1:7" hidden="1" x14ac:dyDescent="0.25">
      <c r="A117" t="s">
        <v>97</v>
      </c>
      <c r="B117" t="s">
        <v>4699</v>
      </c>
      <c r="C117" t="s">
        <v>101</v>
      </c>
      <c r="D117" t="s">
        <v>102</v>
      </c>
      <c r="E117" t="s">
        <v>10499</v>
      </c>
      <c r="F117">
        <v>84</v>
      </c>
      <c r="G117">
        <v>56</v>
      </c>
    </row>
    <row r="118" spans="1:7" hidden="1" x14ac:dyDescent="0.25">
      <c r="A118" t="s">
        <v>97</v>
      </c>
      <c r="B118" t="s">
        <v>10492</v>
      </c>
      <c r="C118" t="s">
        <v>101</v>
      </c>
      <c r="D118" t="s">
        <v>102</v>
      </c>
      <c r="E118" t="s">
        <v>10500</v>
      </c>
      <c r="F118">
        <v>84</v>
      </c>
      <c r="G118">
        <v>56</v>
      </c>
    </row>
    <row r="119" spans="1:7" hidden="1" x14ac:dyDescent="0.25">
      <c r="A119" t="s">
        <v>97</v>
      </c>
      <c r="B119" t="s">
        <v>2224</v>
      </c>
      <c r="C119" t="s">
        <v>101</v>
      </c>
      <c r="D119" t="s">
        <v>102</v>
      </c>
      <c r="E119" t="s">
        <v>10501</v>
      </c>
      <c r="F119">
        <v>84</v>
      </c>
      <c r="G119">
        <v>56</v>
      </c>
    </row>
    <row r="120" spans="1:7" hidden="1" x14ac:dyDescent="0.25">
      <c r="A120" t="s">
        <v>97</v>
      </c>
      <c r="B120" t="s">
        <v>10432</v>
      </c>
      <c r="C120" t="s">
        <v>101</v>
      </c>
      <c r="D120" t="s">
        <v>102</v>
      </c>
      <c r="E120" t="s">
        <v>10434</v>
      </c>
      <c r="F120">
        <v>84</v>
      </c>
      <c r="G120">
        <v>55</v>
      </c>
    </row>
    <row r="121" spans="1:7" hidden="1" x14ac:dyDescent="0.25">
      <c r="A121" t="s">
        <v>97</v>
      </c>
      <c r="B121" t="s">
        <v>3743</v>
      </c>
      <c r="C121" t="s">
        <v>101</v>
      </c>
      <c r="D121" t="s">
        <v>102</v>
      </c>
      <c r="E121" t="s">
        <v>10167</v>
      </c>
      <c r="F121">
        <v>84</v>
      </c>
      <c r="G121">
        <v>54</v>
      </c>
    </row>
    <row r="122" spans="1:7" hidden="1" x14ac:dyDescent="0.25">
      <c r="A122" t="s">
        <v>97</v>
      </c>
      <c r="B122" t="s">
        <v>4606</v>
      </c>
      <c r="C122" t="s">
        <v>101</v>
      </c>
      <c r="D122" t="s">
        <v>102</v>
      </c>
      <c r="E122" t="s">
        <v>10168</v>
      </c>
      <c r="F122">
        <v>84</v>
      </c>
      <c r="G122">
        <v>54</v>
      </c>
    </row>
    <row r="123" spans="1:7" hidden="1" x14ac:dyDescent="0.25">
      <c r="A123" t="s">
        <v>97</v>
      </c>
      <c r="B123" t="s">
        <v>10161</v>
      </c>
      <c r="C123" t="s">
        <v>101</v>
      </c>
      <c r="D123" t="s">
        <v>102</v>
      </c>
      <c r="E123" t="s">
        <v>10169</v>
      </c>
      <c r="F123">
        <v>84</v>
      </c>
      <c r="G123">
        <v>54</v>
      </c>
    </row>
    <row r="124" spans="1:7" hidden="1" x14ac:dyDescent="0.25">
      <c r="A124" t="s">
        <v>97</v>
      </c>
      <c r="B124" t="s">
        <v>10159</v>
      </c>
      <c r="C124" t="s">
        <v>101</v>
      </c>
      <c r="D124" t="s">
        <v>102</v>
      </c>
      <c r="E124" t="s">
        <v>10170</v>
      </c>
      <c r="F124">
        <v>84</v>
      </c>
      <c r="G124">
        <v>54</v>
      </c>
    </row>
    <row r="125" spans="1:7" hidden="1" x14ac:dyDescent="0.25">
      <c r="A125" t="s">
        <v>97</v>
      </c>
      <c r="B125" t="s">
        <v>10165</v>
      </c>
      <c r="C125" t="s">
        <v>101</v>
      </c>
      <c r="D125" t="s">
        <v>102</v>
      </c>
      <c r="E125" t="s">
        <v>10171</v>
      </c>
      <c r="F125">
        <v>84</v>
      </c>
      <c r="G125">
        <v>54</v>
      </c>
    </row>
    <row r="126" spans="1:7" hidden="1" x14ac:dyDescent="0.25">
      <c r="A126" t="s">
        <v>97</v>
      </c>
      <c r="B126" t="s">
        <v>5771</v>
      </c>
      <c r="C126" t="s">
        <v>101</v>
      </c>
      <c r="D126" t="s">
        <v>102</v>
      </c>
      <c r="E126" t="s">
        <v>10055</v>
      </c>
      <c r="F126">
        <v>84</v>
      </c>
      <c r="G126">
        <v>53</v>
      </c>
    </row>
    <row r="127" spans="1:7" hidden="1" x14ac:dyDescent="0.25">
      <c r="A127" t="s">
        <v>97</v>
      </c>
      <c r="B127" t="s">
        <v>10052</v>
      </c>
      <c r="C127" t="s">
        <v>101</v>
      </c>
      <c r="D127" t="s">
        <v>102</v>
      </c>
      <c r="E127" t="s">
        <v>10056</v>
      </c>
      <c r="F127">
        <v>84</v>
      </c>
      <c r="G127">
        <v>53</v>
      </c>
    </row>
    <row r="128" spans="1:7" hidden="1" x14ac:dyDescent="0.25">
      <c r="A128" t="s">
        <v>97</v>
      </c>
      <c r="B128" t="s">
        <v>5925</v>
      </c>
      <c r="C128" t="s">
        <v>101</v>
      </c>
      <c r="D128" t="s">
        <v>102</v>
      </c>
      <c r="E128" t="s">
        <v>9952</v>
      </c>
      <c r="F128">
        <v>84</v>
      </c>
      <c r="G128">
        <v>51</v>
      </c>
    </row>
    <row r="129" spans="1:7" hidden="1" x14ac:dyDescent="0.25">
      <c r="A129" t="s">
        <v>97</v>
      </c>
      <c r="B129" t="s">
        <v>4493</v>
      </c>
      <c r="C129" t="s">
        <v>101</v>
      </c>
      <c r="D129" t="s">
        <v>102</v>
      </c>
      <c r="E129" t="s">
        <v>9953</v>
      </c>
      <c r="F129">
        <v>84</v>
      </c>
      <c r="G129">
        <v>51</v>
      </c>
    </row>
    <row r="130" spans="1:7" hidden="1" x14ac:dyDescent="0.25">
      <c r="A130" t="s">
        <v>97</v>
      </c>
      <c r="B130" t="s">
        <v>9699</v>
      </c>
      <c r="C130" t="s">
        <v>101</v>
      </c>
      <c r="D130" t="s">
        <v>102</v>
      </c>
      <c r="E130" t="s">
        <v>9703</v>
      </c>
      <c r="F130">
        <v>84</v>
      </c>
      <c r="G130">
        <v>50</v>
      </c>
    </row>
    <row r="131" spans="1:7" hidden="1" x14ac:dyDescent="0.25">
      <c r="A131" t="s">
        <v>97</v>
      </c>
      <c r="B131" t="s">
        <v>5705</v>
      </c>
      <c r="C131" t="s">
        <v>101</v>
      </c>
      <c r="D131" t="s">
        <v>102</v>
      </c>
      <c r="E131" t="s">
        <v>9704</v>
      </c>
      <c r="F131">
        <v>84</v>
      </c>
      <c r="G131">
        <v>50</v>
      </c>
    </row>
    <row r="132" spans="1:7" hidden="1" x14ac:dyDescent="0.25">
      <c r="A132" t="s">
        <v>97</v>
      </c>
      <c r="B132" t="s">
        <v>9705</v>
      </c>
      <c r="C132" t="s">
        <v>101</v>
      </c>
      <c r="D132" t="s">
        <v>102</v>
      </c>
      <c r="E132" t="s">
        <v>9706</v>
      </c>
      <c r="F132">
        <v>84</v>
      </c>
      <c r="G132">
        <v>50</v>
      </c>
    </row>
    <row r="133" spans="1:7" hidden="1" x14ac:dyDescent="0.25">
      <c r="A133" t="s">
        <v>97</v>
      </c>
      <c r="B133" t="s">
        <v>5358</v>
      </c>
      <c r="C133" t="s">
        <v>101</v>
      </c>
      <c r="D133" t="s">
        <v>102</v>
      </c>
      <c r="E133" t="s">
        <v>9707</v>
      </c>
      <c r="F133">
        <v>84</v>
      </c>
      <c r="G133">
        <v>50</v>
      </c>
    </row>
    <row r="134" spans="1:7" hidden="1" x14ac:dyDescent="0.25">
      <c r="A134" t="s">
        <v>97</v>
      </c>
      <c r="B134" t="s">
        <v>4698</v>
      </c>
      <c r="C134" t="s">
        <v>101</v>
      </c>
      <c r="D134" t="s">
        <v>102</v>
      </c>
      <c r="E134" t="s">
        <v>9600</v>
      </c>
      <c r="F134">
        <v>84</v>
      </c>
      <c r="G134">
        <v>49</v>
      </c>
    </row>
    <row r="135" spans="1:7" hidden="1" x14ac:dyDescent="0.25">
      <c r="A135" t="s">
        <v>97</v>
      </c>
      <c r="B135" t="s">
        <v>9601</v>
      </c>
      <c r="C135" t="s">
        <v>101</v>
      </c>
      <c r="D135" t="s">
        <v>102</v>
      </c>
      <c r="E135" t="s">
        <v>9602</v>
      </c>
      <c r="F135">
        <v>84</v>
      </c>
      <c r="G135">
        <v>49</v>
      </c>
    </row>
    <row r="136" spans="1:7" hidden="1" x14ac:dyDescent="0.25">
      <c r="A136" t="s">
        <v>97</v>
      </c>
      <c r="B136" t="s">
        <v>4355</v>
      </c>
      <c r="C136" t="s">
        <v>101</v>
      </c>
      <c r="D136" t="s">
        <v>102</v>
      </c>
      <c r="E136" t="s">
        <v>9411</v>
      </c>
      <c r="F136">
        <v>84</v>
      </c>
      <c r="G136">
        <v>48</v>
      </c>
    </row>
    <row r="137" spans="1:7" hidden="1" x14ac:dyDescent="0.25">
      <c r="A137" t="s">
        <v>97</v>
      </c>
      <c r="B137" t="s">
        <v>4150</v>
      </c>
      <c r="C137" t="s">
        <v>101</v>
      </c>
      <c r="D137" t="s">
        <v>102</v>
      </c>
      <c r="E137" t="s">
        <v>9412</v>
      </c>
      <c r="F137">
        <v>84</v>
      </c>
      <c r="G137">
        <v>48</v>
      </c>
    </row>
    <row r="138" spans="1:7" hidden="1" x14ac:dyDescent="0.25">
      <c r="A138" t="s">
        <v>97</v>
      </c>
      <c r="B138" t="s">
        <v>9409</v>
      </c>
      <c r="C138" t="s">
        <v>101</v>
      </c>
      <c r="D138" t="s">
        <v>102</v>
      </c>
      <c r="E138" t="s">
        <v>9413</v>
      </c>
      <c r="F138">
        <v>84</v>
      </c>
      <c r="G138">
        <v>48</v>
      </c>
    </row>
    <row r="139" spans="1:7" hidden="1" x14ac:dyDescent="0.25">
      <c r="A139" t="s">
        <v>97</v>
      </c>
      <c r="B139" t="s">
        <v>4778</v>
      </c>
      <c r="C139" t="s">
        <v>101</v>
      </c>
      <c r="D139" t="s">
        <v>102</v>
      </c>
      <c r="E139" t="s">
        <v>9414</v>
      </c>
      <c r="F139">
        <v>84</v>
      </c>
      <c r="G139">
        <v>48</v>
      </c>
    </row>
    <row r="140" spans="1:7" hidden="1" x14ac:dyDescent="0.25">
      <c r="A140" t="s">
        <v>97</v>
      </c>
      <c r="B140" t="s">
        <v>9219</v>
      </c>
      <c r="C140" t="s">
        <v>101</v>
      </c>
      <c r="D140" t="s">
        <v>102</v>
      </c>
      <c r="E140" t="s">
        <v>9221</v>
      </c>
      <c r="F140">
        <v>84</v>
      </c>
      <c r="G140">
        <v>47</v>
      </c>
    </row>
    <row r="141" spans="1:7" hidden="1" x14ac:dyDescent="0.25">
      <c r="A141" t="s">
        <v>97</v>
      </c>
      <c r="B141" t="s">
        <v>9217</v>
      </c>
      <c r="C141" t="s">
        <v>101</v>
      </c>
      <c r="D141" t="s">
        <v>102</v>
      </c>
      <c r="E141" t="s">
        <v>9222</v>
      </c>
      <c r="F141">
        <v>84</v>
      </c>
      <c r="G141">
        <v>47</v>
      </c>
    </row>
    <row r="142" spans="1:7" hidden="1" x14ac:dyDescent="0.25">
      <c r="A142" t="s">
        <v>97</v>
      </c>
      <c r="B142" t="s">
        <v>9215</v>
      </c>
      <c r="C142" t="s">
        <v>101</v>
      </c>
      <c r="D142" t="s">
        <v>102</v>
      </c>
      <c r="E142" t="s">
        <v>9223</v>
      </c>
      <c r="F142">
        <v>84</v>
      </c>
      <c r="G142">
        <v>47</v>
      </c>
    </row>
    <row r="143" spans="1:7" hidden="1" x14ac:dyDescent="0.25">
      <c r="A143" t="s">
        <v>97</v>
      </c>
      <c r="B143" t="s">
        <v>5134</v>
      </c>
      <c r="C143" t="s">
        <v>101</v>
      </c>
      <c r="D143" t="s">
        <v>102</v>
      </c>
      <c r="E143" t="s">
        <v>9224</v>
      </c>
      <c r="F143">
        <v>84</v>
      </c>
      <c r="G143">
        <v>47</v>
      </c>
    </row>
    <row r="144" spans="1:7" hidden="1" x14ac:dyDescent="0.25">
      <c r="A144" t="s">
        <v>97</v>
      </c>
      <c r="B144" t="s">
        <v>6125</v>
      </c>
      <c r="C144" t="s">
        <v>101</v>
      </c>
      <c r="D144" t="s">
        <v>102</v>
      </c>
      <c r="E144" t="s">
        <v>8990</v>
      </c>
      <c r="F144">
        <v>84</v>
      </c>
      <c r="G144">
        <v>46</v>
      </c>
    </row>
    <row r="145" spans="1:7" hidden="1" x14ac:dyDescent="0.25">
      <c r="A145" t="s">
        <v>97</v>
      </c>
      <c r="B145" t="s">
        <v>8984</v>
      </c>
      <c r="C145" t="s">
        <v>101</v>
      </c>
      <c r="D145" t="s">
        <v>102</v>
      </c>
      <c r="E145" t="s">
        <v>8991</v>
      </c>
      <c r="F145">
        <v>84</v>
      </c>
      <c r="G145">
        <v>46</v>
      </c>
    </row>
    <row r="146" spans="1:7" hidden="1" x14ac:dyDescent="0.25">
      <c r="A146" t="s">
        <v>97</v>
      </c>
      <c r="B146" t="s">
        <v>8988</v>
      </c>
      <c r="C146" t="s">
        <v>101</v>
      </c>
      <c r="D146" t="s">
        <v>102</v>
      </c>
      <c r="E146" t="s">
        <v>8992</v>
      </c>
      <c r="F146">
        <v>84</v>
      </c>
      <c r="G146">
        <v>46</v>
      </c>
    </row>
    <row r="147" spans="1:7" hidden="1" x14ac:dyDescent="0.25">
      <c r="A147" t="s">
        <v>97</v>
      </c>
      <c r="B147" t="s">
        <v>8892</v>
      </c>
      <c r="C147" t="s">
        <v>101</v>
      </c>
      <c r="D147" t="s">
        <v>102</v>
      </c>
      <c r="E147" t="s">
        <v>8894</v>
      </c>
      <c r="F147">
        <v>84</v>
      </c>
      <c r="G147">
        <v>45</v>
      </c>
    </row>
    <row r="148" spans="1:7" hidden="1" x14ac:dyDescent="0.25">
      <c r="A148" t="s">
        <v>97</v>
      </c>
      <c r="B148" t="s">
        <v>8890</v>
      </c>
      <c r="C148" t="s">
        <v>101</v>
      </c>
      <c r="D148" t="s">
        <v>102</v>
      </c>
      <c r="E148" t="s">
        <v>8895</v>
      </c>
      <c r="F148">
        <v>84</v>
      </c>
      <c r="G148">
        <v>45</v>
      </c>
    </row>
    <row r="149" spans="1:7" hidden="1" x14ac:dyDescent="0.25">
      <c r="A149" t="s">
        <v>97</v>
      </c>
      <c r="B149" t="s">
        <v>8715</v>
      </c>
      <c r="C149" t="s">
        <v>101</v>
      </c>
      <c r="D149" t="s">
        <v>102</v>
      </c>
      <c r="E149" t="s">
        <v>8717</v>
      </c>
      <c r="F149">
        <v>84</v>
      </c>
      <c r="G149">
        <v>44</v>
      </c>
    </row>
    <row r="150" spans="1:7" hidden="1" x14ac:dyDescent="0.25">
      <c r="A150" t="s">
        <v>97</v>
      </c>
      <c r="B150" t="s">
        <v>5017</v>
      </c>
      <c r="C150" t="s">
        <v>101</v>
      </c>
      <c r="D150" t="s">
        <v>102</v>
      </c>
      <c r="E150" t="s">
        <v>8718</v>
      </c>
      <c r="F150">
        <v>84</v>
      </c>
      <c r="G150">
        <v>44</v>
      </c>
    </row>
    <row r="151" spans="1:7" hidden="1" x14ac:dyDescent="0.25">
      <c r="A151" t="s">
        <v>97</v>
      </c>
      <c r="B151" t="s">
        <v>5766</v>
      </c>
      <c r="C151" t="s">
        <v>101</v>
      </c>
      <c r="D151" t="s">
        <v>102</v>
      </c>
      <c r="E151" t="s">
        <v>8719</v>
      </c>
      <c r="F151">
        <v>84</v>
      </c>
      <c r="G151">
        <v>44</v>
      </c>
    </row>
    <row r="152" spans="1:7" hidden="1" x14ac:dyDescent="0.25">
      <c r="A152" t="s">
        <v>97</v>
      </c>
      <c r="B152" t="s">
        <v>6199</v>
      </c>
      <c r="C152" t="s">
        <v>101</v>
      </c>
      <c r="D152" t="s">
        <v>102</v>
      </c>
      <c r="E152" t="s">
        <v>8720</v>
      </c>
      <c r="F152">
        <v>84</v>
      </c>
      <c r="G152">
        <v>44</v>
      </c>
    </row>
    <row r="153" spans="1:7" hidden="1" x14ac:dyDescent="0.25">
      <c r="A153" t="s">
        <v>97</v>
      </c>
      <c r="B153" t="s">
        <v>8630</v>
      </c>
      <c r="C153" t="s">
        <v>101</v>
      </c>
      <c r="D153" t="s">
        <v>102</v>
      </c>
      <c r="E153" t="s">
        <v>8633</v>
      </c>
      <c r="F153">
        <v>84</v>
      </c>
      <c r="G153">
        <v>41</v>
      </c>
    </row>
    <row r="154" spans="1:7" hidden="1" x14ac:dyDescent="0.25">
      <c r="A154" t="s">
        <v>97</v>
      </c>
      <c r="B154" t="s">
        <v>6909</v>
      </c>
      <c r="C154" t="s">
        <v>101</v>
      </c>
      <c r="D154" t="s">
        <v>102</v>
      </c>
      <c r="E154" t="s">
        <v>8634</v>
      </c>
      <c r="F154">
        <v>84</v>
      </c>
      <c r="G154">
        <v>41</v>
      </c>
    </row>
    <row r="155" spans="1:7" hidden="1" x14ac:dyDescent="0.25">
      <c r="A155" t="s">
        <v>97</v>
      </c>
      <c r="B155" t="s">
        <v>6845</v>
      </c>
      <c r="C155" t="s">
        <v>101</v>
      </c>
      <c r="D155" t="s">
        <v>102</v>
      </c>
      <c r="E155" t="s">
        <v>8552</v>
      </c>
      <c r="F155">
        <v>84</v>
      </c>
      <c r="G155">
        <v>40</v>
      </c>
    </row>
    <row r="156" spans="1:7" hidden="1" x14ac:dyDescent="0.25">
      <c r="A156" t="s">
        <v>97</v>
      </c>
      <c r="B156" t="s">
        <v>6842</v>
      </c>
      <c r="C156" t="s">
        <v>101</v>
      </c>
      <c r="D156" t="s">
        <v>102</v>
      </c>
      <c r="E156" t="s">
        <v>8553</v>
      </c>
      <c r="F156">
        <v>84</v>
      </c>
      <c r="G156">
        <v>40</v>
      </c>
    </row>
    <row r="157" spans="1:7" hidden="1" x14ac:dyDescent="0.25">
      <c r="A157" t="s">
        <v>97</v>
      </c>
      <c r="B157" t="s">
        <v>8510</v>
      </c>
      <c r="C157" t="s">
        <v>101</v>
      </c>
      <c r="D157" t="s">
        <v>102</v>
      </c>
      <c r="E157" t="s">
        <v>8512</v>
      </c>
      <c r="F157">
        <v>84</v>
      </c>
      <c r="G157">
        <v>39</v>
      </c>
    </row>
    <row r="158" spans="1:7" hidden="1" x14ac:dyDescent="0.25">
      <c r="A158" t="s">
        <v>97</v>
      </c>
      <c r="B158" t="s">
        <v>8317</v>
      </c>
      <c r="C158" t="s">
        <v>101</v>
      </c>
      <c r="D158" t="s">
        <v>102</v>
      </c>
      <c r="E158" t="s">
        <v>8323</v>
      </c>
      <c r="F158">
        <v>84</v>
      </c>
      <c r="G158">
        <v>38</v>
      </c>
    </row>
    <row r="159" spans="1:7" hidden="1" x14ac:dyDescent="0.25">
      <c r="A159" t="s">
        <v>97</v>
      </c>
      <c r="B159" t="s">
        <v>6843</v>
      </c>
      <c r="C159" t="s">
        <v>101</v>
      </c>
      <c r="D159" t="s">
        <v>102</v>
      </c>
      <c r="E159" t="s">
        <v>8324</v>
      </c>
      <c r="F159">
        <v>84</v>
      </c>
      <c r="G159">
        <v>38</v>
      </c>
    </row>
    <row r="160" spans="1:7" hidden="1" x14ac:dyDescent="0.25">
      <c r="A160" t="s">
        <v>97</v>
      </c>
      <c r="B160" t="s">
        <v>8321</v>
      </c>
      <c r="C160" t="s">
        <v>101</v>
      </c>
      <c r="D160" t="s">
        <v>102</v>
      </c>
      <c r="E160" t="s">
        <v>8325</v>
      </c>
      <c r="F160">
        <v>84</v>
      </c>
      <c r="G160">
        <v>38</v>
      </c>
    </row>
    <row r="161" spans="1:7" hidden="1" x14ac:dyDescent="0.25">
      <c r="A161" t="s">
        <v>97</v>
      </c>
      <c r="B161" t="s">
        <v>8280</v>
      </c>
      <c r="C161" t="s">
        <v>101</v>
      </c>
      <c r="D161" t="s">
        <v>102</v>
      </c>
      <c r="E161" t="s">
        <v>8282</v>
      </c>
      <c r="F161">
        <v>84</v>
      </c>
      <c r="G161">
        <v>36</v>
      </c>
    </row>
    <row r="162" spans="1:7" hidden="1" x14ac:dyDescent="0.25">
      <c r="A162" t="s">
        <v>97</v>
      </c>
      <c r="B162" t="s">
        <v>8140</v>
      </c>
      <c r="C162" t="s">
        <v>101</v>
      </c>
      <c r="D162" t="s">
        <v>102</v>
      </c>
      <c r="E162" t="s">
        <v>8142</v>
      </c>
      <c r="F162">
        <v>84</v>
      </c>
      <c r="G162">
        <v>35</v>
      </c>
    </row>
    <row r="163" spans="1:7" hidden="1" x14ac:dyDescent="0.25">
      <c r="A163" t="s">
        <v>97</v>
      </c>
      <c r="B163" t="s">
        <v>8138</v>
      </c>
      <c r="C163" t="s">
        <v>101</v>
      </c>
      <c r="D163" t="s">
        <v>102</v>
      </c>
      <c r="E163" t="s">
        <v>8143</v>
      </c>
      <c r="F163">
        <v>84</v>
      </c>
      <c r="G163">
        <v>35</v>
      </c>
    </row>
    <row r="164" spans="1:7" hidden="1" x14ac:dyDescent="0.25">
      <c r="A164" t="s">
        <v>97</v>
      </c>
      <c r="B164" t="s">
        <v>8144</v>
      </c>
      <c r="C164" t="s">
        <v>101</v>
      </c>
      <c r="D164" t="s">
        <v>102</v>
      </c>
      <c r="E164" t="s">
        <v>8145</v>
      </c>
      <c r="F164">
        <v>84</v>
      </c>
      <c r="G164">
        <v>35</v>
      </c>
    </row>
    <row r="165" spans="1:7" hidden="1" x14ac:dyDescent="0.25">
      <c r="A165" t="s">
        <v>97</v>
      </c>
      <c r="B165" t="s">
        <v>8038</v>
      </c>
      <c r="C165" t="s">
        <v>101</v>
      </c>
      <c r="D165" t="s">
        <v>102</v>
      </c>
      <c r="E165" t="s">
        <v>8040</v>
      </c>
      <c r="F165">
        <v>84</v>
      </c>
      <c r="G165">
        <v>33</v>
      </c>
    </row>
    <row r="166" spans="1:7" hidden="1" x14ac:dyDescent="0.25">
      <c r="A166" t="s">
        <v>97</v>
      </c>
      <c r="B166" t="s">
        <v>7970</v>
      </c>
      <c r="C166" t="s">
        <v>101</v>
      </c>
      <c r="D166" t="s">
        <v>102</v>
      </c>
      <c r="E166" t="s">
        <v>7972</v>
      </c>
      <c r="F166">
        <v>84</v>
      </c>
      <c r="G166">
        <v>31</v>
      </c>
    </row>
    <row r="167" spans="1:7" hidden="1" x14ac:dyDescent="0.25">
      <c r="A167" t="s">
        <v>97</v>
      </c>
      <c r="B167" t="s">
        <v>7973</v>
      </c>
      <c r="C167" t="s">
        <v>101</v>
      </c>
      <c r="D167" t="s">
        <v>102</v>
      </c>
      <c r="E167" t="s">
        <v>7974</v>
      </c>
      <c r="F167">
        <v>84</v>
      </c>
      <c r="G167">
        <v>31</v>
      </c>
    </row>
    <row r="168" spans="1:7" hidden="1" x14ac:dyDescent="0.25">
      <c r="A168" t="s">
        <v>97</v>
      </c>
      <c r="B168" t="s">
        <v>7878</v>
      </c>
      <c r="C168" t="s">
        <v>101</v>
      </c>
      <c r="D168" t="s">
        <v>102</v>
      </c>
      <c r="E168" t="s">
        <v>7881</v>
      </c>
      <c r="F168">
        <v>84</v>
      </c>
      <c r="G168">
        <v>30</v>
      </c>
    </row>
    <row r="169" spans="1:7" hidden="1" x14ac:dyDescent="0.25">
      <c r="A169" t="s">
        <v>97</v>
      </c>
      <c r="B169" t="s">
        <v>7158</v>
      </c>
      <c r="C169" t="s">
        <v>101</v>
      </c>
      <c r="D169" t="s">
        <v>102</v>
      </c>
      <c r="E169" t="s">
        <v>7882</v>
      </c>
      <c r="F169">
        <v>84</v>
      </c>
      <c r="G169">
        <v>30</v>
      </c>
    </row>
    <row r="170" spans="1:7" hidden="1" x14ac:dyDescent="0.25">
      <c r="A170" t="s">
        <v>97</v>
      </c>
      <c r="B170" t="s">
        <v>7373</v>
      </c>
      <c r="C170" t="s">
        <v>101</v>
      </c>
      <c r="D170" t="s">
        <v>102</v>
      </c>
      <c r="E170" t="s">
        <v>7796</v>
      </c>
      <c r="F170">
        <v>84</v>
      </c>
      <c r="G170">
        <v>26</v>
      </c>
    </row>
    <row r="171" spans="1:7" hidden="1" x14ac:dyDescent="0.25">
      <c r="A171" t="s">
        <v>97</v>
      </c>
      <c r="B171" t="s">
        <v>7448</v>
      </c>
      <c r="C171" t="s">
        <v>101</v>
      </c>
      <c r="D171" t="s">
        <v>102</v>
      </c>
      <c r="E171" t="s">
        <v>7724</v>
      </c>
      <c r="F171">
        <v>84</v>
      </c>
      <c r="G171">
        <v>22</v>
      </c>
    </row>
    <row r="172" spans="1:7" hidden="1" x14ac:dyDescent="0.25">
      <c r="A172" t="s">
        <v>97</v>
      </c>
      <c r="B172" t="s">
        <v>7445</v>
      </c>
      <c r="C172" t="s">
        <v>101</v>
      </c>
      <c r="D172" t="s">
        <v>102</v>
      </c>
      <c r="E172" t="s">
        <v>7704</v>
      </c>
      <c r="F172">
        <v>84</v>
      </c>
      <c r="G172">
        <v>20</v>
      </c>
    </row>
    <row r="173" spans="1:7" hidden="1" x14ac:dyDescent="0.25">
      <c r="A173" t="s">
        <v>97</v>
      </c>
      <c r="B173" t="s">
        <v>7683</v>
      </c>
      <c r="C173" t="s">
        <v>101</v>
      </c>
      <c r="D173" t="s">
        <v>102</v>
      </c>
      <c r="E173" t="s">
        <v>7685</v>
      </c>
      <c r="F173">
        <v>84</v>
      </c>
      <c r="G173">
        <v>19</v>
      </c>
    </row>
    <row r="174" spans="1:7" hidden="1" x14ac:dyDescent="0.25">
      <c r="A174" t="s">
        <v>97</v>
      </c>
      <c r="B174" t="s">
        <v>7449</v>
      </c>
      <c r="C174" t="s">
        <v>101</v>
      </c>
      <c r="D174" t="s">
        <v>102</v>
      </c>
      <c r="E174" t="s">
        <v>7666</v>
      </c>
      <c r="F174">
        <v>84</v>
      </c>
      <c r="G174">
        <v>18</v>
      </c>
    </row>
    <row r="175" spans="1:7" hidden="1" x14ac:dyDescent="0.25">
      <c r="A175" t="s">
        <v>97</v>
      </c>
      <c r="B175" t="s">
        <v>7629</v>
      </c>
      <c r="C175" t="s">
        <v>101</v>
      </c>
      <c r="D175" t="s">
        <v>102</v>
      </c>
      <c r="E175" t="s">
        <v>7631</v>
      </c>
      <c r="F175">
        <v>84</v>
      </c>
      <c r="G175">
        <v>17</v>
      </c>
    </row>
    <row r="176" spans="1:7" hidden="1" x14ac:dyDescent="0.25">
      <c r="A176" t="s">
        <v>97</v>
      </c>
      <c r="B176" t="s">
        <v>7632</v>
      </c>
      <c r="C176" t="s">
        <v>101</v>
      </c>
      <c r="D176" t="s">
        <v>102</v>
      </c>
      <c r="E176" t="s">
        <v>7633</v>
      </c>
      <c r="F176">
        <v>84</v>
      </c>
      <c r="G176">
        <v>17</v>
      </c>
    </row>
    <row r="177" spans="1:7" hidden="1" x14ac:dyDescent="0.25">
      <c r="A177" t="s">
        <v>97</v>
      </c>
      <c r="B177" t="s">
        <v>7469</v>
      </c>
      <c r="C177" t="s">
        <v>101</v>
      </c>
      <c r="D177" t="s">
        <v>102</v>
      </c>
      <c r="E177" t="s">
        <v>7601</v>
      </c>
      <c r="F177">
        <v>84</v>
      </c>
      <c r="G177">
        <v>15</v>
      </c>
    </row>
    <row r="178" spans="1:7" hidden="1" x14ac:dyDescent="0.25">
      <c r="A178" t="s">
        <v>97</v>
      </c>
      <c r="B178" t="s">
        <v>7470</v>
      </c>
      <c r="C178" t="s">
        <v>101</v>
      </c>
      <c r="D178" t="s">
        <v>102</v>
      </c>
      <c r="E178" t="s">
        <v>7602</v>
      </c>
      <c r="F178">
        <v>84</v>
      </c>
      <c r="G178">
        <v>15</v>
      </c>
    </row>
    <row r="179" spans="1:7" hidden="1" x14ac:dyDescent="0.25">
      <c r="A179" t="s">
        <v>97</v>
      </c>
      <c r="B179" t="s">
        <v>7484</v>
      </c>
      <c r="C179" t="s">
        <v>101</v>
      </c>
      <c r="D179" t="s">
        <v>102</v>
      </c>
      <c r="E179" t="s">
        <v>7562</v>
      </c>
      <c r="F179">
        <v>84</v>
      </c>
      <c r="G179">
        <v>11</v>
      </c>
    </row>
    <row r="180" spans="1:7" hidden="1" x14ac:dyDescent="0.25">
      <c r="A180" t="s">
        <v>141</v>
      </c>
      <c r="B180" t="s">
        <v>3742</v>
      </c>
      <c r="C180" t="s">
        <v>101</v>
      </c>
      <c r="D180" t="s">
        <v>102</v>
      </c>
      <c r="E180" t="s">
        <v>11828</v>
      </c>
      <c r="F180">
        <v>81</v>
      </c>
      <c r="G180">
        <v>60</v>
      </c>
    </row>
    <row r="181" spans="1:7" hidden="1" x14ac:dyDescent="0.25">
      <c r="A181" t="s">
        <v>141</v>
      </c>
      <c r="B181" t="s">
        <v>11231</v>
      </c>
      <c r="C181" t="s">
        <v>101</v>
      </c>
      <c r="D181" t="s">
        <v>102</v>
      </c>
      <c r="E181" t="s">
        <v>11256</v>
      </c>
      <c r="F181">
        <v>81</v>
      </c>
      <c r="G181">
        <v>59</v>
      </c>
    </row>
    <row r="182" spans="1:7" hidden="1" x14ac:dyDescent="0.25">
      <c r="A182" t="s">
        <v>141</v>
      </c>
      <c r="B182" t="s">
        <v>11233</v>
      </c>
      <c r="C182" t="s">
        <v>101</v>
      </c>
      <c r="D182" t="s">
        <v>102</v>
      </c>
      <c r="E182" t="s">
        <v>11257</v>
      </c>
      <c r="F182">
        <v>81</v>
      </c>
      <c r="G182">
        <v>59</v>
      </c>
    </row>
    <row r="183" spans="1:7" hidden="1" x14ac:dyDescent="0.25">
      <c r="A183" t="s">
        <v>141</v>
      </c>
      <c r="B183" t="s">
        <v>5926</v>
      </c>
      <c r="C183" t="s">
        <v>101</v>
      </c>
      <c r="D183" t="s">
        <v>102</v>
      </c>
      <c r="E183" t="s">
        <v>11258</v>
      </c>
      <c r="F183">
        <v>81</v>
      </c>
      <c r="G183">
        <v>59</v>
      </c>
    </row>
    <row r="184" spans="1:7" hidden="1" x14ac:dyDescent="0.25">
      <c r="A184" t="s">
        <v>141</v>
      </c>
      <c r="B184" t="s">
        <v>670</v>
      </c>
      <c r="C184" t="s">
        <v>101</v>
      </c>
      <c r="D184" t="s">
        <v>102</v>
      </c>
      <c r="E184" t="s">
        <v>11259</v>
      </c>
      <c r="F184">
        <v>81</v>
      </c>
      <c r="G184">
        <v>59</v>
      </c>
    </row>
    <row r="185" spans="1:7" hidden="1" x14ac:dyDescent="0.25">
      <c r="A185" t="s">
        <v>141</v>
      </c>
      <c r="B185" t="s">
        <v>11237</v>
      </c>
      <c r="C185" t="s">
        <v>101</v>
      </c>
      <c r="D185" t="s">
        <v>102</v>
      </c>
      <c r="E185" t="s">
        <v>11260</v>
      </c>
      <c r="F185">
        <v>81</v>
      </c>
      <c r="G185">
        <v>59</v>
      </c>
    </row>
    <row r="186" spans="1:7" hidden="1" x14ac:dyDescent="0.25">
      <c r="A186" t="s">
        <v>141</v>
      </c>
      <c r="B186" t="s">
        <v>1753</v>
      </c>
      <c r="C186" t="s">
        <v>101</v>
      </c>
      <c r="D186" t="s">
        <v>102</v>
      </c>
      <c r="E186" t="s">
        <v>11261</v>
      </c>
      <c r="F186">
        <v>81</v>
      </c>
      <c r="G186">
        <v>59</v>
      </c>
    </row>
    <row r="187" spans="1:7" hidden="1" x14ac:dyDescent="0.25">
      <c r="A187" t="s">
        <v>141</v>
      </c>
      <c r="B187" t="s">
        <v>2036</v>
      </c>
      <c r="C187" t="s">
        <v>101</v>
      </c>
      <c r="D187" t="s">
        <v>102</v>
      </c>
      <c r="E187" t="s">
        <v>11262</v>
      </c>
      <c r="F187">
        <v>81</v>
      </c>
      <c r="G187">
        <v>59</v>
      </c>
    </row>
    <row r="188" spans="1:7" hidden="1" x14ac:dyDescent="0.25">
      <c r="A188" t="s">
        <v>141</v>
      </c>
      <c r="B188" t="s">
        <v>11240</v>
      </c>
      <c r="C188" t="s">
        <v>101</v>
      </c>
      <c r="D188" t="s">
        <v>102</v>
      </c>
      <c r="E188" t="s">
        <v>11263</v>
      </c>
      <c r="F188">
        <v>81</v>
      </c>
      <c r="G188">
        <v>59</v>
      </c>
    </row>
    <row r="189" spans="1:7" hidden="1" x14ac:dyDescent="0.25">
      <c r="A189" t="s">
        <v>141</v>
      </c>
      <c r="B189" t="s">
        <v>11243</v>
      </c>
      <c r="C189" t="s">
        <v>101</v>
      </c>
      <c r="D189" t="s">
        <v>102</v>
      </c>
      <c r="E189" t="s">
        <v>11264</v>
      </c>
      <c r="F189">
        <v>81</v>
      </c>
      <c r="G189">
        <v>59</v>
      </c>
    </row>
    <row r="190" spans="1:7" hidden="1" x14ac:dyDescent="0.25">
      <c r="A190" t="s">
        <v>141</v>
      </c>
      <c r="B190" t="s">
        <v>1387</v>
      </c>
      <c r="C190" t="s">
        <v>101</v>
      </c>
      <c r="D190" t="s">
        <v>102</v>
      </c>
      <c r="E190" t="s">
        <v>11265</v>
      </c>
      <c r="F190">
        <v>81</v>
      </c>
      <c r="G190">
        <v>59</v>
      </c>
    </row>
    <row r="191" spans="1:7" hidden="1" x14ac:dyDescent="0.25">
      <c r="A191" t="s">
        <v>141</v>
      </c>
      <c r="B191" t="s">
        <v>4780</v>
      </c>
      <c r="C191" t="s">
        <v>101</v>
      </c>
      <c r="D191" t="s">
        <v>102</v>
      </c>
      <c r="E191" t="s">
        <v>11063</v>
      </c>
      <c r="F191">
        <v>81</v>
      </c>
      <c r="G191">
        <v>58</v>
      </c>
    </row>
    <row r="192" spans="1:7" hidden="1" x14ac:dyDescent="0.25">
      <c r="A192" t="s">
        <v>141</v>
      </c>
      <c r="B192" t="s">
        <v>11056</v>
      </c>
      <c r="C192" t="s">
        <v>101</v>
      </c>
      <c r="D192" t="s">
        <v>102</v>
      </c>
      <c r="E192" t="s">
        <v>11064</v>
      </c>
      <c r="F192">
        <v>81</v>
      </c>
      <c r="G192">
        <v>58</v>
      </c>
    </row>
    <row r="193" spans="1:7" hidden="1" x14ac:dyDescent="0.25">
      <c r="A193" t="s">
        <v>141</v>
      </c>
      <c r="B193" t="s">
        <v>11058</v>
      </c>
      <c r="C193" t="s">
        <v>101</v>
      </c>
      <c r="D193" t="s">
        <v>102</v>
      </c>
      <c r="E193" t="s">
        <v>11065</v>
      </c>
      <c r="F193">
        <v>81</v>
      </c>
      <c r="G193">
        <v>58</v>
      </c>
    </row>
    <row r="194" spans="1:7" hidden="1" x14ac:dyDescent="0.25">
      <c r="A194" t="s">
        <v>141</v>
      </c>
      <c r="B194" t="s">
        <v>10826</v>
      </c>
      <c r="C194" t="s">
        <v>101</v>
      </c>
      <c r="D194" t="s">
        <v>102</v>
      </c>
      <c r="E194" t="s">
        <v>10835</v>
      </c>
      <c r="F194">
        <v>81</v>
      </c>
      <c r="G194">
        <v>57</v>
      </c>
    </row>
    <row r="195" spans="1:7" hidden="1" x14ac:dyDescent="0.25">
      <c r="A195" t="s">
        <v>141</v>
      </c>
      <c r="B195" t="s">
        <v>3915</v>
      </c>
      <c r="C195" t="s">
        <v>101</v>
      </c>
      <c r="D195" t="s">
        <v>102</v>
      </c>
      <c r="E195" t="s">
        <v>10836</v>
      </c>
      <c r="F195">
        <v>81</v>
      </c>
      <c r="G195">
        <v>57</v>
      </c>
    </row>
    <row r="196" spans="1:7" hidden="1" x14ac:dyDescent="0.25">
      <c r="A196" t="s">
        <v>141</v>
      </c>
      <c r="B196" t="s">
        <v>900</v>
      </c>
      <c r="C196" t="s">
        <v>101</v>
      </c>
      <c r="D196" t="s">
        <v>102</v>
      </c>
      <c r="E196" t="s">
        <v>10837</v>
      </c>
      <c r="F196">
        <v>81</v>
      </c>
      <c r="G196">
        <v>57</v>
      </c>
    </row>
    <row r="197" spans="1:7" hidden="1" x14ac:dyDescent="0.25">
      <c r="A197" t="s">
        <v>141</v>
      </c>
      <c r="B197" t="s">
        <v>2680</v>
      </c>
      <c r="C197" t="s">
        <v>101</v>
      </c>
      <c r="D197" t="s">
        <v>102</v>
      </c>
      <c r="E197" t="s">
        <v>10838</v>
      </c>
      <c r="F197">
        <v>81</v>
      </c>
      <c r="G197">
        <v>57</v>
      </c>
    </row>
    <row r="198" spans="1:7" hidden="1" x14ac:dyDescent="0.25">
      <c r="A198" t="s">
        <v>141</v>
      </c>
      <c r="B198" t="s">
        <v>1353</v>
      </c>
      <c r="C198" t="s">
        <v>101</v>
      </c>
      <c r="D198" t="s">
        <v>102</v>
      </c>
      <c r="E198" t="s">
        <v>10502</v>
      </c>
      <c r="F198">
        <v>81</v>
      </c>
      <c r="G198">
        <v>56</v>
      </c>
    </row>
    <row r="199" spans="1:7" hidden="1" x14ac:dyDescent="0.25">
      <c r="A199" t="s">
        <v>141</v>
      </c>
      <c r="B199" t="s">
        <v>10490</v>
      </c>
      <c r="C199" t="s">
        <v>101</v>
      </c>
      <c r="D199" t="s">
        <v>102</v>
      </c>
      <c r="E199" t="s">
        <v>10503</v>
      </c>
      <c r="F199">
        <v>81</v>
      </c>
      <c r="G199">
        <v>56</v>
      </c>
    </row>
    <row r="200" spans="1:7" hidden="1" x14ac:dyDescent="0.25">
      <c r="A200" t="s">
        <v>141</v>
      </c>
      <c r="B200" t="s">
        <v>10492</v>
      </c>
      <c r="C200" t="s">
        <v>101</v>
      </c>
      <c r="D200" t="s">
        <v>102</v>
      </c>
      <c r="E200" t="s">
        <v>10504</v>
      </c>
      <c r="F200">
        <v>81</v>
      </c>
      <c r="G200">
        <v>56</v>
      </c>
    </row>
    <row r="201" spans="1:7" hidden="1" x14ac:dyDescent="0.25">
      <c r="A201" t="s">
        <v>141</v>
      </c>
      <c r="B201" t="s">
        <v>4356</v>
      </c>
      <c r="C201" t="s">
        <v>101</v>
      </c>
      <c r="D201" t="s">
        <v>102</v>
      </c>
      <c r="E201" t="s">
        <v>10505</v>
      </c>
      <c r="F201">
        <v>81</v>
      </c>
      <c r="G201">
        <v>56</v>
      </c>
    </row>
    <row r="202" spans="1:7" hidden="1" x14ac:dyDescent="0.25">
      <c r="A202" t="s">
        <v>141</v>
      </c>
      <c r="B202" t="s">
        <v>4699</v>
      </c>
      <c r="C202" t="s">
        <v>101</v>
      </c>
      <c r="D202" t="s">
        <v>102</v>
      </c>
      <c r="E202" t="s">
        <v>10506</v>
      </c>
      <c r="F202">
        <v>81</v>
      </c>
      <c r="G202">
        <v>56</v>
      </c>
    </row>
    <row r="203" spans="1:7" hidden="1" x14ac:dyDescent="0.25">
      <c r="A203" t="s">
        <v>141</v>
      </c>
      <c r="B203" t="s">
        <v>2224</v>
      </c>
      <c r="C203" t="s">
        <v>101</v>
      </c>
      <c r="D203" t="s">
        <v>102</v>
      </c>
      <c r="E203" t="s">
        <v>10507</v>
      </c>
      <c r="F203">
        <v>81</v>
      </c>
      <c r="G203">
        <v>56</v>
      </c>
    </row>
    <row r="204" spans="1:7" hidden="1" x14ac:dyDescent="0.25">
      <c r="A204" t="s">
        <v>141</v>
      </c>
      <c r="B204" t="s">
        <v>10432</v>
      </c>
      <c r="C204" t="s">
        <v>101</v>
      </c>
      <c r="D204" t="s">
        <v>102</v>
      </c>
      <c r="E204" t="s">
        <v>10435</v>
      </c>
      <c r="F204">
        <v>81</v>
      </c>
      <c r="G204">
        <v>55</v>
      </c>
    </row>
    <row r="205" spans="1:7" hidden="1" x14ac:dyDescent="0.25">
      <c r="A205" t="s">
        <v>141</v>
      </c>
      <c r="B205" t="s">
        <v>10159</v>
      </c>
      <c r="C205" t="s">
        <v>101</v>
      </c>
      <c r="D205" t="s">
        <v>102</v>
      </c>
      <c r="E205" t="s">
        <v>10172</v>
      </c>
      <c r="F205">
        <v>81</v>
      </c>
      <c r="G205">
        <v>54</v>
      </c>
    </row>
    <row r="206" spans="1:7" hidden="1" x14ac:dyDescent="0.25">
      <c r="A206" t="s">
        <v>141</v>
      </c>
      <c r="B206" t="s">
        <v>3743</v>
      </c>
      <c r="C206" t="s">
        <v>101</v>
      </c>
      <c r="D206" t="s">
        <v>102</v>
      </c>
      <c r="E206" t="s">
        <v>10173</v>
      </c>
      <c r="F206">
        <v>81</v>
      </c>
      <c r="G206">
        <v>54</v>
      </c>
    </row>
    <row r="207" spans="1:7" hidden="1" x14ac:dyDescent="0.25">
      <c r="A207" t="s">
        <v>141</v>
      </c>
      <c r="B207" t="s">
        <v>10161</v>
      </c>
      <c r="C207" t="s">
        <v>101</v>
      </c>
      <c r="D207" t="s">
        <v>102</v>
      </c>
      <c r="E207" t="s">
        <v>10174</v>
      </c>
      <c r="F207">
        <v>81</v>
      </c>
      <c r="G207">
        <v>54</v>
      </c>
    </row>
    <row r="208" spans="1:7" hidden="1" x14ac:dyDescent="0.25">
      <c r="A208" t="s">
        <v>141</v>
      </c>
      <c r="B208" t="s">
        <v>4606</v>
      </c>
      <c r="C208" t="s">
        <v>101</v>
      </c>
      <c r="D208" t="s">
        <v>102</v>
      </c>
      <c r="E208" t="s">
        <v>10175</v>
      </c>
      <c r="F208">
        <v>81</v>
      </c>
      <c r="G208">
        <v>54</v>
      </c>
    </row>
    <row r="209" spans="1:7" hidden="1" x14ac:dyDescent="0.25">
      <c r="A209" t="s">
        <v>141</v>
      </c>
      <c r="B209" t="s">
        <v>10165</v>
      </c>
      <c r="C209" t="s">
        <v>101</v>
      </c>
      <c r="D209" t="s">
        <v>102</v>
      </c>
      <c r="E209" t="s">
        <v>10176</v>
      </c>
      <c r="F209">
        <v>81</v>
      </c>
      <c r="G209">
        <v>54</v>
      </c>
    </row>
    <row r="210" spans="1:7" hidden="1" x14ac:dyDescent="0.25">
      <c r="A210" t="s">
        <v>141</v>
      </c>
      <c r="B210" t="s">
        <v>10052</v>
      </c>
      <c r="C210" t="s">
        <v>101</v>
      </c>
      <c r="D210" t="s">
        <v>102</v>
      </c>
      <c r="E210" t="s">
        <v>10057</v>
      </c>
      <c r="F210">
        <v>81</v>
      </c>
      <c r="G210">
        <v>53</v>
      </c>
    </row>
    <row r="211" spans="1:7" hidden="1" x14ac:dyDescent="0.25">
      <c r="A211" t="s">
        <v>141</v>
      </c>
      <c r="B211" t="s">
        <v>5771</v>
      </c>
      <c r="C211" t="s">
        <v>101</v>
      </c>
      <c r="D211" t="s">
        <v>102</v>
      </c>
      <c r="E211" t="s">
        <v>10058</v>
      </c>
      <c r="F211">
        <v>81</v>
      </c>
      <c r="G211">
        <v>53</v>
      </c>
    </row>
    <row r="212" spans="1:7" hidden="1" x14ac:dyDescent="0.25">
      <c r="A212" t="s">
        <v>141</v>
      </c>
      <c r="B212" t="s">
        <v>5925</v>
      </c>
      <c r="C212" t="s">
        <v>101</v>
      </c>
      <c r="D212" t="s">
        <v>102</v>
      </c>
      <c r="E212" t="s">
        <v>9954</v>
      </c>
      <c r="F212">
        <v>81</v>
      </c>
      <c r="G212">
        <v>51</v>
      </c>
    </row>
    <row r="213" spans="1:7" hidden="1" x14ac:dyDescent="0.25">
      <c r="A213" t="s">
        <v>141</v>
      </c>
      <c r="B213" t="s">
        <v>4493</v>
      </c>
      <c r="C213" t="s">
        <v>101</v>
      </c>
      <c r="D213" t="s">
        <v>102</v>
      </c>
      <c r="E213" t="s">
        <v>9955</v>
      </c>
      <c r="F213">
        <v>81</v>
      </c>
      <c r="G213">
        <v>51</v>
      </c>
    </row>
    <row r="214" spans="1:7" hidden="1" x14ac:dyDescent="0.25">
      <c r="A214" t="s">
        <v>141</v>
      </c>
      <c r="B214" t="s">
        <v>9699</v>
      </c>
      <c r="C214" t="s">
        <v>101</v>
      </c>
      <c r="D214" t="s">
        <v>102</v>
      </c>
      <c r="E214" t="s">
        <v>9708</v>
      </c>
      <c r="F214">
        <v>81</v>
      </c>
      <c r="G214">
        <v>50</v>
      </c>
    </row>
    <row r="215" spans="1:7" hidden="1" x14ac:dyDescent="0.25">
      <c r="A215" t="s">
        <v>141</v>
      </c>
      <c r="B215" t="s">
        <v>5358</v>
      </c>
      <c r="C215" t="s">
        <v>101</v>
      </c>
      <c r="D215" t="s">
        <v>102</v>
      </c>
      <c r="E215" t="s">
        <v>9709</v>
      </c>
      <c r="F215">
        <v>81</v>
      </c>
      <c r="G215">
        <v>50</v>
      </c>
    </row>
    <row r="216" spans="1:7" hidden="1" x14ac:dyDescent="0.25">
      <c r="A216" t="s">
        <v>141</v>
      </c>
      <c r="B216" t="s">
        <v>5267</v>
      </c>
      <c r="C216" t="s">
        <v>101</v>
      </c>
      <c r="D216" t="s">
        <v>102</v>
      </c>
      <c r="E216" t="s">
        <v>9710</v>
      </c>
      <c r="F216">
        <v>81</v>
      </c>
      <c r="G216">
        <v>50</v>
      </c>
    </row>
    <row r="217" spans="1:7" hidden="1" x14ac:dyDescent="0.25">
      <c r="A217" t="s">
        <v>141</v>
      </c>
      <c r="B217" t="s">
        <v>5705</v>
      </c>
      <c r="C217" t="s">
        <v>101</v>
      </c>
      <c r="D217" t="s">
        <v>102</v>
      </c>
      <c r="E217" t="s">
        <v>9711</v>
      </c>
      <c r="F217">
        <v>81</v>
      </c>
      <c r="G217">
        <v>50</v>
      </c>
    </row>
    <row r="218" spans="1:7" hidden="1" x14ac:dyDescent="0.25">
      <c r="A218" t="s">
        <v>141</v>
      </c>
      <c r="B218" t="s">
        <v>9705</v>
      </c>
      <c r="C218" t="s">
        <v>101</v>
      </c>
      <c r="D218" t="s">
        <v>102</v>
      </c>
      <c r="E218" t="s">
        <v>9712</v>
      </c>
      <c r="F218">
        <v>81</v>
      </c>
      <c r="G218">
        <v>50</v>
      </c>
    </row>
    <row r="219" spans="1:7" hidden="1" x14ac:dyDescent="0.25">
      <c r="A219" t="s">
        <v>141</v>
      </c>
      <c r="B219" t="s">
        <v>9601</v>
      </c>
      <c r="C219" t="s">
        <v>101</v>
      </c>
      <c r="D219" t="s">
        <v>102</v>
      </c>
      <c r="E219" t="s">
        <v>9603</v>
      </c>
      <c r="F219">
        <v>81</v>
      </c>
      <c r="G219">
        <v>49</v>
      </c>
    </row>
    <row r="220" spans="1:7" hidden="1" x14ac:dyDescent="0.25">
      <c r="A220" t="s">
        <v>141</v>
      </c>
      <c r="B220" t="s">
        <v>4698</v>
      </c>
      <c r="C220" t="s">
        <v>101</v>
      </c>
      <c r="D220" t="s">
        <v>102</v>
      </c>
      <c r="E220" t="s">
        <v>9604</v>
      </c>
      <c r="F220">
        <v>81</v>
      </c>
      <c r="G220">
        <v>49</v>
      </c>
    </row>
    <row r="221" spans="1:7" hidden="1" x14ac:dyDescent="0.25">
      <c r="A221" t="s">
        <v>141</v>
      </c>
      <c r="B221" t="s">
        <v>4778</v>
      </c>
      <c r="C221" t="s">
        <v>101</v>
      </c>
      <c r="D221" t="s">
        <v>102</v>
      </c>
      <c r="E221" t="s">
        <v>9415</v>
      </c>
      <c r="F221">
        <v>81</v>
      </c>
      <c r="G221">
        <v>48</v>
      </c>
    </row>
    <row r="222" spans="1:7" hidden="1" x14ac:dyDescent="0.25">
      <c r="A222" t="s">
        <v>141</v>
      </c>
      <c r="B222" t="s">
        <v>4150</v>
      </c>
      <c r="C222" t="s">
        <v>101</v>
      </c>
      <c r="D222" t="s">
        <v>102</v>
      </c>
      <c r="E222" t="s">
        <v>9416</v>
      </c>
      <c r="F222">
        <v>81</v>
      </c>
      <c r="G222">
        <v>48</v>
      </c>
    </row>
    <row r="223" spans="1:7" hidden="1" x14ac:dyDescent="0.25">
      <c r="A223" t="s">
        <v>141</v>
      </c>
      <c r="B223" t="s">
        <v>9409</v>
      </c>
      <c r="C223" t="s">
        <v>101</v>
      </c>
      <c r="D223" t="s">
        <v>102</v>
      </c>
      <c r="E223" t="s">
        <v>9417</v>
      </c>
      <c r="F223">
        <v>81</v>
      </c>
      <c r="G223">
        <v>48</v>
      </c>
    </row>
    <row r="224" spans="1:7" hidden="1" x14ac:dyDescent="0.25">
      <c r="A224" t="s">
        <v>141</v>
      </c>
      <c r="B224" t="s">
        <v>4355</v>
      </c>
      <c r="C224" t="s">
        <v>101</v>
      </c>
      <c r="D224" t="s">
        <v>102</v>
      </c>
      <c r="E224" t="s">
        <v>9418</v>
      </c>
      <c r="F224">
        <v>81</v>
      </c>
      <c r="G224">
        <v>48</v>
      </c>
    </row>
    <row r="225" spans="1:7" hidden="1" x14ac:dyDescent="0.25">
      <c r="A225" t="s">
        <v>141</v>
      </c>
      <c r="B225" t="s">
        <v>9217</v>
      </c>
      <c r="C225" t="s">
        <v>101</v>
      </c>
      <c r="D225" t="s">
        <v>102</v>
      </c>
      <c r="E225" t="s">
        <v>9225</v>
      </c>
      <c r="F225">
        <v>81</v>
      </c>
      <c r="G225">
        <v>47</v>
      </c>
    </row>
    <row r="226" spans="1:7" hidden="1" x14ac:dyDescent="0.25">
      <c r="A226" t="s">
        <v>141</v>
      </c>
      <c r="B226" t="s">
        <v>9219</v>
      </c>
      <c r="C226" t="s">
        <v>101</v>
      </c>
      <c r="D226" t="s">
        <v>102</v>
      </c>
      <c r="E226" t="s">
        <v>9226</v>
      </c>
      <c r="F226">
        <v>81</v>
      </c>
      <c r="G226">
        <v>47</v>
      </c>
    </row>
    <row r="227" spans="1:7" hidden="1" x14ac:dyDescent="0.25">
      <c r="A227" t="s">
        <v>141</v>
      </c>
      <c r="B227" t="s">
        <v>5134</v>
      </c>
      <c r="C227" t="s">
        <v>101</v>
      </c>
      <c r="D227" t="s">
        <v>102</v>
      </c>
      <c r="E227" t="s">
        <v>9227</v>
      </c>
      <c r="F227">
        <v>81</v>
      </c>
      <c r="G227">
        <v>47</v>
      </c>
    </row>
    <row r="228" spans="1:7" hidden="1" x14ac:dyDescent="0.25">
      <c r="A228" t="s">
        <v>141</v>
      </c>
      <c r="B228" t="s">
        <v>9215</v>
      </c>
      <c r="C228" t="s">
        <v>101</v>
      </c>
      <c r="D228" t="s">
        <v>102</v>
      </c>
      <c r="E228" t="s">
        <v>9228</v>
      </c>
      <c r="F228">
        <v>81</v>
      </c>
      <c r="G228">
        <v>47</v>
      </c>
    </row>
    <row r="229" spans="1:7" hidden="1" x14ac:dyDescent="0.25">
      <c r="A229" t="s">
        <v>141</v>
      </c>
      <c r="B229" t="s">
        <v>6125</v>
      </c>
      <c r="C229" t="s">
        <v>101</v>
      </c>
      <c r="D229" t="s">
        <v>102</v>
      </c>
      <c r="E229" t="s">
        <v>8993</v>
      </c>
      <c r="F229">
        <v>81</v>
      </c>
      <c r="G229">
        <v>46</v>
      </c>
    </row>
    <row r="230" spans="1:7" hidden="1" x14ac:dyDescent="0.25">
      <c r="A230" t="s">
        <v>141</v>
      </c>
      <c r="B230" t="s">
        <v>8986</v>
      </c>
      <c r="C230" t="s">
        <v>101</v>
      </c>
      <c r="D230" t="s">
        <v>102</v>
      </c>
      <c r="E230" t="s">
        <v>8994</v>
      </c>
      <c r="F230">
        <v>81</v>
      </c>
      <c r="G230">
        <v>46</v>
      </c>
    </row>
    <row r="231" spans="1:7" hidden="1" x14ac:dyDescent="0.25">
      <c r="A231" t="s">
        <v>141</v>
      </c>
      <c r="B231" t="s">
        <v>8984</v>
      </c>
      <c r="C231" t="s">
        <v>101</v>
      </c>
      <c r="D231" t="s">
        <v>102</v>
      </c>
      <c r="E231" t="s">
        <v>8995</v>
      </c>
      <c r="F231">
        <v>81</v>
      </c>
      <c r="G231">
        <v>46</v>
      </c>
    </row>
    <row r="232" spans="1:7" hidden="1" x14ac:dyDescent="0.25">
      <c r="A232" t="s">
        <v>141</v>
      </c>
      <c r="B232" t="s">
        <v>8988</v>
      </c>
      <c r="C232" t="s">
        <v>101</v>
      </c>
      <c r="D232" t="s">
        <v>102</v>
      </c>
      <c r="E232" t="s">
        <v>8996</v>
      </c>
      <c r="F232">
        <v>81</v>
      </c>
      <c r="G232">
        <v>46</v>
      </c>
    </row>
    <row r="233" spans="1:7" hidden="1" x14ac:dyDescent="0.25">
      <c r="A233" t="s">
        <v>141</v>
      </c>
      <c r="B233" t="s">
        <v>8892</v>
      </c>
      <c r="C233" t="s">
        <v>101</v>
      </c>
      <c r="D233" t="s">
        <v>102</v>
      </c>
      <c r="E233" t="s">
        <v>8896</v>
      </c>
      <c r="F233">
        <v>81</v>
      </c>
      <c r="G233">
        <v>45</v>
      </c>
    </row>
    <row r="234" spans="1:7" hidden="1" x14ac:dyDescent="0.25">
      <c r="A234" t="s">
        <v>141</v>
      </c>
      <c r="B234" t="s">
        <v>8715</v>
      </c>
      <c r="C234" t="s">
        <v>101</v>
      </c>
      <c r="D234" t="s">
        <v>102</v>
      </c>
      <c r="E234" t="s">
        <v>8721</v>
      </c>
      <c r="F234">
        <v>81</v>
      </c>
      <c r="G234">
        <v>44</v>
      </c>
    </row>
    <row r="235" spans="1:7" hidden="1" x14ac:dyDescent="0.25">
      <c r="A235" t="s">
        <v>141</v>
      </c>
      <c r="B235" t="s">
        <v>5017</v>
      </c>
      <c r="C235" t="s">
        <v>101</v>
      </c>
      <c r="D235" t="s">
        <v>102</v>
      </c>
      <c r="E235" t="s">
        <v>8722</v>
      </c>
      <c r="F235">
        <v>81</v>
      </c>
      <c r="G235">
        <v>44</v>
      </c>
    </row>
    <row r="236" spans="1:7" hidden="1" x14ac:dyDescent="0.25">
      <c r="A236" t="s">
        <v>141</v>
      </c>
      <c r="B236" t="s">
        <v>5766</v>
      </c>
      <c r="C236" t="s">
        <v>101</v>
      </c>
      <c r="D236" t="s">
        <v>102</v>
      </c>
      <c r="E236" t="s">
        <v>8723</v>
      </c>
      <c r="F236">
        <v>81</v>
      </c>
      <c r="G236">
        <v>44</v>
      </c>
    </row>
    <row r="237" spans="1:7" hidden="1" x14ac:dyDescent="0.25">
      <c r="A237" t="s">
        <v>141</v>
      </c>
      <c r="B237" t="s">
        <v>6909</v>
      </c>
      <c r="C237" t="s">
        <v>101</v>
      </c>
      <c r="D237" t="s">
        <v>102</v>
      </c>
      <c r="E237" t="s">
        <v>8635</v>
      </c>
      <c r="F237">
        <v>81</v>
      </c>
      <c r="G237">
        <v>41</v>
      </c>
    </row>
    <row r="238" spans="1:7" hidden="1" x14ac:dyDescent="0.25">
      <c r="A238" t="s">
        <v>141</v>
      </c>
      <c r="B238" t="s">
        <v>8630</v>
      </c>
      <c r="C238" t="s">
        <v>101</v>
      </c>
      <c r="D238" t="s">
        <v>102</v>
      </c>
      <c r="E238" t="s">
        <v>8636</v>
      </c>
      <c r="F238">
        <v>81</v>
      </c>
      <c r="G238">
        <v>41</v>
      </c>
    </row>
    <row r="239" spans="1:7" hidden="1" x14ac:dyDescent="0.25">
      <c r="A239" t="s">
        <v>141</v>
      </c>
      <c r="B239" t="s">
        <v>6845</v>
      </c>
      <c r="C239" t="s">
        <v>101</v>
      </c>
      <c r="D239" t="s">
        <v>102</v>
      </c>
      <c r="E239" t="s">
        <v>8554</v>
      </c>
      <c r="F239">
        <v>81</v>
      </c>
      <c r="G239">
        <v>40</v>
      </c>
    </row>
    <row r="240" spans="1:7" hidden="1" x14ac:dyDescent="0.25">
      <c r="A240" t="s">
        <v>141</v>
      </c>
      <c r="B240" t="s">
        <v>8510</v>
      </c>
      <c r="C240" t="s">
        <v>101</v>
      </c>
      <c r="D240" t="s">
        <v>102</v>
      </c>
      <c r="E240" t="s">
        <v>8513</v>
      </c>
      <c r="F240">
        <v>81</v>
      </c>
      <c r="G240">
        <v>39</v>
      </c>
    </row>
    <row r="241" spans="1:7" hidden="1" x14ac:dyDescent="0.25">
      <c r="A241" t="s">
        <v>141</v>
      </c>
      <c r="B241" t="s">
        <v>8317</v>
      </c>
      <c r="C241" t="s">
        <v>101</v>
      </c>
      <c r="D241" t="s">
        <v>102</v>
      </c>
      <c r="E241" t="s">
        <v>8326</v>
      </c>
      <c r="F241">
        <v>81</v>
      </c>
      <c r="G241">
        <v>38</v>
      </c>
    </row>
    <row r="242" spans="1:7" hidden="1" x14ac:dyDescent="0.25">
      <c r="A242" t="s">
        <v>141</v>
      </c>
      <c r="B242" t="s">
        <v>6843</v>
      </c>
      <c r="C242" t="s">
        <v>101</v>
      </c>
      <c r="D242" t="s">
        <v>102</v>
      </c>
      <c r="E242" t="s">
        <v>8327</v>
      </c>
      <c r="F242">
        <v>81</v>
      </c>
      <c r="G242">
        <v>38</v>
      </c>
    </row>
    <row r="243" spans="1:7" hidden="1" x14ac:dyDescent="0.25">
      <c r="A243" t="s">
        <v>141</v>
      </c>
      <c r="B243" t="s">
        <v>8280</v>
      </c>
      <c r="C243" t="s">
        <v>101</v>
      </c>
      <c r="D243" t="s">
        <v>102</v>
      </c>
      <c r="E243" t="s">
        <v>8283</v>
      </c>
      <c r="F243">
        <v>81</v>
      </c>
      <c r="G243">
        <v>36</v>
      </c>
    </row>
    <row r="244" spans="1:7" hidden="1" x14ac:dyDescent="0.25">
      <c r="A244" t="s">
        <v>141</v>
      </c>
      <c r="B244" t="s">
        <v>8136</v>
      </c>
      <c r="C244" t="s">
        <v>101</v>
      </c>
      <c r="D244" t="s">
        <v>102</v>
      </c>
      <c r="E244" t="s">
        <v>8146</v>
      </c>
      <c r="F244">
        <v>81</v>
      </c>
      <c r="G244">
        <v>35</v>
      </c>
    </row>
    <row r="245" spans="1:7" hidden="1" x14ac:dyDescent="0.25">
      <c r="A245" t="s">
        <v>141</v>
      </c>
      <c r="B245" t="s">
        <v>8140</v>
      </c>
      <c r="C245" t="s">
        <v>101</v>
      </c>
      <c r="D245" t="s">
        <v>102</v>
      </c>
      <c r="E245" t="s">
        <v>8147</v>
      </c>
      <c r="F245">
        <v>81</v>
      </c>
      <c r="G245">
        <v>35</v>
      </c>
    </row>
    <row r="246" spans="1:7" hidden="1" x14ac:dyDescent="0.25">
      <c r="A246" t="s">
        <v>141</v>
      </c>
      <c r="B246" t="s">
        <v>8138</v>
      </c>
      <c r="C246" t="s">
        <v>101</v>
      </c>
      <c r="D246" t="s">
        <v>102</v>
      </c>
      <c r="E246" t="s">
        <v>8148</v>
      </c>
      <c r="F246">
        <v>81</v>
      </c>
      <c r="G246">
        <v>35</v>
      </c>
    </row>
    <row r="247" spans="1:7" hidden="1" x14ac:dyDescent="0.25">
      <c r="A247" t="s">
        <v>141</v>
      </c>
      <c r="B247" t="s">
        <v>8034</v>
      </c>
      <c r="C247" t="s">
        <v>101</v>
      </c>
      <c r="D247" t="s">
        <v>102</v>
      </c>
      <c r="E247" t="s">
        <v>8041</v>
      </c>
      <c r="F247">
        <v>81</v>
      </c>
      <c r="G247">
        <v>33</v>
      </c>
    </row>
    <row r="248" spans="1:7" hidden="1" x14ac:dyDescent="0.25">
      <c r="A248" t="s">
        <v>141</v>
      </c>
      <c r="B248" t="s">
        <v>8038</v>
      </c>
      <c r="C248" t="s">
        <v>101</v>
      </c>
      <c r="D248" t="s">
        <v>102</v>
      </c>
      <c r="E248" t="s">
        <v>8042</v>
      </c>
      <c r="F248">
        <v>81</v>
      </c>
      <c r="G248">
        <v>33</v>
      </c>
    </row>
    <row r="249" spans="1:7" hidden="1" x14ac:dyDescent="0.25">
      <c r="A249" t="s">
        <v>141</v>
      </c>
      <c r="B249" t="s">
        <v>8036</v>
      </c>
      <c r="C249" t="s">
        <v>101</v>
      </c>
      <c r="D249" t="s">
        <v>102</v>
      </c>
      <c r="E249" t="s">
        <v>8043</v>
      </c>
      <c r="F249">
        <v>81</v>
      </c>
      <c r="G249">
        <v>33</v>
      </c>
    </row>
    <row r="250" spans="1:7" hidden="1" x14ac:dyDescent="0.25">
      <c r="A250" t="s">
        <v>141</v>
      </c>
      <c r="B250" t="s">
        <v>7970</v>
      </c>
      <c r="C250" t="s">
        <v>101</v>
      </c>
      <c r="D250" t="s">
        <v>102</v>
      </c>
      <c r="E250" t="s">
        <v>7975</v>
      </c>
      <c r="F250">
        <v>81</v>
      </c>
      <c r="G250">
        <v>31</v>
      </c>
    </row>
    <row r="251" spans="1:7" hidden="1" x14ac:dyDescent="0.25">
      <c r="A251" t="s">
        <v>141</v>
      </c>
      <c r="B251" t="s">
        <v>7973</v>
      </c>
      <c r="C251" t="s">
        <v>101</v>
      </c>
      <c r="D251" t="s">
        <v>102</v>
      </c>
      <c r="E251" t="s">
        <v>7976</v>
      </c>
      <c r="F251">
        <v>81</v>
      </c>
      <c r="G251">
        <v>31</v>
      </c>
    </row>
    <row r="252" spans="1:7" hidden="1" x14ac:dyDescent="0.25">
      <c r="A252" t="s">
        <v>141</v>
      </c>
      <c r="B252" t="s">
        <v>7158</v>
      </c>
      <c r="C252" t="s">
        <v>101</v>
      </c>
      <c r="D252" t="s">
        <v>102</v>
      </c>
      <c r="E252" t="s">
        <v>7883</v>
      </c>
      <c r="F252">
        <v>81</v>
      </c>
      <c r="G252">
        <v>30</v>
      </c>
    </row>
    <row r="253" spans="1:7" hidden="1" x14ac:dyDescent="0.25">
      <c r="A253" t="s">
        <v>141</v>
      </c>
      <c r="B253" t="s">
        <v>7884</v>
      </c>
      <c r="C253" t="s">
        <v>101</v>
      </c>
      <c r="D253" t="s">
        <v>102</v>
      </c>
      <c r="E253" t="s">
        <v>7885</v>
      </c>
      <c r="F253">
        <v>81</v>
      </c>
      <c r="G253">
        <v>30</v>
      </c>
    </row>
    <row r="254" spans="1:7" hidden="1" x14ac:dyDescent="0.25">
      <c r="A254" t="s">
        <v>141</v>
      </c>
      <c r="B254" t="s">
        <v>7291</v>
      </c>
      <c r="C254" t="s">
        <v>101</v>
      </c>
      <c r="D254" t="s">
        <v>102</v>
      </c>
      <c r="E254" t="s">
        <v>7822</v>
      </c>
      <c r="F254">
        <v>81</v>
      </c>
      <c r="G254">
        <v>28</v>
      </c>
    </row>
    <row r="255" spans="1:7" hidden="1" x14ac:dyDescent="0.25">
      <c r="A255" t="s">
        <v>141</v>
      </c>
      <c r="B255" t="s">
        <v>7373</v>
      </c>
      <c r="C255" t="s">
        <v>101</v>
      </c>
      <c r="D255" t="s">
        <v>102</v>
      </c>
      <c r="E255" t="s">
        <v>7797</v>
      </c>
      <c r="F255">
        <v>81</v>
      </c>
      <c r="G255">
        <v>26</v>
      </c>
    </row>
    <row r="256" spans="1:7" hidden="1" x14ac:dyDescent="0.25">
      <c r="A256" t="s">
        <v>141</v>
      </c>
      <c r="B256" t="s">
        <v>7769</v>
      </c>
      <c r="C256" t="s">
        <v>101</v>
      </c>
      <c r="D256" t="s">
        <v>102</v>
      </c>
      <c r="E256" t="s">
        <v>7770</v>
      </c>
      <c r="F256">
        <v>81</v>
      </c>
      <c r="G256">
        <v>25</v>
      </c>
    </row>
    <row r="257" spans="1:7" hidden="1" x14ac:dyDescent="0.25">
      <c r="A257" t="s">
        <v>141</v>
      </c>
      <c r="B257" t="s">
        <v>7445</v>
      </c>
      <c r="C257" t="s">
        <v>101</v>
      </c>
      <c r="D257" t="s">
        <v>102</v>
      </c>
      <c r="E257" t="s">
        <v>7705</v>
      </c>
      <c r="F257">
        <v>81</v>
      </c>
      <c r="G257">
        <v>20</v>
      </c>
    </row>
    <row r="258" spans="1:7" hidden="1" x14ac:dyDescent="0.25">
      <c r="A258" t="s">
        <v>141</v>
      </c>
      <c r="B258" t="s">
        <v>7449</v>
      </c>
      <c r="C258" t="s">
        <v>101</v>
      </c>
      <c r="D258" t="s">
        <v>102</v>
      </c>
      <c r="E258" t="s">
        <v>7667</v>
      </c>
      <c r="F258">
        <v>81</v>
      </c>
      <c r="G258">
        <v>18</v>
      </c>
    </row>
    <row r="259" spans="1:7" hidden="1" x14ac:dyDescent="0.25">
      <c r="A259" t="s">
        <v>141</v>
      </c>
      <c r="B259" t="s">
        <v>7629</v>
      </c>
      <c r="C259" t="s">
        <v>101</v>
      </c>
      <c r="D259" t="s">
        <v>102</v>
      </c>
      <c r="E259" t="s">
        <v>7634</v>
      </c>
      <c r="F259">
        <v>81</v>
      </c>
      <c r="G259">
        <v>17</v>
      </c>
    </row>
    <row r="260" spans="1:7" hidden="1" x14ac:dyDescent="0.25">
      <c r="A260" t="s">
        <v>141</v>
      </c>
      <c r="B260" t="s">
        <v>7471</v>
      </c>
      <c r="C260" t="s">
        <v>101</v>
      </c>
      <c r="D260" t="s">
        <v>102</v>
      </c>
      <c r="E260" t="s">
        <v>7572</v>
      </c>
      <c r="F260">
        <v>81</v>
      </c>
      <c r="G260">
        <v>13</v>
      </c>
    </row>
    <row r="261" spans="1:7" hidden="1" x14ac:dyDescent="0.25">
      <c r="A261" t="s">
        <v>365</v>
      </c>
      <c r="B261" t="s">
        <v>3742</v>
      </c>
      <c r="C261" t="s">
        <v>101</v>
      </c>
      <c r="D261" t="s">
        <v>102</v>
      </c>
      <c r="E261" t="s">
        <v>11829</v>
      </c>
      <c r="F261">
        <v>79</v>
      </c>
      <c r="G261">
        <v>60</v>
      </c>
    </row>
    <row r="262" spans="1:7" hidden="1" x14ac:dyDescent="0.25">
      <c r="A262" t="s">
        <v>365</v>
      </c>
      <c r="B262" t="s">
        <v>11231</v>
      </c>
      <c r="C262" t="s">
        <v>101</v>
      </c>
      <c r="D262" t="s">
        <v>102</v>
      </c>
      <c r="E262" t="s">
        <v>11266</v>
      </c>
      <c r="F262">
        <v>79</v>
      </c>
      <c r="G262">
        <v>59</v>
      </c>
    </row>
    <row r="263" spans="1:7" hidden="1" x14ac:dyDescent="0.25">
      <c r="A263" t="s">
        <v>365</v>
      </c>
      <c r="B263" t="s">
        <v>11233</v>
      </c>
      <c r="C263" t="s">
        <v>101</v>
      </c>
      <c r="D263" t="s">
        <v>102</v>
      </c>
      <c r="E263" t="s">
        <v>11267</v>
      </c>
      <c r="F263">
        <v>79</v>
      </c>
      <c r="G263">
        <v>59</v>
      </c>
    </row>
    <row r="264" spans="1:7" hidden="1" x14ac:dyDescent="0.25">
      <c r="A264" t="s">
        <v>365</v>
      </c>
      <c r="B264" t="s">
        <v>5926</v>
      </c>
      <c r="C264" t="s">
        <v>101</v>
      </c>
      <c r="D264" t="s">
        <v>102</v>
      </c>
      <c r="E264" t="s">
        <v>11268</v>
      </c>
      <c r="F264">
        <v>79</v>
      </c>
      <c r="G264">
        <v>59</v>
      </c>
    </row>
    <row r="265" spans="1:7" hidden="1" x14ac:dyDescent="0.25">
      <c r="A265" t="s">
        <v>365</v>
      </c>
      <c r="B265" t="s">
        <v>670</v>
      </c>
      <c r="C265" t="s">
        <v>101</v>
      </c>
      <c r="D265" t="s">
        <v>102</v>
      </c>
      <c r="E265" t="s">
        <v>11269</v>
      </c>
      <c r="F265">
        <v>79</v>
      </c>
      <c r="G265">
        <v>59</v>
      </c>
    </row>
    <row r="266" spans="1:7" hidden="1" x14ac:dyDescent="0.25">
      <c r="A266" t="s">
        <v>365</v>
      </c>
      <c r="B266" t="s">
        <v>11237</v>
      </c>
      <c r="C266" t="s">
        <v>101</v>
      </c>
      <c r="D266" t="s">
        <v>102</v>
      </c>
      <c r="E266" t="s">
        <v>11270</v>
      </c>
      <c r="F266">
        <v>79</v>
      </c>
      <c r="G266">
        <v>59</v>
      </c>
    </row>
    <row r="267" spans="1:7" hidden="1" x14ac:dyDescent="0.25">
      <c r="A267" t="s">
        <v>365</v>
      </c>
      <c r="B267" t="s">
        <v>1753</v>
      </c>
      <c r="C267" t="s">
        <v>101</v>
      </c>
      <c r="D267" t="s">
        <v>102</v>
      </c>
      <c r="E267" t="s">
        <v>11271</v>
      </c>
      <c r="F267">
        <v>79</v>
      </c>
      <c r="G267">
        <v>59</v>
      </c>
    </row>
    <row r="268" spans="1:7" hidden="1" x14ac:dyDescent="0.25">
      <c r="A268" t="s">
        <v>365</v>
      </c>
      <c r="B268" t="s">
        <v>2036</v>
      </c>
      <c r="C268" t="s">
        <v>101</v>
      </c>
      <c r="D268" t="s">
        <v>102</v>
      </c>
      <c r="E268" t="s">
        <v>11272</v>
      </c>
      <c r="F268">
        <v>79</v>
      </c>
      <c r="G268">
        <v>59</v>
      </c>
    </row>
    <row r="269" spans="1:7" hidden="1" x14ac:dyDescent="0.25">
      <c r="A269" t="s">
        <v>365</v>
      </c>
      <c r="B269" t="s">
        <v>11240</v>
      </c>
      <c r="C269" t="s">
        <v>101</v>
      </c>
      <c r="D269" t="s">
        <v>102</v>
      </c>
      <c r="E269" t="s">
        <v>11273</v>
      </c>
      <c r="F269">
        <v>79</v>
      </c>
      <c r="G269">
        <v>59</v>
      </c>
    </row>
    <row r="270" spans="1:7" hidden="1" x14ac:dyDescent="0.25">
      <c r="A270" t="s">
        <v>365</v>
      </c>
      <c r="B270" t="s">
        <v>11243</v>
      </c>
      <c r="C270" t="s">
        <v>101</v>
      </c>
      <c r="D270" t="s">
        <v>102</v>
      </c>
      <c r="E270" t="s">
        <v>11274</v>
      </c>
      <c r="F270">
        <v>79</v>
      </c>
      <c r="G270">
        <v>59</v>
      </c>
    </row>
    <row r="271" spans="1:7" hidden="1" x14ac:dyDescent="0.25">
      <c r="A271" t="s">
        <v>365</v>
      </c>
      <c r="B271" t="s">
        <v>1387</v>
      </c>
      <c r="C271" t="s">
        <v>101</v>
      </c>
      <c r="D271" t="s">
        <v>102</v>
      </c>
      <c r="E271" t="s">
        <v>11275</v>
      </c>
      <c r="F271">
        <v>79</v>
      </c>
      <c r="G271">
        <v>59</v>
      </c>
    </row>
    <row r="272" spans="1:7" hidden="1" x14ac:dyDescent="0.25">
      <c r="A272" t="s">
        <v>365</v>
      </c>
      <c r="B272" t="s">
        <v>4780</v>
      </c>
      <c r="C272" t="s">
        <v>101</v>
      </c>
      <c r="D272" t="s">
        <v>102</v>
      </c>
      <c r="E272" t="s">
        <v>11066</v>
      </c>
      <c r="F272">
        <v>79</v>
      </c>
      <c r="G272">
        <v>58</v>
      </c>
    </row>
    <row r="273" spans="1:7" hidden="1" x14ac:dyDescent="0.25">
      <c r="A273" t="s">
        <v>365</v>
      </c>
      <c r="B273" t="s">
        <v>11056</v>
      </c>
      <c r="C273" t="s">
        <v>101</v>
      </c>
      <c r="D273" t="s">
        <v>102</v>
      </c>
      <c r="E273" t="s">
        <v>11067</v>
      </c>
      <c r="F273">
        <v>79</v>
      </c>
      <c r="G273">
        <v>58</v>
      </c>
    </row>
    <row r="274" spans="1:7" hidden="1" x14ac:dyDescent="0.25">
      <c r="A274" t="s">
        <v>365</v>
      </c>
      <c r="B274" t="s">
        <v>11058</v>
      </c>
      <c r="C274" t="s">
        <v>101</v>
      </c>
      <c r="D274" t="s">
        <v>102</v>
      </c>
      <c r="E274" t="s">
        <v>11068</v>
      </c>
      <c r="F274">
        <v>79</v>
      </c>
      <c r="G274">
        <v>58</v>
      </c>
    </row>
    <row r="275" spans="1:7" hidden="1" x14ac:dyDescent="0.25">
      <c r="A275" t="s">
        <v>365</v>
      </c>
      <c r="B275" t="s">
        <v>10826</v>
      </c>
      <c r="C275" t="s">
        <v>101</v>
      </c>
      <c r="D275" t="s">
        <v>102</v>
      </c>
      <c r="E275" t="s">
        <v>10839</v>
      </c>
      <c r="F275">
        <v>79</v>
      </c>
      <c r="G275">
        <v>57</v>
      </c>
    </row>
    <row r="276" spans="1:7" hidden="1" x14ac:dyDescent="0.25">
      <c r="A276" t="s">
        <v>365</v>
      </c>
      <c r="B276" t="s">
        <v>2680</v>
      </c>
      <c r="C276" t="s">
        <v>101</v>
      </c>
      <c r="D276" t="s">
        <v>102</v>
      </c>
      <c r="E276" t="s">
        <v>10840</v>
      </c>
      <c r="F276">
        <v>79</v>
      </c>
      <c r="G276">
        <v>57</v>
      </c>
    </row>
    <row r="277" spans="1:7" hidden="1" x14ac:dyDescent="0.25">
      <c r="A277" t="s">
        <v>365</v>
      </c>
      <c r="B277" t="s">
        <v>3915</v>
      </c>
      <c r="C277" t="s">
        <v>101</v>
      </c>
      <c r="D277" t="s">
        <v>102</v>
      </c>
      <c r="E277" t="s">
        <v>10841</v>
      </c>
      <c r="F277">
        <v>79</v>
      </c>
      <c r="G277">
        <v>57</v>
      </c>
    </row>
    <row r="278" spans="1:7" hidden="1" x14ac:dyDescent="0.25">
      <c r="A278" t="s">
        <v>365</v>
      </c>
      <c r="B278" t="s">
        <v>900</v>
      </c>
      <c r="C278" t="s">
        <v>101</v>
      </c>
      <c r="D278" t="s">
        <v>102</v>
      </c>
      <c r="E278" t="s">
        <v>10842</v>
      </c>
      <c r="F278">
        <v>79</v>
      </c>
      <c r="G278">
        <v>57</v>
      </c>
    </row>
    <row r="279" spans="1:7" hidden="1" x14ac:dyDescent="0.25">
      <c r="A279" t="s">
        <v>365</v>
      </c>
      <c r="B279" t="s">
        <v>1353</v>
      </c>
      <c r="C279" t="s">
        <v>101</v>
      </c>
      <c r="D279" t="s">
        <v>102</v>
      </c>
      <c r="E279" t="s">
        <v>10508</v>
      </c>
      <c r="F279">
        <v>79</v>
      </c>
      <c r="G279">
        <v>56</v>
      </c>
    </row>
    <row r="280" spans="1:7" hidden="1" x14ac:dyDescent="0.25">
      <c r="A280" t="s">
        <v>365</v>
      </c>
      <c r="B280" t="s">
        <v>4356</v>
      </c>
      <c r="C280" t="s">
        <v>101</v>
      </c>
      <c r="D280" t="s">
        <v>102</v>
      </c>
      <c r="E280" t="s">
        <v>10509</v>
      </c>
      <c r="F280">
        <v>79</v>
      </c>
      <c r="G280">
        <v>56</v>
      </c>
    </row>
    <row r="281" spans="1:7" hidden="1" x14ac:dyDescent="0.25">
      <c r="A281" t="s">
        <v>365</v>
      </c>
      <c r="B281" t="s">
        <v>10490</v>
      </c>
      <c r="C281" t="s">
        <v>101</v>
      </c>
      <c r="D281" t="s">
        <v>102</v>
      </c>
      <c r="E281" t="s">
        <v>10510</v>
      </c>
      <c r="F281">
        <v>79</v>
      </c>
      <c r="G281">
        <v>56</v>
      </c>
    </row>
    <row r="282" spans="1:7" hidden="1" x14ac:dyDescent="0.25">
      <c r="A282" t="s">
        <v>365</v>
      </c>
      <c r="B282" t="s">
        <v>10492</v>
      </c>
      <c r="C282" t="s">
        <v>101</v>
      </c>
      <c r="D282" t="s">
        <v>102</v>
      </c>
      <c r="E282" t="s">
        <v>10511</v>
      </c>
      <c r="F282">
        <v>79</v>
      </c>
      <c r="G282">
        <v>56</v>
      </c>
    </row>
    <row r="283" spans="1:7" hidden="1" x14ac:dyDescent="0.25">
      <c r="A283" t="s">
        <v>365</v>
      </c>
      <c r="B283" t="s">
        <v>4699</v>
      </c>
      <c r="C283" t="s">
        <v>101</v>
      </c>
      <c r="D283" t="s">
        <v>102</v>
      </c>
      <c r="E283" t="s">
        <v>10512</v>
      </c>
      <c r="F283">
        <v>79</v>
      </c>
      <c r="G283">
        <v>56</v>
      </c>
    </row>
    <row r="284" spans="1:7" hidden="1" x14ac:dyDescent="0.25">
      <c r="A284" t="s">
        <v>365</v>
      </c>
      <c r="B284" t="s">
        <v>2224</v>
      </c>
      <c r="C284" t="s">
        <v>101</v>
      </c>
      <c r="D284" t="s">
        <v>102</v>
      </c>
      <c r="E284" t="s">
        <v>10513</v>
      </c>
      <c r="F284">
        <v>79</v>
      </c>
      <c r="G284">
        <v>56</v>
      </c>
    </row>
    <row r="285" spans="1:7" hidden="1" x14ac:dyDescent="0.25">
      <c r="A285" t="s">
        <v>365</v>
      </c>
      <c r="B285" t="s">
        <v>10432</v>
      </c>
      <c r="C285" t="s">
        <v>101</v>
      </c>
      <c r="D285" t="s">
        <v>102</v>
      </c>
      <c r="E285" t="s">
        <v>10436</v>
      </c>
      <c r="F285">
        <v>79</v>
      </c>
      <c r="G285">
        <v>55</v>
      </c>
    </row>
    <row r="286" spans="1:7" hidden="1" x14ac:dyDescent="0.25">
      <c r="A286" t="s">
        <v>365</v>
      </c>
      <c r="B286" t="s">
        <v>4606</v>
      </c>
      <c r="C286" t="s">
        <v>101</v>
      </c>
      <c r="D286" t="s">
        <v>102</v>
      </c>
      <c r="E286" t="s">
        <v>10177</v>
      </c>
      <c r="F286">
        <v>79</v>
      </c>
      <c r="G286">
        <v>54</v>
      </c>
    </row>
    <row r="287" spans="1:7" hidden="1" x14ac:dyDescent="0.25">
      <c r="A287" t="s">
        <v>365</v>
      </c>
      <c r="B287" t="s">
        <v>3743</v>
      </c>
      <c r="C287" t="s">
        <v>101</v>
      </c>
      <c r="D287" t="s">
        <v>102</v>
      </c>
      <c r="E287" t="s">
        <v>10178</v>
      </c>
      <c r="F287">
        <v>79</v>
      </c>
      <c r="G287">
        <v>54</v>
      </c>
    </row>
    <row r="288" spans="1:7" hidden="1" x14ac:dyDescent="0.25">
      <c r="A288" t="s">
        <v>365</v>
      </c>
      <c r="B288" t="s">
        <v>10161</v>
      </c>
      <c r="C288" t="s">
        <v>101</v>
      </c>
      <c r="D288" t="s">
        <v>102</v>
      </c>
      <c r="E288" t="s">
        <v>10179</v>
      </c>
      <c r="F288">
        <v>79</v>
      </c>
      <c r="G288">
        <v>54</v>
      </c>
    </row>
    <row r="289" spans="1:7" hidden="1" x14ac:dyDescent="0.25">
      <c r="A289" t="s">
        <v>365</v>
      </c>
      <c r="B289" t="s">
        <v>10159</v>
      </c>
      <c r="C289" t="s">
        <v>101</v>
      </c>
      <c r="D289" t="s">
        <v>102</v>
      </c>
      <c r="E289" t="s">
        <v>10180</v>
      </c>
      <c r="F289">
        <v>79</v>
      </c>
      <c r="G289">
        <v>54</v>
      </c>
    </row>
    <row r="290" spans="1:7" hidden="1" x14ac:dyDescent="0.25">
      <c r="A290" t="s">
        <v>365</v>
      </c>
      <c r="B290" t="s">
        <v>10165</v>
      </c>
      <c r="C290" t="s">
        <v>101</v>
      </c>
      <c r="D290" t="s">
        <v>102</v>
      </c>
      <c r="E290" t="s">
        <v>10181</v>
      </c>
      <c r="F290">
        <v>79</v>
      </c>
      <c r="G290">
        <v>54</v>
      </c>
    </row>
    <row r="291" spans="1:7" hidden="1" x14ac:dyDescent="0.25">
      <c r="A291" t="s">
        <v>365</v>
      </c>
      <c r="B291" t="s">
        <v>5771</v>
      </c>
      <c r="C291" t="s">
        <v>101</v>
      </c>
      <c r="D291" t="s">
        <v>102</v>
      </c>
      <c r="E291" t="s">
        <v>10059</v>
      </c>
      <c r="F291">
        <v>79</v>
      </c>
      <c r="G291">
        <v>53</v>
      </c>
    </row>
    <row r="292" spans="1:7" hidden="1" x14ac:dyDescent="0.25">
      <c r="A292" t="s">
        <v>365</v>
      </c>
      <c r="B292" t="s">
        <v>10052</v>
      </c>
      <c r="C292" t="s">
        <v>101</v>
      </c>
      <c r="D292" t="s">
        <v>102</v>
      </c>
      <c r="E292" t="s">
        <v>10060</v>
      </c>
      <c r="F292">
        <v>79</v>
      </c>
      <c r="G292">
        <v>53</v>
      </c>
    </row>
    <row r="293" spans="1:7" hidden="1" x14ac:dyDescent="0.25">
      <c r="A293" t="s">
        <v>365</v>
      </c>
      <c r="B293" t="s">
        <v>5925</v>
      </c>
      <c r="C293" t="s">
        <v>101</v>
      </c>
      <c r="D293" t="s">
        <v>102</v>
      </c>
      <c r="E293" t="s">
        <v>9956</v>
      </c>
      <c r="F293">
        <v>79</v>
      </c>
      <c r="G293">
        <v>51</v>
      </c>
    </row>
    <row r="294" spans="1:7" hidden="1" x14ac:dyDescent="0.25">
      <c r="A294" t="s">
        <v>365</v>
      </c>
      <c r="B294" t="s">
        <v>4493</v>
      </c>
      <c r="C294" t="s">
        <v>101</v>
      </c>
      <c r="D294" t="s">
        <v>102</v>
      </c>
      <c r="E294" t="s">
        <v>9957</v>
      </c>
      <c r="F294">
        <v>79</v>
      </c>
      <c r="G294">
        <v>51</v>
      </c>
    </row>
    <row r="295" spans="1:7" hidden="1" x14ac:dyDescent="0.25">
      <c r="A295" t="s">
        <v>365</v>
      </c>
      <c r="B295" t="s">
        <v>9699</v>
      </c>
      <c r="C295" t="s">
        <v>101</v>
      </c>
      <c r="D295" t="s">
        <v>102</v>
      </c>
      <c r="E295" t="s">
        <v>9713</v>
      </c>
      <c r="F295">
        <v>79</v>
      </c>
      <c r="G295">
        <v>50</v>
      </c>
    </row>
    <row r="296" spans="1:7" hidden="1" x14ac:dyDescent="0.25">
      <c r="A296" t="s">
        <v>365</v>
      </c>
      <c r="B296" t="s">
        <v>5705</v>
      </c>
      <c r="C296" t="s">
        <v>101</v>
      </c>
      <c r="D296" t="s">
        <v>102</v>
      </c>
      <c r="E296" t="s">
        <v>9714</v>
      </c>
      <c r="F296">
        <v>79</v>
      </c>
      <c r="G296">
        <v>50</v>
      </c>
    </row>
    <row r="297" spans="1:7" hidden="1" x14ac:dyDescent="0.25">
      <c r="A297" t="s">
        <v>365</v>
      </c>
      <c r="B297" t="s">
        <v>9601</v>
      </c>
      <c r="C297" t="s">
        <v>101</v>
      </c>
      <c r="D297" t="s">
        <v>102</v>
      </c>
      <c r="E297" t="s">
        <v>9605</v>
      </c>
      <c r="F297">
        <v>79</v>
      </c>
      <c r="G297">
        <v>49</v>
      </c>
    </row>
    <row r="298" spans="1:7" hidden="1" x14ac:dyDescent="0.25">
      <c r="A298" t="s">
        <v>365</v>
      </c>
      <c r="B298" t="s">
        <v>4698</v>
      </c>
      <c r="C298" t="s">
        <v>101</v>
      </c>
      <c r="D298" t="s">
        <v>102</v>
      </c>
      <c r="E298" t="s">
        <v>9606</v>
      </c>
      <c r="F298">
        <v>79</v>
      </c>
      <c r="G298">
        <v>49</v>
      </c>
    </row>
    <row r="299" spans="1:7" hidden="1" x14ac:dyDescent="0.25">
      <c r="A299" t="s">
        <v>365</v>
      </c>
      <c r="B299" t="s">
        <v>4355</v>
      </c>
      <c r="C299" t="s">
        <v>101</v>
      </c>
      <c r="D299" t="s">
        <v>102</v>
      </c>
      <c r="E299" t="s">
        <v>9419</v>
      </c>
      <c r="F299">
        <v>79</v>
      </c>
      <c r="G299">
        <v>48</v>
      </c>
    </row>
    <row r="300" spans="1:7" hidden="1" x14ac:dyDescent="0.25">
      <c r="A300" t="s">
        <v>365</v>
      </c>
      <c r="B300" t="s">
        <v>4778</v>
      </c>
      <c r="C300" t="s">
        <v>101</v>
      </c>
      <c r="D300" t="s">
        <v>102</v>
      </c>
      <c r="E300" t="s">
        <v>9420</v>
      </c>
      <c r="F300">
        <v>79</v>
      </c>
      <c r="G300">
        <v>48</v>
      </c>
    </row>
    <row r="301" spans="1:7" hidden="1" x14ac:dyDescent="0.25">
      <c r="A301" t="s">
        <v>365</v>
      </c>
      <c r="B301" t="s">
        <v>9409</v>
      </c>
      <c r="C301" t="s">
        <v>101</v>
      </c>
      <c r="D301" t="s">
        <v>102</v>
      </c>
      <c r="E301" t="s">
        <v>9421</v>
      </c>
      <c r="F301">
        <v>79</v>
      </c>
      <c r="G301">
        <v>48</v>
      </c>
    </row>
    <row r="302" spans="1:7" hidden="1" x14ac:dyDescent="0.25">
      <c r="A302" t="s">
        <v>365</v>
      </c>
      <c r="B302" t="s">
        <v>4150</v>
      </c>
      <c r="C302" t="s">
        <v>101</v>
      </c>
      <c r="D302" t="s">
        <v>102</v>
      </c>
      <c r="E302" t="s">
        <v>9422</v>
      </c>
      <c r="F302">
        <v>79</v>
      </c>
      <c r="G302">
        <v>48</v>
      </c>
    </row>
    <row r="303" spans="1:7" hidden="1" x14ac:dyDescent="0.25">
      <c r="A303" t="s">
        <v>365</v>
      </c>
      <c r="B303" t="s">
        <v>5134</v>
      </c>
      <c r="C303" t="s">
        <v>101</v>
      </c>
      <c r="D303" t="s">
        <v>102</v>
      </c>
      <c r="E303" t="s">
        <v>9229</v>
      </c>
      <c r="F303">
        <v>79</v>
      </c>
      <c r="G303">
        <v>47</v>
      </c>
    </row>
    <row r="304" spans="1:7" hidden="1" x14ac:dyDescent="0.25">
      <c r="A304" t="s">
        <v>365</v>
      </c>
      <c r="B304" t="s">
        <v>9219</v>
      </c>
      <c r="C304" t="s">
        <v>101</v>
      </c>
      <c r="D304" t="s">
        <v>102</v>
      </c>
      <c r="E304" t="s">
        <v>9230</v>
      </c>
      <c r="F304">
        <v>79</v>
      </c>
      <c r="G304">
        <v>47</v>
      </c>
    </row>
    <row r="305" spans="1:7" hidden="1" x14ac:dyDescent="0.25">
      <c r="A305" t="s">
        <v>365</v>
      </c>
      <c r="B305" t="s">
        <v>9217</v>
      </c>
      <c r="C305" t="s">
        <v>101</v>
      </c>
      <c r="D305" t="s">
        <v>102</v>
      </c>
      <c r="E305" t="s">
        <v>9231</v>
      </c>
      <c r="F305">
        <v>79</v>
      </c>
      <c r="G305">
        <v>47</v>
      </c>
    </row>
    <row r="306" spans="1:7" hidden="1" x14ac:dyDescent="0.25">
      <c r="A306" t="s">
        <v>365</v>
      </c>
      <c r="B306" t="s">
        <v>9215</v>
      </c>
      <c r="C306" t="s">
        <v>101</v>
      </c>
      <c r="D306" t="s">
        <v>102</v>
      </c>
      <c r="E306" t="s">
        <v>9232</v>
      </c>
      <c r="F306">
        <v>79</v>
      </c>
      <c r="G306">
        <v>47</v>
      </c>
    </row>
    <row r="307" spans="1:7" hidden="1" x14ac:dyDescent="0.25">
      <c r="A307" t="s">
        <v>365</v>
      </c>
      <c r="B307" t="s">
        <v>6125</v>
      </c>
      <c r="C307" t="s">
        <v>101</v>
      </c>
      <c r="D307" t="s">
        <v>102</v>
      </c>
      <c r="E307" t="s">
        <v>8997</v>
      </c>
      <c r="F307">
        <v>79</v>
      </c>
      <c r="G307">
        <v>46</v>
      </c>
    </row>
    <row r="308" spans="1:7" hidden="1" x14ac:dyDescent="0.25">
      <c r="A308" t="s">
        <v>365</v>
      </c>
      <c r="B308" t="s">
        <v>5406</v>
      </c>
      <c r="C308" t="s">
        <v>101</v>
      </c>
      <c r="D308" t="s">
        <v>102</v>
      </c>
      <c r="E308" t="s">
        <v>8998</v>
      </c>
      <c r="F308">
        <v>79</v>
      </c>
      <c r="G308">
        <v>46</v>
      </c>
    </row>
    <row r="309" spans="1:7" hidden="1" x14ac:dyDescent="0.25">
      <c r="A309" t="s">
        <v>365</v>
      </c>
      <c r="B309" t="s">
        <v>8984</v>
      </c>
      <c r="C309" t="s">
        <v>101</v>
      </c>
      <c r="D309" t="s">
        <v>102</v>
      </c>
      <c r="E309" t="s">
        <v>8999</v>
      </c>
      <c r="F309">
        <v>79</v>
      </c>
      <c r="G309">
        <v>46</v>
      </c>
    </row>
    <row r="310" spans="1:7" hidden="1" x14ac:dyDescent="0.25">
      <c r="A310" t="s">
        <v>365</v>
      </c>
      <c r="B310" t="s">
        <v>8892</v>
      </c>
      <c r="C310" t="s">
        <v>101</v>
      </c>
      <c r="D310" t="s">
        <v>102</v>
      </c>
      <c r="E310" t="s">
        <v>8897</v>
      </c>
      <c r="F310">
        <v>79</v>
      </c>
      <c r="G310">
        <v>45</v>
      </c>
    </row>
    <row r="311" spans="1:7" hidden="1" x14ac:dyDescent="0.25">
      <c r="A311" t="s">
        <v>365</v>
      </c>
      <c r="B311" t="s">
        <v>6199</v>
      </c>
      <c r="C311" t="s">
        <v>101</v>
      </c>
      <c r="D311" t="s">
        <v>102</v>
      </c>
      <c r="E311" t="s">
        <v>8724</v>
      </c>
      <c r="F311">
        <v>79</v>
      </c>
      <c r="G311">
        <v>44</v>
      </c>
    </row>
    <row r="312" spans="1:7" hidden="1" x14ac:dyDescent="0.25">
      <c r="A312" t="s">
        <v>365</v>
      </c>
      <c r="B312" t="s">
        <v>8715</v>
      </c>
      <c r="C312" t="s">
        <v>101</v>
      </c>
      <c r="D312" t="s">
        <v>102</v>
      </c>
      <c r="E312" t="s">
        <v>8725</v>
      </c>
      <c r="F312">
        <v>79</v>
      </c>
      <c r="G312">
        <v>44</v>
      </c>
    </row>
    <row r="313" spans="1:7" hidden="1" x14ac:dyDescent="0.25">
      <c r="A313" t="s">
        <v>365</v>
      </c>
      <c r="B313" t="s">
        <v>5766</v>
      </c>
      <c r="C313" t="s">
        <v>101</v>
      </c>
      <c r="D313" t="s">
        <v>102</v>
      </c>
      <c r="E313" t="s">
        <v>8726</v>
      </c>
      <c r="F313">
        <v>79</v>
      </c>
      <c r="G313">
        <v>44</v>
      </c>
    </row>
    <row r="314" spans="1:7" hidden="1" x14ac:dyDescent="0.25">
      <c r="A314" t="s">
        <v>365</v>
      </c>
      <c r="B314" t="s">
        <v>5017</v>
      </c>
      <c r="C314" t="s">
        <v>101</v>
      </c>
      <c r="D314" t="s">
        <v>102</v>
      </c>
      <c r="E314" t="s">
        <v>8727</v>
      </c>
      <c r="F314">
        <v>79</v>
      </c>
      <c r="G314">
        <v>44</v>
      </c>
    </row>
    <row r="315" spans="1:7" hidden="1" x14ac:dyDescent="0.25">
      <c r="A315" t="s">
        <v>365</v>
      </c>
      <c r="B315" t="s">
        <v>8630</v>
      </c>
      <c r="C315" t="s">
        <v>101</v>
      </c>
      <c r="D315" t="s">
        <v>102</v>
      </c>
      <c r="E315" t="s">
        <v>8637</v>
      </c>
      <c r="F315">
        <v>79</v>
      </c>
      <c r="G315">
        <v>41</v>
      </c>
    </row>
    <row r="316" spans="1:7" hidden="1" x14ac:dyDescent="0.25">
      <c r="A316" t="s">
        <v>365</v>
      </c>
      <c r="B316" t="s">
        <v>6842</v>
      </c>
      <c r="C316" t="s">
        <v>101</v>
      </c>
      <c r="D316" t="s">
        <v>102</v>
      </c>
      <c r="E316" t="s">
        <v>8555</v>
      </c>
      <c r="F316">
        <v>79</v>
      </c>
      <c r="G316">
        <v>40</v>
      </c>
    </row>
    <row r="317" spans="1:7" hidden="1" x14ac:dyDescent="0.25">
      <c r="A317" t="s">
        <v>365</v>
      </c>
      <c r="B317" t="s">
        <v>6845</v>
      </c>
      <c r="C317" t="s">
        <v>101</v>
      </c>
      <c r="D317" t="s">
        <v>102</v>
      </c>
      <c r="E317" t="s">
        <v>8556</v>
      </c>
      <c r="F317">
        <v>79</v>
      </c>
      <c r="G317">
        <v>40</v>
      </c>
    </row>
    <row r="318" spans="1:7" hidden="1" x14ac:dyDescent="0.25">
      <c r="A318" t="s">
        <v>365</v>
      </c>
      <c r="B318" t="s">
        <v>6967</v>
      </c>
      <c r="C318" t="s">
        <v>101</v>
      </c>
      <c r="D318" t="s">
        <v>102</v>
      </c>
      <c r="E318" t="s">
        <v>8328</v>
      </c>
      <c r="F318">
        <v>79</v>
      </c>
      <c r="G318">
        <v>38</v>
      </c>
    </row>
    <row r="319" spans="1:7" hidden="1" x14ac:dyDescent="0.25">
      <c r="A319" t="s">
        <v>365</v>
      </c>
      <c r="B319" t="s">
        <v>8321</v>
      </c>
      <c r="C319" t="s">
        <v>101</v>
      </c>
      <c r="D319" t="s">
        <v>102</v>
      </c>
      <c r="E319" t="s">
        <v>8329</v>
      </c>
      <c r="F319">
        <v>79</v>
      </c>
      <c r="G319">
        <v>38</v>
      </c>
    </row>
    <row r="320" spans="1:7" hidden="1" x14ac:dyDescent="0.25">
      <c r="A320" t="s">
        <v>365</v>
      </c>
      <c r="B320" t="s">
        <v>6843</v>
      </c>
      <c r="C320" t="s">
        <v>101</v>
      </c>
      <c r="D320" t="s">
        <v>102</v>
      </c>
      <c r="E320" t="s">
        <v>8330</v>
      </c>
      <c r="F320">
        <v>79</v>
      </c>
      <c r="G320">
        <v>38</v>
      </c>
    </row>
    <row r="321" spans="1:7" hidden="1" x14ac:dyDescent="0.25">
      <c r="A321" t="s">
        <v>365</v>
      </c>
      <c r="B321" t="s">
        <v>8331</v>
      </c>
      <c r="C321" t="s">
        <v>101</v>
      </c>
      <c r="D321" t="s">
        <v>102</v>
      </c>
      <c r="E321" t="s">
        <v>8332</v>
      </c>
      <c r="F321">
        <v>79</v>
      </c>
      <c r="G321">
        <v>38</v>
      </c>
    </row>
    <row r="322" spans="1:7" hidden="1" x14ac:dyDescent="0.25">
      <c r="A322" t="s">
        <v>365</v>
      </c>
      <c r="B322" t="s">
        <v>8317</v>
      </c>
      <c r="C322" t="s">
        <v>101</v>
      </c>
      <c r="D322" t="s">
        <v>102</v>
      </c>
      <c r="E322" t="s">
        <v>8333</v>
      </c>
      <c r="F322">
        <v>79</v>
      </c>
      <c r="G322">
        <v>38</v>
      </c>
    </row>
    <row r="323" spans="1:7" hidden="1" x14ac:dyDescent="0.25">
      <c r="A323" t="s">
        <v>365</v>
      </c>
      <c r="B323" t="s">
        <v>8138</v>
      </c>
      <c r="C323" t="s">
        <v>101</v>
      </c>
      <c r="D323" t="s">
        <v>102</v>
      </c>
      <c r="E323" t="s">
        <v>8149</v>
      </c>
      <c r="F323">
        <v>79</v>
      </c>
      <c r="G323">
        <v>35</v>
      </c>
    </row>
    <row r="324" spans="1:7" hidden="1" x14ac:dyDescent="0.25">
      <c r="A324" t="s">
        <v>365</v>
      </c>
      <c r="B324" t="s">
        <v>8144</v>
      </c>
      <c r="C324" t="s">
        <v>101</v>
      </c>
      <c r="D324" t="s">
        <v>102</v>
      </c>
      <c r="E324" t="s">
        <v>8150</v>
      </c>
      <c r="F324">
        <v>79</v>
      </c>
      <c r="G324">
        <v>35</v>
      </c>
    </row>
    <row r="325" spans="1:7" hidden="1" x14ac:dyDescent="0.25">
      <c r="A325" t="s">
        <v>365</v>
      </c>
      <c r="B325" t="s">
        <v>8034</v>
      </c>
      <c r="C325" t="s">
        <v>101</v>
      </c>
      <c r="D325" t="s">
        <v>102</v>
      </c>
      <c r="E325" t="s">
        <v>8044</v>
      </c>
      <c r="F325">
        <v>79</v>
      </c>
      <c r="G325">
        <v>33</v>
      </c>
    </row>
    <row r="326" spans="1:7" hidden="1" x14ac:dyDescent="0.25">
      <c r="A326" t="s">
        <v>365</v>
      </c>
      <c r="B326" t="s">
        <v>8038</v>
      </c>
      <c r="C326" t="s">
        <v>101</v>
      </c>
      <c r="D326" t="s">
        <v>102</v>
      </c>
      <c r="E326" t="s">
        <v>8045</v>
      </c>
      <c r="F326">
        <v>79</v>
      </c>
      <c r="G326">
        <v>33</v>
      </c>
    </row>
    <row r="327" spans="1:7" hidden="1" x14ac:dyDescent="0.25">
      <c r="A327" t="s">
        <v>365</v>
      </c>
      <c r="B327" t="s">
        <v>8036</v>
      </c>
      <c r="C327" t="s">
        <v>101</v>
      </c>
      <c r="D327" t="s">
        <v>102</v>
      </c>
      <c r="E327" t="s">
        <v>8046</v>
      </c>
      <c r="F327">
        <v>79</v>
      </c>
      <c r="G327">
        <v>33</v>
      </c>
    </row>
    <row r="328" spans="1:7" hidden="1" x14ac:dyDescent="0.25">
      <c r="A328" t="s">
        <v>365</v>
      </c>
      <c r="B328" t="s">
        <v>7970</v>
      </c>
      <c r="C328" t="s">
        <v>101</v>
      </c>
      <c r="D328" t="s">
        <v>102</v>
      </c>
      <c r="E328" t="s">
        <v>7977</v>
      </c>
      <c r="F328">
        <v>79</v>
      </c>
      <c r="G328">
        <v>31</v>
      </c>
    </row>
    <row r="329" spans="1:7" hidden="1" x14ac:dyDescent="0.25">
      <c r="A329" t="s">
        <v>365</v>
      </c>
      <c r="B329" t="s">
        <v>7973</v>
      </c>
      <c r="C329" t="s">
        <v>101</v>
      </c>
      <c r="D329" t="s">
        <v>102</v>
      </c>
      <c r="E329" t="s">
        <v>7978</v>
      </c>
      <c r="F329">
        <v>79</v>
      </c>
      <c r="G329">
        <v>31</v>
      </c>
    </row>
    <row r="330" spans="1:7" hidden="1" x14ac:dyDescent="0.25">
      <c r="A330" t="s">
        <v>365</v>
      </c>
      <c r="B330" t="s">
        <v>7878</v>
      </c>
      <c r="C330" t="s">
        <v>101</v>
      </c>
      <c r="D330" t="s">
        <v>102</v>
      </c>
      <c r="E330" t="s">
        <v>7886</v>
      </c>
      <c r="F330">
        <v>79</v>
      </c>
      <c r="G330">
        <v>30</v>
      </c>
    </row>
    <row r="331" spans="1:7" hidden="1" x14ac:dyDescent="0.25">
      <c r="A331" t="s">
        <v>365</v>
      </c>
      <c r="B331" t="s">
        <v>7158</v>
      </c>
      <c r="C331" t="s">
        <v>101</v>
      </c>
      <c r="D331" t="s">
        <v>102</v>
      </c>
      <c r="E331" t="s">
        <v>7887</v>
      </c>
      <c r="F331">
        <v>79</v>
      </c>
      <c r="G331">
        <v>30</v>
      </c>
    </row>
    <row r="332" spans="1:7" hidden="1" x14ac:dyDescent="0.25">
      <c r="A332" t="s">
        <v>365</v>
      </c>
      <c r="B332" t="s">
        <v>7291</v>
      </c>
      <c r="C332" t="s">
        <v>101</v>
      </c>
      <c r="D332" t="s">
        <v>102</v>
      </c>
      <c r="E332" t="s">
        <v>7823</v>
      </c>
      <c r="F332">
        <v>79</v>
      </c>
      <c r="G332">
        <v>28</v>
      </c>
    </row>
    <row r="333" spans="1:7" hidden="1" x14ac:dyDescent="0.25">
      <c r="A333" t="s">
        <v>365</v>
      </c>
      <c r="B333" t="s">
        <v>7769</v>
      </c>
      <c r="C333" t="s">
        <v>101</v>
      </c>
      <c r="D333" t="s">
        <v>102</v>
      </c>
      <c r="E333" t="s">
        <v>7771</v>
      </c>
      <c r="F333">
        <v>79</v>
      </c>
      <c r="G333">
        <v>25</v>
      </c>
    </row>
    <row r="334" spans="1:7" hidden="1" x14ac:dyDescent="0.25">
      <c r="A334" t="s">
        <v>365</v>
      </c>
      <c r="B334" t="s">
        <v>7745</v>
      </c>
      <c r="C334" t="s">
        <v>101</v>
      </c>
      <c r="D334" t="s">
        <v>102</v>
      </c>
      <c r="E334" t="s">
        <v>7747</v>
      </c>
      <c r="F334">
        <v>79</v>
      </c>
      <c r="G334">
        <v>23</v>
      </c>
    </row>
    <row r="335" spans="1:7" hidden="1" x14ac:dyDescent="0.25">
      <c r="A335" t="s">
        <v>365</v>
      </c>
      <c r="B335" t="s">
        <v>7448</v>
      </c>
      <c r="C335" t="s">
        <v>101</v>
      </c>
      <c r="D335" t="s">
        <v>102</v>
      </c>
      <c r="E335" t="s">
        <v>7725</v>
      </c>
      <c r="F335">
        <v>79</v>
      </c>
      <c r="G335">
        <v>22</v>
      </c>
    </row>
    <row r="336" spans="1:7" hidden="1" x14ac:dyDescent="0.25">
      <c r="A336" t="s">
        <v>365</v>
      </c>
      <c r="B336" t="s">
        <v>7632</v>
      </c>
      <c r="C336" t="s">
        <v>101</v>
      </c>
      <c r="D336" t="s">
        <v>102</v>
      </c>
      <c r="E336" t="s">
        <v>7635</v>
      </c>
      <c r="F336">
        <v>79</v>
      </c>
      <c r="G336">
        <v>17</v>
      </c>
    </row>
    <row r="337" spans="1:7" hidden="1" x14ac:dyDescent="0.25">
      <c r="A337" t="s">
        <v>365</v>
      </c>
      <c r="B337" t="s">
        <v>7573</v>
      </c>
      <c r="C337" t="s">
        <v>101</v>
      </c>
      <c r="D337" t="s">
        <v>102</v>
      </c>
      <c r="E337" t="s">
        <v>7574</v>
      </c>
      <c r="F337">
        <v>79</v>
      </c>
      <c r="G337">
        <v>13</v>
      </c>
    </row>
    <row r="338" spans="1:7" x14ac:dyDescent="0.25">
      <c r="A338" t="s">
        <v>365</v>
      </c>
      <c r="B338" t="s">
        <v>7488</v>
      </c>
      <c r="C338" t="s">
        <v>101</v>
      </c>
      <c r="D338" t="s">
        <v>102</v>
      </c>
      <c r="E338" t="s">
        <v>7556</v>
      </c>
      <c r="F338">
        <v>79</v>
      </c>
      <c r="G338">
        <v>5</v>
      </c>
    </row>
    <row r="339" spans="1:7" hidden="1" x14ac:dyDescent="0.25">
      <c r="A339" t="s">
        <v>365</v>
      </c>
      <c r="B339" t="s">
        <v>7492</v>
      </c>
      <c r="C339" t="s">
        <v>101</v>
      </c>
      <c r="D339" t="s">
        <v>102</v>
      </c>
      <c r="E339" t="s">
        <v>7549</v>
      </c>
      <c r="F339">
        <v>79</v>
      </c>
      <c r="G339">
        <v>2</v>
      </c>
    </row>
    <row r="340" spans="1:7" hidden="1" x14ac:dyDescent="0.25">
      <c r="A340" t="s">
        <v>200</v>
      </c>
      <c r="B340" t="s">
        <v>3742</v>
      </c>
      <c r="C340" t="s">
        <v>101</v>
      </c>
      <c r="D340" t="s">
        <v>102</v>
      </c>
      <c r="E340" t="s">
        <v>11830</v>
      </c>
      <c r="F340">
        <v>77</v>
      </c>
      <c r="G340">
        <v>60</v>
      </c>
    </row>
    <row r="341" spans="1:7" hidden="1" x14ac:dyDescent="0.25">
      <c r="A341" t="s">
        <v>157</v>
      </c>
      <c r="B341" t="s">
        <v>3742</v>
      </c>
      <c r="C341" t="s">
        <v>101</v>
      </c>
      <c r="D341" t="s">
        <v>102</v>
      </c>
      <c r="E341" t="s">
        <v>11831</v>
      </c>
      <c r="F341">
        <v>77</v>
      </c>
      <c r="G341">
        <v>60</v>
      </c>
    </row>
    <row r="342" spans="1:7" hidden="1" x14ac:dyDescent="0.25">
      <c r="A342" t="s">
        <v>376</v>
      </c>
      <c r="B342" t="s">
        <v>3742</v>
      </c>
      <c r="C342" t="s">
        <v>101</v>
      </c>
      <c r="D342" t="s">
        <v>102</v>
      </c>
      <c r="E342" t="s">
        <v>11832</v>
      </c>
      <c r="F342">
        <v>77</v>
      </c>
      <c r="G342">
        <v>60</v>
      </c>
    </row>
    <row r="343" spans="1:7" hidden="1" x14ac:dyDescent="0.25">
      <c r="A343" t="s">
        <v>200</v>
      </c>
      <c r="B343" t="s">
        <v>11231</v>
      </c>
      <c r="C343" t="s">
        <v>101</v>
      </c>
      <c r="D343" t="s">
        <v>102</v>
      </c>
      <c r="E343" t="s">
        <v>11276</v>
      </c>
      <c r="F343">
        <v>77</v>
      </c>
      <c r="G343">
        <v>59</v>
      </c>
    </row>
    <row r="344" spans="1:7" hidden="1" x14ac:dyDescent="0.25">
      <c r="A344" t="s">
        <v>200</v>
      </c>
      <c r="B344" t="s">
        <v>11233</v>
      </c>
      <c r="C344" t="s">
        <v>101</v>
      </c>
      <c r="D344" t="s">
        <v>102</v>
      </c>
      <c r="E344" t="s">
        <v>11277</v>
      </c>
      <c r="F344">
        <v>77</v>
      </c>
      <c r="G344">
        <v>59</v>
      </c>
    </row>
    <row r="345" spans="1:7" hidden="1" x14ac:dyDescent="0.25">
      <c r="A345" t="s">
        <v>200</v>
      </c>
      <c r="B345" t="s">
        <v>5926</v>
      </c>
      <c r="C345" t="s">
        <v>101</v>
      </c>
      <c r="D345" t="s">
        <v>102</v>
      </c>
      <c r="E345" t="s">
        <v>11278</v>
      </c>
      <c r="F345">
        <v>77</v>
      </c>
      <c r="G345">
        <v>59</v>
      </c>
    </row>
    <row r="346" spans="1:7" hidden="1" x14ac:dyDescent="0.25">
      <c r="A346" t="s">
        <v>200</v>
      </c>
      <c r="B346" t="s">
        <v>670</v>
      </c>
      <c r="C346" t="s">
        <v>101</v>
      </c>
      <c r="D346" t="s">
        <v>102</v>
      </c>
      <c r="E346" t="s">
        <v>11279</v>
      </c>
      <c r="F346">
        <v>77</v>
      </c>
      <c r="G346">
        <v>59</v>
      </c>
    </row>
    <row r="347" spans="1:7" hidden="1" x14ac:dyDescent="0.25">
      <c r="A347" t="s">
        <v>200</v>
      </c>
      <c r="B347" t="s">
        <v>11237</v>
      </c>
      <c r="C347" t="s">
        <v>101</v>
      </c>
      <c r="D347" t="s">
        <v>102</v>
      </c>
      <c r="E347" t="s">
        <v>11280</v>
      </c>
      <c r="F347">
        <v>77</v>
      </c>
      <c r="G347">
        <v>59</v>
      </c>
    </row>
    <row r="348" spans="1:7" hidden="1" x14ac:dyDescent="0.25">
      <c r="A348" t="s">
        <v>157</v>
      </c>
      <c r="B348" t="s">
        <v>11231</v>
      </c>
      <c r="C348" t="s">
        <v>101</v>
      </c>
      <c r="D348" t="s">
        <v>102</v>
      </c>
      <c r="E348" t="s">
        <v>11281</v>
      </c>
      <c r="F348">
        <v>77</v>
      </c>
      <c r="G348">
        <v>59</v>
      </c>
    </row>
    <row r="349" spans="1:7" hidden="1" x14ac:dyDescent="0.25">
      <c r="A349" t="s">
        <v>157</v>
      </c>
      <c r="B349" t="s">
        <v>11233</v>
      </c>
      <c r="C349" t="s">
        <v>101</v>
      </c>
      <c r="D349" t="s">
        <v>102</v>
      </c>
      <c r="E349" t="s">
        <v>11282</v>
      </c>
      <c r="F349">
        <v>77</v>
      </c>
      <c r="G349">
        <v>59</v>
      </c>
    </row>
    <row r="350" spans="1:7" hidden="1" x14ac:dyDescent="0.25">
      <c r="A350" t="s">
        <v>157</v>
      </c>
      <c r="B350" t="s">
        <v>5926</v>
      </c>
      <c r="C350" t="s">
        <v>101</v>
      </c>
      <c r="D350" t="s">
        <v>102</v>
      </c>
      <c r="E350" t="s">
        <v>11283</v>
      </c>
      <c r="F350">
        <v>77</v>
      </c>
      <c r="G350">
        <v>59</v>
      </c>
    </row>
    <row r="351" spans="1:7" hidden="1" x14ac:dyDescent="0.25">
      <c r="A351" t="s">
        <v>157</v>
      </c>
      <c r="B351" t="s">
        <v>670</v>
      </c>
      <c r="C351" t="s">
        <v>101</v>
      </c>
      <c r="D351" t="s">
        <v>102</v>
      </c>
      <c r="E351" t="s">
        <v>11284</v>
      </c>
      <c r="F351">
        <v>77</v>
      </c>
      <c r="G351">
        <v>59</v>
      </c>
    </row>
    <row r="352" spans="1:7" hidden="1" x14ac:dyDescent="0.25">
      <c r="A352" t="s">
        <v>157</v>
      </c>
      <c r="B352" t="s">
        <v>11237</v>
      </c>
      <c r="C352" t="s">
        <v>101</v>
      </c>
      <c r="D352" t="s">
        <v>102</v>
      </c>
      <c r="E352" t="s">
        <v>11285</v>
      </c>
      <c r="F352">
        <v>77</v>
      </c>
      <c r="G352">
        <v>59</v>
      </c>
    </row>
    <row r="353" spans="1:7" hidden="1" x14ac:dyDescent="0.25">
      <c r="A353" t="s">
        <v>376</v>
      </c>
      <c r="B353" t="s">
        <v>11231</v>
      </c>
      <c r="C353" t="s">
        <v>101</v>
      </c>
      <c r="D353" t="s">
        <v>102</v>
      </c>
      <c r="E353" t="s">
        <v>11286</v>
      </c>
      <c r="F353">
        <v>77</v>
      </c>
      <c r="G353">
        <v>59</v>
      </c>
    </row>
    <row r="354" spans="1:7" hidden="1" x14ac:dyDescent="0.25">
      <c r="A354" t="s">
        <v>376</v>
      </c>
      <c r="B354" t="s">
        <v>11233</v>
      </c>
      <c r="C354" t="s">
        <v>101</v>
      </c>
      <c r="D354" t="s">
        <v>102</v>
      </c>
      <c r="E354" t="s">
        <v>11287</v>
      </c>
      <c r="F354">
        <v>77</v>
      </c>
      <c r="G354">
        <v>59</v>
      </c>
    </row>
    <row r="355" spans="1:7" hidden="1" x14ac:dyDescent="0.25">
      <c r="A355" t="s">
        <v>376</v>
      </c>
      <c r="B355" t="s">
        <v>5926</v>
      </c>
      <c r="C355" t="s">
        <v>101</v>
      </c>
      <c r="D355" t="s">
        <v>102</v>
      </c>
      <c r="E355" t="s">
        <v>11288</v>
      </c>
      <c r="F355">
        <v>77</v>
      </c>
      <c r="G355">
        <v>59</v>
      </c>
    </row>
    <row r="356" spans="1:7" hidden="1" x14ac:dyDescent="0.25">
      <c r="A356" t="s">
        <v>376</v>
      </c>
      <c r="B356" t="s">
        <v>670</v>
      </c>
      <c r="C356" t="s">
        <v>101</v>
      </c>
      <c r="D356" t="s">
        <v>102</v>
      </c>
      <c r="E356" t="s">
        <v>11289</v>
      </c>
      <c r="F356">
        <v>77</v>
      </c>
      <c r="G356">
        <v>59</v>
      </c>
    </row>
    <row r="357" spans="1:7" hidden="1" x14ac:dyDescent="0.25">
      <c r="A357" t="s">
        <v>376</v>
      </c>
      <c r="B357" t="s">
        <v>11237</v>
      </c>
      <c r="C357" t="s">
        <v>101</v>
      </c>
      <c r="D357" t="s">
        <v>102</v>
      </c>
      <c r="E357" t="s">
        <v>11290</v>
      </c>
      <c r="F357">
        <v>77</v>
      </c>
      <c r="G357">
        <v>59</v>
      </c>
    </row>
    <row r="358" spans="1:7" hidden="1" x14ac:dyDescent="0.25">
      <c r="A358" t="s">
        <v>200</v>
      </c>
      <c r="B358" t="s">
        <v>1753</v>
      </c>
      <c r="C358" t="s">
        <v>101</v>
      </c>
      <c r="D358" t="s">
        <v>102</v>
      </c>
      <c r="E358" t="s">
        <v>11291</v>
      </c>
      <c r="F358">
        <v>77</v>
      </c>
      <c r="G358">
        <v>59</v>
      </c>
    </row>
    <row r="359" spans="1:7" hidden="1" x14ac:dyDescent="0.25">
      <c r="A359" t="s">
        <v>200</v>
      </c>
      <c r="B359" t="s">
        <v>11240</v>
      </c>
      <c r="C359" t="s">
        <v>101</v>
      </c>
      <c r="D359" t="s">
        <v>102</v>
      </c>
      <c r="E359" t="s">
        <v>11292</v>
      </c>
      <c r="F359">
        <v>77</v>
      </c>
      <c r="G359">
        <v>59</v>
      </c>
    </row>
    <row r="360" spans="1:7" hidden="1" x14ac:dyDescent="0.25">
      <c r="A360" t="s">
        <v>157</v>
      </c>
      <c r="B360" t="s">
        <v>1753</v>
      </c>
      <c r="C360" t="s">
        <v>101</v>
      </c>
      <c r="D360" t="s">
        <v>102</v>
      </c>
      <c r="E360" t="s">
        <v>11293</v>
      </c>
      <c r="F360">
        <v>77</v>
      </c>
      <c r="G360">
        <v>59</v>
      </c>
    </row>
    <row r="361" spans="1:7" hidden="1" x14ac:dyDescent="0.25">
      <c r="A361" t="s">
        <v>157</v>
      </c>
      <c r="B361" t="s">
        <v>2036</v>
      </c>
      <c r="C361" t="s">
        <v>101</v>
      </c>
      <c r="D361" t="s">
        <v>102</v>
      </c>
      <c r="E361" t="s">
        <v>11294</v>
      </c>
      <c r="F361">
        <v>77</v>
      </c>
      <c r="G361">
        <v>59</v>
      </c>
    </row>
    <row r="362" spans="1:7" hidden="1" x14ac:dyDescent="0.25">
      <c r="A362" t="s">
        <v>157</v>
      </c>
      <c r="B362" t="s">
        <v>11240</v>
      </c>
      <c r="C362" t="s">
        <v>101</v>
      </c>
      <c r="D362" t="s">
        <v>102</v>
      </c>
      <c r="E362" t="s">
        <v>11295</v>
      </c>
      <c r="F362">
        <v>77</v>
      </c>
      <c r="G362">
        <v>59</v>
      </c>
    </row>
    <row r="363" spans="1:7" hidden="1" x14ac:dyDescent="0.25">
      <c r="A363" t="s">
        <v>376</v>
      </c>
      <c r="B363" t="s">
        <v>2036</v>
      </c>
      <c r="C363" t="s">
        <v>101</v>
      </c>
      <c r="D363" t="s">
        <v>102</v>
      </c>
      <c r="E363" t="s">
        <v>11296</v>
      </c>
      <c r="F363">
        <v>77</v>
      </c>
      <c r="G363">
        <v>59</v>
      </c>
    </row>
    <row r="364" spans="1:7" hidden="1" x14ac:dyDescent="0.25">
      <c r="A364" t="s">
        <v>376</v>
      </c>
      <c r="B364" t="s">
        <v>11240</v>
      </c>
      <c r="C364" t="s">
        <v>101</v>
      </c>
      <c r="D364" t="s">
        <v>102</v>
      </c>
      <c r="E364" t="s">
        <v>11297</v>
      </c>
      <c r="F364">
        <v>77</v>
      </c>
      <c r="G364">
        <v>59</v>
      </c>
    </row>
    <row r="365" spans="1:7" hidden="1" x14ac:dyDescent="0.25">
      <c r="A365" t="s">
        <v>200</v>
      </c>
      <c r="B365" t="s">
        <v>11243</v>
      </c>
      <c r="C365" t="s">
        <v>101</v>
      </c>
      <c r="D365" t="s">
        <v>102</v>
      </c>
      <c r="E365" t="s">
        <v>11298</v>
      </c>
      <c r="F365">
        <v>77</v>
      </c>
      <c r="G365">
        <v>59</v>
      </c>
    </row>
    <row r="366" spans="1:7" hidden="1" x14ac:dyDescent="0.25">
      <c r="A366" t="s">
        <v>200</v>
      </c>
      <c r="B366" t="s">
        <v>2036</v>
      </c>
      <c r="C366" t="s">
        <v>101</v>
      </c>
      <c r="D366" t="s">
        <v>102</v>
      </c>
      <c r="E366" t="s">
        <v>11299</v>
      </c>
      <c r="F366">
        <v>77</v>
      </c>
      <c r="G366">
        <v>59</v>
      </c>
    </row>
    <row r="367" spans="1:7" hidden="1" x14ac:dyDescent="0.25">
      <c r="A367" t="s">
        <v>376</v>
      </c>
      <c r="B367" t="s">
        <v>1753</v>
      </c>
      <c r="C367" t="s">
        <v>101</v>
      </c>
      <c r="D367" t="s">
        <v>102</v>
      </c>
      <c r="E367" t="s">
        <v>11300</v>
      </c>
      <c r="F367">
        <v>77</v>
      </c>
      <c r="G367">
        <v>59</v>
      </c>
    </row>
    <row r="368" spans="1:7" hidden="1" x14ac:dyDescent="0.25">
      <c r="A368" t="s">
        <v>157</v>
      </c>
      <c r="B368" t="s">
        <v>11243</v>
      </c>
      <c r="C368" t="s">
        <v>101</v>
      </c>
      <c r="D368" t="s">
        <v>102</v>
      </c>
      <c r="E368" t="s">
        <v>11301</v>
      </c>
      <c r="F368">
        <v>77</v>
      </c>
      <c r="G368">
        <v>59</v>
      </c>
    </row>
    <row r="369" spans="1:7" hidden="1" x14ac:dyDescent="0.25">
      <c r="A369" t="s">
        <v>376</v>
      </c>
      <c r="B369" t="s">
        <v>11243</v>
      </c>
      <c r="C369" t="s">
        <v>101</v>
      </c>
      <c r="D369" t="s">
        <v>102</v>
      </c>
      <c r="E369" t="s">
        <v>11302</v>
      </c>
      <c r="F369">
        <v>77</v>
      </c>
      <c r="G369">
        <v>59</v>
      </c>
    </row>
    <row r="370" spans="1:7" hidden="1" x14ac:dyDescent="0.25">
      <c r="A370" t="s">
        <v>200</v>
      </c>
      <c r="B370" t="s">
        <v>1387</v>
      </c>
      <c r="C370" t="s">
        <v>101</v>
      </c>
      <c r="D370" t="s">
        <v>102</v>
      </c>
      <c r="E370" t="s">
        <v>11303</v>
      </c>
      <c r="F370">
        <v>77</v>
      </c>
      <c r="G370">
        <v>59</v>
      </c>
    </row>
    <row r="371" spans="1:7" hidden="1" x14ac:dyDescent="0.25">
      <c r="A371" t="s">
        <v>157</v>
      </c>
      <c r="B371" t="s">
        <v>1387</v>
      </c>
      <c r="C371" t="s">
        <v>101</v>
      </c>
      <c r="D371" t="s">
        <v>102</v>
      </c>
      <c r="E371" t="s">
        <v>11304</v>
      </c>
      <c r="F371">
        <v>77</v>
      </c>
      <c r="G371">
        <v>59</v>
      </c>
    </row>
    <row r="372" spans="1:7" hidden="1" x14ac:dyDescent="0.25">
      <c r="A372" t="s">
        <v>376</v>
      </c>
      <c r="B372" t="s">
        <v>1387</v>
      </c>
      <c r="C372" t="s">
        <v>101</v>
      </c>
      <c r="D372" t="s">
        <v>102</v>
      </c>
      <c r="E372" t="s">
        <v>11305</v>
      </c>
      <c r="F372">
        <v>77</v>
      </c>
      <c r="G372">
        <v>59</v>
      </c>
    </row>
    <row r="373" spans="1:7" hidden="1" x14ac:dyDescent="0.25">
      <c r="A373" t="s">
        <v>200</v>
      </c>
      <c r="B373" t="s">
        <v>4780</v>
      </c>
      <c r="C373" t="s">
        <v>101</v>
      </c>
      <c r="D373" t="s">
        <v>102</v>
      </c>
      <c r="E373" t="s">
        <v>11069</v>
      </c>
      <c r="F373">
        <v>77</v>
      </c>
      <c r="G373">
        <v>58</v>
      </c>
    </row>
    <row r="374" spans="1:7" hidden="1" x14ac:dyDescent="0.25">
      <c r="A374" t="s">
        <v>157</v>
      </c>
      <c r="B374" t="s">
        <v>4780</v>
      </c>
      <c r="C374" t="s">
        <v>101</v>
      </c>
      <c r="D374" t="s">
        <v>102</v>
      </c>
      <c r="E374" t="s">
        <v>11070</v>
      </c>
      <c r="F374">
        <v>77</v>
      </c>
      <c r="G374">
        <v>58</v>
      </c>
    </row>
    <row r="375" spans="1:7" hidden="1" x14ac:dyDescent="0.25">
      <c r="A375" t="s">
        <v>376</v>
      </c>
      <c r="B375" t="s">
        <v>4780</v>
      </c>
      <c r="C375" t="s">
        <v>101</v>
      </c>
      <c r="D375" t="s">
        <v>102</v>
      </c>
      <c r="E375" t="s">
        <v>11071</v>
      </c>
      <c r="F375">
        <v>77</v>
      </c>
      <c r="G375">
        <v>58</v>
      </c>
    </row>
    <row r="376" spans="1:7" hidden="1" x14ac:dyDescent="0.25">
      <c r="A376" t="s">
        <v>157</v>
      </c>
      <c r="B376" t="s">
        <v>11056</v>
      </c>
      <c r="C376" t="s">
        <v>101</v>
      </c>
      <c r="D376" t="s">
        <v>102</v>
      </c>
      <c r="E376" t="s">
        <v>11072</v>
      </c>
      <c r="F376">
        <v>77</v>
      </c>
      <c r="G376">
        <v>58</v>
      </c>
    </row>
    <row r="377" spans="1:7" hidden="1" x14ac:dyDescent="0.25">
      <c r="A377" t="s">
        <v>157</v>
      </c>
      <c r="B377" t="s">
        <v>11058</v>
      </c>
      <c r="C377" t="s">
        <v>101</v>
      </c>
      <c r="D377" t="s">
        <v>102</v>
      </c>
      <c r="E377" t="s">
        <v>11073</v>
      </c>
      <c r="F377">
        <v>77</v>
      </c>
      <c r="G377">
        <v>58</v>
      </c>
    </row>
    <row r="378" spans="1:7" hidden="1" x14ac:dyDescent="0.25">
      <c r="A378" t="s">
        <v>376</v>
      </c>
      <c r="B378" t="s">
        <v>11056</v>
      </c>
      <c r="C378" t="s">
        <v>101</v>
      </c>
      <c r="D378" t="s">
        <v>102</v>
      </c>
      <c r="E378" t="s">
        <v>11074</v>
      </c>
      <c r="F378">
        <v>77</v>
      </c>
      <c r="G378">
        <v>58</v>
      </c>
    </row>
    <row r="379" spans="1:7" hidden="1" x14ac:dyDescent="0.25">
      <c r="A379" t="s">
        <v>200</v>
      </c>
      <c r="B379" t="s">
        <v>11058</v>
      </c>
      <c r="C379" t="s">
        <v>101</v>
      </c>
      <c r="D379" t="s">
        <v>102</v>
      </c>
      <c r="E379" t="s">
        <v>11075</v>
      </c>
      <c r="F379">
        <v>77</v>
      </c>
      <c r="G379">
        <v>58</v>
      </c>
    </row>
    <row r="380" spans="1:7" hidden="1" x14ac:dyDescent="0.25">
      <c r="A380" t="s">
        <v>200</v>
      </c>
      <c r="B380" t="s">
        <v>11056</v>
      </c>
      <c r="C380" t="s">
        <v>101</v>
      </c>
      <c r="D380" t="s">
        <v>102</v>
      </c>
      <c r="E380" t="s">
        <v>11076</v>
      </c>
      <c r="F380">
        <v>77</v>
      </c>
      <c r="G380">
        <v>58</v>
      </c>
    </row>
    <row r="381" spans="1:7" hidden="1" x14ac:dyDescent="0.25">
      <c r="A381" t="s">
        <v>376</v>
      </c>
      <c r="B381" t="s">
        <v>11058</v>
      </c>
      <c r="C381" t="s">
        <v>101</v>
      </c>
      <c r="D381" t="s">
        <v>102</v>
      </c>
      <c r="E381" t="s">
        <v>11077</v>
      </c>
      <c r="F381">
        <v>77</v>
      </c>
      <c r="G381">
        <v>58</v>
      </c>
    </row>
    <row r="382" spans="1:7" hidden="1" x14ac:dyDescent="0.25">
      <c r="A382" t="s">
        <v>200</v>
      </c>
      <c r="B382" t="s">
        <v>10826</v>
      </c>
      <c r="C382" t="s">
        <v>101</v>
      </c>
      <c r="D382" t="s">
        <v>102</v>
      </c>
      <c r="E382" t="s">
        <v>10843</v>
      </c>
      <c r="F382">
        <v>77</v>
      </c>
      <c r="G382">
        <v>57</v>
      </c>
    </row>
    <row r="383" spans="1:7" hidden="1" x14ac:dyDescent="0.25">
      <c r="A383" t="s">
        <v>157</v>
      </c>
      <c r="B383" t="s">
        <v>10826</v>
      </c>
      <c r="C383" t="s">
        <v>101</v>
      </c>
      <c r="D383" t="s">
        <v>102</v>
      </c>
      <c r="E383" t="s">
        <v>10844</v>
      </c>
      <c r="F383">
        <v>77</v>
      </c>
      <c r="G383">
        <v>57</v>
      </c>
    </row>
    <row r="384" spans="1:7" hidden="1" x14ac:dyDescent="0.25">
      <c r="A384" t="s">
        <v>376</v>
      </c>
      <c r="B384" t="s">
        <v>10826</v>
      </c>
      <c r="C384" t="s">
        <v>101</v>
      </c>
      <c r="D384" t="s">
        <v>102</v>
      </c>
      <c r="E384" t="s">
        <v>10845</v>
      </c>
      <c r="F384">
        <v>77</v>
      </c>
      <c r="G384">
        <v>57</v>
      </c>
    </row>
    <row r="385" spans="1:7" hidden="1" x14ac:dyDescent="0.25">
      <c r="A385" t="s">
        <v>200</v>
      </c>
      <c r="B385" t="s">
        <v>900</v>
      </c>
      <c r="C385" t="s">
        <v>101</v>
      </c>
      <c r="D385" t="s">
        <v>102</v>
      </c>
      <c r="E385" t="s">
        <v>10846</v>
      </c>
      <c r="F385">
        <v>77</v>
      </c>
      <c r="G385">
        <v>57</v>
      </c>
    </row>
    <row r="386" spans="1:7" hidden="1" x14ac:dyDescent="0.25">
      <c r="A386" t="s">
        <v>200</v>
      </c>
      <c r="B386" t="s">
        <v>3915</v>
      </c>
      <c r="C386" t="s">
        <v>101</v>
      </c>
      <c r="D386" t="s">
        <v>102</v>
      </c>
      <c r="E386" t="s">
        <v>10847</v>
      </c>
      <c r="F386">
        <v>77</v>
      </c>
      <c r="G386">
        <v>57</v>
      </c>
    </row>
    <row r="387" spans="1:7" hidden="1" x14ac:dyDescent="0.25">
      <c r="A387" t="s">
        <v>376</v>
      </c>
      <c r="B387" t="s">
        <v>3915</v>
      </c>
      <c r="C387" t="s">
        <v>101</v>
      </c>
      <c r="D387" t="s">
        <v>102</v>
      </c>
      <c r="E387" t="s">
        <v>10848</v>
      </c>
      <c r="F387">
        <v>77</v>
      </c>
      <c r="G387">
        <v>57</v>
      </c>
    </row>
    <row r="388" spans="1:7" hidden="1" x14ac:dyDescent="0.25">
      <c r="A388" t="s">
        <v>157</v>
      </c>
      <c r="B388" t="s">
        <v>900</v>
      </c>
      <c r="C388" t="s">
        <v>101</v>
      </c>
      <c r="D388" t="s">
        <v>102</v>
      </c>
      <c r="E388" t="s">
        <v>10849</v>
      </c>
      <c r="F388">
        <v>77</v>
      </c>
      <c r="G388">
        <v>57</v>
      </c>
    </row>
    <row r="389" spans="1:7" hidden="1" x14ac:dyDescent="0.25">
      <c r="A389" t="s">
        <v>157</v>
      </c>
      <c r="B389" t="s">
        <v>3915</v>
      </c>
      <c r="C389" t="s">
        <v>101</v>
      </c>
      <c r="D389" t="s">
        <v>102</v>
      </c>
      <c r="E389" t="s">
        <v>10850</v>
      </c>
      <c r="F389">
        <v>77</v>
      </c>
      <c r="G389">
        <v>57</v>
      </c>
    </row>
    <row r="390" spans="1:7" hidden="1" x14ac:dyDescent="0.25">
      <c r="A390" t="s">
        <v>376</v>
      </c>
      <c r="B390" t="s">
        <v>900</v>
      </c>
      <c r="C390" t="s">
        <v>101</v>
      </c>
      <c r="D390" t="s">
        <v>102</v>
      </c>
      <c r="E390" t="s">
        <v>10851</v>
      </c>
      <c r="F390">
        <v>77</v>
      </c>
      <c r="G390">
        <v>57</v>
      </c>
    </row>
    <row r="391" spans="1:7" hidden="1" x14ac:dyDescent="0.25">
      <c r="A391" t="s">
        <v>157</v>
      </c>
      <c r="B391" t="s">
        <v>2680</v>
      </c>
      <c r="C391" t="s">
        <v>101</v>
      </c>
      <c r="D391" t="s">
        <v>102</v>
      </c>
      <c r="E391" t="s">
        <v>10852</v>
      </c>
      <c r="F391">
        <v>77</v>
      </c>
      <c r="G391">
        <v>57</v>
      </c>
    </row>
    <row r="392" spans="1:7" hidden="1" x14ac:dyDescent="0.25">
      <c r="A392" t="s">
        <v>376</v>
      </c>
      <c r="B392" t="s">
        <v>2680</v>
      </c>
      <c r="C392" t="s">
        <v>101</v>
      </c>
      <c r="D392" t="s">
        <v>102</v>
      </c>
      <c r="E392" t="s">
        <v>10853</v>
      </c>
      <c r="F392">
        <v>77</v>
      </c>
      <c r="G392">
        <v>57</v>
      </c>
    </row>
    <row r="393" spans="1:7" hidden="1" x14ac:dyDescent="0.25">
      <c r="A393" t="s">
        <v>200</v>
      </c>
      <c r="B393" t="s">
        <v>2680</v>
      </c>
      <c r="C393" t="s">
        <v>101</v>
      </c>
      <c r="D393" t="s">
        <v>102</v>
      </c>
      <c r="E393" t="s">
        <v>10854</v>
      </c>
      <c r="F393">
        <v>77</v>
      </c>
      <c r="G393">
        <v>57</v>
      </c>
    </row>
    <row r="394" spans="1:7" hidden="1" x14ac:dyDescent="0.25">
      <c r="A394" t="s">
        <v>200</v>
      </c>
      <c r="B394" t="s">
        <v>1353</v>
      </c>
      <c r="C394" t="s">
        <v>101</v>
      </c>
      <c r="D394" t="s">
        <v>102</v>
      </c>
      <c r="E394" t="s">
        <v>10514</v>
      </c>
      <c r="F394">
        <v>77</v>
      </c>
      <c r="G394">
        <v>56</v>
      </c>
    </row>
    <row r="395" spans="1:7" hidden="1" x14ac:dyDescent="0.25">
      <c r="A395" t="s">
        <v>157</v>
      </c>
      <c r="B395" t="s">
        <v>1353</v>
      </c>
      <c r="C395" t="s">
        <v>101</v>
      </c>
      <c r="D395" t="s">
        <v>102</v>
      </c>
      <c r="E395" t="s">
        <v>10515</v>
      </c>
      <c r="F395">
        <v>77</v>
      </c>
      <c r="G395">
        <v>56</v>
      </c>
    </row>
    <row r="396" spans="1:7" hidden="1" x14ac:dyDescent="0.25">
      <c r="A396" t="s">
        <v>376</v>
      </c>
      <c r="B396" t="s">
        <v>1353</v>
      </c>
      <c r="C396" t="s">
        <v>101</v>
      </c>
      <c r="D396" t="s">
        <v>102</v>
      </c>
      <c r="E396" t="s">
        <v>10516</v>
      </c>
      <c r="F396">
        <v>77</v>
      </c>
      <c r="G396">
        <v>56</v>
      </c>
    </row>
    <row r="397" spans="1:7" hidden="1" x14ac:dyDescent="0.25">
      <c r="A397" t="s">
        <v>200</v>
      </c>
      <c r="B397" t="s">
        <v>4356</v>
      </c>
      <c r="C397" t="s">
        <v>101</v>
      </c>
      <c r="D397" t="s">
        <v>102</v>
      </c>
      <c r="E397" t="s">
        <v>10517</v>
      </c>
      <c r="F397">
        <v>77</v>
      </c>
      <c r="G397">
        <v>56</v>
      </c>
    </row>
    <row r="398" spans="1:7" hidden="1" x14ac:dyDescent="0.25">
      <c r="A398" t="s">
        <v>200</v>
      </c>
      <c r="B398" t="s">
        <v>10490</v>
      </c>
      <c r="C398" t="s">
        <v>101</v>
      </c>
      <c r="D398" t="s">
        <v>102</v>
      </c>
      <c r="E398" t="s">
        <v>10518</v>
      </c>
      <c r="F398">
        <v>77</v>
      </c>
      <c r="G398">
        <v>56</v>
      </c>
    </row>
    <row r="399" spans="1:7" hidden="1" x14ac:dyDescent="0.25">
      <c r="A399" t="s">
        <v>157</v>
      </c>
      <c r="B399" t="s">
        <v>4356</v>
      </c>
      <c r="C399" t="s">
        <v>101</v>
      </c>
      <c r="D399" t="s">
        <v>102</v>
      </c>
      <c r="E399" t="s">
        <v>10519</v>
      </c>
      <c r="F399">
        <v>77</v>
      </c>
      <c r="G399">
        <v>56</v>
      </c>
    </row>
    <row r="400" spans="1:7" hidden="1" x14ac:dyDescent="0.25">
      <c r="A400" t="s">
        <v>157</v>
      </c>
      <c r="B400" t="s">
        <v>10490</v>
      </c>
      <c r="C400" t="s">
        <v>101</v>
      </c>
      <c r="D400" t="s">
        <v>102</v>
      </c>
      <c r="E400" t="s">
        <v>10520</v>
      </c>
      <c r="F400">
        <v>77</v>
      </c>
      <c r="G400">
        <v>56</v>
      </c>
    </row>
    <row r="401" spans="1:7" hidden="1" x14ac:dyDescent="0.25">
      <c r="A401" t="s">
        <v>157</v>
      </c>
      <c r="B401" t="s">
        <v>10492</v>
      </c>
      <c r="C401" t="s">
        <v>101</v>
      </c>
      <c r="D401" t="s">
        <v>102</v>
      </c>
      <c r="E401" t="s">
        <v>10521</v>
      </c>
      <c r="F401">
        <v>77</v>
      </c>
      <c r="G401">
        <v>56</v>
      </c>
    </row>
    <row r="402" spans="1:7" hidden="1" x14ac:dyDescent="0.25">
      <c r="A402" t="s">
        <v>376</v>
      </c>
      <c r="B402" t="s">
        <v>10492</v>
      </c>
      <c r="C402" t="s">
        <v>101</v>
      </c>
      <c r="D402" t="s">
        <v>102</v>
      </c>
      <c r="E402" t="s">
        <v>10522</v>
      </c>
      <c r="F402">
        <v>77</v>
      </c>
      <c r="G402">
        <v>56</v>
      </c>
    </row>
    <row r="403" spans="1:7" hidden="1" x14ac:dyDescent="0.25">
      <c r="A403" t="s">
        <v>376</v>
      </c>
      <c r="B403" t="s">
        <v>4356</v>
      </c>
      <c r="C403" t="s">
        <v>101</v>
      </c>
      <c r="D403" t="s">
        <v>102</v>
      </c>
      <c r="E403" t="s">
        <v>10523</v>
      </c>
      <c r="F403">
        <v>77</v>
      </c>
      <c r="G403">
        <v>56</v>
      </c>
    </row>
    <row r="404" spans="1:7" hidden="1" x14ac:dyDescent="0.25">
      <c r="A404" t="s">
        <v>376</v>
      </c>
      <c r="B404" t="s">
        <v>10490</v>
      </c>
      <c r="C404" t="s">
        <v>101</v>
      </c>
      <c r="D404" t="s">
        <v>102</v>
      </c>
      <c r="E404" t="s">
        <v>10524</v>
      </c>
      <c r="F404">
        <v>77</v>
      </c>
      <c r="G404">
        <v>56</v>
      </c>
    </row>
    <row r="405" spans="1:7" hidden="1" x14ac:dyDescent="0.25">
      <c r="A405" t="s">
        <v>200</v>
      </c>
      <c r="B405" t="s">
        <v>4699</v>
      </c>
      <c r="C405" t="s">
        <v>101</v>
      </c>
      <c r="D405" t="s">
        <v>102</v>
      </c>
      <c r="E405" t="s">
        <v>10525</v>
      </c>
      <c r="F405">
        <v>77</v>
      </c>
      <c r="G405">
        <v>56</v>
      </c>
    </row>
    <row r="406" spans="1:7" hidden="1" x14ac:dyDescent="0.25">
      <c r="A406" t="s">
        <v>200</v>
      </c>
      <c r="B406" t="s">
        <v>10492</v>
      </c>
      <c r="C406" t="s">
        <v>101</v>
      </c>
      <c r="D406" t="s">
        <v>102</v>
      </c>
      <c r="E406" t="s">
        <v>10526</v>
      </c>
      <c r="F406">
        <v>77</v>
      </c>
      <c r="G406">
        <v>56</v>
      </c>
    </row>
    <row r="407" spans="1:7" hidden="1" x14ac:dyDescent="0.25">
      <c r="A407" t="s">
        <v>376</v>
      </c>
      <c r="B407" t="s">
        <v>2224</v>
      </c>
      <c r="C407" t="s">
        <v>101</v>
      </c>
      <c r="D407" t="s">
        <v>102</v>
      </c>
      <c r="E407" t="s">
        <v>10527</v>
      </c>
      <c r="F407">
        <v>77</v>
      </c>
      <c r="G407">
        <v>56</v>
      </c>
    </row>
    <row r="408" spans="1:7" hidden="1" x14ac:dyDescent="0.25">
      <c r="A408" t="s">
        <v>200</v>
      </c>
      <c r="B408" t="s">
        <v>2224</v>
      </c>
      <c r="C408" t="s">
        <v>101</v>
      </c>
      <c r="D408" t="s">
        <v>102</v>
      </c>
      <c r="E408" t="s">
        <v>10528</v>
      </c>
      <c r="F408">
        <v>77</v>
      </c>
      <c r="G408">
        <v>56</v>
      </c>
    </row>
    <row r="409" spans="1:7" hidden="1" x14ac:dyDescent="0.25">
      <c r="A409" t="s">
        <v>157</v>
      </c>
      <c r="B409" t="s">
        <v>2224</v>
      </c>
      <c r="C409" t="s">
        <v>101</v>
      </c>
      <c r="D409" t="s">
        <v>102</v>
      </c>
      <c r="E409" t="s">
        <v>10529</v>
      </c>
      <c r="F409">
        <v>77</v>
      </c>
      <c r="G409">
        <v>56</v>
      </c>
    </row>
    <row r="410" spans="1:7" hidden="1" x14ac:dyDescent="0.25">
      <c r="A410" t="s">
        <v>157</v>
      </c>
      <c r="B410" t="s">
        <v>4699</v>
      </c>
      <c r="C410" t="s">
        <v>101</v>
      </c>
      <c r="D410" t="s">
        <v>102</v>
      </c>
      <c r="E410" t="s">
        <v>10530</v>
      </c>
      <c r="F410">
        <v>77</v>
      </c>
      <c r="G410">
        <v>56</v>
      </c>
    </row>
    <row r="411" spans="1:7" hidden="1" x14ac:dyDescent="0.25">
      <c r="A411" t="s">
        <v>376</v>
      </c>
      <c r="B411" t="s">
        <v>4699</v>
      </c>
      <c r="C411" t="s">
        <v>101</v>
      </c>
      <c r="D411" t="s">
        <v>102</v>
      </c>
      <c r="E411" t="s">
        <v>10531</v>
      </c>
      <c r="F411">
        <v>77</v>
      </c>
      <c r="G411">
        <v>56</v>
      </c>
    </row>
    <row r="412" spans="1:7" hidden="1" x14ac:dyDescent="0.25">
      <c r="A412" t="s">
        <v>200</v>
      </c>
      <c r="B412" t="s">
        <v>10432</v>
      </c>
      <c r="C412" t="s">
        <v>101</v>
      </c>
      <c r="D412" t="s">
        <v>102</v>
      </c>
      <c r="E412" t="s">
        <v>10437</v>
      </c>
      <c r="F412">
        <v>77</v>
      </c>
      <c r="G412">
        <v>55</v>
      </c>
    </row>
    <row r="413" spans="1:7" hidden="1" x14ac:dyDescent="0.25">
      <c r="A413" t="s">
        <v>157</v>
      </c>
      <c r="B413" t="s">
        <v>10432</v>
      </c>
      <c r="C413" t="s">
        <v>101</v>
      </c>
      <c r="D413" t="s">
        <v>102</v>
      </c>
      <c r="E413" t="s">
        <v>10438</v>
      </c>
      <c r="F413">
        <v>77</v>
      </c>
      <c r="G413">
        <v>55</v>
      </c>
    </row>
    <row r="414" spans="1:7" hidden="1" x14ac:dyDescent="0.25">
      <c r="A414" t="s">
        <v>376</v>
      </c>
      <c r="B414" t="s">
        <v>10432</v>
      </c>
      <c r="C414" t="s">
        <v>101</v>
      </c>
      <c r="D414" t="s">
        <v>102</v>
      </c>
      <c r="E414" t="s">
        <v>10439</v>
      </c>
      <c r="F414">
        <v>77</v>
      </c>
      <c r="G414">
        <v>55</v>
      </c>
    </row>
    <row r="415" spans="1:7" hidden="1" x14ac:dyDescent="0.25">
      <c r="A415" t="s">
        <v>157</v>
      </c>
      <c r="B415" t="s">
        <v>10165</v>
      </c>
      <c r="C415" t="s">
        <v>101</v>
      </c>
      <c r="D415" t="s">
        <v>102</v>
      </c>
      <c r="E415" t="s">
        <v>10182</v>
      </c>
      <c r="F415">
        <v>77</v>
      </c>
      <c r="G415">
        <v>54</v>
      </c>
    </row>
    <row r="416" spans="1:7" hidden="1" x14ac:dyDescent="0.25">
      <c r="A416" t="s">
        <v>200</v>
      </c>
      <c r="B416" t="s">
        <v>3743</v>
      </c>
      <c r="C416" t="s">
        <v>101</v>
      </c>
      <c r="D416" t="s">
        <v>102</v>
      </c>
      <c r="E416" t="s">
        <v>10183</v>
      </c>
      <c r="F416">
        <v>77</v>
      </c>
      <c r="G416">
        <v>54</v>
      </c>
    </row>
    <row r="417" spans="1:7" hidden="1" x14ac:dyDescent="0.25">
      <c r="A417" t="s">
        <v>200</v>
      </c>
      <c r="B417" t="s">
        <v>4606</v>
      </c>
      <c r="C417" t="s">
        <v>101</v>
      </c>
      <c r="D417" t="s">
        <v>102</v>
      </c>
      <c r="E417" t="s">
        <v>10184</v>
      </c>
      <c r="F417">
        <v>77</v>
      </c>
      <c r="G417">
        <v>54</v>
      </c>
    </row>
    <row r="418" spans="1:7" hidden="1" x14ac:dyDescent="0.25">
      <c r="A418" t="s">
        <v>200</v>
      </c>
      <c r="B418" t="s">
        <v>10161</v>
      </c>
      <c r="C418" t="s">
        <v>101</v>
      </c>
      <c r="D418" t="s">
        <v>102</v>
      </c>
      <c r="E418" t="s">
        <v>10185</v>
      </c>
      <c r="F418">
        <v>77</v>
      </c>
      <c r="G418">
        <v>54</v>
      </c>
    </row>
    <row r="419" spans="1:7" hidden="1" x14ac:dyDescent="0.25">
      <c r="A419" t="s">
        <v>157</v>
      </c>
      <c r="B419" t="s">
        <v>4606</v>
      </c>
      <c r="C419" t="s">
        <v>101</v>
      </c>
      <c r="D419" t="s">
        <v>102</v>
      </c>
      <c r="E419" t="s">
        <v>10186</v>
      </c>
      <c r="F419">
        <v>77</v>
      </c>
      <c r="G419">
        <v>54</v>
      </c>
    </row>
    <row r="420" spans="1:7" hidden="1" x14ac:dyDescent="0.25">
      <c r="A420" t="s">
        <v>200</v>
      </c>
      <c r="B420" t="s">
        <v>10159</v>
      </c>
      <c r="C420" t="s">
        <v>101</v>
      </c>
      <c r="D420" t="s">
        <v>102</v>
      </c>
      <c r="E420" t="s">
        <v>10187</v>
      </c>
      <c r="F420">
        <v>77</v>
      </c>
      <c r="G420">
        <v>54</v>
      </c>
    </row>
    <row r="421" spans="1:7" hidden="1" x14ac:dyDescent="0.25">
      <c r="A421" t="s">
        <v>157</v>
      </c>
      <c r="B421" t="s">
        <v>10159</v>
      </c>
      <c r="C421" t="s">
        <v>101</v>
      </c>
      <c r="D421" t="s">
        <v>102</v>
      </c>
      <c r="E421" t="s">
        <v>10188</v>
      </c>
      <c r="F421">
        <v>77</v>
      </c>
      <c r="G421">
        <v>54</v>
      </c>
    </row>
    <row r="422" spans="1:7" hidden="1" x14ac:dyDescent="0.25">
      <c r="A422" t="s">
        <v>157</v>
      </c>
      <c r="B422" t="s">
        <v>3743</v>
      </c>
      <c r="C422" t="s">
        <v>101</v>
      </c>
      <c r="D422" t="s">
        <v>102</v>
      </c>
      <c r="E422" t="s">
        <v>10189</v>
      </c>
      <c r="F422">
        <v>77</v>
      </c>
      <c r="G422">
        <v>54</v>
      </c>
    </row>
    <row r="423" spans="1:7" hidden="1" x14ac:dyDescent="0.25">
      <c r="A423" t="s">
        <v>200</v>
      </c>
      <c r="B423" t="s">
        <v>10165</v>
      </c>
      <c r="C423" t="s">
        <v>101</v>
      </c>
      <c r="D423" t="s">
        <v>102</v>
      </c>
      <c r="E423" t="s">
        <v>10190</v>
      </c>
      <c r="F423">
        <v>77</v>
      </c>
      <c r="G423">
        <v>54</v>
      </c>
    </row>
    <row r="424" spans="1:7" hidden="1" x14ac:dyDescent="0.25">
      <c r="A424" t="s">
        <v>157</v>
      </c>
      <c r="B424" t="s">
        <v>10161</v>
      </c>
      <c r="C424" t="s">
        <v>101</v>
      </c>
      <c r="D424" t="s">
        <v>102</v>
      </c>
      <c r="E424" t="s">
        <v>10191</v>
      </c>
      <c r="F424">
        <v>77</v>
      </c>
      <c r="G424">
        <v>54</v>
      </c>
    </row>
    <row r="425" spans="1:7" hidden="1" x14ac:dyDescent="0.25">
      <c r="A425" t="s">
        <v>376</v>
      </c>
      <c r="B425" t="s">
        <v>10165</v>
      </c>
      <c r="C425" t="s">
        <v>101</v>
      </c>
      <c r="D425" t="s">
        <v>102</v>
      </c>
      <c r="E425" t="s">
        <v>10192</v>
      </c>
      <c r="F425">
        <v>77</v>
      </c>
      <c r="G425">
        <v>54</v>
      </c>
    </row>
    <row r="426" spans="1:7" hidden="1" x14ac:dyDescent="0.25">
      <c r="A426" t="s">
        <v>376</v>
      </c>
      <c r="B426" t="s">
        <v>4606</v>
      </c>
      <c r="C426" t="s">
        <v>101</v>
      </c>
      <c r="D426" t="s">
        <v>102</v>
      </c>
      <c r="E426" t="s">
        <v>10193</v>
      </c>
      <c r="F426">
        <v>77</v>
      </c>
      <c r="G426">
        <v>54</v>
      </c>
    </row>
    <row r="427" spans="1:7" hidden="1" x14ac:dyDescent="0.25">
      <c r="A427" t="s">
        <v>376</v>
      </c>
      <c r="B427" t="s">
        <v>10161</v>
      </c>
      <c r="C427" t="s">
        <v>101</v>
      </c>
      <c r="D427" t="s">
        <v>102</v>
      </c>
      <c r="E427" t="s">
        <v>10194</v>
      </c>
      <c r="F427">
        <v>77</v>
      </c>
      <c r="G427">
        <v>54</v>
      </c>
    </row>
    <row r="428" spans="1:7" hidden="1" x14ac:dyDescent="0.25">
      <c r="A428" t="s">
        <v>376</v>
      </c>
      <c r="B428" t="s">
        <v>10159</v>
      </c>
      <c r="C428" t="s">
        <v>101</v>
      </c>
      <c r="D428" t="s">
        <v>102</v>
      </c>
      <c r="E428" t="s">
        <v>10195</v>
      </c>
      <c r="F428">
        <v>77</v>
      </c>
      <c r="G428">
        <v>54</v>
      </c>
    </row>
    <row r="429" spans="1:7" hidden="1" x14ac:dyDescent="0.25">
      <c r="A429" t="s">
        <v>376</v>
      </c>
      <c r="B429" t="s">
        <v>3743</v>
      </c>
      <c r="C429" t="s">
        <v>101</v>
      </c>
      <c r="D429" t="s">
        <v>102</v>
      </c>
      <c r="E429" t="s">
        <v>10196</v>
      </c>
      <c r="F429">
        <v>77</v>
      </c>
      <c r="G429">
        <v>54</v>
      </c>
    </row>
    <row r="430" spans="1:7" hidden="1" x14ac:dyDescent="0.25">
      <c r="A430" t="s">
        <v>200</v>
      </c>
      <c r="B430" t="s">
        <v>10052</v>
      </c>
      <c r="C430" t="s">
        <v>101</v>
      </c>
      <c r="D430" t="s">
        <v>102</v>
      </c>
      <c r="E430" t="s">
        <v>10061</v>
      </c>
      <c r="F430">
        <v>77</v>
      </c>
      <c r="G430">
        <v>53</v>
      </c>
    </row>
    <row r="431" spans="1:7" hidden="1" x14ac:dyDescent="0.25">
      <c r="A431" t="s">
        <v>157</v>
      </c>
      <c r="B431" t="s">
        <v>10052</v>
      </c>
      <c r="C431" t="s">
        <v>101</v>
      </c>
      <c r="D431" t="s">
        <v>102</v>
      </c>
      <c r="E431" t="s">
        <v>10062</v>
      </c>
      <c r="F431">
        <v>77</v>
      </c>
      <c r="G431">
        <v>53</v>
      </c>
    </row>
    <row r="432" spans="1:7" hidden="1" x14ac:dyDescent="0.25">
      <c r="A432" t="s">
        <v>157</v>
      </c>
      <c r="B432" t="s">
        <v>5771</v>
      </c>
      <c r="C432" t="s">
        <v>101</v>
      </c>
      <c r="D432" t="s">
        <v>102</v>
      </c>
      <c r="E432" t="s">
        <v>10063</v>
      </c>
      <c r="F432">
        <v>77</v>
      </c>
      <c r="G432">
        <v>53</v>
      </c>
    </row>
    <row r="433" spans="1:7" hidden="1" x14ac:dyDescent="0.25">
      <c r="A433" t="s">
        <v>200</v>
      </c>
      <c r="B433" t="s">
        <v>5771</v>
      </c>
      <c r="C433" t="s">
        <v>101</v>
      </c>
      <c r="D433" t="s">
        <v>102</v>
      </c>
      <c r="E433" t="s">
        <v>10064</v>
      </c>
      <c r="F433">
        <v>77</v>
      </c>
      <c r="G433">
        <v>53</v>
      </c>
    </row>
    <row r="434" spans="1:7" hidden="1" x14ac:dyDescent="0.25">
      <c r="A434" t="s">
        <v>376</v>
      </c>
      <c r="B434" t="s">
        <v>5771</v>
      </c>
      <c r="C434" t="s">
        <v>101</v>
      </c>
      <c r="D434" t="s">
        <v>102</v>
      </c>
      <c r="E434" t="s">
        <v>10065</v>
      </c>
      <c r="F434">
        <v>77</v>
      </c>
      <c r="G434">
        <v>53</v>
      </c>
    </row>
    <row r="435" spans="1:7" hidden="1" x14ac:dyDescent="0.25">
      <c r="A435" t="s">
        <v>157</v>
      </c>
      <c r="B435" t="s">
        <v>5925</v>
      </c>
      <c r="C435" t="s">
        <v>101</v>
      </c>
      <c r="D435" t="s">
        <v>102</v>
      </c>
      <c r="E435" t="s">
        <v>9958</v>
      </c>
      <c r="F435">
        <v>77</v>
      </c>
      <c r="G435">
        <v>51</v>
      </c>
    </row>
    <row r="436" spans="1:7" hidden="1" x14ac:dyDescent="0.25">
      <c r="A436" t="s">
        <v>200</v>
      </c>
      <c r="B436" t="s">
        <v>5925</v>
      </c>
      <c r="C436" t="s">
        <v>101</v>
      </c>
      <c r="D436" t="s">
        <v>102</v>
      </c>
      <c r="E436" t="s">
        <v>9959</v>
      </c>
      <c r="F436">
        <v>77</v>
      </c>
      <c r="G436">
        <v>51</v>
      </c>
    </row>
    <row r="437" spans="1:7" hidden="1" x14ac:dyDescent="0.25">
      <c r="A437" t="s">
        <v>376</v>
      </c>
      <c r="B437" t="s">
        <v>4493</v>
      </c>
      <c r="C437" t="s">
        <v>101</v>
      </c>
      <c r="D437" t="s">
        <v>102</v>
      </c>
      <c r="E437" t="s">
        <v>9960</v>
      </c>
      <c r="F437">
        <v>77</v>
      </c>
      <c r="G437">
        <v>51</v>
      </c>
    </row>
    <row r="438" spans="1:7" hidden="1" x14ac:dyDescent="0.25">
      <c r="A438" t="s">
        <v>157</v>
      </c>
      <c r="B438" t="s">
        <v>4493</v>
      </c>
      <c r="C438" t="s">
        <v>101</v>
      </c>
      <c r="D438" t="s">
        <v>102</v>
      </c>
      <c r="E438" t="s">
        <v>9961</v>
      </c>
      <c r="F438">
        <v>77</v>
      </c>
      <c r="G438">
        <v>51</v>
      </c>
    </row>
    <row r="439" spans="1:7" hidden="1" x14ac:dyDescent="0.25">
      <c r="A439" t="s">
        <v>200</v>
      </c>
      <c r="B439" t="s">
        <v>5267</v>
      </c>
      <c r="C439" t="s">
        <v>101</v>
      </c>
      <c r="D439" t="s">
        <v>102</v>
      </c>
      <c r="E439" t="s">
        <v>9715</v>
      </c>
      <c r="F439">
        <v>77</v>
      </c>
      <c r="G439">
        <v>50</v>
      </c>
    </row>
    <row r="440" spans="1:7" hidden="1" x14ac:dyDescent="0.25">
      <c r="A440" t="s">
        <v>200</v>
      </c>
      <c r="B440" t="s">
        <v>9699</v>
      </c>
      <c r="C440" t="s">
        <v>101</v>
      </c>
      <c r="D440" t="s">
        <v>102</v>
      </c>
      <c r="E440" t="s">
        <v>9716</v>
      </c>
      <c r="F440">
        <v>77</v>
      </c>
      <c r="G440">
        <v>50</v>
      </c>
    </row>
    <row r="441" spans="1:7" hidden="1" x14ac:dyDescent="0.25">
      <c r="A441" t="s">
        <v>200</v>
      </c>
      <c r="B441" t="s">
        <v>9705</v>
      </c>
      <c r="C441" t="s">
        <v>101</v>
      </c>
      <c r="D441" t="s">
        <v>102</v>
      </c>
      <c r="E441" t="s">
        <v>9717</v>
      </c>
      <c r="F441">
        <v>77</v>
      </c>
      <c r="G441">
        <v>50</v>
      </c>
    </row>
    <row r="442" spans="1:7" hidden="1" x14ac:dyDescent="0.25">
      <c r="A442" t="s">
        <v>157</v>
      </c>
      <c r="B442" t="s">
        <v>9705</v>
      </c>
      <c r="C442" t="s">
        <v>101</v>
      </c>
      <c r="D442" t="s">
        <v>102</v>
      </c>
      <c r="E442" t="s">
        <v>9718</v>
      </c>
      <c r="F442">
        <v>77</v>
      </c>
      <c r="G442">
        <v>50</v>
      </c>
    </row>
    <row r="443" spans="1:7" hidden="1" x14ac:dyDescent="0.25">
      <c r="A443" t="s">
        <v>157</v>
      </c>
      <c r="B443" t="s">
        <v>5267</v>
      </c>
      <c r="C443" t="s">
        <v>101</v>
      </c>
      <c r="D443" t="s">
        <v>102</v>
      </c>
      <c r="E443" t="s">
        <v>9719</v>
      </c>
      <c r="F443">
        <v>77</v>
      </c>
      <c r="G443">
        <v>50</v>
      </c>
    </row>
    <row r="444" spans="1:7" hidden="1" x14ac:dyDescent="0.25">
      <c r="A444" t="s">
        <v>200</v>
      </c>
      <c r="B444" t="s">
        <v>5705</v>
      </c>
      <c r="C444" t="s">
        <v>101</v>
      </c>
      <c r="D444" t="s">
        <v>102</v>
      </c>
      <c r="E444" t="s">
        <v>9720</v>
      </c>
      <c r="F444">
        <v>77</v>
      </c>
      <c r="G444">
        <v>50</v>
      </c>
    </row>
    <row r="445" spans="1:7" hidden="1" x14ac:dyDescent="0.25">
      <c r="A445" t="s">
        <v>157</v>
      </c>
      <c r="B445" t="s">
        <v>5358</v>
      </c>
      <c r="C445" t="s">
        <v>101</v>
      </c>
      <c r="D445" t="s">
        <v>102</v>
      </c>
      <c r="E445" t="s">
        <v>9721</v>
      </c>
      <c r="F445">
        <v>77</v>
      </c>
      <c r="G445">
        <v>50</v>
      </c>
    </row>
    <row r="446" spans="1:7" hidden="1" x14ac:dyDescent="0.25">
      <c r="A446" t="s">
        <v>157</v>
      </c>
      <c r="B446" t="s">
        <v>5705</v>
      </c>
      <c r="C446" t="s">
        <v>101</v>
      </c>
      <c r="D446" t="s">
        <v>102</v>
      </c>
      <c r="E446" t="s">
        <v>9722</v>
      </c>
      <c r="F446">
        <v>77</v>
      </c>
      <c r="G446">
        <v>50</v>
      </c>
    </row>
    <row r="447" spans="1:7" hidden="1" x14ac:dyDescent="0.25">
      <c r="A447" t="s">
        <v>157</v>
      </c>
      <c r="B447" t="s">
        <v>9699</v>
      </c>
      <c r="C447" t="s">
        <v>101</v>
      </c>
      <c r="D447" t="s">
        <v>102</v>
      </c>
      <c r="E447" t="s">
        <v>9723</v>
      </c>
      <c r="F447">
        <v>77</v>
      </c>
      <c r="G447">
        <v>50</v>
      </c>
    </row>
    <row r="448" spans="1:7" hidden="1" x14ac:dyDescent="0.25">
      <c r="A448" t="s">
        <v>376</v>
      </c>
      <c r="B448" t="s">
        <v>9705</v>
      </c>
      <c r="C448" t="s">
        <v>101</v>
      </c>
      <c r="D448" t="s">
        <v>102</v>
      </c>
      <c r="E448" t="s">
        <v>9724</v>
      </c>
      <c r="F448">
        <v>77</v>
      </c>
      <c r="G448">
        <v>50</v>
      </c>
    </row>
    <row r="449" spans="1:7" hidden="1" x14ac:dyDescent="0.25">
      <c r="A449" t="s">
        <v>376</v>
      </c>
      <c r="B449" t="s">
        <v>5267</v>
      </c>
      <c r="C449" t="s">
        <v>101</v>
      </c>
      <c r="D449" t="s">
        <v>102</v>
      </c>
      <c r="E449" t="s">
        <v>9725</v>
      </c>
      <c r="F449">
        <v>77</v>
      </c>
      <c r="G449">
        <v>50</v>
      </c>
    </row>
    <row r="450" spans="1:7" hidden="1" x14ac:dyDescent="0.25">
      <c r="A450" t="s">
        <v>376</v>
      </c>
      <c r="B450" t="s">
        <v>5705</v>
      </c>
      <c r="C450" t="s">
        <v>101</v>
      </c>
      <c r="D450" t="s">
        <v>102</v>
      </c>
      <c r="E450" t="s">
        <v>9726</v>
      </c>
      <c r="F450">
        <v>77</v>
      </c>
      <c r="G450">
        <v>50</v>
      </c>
    </row>
    <row r="451" spans="1:7" hidden="1" x14ac:dyDescent="0.25">
      <c r="A451" t="s">
        <v>376</v>
      </c>
      <c r="B451" t="s">
        <v>9699</v>
      </c>
      <c r="C451" t="s">
        <v>101</v>
      </c>
      <c r="D451" t="s">
        <v>102</v>
      </c>
      <c r="E451" t="s">
        <v>9727</v>
      </c>
      <c r="F451">
        <v>77</v>
      </c>
      <c r="G451">
        <v>50</v>
      </c>
    </row>
    <row r="452" spans="1:7" hidden="1" x14ac:dyDescent="0.25">
      <c r="A452" t="s">
        <v>376</v>
      </c>
      <c r="B452" t="s">
        <v>5358</v>
      </c>
      <c r="C452" t="s">
        <v>101</v>
      </c>
      <c r="D452" t="s">
        <v>102</v>
      </c>
      <c r="E452" t="s">
        <v>9728</v>
      </c>
      <c r="F452">
        <v>77</v>
      </c>
      <c r="G452">
        <v>50</v>
      </c>
    </row>
    <row r="453" spans="1:7" hidden="1" x14ac:dyDescent="0.25">
      <c r="A453" t="s">
        <v>157</v>
      </c>
      <c r="B453" t="s">
        <v>9601</v>
      </c>
      <c r="C453" t="s">
        <v>101</v>
      </c>
      <c r="D453" t="s">
        <v>102</v>
      </c>
      <c r="E453" t="s">
        <v>9607</v>
      </c>
      <c r="F453">
        <v>77</v>
      </c>
      <c r="G453">
        <v>49</v>
      </c>
    </row>
    <row r="454" spans="1:7" hidden="1" x14ac:dyDescent="0.25">
      <c r="A454" t="s">
        <v>200</v>
      </c>
      <c r="B454" t="s">
        <v>9601</v>
      </c>
      <c r="C454" t="s">
        <v>101</v>
      </c>
      <c r="D454" t="s">
        <v>102</v>
      </c>
      <c r="E454" t="s">
        <v>9608</v>
      </c>
      <c r="F454">
        <v>77</v>
      </c>
      <c r="G454">
        <v>49</v>
      </c>
    </row>
    <row r="455" spans="1:7" hidden="1" x14ac:dyDescent="0.25">
      <c r="A455" t="s">
        <v>157</v>
      </c>
      <c r="B455" t="s">
        <v>4698</v>
      </c>
      <c r="C455" t="s">
        <v>101</v>
      </c>
      <c r="D455" t="s">
        <v>102</v>
      </c>
      <c r="E455" t="s">
        <v>9609</v>
      </c>
      <c r="F455">
        <v>77</v>
      </c>
      <c r="G455">
        <v>49</v>
      </c>
    </row>
    <row r="456" spans="1:7" hidden="1" x14ac:dyDescent="0.25">
      <c r="A456" t="s">
        <v>200</v>
      </c>
      <c r="B456" t="s">
        <v>4698</v>
      </c>
      <c r="C456" t="s">
        <v>101</v>
      </c>
      <c r="D456" t="s">
        <v>102</v>
      </c>
      <c r="E456" t="s">
        <v>9610</v>
      </c>
      <c r="F456">
        <v>77</v>
      </c>
      <c r="G456">
        <v>49</v>
      </c>
    </row>
    <row r="457" spans="1:7" hidden="1" x14ac:dyDescent="0.25">
      <c r="A457" t="s">
        <v>376</v>
      </c>
      <c r="B457" t="s">
        <v>4698</v>
      </c>
      <c r="C457" t="s">
        <v>101</v>
      </c>
      <c r="D457" t="s">
        <v>102</v>
      </c>
      <c r="E457" t="s">
        <v>9611</v>
      </c>
      <c r="F457">
        <v>77</v>
      </c>
      <c r="G457">
        <v>49</v>
      </c>
    </row>
    <row r="458" spans="1:7" hidden="1" x14ac:dyDescent="0.25">
      <c r="A458" t="s">
        <v>376</v>
      </c>
      <c r="B458" t="s">
        <v>9601</v>
      </c>
      <c r="C458" t="s">
        <v>101</v>
      </c>
      <c r="D458" t="s">
        <v>102</v>
      </c>
      <c r="E458" t="s">
        <v>9612</v>
      </c>
      <c r="F458">
        <v>77</v>
      </c>
      <c r="G458">
        <v>49</v>
      </c>
    </row>
    <row r="459" spans="1:7" hidden="1" x14ac:dyDescent="0.25">
      <c r="A459" t="s">
        <v>200</v>
      </c>
      <c r="B459" t="s">
        <v>4778</v>
      </c>
      <c r="C459" t="s">
        <v>101</v>
      </c>
      <c r="D459" t="s">
        <v>102</v>
      </c>
      <c r="E459" t="s">
        <v>9423</v>
      </c>
      <c r="F459">
        <v>77</v>
      </c>
      <c r="G459">
        <v>48</v>
      </c>
    </row>
    <row r="460" spans="1:7" hidden="1" x14ac:dyDescent="0.25">
      <c r="A460" t="s">
        <v>157</v>
      </c>
      <c r="B460" t="s">
        <v>4355</v>
      </c>
      <c r="C460" t="s">
        <v>101</v>
      </c>
      <c r="D460" t="s">
        <v>102</v>
      </c>
      <c r="E460" t="s">
        <v>9424</v>
      </c>
      <c r="F460">
        <v>77</v>
      </c>
      <c r="G460">
        <v>48</v>
      </c>
    </row>
    <row r="461" spans="1:7" hidden="1" x14ac:dyDescent="0.25">
      <c r="A461" t="s">
        <v>376</v>
      </c>
      <c r="B461" t="s">
        <v>4778</v>
      </c>
      <c r="C461" t="s">
        <v>101</v>
      </c>
      <c r="D461" t="s">
        <v>102</v>
      </c>
      <c r="E461" t="s">
        <v>9425</v>
      </c>
      <c r="F461">
        <v>77</v>
      </c>
      <c r="G461">
        <v>48</v>
      </c>
    </row>
    <row r="462" spans="1:7" hidden="1" x14ac:dyDescent="0.25">
      <c r="A462" t="s">
        <v>200</v>
      </c>
      <c r="B462" t="s">
        <v>9409</v>
      </c>
      <c r="C462" t="s">
        <v>101</v>
      </c>
      <c r="D462" t="s">
        <v>102</v>
      </c>
      <c r="E462" t="s">
        <v>9426</v>
      </c>
      <c r="F462">
        <v>77</v>
      </c>
      <c r="G462">
        <v>48</v>
      </c>
    </row>
    <row r="463" spans="1:7" hidden="1" x14ac:dyDescent="0.25">
      <c r="A463" t="s">
        <v>157</v>
      </c>
      <c r="B463" t="s">
        <v>4150</v>
      </c>
      <c r="C463" t="s">
        <v>101</v>
      </c>
      <c r="D463" t="s">
        <v>102</v>
      </c>
      <c r="E463" t="s">
        <v>9427</v>
      </c>
      <c r="F463">
        <v>77</v>
      </c>
      <c r="G463">
        <v>48</v>
      </c>
    </row>
    <row r="464" spans="1:7" hidden="1" x14ac:dyDescent="0.25">
      <c r="A464" t="s">
        <v>157</v>
      </c>
      <c r="B464" t="s">
        <v>9409</v>
      </c>
      <c r="C464" t="s">
        <v>101</v>
      </c>
      <c r="D464" t="s">
        <v>102</v>
      </c>
      <c r="E464" t="s">
        <v>9428</v>
      </c>
      <c r="F464">
        <v>77</v>
      </c>
      <c r="G464">
        <v>48</v>
      </c>
    </row>
    <row r="465" spans="1:7" hidden="1" x14ac:dyDescent="0.25">
      <c r="A465" t="s">
        <v>376</v>
      </c>
      <c r="B465" t="s">
        <v>9409</v>
      </c>
      <c r="C465" t="s">
        <v>101</v>
      </c>
      <c r="D465" t="s">
        <v>102</v>
      </c>
      <c r="E465" t="s">
        <v>9429</v>
      </c>
      <c r="F465">
        <v>77</v>
      </c>
      <c r="G465">
        <v>48</v>
      </c>
    </row>
    <row r="466" spans="1:7" hidden="1" x14ac:dyDescent="0.25">
      <c r="A466" t="s">
        <v>200</v>
      </c>
      <c r="B466" t="s">
        <v>4150</v>
      </c>
      <c r="C466" t="s">
        <v>101</v>
      </c>
      <c r="D466" t="s">
        <v>102</v>
      </c>
      <c r="E466" t="s">
        <v>9430</v>
      </c>
      <c r="F466">
        <v>77</v>
      </c>
      <c r="G466">
        <v>48</v>
      </c>
    </row>
    <row r="467" spans="1:7" hidden="1" x14ac:dyDescent="0.25">
      <c r="A467" t="s">
        <v>376</v>
      </c>
      <c r="B467" t="s">
        <v>4150</v>
      </c>
      <c r="C467" t="s">
        <v>101</v>
      </c>
      <c r="D467" t="s">
        <v>102</v>
      </c>
      <c r="E467" t="s">
        <v>9431</v>
      </c>
      <c r="F467">
        <v>77</v>
      </c>
      <c r="G467">
        <v>48</v>
      </c>
    </row>
    <row r="468" spans="1:7" hidden="1" x14ac:dyDescent="0.25">
      <c r="A468" t="s">
        <v>376</v>
      </c>
      <c r="B468" t="s">
        <v>4355</v>
      </c>
      <c r="C468" t="s">
        <v>101</v>
      </c>
      <c r="D468" t="s">
        <v>102</v>
      </c>
      <c r="E468" t="s">
        <v>9432</v>
      </c>
      <c r="F468">
        <v>77</v>
      </c>
      <c r="G468">
        <v>48</v>
      </c>
    </row>
    <row r="469" spans="1:7" hidden="1" x14ac:dyDescent="0.25">
      <c r="A469" t="s">
        <v>157</v>
      </c>
      <c r="B469" t="s">
        <v>4778</v>
      </c>
      <c r="C469" t="s">
        <v>101</v>
      </c>
      <c r="D469" t="s">
        <v>102</v>
      </c>
      <c r="E469" t="s">
        <v>9433</v>
      </c>
      <c r="F469">
        <v>77</v>
      </c>
      <c r="G469">
        <v>48</v>
      </c>
    </row>
    <row r="470" spans="1:7" hidden="1" x14ac:dyDescent="0.25">
      <c r="A470" t="s">
        <v>157</v>
      </c>
      <c r="B470" t="s">
        <v>5134</v>
      </c>
      <c r="C470" t="s">
        <v>101</v>
      </c>
      <c r="D470" t="s">
        <v>102</v>
      </c>
      <c r="E470" t="s">
        <v>9233</v>
      </c>
      <c r="F470">
        <v>77</v>
      </c>
      <c r="G470">
        <v>47</v>
      </c>
    </row>
    <row r="471" spans="1:7" hidden="1" x14ac:dyDescent="0.25">
      <c r="A471" t="s">
        <v>157</v>
      </c>
      <c r="B471" t="s">
        <v>9217</v>
      </c>
      <c r="C471" t="s">
        <v>101</v>
      </c>
      <c r="D471" t="s">
        <v>102</v>
      </c>
      <c r="E471" t="s">
        <v>9234</v>
      </c>
      <c r="F471">
        <v>77</v>
      </c>
      <c r="G471">
        <v>47</v>
      </c>
    </row>
    <row r="472" spans="1:7" hidden="1" x14ac:dyDescent="0.25">
      <c r="A472" t="s">
        <v>200</v>
      </c>
      <c r="B472" t="s">
        <v>9219</v>
      </c>
      <c r="C472" t="s">
        <v>101</v>
      </c>
      <c r="D472" t="s">
        <v>102</v>
      </c>
      <c r="E472" t="s">
        <v>9235</v>
      </c>
      <c r="F472">
        <v>77</v>
      </c>
      <c r="G472">
        <v>47</v>
      </c>
    </row>
    <row r="473" spans="1:7" hidden="1" x14ac:dyDescent="0.25">
      <c r="A473" t="s">
        <v>376</v>
      </c>
      <c r="B473" t="s">
        <v>5134</v>
      </c>
      <c r="C473" t="s">
        <v>101</v>
      </c>
      <c r="D473" t="s">
        <v>102</v>
      </c>
      <c r="E473" t="s">
        <v>9236</v>
      </c>
      <c r="F473">
        <v>77</v>
      </c>
      <c r="G473">
        <v>47</v>
      </c>
    </row>
    <row r="474" spans="1:7" hidden="1" x14ac:dyDescent="0.25">
      <c r="A474" t="s">
        <v>157</v>
      </c>
      <c r="B474" t="s">
        <v>9219</v>
      </c>
      <c r="C474" t="s">
        <v>101</v>
      </c>
      <c r="D474" t="s">
        <v>102</v>
      </c>
      <c r="E474" t="s">
        <v>9237</v>
      </c>
      <c r="F474">
        <v>77</v>
      </c>
      <c r="G474">
        <v>47</v>
      </c>
    </row>
    <row r="475" spans="1:7" hidden="1" x14ac:dyDescent="0.25">
      <c r="A475" t="s">
        <v>376</v>
      </c>
      <c r="B475" t="s">
        <v>9215</v>
      </c>
      <c r="C475" t="s">
        <v>101</v>
      </c>
      <c r="D475" t="s">
        <v>102</v>
      </c>
      <c r="E475" t="s">
        <v>9238</v>
      </c>
      <c r="F475">
        <v>77</v>
      </c>
      <c r="G475">
        <v>47</v>
      </c>
    </row>
    <row r="476" spans="1:7" hidden="1" x14ac:dyDescent="0.25">
      <c r="A476" t="s">
        <v>200</v>
      </c>
      <c r="B476" t="s">
        <v>9215</v>
      </c>
      <c r="C476" t="s">
        <v>101</v>
      </c>
      <c r="D476" t="s">
        <v>102</v>
      </c>
      <c r="E476" t="s">
        <v>9239</v>
      </c>
      <c r="F476">
        <v>77</v>
      </c>
      <c r="G476">
        <v>47</v>
      </c>
    </row>
    <row r="477" spans="1:7" hidden="1" x14ac:dyDescent="0.25">
      <c r="A477" t="s">
        <v>200</v>
      </c>
      <c r="B477" t="s">
        <v>5134</v>
      </c>
      <c r="C477" t="s">
        <v>101</v>
      </c>
      <c r="D477" t="s">
        <v>102</v>
      </c>
      <c r="E477" t="s">
        <v>9240</v>
      </c>
      <c r="F477">
        <v>77</v>
      </c>
      <c r="G477">
        <v>47</v>
      </c>
    </row>
    <row r="478" spans="1:7" hidden="1" x14ac:dyDescent="0.25">
      <c r="A478" t="s">
        <v>376</v>
      </c>
      <c r="B478" t="s">
        <v>9217</v>
      </c>
      <c r="C478" t="s">
        <v>101</v>
      </c>
      <c r="D478" t="s">
        <v>102</v>
      </c>
      <c r="E478" t="s">
        <v>9241</v>
      </c>
      <c r="F478">
        <v>77</v>
      </c>
      <c r="G478">
        <v>47</v>
      </c>
    </row>
    <row r="479" spans="1:7" hidden="1" x14ac:dyDescent="0.25">
      <c r="A479" t="s">
        <v>157</v>
      </c>
      <c r="B479" t="s">
        <v>9215</v>
      </c>
      <c r="C479" t="s">
        <v>101</v>
      </c>
      <c r="D479" t="s">
        <v>102</v>
      </c>
      <c r="E479" t="s">
        <v>9242</v>
      </c>
      <c r="F479">
        <v>77</v>
      </c>
      <c r="G479">
        <v>47</v>
      </c>
    </row>
    <row r="480" spans="1:7" hidden="1" x14ac:dyDescent="0.25">
      <c r="A480" t="s">
        <v>200</v>
      </c>
      <c r="B480" t="s">
        <v>9217</v>
      </c>
      <c r="C480" t="s">
        <v>101</v>
      </c>
      <c r="D480" t="s">
        <v>102</v>
      </c>
      <c r="E480" t="s">
        <v>9243</v>
      </c>
      <c r="F480">
        <v>77</v>
      </c>
      <c r="G480">
        <v>47</v>
      </c>
    </row>
    <row r="481" spans="1:7" hidden="1" x14ac:dyDescent="0.25">
      <c r="A481" t="s">
        <v>376</v>
      </c>
      <c r="B481" t="s">
        <v>5406</v>
      </c>
      <c r="C481" t="s">
        <v>101</v>
      </c>
      <c r="D481" t="s">
        <v>102</v>
      </c>
      <c r="E481" t="s">
        <v>9000</v>
      </c>
      <c r="F481">
        <v>77</v>
      </c>
      <c r="G481">
        <v>46</v>
      </c>
    </row>
    <row r="482" spans="1:7" hidden="1" x14ac:dyDescent="0.25">
      <c r="A482" t="s">
        <v>200</v>
      </c>
      <c r="B482" t="s">
        <v>6125</v>
      </c>
      <c r="C482" t="s">
        <v>101</v>
      </c>
      <c r="D482" t="s">
        <v>102</v>
      </c>
      <c r="E482" t="s">
        <v>9001</v>
      </c>
      <c r="F482">
        <v>77</v>
      </c>
      <c r="G482">
        <v>46</v>
      </c>
    </row>
    <row r="483" spans="1:7" hidden="1" x14ac:dyDescent="0.25">
      <c r="A483" t="s">
        <v>376</v>
      </c>
      <c r="B483" t="s">
        <v>8986</v>
      </c>
      <c r="C483" t="s">
        <v>101</v>
      </c>
      <c r="D483" t="s">
        <v>102</v>
      </c>
      <c r="E483" t="s">
        <v>9002</v>
      </c>
      <c r="F483">
        <v>77</v>
      </c>
      <c r="G483">
        <v>46</v>
      </c>
    </row>
    <row r="484" spans="1:7" hidden="1" x14ac:dyDescent="0.25">
      <c r="A484" t="s">
        <v>376</v>
      </c>
      <c r="B484" t="s">
        <v>8984</v>
      </c>
      <c r="C484" t="s">
        <v>101</v>
      </c>
      <c r="D484" t="s">
        <v>102</v>
      </c>
      <c r="E484" t="s">
        <v>9003</v>
      </c>
      <c r="F484">
        <v>77</v>
      </c>
      <c r="G484">
        <v>46</v>
      </c>
    </row>
    <row r="485" spans="1:7" hidden="1" x14ac:dyDescent="0.25">
      <c r="A485" t="s">
        <v>157</v>
      </c>
      <c r="B485" t="s">
        <v>6125</v>
      </c>
      <c r="C485" t="s">
        <v>101</v>
      </c>
      <c r="D485" t="s">
        <v>102</v>
      </c>
      <c r="E485" t="s">
        <v>9004</v>
      </c>
      <c r="F485">
        <v>77</v>
      </c>
      <c r="G485">
        <v>46</v>
      </c>
    </row>
    <row r="486" spans="1:7" hidden="1" x14ac:dyDescent="0.25">
      <c r="A486" t="s">
        <v>157</v>
      </c>
      <c r="B486" t="s">
        <v>5406</v>
      </c>
      <c r="C486" t="s">
        <v>101</v>
      </c>
      <c r="D486" t="s">
        <v>102</v>
      </c>
      <c r="E486" t="s">
        <v>9005</v>
      </c>
      <c r="F486">
        <v>77</v>
      </c>
      <c r="G486">
        <v>46</v>
      </c>
    </row>
    <row r="487" spans="1:7" hidden="1" x14ac:dyDescent="0.25">
      <c r="A487" t="s">
        <v>200</v>
      </c>
      <c r="B487" t="s">
        <v>8984</v>
      </c>
      <c r="C487" t="s">
        <v>101</v>
      </c>
      <c r="D487" t="s">
        <v>102</v>
      </c>
      <c r="E487" t="s">
        <v>9006</v>
      </c>
      <c r="F487">
        <v>77</v>
      </c>
      <c r="G487">
        <v>46</v>
      </c>
    </row>
    <row r="488" spans="1:7" hidden="1" x14ac:dyDescent="0.25">
      <c r="A488" t="s">
        <v>376</v>
      </c>
      <c r="B488" t="s">
        <v>8988</v>
      </c>
      <c r="C488" t="s">
        <v>101</v>
      </c>
      <c r="D488" t="s">
        <v>102</v>
      </c>
      <c r="E488" t="s">
        <v>9007</v>
      </c>
      <c r="F488">
        <v>77</v>
      </c>
      <c r="G488">
        <v>46</v>
      </c>
    </row>
    <row r="489" spans="1:7" hidden="1" x14ac:dyDescent="0.25">
      <c r="A489" t="s">
        <v>157</v>
      </c>
      <c r="B489" t="s">
        <v>8988</v>
      </c>
      <c r="C489" t="s">
        <v>101</v>
      </c>
      <c r="D489" t="s">
        <v>102</v>
      </c>
      <c r="E489" t="s">
        <v>9008</v>
      </c>
      <c r="F489">
        <v>77</v>
      </c>
      <c r="G489">
        <v>46</v>
      </c>
    </row>
    <row r="490" spans="1:7" hidden="1" x14ac:dyDescent="0.25">
      <c r="A490" t="s">
        <v>157</v>
      </c>
      <c r="B490" t="s">
        <v>8984</v>
      </c>
      <c r="C490" t="s">
        <v>101</v>
      </c>
      <c r="D490" t="s">
        <v>102</v>
      </c>
      <c r="E490" t="s">
        <v>9009</v>
      </c>
      <c r="F490">
        <v>77</v>
      </c>
      <c r="G490">
        <v>46</v>
      </c>
    </row>
    <row r="491" spans="1:7" hidden="1" x14ac:dyDescent="0.25">
      <c r="A491" t="s">
        <v>376</v>
      </c>
      <c r="B491" t="s">
        <v>6125</v>
      </c>
      <c r="C491" t="s">
        <v>101</v>
      </c>
      <c r="D491" t="s">
        <v>102</v>
      </c>
      <c r="E491" t="s">
        <v>9010</v>
      </c>
      <c r="F491">
        <v>77</v>
      </c>
      <c r="G491">
        <v>46</v>
      </c>
    </row>
    <row r="492" spans="1:7" hidden="1" x14ac:dyDescent="0.25">
      <c r="A492" t="s">
        <v>157</v>
      </c>
      <c r="B492" t="s">
        <v>8986</v>
      </c>
      <c r="C492" t="s">
        <v>101</v>
      </c>
      <c r="D492" t="s">
        <v>102</v>
      </c>
      <c r="E492" t="s">
        <v>9011</v>
      </c>
      <c r="F492">
        <v>77</v>
      </c>
      <c r="G492">
        <v>46</v>
      </c>
    </row>
    <row r="493" spans="1:7" hidden="1" x14ac:dyDescent="0.25">
      <c r="A493" t="s">
        <v>200</v>
      </c>
      <c r="B493" t="s">
        <v>8892</v>
      </c>
      <c r="C493" t="s">
        <v>101</v>
      </c>
      <c r="D493" t="s">
        <v>102</v>
      </c>
      <c r="E493" t="s">
        <v>8898</v>
      </c>
      <c r="F493">
        <v>77</v>
      </c>
      <c r="G493">
        <v>45</v>
      </c>
    </row>
    <row r="494" spans="1:7" hidden="1" x14ac:dyDescent="0.25">
      <c r="A494" t="s">
        <v>376</v>
      </c>
      <c r="B494" t="s">
        <v>8892</v>
      </c>
      <c r="C494" t="s">
        <v>101</v>
      </c>
      <c r="D494" t="s">
        <v>102</v>
      </c>
      <c r="E494" t="s">
        <v>8899</v>
      </c>
      <c r="F494">
        <v>77</v>
      </c>
      <c r="G494">
        <v>45</v>
      </c>
    </row>
    <row r="495" spans="1:7" hidden="1" x14ac:dyDescent="0.25">
      <c r="A495" t="s">
        <v>376</v>
      </c>
      <c r="B495" t="s">
        <v>8890</v>
      </c>
      <c r="C495" t="s">
        <v>101</v>
      </c>
      <c r="D495" t="s">
        <v>102</v>
      </c>
      <c r="E495" t="s">
        <v>8900</v>
      </c>
      <c r="F495">
        <v>77</v>
      </c>
      <c r="G495">
        <v>45</v>
      </c>
    </row>
    <row r="496" spans="1:7" hidden="1" x14ac:dyDescent="0.25">
      <c r="A496" t="s">
        <v>157</v>
      </c>
      <c r="B496" t="s">
        <v>8890</v>
      </c>
      <c r="C496" t="s">
        <v>101</v>
      </c>
      <c r="D496" t="s">
        <v>102</v>
      </c>
      <c r="E496" t="s">
        <v>8901</v>
      </c>
      <c r="F496">
        <v>77</v>
      </c>
      <c r="G496">
        <v>45</v>
      </c>
    </row>
    <row r="497" spans="1:7" hidden="1" x14ac:dyDescent="0.25">
      <c r="A497" t="s">
        <v>200</v>
      </c>
      <c r="B497" t="s">
        <v>8890</v>
      </c>
      <c r="C497" t="s">
        <v>101</v>
      </c>
      <c r="D497" t="s">
        <v>102</v>
      </c>
      <c r="E497" t="s">
        <v>8902</v>
      </c>
      <c r="F497">
        <v>77</v>
      </c>
      <c r="G497">
        <v>45</v>
      </c>
    </row>
    <row r="498" spans="1:7" hidden="1" x14ac:dyDescent="0.25">
      <c r="A498" t="s">
        <v>157</v>
      </c>
      <c r="B498" t="s">
        <v>6199</v>
      </c>
      <c r="C498" t="s">
        <v>101</v>
      </c>
      <c r="D498" t="s">
        <v>102</v>
      </c>
      <c r="E498" t="s">
        <v>8728</v>
      </c>
      <c r="F498">
        <v>77</v>
      </c>
      <c r="G498">
        <v>44</v>
      </c>
    </row>
    <row r="499" spans="1:7" hidden="1" x14ac:dyDescent="0.25">
      <c r="A499" t="s">
        <v>200</v>
      </c>
      <c r="B499" t="s">
        <v>5017</v>
      </c>
      <c r="C499" t="s">
        <v>101</v>
      </c>
      <c r="D499" t="s">
        <v>102</v>
      </c>
      <c r="E499" t="s">
        <v>8729</v>
      </c>
      <c r="F499">
        <v>77</v>
      </c>
      <c r="G499">
        <v>44</v>
      </c>
    </row>
    <row r="500" spans="1:7" hidden="1" x14ac:dyDescent="0.25">
      <c r="A500" t="s">
        <v>200</v>
      </c>
      <c r="B500" t="s">
        <v>8715</v>
      </c>
      <c r="C500" t="s">
        <v>101</v>
      </c>
      <c r="D500" t="s">
        <v>102</v>
      </c>
      <c r="E500" t="s">
        <v>8730</v>
      </c>
      <c r="F500">
        <v>77</v>
      </c>
      <c r="G500">
        <v>44</v>
      </c>
    </row>
    <row r="501" spans="1:7" hidden="1" x14ac:dyDescent="0.25">
      <c r="A501" t="s">
        <v>157</v>
      </c>
      <c r="B501" t="s">
        <v>5017</v>
      </c>
      <c r="C501" t="s">
        <v>101</v>
      </c>
      <c r="D501" t="s">
        <v>102</v>
      </c>
      <c r="E501" t="s">
        <v>8731</v>
      </c>
      <c r="F501">
        <v>77</v>
      </c>
      <c r="G501">
        <v>44</v>
      </c>
    </row>
    <row r="502" spans="1:7" hidden="1" x14ac:dyDescent="0.25">
      <c r="A502" t="s">
        <v>200</v>
      </c>
      <c r="B502" t="s">
        <v>5766</v>
      </c>
      <c r="C502" t="s">
        <v>101</v>
      </c>
      <c r="D502" t="s">
        <v>102</v>
      </c>
      <c r="E502" t="s">
        <v>8732</v>
      </c>
      <c r="F502">
        <v>77</v>
      </c>
      <c r="G502">
        <v>44</v>
      </c>
    </row>
    <row r="503" spans="1:7" hidden="1" x14ac:dyDescent="0.25">
      <c r="A503" t="s">
        <v>200</v>
      </c>
      <c r="B503" t="s">
        <v>6199</v>
      </c>
      <c r="C503" t="s">
        <v>101</v>
      </c>
      <c r="D503" t="s">
        <v>102</v>
      </c>
      <c r="E503" t="s">
        <v>8733</v>
      </c>
      <c r="F503">
        <v>77</v>
      </c>
      <c r="G503">
        <v>44</v>
      </c>
    </row>
    <row r="504" spans="1:7" hidden="1" x14ac:dyDescent="0.25">
      <c r="A504" t="s">
        <v>376</v>
      </c>
      <c r="B504" t="s">
        <v>5017</v>
      </c>
      <c r="C504" t="s">
        <v>101</v>
      </c>
      <c r="D504" t="s">
        <v>102</v>
      </c>
      <c r="E504" t="s">
        <v>8734</v>
      </c>
      <c r="F504">
        <v>77</v>
      </c>
      <c r="G504">
        <v>44</v>
      </c>
    </row>
    <row r="505" spans="1:7" hidden="1" x14ac:dyDescent="0.25">
      <c r="A505" t="s">
        <v>200</v>
      </c>
      <c r="B505" t="s">
        <v>6909</v>
      </c>
      <c r="C505" t="s">
        <v>101</v>
      </c>
      <c r="D505" t="s">
        <v>102</v>
      </c>
      <c r="E505" t="s">
        <v>8638</v>
      </c>
      <c r="F505">
        <v>77</v>
      </c>
      <c r="G505">
        <v>41</v>
      </c>
    </row>
    <row r="506" spans="1:7" hidden="1" x14ac:dyDescent="0.25">
      <c r="A506" t="s">
        <v>157</v>
      </c>
      <c r="B506" t="s">
        <v>6909</v>
      </c>
      <c r="C506" t="s">
        <v>101</v>
      </c>
      <c r="D506" t="s">
        <v>102</v>
      </c>
      <c r="E506" t="s">
        <v>8639</v>
      </c>
      <c r="F506">
        <v>77</v>
      </c>
      <c r="G506">
        <v>41</v>
      </c>
    </row>
    <row r="507" spans="1:7" hidden="1" x14ac:dyDescent="0.25">
      <c r="A507" t="s">
        <v>200</v>
      </c>
      <c r="B507" t="s">
        <v>8630</v>
      </c>
      <c r="C507" t="s">
        <v>101</v>
      </c>
      <c r="D507" t="s">
        <v>102</v>
      </c>
      <c r="E507" t="s">
        <v>8640</v>
      </c>
      <c r="F507">
        <v>77</v>
      </c>
      <c r="G507">
        <v>41</v>
      </c>
    </row>
    <row r="508" spans="1:7" hidden="1" x14ac:dyDescent="0.25">
      <c r="A508" t="s">
        <v>376</v>
      </c>
      <c r="B508" t="s">
        <v>6909</v>
      </c>
      <c r="C508" t="s">
        <v>101</v>
      </c>
      <c r="D508" t="s">
        <v>102</v>
      </c>
      <c r="E508" t="s">
        <v>8641</v>
      </c>
      <c r="F508">
        <v>77</v>
      </c>
      <c r="G508">
        <v>41</v>
      </c>
    </row>
    <row r="509" spans="1:7" hidden="1" x14ac:dyDescent="0.25">
      <c r="A509" t="s">
        <v>157</v>
      </c>
      <c r="B509" t="s">
        <v>8630</v>
      </c>
      <c r="C509" t="s">
        <v>101</v>
      </c>
      <c r="D509" t="s">
        <v>102</v>
      </c>
      <c r="E509" t="s">
        <v>8642</v>
      </c>
      <c r="F509">
        <v>77</v>
      </c>
      <c r="G509">
        <v>41</v>
      </c>
    </row>
    <row r="510" spans="1:7" hidden="1" x14ac:dyDescent="0.25">
      <c r="A510" t="s">
        <v>157</v>
      </c>
      <c r="B510" t="s">
        <v>6845</v>
      </c>
      <c r="C510" t="s">
        <v>101</v>
      </c>
      <c r="D510" t="s">
        <v>102</v>
      </c>
      <c r="E510" t="s">
        <v>8557</v>
      </c>
      <c r="F510">
        <v>77</v>
      </c>
      <c r="G510">
        <v>40</v>
      </c>
    </row>
    <row r="511" spans="1:7" hidden="1" x14ac:dyDescent="0.25">
      <c r="A511" t="s">
        <v>376</v>
      </c>
      <c r="B511" t="s">
        <v>6842</v>
      </c>
      <c r="C511" t="s">
        <v>101</v>
      </c>
      <c r="D511" t="s">
        <v>102</v>
      </c>
      <c r="E511" t="s">
        <v>8558</v>
      </c>
      <c r="F511">
        <v>77</v>
      </c>
      <c r="G511">
        <v>40</v>
      </c>
    </row>
    <row r="512" spans="1:7" hidden="1" x14ac:dyDescent="0.25">
      <c r="A512" t="s">
        <v>376</v>
      </c>
      <c r="B512" t="s">
        <v>6845</v>
      </c>
      <c r="C512" t="s">
        <v>101</v>
      </c>
      <c r="D512" t="s">
        <v>102</v>
      </c>
      <c r="E512" t="s">
        <v>8559</v>
      </c>
      <c r="F512">
        <v>77</v>
      </c>
      <c r="G512">
        <v>40</v>
      </c>
    </row>
    <row r="513" spans="1:7" hidden="1" x14ac:dyDescent="0.25">
      <c r="A513" t="s">
        <v>200</v>
      </c>
      <c r="B513" t="s">
        <v>6842</v>
      </c>
      <c r="C513" t="s">
        <v>101</v>
      </c>
      <c r="D513" t="s">
        <v>102</v>
      </c>
      <c r="E513" t="s">
        <v>8560</v>
      </c>
      <c r="F513">
        <v>77</v>
      </c>
      <c r="G513">
        <v>40</v>
      </c>
    </row>
    <row r="514" spans="1:7" hidden="1" x14ac:dyDescent="0.25">
      <c r="A514" t="s">
        <v>376</v>
      </c>
      <c r="B514" t="s">
        <v>8510</v>
      </c>
      <c r="C514" t="s">
        <v>101</v>
      </c>
      <c r="D514" t="s">
        <v>102</v>
      </c>
      <c r="E514" t="s">
        <v>8514</v>
      </c>
      <c r="F514">
        <v>77</v>
      </c>
      <c r="G514">
        <v>39</v>
      </c>
    </row>
    <row r="515" spans="1:7" hidden="1" x14ac:dyDescent="0.25">
      <c r="A515" t="s">
        <v>200</v>
      </c>
      <c r="B515" t="s">
        <v>8510</v>
      </c>
      <c r="C515" t="s">
        <v>101</v>
      </c>
      <c r="D515" t="s">
        <v>102</v>
      </c>
      <c r="E515" t="s">
        <v>8515</v>
      </c>
      <c r="F515">
        <v>77</v>
      </c>
      <c r="G515">
        <v>39</v>
      </c>
    </row>
    <row r="516" spans="1:7" hidden="1" x14ac:dyDescent="0.25">
      <c r="A516" t="s">
        <v>157</v>
      </c>
      <c r="B516" t="s">
        <v>8510</v>
      </c>
      <c r="C516" t="s">
        <v>101</v>
      </c>
      <c r="D516" t="s">
        <v>102</v>
      </c>
      <c r="E516" t="s">
        <v>8516</v>
      </c>
      <c r="F516">
        <v>77</v>
      </c>
      <c r="G516">
        <v>39</v>
      </c>
    </row>
    <row r="517" spans="1:7" hidden="1" x14ac:dyDescent="0.25">
      <c r="A517" t="s">
        <v>376</v>
      </c>
      <c r="B517" t="s">
        <v>8331</v>
      </c>
      <c r="C517" t="s">
        <v>101</v>
      </c>
      <c r="D517" t="s">
        <v>102</v>
      </c>
      <c r="E517" t="s">
        <v>8334</v>
      </c>
      <c r="F517">
        <v>77</v>
      </c>
      <c r="G517">
        <v>38</v>
      </c>
    </row>
    <row r="518" spans="1:7" hidden="1" x14ac:dyDescent="0.25">
      <c r="A518" t="s">
        <v>376</v>
      </c>
      <c r="B518" t="s">
        <v>8317</v>
      </c>
      <c r="C518" t="s">
        <v>101</v>
      </c>
      <c r="D518" t="s">
        <v>102</v>
      </c>
      <c r="E518" t="s">
        <v>8335</v>
      </c>
      <c r="F518">
        <v>77</v>
      </c>
      <c r="G518">
        <v>38</v>
      </c>
    </row>
    <row r="519" spans="1:7" hidden="1" x14ac:dyDescent="0.25">
      <c r="A519" t="s">
        <v>157</v>
      </c>
      <c r="B519" t="s">
        <v>6967</v>
      </c>
      <c r="C519" t="s">
        <v>101</v>
      </c>
      <c r="D519" t="s">
        <v>102</v>
      </c>
      <c r="E519" t="s">
        <v>8336</v>
      </c>
      <c r="F519">
        <v>77</v>
      </c>
      <c r="G519">
        <v>38</v>
      </c>
    </row>
    <row r="520" spans="1:7" hidden="1" x14ac:dyDescent="0.25">
      <c r="A520" t="s">
        <v>200</v>
      </c>
      <c r="B520" t="s">
        <v>8317</v>
      </c>
      <c r="C520" t="s">
        <v>101</v>
      </c>
      <c r="D520" t="s">
        <v>102</v>
      </c>
      <c r="E520" t="s">
        <v>8337</v>
      </c>
      <c r="F520">
        <v>77</v>
      </c>
      <c r="G520">
        <v>38</v>
      </c>
    </row>
    <row r="521" spans="1:7" hidden="1" x14ac:dyDescent="0.25">
      <c r="A521" t="s">
        <v>200</v>
      </c>
      <c r="B521" t="s">
        <v>6843</v>
      </c>
      <c r="C521" t="s">
        <v>101</v>
      </c>
      <c r="D521" t="s">
        <v>102</v>
      </c>
      <c r="E521" t="s">
        <v>8338</v>
      </c>
      <c r="F521">
        <v>77</v>
      </c>
      <c r="G521">
        <v>38</v>
      </c>
    </row>
    <row r="522" spans="1:7" hidden="1" x14ac:dyDescent="0.25">
      <c r="A522" t="s">
        <v>200</v>
      </c>
      <c r="B522" t="s">
        <v>8331</v>
      </c>
      <c r="C522" t="s">
        <v>101</v>
      </c>
      <c r="D522" t="s">
        <v>102</v>
      </c>
      <c r="E522" t="s">
        <v>8339</v>
      </c>
      <c r="F522">
        <v>77</v>
      </c>
      <c r="G522">
        <v>38</v>
      </c>
    </row>
    <row r="523" spans="1:7" hidden="1" x14ac:dyDescent="0.25">
      <c r="A523" t="s">
        <v>376</v>
      </c>
      <c r="B523" t="s">
        <v>6843</v>
      </c>
      <c r="C523" t="s">
        <v>101</v>
      </c>
      <c r="D523" t="s">
        <v>102</v>
      </c>
      <c r="E523" t="s">
        <v>8340</v>
      </c>
      <c r="F523">
        <v>77</v>
      </c>
      <c r="G523">
        <v>38</v>
      </c>
    </row>
    <row r="524" spans="1:7" hidden="1" x14ac:dyDescent="0.25">
      <c r="A524" t="s">
        <v>376</v>
      </c>
      <c r="B524" t="s">
        <v>6967</v>
      </c>
      <c r="C524" t="s">
        <v>101</v>
      </c>
      <c r="D524" t="s">
        <v>102</v>
      </c>
      <c r="E524" t="s">
        <v>8341</v>
      </c>
      <c r="F524">
        <v>77</v>
      </c>
      <c r="G524">
        <v>38</v>
      </c>
    </row>
    <row r="525" spans="1:7" hidden="1" x14ac:dyDescent="0.25">
      <c r="A525" t="s">
        <v>157</v>
      </c>
      <c r="B525" t="s">
        <v>8317</v>
      </c>
      <c r="C525" t="s">
        <v>101</v>
      </c>
      <c r="D525" t="s">
        <v>102</v>
      </c>
      <c r="E525" t="s">
        <v>8342</v>
      </c>
      <c r="F525">
        <v>77</v>
      </c>
      <c r="G525">
        <v>38</v>
      </c>
    </row>
    <row r="526" spans="1:7" hidden="1" x14ac:dyDescent="0.25">
      <c r="A526" t="s">
        <v>200</v>
      </c>
      <c r="B526" t="s">
        <v>6967</v>
      </c>
      <c r="C526" t="s">
        <v>101</v>
      </c>
      <c r="D526" t="s">
        <v>102</v>
      </c>
      <c r="E526" t="s">
        <v>8343</v>
      </c>
      <c r="F526">
        <v>77</v>
      </c>
      <c r="G526">
        <v>38</v>
      </c>
    </row>
    <row r="527" spans="1:7" hidden="1" x14ac:dyDescent="0.25">
      <c r="A527" t="s">
        <v>157</v>
      </c>
      <c r="B527" t="s">
        <v>8280</v>
      </c>
      <c r="C527" t="s">
        <v>101</v>
      </c>
      <c r="D527" t="s">
        <v>102</v>
      </c>
      <c r="E527" t="s">
        <v>8284</v>
      </c>
      <c r="F527">
        <v>77</v>
      </c>
      <c r="G527">
        <v>36</v>
      </c>
    </row>
    <row r="528" spans="1:7" hidden="1" x14ac:dyDescent="0.25">
      <c r="A528" t="s">
        <v>200</v>
      </c>
      <c r="B528" t="s">
        <v>8280</v>
      </c>
      <c r="C528" t="s">
        <v>101</v>
      </c>
      <c r="D528" t="s">
        <v>102</v>
      </c>
      <c r="E528" t="s">
        <v>8285</v>
      </c>
      <c r="F528">
        <v>77</v>
      </c>
      <c r="G528">
        <v>36</v>
      </c>
    </row>
    <row r="529" spans="1:7" hidden="1" x14ac:dyDescent="0.25">
      <c r="A529" t="s">
        <v>376</v>
      </c>
      <c r="B529" t="s">
        <v>8280</v>
      </c>
      <c r="C529" t="s">
        <v>101</v>
      </c>
      <c r="D529" t="s">
        <v>102</v>
      </c>
      <c r="E529" t="s">
        <v>8286</v>
      </c>
      <c r="F529">
        <v>77</v>
      </c>
      <c r="G529">
        <v>36</v>
      </c>
    </row>
    <row r="530" spans="1:7" hidden="1" x14ac:dyDescent="0.25">
      <c r="A530" t="s">
        <v>200</v>
      </c>
      <c r="B530" t="s">
        <v>8136</v>
      </c>
      <c r="C530" t="s">
        <v>101</v>
      </c>
      <c r="D530" t="s">
        <v>102</v>
      </c>
      <c r="E530" t="s">
        <v>8151</v>
      </c>
      <c r="F530">
        <v>77</v>
      </c>
      <c r="G530">
        <v>35</v>
      </c>
    </row>
    <row r="531" spans="1:7" hidden="1" x14ac:dyDescent="0.25">
      <c r="A531" t="s">
        <v>157</v>
      </c>
      <c r="B531" t="s">
        <v>8136</v>
      </c>
      <c r="C531" t="s">
        <v>101</v>
      </c>
      <c r="D531" t="s">
        <v>102</v>
      </c>
      <c r="E531" t="s">
        <v>8152</v>
      </c>
      <c r="F531">
        <v>77</v>
      </c>
      <c r="G531">
        <v>35</v>
      </c>
    </row>
    <row r="532" spans="1:7" hidden="1" x14ac:dyDescent="0.25">
      <c r="A532" t="s">
        <v>157</v>
      </c>
      <c r="B532" t="s">
        <v>8140</v>
      </c>
      <c r="C532" t="s">
        <v>101</v>
      </c>
      <c r="D532" t="s">
        <v>102</v>
      </c>
      <c r="E532" t="s">
        <v>8153</v>
      </c>
      <c r="F532">
        <v>77</v>
      </c>
      <c r="G532">
        <v>35</v>
      </c>
    </row>
    <row r="533" spans="1:7" hidden="1" x14ac:dyDescent="0.25">
      <c r="A533" t="s">
        <v>200</v>
      </c>
      <c r="B533" t="s">
        <v>8140</v>
      </c>
      <c r="C533" t="s">
        <v>101</v>
      </c>
      <c r="D533" t="s">
        <v>102</v>
      </c>
      <c r="E533" t="s">
        <v>8154</v>
      </c>
      <c r="F533">
        <v>77</v>
      </c>
      <c r="G533">
        <v>35</v>
      </c>
    </row>
    <row r="534" spans="1:7" hidden="1" x14ac:dyDescent="0.25">
      <c r="A534" t="s">
        <v>376</v>
      </c>
      <c r="B534" t="s">
        <v>8144</v>
      </c>
      <c r="C534" t="s">
        <v>101</v>
      </c>
      <c r="D534" t="s">
        <v>102</v>
      </c>
      <c r="E534" t="s">
        <v>8155</v>
      </c>
      <c r="F534">
        <v>77</v>
      </c>
      <c r="G534">
        <v>35</v>
      </c>
    </row>
    <row r="535" spans="1:7" hidden="1" x14ac:dyDescent="0.25">
      <c r="A535" t="s">
        <v>376</v>
      </c>
      <c r="B535" t="s">
        <v>8138</v>
      </c>
      <c r="C535" t="s">
        <v>101</v>
      </c>
      <c r="D535" t="s">
        <v>102</v>
      </c>
      <c r="E535" t="s">
        <v>8156</v>
      </c>
      <c r="F535">
        <v>77</v>
      </c>
      <c r="G535">
        <v>35</v>
      </c>
    </row>
    <row r="536" spans="1:7" hidden="1" x14ac:dyDescent="0.25">
      <c r="A536" t="s">
        <v>376</v>
      </c>
      <c r="B536" t="s">
        <v>8136</v>
      </c>
      <c r="C536" t="s">
        <v>101</v>
      </c>
      <c r="D536" t="s">
        <v>102</v>
      </c>
      <c r="E536" t="s">
        <v>8157</v>
      </c>
      <c r="F536">
        <v>77</v>
      </c>
      <c r="G536">
        <v>35</v>
      </c>
    </row>
    <row r="537" spans="1:7" hidden="1" x14ac:dyDescent="0.25">
      <c r="A537" t="s">
        <v>157</v>
      </c>
      <c r="B537" t="s">
        <v>8138</v>
      </c>
      <c r="C537" t="s">
        <v>101</v>
      </c>
      <c r="D537" t="s">
        <v>102</v>
      </c>
      <c r="E537" t="s">
        <v>8158</v>
      </c>
      <c r="F537">
        <v>77</v>
      </c>
      <c r="G537">
        <v>35</v>
      </c>
    </row>
    <row r="538" spans="1:7" hidden="1" x14ac:dyDescent="0.25">
      <c r="A538" t="s">
        <v>376</v>
      </c>
      <c r="B538" t="s">
        <v>8140</v>
      </c>
      <c r="C538" t="s">
        <v>101</v>
      </c>
      <c r="D538" t="s">
        <v>102</v>
      </c>
      <c r="E538" t="s">
        <v>8159</v>
      </c>
      <c r="F538">
        <v>77</v>
      </c>
      <c r="G538">
        <v>35</v>
      </c>
    </row>
    <row r="539" spans="1:7" hidden="1" x14ac:dyDescent="0.25">
      <c r="A539" t="s">
        <v>200</v>
      </c>
      <c r="B539" t="s">
        <v>8034</v>
      </c>
      <c r="C539" t="s">
        <v>101</v>
      </c>
      <c r="D539" t="s">
        <v>102</v>
      </c>
      <c r="E539" t="s">
        <v>8047</v>
      </c>
      <c r="F539">
        <v>77</v>
      </c>
      <c r="G539">
        <v>33</v>
      </c>
    </row>
    <row r="540" spans="1:7" hidden="1" x14ac:dyDescent="0.25">
      <c r="A540" t="s">
        <v>200</v>
      </c>
      <c r="B540" t="s">
        <v>8038</v>
      </c>
      <c r="C540" t="s">
        <v>101</v>
      </c>
      <c r="D540" t="s">
        <v>102</v>
      </c>
      <c r="E540" t="s">
        <v>8048</v>
      </c>
      <c r="F540">
        <v>77</v>
      </c>
      <c r="G540">
        <v>33</v>
      </c>
    </row>
    <row r="541" spans="1:7" hidden="1" x14ac:dyDescent="0.25">
      <c r="A541" t="s">
        <v>157</v>
      </c>
      <c r="B541" t="s">
        <v>8038</v>
      </c>
      <c r="C541" t="s">
        <v>101</v>
      </c>
      <c r="D541" t="s">
        <v>102</v>
      </c>
      <c r="E541" t="s">
        <v>8049</v>
      </c>
      <c r="F541">
        <v>77</v>
      </c>
      <c r="G541">
        <v>33</v>
      </c>
    </row>
    <row r="542" spans="1:7" hidden="1" x14ac:dyDescent="0.25">
      <c r="A542" t="s">
        <v>157</v>
      </c>
      <c r="B542" t="s">
        <v>8036</v>
      </c>
      <c r="C542" t="s">
        <v>101</v>
      </c>
      <c r="D542" t="s">
        <v>102</v>
      </c>
      <c r="E542" t="s">
        <v>8050</v>
      </c>
      <c r="F542">
        <v>77</v>
      </c>
      <c r="G542">
        <v>33</v>
      </c>
    </row>
    <row r="543" spans="1:7" hidden="1" x14ac:dyDescent="0.25">
      <c r="A543" t="s">
        <v>157</v>
      </c>
      <c r="B543" t="s">
        <v>8034</v>
      </c>
      <c r="C543" t="s">
        <v>101</v>
      </c>
      <c r="D543" t="s">
        <v>102</v>
      </c>
      <c r="E543" t="s">
        <v>8051</v>
      </c>
      <c r="F543">
        <v>77</v>
      </c>
      <c r="G543">
        <v>33</v>
      </c>
    </row>
    <row r="544" spans="1:7" hidden="1" x14ac:dyDescent="0.25">
      <c r="A544" t="s">
        <v>200</v>
      </c>
      <c r="B544" t="s">
        <v>8036</v>
      </c>
      <c r="C544" t="s">
        <v>101</v>
      </c>
      <c r="D544" t="s">
        <v>102</v>
      </c>
      <c r="E544" t="s">
        <v>8052</v>
      </c>
      <c r="F544">
        <v>77</v>
      </c>
      <c r="G544">
        <v>33</v>
      </c>
    </row>
    <row r="545" spans="1:7" hidden="1" x14ac:dyDescent="0.25">
      <c r="A545" t="s">
        <v>376</v>
      </c>
      <c r="B545" t="s">
        <v>8038</v>
      </c>
      <c r="C545" t="s">
        <v>101</v>
      </c>
      <c r="D545" t="s">
        <v>102</v>
      </c>
      <c r="E545" t="s">
        <v>8053</v>
      </c>
      <c r="F545">
        <v>77</v>
      </c>
      <c r="G545">
        <v>33</v>
      </c>
    </row>
    <row r="546" spans="1:7" hidden="1" x14ac:dyDescent="0.25">
      <c r="A546" t="s">
        <v>200</v>
      </c>
      <c r="B546" t="s">
        <v>7970</v>
      </c>
      <c r="C546" t="s">
        <v>101</v>
      </c>
      <c r="D546" t="s">
        <v>102</v>
      </c>
      <c r="E546" t="s">
        <v>7979</v>
      </c>
      <c r="F546">
        <v>77</v>
      </c>
      <c r="G546">
        <v>31</v>
      </c>
    </row>
    <row r="547" spans="1:7" hidden="1" x14ac:dyDescent="0.25">
      <c r="A547" t="s">
        <v>376</v>
      </c>
      <c r="B547" t="s">
        <v>7973</v>
      </c>
      <c r="C547" t="s">
        <v>101</v>
      </c>
      <c r="D547" t="s">
        <v>102</v>
      </c>
      <c r="E547" t="s">
        <v>7980</v>
      </c>
      <c r="F547">
        <v>77</v>
      </c>
      <c r="G547">
        <v>31</v>
      </c>
    </row>
    <row r="548" spans="1:7" hidden="1" x14ac:dyDescent="0.25">
      <c r="A548" t="s">
        <v>157</v>
      </c>
      <c r="B548" t="s">
        <v>7970</v>
      </c>
      <c r="C548" t="s">
        <v>101</v>
      </c>
      <c r="D548" t="s">
        <v>102</v>
      </c>
      <c r="E548" t="s">
        <v>7981</v>
      </c>
      <c r="F548">
        <v>77</v>
      </c>
      <c r="G548">
        <v>31</v>
      </c>
    </row>
    <row r="549" spans="1:7" hidden="1" x14ac:dyDescent="0.25">
      <c r="A549" t="s">
        <v>157</v>
      </c>
      <c r="B549" t="s">
        <v>7884</v>
      </c>
      <c r="C549" t="s">
        <v>101</v>
      </c>
      <c r="D549" t="s">
        <v>102</v>
      </c>
      <c r="E549" t="s">
        <v>7888</v>
      </c>
      <c r="F549">
        <v>77</v>
      </c>
      <c r="G549">
        <v>30</v>
      </c>
    </row>
    <row r="550" spans="1:7" hidden="1" x14ac:dyDescent="0.25">
      <c r="A550" t="s">
        <v>376</v>
      </c>
      <c r="B550" t="s">
        <v>7158</v>
      </c>
      <c r="C550" t="s">
        <v>101</v>
      </c>
      <c r="D550" t="s">
        <v>102</v>
      </c>
      <c r="E550" t="s">
        <v>7889</v>
      </c>
      <c r="F550">
        <v>77</v>
      </c>
      <c r="G550">
        <v>30</v>
      </c>
    </row>
    <row r="551" spans="1:7" hidden="1" x14ac:dyDescent="0.25">
      <c r="A551" t="s">
        <v>376</v>
      </c>
      <c r="B551" t="s">
        <v>7824</v>
      </c>
      <c r="C551" t="s">
        <v>101</v>
      </c>
      <c r="D551" t="s">
        <v>102</v>
      </c>
      <c r="E551" t="s">
        <v>7825</v>
      </c>
      <c r="F551">
        <v>77</v>
      </c>
      <c r="G551">
        <v>28</v>
      </c>
    </row>
    <row r="552" spans="1:7" hidden="1" x14ac:dyDescent="0.25">
      <c r="A552" t="s">
        <v>157</v>
      </c>
      <c r="B552" t="s">
        <v>7824</v>
      </c>
      <c r="C552" t="s">
        <v>101</v>
      </c>
      <c r="D552" t="s">
        <v>102</v>
      </c>
      <c r="E552" t="s">
        <v>7826</v>
      </c>
      <c r="F552">
        <v>77</v>
      </c>
      <c r="G552">
        <v>28</v>
      </c>
    </row>
    <row r="553" spans="1:7" hidden="1" x14ac:dyDescent="0.25">
      <c r="A553" t="s">
        <v>376</v>
      </c>
      <c r="B553" t="s">
        <v>7291</v>
      </c>
      <c r="C553" t="s">
        <v>101</v>
      </c>
      <c r="D553" t="s">
        <v>102</v>
      </c>
      <c r="E553" t="s">
        <v>7827</v>
      </c>
      <c r="F553">
        <v>77</v>
      </c>
      <c r="G553">
        <v>28</v>
      </c>
    </row>
    <row r="554" spans="1:7" hidden="1" x14ac:dyDescent="0.25">
      <c r="A554" t="s">
        <v>200</v>
      </c>
      <c r="B554" t="s">
        <v>7373</v>
      </c>
      <c r="C554" t="s">
        <v>101</v>
      </c>
      <c r="D554" t="s">
        <v>102</v>
      </c>
      <c r="E554" t="s">
        <v>7798</v>
      </c>
      <c r="F554">
        <v>77</v>
      </c>
      <c r="G554">
        <v>26</v>
      </c>
    </row>
    <row r="555" spans="1:7" hidden="1" x14ac:dyDescent="0.25">
      <c r="A555" t="s">
        <v>157</v>
      </c>
      <c r="B555" t="s">
        <v>7373</v>
      </c>
      <c r="C555" t="s">
        <v>101</v>
      </c>
      <c r="D555" t="s">
        <v>102</v>
      </c>
      <c r="E555" t="s">
        <v>7799</v>
      </c>
      <c r="F555">
        <v>77</v>
      </c>
      <c r="G555">
        <v>26</v>
      </c>
    </row>
    <row r="556" spans="1:7" hidden="1" x14ac:dyDescent="0.25">
      <c r="A556" t="s">
        <v>376</v>
      </c>
      <c r="B556" t="s">
        <v>7373</v>
      </c>
      <c r="C556" t="s">
        <v>101</v>
      </c>
      <c r="D556" t="s">
        <v>102</v>
      </c>
      <c r="E556" t="s">
        <v>7800</v>
      </c>
      <c r="F556">
        <v>77</v>
      </c>
      <c r="G556">
        <v>26</v>
      </c>
    </row>
    <row r="557" spans="1:7" hidden="1" x14ac:dyDescent="0.25">
      <c r="A557" t="s">
        <v>200</v>
      </c>
      <c r="B557" t="s">
        <v>7769</v>
      </c>
      <c r="C557" t="s">
        <v>101</v>
      </c>
      <c r="D557" t="s">
        <v>102</v>
      </c>
      <c r="E557" t="s">
        <v>7772</v>
      </c>
      <c r="F557">
        <v>77</v>
      </c>
      <c r="G557">
        <v>25</v>
      </c>
    </row>
    <row r="558" spans="1:7" hidden="1" x14ac:dyDescent="0.25">
      <c r="A558" t="s">
        <v>157</v>
      </c>
      <c r="B558" t="s">
        <v>7769</v>
      </c>
      <c r="C558" t="s">
        <v>101</v>
      </c>
      <c r="D558" t="s">
        <v>102</v>
      </c>
      <c r="E558" t="s">
        <v>7773</v>
      </c>
      <c r="F558">
        <v>77</v>
      </c>
      <c r="G558">
        <v>25</v>
      </c>
    </row>
    <row r="559" spans="1:7" hidden="1" x14ac:dyDescent="0.25">
      <c r="A559" t="s">
        <v>200</v>
      </c>
      <c r="B559" t="s">
        <v>7745</v>
      </c>
      <c r="C559" t="s">
        <v>101</v>
      </c>
      <c r="D559" t="s">
        <v>102</v>
      </c>
      <c r="E559" t="s">
        <v>7748</v>
      </c>
      <c r="F559">
        <v>77</v>
      </c>
      <c r="G559">
        <v>23</v>
      </c>
    </row>
    <row r="560" spans="1:7" hidden="1" x14ac:dyDescent="0.25">
      <c r="A560" t="s">
        <v>157</v>
      </c>
      <c r="B560" t="s">
        <v>7445</v>
      </c>
      <c r="C560" t="s">
        <v>101</v>
      </c>
      <c r="D560" t="s">
        <v>102</v>
      </c>
      <c r="E560" t="s">
        <v>7706</v>
      </c>
      <c r="F560">
        <v>77</v>
      </c>
      <c r="G560">
        <v>20</v>
      </c>
    </row>
    <row r="561" spans="1:7" hidden="1" x14ac:dyDescent="0.25">
      <c r="A561" t="s">
        <v>200</v>
      </c>
      <c r="B561" t="s">
        <v>7445</v>
      </c>
      <c r="C561" t="s">
        <v>101</v>
      </c>
      <c r="D561" t="s">
        <v>102</v>
      </c>
      <c r="E561" t="s">
        <v>7707</v>
      </c>
      <c r="F561">
        <v>77</v>
      </c>
      <c r="G561">
        <v>20</v>
      </c>
    </row>
    <row r="562" spans="1:7" hidden="1" x14ac:dyDescent="0.25">
      <c r="A562" t="s">
        <v>376</v>
      </c>
      <c r="B562" t="s">
        <v>7683</v>
      </c>
      <c r="C562" t="s">
        <v>101</v>
      </c>
      <c r="D562" t="s">
        <v>102</v>
      </c>
      <c r="E562" t="s">
        <v>7686</v>
      </c>
      <c r="F562">
        <v>77</v>
      </c>
      <c r="G562">
        <v>19</v>
      </c>
    </row>
    <row r="563" spans="1:7" hidden="1" x14ac:dyDescent="0.25">
      <c r="A563" t="s">
        <v>200</v>
      </c>
      <c r="B563" t="s">
        <v>7449</v>
      </c>
      <c r="C563" t="s">
        <v>101</v>
      </c>
      <c r="D563" t="s">
        <v>102</v>
      </c>
      <c r="E563" t="s">
        <v>7668</v>
      </c>
      <c r="F563">
        <v>77</v>
      </c>
      <c r="G563">
        <v>18</v>
      </c>
    </row>
    <row r="564" spans="1:7" hidden="1" x14ac:dyDescent="0.25">
      <c r="A564" t="s">
        <v>157</v>
      </c>
      <c r="B564" t="s">
        <v>7449</v>
      </c>
      <c r="C564" t="s">
        <v>101</v>
      </c>
      <c r="D564" t="s">
        <v>102</v>
      </c>
      <c r="E564" t="s">
        <v>7669</v>
      </c>
      <c r="F564">
        <v>77</v>
      </c>
      <c r="G564">
        <v>18</v>
      </c>
    </row>
    <row r="565" spans="1:7" hidden="1" x14ac:dyDescent="0.25">
      <c r="A565" t="s">
        <v>376</v>
      </c>
      <c r="B565" t="s">
        <v>7449</v>
      </c>
      <c r="C565" t="s">
        <v>101</v>
      </c>
      <c r="D565" t="s">
        <v>102</v>
      </c>
      <c r="E565" t="s">
        <v>7670</v>
      </c>
      <c r="F565">
        <v>77</v>
      </c>
      <c r="G565">
        <v>18</v>
      </c>
    </row>
    <row r="566" spans="1:7" hidden="1" x14ac:dyDescent="0.25">
      <c r="A566" t="s">
        <v>376</v>
      </c>
      <c r="B566" t="s">
        <v>7632</v>
      </c>
      <c r="C566" t="s">
        <v>101</v>
      </c>
      <c r="D566" t="s">
        <v>102</v>
      </c>
      <c r="E566" t="s">
        <v>7636</v>
      </c>
      <c r="F566">
        <v>77</v>
      </c>
      <c r="G566">
        <v>17</v>
      </c>
    </row>
    <row r="567" spans="1:7" hidden="1" x14ac:dyDescent="0.25">
      <c r="A567" t="s">
        <v>200</v>
      </c>
      <c r="B567" t="s">
        <v>7471</v>
      </c>
      <c r="C567" t="s">
        <v>101</v>
      </c>
      <c r="D567" t="s">
        <v>102</v>
      </c>
      <c r="E567" t="s">
        <v>7575</v>
      </c>
      <c r="F567">
        <v>77</v>
      </c>
      <c r="G567">
        <v>13</v>
      </c>
    </row>
    <row r="568" spans="1:7" hidden="1" x14ac:dyDescent="0.25">
      <c r="A568" t="s">
        <v>200</v>
      </c>
      <c r="B568" t="s">
        <v>7573</v>
      </c>
      <c r="C568" t="s">
        <v>101</v>
      </c>
      <c r="D568" t="s">
        <v>102</v>
      </c>
      <c r="E568" t="s">
        <v>7576</v>
      </c>
      <c r="F568">
        <v>77</v>
      </c>
      <c r="G568">
        <v>13</v>
      </c>
    </row>
    <row r="569" spans="1:7" hidden="1" x14ac:dyDescent="0.25">
      <c r="A569" t="s">
        <v>376</v>
      </c>
      <c r="B569" t="s">
        <v>7484</v>
      </c>
      <c r="C569" t="s">
        <v>101</v>
      </c>
      <c r="D569" t="s">
        <v>102</v>
      </c>
      <c r="E569" t="s">
        <v>7563</v>
      </c>
      <c r="F569">
        <v>77</v>
      </c>
      <c r="G569">
        <v>11</v>
      </c>
    </row>
    <row r="570" spans="1:7" hidden="1" x14ac:dyDescent="0.25">
      <c r="A570" t="s">
        <v>200</v>
      </c>
      <c r="B570" t="s">
        <v>7551</v>
      </c>
      <c r="C570" t="s">
        <v>101</v>
      </c>
      <c r="D570" t="s">
        <v>102</v>
      </c>
      <c r="E570" t="s">
        <v>7552</v>
      </c>
      <c r="F570">
        <v>77</v>
      </c>
      <c r="G570">
        <v>4</v>
      </c>
    </row>
    <row r="571" spans="1:7" hidden="1" x14ac:dyDescent="0.25">
      <c r="A571" t="s">
        <v>243</v>
      </c>
      <c r="B571" t="s">
        <v>3742</v>
      </c>
      <c r="C571" t="s">
        <v>101</v>
      </c>
      <c r="D571" t="s">
        <v>102</v>
      </c>
      <c r="E571" t="s">
        <v>11833</v>
      </c>
      <c r="F571">
        <v>76</v>
      </c>
      <c r="G571">
        <v>60</v>
      </c>
    </row>
    <row r="572" spans="1:7" hidden="1" x14ac:dyDescent="0.25">
      <c r="A572" t="s">
        <v>202</v>
      </c>
      <c r="B572" t="s">
        <v>3742</v>
      </c>
      <c r="C572" t="s">
        <v>101</v>
      </c>
      <c r="D572" t="s">
        <v>102</v>
      </c>
      <c r="E572" t="s">
        <v>11834</v>
      </c>
      <c r="F572">
        <v>76</v>
      </c>
      <c r="G572">
        <v>60</v>
      </c>
    </row>
    <row r="573" spans="1:7" hidden="1" x14ac:dyDescent="0.25">
      <c r="A573" t="s">
        <v>402</v>
      </c>
      <c r="B573" t="s">
        <v>3742</v>
      </c>
      <c r="C573" t="s">
        <v>101</v>
      </c>
      <c r="D573" t="s">
        <v>102</v>
      </c>
      <c r="E573" t="s">
        <v>11835</v>
      </c>
      <c r="F573">
        <v>76</v>
      </c>
      <c r="G573">
        <v>60</v>
      </c>
    </row>
    <row r="574" spans="1:7" hidden="1" x14ac:dyDescent="0.25">
      <c r="A574" t="s">
        <v>127</v>
      </c>
      <c r="B574" t="s">
        <v>3742</v>
      </c>
      <c r="C574" t="s">
        <v>101</v>
      </c>
      <c r="D574" t="s">
        <v>102</v>
      </c>
      <c r="E574" t="s">
        <v>11836</v>
      </c>
      <c r="F574">
        <v>76</v>
      </c>
      <c r="G574">
        <v>60</v>
      </c>
    </row>
    <row r="575" spans="1:7" hidden="1" x14ac:dyDescent="0.25">
      <c r="A575" t="s">
        <v>243</v>
      </c>
      <c r="B575" t="s">
        <v>11231</v>
      </c>
      <c r="C575" t="s">
        <v>101</v>
      </c>
      <c r="D575" t="s">
        <v>102</v>
      </c>
      <c r="E575" t="s">
        <v>11306</v>
      </c>
      <c r="F575">
        <v>76</v>
      </c>
      <c r="G575">
        <v>59</v>
      </c>
    </row>
    <row r="576" spans="1:7" hidden="1" x14ac:dyDescent="0.25">
      <c r="A576" t="s">
        <v>243</v>
      </c>
      <c r="B576" t="s">
        <v>11233</v>
      </c>
      <c r="C576" t="s">
        <v>101</v>
      </c>
      <c r="D576" t="s">
        <v>102</v>
      </c>
      <c r="E576" t="s">
        <v>11307</v>
      </c>
      <c r="F576">
        <v>76</v>
      </c>
      <c r="G576">
        <v>59</v>
      </c>
    </row>
    <row r="577" spans="1:7" hidden="1" x14ac:dyDescent="0.25">
      <c r="A577" t="s">
        <v>243</v>
      </c>
      <c r="B577" t="s">
        <v>5926</v>
      </c>
      <c r="C577" t="s">
        <v>101</v>
      </c>
      <c r="D577" t="s">
        <v>102</v>
      </c>
      <c r="E577" t="s">
        <v>11308</v>
      </c>
      <c r="F577">
        <v>76</v>
      </c>
      <c r="G577">
        <v>59</v>
      </c>
    </row>
    <row r="578" spans="1:7" hidden="1" x14ac:dyDescent="0.25">
      <c r="A578" t="s">
        <v>243</v>
      </c>
      <c r="B578" t="s">
        <v>670</v>
      </c>
      <c r="C578" t="s">
        <v>101</v>
      </c>
      <c r="D578" t="s">
        <v>102</v>
      </c>
      <c r="E578" t="s">
        <v>11309</v>
      </c>
      <c r="F578">
        <v>76</v>
      </c>
      <c r="G578">
        <v>59</v>
      </c>
    </row>
    <row r="579" spans="1:7" hidden="1" x14ac:dyDescent="0.25">
      <c r="A579" t="s">
        <v>243</v>
      </c>
      <c r="B579" t="s">
        <v>11237</v>
      </c>
      <c r="C579" t="s">
        <v>101</v>
      </c>
      <c r="D579" t="s">
        <v>102</v>
      </c>
      <c r="E579" t="s">
        <v>11310</v>
      </c>
      <c r="F579">
        <v>76</v>
      </c>
      <c r="G579">
        <v>59</v>
      </c>
    </row>
    <row r="580" spans="1:7" hidden="1" x14ac:dyDescent="0.25">
      <c r="A580" t="s">
        <v>202</v>
      </c>
      <c r="B580" t="s">
        <v>11231</v>
      </c>
      <c r="C580" t="s">
        <v>101</v>
      </c>
      <c r="D580" t="s">
        <v>102</v>
      </c>
      <c r="E580" t="s">
        <v>11311</v>
      </c>
      <c r="F580">
        <v>76</v>
      </c>
      <c r="G580">
        <v>59</v>
      </c>
    </row>
    <row r="581" spans="1:7" hidden="1" x14ac:dyDescent="0.25">
      <c r="A581" t="s">
        <v>202</v>
      </c>
      <c r="B581" t="s">
        <v>11233</v>
      </c>
      <c r="C581" t="s">
        <v>101</v>
      </c>
      <c r="D581" t="s">
        <v>102</v>
      </c>
      <c r="E581" t="s">
        <v>11312</v>
      </c>
      <c r="F581">
        <v>76</v>
      </c>
      <c r="G581">
        <v>59</v>
      </c>
    </row>
    <row r="582" spans="1:7" hidden="1" x14ac:dyDescent="0.25">
      <c r="A582" t="s">
        <v>202</v>
      </c>
      <c r="B582" t="s">
        <v>5926</v>
      </c>
      <c r="C582" t="s">
        <v>101</v>
      </c>
      <c r="D582" t="s">
        <v>102</v>
      </c>
      <c r="E582" t="s">
        <v>11313</v>
      </c>
      <c r="F582">
        <v>76</v>
      </c>
      <c r="G582">
        <v>59</v>
      </c>
    </row>
    <row r="583" spans="1:7" hidden="1" x14ac:dyDescent="0.25">
      <c r="A583" t="s">
        <v>202</v>
      </c>
      <c r="B583" t="s">
        <v>670</v>
      </c>
      <c r="C583" t="s">
        <v>101</v>
      </c>
      <c r="D583" t="s">
        <v>102</v>
      </c>
      <c r="E583" t="s">
        <v>11314</v>
      </c>
      <c r="F583">
        <v>76</v>
      </c>
      <c r="G583">
        <v>59</v>
      </c>
    </row>
    <row r="584" spans="1:7" hidden="1" x14ac:dyDescent="0.25">
      <c r="A584" t="s">
        <v>202</v>
      </c>
      <c r="B584" t="s">
        <v>11237</v>
      </c>
      <c r="C584" t="s">
        <v>101</v>
      </c>
      <c r="D584" t="s">
        <v>102</v>
      </c>
      <c r="E584" t="s">
        <v>11315</v>
      </c>
      <c r="F584">
        <v>76</v>
      </c>
      <c r="G584">
        <v>59</v>
      </c>
    </row>
    <row r="585" spans="1:7" hidden="1" x14ac:dyDescent="0.25">
      <c r="A585" t="s">
        <v>402</v>
      </c>
      <c r="B585" t="s">
        <v>11231</v>
      </c>
      <c r="C585" t="s">
        <v>101</v>
      </c>
      <c r="D585" t="s">
        <v>102</v>
      </c>
      <c r="E585" t="s">
        <v>11316</v>
      </c>
      <c r="F585">
        <v>76</v>
      </c>
      <c r="G585">
        <v>59</v>
      </c>
    </row>
    <row r="586" spans="1:7" hidden="1" x14ac:dyDescent="0.25">
      <c r="A586" t="s">
        <v>402</v>
      </c>
      <c r="B586" t="s">
        <v>11233</v>
      </c>
      <c r="C586" t="s">
        <v>101</v>
      </c>
      <c r="D586" t="s">
        <v>102</v>
      </c>
      <c r="E586" t="s">
        <v>11317</v>
      </c>
      <c r="F586">
        <v>76</v>
      </c>
      <c r="G586">
        <v>59</v>
      </c>
    </row>
    <row r="587" spans="1:7" hidden="1" x14ac:dyDescent="0.25">
      <c r="A587" t="s">
        <v>402</v>
      </c>
      <c r="B587" t="s">
        <v>5926</v>
      </c>
      <c r="C587" t="s">
        <v>101</v>
      </c>
      <c r="D587" t="s">
        <v>102</v>
      </c>
      <c r="E587" t="s">
        <v>11318</v>
      </c>
      <c r="F587">
        <v>76</v>
      </c>
      <c r="G587">
        <v>59</v>
      </c>
    </row>
    <row r="588" spans="1:7" hidden="1" x14ac:dyDescent="0.25">
      <c r="A588" t="s">
        <v>402</v>
      </c>
      <c r="B588" t="s">
        <v>670</v>
      </c>
      <c r="C588" t="s">
        <v>101</v>
      </c>
      <c r="D588" t="s">
        <v>102</v>
      </c>
      <c r="E588" t="s">
        <v>11319</v>
      </c>
      <c r="F588">
        <v>76</v>
      </c>
      <c r="G588">
        <v>59</v>
      </c>
    </row>
    <row r="589" spans="1:7" hidden="1" x14ac:dyDescent="0.25">
      <c r="A589" t="s">
        <v>402</v>
      </c>
      <c r="B589" t="s">
        <v>11237</v>
      </c>
      <c r="C589" t="s">
        <v>101</v>
      </c>
      <c r="D589" t="s">
        <v>102</v>
      </c>
      <c r="E589" t="s">
        <v>11320</v>
      </c>
      <c r="F589">
        <v>76</v>
      </c>
      <c r="G589">
        <v>59</v>
      </c>
    </row>
    <row r="590" spans="1:7" hidden="1" x14ac:dyDescent="0.25">
      <c r="A590" t="s">
        <v>243</v>
      </c>
      <c r="B590" t="s">
        <v>1753</v>
      </c>
      <c r="C590" t="s">
        <v>101</v>
      </c>
      <c r="D590" t="s">
        <v>102</v>
      </c>
      <c r="E590" t="s">
        <v>11321</v>
      </c>
      <c r="F590">
        <v>76</v>
      </c>
      <c r="G590">
        <v>59</v>
      </c>
    </row>
    <row r="591" spans="1:7" hidden="1" x14ac:dyDescent="0.25">
      <c r="A591" t="s">
        <v>243</v>
      </c>
      <c r="B591" t="s">
        <v>2036</v>
      </c>
      <c r="C591" t="s">
        <v>101</v>
      </c>
      <c r="D591" t="s">
        <v>102</v>
      </c>
      <c r="E591" t="s">
        <v>11322</v>
      </c>
      <c r="F591">
        <v>76</v>
      </c>
      <c r="G591">
        <v>59</v>
      </c>
    </row>
    <row r="592" spans="1:7" hidden="1" x14ac:dyDescent="0.25">
      <c r="A592" t="s">
        <v>243</v>
      </c>
      <c r="B592" t="s">
        <v>11240</v>
      </c>
      <c r="C592" t="s">
        <v>101</v>
      </c>
      <c r="D592" t="s">
        <v>102</v>
      </c>
      <c r="E592" t="s">
        <v>11323</v>
      </c>
      <c r="F592">
        <v>76</v>
      </c>
      <c r="G592">
        <v>59</v>
      </c>
    </row>
    <row r="593" spans="1:7" hidden="1" x14ac:dyDescent="0.25">
      <c r="A593" t="s">
        <v>127</v>
      </c>
      <c r="B593" t="s">
        <v>1753</v>
      </c>
      <c r="C593" t="s">
        <v>101</v>
      </c>
      <c r="D593" t="s">
        <v>102</v>
      </c>
      <c r="E593" t="s">
        <v>11324</v>
      </c>
      <c r="F593">
        <v>76</v>
      </c>
      <c r="G593">
        <v>59</v>
      </c>
    </row>
    <row r="594" spans="1:7" hidden="1" x14ac:dyDescent="0.25">
      <c r="A594" t="s">
        <v>127</v>
      </c>
      <c r="B594" t="s">
        <v>11233</v>
      </c>
      <c r="C594" t="s">
        <v>101</v>
      </c>
      <c r="D594" t="s">
        <v>102</v>
      </c>
      <c r="E594" t="s">
        <v>11325</v>
      </c>
      <c r="F594">
        <v>76</v>
      </c>
      <c r="G594">
        <v>59</v>
      </c>
    </row>
    <row r="595" spans="1:7" hidden="1" x14ac:dyDescent="0.25">
      <c r="A595" t="s">
        <v>127</v>
      </c>
      <c r="B595" t="s">
        <v>670</v>
      </c>
      <c r="C595" t="s">
        <v>101</v>
      </c>
      <c r="D595" t="s">
        <v>102</v>
      </c>
      <c r="E595" t="s">
        <v>11326</v>
      </c>
      <c r="F595">
        <v>76</v>
      </c>
      <c r="G595">
        <v>59</v>
      </c>
    </row>
    <row r="596" spans="1:7" hidden="1" x14ac:dyDescent="0.25">
      <c r="A596" t="s">
        <v>202</v>
      </c>
      <c r="B596" t="s">
        <v>1753</v>
      </c>
      <c r="C596" t="s">
        <v>101</v>
      </c>
      <c r="D596" t="s">
        <v>102</v>
      </c>
      <c r="E596" t="s">
        <v>11327</v>
      </c>
      <c r="F596">
        <v>76</v>
      </c>
      <c r="G596">
        <v>59</v>
      </c>
    </row>
    <row r="597" spans="1:7" hidden="1" x14ac:dyDescent="0.25">
      <c r="A597" t="s">
        <v>202</v>
      </c>
      <c r="B597" t="s">
        <v>2036</v>
      </c>
      <c r="C597" t="s">
        <v>101</v>
      </c>
      <c r="D597" t="s">
        <v>102</v>
      </c>
      <c r="E597" t="s">
        <v>11328</v>
      </c>
      <c r="F597">
        <v>76</v>
      </c>
      <c r="G597">
        <v>59</v>
      </c>
    </row>
    <row r="598" spans="1:7" hidden="1" x14ac:dyDescent="0.25">
      <c r="A598" t="s">
        <v>202</v>
      </c>
      <c r="B598" t="s">
        <v>11240</v>
      </c>
      <c r="C598" t="s">
        <v>101</v>
      </c>
      <c r="D598" t="s">
        <v>102</v>
      </c>
      <c r="E598" t="s">
        <v>11329</v>
      </c>
      <c r="F598">
        <v>76</v>
      </c>
      <c r="G598">
        <v>59</v>
      </c>
    </row>
    <row r="599" spans="1:7" hidden="1" x14ac:dyDescent="0.25">
      <c r="A599" t="s">
        <v>402</v>
      </c>
      <c r="B599" t="s">
        <v>1753</v>
      </c>
      <c r="C599" t="s">
        <v>101</v>
      </c>
      <c r="D599" t="s">
        <v>102</v>
      </c>
      <c r="E599" t="s">
        <v>11330</v>
      </c>
      <c r="F599">
        <v>76</v>
      </c>
      <c r="G599">
        <v>59</v>
      </c>
    </row>
    <row r="600" spans="1:7" hidden="1" x14ac:dyDescent="0.25">
      <c r="A600" t="s">
        <v>402</v>
      </c>
      <c r="B600" t="s">
        <v>2036</v>
      </c>
      <c r="C600" t="s">
        <v>101</v>
      </c>
      <c r="D600" t="s">
        <v>102</v>
      </c>
      <c r="E600" t="s">
        <v>11331</v>
      </c>
      <c r="F600">
        <v>76</v>
      </c>
      <c r="G600">
        <v>59</v>
      </c>
    </row>
    <row r="601" spans="1:7" hidden="1" x14ac:dyDescent="0.25">
      <c r="A601" t="s">
        <v>402</v>
      </c>
      <c r="B601" t="s">
        <v>11240</v>
      </c>
      <c r="C601" t="s">
        <v>101</v>
      </c>
      <c r="D601" t="s">
        <v>102</v>
      </c>
      <c r="E601" t="s">
        <v>11332</v>
      </c>
      <c r="F601">
        <v>76</v>
      </c>
      <c r="G601">
        <v>59</v>
      </c>
    </row>
    <row r="602" spans="1:7" hidden="1" x14ac:dyDescent="0.25">
      <c r="A602" t="s">
        <v>127</v>
      </c>
      <c r="B602" t="s">
        <v>2036</v>
      </c>
      <c r="C602" t="s">
        <v>101</v>
      </c>
      <c r="D602" t="s">
        <v>102</v>
      </c>
      <c r="E602" t="s">
        <v>11333</v>
      </c>
      <c r="F602">
        <v>76</v>
      </c>
      <c r="G602">
        <v>59</v>
      </c>
    </row>
    <row r="603" spans="1:7" hidden="1" x14ac:dyDescent="0.25">
      <c r="A603" t="s">
        <v>127</v>
      </c>
      <c r="B603" t="s">
        <v>11237</v>
      </c>
      <c r="C603" t="s">
        <v>101</v>
      </c>
      <c r="D603" t="s">
        <v>102</v>
      </c>
      <c r="E603" t="s">
        <v>11334</v>
      </c>
      <c r="F603">
        <v>76</v>
      </c>
      <c r="G603">
        <v>59</v>
      </c>
    </row>
    <row r="604" spans="1:7" hidden="1" x14ac:dyDescent="0.25">
      <c r="A604" t="s">
        <v>127</v>
      </c>
      <c r="B604" t="s">
        <v>11231</v>
      </c>
      <c r="C604" t="s">
        <v>101</v>
      </c>
      <c r="D604" t="s">
        <v>102</v>
      </c>
      <c r="E604" t="s">
        <v>11335</v>
      </c>
      <c r="F604">
        <v>76</v>
      </c>
      <c r="G604">
        <v>59</v>
      </c>
    </row>
    <row r="605" spans="1:7" hidden="1" x14ac:dyDescent="0.25">
      <c r="A605" t="s">
        <v>127</v>
      </c>
      <c r="B605" t="s">
        <v>5926</v>
      </c>
      <c r="C605" t="s">
        <v>101</v>
      </c>
      <c r="D605" t="s">
        <v>102</v>
      </c>
      <c r="E605" t="s">
        <v>11336</v>
      </c>
      <c r="F605">
        <v>76</v>
      </c>
      <c r="G605">
        <v>59</v>
      </c>
    </row>
    <row r="606" spans="1:7" hidden="1" x14ac:dyDescent="0.25">
      <c r="A606" t="s">
        <v>127</v>
      </c>
      <c r="B606" t="s">
        <v>11240</v>
      </c>
      <c r="C606" t="s">
        <v>101</v>
      </c>
      <c r="D606" t="s">
        <v>102</v>
      </c>
      <c r="E606" t="s">
        <v>11337</v>
      </c>
      <c r="F606">
        <v>76</v>
      </c>
      <c r="G606">
        <v>59</v>
      </c>
    </row>
    <row r="607" spans="1:7" hidden="1" x14ac:dyDescent="0.25">
      <c r="A607" t="s">
        <v>243</v>
      </c>
      <c r="B607" t="s">
        <v>11243</v>
      </c>
      <c r="C607" t="s">
        <v>101</v>
      </c>
      <c r="D607" t="s">
        <v>102</v>
      </c>
      <c r="E607" t="s">
        <v>11338</v>
      </c>
      <c r="F607">
        <v>76</v>
      </c>
      <c r="G607">
        <v>59</v>
      </c>
    </row>
    <row r="608" spans="1:7" hidden="1" x14ac:dyDescent="0.25">
      <c r="A608" t="s">
        <v>202</v>
      </c>
      <c r="B608" t="s">
        <v>11243</v>
      </c>
      <c r="C608" t="s">
        <v>101</v>
      </c>
      <c r="D608" t="s">
        <v>102</v>
      </c>
      <c r="E608" t="s">
        <v>11339</v>
      </c>
      <c r="F608">
        <v>76</v>
      </c>
      <c r="G608">
        <v>59</v>
      </c>
    </row>
    <row r="609" spans="1:7" hidden="1" x14ac:dyDescent="0.25">
      <c r="A609" t="s">
        <v>402</v>
      </c>
      <c r="B609" t="s">
        <v>11243</v>
      </c>
      <c r="C609" t="s">
        <v>101</v>
      </c>
      <c r="D609" t="s">
        <v>102</v>
      </c>
      <c r="E609" t="s">
        <v>11340</v>
      </c>
      <c r="F609">
        <v>76</v>
      </c>
      <c r="G609">
        <v>59</v>
      </c>
    </row>
    <row r="610" spans="1:7" hidden="1" x14ac:dyDescent="0.25">
      <c r="A610" t="s">
        <v>127</v>
      </c>
      <c r="B610" t="s">
        <v>11243</v>
      </c>
      <c r="C610" t="s">
        <v>101</v>
      </c>
      <c r="D610" t="s">
        <v>102</v>
      </c>
      <c r="E610" t="s">
        <v>11341</v>
      </c>
      <c r="F610">
        <v>76</v>
      </c>
      <c r="G610">
        <v>59</v>
      </c>
    </row>
    <row r="611" spans="1:7" hidden="1" x14ac:dyDescent="0.25">
      <c r="A611" t="s">
        <v>202</v>
      </c>
      <c r="B611" t="s">
        <v>1387</v>
      </c>
      <c r="C611" t="s">
        <v>101</v>
      </c>
      <c r="D611" t="s">
        <v>102</v>
      </c>
      <c r="E611" t="s">
        <v>11342</v>
      </c>
      <c r="F611">
        <v>76</v>
      </c>
      <c r="G611">
        <v>59</v>
      </c>
    </row>
    <row r="612" spans="1:7" hidden="1" x14ac:dyDescent="0.25">
      <c r="A612" t="s">
        <v>127</v>
      </c>
      <c r="B612" t="s">
        <v>1387</v>
      </c>
      <c r="C612" t="s">
        <v>101</v>
      </c>
      <c r="D612" t="s">
        <v>102</v>
      </c>
      <c r="E612" t="s">
        <v>11343</v>
      </c>
      <c r="F612">
        <v>76</v>
      </c>
      <c r="G612">
        <v>59</v>
      </c>
    </row>
    <row r="613" spans="1:7" hidden="1" x14ac:dyDescent="0.25">
      <c r="A613" t="s">
        <v>243</v>
      </c>
      <c r="B613" t="s">
        <v>1387</v>
      </c>
      <c r="C613" t="s">
        <v>101</v>
      </c>
      <c r="D613" t="s">
        <v>102</v>
      </c>
      <c r="E613" t="s">
        <v>11344</v>
      </c>
      <c r="F613">
        <v>76</v>
      </c>
      <c r="G613">
        <v>59</v>
      </c>
    </row>
    <row r="614" spans="1:7" hidden="1" x14ac:dyDescent="0.25">
      <c r="A614" t="s">
        <v>402</v>
      </c>
      <c r="B614" t="s">
        <v>1387</v>
      </c>
      <c r="C614" t="s">
        <v>101</v>
      </c>
      <c r="D614" t="s">
        <v>102</v>
      </c>
      <c r="E614" t="s">
        <v>11345</v>
      </c>
      <c r="F614">
        <v>76</v>
      </c>
      <c r="G614">
        <v>59</v>
      </c>
    </row>
    <row r="615" spans="1:7" hidden="1" x14ac:dyDescent="0.25">
      <c r="A615" t="s">
        <v>243</v>
      </c>
      <c r="B615" t="s">
        <v>4780</v>
      </c>
      <c r="C615" t="s">
        <v>101</v>
      </c>
      <c r="D615" t="s">
        <v>102</v>
      </c>
      <c r="E615" t="s">
        <v>11078</v>
      </c>
      <c r="F615">
        <v>76</v>
      </c>
      <c r="G615">
        <v>58</v>
      </c>
    </row>
    <row r="616" spans="1:7" hidden="1" x14ac:dyDescent="0.25">
      <c r="A616" t="s">
        <v>202</v>
      </c>
      <c r="B616" t="s">
        <v>4780</v>
      </c>
      <c r="C616" t="s">
        <v>101</v>
      </c>
      <c r="D616" t="s">
        <v>102</v>
      </c>
      <c r="E616" t="s">
        <v>11079</v>
      </c>
      <c r="F616">
        <v>76</v>
      </c>
      <c r="G616">
        <v>58</v>
      </c>
    </row>
    <row r="617" spans="1:7" hidden="1" x14ac:dyDescent="0.25">
      <c r="A617" t="s">
        <v>402</v>
      </c>
      <c r="B617" t="s">
        <v>4780</v>
      </c>
      <c r="C617" t="s">
        <v>101</v>
      </c>
      <c r="D617" t="s">
        <v>102</v>
      </c>
      <c r="E617" t="s">
        <v>11080</v>
      </c>
      <c r="F617">
        <v>76</v>
      </c>
      <c r="G617">
        <v>58</v>
      </c>
    </row>
    <row r="618" spans="1:7" hidden="1" x14ac:dyDescent="0.25">
      <c r="A618" t="s">
        <v>127</v>
      </c>
      <c r="B618" t="s">
        <v>4780</v>
      </c>
      <c r="C618" t="s">
        <v>101</v>
      </c>
      <c r="D618" t="s">
        <v>102</v>
      </c>
      <c r="E618" t="s">
        <v>11081</v>
      </c>
      <c r="F618">
        <v>76</v>
      </c>
      <c r="G618">
        <v>58</v>
      </c>
    </row>
    <row r="619" spans="1:7" hidden="1" x14ac:dyDescent="0.25">
      <c r="A619" t="s">
        <v>243</v>
      </c>
      <c r="B619" t="s">
        <v>11058</v>
      </c>
      <c r="C619" t="s">
        <v>101</v>
      </c>
      <c r="D619" t="s">
        <v>102</v>
      </c>
      <c r="E619" t="s">
        <v>11082</v>
      </c>
      <c r="F619">
        <v>76</v>
      </c>
      <c r="G619">
        <v>58</v>
      </c>
    </row>
    <row r="620" spans="1:7" hidden="1" x14ac:dyDescent="0.25">
      <c r="A620" t="s">
        <v>243</v>
      </c>
      <c r="B620" t="s">
        <v>11056</v>
      </c>
      <c r="C620" t="s">
        <v>101</v>
      </c>
      <c r="D620" t="s">
        <v>102</v>
      </c>
      <c r="E620" t="s">
        <v>11083</v>
      </c>
      <c r="F620">
        <v>76</v>
      </c>
      <c r="G620">
        <v>58</v>
      </c>
    </row>
    <row r="621" spans="1:7" hidden="1" x14ac:dyDescent="0.25">
      <c r="A621" t="s">
        <v>127</v>
      </c>
      <c r="B621" t="s">
        <v>11056</v>
      </c>
      <c r="C621" t="s">
        <v>101</v>
      </c>
      <c r="D621" t="s">
        <v>102</v>
      </c>
      <c r="E621" t="s">
        <v>11084</v>
      </c>
      <c r="F621">
        <v>76</v>
      </c>
      <c r="G621">
        <v>58</v>
      </c>
    </row>
    <row r="622" spans="1:7" hidden="1" x14ac:dyDescent="0.25">
      <c r="A622" t="s">
        <v>202</v>
      </c>
      <c r="B622" t="s">
        <v>11056</v>
      </c>
      <c r="C622" t="s">
        <v>101</v>
      </c>
      <c r="D622" t="s">
        <v>102</v>
      </c>
      <c r="E622" t="s">
        <v>11085</v>
      </c>
      <c r="F622">
        <v>76</v>
      </c>
      <c r="G622">
        <v>58</v>
      </c>
    </row>
    <row r="623" spans="1:7" hidden="1" x14ac:dyDescent="0.25">
      <c r="A623" t="s">
        <v>202</v>
      </c>
      <c r="B623" t="s">
        <v>11058</v>
      </c>
      <c r="C623" t="s">
        <v>101</v>
      </c>
      <c r="D623" t="s">
        <v>102</v>
      </c>
      <c r="E623" t="s">
        <v>11086</v>
      </c>
      <c r="F623">
        <v>76</v>
      </c>
      <c r="G623">
        <v>58</v>
      </c>
    </row>
    <row r="624" spans="1:7" hidden="1" x14ac:dyDescent="0.25">
      <c r="A624" t="s">
        <v>127</v>
      </c>
      <c r="B624" t="s">
        <v>11058</v>
      </c>
      <c r="C624" t="s">
        <v>101</v>
      </c>
      <c r="D624" t="s">
        <v>102</v>
      </c>
      <c r="E624" t="s">
        <v>11087</v>
      </c>
      <c r="F624">
        <v>76</v>
      </c>
      <c r="G624">
        <v>58</v>
      </c>
    </row>
    <row r="625" spans="1:7" hidden="1" x14ac:dyDescent="0.25">
      <c r="A625" t="s">
        <v>402</v>
      </c>
      <c r="B625" t="s">
        <v>11056</v>
      </c>
      <c r="C625" t="s">
        <v>101</v>
      </c>
      <c r="D625" t="s">
        <v>102</v>
      </c>
      <c r="E625" t="s">
        <v>11088</v>
      </c>
      <c r="F625">
        <v>76</v>
      </c>
      <c r="G625">
        <v>58</v>
      </c>
    </row>
    <row r="626" spans="1:7" hidden="1" x14ac:dyDescent="0.25">
      <c r="A626" t="s">
        <v>402</v>
      </c>
      <c r="B626" t="s">
        <v>11058</v>
      </c>
      <c r="C626" t="s">
        <v>101</v>
      </c>
      <c r="D626" t="s">
        <v>102</v>
      </c>
      <c r="E626" t="s">
        <v>11089</v>
      </c>
      <c r="F626">
        <v>76</v>
      </c>
      <c r="G626">
        <v>58</v>
      </c>
    </row>
    <row r="627" spans="1:7" hidden="1" x14ac:dyDescent="0.25">
      <c r="A627" t="s">
        <v>243</v>
      </c>
      <c r="B627" t="s">
        <v>10826</v>
      </c>
      <c r="C627" t="s">
        <v>101</v>
      </c>
      <c r="D627" t="s">
        <v>102</v>
      </c>
      <c r="E627" t="s">
        <v>10855</v>
      </c>
      <c r="F627">
        <v>76</v>
      </c>
      <c r="G627">
        <v>57</v>
      </c>
    </row>
    <row r="628" spans="1:7" hidden="1" x14ac:dyDescent="0.25">
      <c r="A628" t="s">
        <v>202</v>
      </c>
      <c r="B628" t="s">
        <v>10826</v>
      </c>
      <c r="C628" t="s">
        <v>101</v>
      </c>
      <c r="D628" t="s">
        <v>102</v>
      </c>
      <c r="E628" t="s">
        <v>10856</v>
      </c>
      <c r="F628">
        <v>76</v>
      </c>
      <c r="G628">
        <v>57</v>
      </c>
    </row>
    <row r="629" spans="1:7" hidden="1" x14ac:dyDescent="0.25">
      <c r="A629" t="s">
        <v>402</v>
      </c>
      <c r="B629" t="s">
        <v>10826</v>
      </c>
      <c r="C629" t="s">
        <v>101</v>
      </c>
      <c r="D629" t="s">
        <v>102</v>
      </c>
      <c r="E629" t="s">
        <v>10857</v>
      </c>
      <c r="F629">
        <v>76</v>
      </c>
      <c r="G629">
        <v>57</v>
      </c>
    </row>
    <row r="630" spans="1:7" hidden="1" x14ac:dyDescent="0.25">
      <c r="A630" t="s">
        <v>127</v>
      </c>
      <c r="B630" t="s">
        <v>900</v>
      </c>
      <c r="C630" t="s">
        <v>101</v>
      </c>
      <c r="D630" t="s">
        <v>102</v>
      </c>
      <c r="E630" t="s">
        <v>10858</v>
      </c>
      <c r="F630">
        <v>76</v>
      </c>
      <c r="G630">
        <v>57</v>
      </c>
    </row>
    <row r="631" spans="1:7" hidden="1" x14ac:dyDescent="0.25">
      <c r="A631" t="s">
        <v>127</v>
      </c>
      <c r="B631" t="s">
        <v>10826</v>
      </c>
      <c r="C631" t="s">
        <v>101</v>
      </c>
      <c r="D631" t="s">
        <v>102</v>
      </c>
      <c r="E631" t="s">
        <v>10859</v>
      </c>
      <c r="F631">
        <v>76</v>
      </c>
      <c r="G631">
        <v>57</v>
      </c>
    </row>
    <row r="632" spans="1:7" hidden="1" x14ac:dyDescent="0.25">
      <c r="A632" t="s">
        <v>202</v>
      </c>
      <c r="B632" t="s">
        <v>900</v>
      </c>
      <c r="C632" t="s">
        <v>101</v>
      </c>
      <c r="D632" t="s">
        <v>102</v>
      </c>
      <c r="E632" t="s">
        <v>10860</v>
      </c>
      <c r="F632">
        <v>76</v>
      </c>
      <c r="G632">
        <v>57</v>
      </c>
    </row>
    <row r="633" spans="1:7" hidden="1" x14ac:dyDescent="0.25">
      <c r="A633" t="s">
        <v>243</v>
      </c>
      <c r="B633" t="s">
        <v>900</v>
      </c>
      <c r="C633" t="s">
        <v>101</v>
      </c>
      <c r="D633" t="s">
        <v>102</v>
      </c>
      <c r="E633" t="s">
        <v>10861</v>
      </c>
      <c r="F633">
        <v>76</v>
      </c>
      <c r="G633">
        <v>57</v>
      </c>
    </row>
    <row r="634" spans="1:7" hidden="1" x14ac:dyDescent="0.25">
      <c r="A634" t="s">
        <v>127</v>
      </c>
      <c r="B634" t="s">
        <v>3915</v>
      </c>
      <c r="C634" t="s">
        <v>101</v>
      </c>
      <c r="D634" t="s">
        <v>102</v>
      </c>
      <c r="E634" t="s">
        <v>10862</v>
      </c>
      <c r="F634">
        <v>76</v>
      </c>
      <c r="G634">
        <v>57</v>
      </c>
    </row>
    <row r="635" spans="1:7" hidden="1" x14ac:dyDescent="0.25">
      <c r="A635" t="s">
        <v>243</v>
      </c>
      <c r="B635" t="s">
        <v>2680</v>
      </c>
      <c r="C635" t="s">
        <v>101</v>
      </c>
      <c r="D635" t="s">
        <v>102</v>
      </c>
      <c r="E635" t="s">
        <v>10863</v>
      </c>
      <c r="F635">
        <v>76</v>
      </c>
      <c r="G635">
        <v>57</v>
      </c>
    </row>
    <row r="636" spans="1:7" hidden="1" x14ac:dyDescent="0.25">
      <c r="A636" t="s">
        <v>402</v>
      </c>
      <c r="B636" t="s">
        <v>3915</v>
      </c>
      <c r="C636" t="s">
        <v>101</v>
      </c>
      <c r="D636" t="s">
        <v>102</v>
      </c>
      <c r="E636" t="s">
        <v>10864</v>
      </c>
      <c r="F636">
        <v>76</v>
      </c>
      <c r="G636">
        <v>57</v>
      </c>
    </row>
    <row r="637" spans="1:7" hidden="1" x14ac:dyDescent="0.25">
      <c r="A637" t="s">
        <v>402</v>
      </c>
      <c r="B637" t="s">
        <v>900</v>
      </c>
      <c r="C637" t="s">
        <v>101</v>
      </c>
      <c r="D637" t="s">
        <v>102</v>
      </c>
      <c r="E637" t="s">
        <v>10865</v>
      </c>
      <c r="F637">
        <v>76</v>
      </c>
      <c r="G637">
        <v>57</v>
      </c>
    </row>
    <row r="638" spans="1:7" hidden="1" x14ac:dyDescent="0.25">
      <c r="A638" t="s">
        <v>243</v>
      </c>
      <c r="B638" t="s">
        <v>3915</v>
      </c>
      <c r="C638" t="s">
        <v>101</v>
      </c>
      <c r="D638" t="s">
        <v>102</v>
      </c>
      <c r="E638" t="s">
        <v>10866</v>
      </c>
      <c r="F638">
        <v>76</v>
      </c>
      <c r="G638">
        <v>57</v>
      </c>
    </row>
    <row r="639" spans="1:7" hidden="1" x14ac:dyDescent="0.25">
      <c r="A639" t="s">
        <v>202</v>
      </c>
      <c r="B639" t="s">
        <v>3915</v>
      </c>
      <c r="C639" t="s">
        <v>101</v>
      </c>
      <c r="D639" t="s">
        <v>102</v>
      </c>
      <c r="E639" t="s">
        <v>10867</v>
      </c>
      <c r="F639">
        <v>76</v>
      </c>
      <c r="G639">
        <v>57</v>
      </c>
    </row>
    <row r="640" spans="1:7" hidden="1" x14ac:dyDescent="0.25">
      <c r="A640" t="s">
        <v>127</v>
      </c>
      <c r="B640" t="s">
        <v>2680</v>
      </c>
      <c r="C640" t="s">
        <v>101</v>
      </c>
      <c r="D640" t="s">
        <v>102</v>
      </c>
      <c r="E640" t="s">
        <v>10868</v>
      </c>
      <c r="F640">
        <v>76</v>
      </c>
      <c r="G640">
        <v>57</v>
      </c>
    </row>
    <row r="641" spans="1:7" hidden="1" x14ac:dyDescent="0.25">
      <c r="A641" t="s">
        <v>402</v>
      </c>
      <c r="B641" t="s">
        <v>2680</v>
      </c>
      <c r="C641" t="s">
        <v>101</v>
      </c>
      <c r="D641" t="s">
        <v>102</v>
      </c>
      <c r="E641" t="s">
        <v>10869</v>
      </c>
      <c r="F641">
        <v>76</v>
      </c>
      <c r="G641">
        <v>57</v>
      </c>
    </row>
    <row r="642" spans="1:7" hidden="1" x14ac:dyDescent="0.25">
      <c r="A642" t="s">
        <v>202</v>
      </c>
      <c r="B642" t="s">
        <v>2680</v>
      </c>
      <c r="C642" t="s">
        <v>101</v>
      </c>
      <c r="D642" t="s">
        <v>102</v>
      </c>
      <c r="E642" t="s">
        <v>10870</v>
      </c>
      <c r="F642">
        <v>76</v>
      </c>
      <c r="G642">
        <v>57</v>
      </c>
    </row>
    <row r="643" spans="1:7" hidden="1" x14ac:dyDescent="0.25">
      <c r="A643" t="s">
        <v>243</v>
      </c>
      <c r="B643" t="s">
        <v>1353</v>
      </c>
      <c r="C643" t="s">
        <v>101</v>
      </c>
      <c r="D643" t="s">
        <v>102</v>
      </c>
      <c r="E643" t="s">
        <v>10532</v>
      </c>
      <c r="F643">
        <v>76</v>
      </c>
      <c r="G643">
        <v>56</v>
      </c>
    </row>
    <row r="644" spans="1:7" hidden="1" x14ac:dyDescent="0.25">
      <c r="A644" t="s">
        <v>202</v>
      </c>
      <c r="B644" t="s">
        <v>1353</v>
      </c>
      <c r="C644" t="s">
        <v>101</v>
      </c>
      <c r="D644" t="s">
        <v>102</v>
      </c>
      <c r="E644" t="s">
        <v>10533</v>
      </c>
      <c r="F644">
        <v>76</v>
      </c>
      <c r="G644">
        <v>56</v>
      </c>
    </row>
    <row r="645" spans="1:7" hidden="1" x14ac:dyDescent="0.25">
      <c r="A645" t="s">
        <v>402</v>
      </c>
      <c r="B645" t="s">
        <v>1353</v>
      </c>
      <c r="C645" t="s">
        <v>101</v>
      </c>
      <c r="D645" t="s">
        <v>102</v>
      </c>
      <c r="E645" t="s">
        <v>10534</v>
      </c>
      <c r="F645">
        <v>76</v>
      </c>
      <c r="G645">
        <v>56</v>
      </c>
    </row>
    <row r="646" spans="1:7" hidden="1" x14ac:dyDescent="0.25">
      <c r="A646" t="s">
        <v>243</v>
      </c>
      <c r="B646" t="s">
        <v>4356</v>
      </c>
      <c r="C646" t="s">
        <v>101</v>
      </c>
      <c r="D646" t="s">
        <v>102</v>
      </c>
      <c r="E646" t="s">
        <v>10535</v>
      </c>
      <c r="F646">
        <v>76</v>
      </c>
      <c r="G646">
        <v>56</v>
      </c>
    </row>
    <row r="647" spans="1:7" hidden="1" x14ac:dyDescent="0.25">
      <c r="A647" t="s">
        <v>243</v>
      </c>
      <c r="B647" t="s">
        <v>10490</v>
      </c>
      <c r="C647" t="s">
        <v>101</v>
      </c>
      <c r="D647" t="s">
        <v>102</v>
      </c>
      <c r="E647" t="s">
        <v>10536</v>
      </c>
      <c r="F647">
        <v>76</v>
      </c>
      <c r="G647">
        <v>56</v>
      </c>
    </row>
    <row r="648" spans="1:7" hidden="1" x14ac:dyDescent="0.25">
      <c r="A648" t="s">
        <v>127</v>
      </c>
      <c r="B648" t="s">
        <v>1353</v>
      </c>
      <c r="C648" t="s">
        <v>101</v>
      </c>
      <c r="D648" t="s">
        <v>102</v>
      </c>
      <c r="E648" t="s">
        <v>10537</v>
      </c>
      <c r="F648">
        <v>76</v>
      </c>
      <c r="G648">
        <v>56</v>
      </c>
    </row>
    <row r="649" spans="1:7" hidden="1" x14ac:dyDescent="0.25">
      <c r="A649" t="s">
        <v>127</v>
      </c>
      <c r="B649" t="s">
        <v>4356</v>
      </c>
      <c r="C649" t="s">
        <v>101</v>
      </c>
      <c r="D649" t="s">
        <v>102</v>
      </c>
      <c r="E649" t="s">
        <v>10538</v>
      </c>
      <c r="F649">
        <v>76</v>
      </c>
      <c r="G649">
        <v>56</v>
      </c>
    </row>
    <row r="650" spans="1:7" hidden="1" x14ac:dyDescent="0.25">
      <c r="A650" t="s">
        <v>127</v>
      </c>
      <c r="B650" t="s">
        <v>10490</v>
      </c>
      <c r="C650" t="s">
        <v>101</v>
      </c>
      <c r="D650" t="s">
        <v>102</v>
      </c>
      <c r="E650" t="s">
        <v>10539</v>
      </c>
      <c r="F650">
        <v>76</v>
      </c>
      <c r="G650">
        <v>56</v>
      </c>
    </row>
    <row r="651" spans="1:7" hidden="1" x14ac:dyDescent="0.25">
      <c r="A651" t="s">
        <v>202</v>
      </c>
      <c r="B651" t="s">
        <v>4356</v>
      </c>
      <c r="C651" t="s">
        <v>101</v>
      </c>
      <c r="D651" t="s">
        <v>102</v>
      </c>
      <c r="E651" t="s">
        <v>10540</v>
      </c>
      <c r="F651">
        <v>76</v>
      </c>
      <c r="G651">
        <v>56</v>
      </c>
    </row>
    <row r="652" spans="1:7" hidden="1" x14ac:dyDescent="0.25">
      <c r="A652" t="s">
        <v>202</v>
      </c>
      <c r="B652" t="s">
        <v>10490</v>
      </c>
      <c r="C652" t="s">
        <v>101</v>
      </c>
      <c r="D652" t="s">
        <v>102</v>
      </c>
      <c r="E652" t="s">
        <v>10541</v>
      </c>
      <c r="F652">
        <v>76</v>
      </c>
      <c r="G652">
        <v>56</v>
      </c>
    </row>
    <row r="653" spans="1:7" hidden="1" x14ac:dyDescent="0.25">
      <c r="A653" t="s">
        <v>402</v>
      </c>
      <c r="B653" t="s">
        <v>10492</v>
      </c>
      <c r="C653" t="s">
        <v>101</v>
      </c>
      <c r="D653" t="s">
        <v>102</v>
      </c>
      <c r="E653" t="s">
        <v>10542</v>
      </c>
      <c r="F653">
        <v>76</v>
      </c>
      <c r="G653">
        <v>56</v>
      </c>
    </row>
    <row r="654" spans="1:7" hidden="1" x14ac:dyDescent="0.25">
      <c r="A654" t="s">
        <v>402</v>
      </c>
      <c r="B654" t="s">
        <v>4356</v>
      </c>
      <c r="C654" t="s">
        <v>101</v>
      </c>
      <c r="D654" t="s">
        <v>102</v>
      </c>
      <c r="E654" t="s">
        <v>10543</v>
      </c>
      <c r="F654">
        <v>76</v>
      </c>
      <c r="G654">
        <v>56</v>
      </c>
    </row>
    <row r="655" spans="1:7" hidden="1" x14ac:dyDescent="0.25">
      <c r="A655" t="s">
        <v>402</v>
      </c>
      <c r="B655" t="s">
        <v>10490</v>
      </c>
      <c r="C655" t="s">
        <v>101</v>
      </c>
      <c r="D655" t="s">
        <v>102</v>
      </c>
      <c r="E655" t="s">
        <v>10544</v>
      </c>
      <c r="F655">
        <v>76</v>
      </c>
      <c r="G655">
        <v>56</v>
      </c>
    </row>
    <row r="656" spans="1:7" hidden="1" x14ac:dyDescent="0.25">
      <c r="A656" t="s">
        <v>127</v>
      </c>
      <c r="B656" t="s">
        <v>4699</v>
      </c>
      <c r="C656" t="s">
        <v>101</v>
      </c>
      <c r="D656" t="s">
        <v>102</v>
      </c>
      <c r="E656" t="s">
        <v>10545</v>
      </c>
      <c r="F656">
        <v>76</v>
      </c>
      <c r="G656">
        <v>56</v>
      </c>
    </row>
    <row r="657" spans="1:7" hidden="1" x14ac:dyDescent="0.25">
      <c r="A657" t="s">
        <v>127</v>
      </c>
      <c r="B657" t="s">
        <v>10492</v>
      </c>
      <c r="C657" t="s">
        <v>101</v>
      </c>
      <c r="D657" t="s">
        <v>102</v>
      </c>
      <c r="E657" t="s">
        <v>10546</v>
      </c>
      <c r="F657">
        <v>76</v>
      </c>
      <c r="G657">
        <v>56</v>
      </c>
    </row>
    <row r="658" spans="1:7" hidden="1" x14ac:dyDescent="0.25">
      <c r="A658" t="s">
        <v>202</v>
      </c>
      <c r="B658" t="s">
        <v>4699</v>
      </c>
      <c r="C658" t="s">
        <v>101</v>
      </c>
      <c r="D658" t="s">
        <v>102</v>
      </c>
      <c r="E658" t="s">
        <v>10547</v>
      </c>
      <c r="F658">
        <v>76</v>
      </c>
      <c r="G658">
        <v>56</v>
      </c>
    </row>
    <row r="659" spans="1:7" hidden="1" x14ac:dyDescent="0.25">
      <c r="A659" t="s">
        <v>202</v>
      </c>
      <c r="B659" t="s">
        <v>10492</v>
      </c>
      <c r="C659" t="s">
        <v>101</v>
      </c>
      <c r="D659" t="s">
        <v>102</v>
      </c>
      <c r="E659" t="s">
        <v>10548</v>
      </c>
      <c r="F659">
        <v>76</v>
      </c>
      <c r="G659">
        <v>56</v>
      </c>
    </row>
    <row r="660" spans="1:7" hidden="1" x14ac:dyDescent="0.25">
      <c r="A660" t="s">
        <v>243</v>
      </c>
      <c r="B660" t="s">
        <v>10492</v>
      </c>
      <c r="C660" t="s">
        <v>101</v>
      </c>
      <c r="D660" t="s">
        <v>102</v>
      </c>
      <c r="E660" t="s">
        <v>10549</v>
      </c>
      <c r="F660">
        <v>76</v>
      </c>
      <c r="G660">
        <v>56</v>
      </c>
    </row>
    <row r="661" spans="1:7" hidden="1" x14ac:dyDescent="0.25">
      <c r="A661" t="s">
        <v>243</v>
      </c>
      <c r="B661" t="s">
        <v>4699</v>
      </c>
      <c r="C661" t="s">
        <v>101</v>
      </c>
      <c r="D661" t="s">
        <v>102</v>
      </c>
      <c r="E661" t="s">
        <v>10550</v>
      </c>
      <c r="F661">
        <v>76</v>
      </c>
      <c r="G661">
        <v>56</v>
      </c>
    </row>
    <row r="662" spans="1:7" hidden="1" x14ac:dyDescent="0.25">
      <c r="A662" t="s">
        <v>202</v>
      </c>
      <c r="B662" t="s">
        <v>2224</v>
      </c>
      <c r="C662" t="s">
        <v>101</v>
      </c>
      <c r="D662" t="s">
        <v>102</v>
      </c>
      <c r="E662" t="s">
        <v>10551</v>
      </c>
      <c r="F662">
        <v>76</v>
      </c>
      <c r="G662">
        <v>56</v>
      </c>
    </row>
    <row r="663" spans="1:7" hidden="1" x14ac:dyDescent="0.25">
      <c r="A663" t="s">
        <v>243</v>
      </c>
      <c r="B663" t="s">
        <v>2224</v>
      </c>
      <c r="C663" t="s">
        <v>101</v>
      </c>
      <c r="D663" t="s">
        <v>102</v>
      </c>
      <c r="E663" t="s">
        <v>10552</v>
      </c>
      <c r="F663">
        <v>76</v>
      </c>
      <c r="G663">
        <v>56</v>
      </c>
    </row>
    <row r="664" spans="1:7" hidden="1" x14ac:dyDescent="0.25">
      <c r="A664" t="s">
        <v>127</v>
      </c>
      <c r="B664" t="s">
        <v>2224</v>
      </c>
      <c r="C664" t="s">
        <v>101</v>
      </c>
      <c r="D664" t="s">
        <v>102</v>
      </c>
      <c r="E664" t="s">
        <v>10553</v>
      </c>
      <c r="F664">
        <v>76</v>
      </c>
      <c r="G664">
        <v>56</v>
      </c>
    </row>
    <row r="665" spans="1:7" hidden="1" x14ac:dyDescent="0.25">
      <c r="A665" t="s">
        <v>402</v>
      </c>
      <c r="B665" t="s">
        <v>4699</v>
      </c>
      <c r="C665" t="s">
        <v>101</v>
      </c>
      <c r="D665" t="s">
        <v>102</v>
      </c>
      <c r="E665" t="s">
        <v>10554</v>
      </c>
      <c r="F665">
        <v>76</v>
      </c>
      <c r="G665">
        <v>56</v>
      </c>
    </row>
    <row r="666" spans="1:7" hidden="1" x14ac:dyDescent="0.25">
      <c r="A666" t="s">
        <v>402</v>
      </c>
      <c r="B666" t="s">
        <v>2224</v>
      </c>
      <c r="C666" t="s">
        <v>101</v>
      </c>
      <c r="D666" t="s">
        <v>102</v>
      </c>
      <c r="E666" t="s">
        <v>10555</v>
      </c>
      <c r="F666">
        <v>76</v>
      </c>
      <c r="G666">
        <v>56</v>
      </c>
    </row>
    <row r="667" spans="1:7" hidden="1" x14ac:dyDescent="0.25">
      <c r="A667" t="s">
        <v>243</v>
      </c>
      <c r="B667" t="s">
        <v>10432</v>
      </c>
      <c r="C667" t="s">
        <v>101</v>
      </c>
      <c r="D667" t="s">
        <v>102</v>
      </c>
      <c r="E667" t="s">
        <v>10440</v>
      </c>
      <c r="F667">
        <v>76</v>
      </c>
      <c r="G667">
        <v>55</v>
      </c>
    </row>
    <row r="668" spans="1:7" hidden="1" x14ac:dyDescent="0.25">
      <c r="A668" t="s">
        <v>202</v>
      </c>
      <c r="B668" t="s">
        <v>10432</v>
      </c>
      <c r="C668" t="s">
        <v>101</v>
      </c>
      <c r="D668" t="s">
        <v>102</v>
      </c>
      <c r="E668" t="s">
        <v>10441</v>
      </c>
      <c r="F668">
        <v>76</v>
      </c>
      <c r="G668">
        <v>55</v>
      </c>
    </row>
    <row r="669" spans="1:7" hidden="1" x14ac:dyDescent="0.25">
      <c r="A669" t="s">
        <v>402</v>
      </c>
      <c r="B669" t="s">
        <v>10432</v>
      </c>
      <c r="C669" t="s">
        <v>101</v>
      </c>
      <c r="D669" t="s">
        <v>102</v>
      </c>
      <c r="E669" t="s">
        <v>10442</v>
      </c>
      <c r="F669">
        <v>76</v>
      </c>
      <c r="G669">
        <v>55</v>
      </c>
    </row>
    <row r="670" spans="1:7" hidden="1" x14ac:dyDescent="0.25">
      <c r="A670" t="s">
        <v>127</v>
      </c>
      <c r="B670" t="s">
        <v>10432</v>
      </c>
      <c r="C670" t="s">
        <v>101</v>
      </c>
      <c r="D670" t="s">
        <v>102</v>
      </c>
      <c r="E670" t="s">
        <v>10443</v>
      </c>
      <c r="F670">
        <v>76</v>
      </c>
      <c r="G670">
        <v>55</v>
      </c>
    </row>
    <row r="671" spans="1:7" hidden="1" x14ac:dyDescent="0.25">
      <c r="A671" t="s">
        <v>127</v>
      </c>
      <c r="B671" t="s">
        <v>3743</v>
      </c>
      <c r="C671" t="s">
        <v>101</v>
      </c>
      <c r="D671" t="s">
        <v>102</v>
      </c>
      <c r="E671" t="s">
        <v>10197</v>
      </c>
      <c r="F671">
        <v>76</v>
      </c>
      <c r="G671">
        <v>54</v>
      </c>
    </row>
    <row r="672" spans="1:7" hidden="1" x14ac:dyDescent="0.25">
      <c r="A672" t="s">
        <v>202</v>
      </c>
      <c r="B672" t="s">
        <v>3743</v>
      </c>
      <c r="C672" t="s">
        <v>101</v>
      </c>
      <c r="D672" t="s">
        <v>102</v>
      </c>
      <c r="E672" t="s">
        <v>10198</v>
      </c>
      <c r="F672">
        <v>76</v>
      </c>
      <c r="G672">
        <v>54</v>
      </c>
    </row>
    <row r="673" spans="1:7" hidden="1" x14ac:dyDescent="0.25">
      <c r="A673" t="s">
        <v>243</v>
      </c>
      <c r="B673" t="s">
        <v>4606</v>
      </c>
      <c r="C673" t="s">
        <v>101</v>
      </c>
      <c r="D673" t="s">
        <v>102</v>
      </c>
      <c r="E673" t="s">
        <v>10199</v>
      </c>
      <c r="F673">
        <v>76</v>
      </c>
      <c r="G673">
        <v>54</v>
      </c>
    </row>
    <row r="674" spans="1:7" hidden="1" x14ac:dyDescent="0.25">
      <c r="A674" t="s">
        <v>243</v>
      </c>
      <c r="B674" t="s">
        <v>3743</v>
      </c>
      <c r="C674" t="s">
        <v>101</v>
      </c>
      <c r="D674" t="s">
        <v>102</v>
      </c>
      <c r="E674" t="s">
        <v>10200</v>
      </c>
      <c r="F674">
        <v>76</v>
      </c>
      <c r="G674">
        <v>54</v>
      </c>
    </row>
    <row r="675" spans="1:7" hidden="1" x14ac:dyDescent="0.25">
      <c r="A675" t="s">
        <v>127</v>
      </c>
      <c r="B675" t="s">
        <v>10159</v>
      </c>
      <c r="C675" t="s">
        <v>101</v>
      </c>
      <c r="D675" t="s">
        <v>102</v>
      </c>
      <c r="E675" t="s">
        <v>10201</v>
      </c>
      <c r="F675">
        <v>76</v>
      </c>
      <c r="G675">
        <v>54</v>
      </c>
    </row>
    <row r="676" spans="1:7" hidden="1" x14ac:dyDescent="0.25">
      <c r="A676" t="s">
        <v>243</v>
      </c>
      <c r="B676" t="s">
        <v>10165</v>
      </c>
      <c r="C676" t="s">
        <v>101</v>
      </c>
      <c r="D676" t="s">
        <v>102</v>
      </c>
      <c r="E676" t="s">
        <v>10202</v>
      </c>
      <c r="F676">
        <v>76</v>
      </c>
      <c r="G676">
        <v>54</v>
      </c>
    </row>
    <row r="677" spans="1:7" hidden="1" x14ac:dyDescent="0.25">
      <c r="A677" t="s">
        <v>127</v>
      </c>
      <c r="B677" t="s">
        <v>10161</v>
      </c>
      <c r="C677" t="s">
        <v>101</v>
      </c>
      <c r="D677" t="s">
        <v>102</v>
      </c>
      <c r="E677" t="s">
        <v>10203</v>
      </c>
      <c r="F677">
        <v>76</v>
      </c>
      <c r="G677">
        <v>54</v>
      </c>
    </row>
    <row r="678" spans="1:7" hidden="1" x14ac:dyDescent="0.25">
      <c r="A678" t="s">
        <v>243</v>
      </c>
      <c r="B678" t="s">
        <v>10161</v>
      </c>
      <c r="C678" t="s">
        <v>101</v>
      </c>
      <c r="D678" t="s">
        <v>102</v>
      </c>
      <c r="E678" t="s">
        <v>10204</v>
      </c>
      <c r="F678">
        <v>76</v>
      </c>
      <c r="G678">
        <v>54</v>
      </c>
    </row>
    <row r="679" spans="1:7" hidden="1" x14ac:dyDescent="0.25">
      <c r="A679" t="s">
        <v>243</v>
      </c>
      <c r="B679" t="s">
        <v>10159</v>
      </c>
      <c r="C679" t="s">
        <v>101</v>
      </c>
      <c r="D679" t="s">
        <v>102</v>
      </c>
      <c r="E679" t="s">
        <v>10205</v>
      </c>
      <c r="F679">
        <v>76</v>
      </c>
      <c r="G679">
        <v>54</v>
      </c>
    </row>
    <row r="680" spans="1:7" hidden="1" x14ac:dyDescent="0.25">
      <c r="A680" t="s">
        <v>127</v>
      </c>
      <c r="B680" t="s">
        <v>4606</v>
      </c>
      <c r="C680" t="s">
        <v>101</v>
      </c>
      <c r="D680" t="s">
        <v>102</v>
      </c>
      <c r="E680" t="s">
        <v>10206</v>
      </c>
      <c r="F680">
        <v>76</v>
      </c>
      <c r="G680">
        <v>54</v>
      </c>
    </row>
    <row r="681" spans="1:7" hidden="1" x14ac:dyDescent="0.25">
      <c r="A681" t="s">
        <v>402</v>
      </c>
      <c r="B681" t="s">
        <v>4606</v>
      </c>
      <c r="C681" t="s">
        <v>101</v>
      </c>
      <c r="D681" t="s">
        <v>102</v>
      </c>
      <c r="E681" t="s">
        <v>10207</v>
      </c>
      <c r="F681">
        <v>76</v>
      </c>
      <c r="G681">
        <v>54</v>
      </c>
    </row>
    <row r="682" spans="1:7" hidden="1" x14ac:dyDescent="0.25">
      <c r="A682" t="s">
        <v>202</v>
      </c>
      <c r="B682" t="s">
        <v>4606</v>
      </c>
      <c r="C682" t="s">
        <v>101</v>
      </c>
      <c r="D682" t="s">
        <v>102</v>
      </c>
      <c r="E682" t="s">
        <v>10208</v>
      </c>
      <c r="F682">
        <v>76</v>
      </c>
      <c r="G682">
        <v>54</v>
      </c>
    </row>
    <row r="683" spans="1:7" hidden="1" x14ac:dyDescent="0.25">
      <c r="A683" t="s">
        <v>402</v>
      </c>
      <c r="B683" t="s">
        <v>3743</v>
      </c>
      <c r="C683" t="s">
        <v>101</v>
      </c>
      <c r="D683" t="s">
        <v>102</v>
      </c>
      <c r="E683" t="s">
        <v>10209</v>
      </c>
      <c r="F683">
        <v>76</v>
      </c>
      <c r="G683">
        <v>54</v>
      </c>
    </row>
    <row r="684" spans="1:7" hidden="1" x14ac:dyDescent="0.25">
      <c r="A684" t="s">
        <v>202</v>
      </c>
      <c r="B684" t="s">
        <v>10165</v>
      </c>
      <c r="C684" t="s">
        <v>101</v>
      </c>
      <c r="D684" t="s">
        <v>102</v>
      </c>
      <c r="E684" t="s">
        <v>10210</v>
      </c>
      <c r="F684">
        <v>76</v>
      </c>
      <c r="G684">
        <v>54</v>
      </c>
    </row>
    <row r="685" spans="1:7" hidden="1" x14ac:dyDescent="0.25">
      <c r="A685" t="s">
        <v>202</v>
      </c>
      <c r="B685" t="s">
        <v>10159</v>
      </c>
      <c r="C685" t="s">
        <v>101</v>
      </c>
      <c r="D685" t="s">
        <v>102</v>
      </c>
      <c r="E685" t="s">
        <v>10211</v>
      </c>
      <c r="F685">
        <v>76</v>
      </c>
      <c r="G685">
        <v>54</v>
      </c>
    </row>
    <row r="686" spans="1:7" hidden="1" x14ac:dyDescent="0.25">
      <c r="A686" t="s">
        <v>402</v>
      </c>
      <c r="B686" t="s">
        <v>10161</v>
      </c>
      <c r="C686" t="s">
        <v>101</v>
      </c>
      <c r="D686" t="s">
        <v>102</v>
      </c>
      <c r="E686" t="s">
        <v>10212</v>
      </c>
      <c r="F686">
        <v>76</v>
      </c>
      <c r="G686">
        <v>54</v>
      </c>
    </row>
    <row r="687" spans="1:7" hidden="1" x14ac:dyDescent="0.25">
      <c r="A687" t="s">
        <v>202</v>
      </c>
      <c r="B687" t="s">
        <v>10161</v>
      </c>
      <c r="C687" t="s">
        <v>101</v>
      </c>
      <c r="D687" t="s">
        <v>102</v>
      </c>
      <c r="E687" t="s">
        <v>10213</v>
      </c>
      <c r="F687">
        <v>76</v>
      </c>
      <c r="G687">
        <v>54</v>
      </c>
    </row>
    <row r="688" spans="1:7" hidden="1" x14ac:dyDescent="0.25">
      <c r="A688" t="s">
        <v>402</v>
      </c>
      <c r="B688" t="s">
        <v>10165</v>
      </c>
      <c r="C688" t="s">
        <v>101</v>
      </c>
      <c r="D688" t="s">
        <v>102</v>
      </c>
      <c r="E688" t="s">
        <v>10214</v>
      </c>
      <c r="F688">
        <v>76</v>
      </c>
      <c r="G688">
        <v>54</v>
      </c>
    </row>
    <row r="689" spans="1:7" hidden="1" x14ac:dyDescent="0.25">
      <c r="A689" t="s">
        <v>402</v>
      </c>
      <c r="B689" t="s">
        <v>10159</v>
      </c>
      <c r="C689" t="s">
        <v>101</v>
      </c>
      <c r="D689" t="s">
        <v>102</v>
      </c>
      <c r="E689" t="s">
        <v>10215</v>
      </c>
      <c r="F689">
        <v>76</v>
      </c>
      <c r="G689">
        <v>54</v>
      </c>
    </row>
    <row r="690" spans="1:7" hidden="1" x14ac:dyDescent="0.25">
      <c r="A690" t="s">
        <v>243</v>
      </c>
      <c r="B690" t="s">
        <v>10052</v>
      </c>
      <c r="C690" t="s">
        <v>101</v>
      </c>
      <c r="D690" t="s">
        <v>102</v>
      </c>
      <c r="E690" t="s">
        <v>10066</v>
      </c>
      <c r="F690">
        <v>76</v>
      </c>
      <c r="G690">
        <v>53</v>
      </c>
    </row>
    <row r="691" spans="1:7" hidden="1" x14ac:dyDescent="0.25">
      <c r="A691" t="s">
        <v>127</v>
      </c>
      <c r="B691" t="s">
        <v>5771</v>
      </c>
      <c r="C691" t="s">
        <v>101</v>
      </c>
      <c r="D691" t="s">
        <v>102</v>
      </c>
      <c r="E691" t="s">
        <v>10067</v>
      </c>
      <c r="F691">
        <v>76</v>
      </c>
      <c r="G691">
        <v>53</v>
      </c>
    </row>
    <row r="692" spans="1:7" hidden="1" x14ac:dyDescent="0.25">
      <c r="A692" t="s">
        <v>243</v>
      </c>
      <c r="B692" t="s">
        <v>5771</v>
      </c>
      <c r="C692" t="s">
        <v>101</v>
      </c>
      <c r="D692" t="s">
        <v>102</v>
      </c>
      <c r="E692" t="s">
        <v>10068</v>
      </c>
      <c r="F692">
        <v>76</v>
      </c>
      <c r="G692">
        <v>53</v>
      </c>
    </row>
    <row r="693" spans="1:7" hidden="1" x14ac:dyDescent="0.25">
      <c r="A693" t="s">
        <v>127</v>
      </c>
      <c r="B693" t="s">
        <v>10052</v>
      </c>
      <c r="C693" t="s">
        <v>101</v>
      </c>
      <c r="D693" t="s">
        <v>102</v>
      </c>
      <c r="E693" t="s">
        <v>10069</v>
      </c>
      <c r="F693">
        <v>76</v>
      </c>
      <c r="G693">
        <v>53</v>
      </c>
    </row>
    <row r="694" spans="1:7" hidden="1" x14ac:dyDescent="0.25">
      <c r="A694" t="s">
        <v>402</v>
      </c>
      <c r="B694" t="s">
        <v>5771</v>
      </c>
      <c r="C694" t="s">
        <v>101</v>
      </c>
      <c r="D694" t="s">
        <v>102</v>
      </c>
      <c r="E694" t="s">
        <v>10070</v>
      </c>
      <c r="F694">
        <v>76</v>
      </c>
      <c r="G694">
        <v>53</v>
      </c>
    </row>
    <row r="695" spans="1:7" hidden="1" x14ac:dyDescent="0.25">
      <c r="A695" t="s">
        <v>202</v>
      </c>
      <c r="B695" t="s">
        <v>5771</v>
      </c>
      <c r="C695" t="s">
        <v>101</v>
      </c>
      <c r="D695" t="s">
        <v>102</v>
      </c>
      <c r="E695" t="s">
        <v>10071</v>
      </c>
      <c r="F695">
        <v>76</v>
      </c>
      <c r="G695">
        <v>53</v>
      </c>
    </row>
    <row r="696" spans="1:7" hidden="1" x14ac:dyDescent="0.25">
      <c r="A696" t="s">
        <v>202</v>
      </c>
      <c r="B696" t="s">
        <v>10052</v>
      </c>
      <c r="C696" t="s">
        <v>101</v>
      </c>
      <c r="D696" t="s">
        <v>102</v>
      </c>
      <c r="E696" t="s">
        <v>10072</v>
      </c>
      <c r="F696">
        <v>76</v>
      </c>
      <c r="G696">
        <v>53</v>
      </c>
    </row>
    <row r="697" spans="1:7" hidden="1" x14ac:dyDescent="0.25">
      <c r="A697" t="s">
        <v>402</v>
      </c>
      <c r="B697" t="s">
        <v>10052</v>
      </c>
      <c r="C697" t="s">
        <v>101</v>
      </c>
      <c r="D697" t="s">
        <v>102</v>
      </c>
      <c r="E697" t="s">
        <v>10073</v>
      </c>
      <c r="F697">
        <v>76</v>
      </c>
      <c r="G697">
        <v>53</v>
      </c>
    </row>
    <row r="698" spans="1:7" hidden="1" x14ac:dyDescent="0.25">
      <c r="A698" t="s">
        <v>127</v>
      </c>
      <c r="B698" t="s">
        <v>5925</v>
      </c>
      <c r="C698" t="s">
        <v>101</v>
      </c>
      <c r="D698" t="s">
        <v>102</v>
      </c>
      <c r="E698" t="s">
        <v>9962</v>
      </c>
      <c r="F698">
        <v>76</v>
      </c>
      <c r="G698">
        <v>51</v>
      </c>
    </row>
    <row r="699" spans="1:7" hidden="1" x14ac:dyDescent="0.25">
      <c r="A699" t="s">
        <v>202</v>
      </c>
      <c r="B699" t="s">
        <v>5925</v>
      </c>
      <c r="C699" t="s">
        <v>101</v>
      </c>
      <c r="D699" t="s">
        <v>102</v>
      </c>
      <c r="E699" t="s">
        <v>9963</v>
      </c>
      <c r="F699">
        <v>76</v>
      </c>
      <c r="G699">
        <v>51</v>
      </c>
    </row>
    <row r="700" spans="1:7" hidden="1" x14ac:dyDescent="0.25">
      <c r="A700" t="s">
        <v>243</v>
      </c>
      <c r="B700" t="s">
        <v>5925</v>
      </c>
      <c r="C700" t="s">
        <v>101</v>
      </c>
      <c r="D700" t="s">
        <v>102</v>
      </c>
      <c r="E700" t="s">
        <v>9964</v>
      </c>
      <c r="F700">
        <v>76</v>
      </c>
      <c r="G700">
        <v>51</v>
      </c>
    </row>
    <row r="701" spans="1:7" hidden="1" x14ac:dyDescent="0.25">
      <c r="A701" t="s">
        <v>243</v>
      </c>
      <c r="B701" t="s">
        <v>4493</v>
      </c>
      <c r="C701" t="s">
        <v>101</v>
      </c>
      <c r="D701" t="s">
        <v>102</v>
      </c>
      <c r="E701" t="s">
        <v>9965</v>
      </c>
      <c r="F701">
        <v>76</v>
      </c>
      <c r="G701">
        <v>51</v>
      </c>
    </row>
    <row r="702" spans="1:7" hidden="1" x14ac:dyDescent="0.25">
      <c r="A702" t="s">
        <v>127</v>
      </c>
      <c r="B702" t="s">
        <v>4493</v>
      </c>
      <c r="C702" t="s">
        <v>101</v>
      </c>
      <c r="D702" t="s">
        <v>102</v>
      </c>
      <c r="E702" t="s">
        <v>9966</v>
      </c>
      <c r="F702">
        <v>76</v>
      </c>
      <c r="G702">
        <v>51</v>
      </c>
    </row>
    <row r="703" spans="1:7" hidden="1" x14ac:dyDescent="0.25">
      <c r="A703" t="s">
        <v>402</v>
      </c>
      <c r="B703" t="s">
        <v>5925</v>
      </c>
      <c r="C703" t="s">
        <v>101</v>
      </c>
      <c r="D703" t="s">
        <v>102</v>
      </c>
      <c r="E703" t="s">
        <v>9967</v>
      </c>
      <c r="F703">
        <v>76</v>
      </c>
      <c r="G703">
        <v>51</v>
      </c>
    </row>
    <row r="704" spans="1:7" hidden="1" x14ac:dyDescent="0.25">
      <c r="A704" t="s">
        <v>202</v>
      </c>
      <c r="B704" t="s">
        <v>4493</v>
      </c>
      <c r="C704" t="s">
        <v>101</v>
      </c>
      <c r="D704" t="s">
        <v>102</v>
      </c>
      <c r="E704" t="s">
        <v>9968</v>
      </c>
      <c r="F704">
        <v>76</v>
      </c>
      <c r="G704">
        <v>51</v>
      </c>
    </row>
    <row r="705" spans="1:7" hidden="1" x14ac:dyDescent="0.25">
      <c r="A705" t="s">
        <v>402</v>
      </c>
      <c r="B705" t="s">
        <v>4493</v>
      </c>
      <c r="C705" t="s">
        <v>101</v>
      </c>
      <c r="D705" t="s">
        <v>102</v>
      </c>
      <c r="E705" t="s">
        <v>9969</v>
      </c>
      <c r="F705">
        <v>76</v>
      </c>
      <c r="G705">
        <v>51</v>
      </c>
    </row>
    <row r="706" spans="1:7" hidden="1" x14ac:dyDescent="0.25">
      <c r="A706" t="s">
        <v>127</v>
      </c>
      <c r="B706" t="s">
        <v>9699</v>
      </c>
      <c r="C706" t="s">
        <v>101</v>
      </c>
      <c r="D706" t="s">
        <v>102</v>
      </c>
      <c r="E706" t="s">
        <v>9729</v>
      </c>
      <c r="F706">
        <v>76</v>
      </c>
      <c r="G706">
        <v>50</v>
      </c>
    </row>
    <row r="707" spans="1:7" hidden="1" x14ac:dyDescent="0.25">
      <c r="A707" t="s">
        <v>202</v>
      </c>
      <c r="B707" t="s">
        <v>9699</v>
      </c>
      <c r="C707" t="s">
        <v>101</v>
      </c>
      <c r="D707" t="s">
        <v>102</v>
      </c>
      <c r="E707" t="s">
        <v>9730</v>
      </c>
      <c r="F707">
        <v>76</v>
      </c>
      <c r="G707">
        <v>50</v>
      </c>
    </row>
    <row r="708" spans="1:7" hidden="1" x14ac:dyDescent="0.25">
      <c r="A708" t="s">
        <v>127</v>
      </c>
      <c r="B708" t="s">
        <v>5267</v>
      </c>
      <c r="C708" t="s">
        <v>101</v>
      </c>
      <c r="D708" t="s">
        <v>102</v>
      </c>
      <c r="E708" t="s">
        <v>9731</v>
      </c>
      <c r="F708">
        <v>76</v>
      </c>
      <c r="G708">
        <v>50</v>
      </c>
    </row>
    <row r="709" spans="1:7" hidden="1" x14ac:dyDescent="0.25">
      <c r="A709" t="s">
        <v>243</v>
      </c>
      <c r="B709" t="s">
        <v>9699</v>
      </c>
      <c r="C709" t="s">
        <v>101</v>
      </c>
      <c r="D709" t="s">
        <v>102</v>
      </c>
      <c r="E709" t="s">
        <v>9732</v>
      </c>
      <c r="F709">
        <v>76</v>
      </c>
      <c r="G709">
        <v>50</v>
      </c>
    </row>
    <row r="710" spans="1:7" hidden="1" x14ac:dyDescent="0.25">
      <c r="A710" t="s">
        <v>243</v>
      </c>
      <c r="B710" t="s">
        <v>5358</v>
      </c>
      <c r="C710" t="s">
        <v>101</v>
      </c>
      <c r="D710" t="s">
        <v>102</v>
      </c>
      <c r="E710" t="s">
        <v>9733</v>
      </c>
      <c r="F710">
        <v>76</v>
      </c>
      <c r="G710">
        <v>50</v>
      </c>
    </row>
    <row r="711" spans="1:7" hidden="1" x14ac:dyDescent="0.25">
      <c r="A711" t="s">
        <v>243</v>
      </c>
      <c r="B711" t="s">
        <v>9705</v>
      </c>
      <c r="C711" t="s">
        <v>101</v>
      </c>
      <c r="D711" t="s">
        <v>102</v>
      </c>
      <c r="E711" t="s">
        <v>9734</v>
      </c>
      <c r="F711">
        <v>76</v>
      </c>
      <c r="G711">
        <v>50</v>
      </c>
    </row>
    <row r="712" spans="1:7" hidden="1" x14ac:dyDescent="0.25">
      <c r="A712" t="s">
        <v>402</v>
      </c>
      <c r="B712" t="s">
        <v>9699</v>
      </c>
      <c r="C712" t="s">
        <v>101</v>
      </c>
      <c r="D712" t="s">
        <v>102</v>
      </c>
      <c r="E712" t="s">
        <v>9735</v>
      </c>
      <c r="F712">
        <v>76</v>
      </c>
      <c r="G712">
        <v>50</v>
      </c>
    </row>
    <row r="713" spans="1:7" hidden="1" x14ac:dyDescent="0.25">
      <c r="A713" t="s">
        <v>202</v>
      </c>
      <c r="B713" t="s">
        <v>5705</v>
      </c>
      <c r="C713" t="s">
        <v>101</v>
      </c>
      <c r="D713" t="s">
        <v>102</v>
      </c>
      <c r="E713" t="s">
        <v>9736</v>
      </c>
      <c r="F713">
        <v>76</v>
      </c>
      <c r="G713">
        <v>50</v>
      </c>
    </row>
    <row r="714" spans="1:7" hidden="1" x14ac:dyDescent="0.25">
      <c r="A714" t="s">
        <v>127</v>
      </c>
      <c r="B714" t="s">
        <v>5705</v>
      </c>
      <c r="C714" t="s">
        <v>101</v>
      </c>
      <c r="D714" t="s">
        <v>102</v>
      </c>
      <c r="E714" t="s">
        <v>9737</v>
      </c>
      <c r="F714">
        <v>76</v>
      </c>
      <c r="G714">
        <v>50</v>
      </c>
    </row>
    <row r="715" spans="1:7" hidden="1" x14ac:dyDescent="0.25">
      <c r="A715" t="s">
        <v>202</v>
      </c>
      <c r="B715" t="s">
        <v>5358</v>
      </c>
      <c r="C715" t="s">
        <v>101</v>
      </c>
      <c r="D715" t="s">
        <v>102</v>
      </c>
      <c r="E715" t="s">
        <v>9738</v>
      </c>
      <c r="F715">
        <v>76</v>
      </c>
      <c r="G715">
        <v>50</v>
      </c>
    </row>
    <row r="716" spans="1:7" hidden="1" x14ac:dyDescent="0.25">
      <c r="A716" t="s">
        <v>402</v>
      </c>
      <c r="B716" t="s">
        <v>5267</v>
      </c>
      <c r="C716" t="s">
        <v>101</v>
      </c>
      <c r="D716" t="s">
        <v>102</v>
      </c>
      <c r="E716" t="s">
        <v>9739</v>
      </c>
      <c r="F716">
        <v>76</v>
      </c>
      <c r="G716">
        <v>50</v>
      </c>
    </row>
    <row r="717" spans="1:7" hidden="1" x14ac:dyDescent="0.25">
      <c r="A717" t="s">
        <v>127</v>
      </c>
      <c r="B717" t="s">
        <v>9705</v>
      </c>
      <c r="C717" t="s">
        <v>101</v>
      </c>
      <c r="D717" t="s">
        <v>102</v>
      </c>
      <c r="E717" t="s">
        <v>9740</v>
      </c>
      <c r="F717">
        <v>76</v>
      </c>
      <c r="G717">
        <v>50</v>
      </c>
    </row>
    <row r="718" spans="1:7" hidden="1" x14ac:dyDescent="0.25">
      <c r="A718" t="s">
        <v>402</v>
      </c>
      <c r="B718" t="s">
        <v>5358</v>
      </c>
      <c r="C718" t="s">
        <v>101</v>
      </c>
      <c r="D718" t="s">
        <v>102</v>
      </c>
      <c r="E718" t="s">
        <v>9741</v>
      </c>
      <c r="F718">
        <v>76</v>
      </c>
      <c r="G718">
        <v>50</v>
      </c>
    </row>
    <row r="719" spans="1:7" hidden="1" x14ac:dyDescent="0.25">
      <c r="A719" t="s">
        <v>243</v>
      </c>
      <c r="B719" t="s">
        <v>5705</v>
      </c>
      <c r="C719" t="s">
        <v>101</v>
      </c>
      <c r="D719" t="s">
        <v>102</v>
      </c>
      <c r="E719" t="s">
        <v>9742</v>
      </c>
      <c r="F719">
        <v>76</v>
      </c>
      <c r="G719">
        <v>50</v>
      </c>
    </row>
    <row r="720" spans="1:7" hidden="1" x14ac:dyDescent="0.25">
      <c r="A720" t="s">
        <v>402</v>
      </c>
      <c r="B720" t="s">
        <v>9705</v>
      </c>
      <c r="C720" t="s">
        <v>101</v>
      </c>
      <c r="D720" t="s">
        <v>102</v>
      </c>
      <c r="E720" t="s">
        <v>9743</v>
      </c>
      <c r="F720">
        <v>76</v>
      </c>
      <c r="G720">
        <v>50</v>
      </c>
    </row>
    <row r="721" spans="1:7" hidden="1" x14ac:dyDescent="0.25">
      <c r="A721" t="s">
        <v>402</v>
      </c>
      <c r="B721" t="s">
        <v>5705</v>
      </c>
      <c r="C721" t="s">
        <v>101</v>
      </c>
      <c r="D721" t="s">
        <v>102</v>
      </c>
      <c r="E721" t="s">
        <v>9744</v>
      </c>
      <c r="F721">
        <v>76</v>
      </c>
      <c r="G721">
        <v>50</v>
      </c>
    </row>
    <row r="722" spans="1:7" hidden="1" x14ac:dyDescent="0.25">
      <c r="A722" t="s">
        <v>127</v>
      </c>
      <c r="B722" t="s">
        <v>5358</v>
      </c>
      <c r="C722" t="s">
        <v>101</v>
      </c>
      <c r="D722" t="s">
        <v>102</v>
      </c>
      <c r="E722" t="s">
        <v>9745</v>
      </c>
      <c r="F722">
        <v>76</v>
      </c>
      <c r="G722">
        <v>50</v>
      </c>
    </row>
    <row r="723" spans="1:7" hidden="1" x14ac:dyDescent="0.25">
      <c r="A723" t="s">
        <v>243</v>
      </c>
      <c r="B723" t="s">
        <v>5267</v>
      </c>
      <c r="C723" t="s">
        <v>101</v>
      </c>
      <c r="D723" t="s">
        <v>102</v>
      </c>
      <c r="E723" t="s">
        <v>9746</v>
      </c>
      <c r="F723">
        <v>76</v>
      </c>
      <c r="G723">
        <v>50</v>
      </c>
    </row>
    <row r="724" spans="1:7" hidden="1" x14ac:dyDescent="0.25">
      <c r="A724" t="s">
        <v>243</v>
      </c>
      <c r="B724" t="s">
        <v>9601</v>
      </c>
      <c r="C724" t="s">
        <v>101</v>
      </c>
      <c r="D724" t="s">
        <v>102</v>
      </c>
      <c r="E724" t="s">
        <v>9613</v>
      </c>
      <c r="F724">
        <v>76</v>
      </c>
      <c r="G724">
        <v>49</v>
      </c>
    </row>
    <row r="725" spans="1:7" hidden="1" x14ac:dyDescent="0.25">
      <c r="A725" t="s">
        <v>402</v>
      </c>
      <c r="B725" t="s">
        <v>4698</v>
      </c>
      <c r="C725" t="s">
        <v>101</v>
      </c>
      <c r="D725" t="s">
        <v>102</v>
      </c>
      <c r="E725" t="s">
        <v>9614</v>
      </c>
      <c r="F725">
        <v>76</v>
      </c>
      <c r="G725">
        <v>49</v>
      </c>
    </row>
    <row r="726" spans="1:7" hidden="1" x14ac:dyDescent="0.25">
      <c r="A726" t="s">
        <v>202</v>
      </c>
      <c r="B726" t="s">
        <v>4698</v>
      </c>
      <c r="C726" t="s">
        <v>101</v>
      </c>
      <c r="D726" t="s">
        <v>102</v>
      </c>
      <c r="E726" t="s">
        <v>9615</v>
      </c>
      <c r="F726">
        <v>76</v>
      </c>
      <c r="G726">
        <v>49</v>
      </c>
    </row>
    <row r="727" spans="1:7" hidden="1" x14ac:dyDescent="0.25">
      <c r="A727" t="s">
        <v>402</v>
      </c>
      <c r="B727" t="s">
        <v>9601</v>
      </c>
      <c r="C727" t="s">
        <v>101</v>
      </c>
      <c r="D727" t="s">
        <v>102</v>
      </c>
      <c r="E727" t="s">
        <v>9616</v>
      </c>
      <c r="F727">
        <v>76</v>
      </c>
      <c r="G727">
        <v>49</v>
      </c>
    </row>
    <row r="728" spans="1:7" hidden="1" x14ac:dyDescent="0.25">
      <c r="A728" t="s">
        <v>202</v>
      </c>
      <c r="B728" t="s">
        <v>9601</v>
      </c>
      <c r="C728" t="s">
        <v>101</v>
      </c>
      <c r="D728" t="s">
        <v>102</v>
      </c>
      <c r="E728" t="s">
        <v>9617</v>
      </c>
      <c r="F728">
        <v>76</v>
      </c>
      <c r="G728">
        <v>49</v>
      </c>
    </row>
    <row r="729" spans="1:7" hidden="1" x14ac:dyDescent="0.25">
      <c r="A729" t="s">
        <v>127</v>
      </c>
      <c r="B729" t="s">
        <v>9601</v>
      </c>
      <c r="C729" t="s">
        <v>101</v>
      </c>
      <c r="D729" t="s">
        <v>102</v>
      </c>
      <c r="E729" t="s">
        <v>9618</v>
      </c>
      <c r="F729">
        <v>76</v>
      </c>
      <c r="G729">
        <v>49</v>
      </c>
    </row>
    <row r="730" spans="1:7" hidden="1" x14ac:dyDescent="0.25">
      <c r="A730" t="s">
        <v>127</v>
      </c>
      <c r="B730" t="s">
        <v>4698</v>
      </c>
      <c r="C730" t="s">
        <v>101</v>
      </c>
      <c r="D730" t="s">
        <v>102</v>
      </c>
      <c r="E730" t="s">
        <v>9619</v>
      </c>
      <c r="F730">
        <v>76</v>
      </c>
      <c r="G730">
        <v>49</v>
      </c>
    </row>
    <row r="731" spans="1:7" hidden="1" x14ac:dyDescent="0.25">
      <c r="A731" t="s">
        <v>127</v>
      </c>
      <c r="B731" t="s">
        <v>4778</v>
      </c>
      <c r="C731" t="s">
        <v>101</v>
      </c>
      <c r="D731" t="s">
        <v>102</v>
      </c>
      <c r="E731" t="s">
        <v>9434</v>
      </c>
      <c r="F731">
        <v>76</v>
      </c>
      <c r="G731">
        <v>48</v>
      </c>
    </row>
    <row r="732" spans="1:7" hidden="1" x14ac:dyDescent="0.25">
      <c r="A732" t="s">
        <v>243</v>
      </c>
      <c r="B732" t="s">
        <v>9409</v>
      </c>
      <c r="C732" t="s">
        <v>101</v>
      </c>
      <c r="D732" t="s">
        <v>102</v>
      </c>
      <c r="E732" t="s">
        <v>9435</v>
      </c>
      <c r="F732">
        <v>76</v>
      </c>
      <c r="G732">
        <v>48</v>
      </c>
    </row>
    <row r="733" spans="1:7" hidden="1" x14ac:dyDescent="0.25">
      <c r="A733" t="s">
        <v>402</v>
      </c>
      <c r="B733" t="s">
        <v>4355</v>
      </c>
      <c r="C733" t="s">
        <v>101</v>
      </c>
      <c r="D733" t="s">
        <v>102</v>
      </c>
      <c r="E733" t="s">
        <v>9436</v>
      </c>
      <c r="F733">
        <v>76</v>
      </c>
      <c r="G733">
        <v>48</v>
      </c>
    </row>
    <row r="734" spans="1:7" hidden="1" x14ac:dyDescent="0.25">
      <c r="A734" t="s">
        <v>127</v>
      </c>
      <c r="B734" t="s">
        <v>4355</v>
      </c>
      <c r="C734" t="s">
        <v>101</v>
      </c>
      <c r="D734" t="s">
        <v>102</v>
      </c>
      <c r="E734" t="s">
        <v>9437</v>
      </c>
      <c r="F734">
        <v>76</v>
      </c>
      <c r="G734">
        <v>48</v>
      </c>
    </row>
    <row r="735" spans="1:7" hidden="1" x14ac:dyDescent="0.25">
      <c r="A735" t="s">
        <v>202</v>
      </c>
      <c r="B735" t="s">
        <v>4355</v>
      </c>
      <c r="C735" t="s">
        <v>101</v>
      </c>
      <c r="D735" t="s">
        <v>102</v>
      </c>
      <c r="E735" t="s">
        <v>9438</v>
      </c>
      <c r="F735">
        <v>76</v>
      </c>
      <c r="G735">
        <v>48</v>
      </c>
    </row>
    <row r="736" spans="1:7" hidden="1" x14ac:dyDescent="0.25">
      <c r="A736" t="s">
        <v>243</v>
      </c>
      <c r="B736" t="s">
        <v>4150</v>
      </c>
      <c r="C736" t="s">
        <v>101</v>
      </c>
      <c r="D736" t="s">
        <v>102</v>
      </c>
      <c r="E736" t="s">
        <v>9439</v>
      </c>
      <c r="F736">
        <v>76</v>
      </c>
      <c r="G736">
        <v>48</v>
      </c>
    </row>
    <row r="737" spans="1:7" hidden="1" x14ac:dyDescent="0.25">
      <c r="A737" t="s">
        <v>127</v>
      </c>
      <c r="B737" t="s">
        <v>9409</v>
      </c>
      <c r="C737" t="s">
        <v>101</v>
      </c>
      <c r="D737" t="s">
        <v>102</v>
      </c>
      <c r="E737" t="s">
        <v>9440</v>
      </c>
      <c r="F737">
        <v>76</v>
      </c>
      <c r="G737">
        <v>48</v>
      </c>
    </row>
    <row r="738" spans="1:7" hidden="1" x14ac:dyDescent="0.25">
      <c r="A738" t="s">
        <v>202</v>
      </c>
      <c r="B738" t="s">
        <v>4778</v>
      </c>
      <c r="C738" t="s">
        <v>101</v>
      </c>
      <c r="D738" t="s">
        <v>102</v>
      </c>
      <c r="E738" t="s">
        <v>9441</v>
      </c>
      <c r="F738">
        <v>76</v>
      </c>
      <c r="G738">
        <v>48</v>
      </c>
    </row>
    <row r="739" spans="1:7" hidden="1" x14ac:dyDescent="0.25">
      <c r="A739" t="s">
        <v>402</v>
      </c>
      <c r="B739" t="s">
        <v>4150</v>
      </c>
      <c r="C739" t="s">
        <v>101</v>
      </c>
      <c r="D739" t="s">
        <v>102</v>
      </c>
      <c r="E739" t="s">
        <v>9442</v>
      </c>
      <c r="F739">
        <v>76</v>
      </c>
      <c r="G739">
        <v>48</v>
      </c>
    </row>
    <row r="740" spans="1:7" hidden="1" x14ac:dyDescent="0.25">
      <c r="A740" t="s">
        <v>243</v>
      </c>
      <c r="B740" t="s">
        <v>4778</v>
      </c>
      <c r="C740" t="s">
        <v>101</v>
      </c>
      <c r="D740" t="s">
        <v>102</v>
      </c>
      <c r="E740" t="s">
        <v>9443</v>
      </c>
      <c r="F740">
        <v>76</v>
      </c>
      <c r="G740">
        <v>48</v>
      </c>
    </row>
    <row r="741" spans="1:7" hidden="1" x14ac:dyDescent="0.25">
      <c r="A741" t="s">
        <v>202</v>
      </c>
      <c r="B741" t="s">
        <v>4150</v>
      </c>
      <c r="C741" t="s">
        <v>101</v>
      </c>
      <c r="D741" t="s">
        <v>102</v>
      </c>
      <c r="E741" t="s">
        <v>9444</v>
      </c>
      <c r="F741">
        <v>76</v>
      </c>
      <c r="G741">
        <v>48</v>
      </c>
    </row>
    <row r="742" spans="1:7" hidden="1" x14ac:dyDescent="0.25">
      <c r="A742" t="s">
        <v>202</v>
      </c>
      <c r="B742" t="s">
        <v>9409</v>
      </c>
      <c r="C742" t="s">
        <v>101</v>
      </c>
      <c r="D742" t="s">
        <v>102</v>
      </c>
      <c r="E742" t="s">
        <v>9445</v>
      </c>
      <c r="F742">
        <v>76</v>
      </c>
      <c r="G742">
        <v>48</v>
      </c>
    </row>
    <row r="743" spans="1:7" hidden="1" x14ac:dyDescent="0.25">
      <c r="A743" t="s">
        <v>243</v>
      </c>
      <c r="B743" t="s">
        <v>5134</v>
      </c>
      <c r="C743" t="s">
        <v>101</v>
      </c>
      <c r="D743" t="s">
        <v>102</v>
      </c>
      <c r="E743" t="s">
        <v>9244</v>
      </c>
      <c r="F743">
        <v>76</v>
      </c>
      <c r="G743">
        <v>47</v>
      </c>
    </row>
    <row r="744" spans="1:7" hidden="1" x14ac:dyDescent="0.25">
      <c r="A744" t="s">
        <v>243</v>
      </c>
      <c r="B744" t="s">
        <v>9219</v>
      </c>
      <c r="C744" t="s">
        <v>101</v>
      </c>
      <c r="D744" t="s">
        <v>102</v>
      </c>
      <c r="E744" t="s">
        <v>9245</v>
      </c>
      <c r="F744">
        <v>76</v>
      </c>
      <c r="G744">
        <v>47</v>
      </c>
    </row>
    <row r="745" spans="1:7" hidden="1" x14ac:dyDescent="0.25">
      <c r="A745" t="s">
        <v>127</v>
      </c>
      <c r="B745" t="s">
        <v>5134</v>
      </c>
      <c r="C745" t="s">
        <v>101</v>
      </c>
      <c r="D745" t="s">
        <v>102</v>
      </c>
      <c r="E745" t="s">
        <v>9246</v>
      </c>
      <c r="F745">
        <v>76</v>
      </c>
      <c r="G745">
        <v>47</v>
      </c>
    </row>
    <row r="746" spans="1:7" hidden="1" x14ac:dyDescent="0.25">
      <c r="A746" t="s">
        <v>202</v>
      </c>
      <c r="B746" t="s">
        <v>9215</v>
      </c>
      <c r="C746" t="s">
        <v>101</v>
      </c>
      <c r="D746" t="s">
        <v>102</v>
      </c>
      <c r="E746" t="s">
        <v>9247</v>
      </c>
      <c r="F746">
        <v>76</v>
      </c>
      <c r="G746">
        <v>47</v>
      </c>
    </row>
    <row r="747" spans="1:7" hidden="1" x14ac:dyDescent="0.25">
      <c r="A747" t="s">
        <v>243</v>
      </c>
      <c r="B747" t="s">
        <v>9217</v>
      </c>
      <c r="C747" t="s">
        <v>101</v>
      </c>
      <c r="D747" t="s">
        <v>102</v>
      </c>
      <c r="E747" t="s">
        <v>9248</v>
      </c>
      <c r="F747">
        <v>76</v>
      </c>
      <c r="G747">
        <v>47</v>
      </c>
    </row>
    <row r="748" spans="1:7" hidden="1" x14ac:dyDescent="0.25">
      <c r="A748" t="s">
        <v>402</v>
      </c>
      <c r="B748" t="s">
        <v>5134</v>
      </c>
      <c r="C748" t="s">
        <v>101</v>
      </c>
      <c r="D748" t="s">
        <v>102</v>
      </c>
      <c r="E748" t="s">
        <v>9249</v>
      </c>
      <c r="F748">
        <v>76</v>
      </c>
      <c r="G748">
        <v>47</v>
      </c>
    </row>
    <row r="749" spans="1:7" hidden="1" x14ac:dyDescent="0.25">
      <c r="A749" t="s">
        <v>402</v>
      </c>
      <c r="B749" t="s">
        <v>9217</v>
      </c>
      <c r="C749" t="s">
        <v>101</v>
      </c>
      <c r="D749" t="s">
        <v>102</v>
      </c>
      <c r="E749" t="s">
        <v>9250</v>
      </c>
      <c r="F749">
        <v>76</v>
      </c>
      <c r="G749">
        <v>47</v>
      </c>
    </row>
    <row r="750" spans="1:7" hidden="1" x14ac:dyDescent="0.25">
      <c r="A750" t="s">
        <v>402</v>
      </c>
      <c r="B750" t="s">
        <v>9219</v>
      </c>
      <c r="C750" t="s">
        <v>101</v>
      </c>
      <c r="D750" t="s">
        <v>102</v>
      </c>
      <c r="E750" t="s">
        <v>9251</v>
      </c>
      <c r="F750">
        <v>76</v>
      </c>
      <c r="G750">
        <v>47</v>
      </c>
    </row>
    <row r="751" spans="1:7" hidden="1" x14ac:dyDescent="0.25">
      <c r="A751" t="s">
        <v>202</v>
      </c>
      <c r="B751" t="s">
        <v>9217</v>
      </c>
      <c r="C751" t="s">
        <v>101</v>
      </c>
      <c r="D751" t="s">
        <v>102</v>
      </c>
      <c r="E751" t="s">
        <v>9252</v>
      </c>
      <c r="F751">
        <v>76</v>
      </c>
      <c r="G751">
        <v>47</v>
      </c>
    </row>
    <row r="752" spans="1:7" hidden="1" x14ac:dyDescent="0.25">
      <c r="A752" t="s">
        <v>243</v>
      </c>
      <c r="B752" t="s">
        <v>9215</v>
      </c>
      <c r="C752" t="s">
        <v>101</v>
      </c>
      <c r="D752" t="s">
        <v>102</v>
      </c>
      <c r="E752" t="s">
        <v>9253</v>
      </c>
      <c r="F752">
        <v>76</v>
      </c>
      <c r="G752">
        <v>47</v>
      </c>
    </row>
    <row r="753" spans="1:7" hidden="1" x14ac:dyDescent="0.25">
      <c r="A753" t="s">
        <v>127</v>
      </c>
      <c r="B753" t="s">
        <v>9217</v>
      </c>
      <c r="C753" t="s">
        <v>101</v>
      </c>
      <c r="D753" t="s">
        <v>102</v>
      </c>
      <c r="E753" t="s">
        <v>9254</v>
      </c>
      <c r="F753">
        <v>76</v>
      </c>
      <c r="G753">
        <v>47</v>
      </c>
    </row>
    <row r="754" spans="1:7" hidden="1" x14ac:dyDescent="0.25">
      <c r="A754" t="s">
        <v>402</v>
      </c>
      <c r="B754" t="s">
        <v>9215</v>
      </c>
      <c r="C754" t="s">
        <v>101</v>
      </c>
      <c r="D754" t="s">
        <v>102</v>
      </c>
      <c r="E754" t="s">
        <v>9255</v>
      </c>
      <c r="F754">
        <v>76</v>
      </c>
      <c r="G754">
        <v>47</v>
      </c>
    </row>
    <row r="755" spans="1:7" hidden="1" x14ac:dyDescent="0.25">
      <c r="A755" t="s">
        <v>127</v>
      </c>
      <c r="B755" t="s">
        <v>8984</v>
      </c>
      <c r="C755" t="s">
        <v>101</v>
      </c>
      <c r="D755" t="s">
        <v>102</v>
      </c>
      <c r="E755" t="s">
        <v>9012</v>
      </c>
      <c r="F755">
        <v>76</v>
      </c>
      <c r="G755">
        <v>46</v>
      </c>
    </row>
    <row r="756" spans="1:7" hidden="1" x14ac:dyDescent="0.25">
      <c r="A756" t="s">
        <v>243</v>
      </c>
      <c r="B756" t="s">
        <v>6125</v>
      </c>
      <c r="C756" t="s">
        <v>101</v>
      </c>
      <c r="D756" t="s">
        <v>102</v>
      </c>
      <c r="E756" t="s">
        <v>9013</v>
      </c>
      <c r="F756">
        <v>76</v>
      </c>
      <c r="G756">
        <v>46</v>
      </c>
    </row>
    <row r="757" spans="1:7" hidden="1" x14ac:dyDescent="0.25">
      <c r="A757" t="s">
        <v>402</v>
      </c>
      <c r="B757" t="s">
        <v>6125</v>
      </c>
      <c r="C757" t="s">
        <v>101</v>
      </c>
      <c r="D757" t="s">
        <v>102</v>
      </c>
      <c r="E757" t="s">
        <v>9014</v>
      </c>
      <c r="F757">
        <v>76</v>
      </c>
      <c r="G757">
        <v>46</v>
      </c>
    </row>
    <row r="758" spans="1:7" hidden="1" x14ac:dyDescent="0.25">
      <c r="A758" t="s">
        <v>202</v>
      </c>
      <c r="B758" t="s">
        <v>6125</v>
      </c>
      <c r="C758" t="s">
        <v>101</v>
      </c>
      <c r="D758" t="s">
        <v>102</v>
      </c>
      <c r="E758" t="s">
        <v>9015</v>
      </c>
      <c r="F758">
        <v>76</v>
      </c>
      <c r="G758">
        <v>46</v>
      </c>
    </row>
    <row r="759" spans="1:7" hidden="1" x14ac:dyDescent="0.25">
      <c r="A759" t="s">
        <v>243</v>
      </c>
      <c r="B759" t="s">
        <v>8984</v>
      </c>
      <c r="C759" t="s">
        <v>101</v>
      </c>
      <c r="D759" t="s">
        <v>102</v>
      </c>
      <c r="E759" t="s">
        <v>9016</v>
      </c>
      <c r="F759">
        <v>76</v>
      </c>
      <c r="G759">
        <v>46</v>
      </c>
    </row>
    <row r="760" spans="1:7" hidden="1" x14ac:dyDescent="0.25">
      <c r="A760" t="s">
        <v>402</v>
      </c>
      <c r="B760" t="s">
        <v>5406</v>
      </c>
      <c r="C760" t="s">
        <v>101</v>
      </c>
      <c r="D760" t="s">
        <v>102</v>
      </c>
      <c r="E760" t="s">
        <v>9017</v>
      </c>
      <c r="F760">
        <v>76</v>
      </c>
      <c r="G760">
        <v>46</v>
      </c>
    </row>
    <row r="761" spans="1:7" hidden="1" x14ac:dyDescent="0.25">
      <c r="A761" t="s">
        <v>127</v>
      </c>
      <c r="B761" t="s">
        <v>6125</v>
      </c>
      <c r="C761" t="s">
        <v>101</v>
      </c>
      <c r="D761" t="s">
        <v>102</v>
      </c>
      <c r="E761" t="s">
        <v>9018</v>
      </c>
      <c r="F761">
        <v>76</v>
      </c>
      <c r="G761">
        <v>46</v>
      </c>
    </row>
    <row r="762" spans="1:7" hidden="1" x14ac:dyDescent="0.25">
      <c r="A762" t="s">
        <v>402</v>
      </c>
      <c r="B762" t="s">
        <v>8986</v>
      </c>
      <c r="C762" t="s">
        <v>101</v>
      </c>
      <c r="D762" t="s">
        <v>102</v>
      </c>
      <c r="E762" t="s">
        <v>9019</v>
      </c>
      <c r="F762">
        <v>76</v>
      </c>
      <c r="G762">
        <v>46</v>
      </c>
    </row>
    <row r="763" spans="1:7" hidden="1" x14ac:dyDescent="0.25">
      <c r="A763" t="s">
        <v>402</v>
      </c>
      <c r="B763" t="s">
        <v>8984</v>
      </c>
      <c r="C763" t="s">
        <v>101</v>
      </c>
      <c r="D763" t="s">
        <v>102</v>
      </c>
      <c r="E763" t="s">
        <v>9020</v>
      </c>
      <c r="F763">
        <v>76</v>
      </c>
      <c r="G763">
        <v>46</v>
      </c>
    </row>
    <row r="764" spans="1:7" hidden="1" x14ac:dyDescent="0.25">
      <c r="A764" t="s">
        <v>202</v>
      </c>
      <c r="B764" t="s">
        <v>8984</v>
      </c>
      <c r="C764" t="s">
        <v>101</v>
      </c>
      <c r="D764" t="s">
        <v>102</v>
      </c>
      <c r="E764" t="s">
        <v>9021</v>
      </c>
      <c r="F764">
        <v>76</v>
      </c>
      <c r="G764">
        <v>46</v>
      </c>
    </row>
    <row r="765" spans="1:7" hidden="1" x14ac:dyDescent="0.25">
      <c r="A765" t="s">
        <v>127</v>
      </c>
      <c r="B765" t="s">
        <v>5406</v>
      </c>
      <c r="C765" t="s">
        <v>101</v>
      </c>
      <c r="D765" t="s">
        <v>102</v>
      </c>
      <c r="E765" t="s">
        <v>9022</v>
      </c>
      <c r="F765">
        <v>76</v>
      </c>
      <c r="G765">
        <v>46</v>
      </c>
    </row>
    <row r="766" spans="1:7" hidden="1" x14ac:dyDescent="0.25">
      <c r="A766" t="s">
        <v>402</v>
      </c>
      <c r="B766" t="s">
        <v>8988</v>
      </c>
      <c r="C766" t="s">
        <v>101</v>
      </c>
      <c r="D766" t="s">
        <v>102</v>
      </c>
      <c r="E766" t="s">
        <v>9023</v>
      </c>
      <c r="F766">
        <v>76</v>
      </c>
      <c r="G766">
        <v>46</v>
      </c>
    </row>
    <row r="767" spans="1:7" hidden="1" x14ac:dyDescent="0.25">
      <c r="A767" t="s">
        <v>243</v>
      </c>
      <c r="B767" t="s">
        <v>8986</v>
      </c>
      <c r="C767" t="s">
        <v>101</v>
      </c>
      <c r="D767" t="s">
        <v>102</v>
      </c>
      <c r="E767" t="s">
        <v>9024</v>
      </c>
      <c r="F767">
        <v>76</v>
      </c>
      <c r="G767">
        <v>46</v>
      </c>
    </row>
    <row r="768" spans="1:7" hidden="1" x14ac:dyDescent="0.25">
      <c r="A768" t="s">
        <v>127</v>
      </c>
      <c r="B768" t="s">
        <v>8986</v>
      </c>
      <c r="C768" t="s">
        <v>101</v>
      </c>
      <c r="D768" t="s">
        <v>102</v>
      </c>
      <c r="E768" t="s">
        <v>9025</v>
      </c>
      <c r="F768">
        <v>76</v>
      </c>
      <c r="G768">
        <v>46</v>
      </c>
    </row>
    <row r="769" spans="1:7" hidden="1" x14ac:dyDescent="0.25">
      <c r="A769" t="s">
        <v>243</v>
      </c>
      <c r="B769" t="s">
        <v>5406</v>
      </c>
      <c r="C769" t="s">
        <v>101</v>
      </c>
      <c r="D769" t="s">
        <v>102</v>
      </c>
      <c r="E769" t="s">
        <v>9026</v>
      </c>
      <c r="F769">
        <v>76</v>
      </c>
      <c r="G769">
        <v>46</v>
      </c>
    </row>
    <row r="770" spans="1:7" hidden="1" x14ac:dyDescent="0.25">
      <c r="A770" t="s">
        <v>127</v>
      </c>
      <c r="B770" t="s">
        <v>8988</v>
      </c>
      <c r="C770" t="s">
        <v>101</v>
      </c>
      <c r="D770" t="s">
        <v>102</v>
      </c>
      <c r="E770" t="s">
        <v>9027</v>
      </c>
      <c r="F770">
        <v>76</v>
      </c>
      <c r="G770">
        <v>46</v>
      </c>
    </row>
    <row r="771" spans="1:7" hidden="1" x14ac:dyDescent="0.25">
      <c r="A771" t="s">
        <v>202</v>
      </c>
      <c r="B771" t="s">
        <v>8988</v>
      </c>
      <c r="C771" t="s">
        <v>101</v>
      </c>
      <c r="D771" t="s">
        <v>102</v>
      </c>
      <c r="E771" t="s">
        <v>9028</v>
      </c>
      <c r="F771">
        <v>76</v>
      </c>
      <c r="G771">
        <v>46</v>
      </c>
    </row>
    <row r="772" spans="1:7" hidden="1" x14ac:dyDescent="0.25">
      <c r="A772" t="s">
        <v>127</v>
      </c>
      <c r="B772" t="s">
        <v>8892</v>
      </c>
      <c r="C772" t="s">
        <v>101</v>
      </c>
      <c r="D772" t="s">
        <v>102</v>
      </c>
      <c r="E772" t="s">
        <v>8903</v>
      </c>
      <c r="F772">
        <v>76</v>
      </c>
      <c r="G772">
        <v>45</v>
      </c>
    </row>
    <row r="773" spans="1:7" hidden="1" x14ac:dyDescent="0.25">
      <c r="A773" t="s">
        <v>243</v>
      </c>
      <c r="B773" t="s">
        <v>8892</v>
      </c>
      <c r="C773" t="s">
        <v>101</v>
      </c>
      <c r="D773" t="s">
        <v>102</v>
      </c>
      <c r="E773" t="s">
        <v>8904</v>
      </c>
      <c r="F773">
        <v>76</v>
      </c>
      <c r="G773">
        <v>45</v>
      </c>
    </row>
    <row r="774" spans="1:7" hidden="1" x14ac:dyDescent="0.25">
      <c r="A774" t="s">
        <v>402</v>
      </c>
      <c r="B774" t="s">
        <v>8892</v>
      </c>
      <c r="C774" t="s">
        <v>101</v>
      </c>
      <c r="D774" t="s">
        <v>102</v>
      </c>
      <c r="E774" t="s">
        <v>8905</v>
      </c>
      <c r="F774">
        <v>76</v>
      </c>
      <c r="G774">
        <v>45</v>
      </c>
    </row>
    <row r="775" spans="1:7" hidden="1" x14ac:dyDescent="0.25">
      <c r="A775" t="s">
        <v>243</v>
      </c>
      <c r="B775" t="s">
        <v>8890</v>
      </c>
      <c r="C775" t="s">
        <v>101</v>
      </c>
      <c r="D775" t="s">
        <v>102</v>
      </c>
      <c r="E775" t="s">
        <v>8906</v>
      </c>
      <c r="F775">
        <v>76</v>
      </c>
      <c r="G775">
        <v>45</v>
      </c>
    </row>
    <row r="776" spans="1:7" hidden="1" x14ac:dyDescent="0.25">
      <c r="A776" t="s">
        <v>127</v>
      </c>
      <c r="B776" t="s">
        <v>8890</v>
      </c>
      <c r="C776" t="s">
        <v>101</v>
      </c>
      <c r="D776" t="s">
        <v>102</v>
      </c>
      <c r="E776" t="s">
        <v>8907</v>
      </c>
      <c r="F776">
        <v>76</v>
      </c>
      <c r="G776">
        <v>45</v>
      </c>
    </row>
    <row r="777" spans="1:7" hidden="1" x14ac:dyDescent="0.25">
      <c r="A777" t="s">
        <v>202</v>
      </c>
      <c r="B777" t="s">
        <v>8890</v>
      </c>
      <c r="C777" t="s">
        <v>101</v>
      </c>
      <c r="D777" t="s">
        <v>102</v>
      </c>
      <c r="E777" t="s">
        <v>8908</v>
      </c>
      <c r="F777">
        <v>76</v>
      </c>
      <c r="G777">
        <v>45</v>
      </c>
    </row>
    <row r="778" spans="1:7" hidden="1" x14ac:dyDescent="0.25">
      <c r="A778" t="s">
        <v>202</v>
      </c>
      <c r="B778" t="s">
        <v>8892</v>
      </c>
      <c r="C778" t="s">
        <v>101</v>
      </c>
      <c r="D778" t="s">
        <v>102</v>
      </c>
      <c r="E778" t="s">
        <v>8909</v>
      </c>
      <c r="F778">
        <v>76</v>
      </c>
      <c r="G778">
        <v>45</v>
      </c>
    </row>
    <row r="779" spans="1:7" hidden="1" x14ac:dyDescent="0.25">
      <c r="A779" t="s">
        <v>127</v>
      </c>
      <c r="B779" t="s">
        <v>5766</v>
      </c>
      <c r="C779" t="s">
        <v>101</v>
      </c>
      <c r="D779" t="s">
        <v>102</v>
      </c>
      <c r="E779" t="s">
        <v>8735</v>
      </c>
      <c r="F779">
        <v>76</v>
      </c>
      <c r="G779">
        <v>44</v>
      </c>
    </row>
    <row r="780" spans="1:7" hidden="1" x14ac:dyDescent="0.25">
      <c r="A780" t="s">
        <v>243</v>
      </c>
      <c r="B780" t="s">
        <v>8715</v>
      </c>
      <c r="C780" t="s">
        <v>101</v>
      </c>
      <c r="D780" t="s">
        <v>102</v>
      </c>
      <c r="E780" t="s">
        <v>8736</v>
      </c>
      <c r="F780">
        <v>76</v>
      </c>
      <c r="G780">
        <v>44</v>
      </c>
    </row>
    <row r="781" spans="1:7" hidden="1" x14ac:dyDescent="0.25">
      <c r="A781" t="s">
        <v>202</v>
      </c>
      <c r="B781" t="s">
        <v>5017</v>
      </c>
      <c r="C781" t="s">
        <v>101</v>
      </c>
      <c r="D781" t="s">
        <v>102</v>
      </c>
      <c r="E781" t="s">
        <v>8737</v>
      </c>
      <c r="F781">
        <v>76</v>
      </c>
      <c r="G781">
        <v>44</v>
      </c>
    </row>
    <row r="782" spans="1:7" hidden="1" x14ac:dyDescent="0.25">
      <c r="A782" t="s">
        <v>243</v>
      </c>
      <c r="B782" t="s">
        <v>5017</v>
      </c>
      <c r="C782" t="s">
        <v>101</v>
      </c>
      <c r="D782" t="s">
        <v>102</v>
      </c>
      <c r="E782" t="s">
        <v>8738</v>
      </c>
      <c r="F782">
        <v>76</v>
      </c>
      <c r="G782">
        <v>44</v>
      </c>
    </row>
    <row r="783" spans="1:7" hidden="1" x14ac:dyDescent="0.25">
      <c r="A783" t="s">
        <v>402</v>
      </c>
      <c r="B783" t="s">
        <v>6199</v>
      </c>
      <c r="C783" t="s">
        <v>101</v>
      </c>
      <c r="D783" t="s">
        <v>102</v>
      </c>
      <c r="E783" t="s">
        <v>8739</v>
      </c>
      <c r="F783">
        <v>76</v>
      </c>
      <c r="G783">
        <v>44</v>
      </c>
    </row>
    <row r="784" spans="1:7" hidden="1" x14ac:dyDescent="0.25">
      <c r="A784" t="s">
        <v>202</v>
      </c>
      <c r="B784" t="s">
        <v>8715</v>
      </c>
      <c r="C784" t="s">
        <v>101</v>
      </c>
      <c r="D784" t="s">
        <v>102</v>
      </c>
      <c r="E784" t="s">
        <v>8740</v>
      </c>
      <c r="F784">
        <v>76</v>
      </c>
      <c r="G784">
        <v>44</v>
      </c>
    </row>
    <row r="785" spans="1:7" hidden="1" x14ac:dyDescent="0.25">
      <c r="A785" t="s">
        <v>202</v>
      </c>
      <c r="B785" t="s">
        <v>5766</v>
      </c>
      <c r="C785" t="s">
        <v>101</v>
      </c>
      <c r="D785" t="s">
        <v>102</v>
      </c>
      <c r="E785" t="s">
        <v>8741</v>
      </c>
      <c r="F785">
        <v>76</v>
      </c>
      <c r="G785">
        <v>44</v>
      </c>
    </row>
    <row r="786" spans="1:7" hidden="1" x14ac:dyDescent="0.25">
      <c r="A786" t="s">
        <v>402</v>
      </c>
      <c r="B786" t="s">
        <v>5766</v>
      </c>
      <c r="C786" t="s">
        <v>101</v>
      </c>
      <c r="D786" t="s">
        <v>102</v>
      </c>
      <c r="E786" t="s">
        <v>8742</v>
      </c>
      <c r="F786">
        <v>76</v>
      </c>
      <c r="G786">
        <v>44</v>
      </c>
    </row>
    <row r="787" spans="1:7" hidden="1" x14ac:dyDescent="0.25">
      <c r="A787" t="s">
        <v>127</v>
      </c>
      <c r="B787" t="s">
        <v>8715</v>
      </c>
      <c r="C787" t="s">
        <v>101</v>
      </c>
      <c r="D787" t="s">
        <v>102</v>
      </c>
      <c r="E787" t="s">
        <v>8743</v>
      </c>
      <c r="F787">
        <v>76</v>
      </c>
      <c r="G787">
        <v>44</v>
      </c>
    </row>
    <row r="788" spans="1:7" hidden="1" x14ac:dyDescent="0.25">
      <c r="A788" t="s">
        <v>202</v>
      </c>
      <c r="B788" t="s">
        <v>6199</v>
      </c>
      <c r="C788" t="s">
        <v>101</v>
      </c>
      <c r="D788" t="s">
        <v>102</v>
      </c>
      <c r="E788" t="s">
        <v>8744</v>
      </c>
      <c r="F788">
        <v>76</v>
      </c>
      <c r="G788">
        <v>44</v>
      </c>
    </row>
    <row r="789" spans="1:7" hidden="1" x14ac:dyDescent="0.25">
      <c r="A789" t="s">
        <v>243</v>
      </c>
      <c r="B789" t="s">
        <v>5766</v>
      </c>
      <c r="C789" t="s">
        <v>101</v>
      </c>
      <c r="D789" t="s">
        <v>102</v>
      </c>
      <c r="E789" t="s">
        <v>8745</v>
      </c>
      <c r="F789">
        <v>76</v>
      </c>
      <c r="G789">
        <v>44</v>
      </c>
    </row>
    <row r="790" spans="1:7" hidden="1" x14ac:dyDescent="0.25">
      <c r="A790" t="s">
        <v>402</v>
      </c>
      <c r="B790" t="s">
        <v>8715</v>
      </c>
      <c r="C790" t="s">
        <v>101</v>
      </c>
      <c r="D790" t="s">
        <v>102</v>
      </c>
      <c r="E790" t="s">
        <v>8746</v>
      </c>
      <c r="F790">
        <v>76</v>
      </c>
      <c r="G790">
        <v>44</v>
      </c>
    </row>
    <row r="791" spans="1:7" hidden="1" x14ac:dyDescent="0.25">
      <c r="A791" t="s">
        <v>243</v>
      </c>
      <c r="B791" t="s">
        <v>6199</v>
      </c>
      <c r="C791" t="s">
        <v>101</v>
      </c>
      <c r="D791" t="s">
        <v>102</v>
      </c>
      <c r="E791" t="s">
        <v>8747</v>
      </c>
      <c r="F791">
        <v>76</v>
      </c>
      <c r="G791">
        <v>44</v>
      </c>
    </row>
    <row r="792" spans="1:7" hidden="1" x14ac:dyDescent="0.25">
      <c r="A792" t="s">
        <v>127</v>
      </c>
      <c r="B792" t="s">
        <v>6909</v>
      </c>
      <c r="C792" t="s">
        <v>101</v>
      </c>
      <c r="D792" t="s">
        <v>102</v>
      </c>
      <c r="E792" t="s">
        <v>8643</v>
      </c>
      <c r="F792">
        <v>76</v>
      </c>
      <c r="G792">
        <v>41</v>
      </c>
    </row>
    <row r="793" spans="1:7" hidden="1" x14ac:dyDescent="0.25">
      <c r="A793" t="s">
        <v>243</v>
      </c>
      <c r="B793" t="s">
        <v>8630</v>
      </c>
      <c r="C793" t="s">
        <v>101</v>
      </c>
      <c r="D793" t="s">
        <v>102</v>
      </c>
      <c r="E793" t="s">
        <v>8644</v>
      </c>
      <c r="F793">
        <v>76</v>
      </c>
      <c r="G793">
        <v>41</v>
      </c>
    </row>
    <row r="794" spans="1:7" hidden="1" x14ac:dyDescent="0.25">
      <c r="A794" t="s">
        <v>202</v>
      </c>
      <c r="B794" t="s">
        <v>8630</v>
      </c>
      <c r="C794" t="s">
        <v>101</v>
      </c>
      <c r="D794" t="s">
        <v>102</v>
      </c>
      <c r="E794" t="s">
        <v>8645</v>
      </c>
      <c r="F794">
        <v>76</v>
      </c>
      <c r="G794">
        <v>41</v>
      </c>
    </row>
    <row r="795" spans="1:7" hidden="1" x14ac:dyDescent="0.25">
      <c r="A795" t="s">
        <v>127</v>
      </c>
      <c r="B795" t="s">
        <v>6842</v>
      </c>
      <c r="C795" t="s">
        <v>101</v>
      </c>
      <c r="D795" t="s">
        <v>102</v>
      </c>
      <c r="E795" t="s">
        <v>8561</v>
      </c>
      <c r="F795">
        <v>76</v>
      </c>
      <c r="G795">
        <v>40</v>
      </c>
    </row>
    <row r="796" spans="1:7" hidden="1" x14ac:dyDescent="0.25">
      <c r="A796" t="s">
        <v>243</v>
      </c>
      <c r="B796" t="s">
        <v>6845</v>
      </c>
      <c r="C796" t="s">
        <v>101</v>
      </c>
      <c r="D796" t="s">
        <v>102</v>
      </c>
      <c r="E796" t="s">
        <v>8562</v>
      </c>
      <c r="F796">
        <v>76</v>
      </c>
      <c r="G796">
        <v>40</v>
      </c>
    </row>
    <row r="797" spans="1:7" hidden="1" x14ac:dyDescent="0.25">
      <c r="A797" t="s">
        <v>402</v>
      </c>
      <c r="B797" t="s">
        <v>6845</v>
      </c>
      <c r="C797" t="s">
        <v>101</v>
      </c>
      <c r="D797" t="s">
        <v>102</v>
      </c>
      <c r="E797" t="s">
        <v>8563</v>
      </c>
      <c r="F797">
        <v>76</v>
      </c>
      <c r="G797">
        <v>40</v>
      </c>
    </row>
    <row r="798" spans="1:7" hidden="1" x14ac:dyDescent="0.25">
      <c r="A798" t="s">
        <v>202</v>
      </c>
      <c r="B798" t="s">
        <v>6845</v>
      </c>
      <c r="C798" t="s">
        <v>101</v>
      </c>
      <c r="D798" t="s">
        <v>102</v>
      </c>
      <c r="E798" t="s">
        <v>8564</v>
      </c>
      <c r="F798">
        <v>76</v>
      </c>
      <c r="G798">
        <v>40</v>
      </c>
    </row>
    <row r="799" spans="1:7" hidden="1" x14ac:dyDescent="0.25">
      <c r="A799" t="s">
        <v>202</v>
      </c>
      <c r="B799" t="s">
        <v>6842</v>
      </c>
      <c r="C799" t="s">
        <v>101</v>
      </c>
      <c r="D799" t="s">
        <v>102</v>
      </c>
      <c r="E799" t="s">
        <v>8565</v>
      </c>
      <c r="F799">
        <v>76</v>
      </c>
      <c r="G799">
        <v>40</v>
      </c>
    </row>
    <row r="800" spans="1:7" hidden="1" x14ac:dyDescent="0.25">
      <c r="A800" t="s">
        <v>127</v>
      </c>
      <c r="B800" t="s">
        <v>6845</v>
      </c>
      <c r="C800" t="s">
        <v>101</v>
      </c>
      <c r="D800" t="s">
        <v>102</v>
      </c>
      <c r="E800" t="s">
        <v>8566</v>
      </c>
      <c r="F800">
        <v>76</v>
      </c>
      <c r="G800">
        <v>40</v>
      </c>
    </row>
    <row r="801" spans="1:7" hidden="1" x14ac:dyDescent="0.25">
      <c r="A801" t="s">
        <v>402</v>
      </c>
      <c r="B801" t="s">
        <v>6842</v>
      </c>
      <c r="C801" t="s">
        <v>101</v>
      </c>
      <c r="D801" t="s">
        <v>102</v>
      </c>
      <c r="E801" t="s">
        <v>8567</v>
      </c>
      <c r="F801">
        <v>76</v>
      </c>
      <c r="G801">
        <v>40</v>
      </c>
    </row>
    <row r="802" spans="1:7" hidden="1" x14ac:dyDescent="0.25">
      <c r="A802" t="s">
        <v>243</v>
      </c>
      <c r="B802" t="s">
        <v>8510</v>
      </c>
      <c r="C802" t="s">
        <v>101</v>
      </c>
      <c r="D802" t="s">
        <v>102</v>
      </c>
      <c r="E802" t="s">
        <v>8517</v>
      </c>
      <c r="F802">
        <v>76</v>
      </c>
      <c r="G802">
        <v>39</v>
      </c>
    </row>
    <row r="803" spans="1:7" hidden="1" x14ac:dyDescent="0.25">
      <c r="A803" t="s">
        <v>127</v>
      </c>
      <c r="B803" t="s">
        <v>6843</v>
      </c>
      <c r="C803" t="s">
        <v>101</v>
      </c>
      <c r="D803" t="s">
        <v>102</v>
      </c>
      <c r="E803" t="s">
        <v>8344</v>
      </c>
      <c r="F803">
        <v>76</v>
      </c>
      <c r="G803">
        <v>38</v>
      </c>
    </row>
    <row r="804" spans="1:7" hidden="1" x14ac:dyDescent="0.25">
      <c r="A804" t="s">
        <v>127</v>
      </c>
      <c r="B804" t="s">
        <v>8331</v>
      </c>
      <c r="C804" t="s">
        <v>101</v>
      </c>
      <c r="D804" t="s">
        <v>102</v>
      </c>
      <c r="E804" t="s">
        <v>8345</v>
      </c>
      <c r="F804">
        <v>76</v>
      </c>
      <c r="G804">
        <v>38</v>
      </c>
    </row>
    <row r="805" spans="1:7" hidden="1" x14ac:dyDescent="0.25">
      <c r="A805" t="s">
        <v>127</v>
      </c>
      <c r="B805" t="s">
        <v>6967</v>
      </c>
      <c r="C805" t="s">
        <v>101</v>
      </c>
      <c r="D805" t="s">
        <v>102</v>
      </c>
      <c r="E805" t="s">
        <v>8346</v>
      </c>
      <c r="F805">
        <v>76</v>
      </c>
      <c r="G805">
        <v>38</v>
      </c>
    </row>
    <row r="806" spans="1:7" hidden="1" x14ac:dyDescent="0.25">
      <c r="A806" t="s">
        <v>202</v>
      </c>
      <c r="B806" t="s">
        <v>8321</v>
      </c>
      <c r="C806" t="s">
        <v>101</v>
      </c>
      <c r="D806" t="s">
        <v>102</v>
      </c>
      <c r="E806" t="s">
        <v>8347</v>
      </c>
      <c r="F806">
        <v>76</v>
      </c>
      <c r="G806">
        <v>38</v>
      </c>
    </row>
    <row r="807" spans="1:7" hidden="1" x14ac:dyDescent="0.25">
      <c r="A807" t="s">
        <v>202</v>
      </c>
      <c r="B807" t="s">
        <v>6967</v>
      </c>
      <c r="C807" t="s">
        <v>101</v>
      </c>
      <c r="D807" t="s">
        <v>102</v>
      </c>
      <c r="E807" t="s">
        <v>8348</v>
      </c>
      <c r="F807">
        <v>76</v>
      </c>
      <c r="G807">
        <v>38</v>
      </c>
    </row>
    <row r="808" spans="1:7" hidden="1" x14ac:dyDescent="0.25">
      <c r="A808" t="s">
        <v>127</v>
      </c>
      <c r="B808" t="s">
        <v>8317</v>
      </c>
      <c r="C808" t="s">
        <v>101</v>
      </c>
      <c r="D808" t="s">
        <v>102</v>
      </c>
      <c r="E808" t="s">
        <v>8349</v>
      </c>
      <c r="F808">
        <v>76</v>
      </c>
      <c r="G808">
        <v>38</v>
      </c>
    </row>
    <row r="809" spans="1:7" hidden="1" x14ac:dyDescent="0.25">
      <c r="A809" t="s">
        <v>202</v>
      </c>
      <c r="B809" t="s">
        <v>6843</v>
      </c>
      <c r="C809" t="s">
        <v>101</v>
      </c>
      <c r="D809" t="s">
        <v>102</v>
      </c>
      <c r="E809" t="s">
        <v>8350</v>
      </c>
      <c r="F809">
        <v>76</v>
      </c>
      <c r="G809">
        <v>38</v>
      </c>
    </row>
    <row r="810" spans="1:7" hidden="1" x14ac:dyDescent="0.25">
      <c r="A810" t="s">
        <v>202</v>
      </c>
      <c r="B810" t="s">
        <v>8331</v>
      </c>
      <c r="C810" t="s">
        <v>101</v>
      </c>
      <c r="D810" t="s">
        <v>102</v>
      </c>
      <c r="E810" t="s">
        <v>8351</v>
      </c>
      <c r="F810">
        <v>76</v>
      </c>
      <c r="G810">
        <v>38</v>
      </c>
    </row>
    <row r="811" spans="1:7" hidden="1" x14ac:dyDescent="0.25">
      <c r="A811" t="s">
        <v>402</v>
      </c>
      <c r="B811" t="s">
        <v>8321</v>
      </c>
      <c r="C811" t="s">
        <v>101</v>
      </c>
      <c r="D811" t="s">
        <v>102</v>
      </c>
      <c r="E811" t="s">
        <v>8352</v>
      </c>
      <c r="F811">
        <v>76</v>
      </c>
      <c r="G811">
        <v>38</v>
      </c>
    </row>
    <row r="812" spans="1:7" hidden="1" x14ac:dyDescent="0.25">
      <c r="A812" t="s">
        <v>243</v>
      </c>
      <c r="B812" t="s">
        <v>6967</v>
      </c>
      <c r="C812" t="s">
        <v>101</v>
      </c>
      <c r="D812" t="s">
        <v>102</v>
      </c>
      <c r="E812" t="s">
        <v>8353</v>
      </c>
      <c r="F812">
        <v>76</v>
      </c>
      <c r="G812">
        <v>38</v>
      </c>
    </row>
    <row r="813" spans="1:7" hidden="1" x14ac:dyDescent="0.25">
      <c r="A813" t="s">
        <v>402</v>
      </c>
      <c r="B813" t="s">
        <v>8331</v>
      </c>
      <c r="C813" t="s">
        <v>101</v>
      </c>
      <c r="D813" t="s">
        <v>102</v>
      </c>
      <c r="E813" t="s">
        <v>8354</v>
      </c>
      <c r="F813">
        <v>76</v>
      </c>
      <c r="G813">
        <v>38</v>
      </c>
    </row>
    <row r="814" spans="1:7" hidden="1" x14ac:dyDescent="0.25">
      <c r="A814" t="s">
        <v>402</v>
      </c>
      <c r="B814" t="s">
        <v>6843</v>
      </c>
      <c r="C814" t="s">
        <v>101</v>
      </c>
      <c r="D814" t="s">
        <v>102</v>
      </c>
      <c r="E814" t="s">
        <v>8355</v>
      </c>
      <c r="F814">
        <v>76</v>
      </c>
      <c r="G814">
        <v>38</v>
      </c>
    </row>
    <row r="815" spans="1:7" hidden="1" x14ac:dyDescent="0.25">
      <c r="A815" t="s">
        <v>243</v>
      </c>
      <c r="B815" t="s">
        <v>6843</v>
      </c>
      <c r="C815" t="s">
        <v>101</v>
      </c>
      <c r="D815" t="s">
        <v>102</v>
      </c>
      <c r="E815" t="s">
        <v>8356</v>
      </c>
      <c r="F815">
        <v>76</v>
      </c>
      <c r="G815">
        <v>38</v>
      </c>
    </row>
    <row r="816" spans="1:7" hidden="1" x14ac:dyDescent="0.25">
      <c r="A816" t="s">
        <v>402</v>
      </c>
      <c r="B816" t="s">
        <v>6967</v>
      </c>
      <c r="C816" t="s">
        <v>101</v>
      </c>
      <c r="D816" t="s">
        <v>102</v>
      </c>
      <c r="E816" t="s">
        <v>8357</v>
      </c>
      <c r="F816">
        <v>76</v>
      </c>
      <c r="G816">
        <v>38</v>
      </c>
    </row>
    <row r="817" spans="1:7" hidden="1" x14ac:dyDescent="0.25">
      <c r="A817" t="s">
        <v>243</v>
      </c>
      <c r="B817" t="s">
        <v>8331</v>
      </c>
      <c r="C817" t="s">
        <v>101</v>
      </c>
      <c r="D817" t="s">
        <v>102</v>
      </c>
      <c r="E817" t="s">
        <v>8358</v>
      </c>
      <c r="F817">
        <v>76</v>
      </c>
      <c r="G817">
        <v>38</v>
      </c>
    </row>
    <row r="818" spans="1:7" hidden="1" x14ac:dyDescent="0.25">
      <c r="A818" t="s">
        <v>402</v>
      </c>
      <c r="B818" t="s">
        <v>8317</v>
      </c>
      <c r="C818" t="s">
        <v>101</v>
      </c>
      <c r="D818" t="s">
        <v>102</v>
      </c>
      <c r="E818" t="s">
        <v>8359</v>
      </c>
      <c r="F818">
        <v>76</v>
      </c>
      <c r="G818">
        <v>38</v>
      </c>
    </row>
    <row r="819" spans="1:7" hidden="1" x14ac:dyDescent="0.25">
      <c r="A819" t="s">
        <v>127</v>
      </c>
      <c r="B819" t="s">
        <v>8280</v>
      </c>
      <c r="C819" t="s">
        <v>101</v>
      </c>
      <c r="D819" t="s">
        <v>102</v>
      </c>
      <c r="E819" t="s">
        <v>8287</v>
      </c>
      <c r="F819">
        <v>76</v>
      </c>
      <c r="G819">
        <v>36</v>
      </c>
    </row>
    <row r="820" spans="1:7" hidden="1" x14ac:dyDescent="0.25">
      <c r="A820" t="s">
        <v>243</v>
      </c>
      <c r="B820" t="s">
        <v>8280</v>
      </c>
      <c r="C820" t="s">
        <v>101</v>
      </c>
      <c r="D820" t="s">
        <v>102</v>
      </c>
      <c r="E820" t="s">
        <v>8288</v>
      </c>
      <c r="F820">
        <v>76</v>
      </c>
      <c r="G820">
        <v>36</v>
      </c>
    </row>
    <row r="821" spans="1:7" hidden="1" x14ac:dyDescent="0.25">
      <c r="A821" t="s">
        <v>202</v>
      </c>
      <c r="B821" t="s">
        <v>8280</v>
      </c>
      <c r="C821" t="s">
        <v>101</v>
      </c>
      <c r="D821" t="s">
        <v>102</v>
      </c>
      <c r="E821" t="s">
        <v>8289</v>
      </c>
      <c r="F821">
        <v>76</v>
      </c>
      <c r="G821">
        <v>36</v>
      </c>
    </row>
    <row r="822" spans="1:7" hidden="1" x14ac:dyDescent="0.25">
      <c r="A822" t="s">
        <v>243</v>
      </c>
      <c r="B822" t="s">
        <v>8136</v>
      </c>
      <c r="C822" t="s">
        <v>101</v>
      </c>
      <c r="D822" t="s">
        <v>102</v>
      </c>
      <c r="E822" t="s">
        <v>8160</v>
      </c>
      <c r="F822">
        <v>76</v>
      </c>
      <c r="G822">
        <v>35</v>
      </c>
    </row>
    <row r="823" spans="1:7" hidden="1" x14ac:dyDescent="0.25">
      <c r="A823" t="s">
        <v>127</v>
      </c>
      <c r="B823" t="s">
        <v>8138</v>
      </c>
      <c r="C823" t="s">
        <v>101</v>
      </c>
      <c r="D823" t="s">
        <v>102</v>
      </c>
      <c r="E823" t="s">
        <v>8161</v>
      </c>
      <c r="F823">
        <v>76</v>
      </c>
      <c r="G823">
        <v>35</v>
      </c>
    </row>
    <row r="824" spans="1:7" hidden="1" x14ac:dyDescent="0.25">
      <c r="A824" t="s">
        <v>402</v>
      </c>
      <c r="B824" t="s">
        <v>8140</v>
      </c>
      <c r="C824" t="s">
        <v>101</v>
      </c>
      <c r="D824" t="s">
        <v>102</v>
      </c>
      <c r="E824" t="s">
        <v>8162</v>
      </c>
      <c r="F824">
        <v>76</v>
      </c>
      <c r="G824">
        <v>35</v>
      </c>
    </row>
    <row r="825" spans="1:7" hidden="1" x14ac:dyDescent="0.25">
      <c r="A825" t="s">
        <v>202</v>
      </c>
      <c r="B825" t="s">
        <v>8136</v>
      </c>
      <c r="C825" t="s">
        <v>101</v>
      </c>
      <c r="D825" t="s">
        <v>102</v>
      </c>
      <c r="E825" t="s">
        <v>8163</v>
      </c>
      <c r="F825">
        <v>76</v>
      </c>
      <c r="G825">
        <v>35</v>
      </c>
    </row>
    <row r="826" spans="1:7" hidden="1" x14ac:dyDescent="0.25">
      <c r="A826" t="s">
        <v>202</v>
      </c>
      <c r="B826" t="s">
        <v>8140</v>
      </c>
      <c r="C826" t="s">
        <v>101</v>
      </c>
      <c r="D826" t="s">
        <v>102</v>
      </c>
      <c r="E826" t="s">
        <v>8164</v>
      </c>
      <c r="F826">
        <v>76</v>
      </c>
      <c r="G826">
        <v>35</v>
      </c>
    </row>
    <row r="827" spans="1:7" hidden="1" x14ac:dyDescent="0.25">
      <c r="A827" t="s">
        <v>402</v>
      </c>
      <c r="B827" t="s">
        <v>8138</v>
      </c>
      <c r="C827" t="s">
        <v>101</v>
      </c>
      <c r="D827" t="s">
        <v>102</v>
      </c>
      <c r="E827" t="s">
        <v>8165</v>
      </c>
      <c r="F827">
        <v>76</v>
      </c>
      <c r="G827">
        <v>35</v>
      </c>
    </row>
    <row r="828" spans="1:7" hidden="1" x14ac:dyDescent="0.25">
      <c r="A828" t="s">
        <v>127</v>
      </c>
      <c r="B828" t="s">
        <v>8136</v>
      </c>
      <c r="C828" t="s">
        <v>101</v>
      </c>
      <c r="D828" t="s">
        <v>102</v>
      </c>
      <c r="E828" t="s">
        <v>8166</v>
      </c>
      <c r="F828">
        <v>76</v>
      </c>
      <c r="G828">
        <v>35</v>
      </c>
    </row>
    <row r="829" spans="1:7" hidden="1" x14ac:dyDescent="0.25">
      <c r="A829" t="s">
        <v>202</v>
      </c>
      <c r="B829" t="s">
        <v>8144</v>
      </c>
      <c r="C829" t="s">
        <v>101</v>
      </c>
      <c r="D829" t="s">
        <v>102</v>
      </c>
      <c r="E829" t="s">
        <v>8167</v>
      </c>
      <c r="F829">
        <v>76</v>
      </c>
      <c r="G829">
        <v>35</v>
      </c>
    </row>
    <row r="830" spans="1:7" hidden="1" x14ac:dyDescent="0.25">
      <c r="A830" t="s">
        <v>402</v>
      </c>
      <c r="B830" t="s">
        <v>8144</v>
      </c>
      <c r="C830" t="s">
        <v>101</v>
      </c>
      <c r="D830" t="s">
        <v>102</v>
      </c>
      <c r="E830" t="s">
        <v>8168</v>
      </c>
      <c r="F830">
        <v>76</v>
      </c>
      <c r="G830">
        <v>35</v>
      </c>
    </row>
    <row r="831" spans="1:7" hidden="1" x14ac:dyDescent="0.25">
      <c r="A831" t="s">
        <v>127</v>
      </c>
      <c r="B831" t="s">
        <v>8034</v>
      </c>
      <c r="C831" t="s">
        <v>101</v>
      </c>
      <c r="D831" t="s">
        <v>102</v>
      </c>
      <c r="E831" t="s">
        <v>8054</v>
      </c>
      <c r="F831">
        <v>76</v>
      </c>
      <c r="G831">
        <v>33</v>
      </c>
    </row>
    <row r="832" spans="1:7" hidden="1" x14ac:dyDescent="0.25">
      <c r="A832" t="s">
        <v>243</v>
      </c>
      <c r="B832" t="s">
        <v>8038</v>
      </c>
      <c r="C832" t="s">
        <v>101</v>
      </c>
      <c r="D832" t="s">
        <v>102</v>
      </c>
      <c r="E832" t="s">
        <v>8055</v>
      </c>
      <c r="F832">
        <v>76</v>
      </c>
      <c r="G832">
        <v>33</v>
      </c>
    </row>
    <row r="833" spans="1:7" hidden="1" x14ac:dyDescent="0.25">
      <c r="A833" t="s">
        <v>402</v>
      </c>
      <c r="B833" t="s">
        <v>8038</v>
      </c>
      <c r="C833" t="s">
        <v>101</v>
      </c>
      <c r="D833" t="s">
        <v>102</v>
      </c>
      <c r="E833" t="s">
        <v>8056</v>
      </c>
      <c r="F833">
        <v>76</v>
      </c>
      <c r="G833">
        <v>33</v>
      </c>
    </row>
    <row r="834" spans="1:7" hidden="1" x14ac:dyDescent="0.25">
      <c r="A834" t="s">
        <v>127</v>
      </c>
      <c r="B834" t="s">
        <v>8036</v>
      </c>
      <c r="C834" t="s">
        <v>101</v>
      </c>
      <c r="D834" t="s">
        <v>102</v>
      </c>
      <c r="E834" t="s">
        <v>8057</v>
      </c>
      <c r="F834">
        <v>76</v>
      </c>
      <c r="G834">
        <v>33</v>
      </c>
    </row>
    <row r="835" spans="1:7" hidden="1" x14ac:dyDescent="0.25">
      <c r="A835" t="s">
        <v>243</v>
      </c>
      <c r="B835" t="s">
        <v>8036</v>
      </c>
      <c r="C835" t="s">
        <v>101</v>
      </c>
      <c r="D835" t="s">
        <v>102</v>
      </c>
      <c r="E835" t="s">
        <v>8058</v>
      </c>
      <c r="F835">
        <v>76</v>
      </c>
      <c r="G835">
        <v>33</v>
      </c>
    </row>
    <row r="836" spans="1:7" hidden="1" x14ac:dyDescent="0.25">
      <c r="A836" t="s">
        <v>202</v>
      </c>
      <c r="B836" t="s">
        <v>8038</v>
      </c>
      <c r="C836" t="s">
        <v>101</v>
      </c>
      <c r="D836" t="s">
        <v>102</v>
      </c>
      <c r="E836" t="s">
        <v>8059</v>
      </c>
      <c r="F836">
        <v>76</v>
      </c>
      <c r="G836">
        <v>33</v>
      </c>
    </row>
    <row r="837" spans="1:7" hidden="1" x14ac:dyDescent="0.25">
      <c r="A837" t="s">
        <v>243</v>
      </c>
      <c r="B837" t="s">
        <v>8034</v>
      </c>
      <c r="C837" t="s">
        <v>101</v>
      </c>
      <c r="D837" t="s">
        <v>102</v>
      </c>
      <c r="E837" t="s">
        <v>8060</v>
      </c>
      <c r="F837">
        <v>76</v>
      </c>
      <c r="G837">
        <v>33</v>
      </c>
    </row>
    <row r="838" spans="1:7" hidden="1" x14ac:dyDescent="0.25">
      <c r="A838" t="s">
        <v>402</v>
      </c>
      <c r="B838" t="s">
        <v>8034</v>
      </c>
      <c r="C838" t="s">
        <v>101</v>
      </c>
      <c r="D838" t="s">
        <v>102</v>
      </c>
      <c r="E838" t="s">
        <v>8061</v>
      </c>
      <c r="F838">
        <v>76</v>
      </c>
      <c r="G838">
        <v>33</v>
      </c>
    </row>
    <row r="839" spans="1:7" hidden="1" x14ac:dyDescent="0.25">
      <c r="A839" t="s">
        <v>127</v>
      </c>
      <c r="B839" t="s">
        <v>7970</v>
      </c>
      <c r="C839" t="s">
        <v>101</v>
      </c>
      <c r="D839" t="s">
        <v>102</v>
      </c>
      <c r="E839" t="s">
        <v>7982</v>
      </c>
      <c r="F839">
        <v>76</v>
      </c>
      <c r="G839">
        <v>31</v>
      </c>
    </row>
    <row r="840" spans="1:7" hidden="1" x14ac:dyDescent="0.25">
      <c r="A840" t="s">
        <v>243</v>
      </c>
      <c r="B840" t="s">
        <v>7973</v>
      </c>
      <c r="C840" t="s">
        <v>101</v>
      </c>
      <c r="D840" t="s">
        <v>102</v>
      </c>
      <c r="E840" t="s">
        <v>7983</v>
      </c>
      <c r="F840">
        <v>76</v>
      </c>
      <c r="G840">
        <v>31</v>
      </c>
    </row>
    <row r="841" spans="1:7" hidden="1" x14ac:dyDescent="0.25">
      <c r="A841" t="s">
        <v>127</v>
      </c>
      <c r="B841" t="s">
        <v>7973</v>
      </c>
      <c r="C841" t="s">
        <v>101</v>
      </c>
      <c r="D841" t="s">
        <v>102</v>
      </c>
      <c r="E841" t="s">
        <v>7984</v>
      </c>
      <c r="F841">
        <v>76</v>
      </c>
      <c r="G841">
        <v>31</v>
      </c>
    </row>
    <row r="842" spans="1:7" hidden="1" x14ac:dyDescent="0.25">
      <c r="A842" t="s">
        <v>202</v>
      </c>
      <c r="B842" t="s">
        <v>7878</v>
      </c>
      <c r="C842" t="s">
        <v>101</v>
      </c>
      <c r="D842" t="s">
        <v>102</v>
      </c>
      <c r="E842" t="s">
        <v>7890</v>
      </c>
      <c r="F842">
        <v>76</v>
      </c>
      <c r="G842">
        <v>30</v>
      </c>
    </row>
    <row r="843" spans="1:7" hidden="1" x14ac:dyDescent="0.25">
      <c r="A843" t="s">
        <v>127</v>
      </c>
      <c r="B843" t="s">
        <v>7158</v>
      </c>
      <c r="C843" t="s">
        <v>101</v>
      </c>
      <c r="D843" t="s">
        <v>102</v>
      </c>
      <c r="E843" t="s">
        <v>7891</v>
      </c>
      <c r="F843">
        <v>76</v>
      </c>
      <c r="G843">
        <v>30</v>
      </c>
    </row>
    <row r="844" spans="1:7" hidden="1" x14ac:dyDescent="0.25">
      <c r="A844" t="s">
        <v>402</v>
      </c>
      <c r="B844" t="s">
        <v>7878</v>
      </c>
      <c r="C844" t="s">
        <v>101</v>
      </c>
      <c r="D844" t="s">
        <v>102</v>
      </c>
      <c r="E844" t="s">
        <v>7892</v>
      </c>
      <c r="F844">
        <v>76</v>
      </c>
      <c r="G844">
        <v>30</v>
      </c>
    </row>
    <row r="845" spans="1:7" hidden="1" x14ac:dyDescent="0.25">
      <c r="A845" t="s">
        <v>402</v>
      </c>
      <c r="B845" t="s">
        <v>7158</v>
      </c>
      <c r="C845" t="s">
        <v>101</v>
      </c>
      <c r="D845" t="s">
        <v>102</v>
      </c>
      <c r="E845" t="s">
        <v>7893</v>
      </c>
      <c r="F845">
        <v>76</v>
      </c>
      <c r="G845">
        <v>30</v>
      </c>
    </row>
    <row r="846" spans="1:7" hidden="1" x14ac:dyDescent="0.25">
      <c r="A846" t="s">
        <v>243</v>
      </c>
      <c r="B846" t="s">
        <v>7158</v>
      </c>
      <c r="C846" t="s">
        <v>101</v>
      </c>
      <c r="D846" t="s">
        <v>102</v>
      </c>
      <c r="E846" t="s">
        <v>7894</v>
      </c>
      <c r="F846">
        <v>76</v>
      </c>
      <c r="G846">
        <v>30</v>
      </c>
    </row>
    <row r="847" spans="1:7" hidden="1" x14ac:dyDescent="0.25">
      <c r="A847" t="s">
        <v>243</v>
      </c>
      <c r="B847" t="s">
        <v>7884</v>
      </c>
      <c r="C847" t="s">
        <v>101</v>
      </c>
      <c r="D847" t="s">
        <v>102</v>
      </c>
      <c r="E847" t="s">
        <v>7895</v>
      </c>
      <c r="F847">
        <v>76</v>
      </c>
      <c r="G847">
        <v>30</v>
      </c>
    </row>
    <row r="848" spans="1:7" hidden="1" x14ac:dyDescent="0.25">
      <c r="A848" t="s">
        <v>243</v>
      </c>
      <c r="B848" t="s">
        <v>7824</v>
      </c>
      <c r="C848" t="s">
        <v>101</v>
      </c>
      <c r="D848" t="s">
        <v>102</v>
      </c>
      <c r="E848" t="s">
        <v>7828</v>
      </c>
      <c r="F848">
        <v>76</v>
      </c>
      <c r="G848">
        <v>28</v>
      </c>
    </row>
    <row r="849" spans="1:7" hidden="1" x14ac:dyDescent="0.25">
      <c r="A849" t="s">
        <v>202</v>
      </c>
      <c r="B849" t="s">
        <v>7291</v>
      </c>
      <c r="C849" t="s">
        <v>101</v>
      </c>
      <c r="D849" t="s">
        <v>102</v>
      </c>
      <c r="E849" t="s">
        <v>7829</v>
      </c>
      <c r="F849">
        <v>76</v>
      </c>
      <c r="G849">
        <v>28</v>
      </c>
    </row>
    <row r="850" spans="1:7" hidden="1" x14ac:dyDescent="0.25">
      <c r="A850" t="s">
        <v>243</v>
      </c>
      <c r="B850" t="s">
        <v>7373</v>
      </c>
      <c r="C850" t="s">
        <v>101</v>
      </c>
      <c r="D850" t="s">
        <v>102</v>
      </c>
      <c r="E850" t="s">
        <v>7801</v>
      </c>
      <c r="F850">
        <v>76</v>
      </c>
      <c r="G850">
        <v>26</v>
      </c>
    </row>
    <row r="851" spans="1:7" hidden="1" x14ac:dyDescent="0.25">
      <c r="A851" t="s">
        <v>127</v>
      </c>
      <c r="B851" t="s">
        <v>7373</v>
      </c>
      <c r="C851" t="s">
        <v>101</v>
      </c>
      <c r="D851" t="s">
        <v>102</v>
      </c>
      <c r="E851" t="s">
        <v>7802</v>
      </c>
      <c r="F851">
        <v>76</v>
      </c>
      <c r="G851">
        <v>26</v>
      </c>
    </row>
    <row r="852" spans="1:7" hidden="1" x14ac:dyDescent="0.25">
      <c r="A852" t="s">
        <v>202</v>
      </c>
      <c r="B852" t="s">
        <v>7373</v>
      </c>
      <c r="C852" t="s">
        <v>101</v>
      </c>
      <c r="D852" t="s">
        <v>102</v>
      </c>
      <c r="E852" t="s">
        <v>7803</v>
      </c>
      <c r="F852">
        <v>76</v>
      </c>
      <c r="G852">
        <v>26</v>
      </c>
    </row>
    <row r="853" spans="1:7" hidden="1" x14ac:dyDescent="0.25">
      <c r="A853" t="s">
        <v>402</v>
      </c>
      <c r="B853" t="s">
        <v>7769</v>
      </c>
      <c r="C853" t="s">
        <v>101</v>
      </c>
      <c r="D853" t="s">
        <v>102</v>
      </c>
      <c r="E853" t="s">
        <v>7774</v>
      </c>
      <c r="F853">
        <v>76</v>
      </c>
      <c r="G853">
        <v>25</v>
      </c>
    </row>
    <row r="854" spans="1:7" hidden="1" x14ac:dyDescent="0.25">
      <c r="A854" t="s">
        <v>202</v>
      </c>
      <c r="B854" t="s">
        <v>7769</v>
      </c>
      <c r="C854" t="s">
        <v>101</v>
      </c>
      <c r="D854" t="s">
        <v>102</v>
      </c>
      <c r="E854" t="s">
        <v>7775</v>
      </c>
      <c r="F854">
        <v>76</v>
      </c>
      <c r="G854">
        <v>25</v>
      </c>
    </row>
    <row r="855" spans="1:7" hidden="1" x14ac:dyDescent="0.25">
      <c r="A855" t="s">
        <v>243</v>
      </c>
      <c r="B855" t="s">
        <v>7769</v>
      </c>
      <c r="C855" t="s">
        <v>101</v>
      </c>
      <c r="D855" t="s">
        <v>102</v>
      </c>
      <c r="E855" t="s">
        <v>7776</v>
      </c>
      <c r="F855">
        <v>76</v>
      </c>
      <c r="G855">
        <v>25</v>
      </c>
    </row>
    <row r="856" spans="1:7" hidden="1" x14ac:dyDescent="0.25">
      <c r="A856" t="s">
        <v>127</v>
      </c>
      <c r="B856" t="s">
        <v>7745</v>
      </c>
      <c r="C856" t="s">
        <v>101</v>
      </c>
      <c r="D856" t="s">
        <v>102</v>
      </c>
      <c r="E856" t="s">
        <v>7749</v>
      </c>
      <c r="F856">
        <v>76</v>
      </c>
      <c r="G856">
        <v>23</v>
      </c>
    </row>
    <row r="857" spans="1:7" hidden="1" x14ac:dyDescent="0.25">
      <c r="A857" t="s">
        <v>127</v>
      </c>
      <c r="B857" t="s">
        <v>7448</v>
      </c>
      <c r="C857" t="s">
        <v>101</v>
      </c>
      <c r="D857" t="s">
        <v>102</v>
      </c>
      <c r="E857" t="s">
        <v>7726</v>
      </c>
      <c r="F857">
        <v>76</v>
      </c>
      <c r="G857">
        <v>22</v>
      </c>
    </row>
    <row r="858" spans="1:7" hidden="1" x14ac:dyDescent="0.25">
      <c r="A858" t="s">
        <v>202</v>
      </c>
      <c r="B858" t="s">
        <v>7448</v>
      </c>
      <c r="C858" t="s">
        <v>101</v>
      </c>
      <c r="D858" t="s">
        <v>102</v>
      </c>
      <c r="E858" t="s">
        <v>7727</v>
      </c>
      <c r="F858">
        <v>76</v>
      </c>
      <c r="G858">
        <v>22</v>
      </c>
    </row>
    <row r="859" spans="1:7" hidden="1" x14ac:dyDescent="0.25">
      <c r="A859" t="s">
        <v>402</v>
      </c>
      <c r="B859" t="s">
        <v>7448</v>
      </c>
      <c r="C859" t="s">
        <v>101</v>
      </c>
      <c r="D859" t="s">
        <v>102</v>
      </c>
      <c r="E859" t="s">
        <v>7728</v>
      </c>
      <c r="F859">
        <v>76</v>
      </c>
      <c r="G859">
        <v>22</v>
      </c>
    </row>
    <row r="860" spans="1:7" hidden="1" x14ac:dyDescent="0.25">
      <c r="A860" t="s">
        <v>202</v>
      </c>
      <c r="B860" t="s">
        <v>7683</v>
      </c>
      <c r="C860" t="s">
        <v>101</v>
      </c>
      <c r="D860" t="s">
        <v>102</v>
      </c>
      <c r="E860" t="s">
        <v>7687</v>
      </c>
      <c r="F860">
        <v>76</v>
      </c>
      <c r="G860">
        <v>19</v>
      </c>
    </row>
    <row r="861" spans="1:7" hidden="1" x14ac:dyDescent="0.25">
      <c r="A861" t="s">
        <v>402</v>
      </c>
      <c r="B861" t="s">
        <v>7683</v>
      </c>
      <c r="C861" t="s">
        <v>101</v>
      </c>
      <c r="D861" t="s">
        <v>102</v>
      </c>
      <c r="E861" t="s">
        <v>7688</v>
      </c>
      <c r="F861">
        <v>76</v>
      </c>
      <c r="G861">
        <v>19</v>
      </c>
    </row>
    <row r="862" spans="1:7" hidden="1" x14ac:dyDescent="0.25">
      <c r="A862" t="s">
        <v>243</v>
      </c>
      <c r="B862" t="s">
        <v>7449</v>
      </c>
      <c r="C862" t="s">
        <v>101</v>
      </c>
      <c r="D862" t="s">
        <v>102</v>
      </c>
      <c r="E862" t="s">
        <v>7671</v>
      </c>
      <c r="F862">
        <v>76</v>
      </c>
      <c r="G862">
        <v>18</v>
      </c>
    </row>
    <row r="863" spans="1:7" hidden="1" x14ac:dyDescent="0.25">
      <c r="A863" t="s">
        <v>202</v>
      </c>
      <c r="B863" t="s">
        <v>7449</v>
      </c>
      <c r="C863" t="s">
        <v>101</v>
      </c>
      <c r="D863" t="s">
        <v>102</v>
      </c>
      <c r="E863" t="s">
        <v>7672</v>
      </c>
      <c r="F863">
        <v>76</v>
      </c>
      <c r="G863">
        <v>18</v>
      </c>
    </row>
    <row r="864" spans="1:7" hidden="1" x14ac:dyDescent="0.25">
      <c r="A864" t="s">
        <v>202</v>
      </c>
      <c r="B864" t="s">
        <v>7629</v>
      </c>
      <c r="C864" t="s">
        <v>101</v>
      </c>
      <c r="D864" t="s">
        <v>102</v>
      </c>
      <c r="E864" t="s">
        <v>7637</v>
      </c>
      <c r="F864">
        <v>76</v>
      </c>
      <c r="G864">
        <v>17</v>
      </c>
    </row>
    <row r="865" spans="1:7" hidden="1" x14ac:dyDescent="0.25">
      <c r="A865" t="s">
        <v>402</v>
      </c>
      <c r="B865" t="s">
        <v>7629</v>
      </c>
      <c r="C865" t="s">
        <v>101</v>
      </c>
      <c r="D865" t="s">
        <v>102</v>
      </c>
      <c r="E865" t="s">
        <v>7638</v>
      </c>
      <c r="F865">
        <v>76</v>
      </c>
      <c r="G865">
        <v>17</v>
      </c>
    </row>
    <row r="866" spans="1:7" hidden="1" x14ac:dyDescent="0.25">
      <c r="A866" t="s">
        <v>127</v>
      </c>
      <c r="B866" t="s">
        <v>7632</v>
      </c>
      <c r="C866" t="s">
        <v>101</v>
      </c>
      <c r="D866" t="s">
        <v>102</v>
      </c>
      <c r="E866" t="s">
        <v>7639</v>
      </c>
      <c r="F866">
        <v>76</v>
      </c>
      <c r="G866">
        <v>17</v>
      </c>
    </row>
    <row r="867" spans="1:7" hidden="1" x14ac:dyDescent="0.25">
      <c r="A867" t="s">
        <v>202</v>
      </c>
      <c r="B867" t="s">
        <v>7469</v>
      </c>
      <c r="C867" t="s">
        <v>101</v>
      </c>
      <c r="D867" t="s">
        <v>102</v>
      </c>
      <c r="E867" t="s">
        <v>7603</v>
      </c>
      <c r="F867">
        <v>76</v>
      </c>
      <c r="G867">
        <v>15</v>
      </c>
    </row>
    <row r="868" spans="1:7" hidden="1" x14ac:dyDescent="0.25">
      <c r="A868" t="s">
        <v>202</v>
      </c>
      <c r="B868" t="s">
        <v>7470</v>
      </c>
      <c r="C868" t="s">
        <v>101</v>
      </c>
      <c r="D868" t="s">
        <v>102</v>
      </c>
      <c r="E868" t="s">
        <v>7604</v>
      </c>
      <c r="F868">
        <v>76</v>
      </c>
      <c r="G868">
        <v>15</v>
      </c>
    </row>
    <row r="869" spans="1:7" hidden="1" x14ac:dyDescent="0.25">
      <c r="A869" t="s">
        <v>402</v>
      </c>
      <c r="B869" t="s">
        <v>7469</v>
      </c>
      <c r="C869" t="s">
        <v>101</v>
      </c>
      <c r="D869" t="s">
        <v>102</v>
      </c>
      <c r="E869" t="s">
        <v>7605</v>
      </c>
      <c r="F869">
        <v>76</v>
      </c>
      <c r="G869">
        <v>15</v>
      </c>
    </row>
    <row r="870" spans="1:7" hidden="1" x14ac:dyDescent="0.25">
      <c r="A870" t="s">
        <v>402</v>
      </c>
      <c r="B870" t="s">
        <v>7470</v>
      </c>
      <c r="C870" t="s">
        <v>101</v>
      </c>
      <c r="D870" t="s">
        <v>102</v>
      </c>
      <c r="E870" t="s">
        <v>7606</v>
      </c>
      <c r="F870">
        <v>76</v>
      </c>
      <c r="G870">
        <v>15</v>
      </c>
    </row>
    <row r="871" spans="1:7" hidden="1" x14ac:dyDescent="0.25">
      <c r="A871" t="s">
        <v>243</v>
      </c>
      <c r="B871" t="s">
        <v>7471</v>
      </c>
      <c r="C871" t="s">
        <v>101</v>
      </c>
      <c r="D871" t="s">
        <v>102</v>
      </c>
      <c r="E871" t="s">
        <v>7577</v>
      </c>
      <c r="F871">
        <v>76</v>
      </c>
      <c r="G871">
        <v>13</v>
      </c>
    </row>
    <row r="872" spans="1:7" hidden="1" x14ac:dyDescent="0.25">
      <c r="A872" t="s">
        <v>127</v>
      </c>
      <c r="B872" t="s">
        <v>7573</v>
      </c>
      <c r="C872" t="s">
        <v>101</v>
      </c>
      <c r="D872" t="s">
        <v>102</v>
      </c>
      <c r="E872" t="s">
        <v>7578</v>
      </c>
      <c r="F872">
        <v>76</v>
      </c>
      <c r="G872">
        <v>13</v>
      </c>
    </row>
    <row r="873" spans="1:7" hidden="1" x14ac:dyDescent="0.25">
      <c r="A873" t="s">
        <v>127</v>
      </c>
      <c r="B873" t="s">
        <v>7471</v>
      </c>
      <c r="C873" t="s">
        <v>101</v>
      </c>
      <c r="D873" t="s">
        <v>102</v>
      </c>
      <c r="E873" t="s">
        <v>7579</v>
      </c>
      <c r="F873">
        <v>76</v>
      </c>
      <c r="G873">
        <v>13</v>
      </c>
    </row>
    <row r="874" spans="1:7" hidden="1" x14ac:dyDescent="0.25">
      <c r="A874" t="s">
        <v>127</v>
      </c>
      <c r="B874" t="s">
        <v>7484</v>
      </c>
      <c r="C874" t="s">
        <v>101</v>
      </c>
      <c r="D874" t="s">
        <v>102</v>
      </c>
      <c r="E874" t="s">
        <v>7564</v>
      </c>
      <c r="F874">
        <v>76</v>
      </c>
      <c r="G874">
        <v>11</v>
      </c>
    </row>
    <row r="875" spans="1:7" hidden="1" x14ac:dyDescent="0.25">
      <c r="A875" t="s">
        <v>461</v>
      </c>
      <c r="B875" t="s">
        <v>3742</v>
      </c>
      <c r="C875" t="s">
        <v>101</v>
      </c>
      <c r="D875" t="s">
        <v>102</v>
      </c>
      <c r="E875" t="s">
        <v>11837</v>
      </c>
      <c r="F875">
        <v>75</v>
      </c>
      <c r="G875">
        <v>60</v>
      </c>
    </row>
    <row r="876" spans="1:7" hidden="1" x14ac:dyDescent="0.25">
      <c r="A876" t="s">
        <v>448</v>
      </c>
      <c r="B876" t="s">
        <v>3742</v>
      </c>
      <c r="C876" t="s">
        <v>101</v>
      </c>
      <c r="D876" t="s">
        <v>102</v>
      </c>
      <c r="E876" t="s">
        <v>11838</v>
      </c>
      <c r="F876">
        <v>75</v>
      </c>
      <c r="G876">
        <v>60</v>
      </c>
    </row>
    <row r="877" spans="1:7" hidden="1" x14ac:dyDescent="0.25">
      <c r="A877" t="s">
        <v>461</v>
      </c>
      <c r="B877" t="s">
        <v>11231</v>
      </c>
      <c r="C877" t="s">
        <v>101</v>
      </c>
      <c r="D877" t="s">
        <v>102</v>
      </c>
      <c r="E877" t="s">
        <v>11346</v>
      </c>
      <c r="F877">
        <v>75</v>
      </c>
      <c r="G877">
        <v>59</v>
      </c>
    </row>
    <row r="878" spans="1:7" hidden="1" x14ac:dyDescent="0.25">
      <c r="A878" t="s">
        <v>461</v>
      </c>
      <c r="B878" t="s">
        <v>11233</v>
      </c>
      <c r="C878" t="s">
        <v>101</v>
      </c>
      <c r="D878" t="s">
        <v>102</v>
      </c>
      <c r="E878" t="s">
        <v>11347</v>
      </c>
      <c r="F878">
        <v>75</v>
      </c>
      <c r="G878">
        <v>59</v>
      </c>
    </row>
    <row r="879" spans="1:7" hidden="1" x14ac:dyDescent="0.25">
      <c r="A879" t="s">
        <v>461</v>
      </c>
      <c r="B879" t="s">
        <v>5926</v>
      </c>
      <c r="C879" t="s">
        <v>101</v>
      </c>
      <c r="D879" t="s">
        <v>102</v>
      </c>
      <c r="E879" t="s">
        <v>11348</v>
      </c>
      <c r="F879">
        <v>75</v>
      </c>
      <c r="G879">
        <v>59</v>
      </c>
    </row>
    <row r="880" spans="1:7" hidden="1" x14ac:dyDescent="0.25">
      <c r="A880" t="s">
        <v>461</v>
      </c>
      <c r="B880" t="s">
        <v>670</v>
      </c>
      <c r="C880" t="s">
        <v>101</v>
      </c>
      <c r="D880" t="s">
        <v>102</v>
      </c>
      <c r="E880" t="s">
        <v>11349</v>
      </c>
      <c r="F880">
        <v>75</v>
      </c>
      <c r="G880">
        <v>59</v>
      </c>
    </row>
    <row r="881" spans="1:7" hidden="1" x14ac:dyDescent="0.25">
      <c r="A881" t="s">
        <v>461</v>
      </c>
      <c r="B881" t="s">
        <v>11237</v>
      </c>
      <c r="C881" t="s">
        <v>101</v>
      </c>
      <c r="D881" t="s">
        <v>102</v>
      </c>
      <c r="E881" t="s">
        <v>11350</v>
      </c>
      <c r="F881">
        <v>75</v>
      </c>
      <c r="G881">
        <v>59</v>
      </c>
    </row>
    <row r="882" spans="1:7" hidden="1" x14ac:dyDescent="0.25">
      <c r="A882" t="s">
        <v>461</v>
      </c>
      <c r="B882" t="s">
        <v>1753</v>
      </c>
      <c r="C882" t="s">
        <v>101</v>
      </c>
      <c r="D882" t="s">
        <v>102</v>
      </c>
      <c r="E882" t="s">
        <v>11351</v>
      </c>
      <c r="F882">
        <v>75</v>
      </c>
      <c r="G882">
        <v>59</v>
      </c>
    </row>
    <row r="883" spans="1:7" hidden="1" x14ac:dyDescent="0.25">
      <c r="A883" t="s">
        <v>461</v>
      </c>
      <c r="B883" t="s">
        <v>2036</v>
      </c>
      <c r="C883" t="s">
        <v>101</v>
      </c>
      <c r="D883" t="s">
        <v>102</v>
      </c>
      <c r="E883" t="s">
        <v>11352</v>
      </c>
      <c r="F883">
        <v>75</v>
      </c>
      <c r="G883">
        <v>59</v>
      </c>
    </row>
    <row r="884" spans="1:7" hidden="1" x14ac:dyDescent="0.25">
      <c r="A884" t="s">
        <v>461</v>
      </c>
      <c r="B884" t="s">
        <v>11240</v>
      </c>
      <c r="C884" t="s">
        <v>101</v>
      </c>
      <c r="D884" t="s">
        <v>102</v>
      </c>
      <c r="E884" t="s">
        <v>11353</v>
      </c>
      <c r="F884">
        <v>75</v>
      </c>
      <c r="G884">
        <v>59</v>
      </c>
    </row>
    <row r="885" spans="1:7" hidden="1" x14ac:dyDescent="0.25">
      <c r="A885" t="s">
        <v>448</v>
      </c>
      <c r="B885" t="s">
        <v>11233</v>
      </c>
      <c r="C885" t="s">
        <v>101</v>
      </c>
      <c r="D885" t="s">
        <v>102</v>
      </c>
      <c r="E885" t="s">
        <v>11354</v>
      </c>
      <c r="F885">
        <v>75</v>
      </c>
      <c r="G885">
        <v>59</v>
      </c>
    </row>
    <row r="886" spans="1:7" hidden="1" x14ac:dyDescent="0.25">
      <c r="A886" t="s">
        <v>461</v>
      </c>
      <c r="B886" t="s">
        <v>11243</v>
      </c>
      <c r="C886" t="s">
        <v>101</v>
      </c>
      <c r="D886" t="s">
        <v>102</v>
      </c>
      <c r="E886" t="s">
        <v>11355</v>
      </c>
      <c r="F886">
        <v>75</v>
      </c>
      <c r="G886">
        <v>59</v>
      </c>
    </row>
    <row r="887" spans="1:7" hidden="1" x14ac:dyDescent="0.25">
      <c r="A887" t="s">
        <v>461</v>
      </c>
      <c r="B887" t="s">
        <v>1387</v>
      </c>
      <c r="C887" t="s">
        <v>101</v>
      </c>
      <c r="D887" t="s">
        <v>102</v>
      </c>
      <c r="E887" t="s">
        <v>11356</v>
      </c>
      <c r="F887">
        <v>75</v>
      </c>
      <c r="G887">
        <v>59</v>
      </c>
    </row>
    <row r="888" spans="1:7" hidden="1" x14ac:dyDescent="0.25">
      <c r="A888" t="s">
        <v>448</v>
      </c>
      <c r="B888" t="s">
        <v>2036</v>
      </c>
      <c r="C888" t="s">
        <v>101</v>
      </c>
      <c r="D888" t="s">
        <v>102</v>
      </c>
      <c r="E888" t="s">
        <v>11357</v>
      </c>
      <c r="F888">
        <v>75</v>
      </c>
      <c r="G888">
        <v>59</v>
      </c>
    </row>
    <row r="889" spans="1:7" hidden="1" x14ac:dyDescent="0.25">
      <c r="A889" t="s">
        <v>448</v>
      </c>
      <c r="B889" t="s">
        <v>11240</v>
      </c>
      <c r="C889" t="s">
        <v>101</v>
      </c>
      <c r="D889" t="s">
        <v>102</v>
      </c>
      <c r="E889" t="s">
        <v>11358</v>
      </c>
      <c r="F889">
        <v>75</v>
      </c>
      <c r="G889">
        <v>59</v>
      </c>
    </row>
    <row r="890" spans="1:7" hidden="1" x14ac:dyDescent="0.25">
      <c r="A890" t="s">
        <v>448</v>
      </c>
      <c r="B890" t="s">
        <v>1387</v>
      </c>
      <c r="C890" t="s">
        <v>101</v>
      </c>
      <c r="D890" t="s">
        <v>102</v>
      </c>
      <c r="E890" t="s">
        <v>11359</v>
      </c>
      <c r="F890">
        <v>75</v>
      </c>
      <c r="G890">
        <v>59</v>
      </c>
    </row>
    <row r="891" spans="1:7" hidden="1" x14ac:dyDescent="0.25">
      <c r="A891" t="s">
        <v>448</v>
      </c>
      <c r="B891" t="s">
        <v>11231</v>
      </c>
      <c r="C891" t="s">
        <v>101</v>
      </c>
      <c r="D891" t="s">
        <v>102</v>
      </c>
      <c r="E891" t="s">
        <v>11360</v>
      </c>
      <c r="F891">
        <v>75</v>
      </c>
      <c r="G891">
        <v>59</v>
      </c>
    </row>
    <row r="892" spans="1:7" hidden="1" x14ac:dyDescent="0.25">
      <c r="A892" t="s">
        <v>448</v>
      </c>
      <c r="B892" t="s">
        <v>670</v>
      </c>
      <c r="C892" t="s">
        <v>101</v>
      </c>
      <c r="D892" t="s">
        <v>102</v>
      </c>
      <c r="E892" t="s">
        <v>11361</v>
      </c>
      <c r="F892">
        <v>75</v>
      </c>
      <c r="G892">
        <v>59</v>
      </c>
    </row>
    <row r="893" spans="1:7" hidden="1" x14ac:dyDescent="0.25">
      <c r="A893" t="s">
        <v>448</v>
      </c>
      <c r="B893" t="s">
        <v>11237</v>
      </c>
      <c r="C893" t="s">
        <v>101</v>
      </c>
      <c r="D893" t="s">
        <v>102</v>
      </c>
      <c r="E893" t="s">
        <v>11362</v>
      </c>
      <c r="F893">
        <v>75</v>
      </c>
      <c r="G893">
        <v>59</v>
      </c>
    </row>
    <row r="894" spans="1:7" hidden="1" x14ac:dyDescent="0.25">
      <c r="A894" t="s">
        <v>448</v>
      </c>
      <c r="B894" t="s">
        <v>5926</v>
      </c>
      <c r="C894" t="s">
        <v>101</v>
      </c>
      <c r="D894" t="s">
        <v>102</v>
      </c>
      <c r="E894" t="s">
        <v>11363</v>
      </c>
      <c r="F894">
        <v>75</v>
      </c>
      <c r="G894">
        <v>59</v>
      </c>
    </row>
    <row r="895" spans="1:7" hidden="1" x14ac:dyDescent="0.25">
      <c r="A895" t="s">
        <v>448</v>
      </c>
      <c r="B895" t="s">
        <v>1753</v>
      </c>
      <c r="C895" t="s">
        <v>101</v>
      </c>
      <c r="D895" t="s">
        <v>102</v>
      </c>
      <c r="E895" t="s">
        <v>11364</v>
      </c>
      <c r="F895">
        <v>75</v>
      </c>
      <c r="G895">
        <v>59</v>
      </c>
    </row>
    <row r="896" spans="1:7" hidden="1" x14ac:dyDescent="0.25">
      <c r="A896" t="s">
        <v>461</v>
      </c>
      <c r="B896" t="s">
        <v>4780</v>
      </c>
      <c r="C896" t="s">
        <v>101</v>
      </c>
      <c r="D896" t="s">
        <v>102</v>
      </c>
      <c r="E896" t="s">
        <v>11090</v>
      </c>
      <c r="F896">
        <v>75</v>
      </c>
      <c r="G896">
        <v>58</v>
      </c>
    </row>
    <row r="897" spans="1:7" hidden="1" x14ac:dyDescent="0.25">
      <c r="A897" t="s">
        <v>461</v>
      </c>
      <c r="B897" t="s">
        <v>11056</v>
      </c>
      <c r="C897" t="s">
        <v>101</v>
      </c>
      <c r="D897" t="s">
        <v>102</v>
      </c>
      <c r="E897" t="s">
        <v>11091</v>
      </c>
      <c r="F897">
        <v>75</v>
      </c>
      <c r="G897">
        <v>58</v>
      </c>
    </row>
    <row r="898" spans="1:7" hidden="1" x14ac:dyDescent="0.25">
      <c r="A898" t="s">
        <v>448</v>
      </c>
      <c r="B898" t="s">
        <v>11056</v>
      </c>
      <c r="C898" t="s">
        <v>101</v>
      </c>
      <c r="D898" t="s">
        <v>102</v>
      </c>
      <c r="E898" t="s">
        <v>11092</v>
      </c>
      <c r="F898">
        <v>75</v>
      </c>
      <c r="G898">
        <v>58</v>
      </c>
    </row>
    <row r="899" spans="1:7" hidden="1" x14ac:dyDescent="0.25">
      <c r="A899" t="s">
        <v>461</v>
      </c>
      <c r="B899" t="s">
        <v>11058</v>
      </c>
      <c r="C899" t="s">
        <v>101</v>
      </c>
      <c r="D899" t="s">
        <v>102</v>
      </c>
      <c r="E899" t="s">
        <v>11093</v>
      </c>
      <c r="F899">
        <v>75</v>
      </c>
      <c r="G899">
        <v>58</v>
      </c>
    </row>
    <row r="900" spans="1:7" hidden="1" x14ac:dyDescent="0.25">
      <c r="A900" t="s">
        <v>448</v>
      </c>
      <c r="B900" t="s">
        <v>11058</v>
      </c>
      <c r="C900" t="s">
        <v>101</v>
      </c>
      <c r="D900" t="s">
        <v>102</v>
      </c>
      <c r="E900" t="s">
        <v>11094</v>
      </c>
      <c r="F900">
        <v>75</v>
      </c>
      <c r="G900">
        <v>58</v>
      </c>
    </row>
    <row r="901" spans="1:7" hidden="1" x14ac:dyDescent="0.25">
      <c r="A901" t="s">
        <v>448</v>
      </c>
      <c r="B901" t="s">
        <v>4780</v>
      </c>
      <c r="C901" t="s">
        <v>101</v>
      </c>
      <c r="D901" t="s">
        <v>102</v>
      </c>
      <c r="E901" t="s">
        <v>11095</v>
      </c>
      <c r="F901">
        <v>75</v>
      </c>
      <c r="G901">
        <v>58</v>
      </c>
    </row>
    <row r="902" spans="1:7" hidden="1" x14ac:dyDescent="0.25">
      <c r="A902" t="s">
        <v>461</v>
      </c>
      <c r="B902" t="s">
        <v>10826</v>
      </c>
      <c r="C902" t="s">
        <v>101</v>
      </c>
      <c r="D902" t="s">
        <v>102</v>
      </c>
      <c r="E902" t="s">
        <v>10871</v>
      </c>
      <c r="F902">
        <v>75</v>
      </c>
      <c r="G902">
        <v>57</v>
      </c>
    </row>
    <row r="903" spans="1:7" hidden="1" x14ac:dyDescent="0.25">
      <c r="A903" t="s">
        <v>461</v>
      </c>
      <c r="B903" t="s">
        <v>900</v>
      </c>
      <c r="C903" t="s">
        <v>101</v>
      </c>
      <c r="D903" t="s">
        <v>102</v>
      </c>
      <c r="E903" t="s">
        <v>10872</v>
      </c>
      <c r="F903">
        <v>75</v>
      </c>
      <c r="G903">
        <v>57</v>
      </c>
    </row>
    <row r="904" spans="1:7" hidden="1" x14ac:dyDescent="0.25">
      <c r="A904" t="s">
        <v>461</v>
      </c>
      <c r="B904" t="s">
        <v>3915</v>
      </c>
      <c r="C904" t="s">
        <v>101</v>
      </c>
      <c r="D904" t="s">
        <v>102</v>
      </c>
      <c r="E904" t="s">
        <v>10873</v>
      </c>
      <c r="F904">
        <v>75</v>
      </c>
      <c r="G904">
        <v>57</v>
      </c>
    </row>
    <row r="905" spans="1:7" hidden="1" x14ac:dyDescent="0.25">
      <c r="A905" t="s">
        <v>448</v>
      </c>
      <c r="B905" t="s">
        <v>2680</v>
      </c>
      <c r="C905" t="s">
        <v>101</v>
      </c>
      <c r="D905" t="s">
        <v>102</v>
      </c>
      <c r="E905" t="s">
        <v>10874</v>
      </c>
      <c r="F905">
        <v>75</v>
      </c>
      <c r="G905">
        <v>57</v>
      </c>
    </row>
    <row r="906" spans="1:7" hidden="1" x14ac:dyDescent="0.25">
      <c r="A906" t="s">
        <v>461</v>
      </c>
      <c r="B906" t="s">
        <v>2680</v>
      </c>
      <c r="C906" t="s">
        <v>101</v>
      </c>
      <c r="D906" t="s">
        <v>102</v>
      </c>
      <c r="E906" t="s">
        <v>10875</v>
      </c>
      <c r="F906">
        <v>75</v>
      </c>
      <c r="G906">
        <v>57</v>
      </c>
    </row>
    <row r="907" spans="1:7" hidden="1" x14ac:dyDescent="0.25">
      <c r="A907" t="s">
        <v>448</v>
      </c>
      <c r="B907" t="s">
        <v>3915</v>
      </c>
      <c r="C907" t="s">
        <v>101</v>
      </c>
      <c r="D907" t="s">
        <v>102</v>
      </c>
      <c r="E907" t="s">
        <v>10876</v>
      </c>
      <c r="F907">
        <v>75</v>
      </c>
      <c r="G907">
        <v>57</v>
      </c>
    </row>
    <row r="908" spans="1:7" hidden="1" x14ac:dyDescent="0.25">
      <c r="A908" t="s">
        <v>461</v>
      </c>
      <c r="B908" t="s">
        <v>1353</v>
      </c>
      <c r="C908" t="s">
        <v>101</v>
      </c>
      <c r="D908" t="s">
        <v>102</v>
      </c>
      <c r="E908" t="s">
        <v>10556</v>
      </c>
      <c r="F908">
        <v>75</v>
      </c>
      <c r="G908">
        <v>56</v>
      </c>
    </row>
    <row r="909" spans="1:7" hidden="1" x14ac:dyDescent="0.25">
      <c r="A909" t="s">
        <v>461</v>
      </c>
      <c r="B909" t="s">
        <v>4356</v>
      </c>
      <c r="C909" t="s">
        <v>101</v>
      </c>
      <c r="D909" t="s">
        <v>102</v>
      </c>
      <c r="E909" t="s">
        <v>10557</v>
      </c>
      <c r="F909">
        <v>75</v>
      </c>
      <c r="G909">
        <v>56</v>
      </c>
    </row>
    <row r="910" spans="1:7" hidden="1" x14ac:dyDescent="0.25">
      <c r="A910" t="s">
        <v>461</v>
      </c>
      <c r="B910" t="s">
        <v>10490</v>
      </c>
      <c r="C910" t="s">
        <v>101</v>
      </c>
      <c r="D910" t="s">
        <v>102</v>
      </c>
      <c r="E910" t="s">
        <v>10558</v>
      </c>
      <c r="F910">
        <v>75</v>
      </c>
      <c r="G910">
        <v>56</v>
      </c>
    </row>
    <row r="911" spans="1:7" hidden="1" x14ac:dyDescent="0.25">
      <c r="A911" t="s">
        <v>461</v>
      </c>
      <c r="B911" t="s">
        <v>10492</v>
      </c>
      <c r="C911" t="s">
        <v>101</v>
      </c>
      <c r="D911" t="s">
        <v>102</v>
      </c>
      <c r="E911" t="s">
        <v>10559</v>
      </c>
      <c r="F911">
        <v>75</v>
      </c>
      <c r="G911">
        <v>56</v>
      </c>
    </row>
    <row r="912" spans="1:7" hidden="1" x14ac:dyDescent="0.25">
      <c r="A912" t="s">
        <v>461</v>
      </c>
      <c r="B912" t="s">
        <v>4699</v>
      </c>
      <c r="C912" t="s">
        <v>101</v>
      </c>
      <c r="D912" t="s">
        <v>102</v>
      </c>
      <c r="E912" t="s">
        <v>10560</v>
      </c>
      <c r="F912">
        <v>75</v>
      </c>
      <c r="G912">
        <v>56</v>
      </c>
    </row>
    <row r="913" spans="1:7" hidden="1" x14ac:dyDescent="0.25">
      <c r="A913" t="s">
        <v>448</v>
      </c>
      <c r="B913" t="s">
        <v>4699</v>
      </c>
      <c r="C913" t="s">
        <v>101</v>
      </c>
      <c r="D913" t="s">
        <v>102</v>
      </c>
      <c r="E913" t="s">
        <v>10561</v>
      </c>
      <c r="F913">
        <v>75</v>
      </c>
      <c r="G913">
        <v>56</v>
      </c>
    </row>
    <row r="914" spans="1:7" hidden="1" x14ac:dyDescent="0.25">
      <c r="A914" t="s">
        <v>448</v>
      </c>
      <c r="B914" t="s">
        <v>2224</v>
      </c>
      <c r="C914" t="s">
        <v>101</v>
      </c>
      <c r="D914" t="s">
        <v>102</v>
      </c>
      <c r="E914" t="s">
        <v>10562</v>
      </c>
      <c r="F914">
        <v>75</v>
      </c>
      <c r="G914">
        <v>56</v>
      </c>
    </row>
    <row r="915" spans="1:7" hidden="1" x14ac:dyDescent="0.25">
      <c r="A915" t="s">
        <v>461</v>
      </c>
      <c r="B915" t="s">
        <v>10432</v>
      </c>
      <c r="C915" t="s">
        <v>101</v>
      </c>
      <c r="D915" t="s">
        <v>102</v>
      </c>
      <c r="E915" t="s">
        <v>10444</v>
      </c>
      <c r="F915">
        <v>75</v>
      </c>
      <c r="G915">
        <v>55</v>
      </c>
    </row>
    <row r="916" spans="1:7" hidden="1" x14ac:dyDescent="0.25">
      <c r="A916" t="s">
        <v>448</v>
      </c>
      <c r="B916" t="s">
        <v>10165</v>
      </c>
      <c r="C916" t="s">
        <v>101</v>
      </c>
      <c r="D916" t="s">
        <v>102</v>
      </c>
      <c r="E916" t="s">
        <v>10216</v>
      </c>
      <c r="F916">
        <v>75</v>
      </c>
      <c r="G916">
        <v>54</v>
      </c>
    </row>
    <row r="917" spans="1:7" hidden="1" x14ac:dyDescent="0.25">
      <c r="A917" t="s">
        <v>448</v>
      </c>
      <c r="B917" t="s">
        <v>10161</v>
      </c>
      <c r="C917" t="s">
        <v>101</v>
      </c>
      <c r="D917" t="s">
        <v>102</v>
      </c>
      <c r="E917" t="s">
        <v>10217</v>
      </c>
      <c r="F917">
        <v>75</v>
      </c>
      <c r="G917">
        <v>54</v>
      </c>
    </row>
    <row r="918" spans="1:7" hidden="1" x14ac:dyDescent="0.25">
      <c r="A918" t="s">
        <v>461</v>
      </c>
      <c r="B918" t="s">
        <v>3743</v>
      </c>
      <c r="C918" t="s">
        <v>101</v>
      </c>
      <c r="D918" t="s">
        <v>102</v>
      </c>
      <c r="E918" t="s">
        <v>10218</v>
      </c>
      <c r="F918">
        <v>75</v>
      </c>
      <c r="G918">
        <v>54</v>
      </c>
    </row>
    <row r="919" spans="1:7" hidden="1" x14ac:dyDescent="0.25">
      <c r="A919" t="s">
        <v>448</v>
      </c>
      <c r="B919" t="s">
        <v>10159</v>
      </c>
      <c r="C919" t="s">
        <v>101</v>
      </c>
      <c r="D919" t="s">
        <v>102</v>
      </c>
      <c r="E919" t="s">
        <v>10219</v>
      </c>
      <c r="F919">
        <v>75</v>
      </c>
      <c r="G919">
        <v>54</v>
      </c>
    </row>
    <row r="920" spans="1:7" hidden="1" x14ac:dyDescent="0.25">
      <c r="A920" t="s">
        <v>461</v>
      </c>
      <c r="B920" t="s">
        <v>4606</v>
      </c>
      <c r="C920" t="s">
        <v>101</v>
      </c>
      <c r="D920" t="s">
        <v>102</v>
      </c>
      <c r="E920" t="s">
        <v>10220</v>
      </c>
      <c r="F920">
        <v>75</v>
      </c>
      <c r="G920">
        <v>54</v>
      </c>
    </row>
    <row r="921" spans="1:7" hidden="1" x14ac:dyDescent="0.25">
      <c r="A921" t="s">
        <v>461</v>
      </c>
      <c r="B921" t="s">
        <v>10159</v>
      </c>
      <c r="C921" t="s">
        <v>101</v>
      </c>
      <c r="D921" t="s">
        <v>102</v>
      </c>
      <c r="E921" t="s">
        <v>10221</v>
      </c>
      <c r="F921">
        <v>75</v>
      </c>
      <c r="G921">
        <v>54</v>
      </c>
    </row>
    <row r="922" spans="1:7" hidden="1" x14ac:dyDescent="0.25">
      <c r="A922" t="s">
        <v>448</v>
      </c>
      <c r="B922" t="s">
        <v>3743</v>
      </c>
      <c r="C922" t="s">
        <v>101</v>
      </c>
      <c r="D922" t="s">
        <v>102</v>
      </c>
      <c r="E922" t="s">
        <v>10222</v>
      </c>
      <c r="F922">
        <v>75</v>
      </c>
      <c r="G922">
        <v>54</v>
      </c>
    </row>
    <row r="923" spans="1:7" hidden="1" x14ac:dyDescent="0.25">
      <c r="A923" t="s">
        <v>461</v>
      </c>
      <c r="B923" t="s">
        <v>10161</v>
      </c>
      <c r="C923" t="s">
        <v>101</v>
      </c>
      <c r="D923" t="s">
        <v>102</v>
      </c>
      <c r="E923" t="s">
        <v>10223</v>
      </c>
      <c r="F923">
        <v>75</v>
      </c>
      <c r="G923">
        <v>54</v>
      </c>
    </row>
    <row r="924" spans="1:7" hidden="1" x14ac:dyDescent="0.25">
      <c r="A924" t="s">
        <v>461</v>
      </c>
      <c r="B924" t="s">
        <v>10165</v>
      </c>
      <c r="C924" t="s">
        <v>101</v>
      </c>
      <c r="D924" t="s">
        <v>102</v>
      </c>
      <c r="E924" t="s">
        <v>10224</v>
      </c>
      <c r="F924">
        <v>75</v>
      </c>
      <c r="G924">
        <v>54</v>
      </c>
    </row>
    <row r="925" spans="1:7" hidden="1" x14ac:dyDescent="0.25">
      <c r="A925" t="s">
        <v>448</v>
      </c>
      <c r="B925" t="s">
        <v>10052</v>
      </c>
      <c r="C925" t="s">
        <v>101</v>
      </c>
      <c r="D925" t="s">
        <v>102</v>
      </c>
      <c r="E925" t="s">
        <v>10074</v>
      </c>
      <c r="F925">
        <v>75</v>
      </c>
      <c r="G925">
        <v>53</v>
      </c>
    </row>
    <row r="926" spans="1:7" hidden="1" x14ac:dyDescent="0.25">
      <c r="A926" t="s">
        <v>461</v>
      </c>
      <c r="B926" t="s">
        <v>10052</v>
      </c>
      <c r="C926" t="s">
        <v>101</v>
      </c>
      <c r="D926" t="s">
        <v>102</v>
      </c>
      <c r="E926" t="s">
        <v>10075</v>
      </c>
      <c r="F926">
        <v>75</v>
      </c>
      <c r="G926">
        <v>53</v>
      </c>
    </row>
    <row r="927" spans="1:7" hidden="1" x14ac:dyDescent="0.25">
      <c r="A927" t="s">
        <v>461</v>
      </c>
      <c r="B927" t="s">
        <v>5771</v>
      </c>
      <c r="C927" t="s">
        <v>101</v>
      </c>
      <c r="D927" t="s">
        <v>102</v>
      </c>
      <c r="E927" t="s">
        <v>10076</v>
      </c>
      <c r="F927">
        <v>75</v>
      </c>
      <c r="G927">
        <v>53</v>
      </c>
    </row>
    <row r="928" spans="1:7" hidden="1" x14ac:dyDescent="0.25">
      <c r="A928" t="s">
        <v>448</v>
      </c>
      <c r="B928" t="s">
        <v>5771</v>
      </c>
      <c r="C928" t="s">
        <v>101</v>
      </c>
      <c r="D928" t="s">
        <v>102</v>
      </c>
      <c r="E928" t="s">
        <v>10077</v>
      </c>
      <c r="F928">
        <v>75</v>
      </c>
      <c r="G928">
        <v>53</v>
      </c>
    </row>
    <row r="929" spans="1:7" hidden="1" x14ac:dyDescent="0.25">
      <c r="A929" t="s">
        <v>461</v>
      </c>
      <c r="B929" t="s">
        <v>5925</v>
      </c>
      <c r="C929" t="s">
        <v>101</v>
      </c>
      <c r="D929" t="s">
        <v>102</v>
      </c>
      <c r="E929" t="s">
        <v>9970</v>
      </c>
      <c r="F929">
        <v>75</v>
      </c>
      <c r="G929">
        <v>51</v>
      </c>
    </row>
    <row r="930" spans="1:7" hidden="1" x14ac:dyDescent="0.25">
      <c r="A930" t="s">
        <v>448</v>
      </c>
      <c r="B930" t="s">
        <v>4493</v>
      </c>
      <c r="C930" t="s">
        <v>101</v>
      </c>
      <c r="D930" t="s">
        <v>102</v>
      </c>
      <c r="E930" t="s">
        <v>9971</v>
      </c>
      <c r="F930">
        <v>75</v>
      </c>
      <c r="G930">
        <v>51</v>
      </c>
    </row>
    <row r="931" spans="1:7" hidden="1" x14ac:dyDescent="0.25">
      <c r="A931" t="s">
        <v>461</v>
      </c>
      <c r="B931" t="s">
        <v>4493</v>
      </c>
      <c r="C931" t="s">
        <v>101</v>
      </c>
      <c r="D931" t="s">
        <v>102</v>
      </c>
      <c r="E931" t="s">
        <v>9972</v>
      </c>
      <c r="F931">
        <v>75</v>
      </c>
      <c r="G931">
        <v>51</v>
      </c>
    </row>
    <row r="932" spans="1:7" hidden="1" x14ac:dyDescent="0.25">
      <c r="A932" t="s">
        <v>461</v>
      </c>
      <c r="B932" t="s">
        <v>9699</v>
      </c>
      <c r="C932" t="s">
        <v>101</v>
      </c>
      <c r="D932" t="s">
        <v>102</v>
      </c>
      <c r="E932" t="s">
        <v>9747</v>
      </c>
      <c r="F932">
        <v>75</v>
      </c>
      <c r="G932">
        <v>50</v>
      </c>
    </row>
    <row r="933" spans="1:7" hidden="1" x14ac:dyDescent="0.25">
      <c r="A933" t="s">
        <v>461</v>
      </c>
      <c r="B933" t="s">
        <v>5358</v>
      </c>
      <c r="C933" t="s">
        <v>101</v>
      </c>
      <c r="D933" t="s">
        <v>102</v>
      </c>
      <c r="E933" t="s">
        <v>9748</v>
      </c>
      <c r="F933">
        <v>75</v>
      </c>
      <c r="G933">
        <v>50</v>
      </c>
    </row>
    <row r="934" spans="1:7" hidden="1" x14ac:dyDescent="0.25">
      <c r="A934" t="s">
        <v>448</v>
      </c>
      <c r="B934" t="s">
        <v>5267</v>
      </c>
      <c r="C934" t="s">
        <v>101</v>
      </c>
      <c r="D934" t="s">
        <v>102</v>
      </c>
      <c r="E934" t="s">
        <v>9749</v>
      </c>
      <c r="F934">
        <v>75</v>
      </c>
      <c r="G934">
        <v>50</v>
      </c>
    </row>
    <row r="935" spans="1:7" hidden="1" x14ac:dyDescent="0.25">
      <c r="A935" t="s">
        <v>461</v>
      </c>
      <c r="B935" t="s">
        <v>5705</v>
      </c>
      <c r="C935" t="s">
        <v>101</v>
      </c>
      <c r="D935" t="s">
        <v>102</v>
      </c>
      <c r="E935" t="s">
        <v>9750</v>
      </c>
      <c r="F935">
        <v>75</v>
      </c>
      <c r="G935">
        <v>50</v>
      </c>
    </row>
    <row r="936" spans="1:7" hidden="1" x14ac:dyDescent="0.25">
      <c r="A936" t="s">
        <v>448</v>
      </c>
      <c r="B936" t="s">
        <v>5358</v>
      </c>
      <c r="C936" t="s">
        <v>101</v>
      </c>
      <c r="D936" t="s">
        <v>102</v>
      </c>
      <c r="E936" t="s">
        <v>9751</v>
      </c>
      <c r="F936">
        <v>75</v>
      </c>
      <c r="G936">
        <v>50</v>
      </c>
    </row>
    <row r="937" spans="1:7" hidden="1" x14ac:dyDescent="0.25">
      <c r="A937" t="s">
        <v>461</v>
      </c>
      <c r="B937" t="s">
        <v>9705</v>
      </c>
      <c r="C937" t="s">
        <v>101</v>
      </c>
      <c r="D937" t="s">
        <v>102</v>
      </c>
      <c r="E937" t="s">
        <v>9752</v>
      </c>
      <c r="F937">
        <v>75</v>
      </c>
      <c r="G937">
        <v>50</v>
      </c>
    </row>
    <row r="938" spans="1:7" hidden="1" x14ac:dyDescent="0.25">
      <c r="A938" t="s">
        <v>448</v>
      </c>
      <c r="B938" t="s">
        <v>5705</v>
      </c>
      <c r="C938" t="s">
        <v>101</v>
      </c>
      <c r="D938" t="s">
        <v>102</v>
      </c>
      <c r="E938" t="s">
        <v>9753</v>
      </c>
      <c r="F938">
        <v>75</v>
      </c>
      <c r="G938">
        <v>50</v>
      </c>
    </row>
    <row r="939" spans="1:7" hidden="1" x14ac:dyDescent="0.25">
      <c r="A939" t="s">
        <v>448</v>
      </c>
      <c r="B939" t="s">
        <v>4698</v>
      </c>
      <c r="C939" t="s">
        <v>101</v>
      </c>
      <c r="D939" t="s">
        <v>102</v>
      </c>
      <c r="E939" t="s">
        <v>9620</v>
      </c>
      <c r="F939">
        <v>75</v>
      </c>
      <c r="G939">
        <v>49</v>
      </c>
    </row>
    <row r="940" spans="1:7" hidden="1" x14ac:dyDescent="0.25">
      <c r="A940" t="s">
        <v>448</v>
      </c>
      <c r="B940" t="s">
        <v>9601</v>
      </c>
      <c r="C940" t="s">
        <v>101</v>
      </c>
      <c r="D940" t="s">
        <v>102</v>
      </c>
      <c r="E940" t="s">
        <v>9621</v>
      </c>
      <c r="F940">
        <v>75</v>
      </c>
      <c r="G940">
        <v>49</v>
      </c>
    </row>
    <row r="941" spans="1:7" hidden="1" x14ac:dyDescent="0.25">
      <c r="A941" t="s">
        <v>461</v>
      </c>
      <c r="B941" t="s">
        <v>4698</v>
      </c>
      <c r="C941" t="s">
        <v>101</v>
      </c>
      <c r="D941" t="s">
        <v>102</v>
      </c>
      <c r="E941" t="s">
        <v>9622</v>
      </c>
      <c r="F941">
        <v>75</v>
      </c>
      <c r="G941">
        <v>49</v>
      </c>
    </row>
    <row r="942" spans="1:7" hidden="1" x14ac:dyDescent="0.25">
      <c r="A942" t="s">
        <v>461</v>
      </c>
      <c r="B942" t="s">
        <v>9601</v>
      </c>
      <c r="C942" t="s">
        <v>101</v>
      </c>
      <c r="D942" t="s">
        <v>102</v>
      </c>
      <c r="E942" t="s">
        <v>9623</v>
      </c>
      <c r="F942">
        <v>75</v>
      </c>
      <c r="G942">
        <v>49</v>
      </c>
    </row>
    <row r="943" spans="1:7" hidden="1" x14ac:dyDescent="0.25">
      <c r="A943" t="s">
        <v>448</v>
      </c>
      <c r="B943" t="s">
        <v>9409</v>
      </c>
      <c r="C943" t="s">
        <v>101</v>
      </c>
      <c r="D943" t="s">
        <v>102</v>
      </c>
      <c r="E943" t="s">
        <v>9446</v>
      </c>
      <c r="F943">
        <v>75</v>
      </c>
      <c r="G943">
        <v>48</v>
      </c>
    </row>
    <row r="944" spans="1:7" hidden="1" x14ac:dyDescent="0.25">
      <c r="A944" t="s">
        <v>461</v>
      </c>
      <c r="B944" t="s">
        <v>4150</v>
      </c>
      <c r="C944" t="s">
        <v>101</v>
      </c>
      <c r="D944" t="s">
        <v>102</v>
      </c>
      <c r="E944" t="s">
        <v>9447</v>
      </c>
      <c r="F944">
        <v>75</v>
      </c>
      <c r="G944">
        <v>48</v>
      </c>
    </row>
    <row r="945" spans="1:7" hidden="1" x14ac:dyDescent="0.25">
      <c r="A945" t="s">
        <v>448</v>
      </c>
      <c r="B945" t="s">
        <v>4150</v>
      </c>
      <c r="C945" t="s">
        <v>101</v>
      </c>
      <c r="D945" t="s">
        <v>102</v>
      </c>
      <c r="E945" t="s">
        <v>9448</v>
      </c>
      <c r="F945">
        <v>75</v>
      </c>
      <c r="G945">
        <v>48</v>
      </c>
    </row>
    <row r="946" spans="1:7" hidden="1" x14ac:dyDescent="0.25">
      <c r="A946" t="s">
        <v>461</v>
      </c>
      <c r="B946" t="s">
        <v>4778</v>
      </c>
      <c r="C946" t="s">
        <v>101</v>
      </c>
      <c r="D946" t="s">
        <v>102</v>
      </c>
      <c r="E946" t="s">
        <v>9449</v>
      </c>
      <c r="F946">
        <v>75</v>
      </c>
      <c r="G946">
        <v>48</v>
      </c>
    </row>
    <row r="947" spans="1:7" hidden="1" x14ac:dyDescent="0.25">
      <c r="A947" t="s">
        <v>448</v>
      </c>
      <c r="B947" t="s">
        <v>4355</v>
      </c>
      <c r="C947" t="s">
        <v>101</v>
      </c>
      <c r="D947" t="s">
        <v>102</v>
      </c>
      <c r="E947" t="s">
        <v>9450</v>
      </c>
      <c r="F947">
        <v>75</v>
      </c>
      <c r="G947">
        <v>48</v>
      </c>
    </row>
    <row r="948" spans="1:7" hidden="1" x14ac:dyDescent="0.25">
      <c r="A948" t="s">
        <v>461</v>
      </c>
      <c r="B948" t="s">
        <v>9409</v>
      </c>
      <c r="C948" t="s">
        <v>101</v>
      </c>
      <c r="D948" t="s">
        <v>102</v>
      </c>
      <c r="E948" t="s">
        <v>9451</v>
      </c>
      <c r="F948">
        <v>75</v>
      </c>
      <c r="G948">
        <v>48</v>
      </c>
    </row>
    <row r="949" spans="1:7" hidden="1" x14ac:dyDescent="0.25">
      <c r="A949" t="s">
        <v>448</v>
      </c>
      <c r="B949" t="s">
        <v>4778</v>
      </c>
      <c r="C949" t="s">
        <v>101</v>
      </c>
      <c r="D949" t="s">
        <v>102</v>
      </c>
      <c r="E949" t="s">
        <v>9452</v>
      </c>
      <c r="F949">
        <v>75</v>
      </c>
      <c r="G949">
        <v>48</v>
      </c>
    </row>
    <row r="950" spans="1:7" hidden="1" x14ac:dyDescent="0.25">
      <c r="A950" t="s">
        <v>461</v>
      </c>
      <c r="B950" t="s">
        <v>4355</v>
      </c>
      <c r="C950" t="s">
        <v>101</v>
      </c>
      <c r="D950" t="s">
        <v>102</v>
      </c>
      <c r="E950" t="s">
        <v>9453</v>
      </c>
      <c r="F950">
        <v>75</v>
      </c>
      <c r="G950">
        <v>48</v>
      </c>
    </row>
    <row r="951" spans="1:7" hidden="1" x14ac:dyDescent="0.25">
      <c r="A951" t="s">
        <v>448</v>
      </c>
      <c r="B951" t="s">
        <v>9219</v>
      </c>
      <c r="C951" t="s">
        <v>101</v>
      </c>
      <c r="D951" t="s">
        <v>102</v>
      </c>
      <c r="E951" t="s">
        <v>9256</v>
      </c>
      <c r="F951">
        <v>75</v>
      </c>
      <c r="G951">
        <v>47</v>
      </c>
    </row>
    <row r="952" spans="1:7" hidden="1" x14ac:dyDescent="0.25">
      <c r="A952" t="s">
        <v>448</v>
      </c>
      <c r="B952" t="s">
        <v>9217</v>
      </c>
      <c r="C952" t="s">
        <v>101</v>
      </c>
      <c r="D952" t="s">
        <v>102</v>
      </c>
      <c r="E952" t="s">
        <v>9257</v>
      </c>
      <c r="F952">
        <v>75</v>
      </c>
      <c r="G952">
        <v>47</v>
      </c>
    </row>
    <row r="953" spans="1:7" hidden="1" x14ac:dyDescent="0.25">
      <c r="A953" t="s">
        <v>448</v>
      </c>
      <c r="B953" t="s">
        <v>9215</v>
      </c>
      <c r="C953" t="s">
        <v>101</v>
      </c>
      <c r="D953" t="s">
        <v>102</v>
      </c>
      <c r="E953" t="s">
        <v>9258</v>
      </c>
      <c r="F953">
        <v>75</v>
      </c>
      <c r="G953">
        <v>47</v>
      </c>
    </row>
    <row r="954" spans="1:7" hidden="1" x14ac:dyDescent="0.25">
      <c r="A954" t="s">
        <v>461</v>
      </c>
      <c r="B954" t="s">
        <v>9217</v>
      </c>
      <c r="C954" t="s">
        <v>101</v>
      </c>
      <c r="D954" t="s">
        <v>102</v>
      </c>
      <c r="E954" t="s">
        <v>9259</v>
      </c>
      <c r="F954">
        <v>75</v>
      </c>
      <c r="G954">
        <v>47</v>
      </c>
    </row>
    <row r="955" spans="1:7" hidden="1" x14ac:dyDescent="0.25">
      <c r="A955" t="s">
        <v>461</v>
      </c>
      <c r="B955" t="s">
        <v>5134</v>
      </c>
      <c r="C955" t="s">
        <v>101</v>
      </c>
      <c r="D955" t="s">
        <v>102</v>
      </c>
      <c r="E955" t="s">
        <v>9260</v>
      </c>
      <c r="F955">
        <v>75</v>
      </c>
      <c r="G955">
        <v>47</v>
      </c>
    </row>
    <row r="956" spans="1:7" hidden="1" x14ac:dyDescent="0.25">
      <c r="A956" t="s">
        <v>461</v>
      </c>
      <c r="B956" t="s">
        <v>9219</v>
      </c>
      <c r="C956" t="s">
        <v>101</v>
      </c>
      <c r="D956" t="s">
        <v>102</v>
      </c>
      <c r="E956" t="s">
        <v>9261</v>
      </c>
      <c r="F956">
        <v>75</v>
      </c>
      <c r="G956">
        <v>47</v>
      </c>
    </row>
    <row r="957" spans="1:7" hidden="1" x14ac:dyDescent="0.25">
      <c r="A957" t="s">
        <v>461</v>
      </c>
      <c r="B957" t="s">
        <v>9215</v>
      </c>
      <c r="C957" t="s">
        <v>101</v>
      </c>
      <c r="D957" t="s">
        <v>102</v>
      </c>
      <c r="E957" t="s">
        <v>9262</v>
      </c>
      <c r="F957">
        <v>75</v>
      </c>
      <c r="G957">
        <v>47</v>
      </c>
    </row>
    <row r="958" spans="1:7" hidden="1" x14ac:dyDescent="0.25">
      <c r="A958" t="s">
        <v>448</v>
      </c>
      <c r="B958" t="s">
        <v>8988</v>
      </c>
      <c r="C958" t="s">
        <v>101</v>
      </c>
      <c r="D958" t="s">
        <v>102</v>
      </c>
      <c r="E958" t="s">
        <v>9029</v>
      </c>
      <c r="F958">
        <v>75</v>
      </c>
      <c r="G958">
        <v>46</v>
      </c>
    </row>
    <row r="959" spans="1:7" hidden="1" x14ac:dyDescent="0.25">
      <c r="A959" t="s">
        <v>461</v>
      </c>
      <c r="B959" t="s">
        <v>6125</v>
      </c>
      <c r="C959" t="s">
        <v>101</v>
      </c>
      <c r="D959" t="s">
        <v>102</v>
      </c>
      <c r="E959" t="s">
        <v>9030</v>
      </c>
      <c r="F959">
        <v>75</v>
      </c>
      <c r="G959">
        <v>46</v>
      </c>
    </row>
    <row r="960" spans="1:7" hidden="1" x14ac:dyDescent="0.25">
      <c r="A960" t="s">
        <v>448</v>
      </c>
      <c r="B960" t="s">
        <v>8986</v>
      </c>
      <c r="C960" t="s">
        <v>101</v>
      </c>
      <c r="D960" t="s">
        <v>102</v>
      </c>
      <c r="E960" t="s">
        <v>9031</v>
      </c>
      <c r="F960">
        <v>75</v>
      </c>
      <c r="G960">
        <v>46</v>
      </c>
    </row>
    <row r="961" spans="1:7" hidden="1" x14ac:dyDescent="0.25">
      <c r="A961" t="s">
        <v>461</v>
      </c>
      <c r="B961" t="s">
        <v>8984</v>
      </c>
      <c r="C961" t="s">
        <v>101</v>
      </c>
      <c r="D961" t="s">
        <v>102</v>
      </c>
      <c r="E961" t="s">
        <v>9032</v>
      </c>
      <c r="F961">
        <v>75</v>
      </c>
      <c r="G961">
        <v>46</v>
      </c>
    </row>
    <row r="962" spans="1:7" hidden="1" x14ac:dyDescent="0.25">
      <c r="A962" t="s">
        <v>461</v>
      </c>
      <c r="B962" t="s">
        <v>8986</v>
      </c>
      <c r="C962" t="s">
        <v>101</v>
      </c>
      <c r="D962" t="s">
        <v>102</v>
      </c>
      <c r="E962" t="s">
        <v>9033</v>
      </c>
      <c r="F962">
        <v>75</v>
      </c>
      <c r="G962">
        <v>46</v>
      </c>
    </row>
    <row r="963" spans="1:7" hidden="1" x14ac:dyDescent="0.25">
      <c r="A963" t="s">
        <v>461</v>
      </c>
      <c r="B963" t="s">
        <v>8988</v>
      </c>
      <c r="C963" t="s">
        <v>101</v>
      </c>
      <c r="D963" t="s">
        <v>102</v>
      </c>
      <c r="E963" t="s">
        <v>9034</v>
      </c>
      <c r="F963">
        <v>75</v>
      </c>
      <c r="G963">
        <v>46</v>
      </c>
    </row>
    <row r="964" spans="1:7" hidden="1" x14ac:dyDescent="0.25">
      <c r="A964" t="s">
        <v>461</v>
      </c>
      <c r="B964" t="s">
        <v>5406</v>
      </c>
      <c r="C964" t="s">
        <v>101</v>
      </c>
      <c r="D964" t="s">
        <v>102</v>
      </c>
      <c r="E964" t="s">
        <v>9035</v>
      </c>
      <c r="F964">
        <v>75</v>
      </c>
      <c r="G964">
        <v>46</v>
      </c>
    </row>
    <row r="965" spans="1:7" hidden="1" x14ac:dyDescent="0.25">
      <c r="A965" t="s">
        <v>448</v>
      </c>
      <c r="B965" t="s">
        <v>6125</v>
      </c>
      <c r="C965" t="s">
        <v>101</v>
      </c>
      <c r="D965" t="s">
        <v>102</v>
      </c>
      <c r="E965" t="s">
        <v>9036</v>
      </c>
      <c r="F965">
        <v>75</v>
      </c>
      <c r="G965">
        <v>46</v>
      </c>
    </row>
    <row r="966" spans="1:7" hidden="1" x14ac:dyDescent="0.25">
      <c r="A966" t="s">
        <v>448</v>
      </c>
      <c r="B966" t="s">
        <v>8890</v>
      </c>
      <c r="C966" t="s">
        <v>101</v>
      </c>
      <c r="D966" t="s">
        <v>102</v>
      </c>
      <c r="E966" t="s">
        <v>8910</v>
      </c>
      <c r="F966">
        <v>75</v>
      </c>
      <c r="G966">
        <v>45</v>
      </c>
    </row>
    <row r="967" spans="1:7" hidden="1" x14ac:dyDescent="0.25">
      <c r="A967" t="s">
        <v>461</v>
      </c>
      <c r="B967" t="s">
        <v>8890</v>
      </c>
      <c r="C967" t="s">
        <v>101</v>
      </c>
      <c r="D967" t="s">
        <v>102</v>
      </c>
      <c r="E967" t="s">
        <v>8911</v>
      </c>
      <c r="F967">
        <v>75</v>
      </c>
      <c r="G967">
        <v>45</v>
      </c>
    </row>
    <row r="968" spans="1:7" hidden="1" x14ac:dyDescent="0.25">
      <c r="A968" t="s">
        <v>461</v>
      </c>
      <c r="B968" t="s">
        <v>8892</v>
      </c>
      <c r="C968" t="s">
        <v>101</v>
      </c>
      <c r="D968" t="s">
        <v>102</v>
      </c>
      <c r="E968" t="s">
        <v>8912</v>
      </c>
      <c r="F968">
        <v>75</v>
      </c>
      <c r="G968">
        <v>45</v>
      </c>
    </row>
    <row r="969" spans="1:7" hidden="1" x14ac:dyDescent="0.25">
      <c r="A969" t="s">
        <v>448</v>
      </c>
      <c r="B969" t="s">
        <v>8892</v>
      </c>
      <c r="C969" t="s">
        <v>101</v>
      </c>
      <c r="D969" t="s">
        <v>102</v>
      </c>
      <c r="E969" t="s">
        <v>8913</v>
      </c>
      <c r="F969">
        <v>75</v>
      </c>
      <c r="G969">
        <v>45</v>
      </c>
    </row>
    <row r="970" spans="1:7" hidden="1" x14ac:dyDescent="0.25">
      <c r="A970" t="s">
        <v>448</v>
      </c>
      <c r="B970" t="s">
        <v>5766</v>
      </c>
      <c r="C970" t="s">
        <v>101</v>
      </c>
      <c r="D970" t="s">
        <v>102</v>
      </c>
      <c r="E970" t="s">
        <v>8748</v>
      </c>
      <c r="F970">
        <v>75</v>
      </c>
      <c r="G970">
        <v>44</v>
      </c>
    </row>
    <row r="971" spans="1:7" hidden="1" x14ac:dyDescent="0.25">
      <c r="A971" t="s">
        <v>448</v>
      </c>
      <c r="B971" t="s">
        <v>5017</v>
      </c>
      <c r="C971" t="s">
        <v>101</v>
      </c>
      <c r="D971" t="s">
        <v>102</v>
      </c>
      <c r="E971" t="s">
        <v>8749</v>
      </c>
      <c r="F971">
        <v>75</v>
      </c>
      <c r="G971">
        <v>44</v>
      </c>
    </row>
    <row r="972" spans="1:7" hidden="1" x14ac:dyDescent="0.25">
      <c r="A972" t="s">
        <v>461</v>
      </c>
      <c r="B972" t="s">
        <v>6199</v>
      </c>
      <c r="C972" t="s">
        <v>101</v>
      </c>
      <c r="D972" t="s">
        <v>102</v>
      </c>
      <c r="E972" t="s">
        <v>8750</v>
      </c>
      <c r="F972">
        <v>75</v>
      </c>
      <c r="G972">
        <v>44</v>
      </c>
    </row>
    <row r="973" spans="1:7" hidden="1" x14ac:dyDescent="0.25">
      <c r="A973" t="s">
        <v>448</v>
      </c>
      <c r="B973" t="s">
        <v>6199</v>
      </c>
      <c r="C973" t="s">
        <v>101</v>
      </c>
      <c r="D973" t="s">
        <v>102</v>
      </c>
      <c r="E973" t="s">
        <v>8751</v>
      </c>
      <c r="F973">
        <v>75</v>
      </c>
      <c r="G973">
        <v>44</v>
      </c>
    </row>
    <row r="974" spans="1:7" hidden="1" x14ac:dyDescent="0.25">
      <c r="A974" t="s">
        <v>448</v>
      </c>
      <c r="B974" t="s">
        <v>8715</v>
      </c>
      <c r="C974" t="s">
        <v>101</v>
      </c>
      <c r="D974" t="s">
        <v>102</v>
      </c>
      <c r="E974" t="s">
        <v>8752</v>
      </c>
      <c r="F974">
        <v>75</v>
      </c>
      <c r="G974">
        <v>44</v>
      </c>
    </row>
    <row r="975" spans="1:7" hidden="1" x14ac:dyDescent="0.25">
      <c r="A975" t="s">
        <v>461</v>
      </c>
      <c r="B975" t="s">
        <v>5017</v>
      </c>
      <c r="C975" t="s">
        <v>101</v>
      </c>
      <c r="D975" t="s">
        <v>102</v>
      </c>
      <c r="E975" t="s">
        <v>8753</v>
      </c>
      <c r="F975">
        <v>75</v>
      </c>
      <c r="G975">
        <v>44</v>
      </c>
    </row>
    <row r="976" spans="1:7" hidden="1" x14ac:dyDescent="0.25">
      <c r="A976" t="s">
        <v>461</v>
      </c>
      <c r="B976" t="s">
        <v>8715</v>
      </c>
      <c r="C976" t="s">
        <v>101</v>
      </c>
      <c r="D976" t="s">
        <v>102</v>
      </c>
      <c r="E976" t="s">
        <v>8754</v>
      </c>
      <c r="F976">
        <v>75</v>
      </c>
      <c r="G976">
        <v>44</v>
      </c>
    </row>
    <row r="977" spans="1:7" hidden="1" x14ac:dyDescent="0.25">
      <c r="A977" t="s">
        <v>461</v>
      </c>
      <c r="B977" t="s">
        <v>5766</v>
      </c>
      <c r="C977" t="s">
        <v>101</v>
      </c>
      <c r="D977" t="s">
        <v>102</v>
      </c>
      <c r="E977" t="s">
        <v>8755</v>
      </c>
      <c r="F977">
        <v>75</v>
      </c>
      <c r="G977">
        <v>44</v>
      </c>
    </row>
    <row r="978" spans="1:7" hidden="1" x14ac:dyDescent="0.25">
      <c r="A978" t="s">
        <v>448</v>
      </c>
      <c r="B978" t="s">
        <v>8630</v>
      </c>
      <c r="C978" t="s">
        <v>101</v>
      </c>
      <c r="D978" t="s">
        <v>102</v>
      </c>
      <c r="E978" t="s">
        <v>8646</v>
      </c>
      <c r="F978">
        <v>75</v>
      </c>
      <c r="G978">
        <v>41</v>
      </c>
    </row>
    <row r="979" spans="1:7" hidden="1" x14ac:dyDescent="0.25">
      <c r="A979" t="s">
        <v>461</v>
      </c>
      <c r="B979" t="s">
        <v>6909</v>
      </c>
      <c r="C979" t="s">
        <v>101</v>
      </c>
      <c r="D979" t="s">
        <v>102</v>
      </c>
      <c r="E979" t="s">
        <v>8647</v>
      </c>
      <c r="F979">
        <v>75</v>
      </c>
      <c r="G979">
        <v>41</v>
      </c>
    </row>
    <row r="980" spans="1:7" hidden="1" x14ac:dyDescent="0.25">
      <c r="A980" t="s">
        <v>461</v>
      </c>
      <c r="B980" t="s">
        <v>6842</v>
      </c>
      <c r="C980" t="s">
        <v>101</v>
      </c>
      <c r="D980" t="s">
        <v>102</v>
      </c>
      <c r="E980" t="s">
        <v>8568</v>
      </c>
      <c r="F980">
        <v>75</v>
      </c>
      <c r="G980">
        <v>40</v>
      </c>
    </row>
    <row r="981" spans="1:7" hidden="1" x14ac:dyDescent="0.25">
      <c r="A981" t="s">
        <v>461</v>
      </c>
      <c r="B981" t="s">
        <v>6845</v>
      </c>
      <c r="C981" t="s">
        <v>101</v>
      </c>
      <c r="D981" t="s">
        <v>102</v>
      </c>
      <c r="E981" t="s">
        <v>8569</v>
      </c>
      <c r="F981">
        <v>75</v>
      </c>
      <c r="G981">
        <v>40</v>
      </c>
    </row>
    <row r="982" spans="1:7" hidden="1" x14ac:dyDescent="0.25">
      <c r="A982" t="s">
        <v>448</v>
      </c>
      <c r="B982" t="s">
        <v>6845</v>
      </c>
      <c r="C982" t="s">
        <v>101</v>
      </c>
      <c r="D982" t="s">
        <v>102</v>
      </c>
      <c r="E982" t="s">
        <v>8570</v>
      </c>
      <c r="F982">
        <v>75</v>
      </c>
      <c r="G982">
        <v>40</v>
      </c>
    </row>
    <row r="983" spans="1:7" hidden="1" x14ac:dyDescent="0.25">
      <c r="A983" t="s">
        <v>448</v>
      </c>
      <c r="B983" t="s">
        <v>6842</v>
      </c>
      <c r="C983" t="s">
        <v>101</v>
      </c>
      <c r="D983" t="s">
        <v>102</v>
      </c>
      <c r="E983" t="s">
        <v>8571</v>
      </c>
      <c r="F983">
        <v>75</v>
      </c>
      <c r="G983">
        <v>40</v>
      </c>
    </row>
    <row r="984" spans="1:7" hidden="1" x14ac:dyDescent="0.25">
      <c r="A984" t="s">
        <v>448</v>
      </c>
      <c r="B984" t="s">
        <v>8510</v>
      </c>
      <c r="C984" t="s">
        <v>101</v>
      </c>
      <c r="D984" t="s">
        <v>102</v>
      </c>
      <c r="E984" t="s">
        <v>8518</v>
      </c>
      <c r="F984">
        <v>75</v>
      </c>
      <c r="G984">
        <v>39</v>
      </c>
    </row>
    <row r="985" spans="1:7" hidden="1" x14ac:dyDescent="0.25">
      <c r="A985" t="s">
        <v>461</v>
      </c>
      <c r="B985" t="s">
        <v>8510</v>
      </c>
      <c r="C985" t="s">
        <v>101</v>
      </c>
      <c r="D985" t="s">
        <v>102</v>
      </c>
      <c r="E985" t="s">
        <v>8519</v>
      </c>
      <c r="F985">
        <v>75</v>
      </c>
      <c r="G985">
        <v>39</v>
      </c>
    </row>
    <row r="986" spans="1:7" hidden="1" x14ac:dyDescent="0.25">
      <c r="A986" t="s">
        <v>461</v>
      </c>
      <c r="B986" t="s">
        <v>8321</v>
      </c>
      <c r="C986" t="s">
        <v>101</v>
      </c>
      <c r="D986" t="s">
        <v>102</v>
      </c>
      <c r="E986" t="s">
        <v>8360</v>
      </c>
      <c r="F986">
        <v>75</v>
      </c>
      <c r="G986">
        <v>38</v>
      </c>
    </row>
    <row r="987" spans="1:7" hidden="1" x14ac:dyDescent="0.25">
      <c r="A987" t="s">
        <v>448</v>
      </c>
      <c r="B987" t="s">
        <v>8317</v>
      </c>
      <c r="C987" t="s">
        <v>101</v>
      </c>
      <c r="D987" t="s">
        <v>102</v>
      </c>
      <c r="E987" t="s">
        <v>8361</v>
      </c>
      <c r="F987">
        <v>75</v>
      </c>
      <c r="G987">
        <v>38</v>
      </c>
    </row>
    <row r="988" spans="1:7" hidden="1" x14ac:dyDescent="0.25">
      <c r="A988" t="s">
        <v>461</v>
      </c>
      <c r="B988" t="s">
        <v>6843</v>
      </c>
      <c r="C988" t="s">
        <v>101</v>
      </c>
      <c r="D988" t="s">
        <v>102</v>
      </c>
      <c r="E988" t="s">
        <v>8362</v>
      </c>
      <c r="F988">
        <v>75</v>
      </c>
      <c r="G988">
        <v>38</v>
      </c>
    </row>
    <row r="989" spans="1:7" hidden="1" x14ac:dyDescent="0.25">
      <c r="A989" t="s">
        <v>461</v>
      </c>
      <c r="B989" t="s">
        <v>8331</v>
      </c>
      <c r="C989" t="s">
        <v>101</v>
      </c>
      <c r="D989" t="s">
        <v>102</v>
      </c>
      <c r="E989" t="s">
        <v>8363</v>
      </c>
      <c r="F989">
        <v>75</v>
      </c>
      <c r="G989">
        <v>38</v>
      </c>
    </row>
    <row r="990" spans="1:7" hidden="1" x14ac:dyDescent="0.25">
      <c r="A990" t="s">
        <v>448</v>
      </c>
      <c r="B990" t="s">
        <v>8321</v>
      </c>
      <c r="C990" t="s">
        <v>101</v>
      </c>
      <c r="D990" t="s">
        <v>102</v>
      </c>
      <c r="E990" t="s">
        <v>8364</v>
      </c>
      <c r="F990">
        <v>75</v>
      </c>
      <c r="G990">
        <v>38</v>
      </c>
    </row>
    <row r="991" spans="1:7" hidden="1" x14ac:dyDescent="0.25">
      <c r="A991" t="s">
        <v>448</v>
      </c>
      <c r="B991" t="s">
        <v>6967</v>
      </c>
      <c r="C991" t="s">
        <v>101</v>
      </c>
      <c r="D991" t="s">
        <v>102</v>
      </c>
      <c r="E991" t="s">
        <v>8365</v>
      </c>
      <c r="F991">
        <v>75</v>
      </c>
      <c r="G991">
        <v>38</v>
      </c>
    </row>
    <row r="992" spans="1:7" hidden="1" x14ac:dyDescent="0.25">
      <c r="A992" t="s">
        <v>448</v>
      </c>
      <c r="B992" t="s">
        <v>8331</v>
      </c>
      <c r="C992" t="s">
        <v>101</v>
      </c>
      <c r="D992" t="s">
        <v>102</v>
      </c>
      <c r="E992" t="s">
        <v>8366</v>
      </c>
      <c r="F992">
        <v>75</v>
      </c>
      <c r="G992">
        <v>38</v>
      </c>
    </row>
    <row r="993" spans="1:7" hidden="1" x14ac:dyDescent="0.25">
      <c r="A993" t="s">
        <v>448</v>
      </c>
      <c r="B993" t="s">
        <v>6843</v>
      </c>
      <c r="C993" t="s">
        <v>101</v>
      </c>
      <c r="D993" t="s">
        <v>102</v>
      </c>
      <c r="E993" t="s">
        <v>8367</v>
      </c>
      <c r="F993">
        <v>75</v>
      </c>
      <c r="G993">
        <v>38</v>
      </c>
    </row>
    <row r="994" spans="1:7" hidden="1" x14ac:dyDescent="0.25">
      <c r="A994" t="s">
        <v>448</v>
      </c>
      <c r="B994" t="s">
        <v>8280</v>
      </c>
      <c r="C994" t="s">
        <v>101</v>
      </c>
      <c r="D994" t="s">
        <v>102</v>
      </c>
      <c r="E994" t="s">
        <v>8290</v>
      </c>
      <c r="F994">
        <v>75</v>
      </c>
      <c r="G994">
        <v>36</v>
      </c>
    </row>
    <row r="995" spans="1:7" hidden="1" x14ac:dyDescent="0.25">
      <c r="A995" t="s">
        <v>461</v>
      </c>
      <c r="B995" t="s">
        <v>8280</v>
      </c>
      <c r="C995" t="s">
        <v>101</v>
      </c>
      <c r="D995" t="s">
        <v>102</v>
      </c>
      <c r="E995" t="s">
        <v>8291</v>
      </c>
      <c r="F995">
        <v>75</v>
      </c>
      <c r="G995">
        <v>36</v>
      </c>
    </row>
    <row r="996" spans="1:7" hidden="1" x14ac:dyDescent="0.25">
      <c r="A996" t="s">
        <v>448</v>
      </c>
      <c r="B996" t="s">
        <v>8136</v>
      </c>
      <c r="C996" t="s">
        <v>101</v>
      </c>
      <c r="D996" t="s">
        <v>102</v>
      </c>
      <c r="E996" t="s">
        <v>8169</v>
      </c>
      <c r="F996">
        <v>75</v>
      </c>
      <c r="G996">
        <v>35</v>
      </c>
    </row>
    <row r="997" spans="1:7" hidden="1" x14ac:dyDescent="0.25">
      <c r="A997" t="s">
        <v>448</v>
      </c>
      <c r="B997" t="s">
        <v>8140</v>
      </c>
      <c r="C997" t="s">
        <v>101</v>
      </c>
      <c r="D997" t="s">
        <v>102</v>
      </c>
      <c r="E997" t="s">
        <v>8170</v>
      </c>
      <c r="F997">
        <v>75</v>
      </c>
      <c r="G997">
        <v>35</v>
      </c>
    </row>
    <row r="998" spans="1:7" hidden="1" x14ac:dyDescent="0.25">
      <c r="A998" t="s">
        <v>448</v>
      </c>
      <c r="B998" t="s">
        <v>8144</v>
      </c>
      <c r="C998" t="s">
        <v>101</v>
      </c>
      <c r="D998" t="s">
        <v>102</v>
      </c>
      <c r="E998" t="s">
        <v>8171</v>
      </c>
      <c r="F998">
        <v>75</v>
      </c>
      <c r="G998">
        <v>35</v>
      </c>
    </row>
    <row r="999" spans="1:7" hidden="1" x14ac:dyDescent="0.25">
      <c r="A999" t="s">
        <v>461</v>
      </c>
      <c r="B999" t="s">
        <v>8136</v>
      </c>
      <c r="C999" t="s">
        <v>101</v>
      </c>
      <c r="D999" t="s">
        <v>102</v>
      </c>
      <c r="E999" t="s">
        <v>8172</v>
      </c>
      <c r="F999">
        <v>75</v>
      </c>
      <c r="G999">
        <v>35</v>
      </c>
    </row>
    <row r="1000" spans="1:7" hidden="1" x14ac:dyDescent="0.25">
      <c r="A1000" t="s">
        <v>448</v>
      </c>
      <c r="B1000" t="s">
        <v>8138</v>
      </c>
      <c r="C1000" t="s">
        <v>101</v>
      </c>
      <c r="D1000" t="s">
        <v>102</v>
      </c>
      <c r="E1000" t="s">
        <v>8173</v>
      </c>
      <c r="F1000">
        <v>75</v>
      </c>
      <c r="G1000">
        <v>35</v>
      </c>
    </row>
    <row r="1001" spans="1:7" hidden="1" x14ac:dyDescent="0.25">
      <c r="A1001" t="s">
        <v>461</v>
      </c>
      <c r="B1001" t="s">
        <v>8138</v>
      </c>
      <c r="C1001" t="s">
        <v>101</v>
      </c>
      <c r="D1001" t="s">
        <v>102</v>
      </c>
      <c r="E1001" t="s">
        <v>8174</v>
      </c>
      <c r="F1001">
        <v>75</v>
      </c>
      <c r="G1001">
        <v>35</v>
      </c>
    </row>
    <row r="1002" spans="1:7" hidden="1" x14ac:dyDescent="0.25">
      <c r="A1002" t="s">
        <v>448</v>
      </c>
      <c r="B1002" t="s">
        <v>8036</v>
      </c>
      <c r="C1002" t="s">
        <v>101</v>
      </c>
      <c r="D1002" t="s">
        <v>102</v>
      </c>
      <c r="E1002" t="s">
        <v>8062</v>
      </c>
      <c r="F1002">
        <v>75</v>
      </c>
      <c r="G1002">
        <v>33</v>
      </c>
    </row>
    <row r="1003" spans="1:7" hidden="1" x14ac:dyDescent="0.25">
      <c r="A1003" t="s">
        <v>448</v>
      </c>
      <c r="B1003" t="s">
        <v>8038</v>
      </c>
      <c r="C1003" t="s">
        <v>101</v>
      </c>
      <c r="D1003" t="s">
        <v>102</v>
      </c>
      <c r="E1003" t="s">
        <v>8063</v>
      </c>
      <c r="F1003">
        <v>75</v>
      </c>
      <c r="G1003">
        <v>33</v>
      </c>
    </row>
    <row r="1004" spans="1:7" hidden="1" x14ac:dyDescent="0.25">
      <c r="A1004" t="s">
        <v>448</v>
      </c>
      <c r="B1004" t="s">
        <v>8034</v>
      </c>
      <c r="C1004" t="s">
        <v>101</v>
      </c>
      <c r="D1004" t="s">
        <v>102</v>
      </c>
      <c r="E1004" t="s">
        <v>8064</v>
      </c>
      <c r="F1004">
        <v>75</v>
      </c>
      <c r="G1004">
        <v>33</v>
      </c>
    </row>
    <row r="1005" spans="1:7" hidden="1" x14ac:dyDescent="0.25">
      <c r="A1005" t="s">
        <v>461</v>
      </c>
      <c r="B1005" t="s">
        <v>8038</v>
      </c>
      <c r="C1005" t="s">
        <v>101</v>
      </c>
      <c r="D1005" t="s">
        <v>102</v>
      </c>
      <c r="E1005" t="s">
        <v>8065</v>
      </c>
      <c r="F1005">
        <v>75</v>
      </c>
      <c r="G1005">
        <v>33</v>
      </c>
    </row>
    <row r="1006" spans="1:7" hidden="1" x14ac:dyDescent="0.25">
      <c r="A1006" t="s">
        <v>448</v>
      </c>
      <c r="B1006" t="s">
        <v>7973</v>
      </c>
      <c r="C1006" t="s">
        <v>101</v>
      </c>
      <c r="D1006" t="s">
        <v>102</v>
      </c>
      <c r="E1006" t="s">
        <v>7985</v>
      </c>
      <c r="F1006">
        <v>75</v>
      </c>
      <c r="G1006">
        <v>31</v>
      </c>
    </row>
    <row r="1007" spans="1:7" hidden="1" x14ac:dyDescent="0.25">
      <c r="A1007" t="s">
        <v>461</v>
      </c>
      <c r="B1007" t="s">
        <v>7970</v>
      </c>
      <c r="C1007" t="s">
        <v>101</v>
      </c>
      <c r="D1007" t="s">
        <v>102</v>
      </c>
      <c r="E1007" t="s">
        <v>7986</v>
      </c>
      <c r="F1007">
        <v>75</v>
      </c>
      <c r="G1007">
        <v>31</v>
      </c>
    </row>
    <row r="1008" spans="1:7" hidden="1" x14ac:dyDescent="0.25">
      <c r="A1008" t="s">
        <v>448</v>
      </c>
      <c r="B1008" t="s">
        <v>7970</v>
      </c>
      <c r="C1008" t="s">
        <v>101</v>
      </c>
      <c r="D1008" t="s">
        <v>102</v>
      </c>
      <c r="E1008" t="s">
        <v>7987</v>
      </c>
      <c r="F1008">
        <v>75</v>
      </c>
      <c r="G1008">
        <v>31</v>
      </c>
    </row>
    <row r="1009" spans="1:7" hidden="1" x14ac:dyDescent="0.25">
      <c r="A1009" t="s">
        <v>461</v>
      </c>
      <c r="B1009" t="s">
        <v>7158</v>
      </c>
      <c r="C1009" t="s">
        <v>101</v>
      </c>
      <c r="D1009" t="s">
        <v>102</v>
      </c>
      <c r="E1009" t="s">
        <v>7896</v>
      </c>
      <c r="F1009">
        <v>75</v>
      </c>
      <c r="G1009">
        <v>30</v>
      </c>
    </row>
    <row r="1010" spans="1:7" hidden="1" x14ac:dyDescent="0.25">
      <c r="A1010" t="s">
        <v>448</v>
      </c>
      <c r="B1010" t="s">
        <v>7878</v>
      </c>
      <c r="C1010" t="s">
        <v>101</v>
      </c>
      <c r="D1010" t="s">
        <v>102</v>
      </c>
      <c r="E1010" t="s">
        <v>7897</v>
      </c>
      <c r="F1010">
        <v>75</v>
      </c>
      <c r="G1010">
        <v>30</v>
      </c>
    </row>
    <row r="1011" spans="1:7" hidden="1" x14ac:dyDescent="0.25">
      <c r="A1011" t="s">
        <v>448</v>
      </c>
      <c r="B1011" t="s">
        <v>7824</v>
      </c>
      <c r="C1011" t="s">
        <v>101</v>
      </c>
      <c r="D1011" t="s">
        <v>102</v>
      </c>
      <c r="E1011" t="s">
        <v>7830</v>
      </c>
      <c r="F1011">
        <v>75</v>
      </c>
      <c r="G1011">
        <v>28</v>
      </c>
    </row>
    <row r="1012" spans="1:7" hidden="1" x14ac:dyDescent="0.25">
      <c r="A1012" t="s">
        <v>461</v>
      </c>
      <c r="B1012" t="s">
        <v>7769</v>
      </c>
      <c r="C1012" t="s">
        <v>101</v>
      </c>
      <c r="D1012" t="s">
        <v>102</v>
      </c>
      <c r="E1012" t="s">
        <v>7777</v>
      </c>
      <c r="F1012">
        <v>75</v>
      </c>
      <c r="G1012">
        <v>25</v>
      </c>
    </row>
    <row r="1013" spans="1:7" hidden="1" x14ac:dyDescent="0.25">
      <c r="A1013" t="s">
        <v>448</v>
      </c>
      <c r="B1013" t="s">
        <v>7769</v>
      </c>
      <c r="C1013" t="s">
        <v>101</v>
      </c>
      <c r="D1013" t="s">
        <v>102</v>
      </c>
      <c r="E1013" t="s">
        <v>7778</v>
      </c>
      <c r="F1013">
        <v>75</v>
      </c>
      <c r="G1013">
        <v>25</v>
      </c>
    </row>
    <row r="1014" spans="1:7" hidden="1" x14ac:dyDescent="0.25">
      <c r="A1014" t="s">
        <v>461</v>
      </c>
      <c r="B1014" t="s">
        <v>7745</v>
      </c>
      <c r="C1014" t="s">
        <v>101</v>
      </c>
      <c r="D1014" t="s">
        <v>102</v>
      </c>
      <c r="E1014" t="s">
        <v>7750</v>
      </c>
      <c r="F1014">
        <v>75</v>
      </c>
      <c r="G1014">
        <v>23</v>
      </c>
    </row>
    <row r="1015" spans="1:7" hidden="1" x14ac:dyDescent="0.25">
      <c r="A1015" t="s">
        <v>448</v>
      </c>
      <c r="B1015" t="s">
        <v>7745</v>
      </c>
      <c r="C1015" t="s">
        <v>101</v>
      </c>
      <c r="D1015" t="s">
        <v>102</v>
      </c>
      <c r="E1015" t="s">
        <v>7751</v>
      </c>
      <c r="F1015">
        <v>75</v>
      </c>
      <c r="G1015">
        <v>23</v>
      </c>
    </row>
    <row r="1016" spans="1:7" hidden="1" x14ac:dyDescent="0.25">
      <c r="A1016" t="s">
        <v>448</v>
      </c>
      <c r="B1016" t="s">
        <v>7448</v>
      </c>
      <c r="C1016" t="s">
        <v>101</v>
      </c>
      <c r="D1016" t="s">
        <v>102</v>
      </c>
      <c r="E1016" t="s">
        <v>7729</v>
      </c>
      <c r="F1016">
        <v>75</v>
      </c>
      <c r="G1016">
        <v>22</v>
      </c>
    </row>
    <row r="1017" spans="1:7" hidden="1" x14ac:dyDescent="0.25">
      <c r="A1017" t="s">
        <v>448</v>
      </c>
      <c r="B1017" t="s">
        <v>7445</v>
      </c>
      <c r="C1017" t="s">
        <v>101</v>
      </c>
      <c r="D1017" t="s">
        <v>102</v>
      </c>
      <c r="E1017" t="s">
        <v>7708</v>
      </c>
      <c r="F1017">
        <v>75</v>
      </c>
      <c r="G1017">
        <v>20</v>
      </c>
    </row>
    <row r="1018" spans="1:7" hidden="1" x14ac:dyDescent="0.25">
      <c r="A1018" t="s">
        <v>448</v>
      </c>
      <c r="B1018" t="s">
        <v>7683</v>
      </c>
      <c r="C1018" t="s">
        <v>101</v>
      </c>
      <c r="D1018" t="s">
        <v>102</v>
      </c>
      <c r="E1018" t="s">
        <v>7689</v>
      </c>
      <c r="F1018">
        <v>75</v>
      </c>
      <c r="G1018">
        <v>19</v>
      </c>
    </row>
    <row r="1019" spans="1:7" hidden="1" x14ac:dyDescent="0.25">
      <c r="A1019" t="s">
        <v>448</v>
      </c>
      <c r="B1019" t="s">
        <v>7629</v>
      </c>
      <c r="C1019" t="s">
        <v>101</v>
      </c>
      <c r="D1019" t="s">
        <v>102</v>
      </c>
      <c r="E1019" t="s">
        <v>7640</v>
      </c>
      <c r="F1019">
        <v>75</v>
      </c>
      <c r="G1019">
        <v>17</v>
      </c>
    </row>
    <row r="1020" spans="1:7" hidden="1" x14ac:dyDescent="0.25">
      <c r="A1020" t="s">
        <v>448</v>
      </c>
      <c r="B1020" t="s">
        <v>7469</v>
      </c>
      <c r="C1020" t="s">
        <v>101</v>
      </c>
      <c r="D1020" t="s">
        <v>102</v>
      </c>
      <c r="E1020" t="s">
        <v>7607</v>
      </c>
      <c r="F1020">
        <v>75</v>
      </c>
      <c r="G1020">
        <v>15</v>
      </c>
    </row>
    <row r="1021" spans="1:7" hidden="1" x14ac:dyDescent="0.25">
      <c r="A1021" t="s">
        <v>448</v>
      </c>
      <c r="B1021" t="s">
        <v>7470</v>
      </c>
      <c r="C1021" t="s">
        <v>101</v>
      </c>
      <c r="D1021" t="s">
        <v>102</v>
      </c>
      <c r="E1021" t="s">
        <v>7608</v>
      </c>
      <c r="F1021">
        <v>75</v>
      </c>
      <c r="G1021">
        <v>15</v>
      </c>
    </row>
    <row r="1022" spans="1:7" hidden="1" x14ac:dyDescent="0.25">
      <c r="A1022" t="s">
        <v>461</v>
      </c>
      <c r="B1022" t="s">
        <v>7573</v>
      </c>
      <c r="C1022" t="s">
        <v>101</v>
      </c>
      <c r="D1022" t="s">
        <v>102</v>
      </c>
      <c r="E1022" t="s">
        <v>7580</v>
      </c>
      <c r="F1022">
        <v>75</v>
      </c>
      <c r="G1022">
        <v>13</v>
      </c>
    </row>
    <row r="1023" spans="1:7" hidden="1" x14ac:dyDescent="0.25">
      <c r="A1023" t="s">
        <v>448</v>
      </c>
      <c r="B1023" t="s">
        <v>7573</v>
      </c>
      <c r="C1023" t="s">
        <v>101</v>
      </c>
      <c r="D1023" t="s">
        <v>102</v>
      </c>
      <c r="E1023" t="s">
        <v>7581</v>
      </c>
      <c r="F1023">
        <v>75</v>
      </c>
      <c r="G1023">
        <v>13</v>
      </c>
    </row>
    <row r="1024" spans="1:7" hidden="1" x14ac:dyDescent="0.25">
      <c r="A1024" t="s">
        <v>461</v>
      </c>
      <c r="B1024" t="s">
        <v>7551</v>
      </c>
      <c r="C1024" t="s">
        <v>101</v>
      </c>
      <c r="D1024" t="s">
        <v>102</v>
      </c>
      <c r="E1024" t="s">
        <v>7553</v>
      </c>
      <c r="F1024">
        <v>75</v>
      </c>
      <c r="G1024">
        <v>4</v>
      </c>
    </row>
    <row r="1025" spans="1:7" hidden="1" x14ac:dyDescent="0.25">
      <c r="A1025" t="s">
        <v>516</v>
      </c>
      <c r="B1025" t="s">
        <v>3742</v>
      </c>
      <c r="C1025" t="s">
        <v>101</v>
      </c>
      <c r="D1025" t="s">
        <v>102</v>
      </c>
      <c r="E1025" t="s">
        <v>11839</v>
      </c>
      <c r="F1025">
        <v>74</v>
      </c>
      <c r="G1025">
        <v>60</v>
      </c>
    </row>
    <row r="1026" spans="1:7" hidden="1" x14ac:dyDescent="0.25">
      <c r="A1026" t="s">
        <v>396</v>
      </c>
      <c r="B1026" t="s">
        <v>3742</v>
      </c>
      <c r="C1026" t="s">
        <v>101</v>
      </c>
      <c r="D1026" t="s">
        <v>102</v>
      </c>
      <c r="E1026" t="s">
        <v>11840</v>
      </c>
      <c r="F1026">
        <v>74</v>
      </c>
      <c r="G1026">
        <v>60</v>
      </c>
    </row>
    <row r="1027" spans="1:7" hidden="1" x14ac:dyDescent="0.25">
      <c r="A1027" t="s">
        <v>400</v>
      </c>
      <c r="B1027" t="s">
        <v>3742</v>
      </c>
      <c r="C1027" t="s">
        <v>101</v>
      </c>
      <c r="D1027" t="s">
        <v>102</v>
      </c>
      <c r="E1027" t="s">
        <v>11841</v>
      </c>
      <c r="F1027">
        <v>74</v>
      </c>
      <c r="G1027">
        <v>60</v>
      </c>
    </row>
    <row r="1028" spans="1:7" hidden="1" x14ac:dyDescent="0.25">
      <c r="A1028" t="s">
        <v>417</v>
      </c>
      <c r="B1028" t="s">
        <v>3742</v>
      </c>
      <c r="C1028" t="s">
        <v>101</v>
      </c>
      <c r="D1028" t="s">
        <v>102</v>
      </c>
      <c r="E1028" t="s">
        <v>11842</v>
      </c>
      <c r="F1028">
        <v>74</v>
      </c>
      <c r="G1028">
        <v>60</v>
      </c>
    </row>
    <row r="1029" spans="1:7" hidden="1" x14ac:dyDescent="0.25">
      <c r="A1029" t="s">
        <v>456</v>
      </c>
      <c r="B1029" t="s">
        <v>3742</v>
      </c>
      <c r="C1029" t="s">
        <v>101</v>
      </c>
      <c r="D1029" t="s">
        <v>102</v>
      </c>
      <c r="E1029" t="s">
        <v>11843</v>
      </c>
      <c r="F1029">
        <v>74</v>
      </c>
      <c r="G1029">
        <v>60</v>
      </c>
    </row>
    <row r="1030" spans="1:7" hidden="1" x14ac:dyDescent="0.25">
      <c r="A1030" t="s">
        <v>419</v>
      </c>
      <c r="B1030" t="s">
        <v>3742</v>
      </c>
      <c r="C1030" t="s">
        <v>101</v>
      </c>
      <c r="D1030" t="s">
        <v>102</v>
      </c>
      <c r="E1030" t="s">
        <v>11844</v>
      </c>
      <c r="F1030">
        <v>74</v>
      </c>
      <c r="G1030">
        <v>60</v>
      </c>
    </row>
    <row r="1031" spans="1:7" hidden="1" x14ac:dyDescent="0.25">
      <c r="A1031" t="s">
        <v>511</v>
      </c>
      <c r="B1031" t="s">
        <v>3742</v>
      </c>
      <c r="C1031" t="s">
        <v>101</v>
      </c>
      <c r="D1031" t="s">
        <v>102</v>
      </c>
      <c r="E1031" t="s">
        <v>11845</v>
      </c>
      <c r="F1031">
        <v>74</v>
      </c>
      <c r="G1031">
        <v>60</v>
      </c>
    </row>
    <row r="1032" spans="1:7" hidden="1" x14ac:dyDescent="0.25">
      <c r="A1032" t="s">
        <v>307</v>
      </c>
      <c r="B1032" t="s">
        <v>3742</v>
      </c>
      <c r="C1032" t="s">
        <v>101</v>
      </c>
      <c r="D1032" t="s">
        <v>102</v>
      </c>
      <c r="E1032" t="s">
        <v>11846</v>
      </c>
      <c r="F1032">
        <v>74</v>
      </c>
      <c r="G1032">
        <v>60</v>
      </c>
    </row>
    <row r="1033" spans="1:7" hidden="1" x14ac:dyDescent="0.25">
      <c r="A1033" t="s">
        <v>516</v>
      </c>
      <c r="B1033" t="s">
        <v>11231</v>
      </c>
      <c r="C1033" t="s">
        <v>101</v>
      </c>
      <c r="D1033" t="s">
        <v>102</v>
      </c>
      <c r="E1033" t="s">
        <v>11365</v>
      </c>
      <c r="F1033">
        <v>74</v>
      </c>
      <c r="G1033">
        <v>59</v>
      </c>
    </row>
    <row r="1034" spans="1:7" hidden="1" x14ac:dyDescent="0.25">
      <c r="A1034" t="s">
        <v>516</v>
      </c>
      <c r="B1034" t="s">
        <v>11233</v>
      </c>
      <c r="C1034" t="s">
        <v>101</v>
      </c>
      <c r="D1034" t="s">
        <v>102</v>
      </c>
      <c r="E1034" t="s">
        <v>11366</v>
      </c>
      <c r="F1034">
        <v>74</v>
      </c>
      <c r="G1034">
        <v>59</v>
      </c>
    </row>
    <row r="1035" spans="1:7" hidden="1" x14ac:dyDescent="0.25">
      <c r="A1035" t="s">
        <v>516</v>
      </c>
      <c r="B1035" t="s">
        <v>5926</v>
      </c>
      <c r="C1035" t="s">
        <v>101</v>
      </c>
      <c r="D1035" t="s">
        <v>102</v>
      </c>
      <c r="E1035" t="s">
        <v>11367</v>
      </c>
      <c r="F1035">
        <v>74</v>
      </c>
      <c r="G1035">
        <v>59</v>
      </c>
    </row>
    <row r="1036" spans="1:7" hidden="1" x14ac:dyDescent="0.25">
      <c r="A1036" t="s">
        <v>516</v>
      </c>
      <c r="B1036" t="s">
        <v>670</v>
      </c>
      <c r="C1036" t="s">
        <v>101</v>
      </c>
      <c r="D1036" t="s">
        <v>102</v>
      </c>
      <c r="E1036" t="s">
        <v>11368</v>
      </c>
      <c r="F1036">
        <v>74</v>
      </c>
      <c r="G1036">
        <v>59</v>
      </c>
    </row>
    <row r="1037" spans="1:7" hidden="1" x14ac:dyDescent="0.25">
      <c r="A1037" t="s">
        <v>516</v>
      </c>
      <c r="B1037" t="s">
        <v>11237</v>
      </c>
      <c r="C1037" t="s">
        <v>101</v>
      </c>
      <c r="D1037" t="s">
        <v>102</v>
      </c>
      <c r="E1037" t="s">
        <v>11369</v>
      </c>
      <c r="F1037">
        <v>74</v>
      </c>
      <c r="G1037">
        <v>59</v>
      </c>
    </row>
    <row r="1038" spans="1:7" hidden="1" x14ac:dyDescent="0.25">
      <c r="A1038" t="s">
        <v>396</v>
      </c>
      <c r="B1038" t="s">
        <v>11231</v>
      </c>
      <c r="C1038" t="s">
        <v>101</v>
      </c>
      <c r="D1038" t="s">
        <v>102</v>
      </c>
      <c r="E1038" t="s">
        <v>11370</v>
      </c>
      <c r="F1038">
        <v>74</v>
      </c>
      <c r="G1038">
        <v>59</v>
      </c>
    </row>
    <row r="1039" spans="1:7" hidden="1" x14ac:dyDescent="0.25">
      <c r="A1039" t="s">
        <v>396</v>
      </c>
      <c r="B1039" t="s">
        <v>11233</v>
      </c>
      <c r="C1039" t="s">
        <v>101</v>
      </c>
      <c r="D1039" t="s">
        <v>102</v>
      </c>
      <c r="E1039" t="s">
        <v>11371</v>
      </c>
      <c r="F1039">
        <v>74</v>
      </c>
      <c r="G1039">
        <v>59</v>
      </c>
    </row>
    <row r="1040" spans="1:7" hidden="1" x14ac:dyDescent="0.25">
      <c r="A1040" t="s">
        <v>396</v>
      </c>
      <c r="B1040" t="s">
        <v>5926</v>
      </c>
      <c r="C1040" t="s">
        <v>101</v>
      </c>
      <c r="D1040" t="s">
        <v>102</v>
      </c>
      <c r="E1040" t="s">
        <v>11372</v>
      </c>
      <c r="F1040">
        <v>74</v>
      </c>
      <c r="G1040">
        <v>59</v>
      </c>
    </row>
    <row r="1041" spans="1:7" hidden="1" x14ac:dyDescent="0.25">
      <c r="A1041" t="s">
        <v>396</v>
      </c>
      <c r="B1041" t="s">
        <v>670</v>
      </c>
      <c r="C1041" t="s">
        <v>101</v>
      </c>
      <c r="D1041" t="s">
        <v>102</v>
      </c>
      <c r="E1041" t="s">
        <v>11373</v>
      </c>
      <c r="F1041">
        <v>74</v>
      </c>
      <c r="G1041">
        <v>59</v>
      </c>
    </row>
    <row r="1042" spans="1:7" hidden="1" x14ac:dyDescent="0.25">
      <c r="A1042" t="s">
        <v>396</v>
      </c>
      <c r="B1042" t="s">
        <v>11237</v>
      </c>
      <c r="C1042" t="s">
        <v>101</v>
      </c>
      <c r="D1042" t="s">
        <v>102</v>
      </c>
      <c r="E1042" t="s">
        <v>11374</v>
      </c>
      <c r="F1042">
        <v>74</v>
      </c>
      <c r="G1042">
        <v>59</v>
      </c>
    </row>
    <row r="1043" spans="1:7" hidden="1" x14ac:dyDescent="0.25">
      <c r="A1043" t="s">
        <v>400</v>
      </c>
      <c r="B1043" t="s">
        <v>11231</v>
      </c>
      <c r="C1043" t="s">
        <v>101</v>
      </c>
      <c r="D1043" t="s">
        <v>102</v>
      </c>
      <c r="E1043" t="s">
        <v>11375</v>
      </c>
      <c r="F1043">
        <v>74</v>
      </c>
      <c r="G1043">
        <v>59</v>
      </c>
    </row>
    <row r="1044" spans="1:7" hidden="1" x14ac:dyDescent="0.25">
      <c r="A1044" t="s">
        <v>400</v>
      </c>
      <c r="B1044" t="s">
        <v>11233</v>
      </c>
      <c r="C1044" t="s">
        <v>101</v>
      </c>
      <c r="D1044" t="s">
        <v>102</v>
      </c>
      <c r="E1044" t="s">
        <v>11376</v>
      </c>
      <c r="F1044">
        <v>74</v>
      </c>
      <c r="G1044">
        <v>59</v>
      </c>
    </row>
    <row r="1045" spans="1:7" hidden="1" x14ac:dyDescent="0.25">
      <c r="A1045" t="s">
        <v>400</v>
      </c>
      <c r="B1045" t="s">
        <v>5926</v>
      </c>
      <c r="C1045" t="s">
        <v>101</v>
      </c>
      <c r="D1045" t="s">
        <v>102</v>
      </c>
      <c r="E1045" t="s">
        <v>11377</v>
      </c>
      <c r="F1045">
        <v>74</v>
      </c>
      <c r="G1045">
        <v>59</v>
      </c>
    </row>
    <row r="1046" spans="1:7" hidden="1" x14ac:dyDescent="0.25">
      <c r="A1046" t="s">
        <v>400</v>
      </c>
      <c r="B1046" t="s">
        <v>670</v>
      </c>
      <c r="C1046" t="s">
        <v>101</v>
      </c>
      <c r="D1046" t="s">
        <v>102</v>
      </c>
      <c r="E1046" t="s">
        <v>11378</v>
      </c>
      <c r="F1046">
        <v>74</v>
      </c>
      <c r="G1046">
        <v>59</v>
      </c>
    </row>
    <row r="1047" spans="1:7" hidden="1" x14ac:dyDescent="0.25">
      <c r="A1047" t="s">
        <v>400</v>
      </c>
      <c r="B1047" t="s">
        <v>11237</v>
      </c>
      <c r="C1047" t="s">
        <v>101</v>
      </c>
      <c r="D1047" t="s">
        <v>102</v>
      </c>
      <c r="E1047" t="s">
        <v>11379</v>
      </c>
      <c r="F1047">
        <v>74</v>
      </c>
      <c r="G1047">
        <v>59</v>
      </c>
    </row>
    <row r="1048" spans="1:7" hidden="1" x14ac:dyDescent="0.25">
      <c r="A1048" t="s">
        <v>417</v>
      </c>
      <c r="B1048" t="s">
        <v>11231</v>
      </c>
      <c r="C1048" t="s">
        <v>101</v>
      </c>
      <c r="D1048" t="s">
        <v>102</v>
      </c>
      <c r="E1048" t="s">
        <v>11380</v>
      </c>
      <c r="F1048">
        <v>74</v>
      </c>
      <c r="G1048">
        <v>59</v>
      </c>
    </row>
    <row r="1049" spans="1:7" hidden="1" x14ac:dyDescent="0.25">
      <c r="A1049" t="s">
        <v>417</v>
      </c>
      <c r="B1049" t="s">
        <v>11233</v>
      </c>
      <c r="C1049" t="s">
        <v>101</v>
      </c>
      <c r="D1049" t="s">
        <v>102</v>
      </c>
      <c r="E1049" t="s">
        <v>11381</v>
      </c>
      <c r="F1049">
        <v>74</v>
      </c>
      <c r="G1049">
        <v>59</v>
      </c>
    </row>
    <row r="1050" spans="1:7" hidden="1" x14ac:dyDescent="0.25">
      <c r="A1050" t="s">
        <v>417</v>
      </c>
      <c r="B1050" t="s">
        <v>5926</v>
      </c>
      <c r="C1050" t="s">
        <v>101</v>
      </c>
      <c r="D1050" t="s">
        <v>102</v>
      </c>
      <c r="E1050" t="s">
        <v>11382</v>
      </c>
      <c r="F1050">
        <v>74</v>
      </c>
      <c r="G1050">
        <v>59</v>
      </c>
    </row>
    <row r="1051" spans="1:7" hidden="1" x14ac:dyDescent="0.25">
      <c r="A1051" t="s">
        <v>417</v>
      </c>
      <c r="B1051" t="s">
        <v>670</v>
      </c>
      <c r="C1051" t="s">
        <v>101</v>
      </c>
      <c r="D1051" t="s">
        <v>102</v>
      </c>
      <c r="E1051" t="s">
        <v>11383</v>
      </c>
      <c r="F1051">
        <v>74</v>
      </c>
      <c r="G1051">
        <v>59</v>
      </c>
    </row>
    <row r="1052" spans="1:7" hidden="1" x14ac:dyDescent="0.25">
      <c r="A1052" t="s">
        <v>417</v>
      </c>
      <c r="B1052" t="s">
        <v>11237</v>
      </c>
      <c r="C1052" t="s">
        <v>101</v>
      </c>
      <c r="D1052" t="s">
        <v>102</v>
      </c>
      <c r="E1052" t="s">
        <v>11384</v>
      </c>
      <c r="F1052">
        <v>74</v>
      </c>
      <c r="G1052">
        <v>59</v>
      </c>
    </row>
    <row r="1053" spans="1:7" hidden="1" x14ac:dyDescent="0.25">
      <c r="A1053" t="s">
        <v>456</v>
      </c>
      <c r="B1053" t="s">
        <v>11231</v>
      </c>
      <c r="C1053" t="s">
        <v>101</v>
      </c>
      <c r="D1053" t="s">
        <v>102</v>
      </c>
      <c r="E1053" t="s">
        <v>11385</v>
      </c>
      <c r="F1053">
        <v>74</v>
      </c>
      <c r="G1053">
        <v>59</v>
      </c>
    </row>
    <row r="1054" spans="1:7" hidden="1" x14ac:dyDescent="0.25">
      <c r="A1054" t="s">
        <v>456</v>
      </c>
      <c r="B1054" t="s">
        <v>11233</v>
      </c>
      <c r="C1054" t="s">
        <v>101</v>
      </c>
      <c r="D1054" t="s">
        <v>102</v>
      </c>
      <c r="E1054" t="s">
        <v>11386</v>
      </c>
      <c r="F1054">
        <v>74</v>
      </c>
      <c r="G1054">
        <v>59</v>
      </c>
    </row>
    <row r="1055" spans="1:7" hidden="1" x14ac:dyDescent="0.25">
      <c r="A1055" t="s">
        <v>456</v>
      </c>
      <c r="B1055" t="s">
        <v>5926</v>
      </c>
      <c r="C1055" t="s">
        <v>101</v>
      </c>
      <c r="D1055" t="s">
        <v>102</v>
      </c>
      <c r="E1055" t="s">
        <v>11387</v>
      </c>
      <c r="F1055">
        <v>74</v>
      </c>
      <c r="G1055">
        <v>59</v>
      </c>
    </row>
    <row r="1056" spans="1:7" hidden="1" x14ac:dyDescent="0.25">
      <c r="A1056" t="s">
        <v>456</v>
      </c>
      <c r="B1056" t="s">
        <v>670</v>
      </c>
      <c r="C1056" t="s">
        <v>101</v>
      </c>
      <c r="D1056" t="s">
        <v>102</v>
      </c>
      <c r="E1056" t="s">
        <v>11388</v>
      </c>
      <c r="F1056">
        <v>74</v>
      </c>
      <c r="G1056">
        <v>59</v>
      </c>
    </row>
    <row r="1057" spans="1:7" hidden="1" x14ac:dyDescent="0.25">
      <c r="A1057" t="s">
        <v>456</v>
      </c>
      <c r="B1057" t="s">
        <v>11237</v>
      </c>
      <c r="C1057" t="s">
        <v>101</v>
      </c>
      <c r="D1057" t="s">
        <v>102</v>
      </c>
      <c r="E1057" t="s">
        <v>11389</v>
      </c>
      <c r="F1057">
        <v>74</v>
      </c>
      <c r="G1057">
        <v>59</v>
      </c>
    </row>
    <row r="1058" spans="1:7" hidden="1" x14ac:dyDescent="0.25">
      <c r="A1058" t="s">
        <v>419</v>
      </c>
      <c r="B1058" t="s">
        <v>11231</v>
      </c>
      <c r="C1058" t="s">
        <v>101</v>
      </c>
      <c r="D1058" t="s">
        <v>102</v>
      </c>
      <c r="E1058" t="s">
        <v>11390</v>
      </c>
      <c r="F1058">
        <v>74</v>
      </c>
      <c r="G1058">
        <v>59</v>
      </c>
    </row>
    <row r="1059" spans="1:7" hidden="1" x14ac:dyDescent="0.25">
      <c r="A1059" t="s">
        <v>419</v>
      </c>
      <c r="B1059" t="s">
        <v>11233</v>
      </c>
      <c r="C1059" t="s">
        <v>101</v>
      </c>
      <c r="D1059" t="s">
        <v>102</v>
      </c>
      <c r="E1059" t="s">
        <v>11391</v>
      </c>
      <c r="F1059">
        <v>74</v>
      </c>
      <c r="G1059">
        <v>59</v>
      </c>
    </row>
    <row r="1060" spans="1:7" hidden="1" x14ac:dyDescent="0.25">
      <c r="A1060" t="s">
        <v>419</v>
      </c>
      <c r="B1060" t="s">
        <v>5926</v>
      </c>
      <c r="C1060" t="s">
        <v>101</v>
      </c>
      <c r="D1060" t="s">
        <v>102</v>
      </c>
      <c r="E1060" t="s">
        <v>11392</v>
      </c>
      <c r="F1060">
        <v>74</v>
      </c>
      <c r="G1060">
        <v>59</v>
      </c>
    </row>
    <row r="1061" spans="1:7" hidden="1" x14ac:dyDescent="0.25">
      <c r="A1061" t="s">
        <v>419</v>
      </c>
      <c r="B1061" t="s">
        <v>670</v>
      </c>
      <c r="C1061" t="s">
        <v>101</v>
      </c>
      <c r="D1061" t="s">
        <v>102</v>
      </c>
      <c r="E1061" t="s">
        <v>11393</v>
      </c>
      <c r="F1061">
        <v>74</v>
      </c>
      <c r="G1061">
        <v>59</v>
      </c>
    </row>
    <row r="1062" spans="1:7" hidden="1" x14ac:dyDescent="0.25">
      <c r="A1062" t="s">
        <v>419</v>
      </c>
      <c r="B1062" t="s">
        <v>11237</v>
      </c>
      <c r="C1062" t="s">
        <v>101</v>
      </c>
      <c r="D1062" t="s">
        <v>102</v>
      </c>
      <c r="E1062" t="s">
        <v>11394</v>
      </c>
      <c r="F1062">
        <v>74</v>
      </c>
      <c r="G1062">
        <v>59</v>
      </c>
    </row>
    <row r="1063" spans="1:7" hidden="1" x14ac:dyDescent="0.25">
      <c r="A1063" t="s">
        <v>511</v>
      </c>
      <c r="B1063" t="s">
        <v>11231</v>
      </c>
      <c r="C1063" t="s">
        <v>101</v>
      </c>
      <c r="D1063" t="s">
        <v>102</v>
      </c>
      <c r="E1063" t="s">
        <v>11395</v>
      </c>
      <c r="F1063">
        <v>74</v>
      </c>
      <c r="G1063">
        <v>59</v>
      </c>
    </row>
    <row r="1064" spans="1:7" hidden="1" x14ac:dyDescent="0.25">
      <c r="A1064" t="s">
        <v>511</v>
      </c>
      <c r="B1064" t="s">
        <v>11233</v>
      </c>
      <c r="C1064" t="s">
        <v>101</v>
      </c>
      <c r="D1064" t="s">
        <v>102</v>
      </c>
      <c r="E1064" t="s">
        <v>11396</v>
      </c>
      <c r="F1064">
        <v>74</v>
      </c>
      <c r="G1064">
        <v>59</v>
      </c>
    </row>
    <row r="1065" spans="1:7" hidden="1" x14ac:dyDescent="0.25">
      <c r="A1065" t="s">
        <v>511</v>
      </c>
      <c r="B1065" t="s">
        <v>5926</v>
      </c>
      <c r="C1065" t="s">
        <v>101</v>
      </c>
      <c r="D1065" t="s">
        <v>102</v>
      </c>
      <c r="E1065" t="s">
        <v>11397</v>
      </c>
      <c r="F1065">
        <v>74</v>
      </c>
      <c r="G1065">
        <v>59</v>
      </c>
    </row>
    <row r="1066" spans="1:7" hidden="1" x14ac:dyDescent="0.25">
      <c r="A1066" t="s">
        <v>511</v>
      </c>
      <c r="B1066" t="s">
        <v>670</v>
      </c>
      <c r="C1066" t="s">
        <v>101</v>
      </c>
      <c r="D1066" t="s">
        <v>102</v>
      </c>
      <c r="E1066" t="s">
        <v>11398</v>
      </c>
      <c r="F1066">
        <v>74</v>
      </c>
      <c r="G1066">
        <v>59</v>
      </c>
    </row>
    <row r="1067" spans="1:7" hidden="1" x14ac:dyDescent="0.25">
      <c r="A1067" t="s">
        <v>511</v>
      </c>
      <c r="B1067" t="s">
        <v>11237</v>
      </c>
      <c r="C1067" t="s">
        <v>101</v>
      </c>
      <c r="D1067" t="s">
        <v>102</v>
      </c>
      <c r="E1067" t="s">
        <v>11399</v>
      </c>
      <c r="F1067">
        <v>74</v>
      </c>
      <c r="G1067">
        <v>59</v>
      </c>
    </row>
    <row r="1068" spans="1:7" hidden="1" x14ac:dyDescent="0.25">
      <c r="A1068" t="s">
        <v>417</v>
      </c>
      <c r="B1068" t="s">
        <v>1753</v>
      </c>
      <c r="C1068" t="s">
        <v>101</v>
      </c>
      <c r="D1068" t="s">
        <v>102</v>
      </c>
      <c r="E1068" t="s">
        <v>11400</v>
      </c>
      <c r="F1068">
        <v>74</v>
      </c>
      <c r="G1068">
        <v>59</v>
      </c>
    </row>
    <row r="1069" spans="1:7" hidden="1" x14ac:dyDescent="0.25">
      <c r="A1069" t="s">
        <v>516</v>
      </c>
      <c r="B1069" t="s">
        <v>1753</v>
      </c>
      <c r="C1069" t="s">
        <v>101</v>
      </c>
      <c r="D1069" t="s">
        <v>102</v>
      </c>
      <c r="E1069" t="s">
        <v>11401</v>
      </c>
      <c r="F1069">
        <v>74</v>
      </c>
      <c r="G1069">
        <v>59</v>
      </c>
    </row>
    <row r="1070" spans="1:7" hidden="1" x14ac:dyDescent="0.25">
      <c r="A1070" t="s">
        <v>516</v>
      </c>
      <c r="B1070" t="s">
        <v>2036</v>
      </c>
      <c r="C1070" t="s">
        <v>101</v>
      </c>
      <c r="D1070" t="s">
        <v>102</v>
      </c>
      <c r="E1070" t="s">
        <v>11402</v>
      </c>
      <c r="F1070">
        <v>74</v>
      </c>
      <c r="G1070">
        <v>59</v>
      </c>
    </row>
    <row r="1071" spans="1:7" hidden="1" x14ac:dyDescent="0.25">
      <c r="A1071" t="s">
        <v>516</v>
      </c>
      <c r="B1071" t="s">
        <v>11240</v>
      </c>
      <c r="C1071" t="s">
        <v>101</v>
      </c>
      <c r="D1071" t="s">
        <v>102</v>
      </c>
      <c r="E1071" t="s">
        <v>11403</v>
      </c>
      <c r="F1071">
        <v>74</v>
      </c>
      <c r="G1071">
        <v>59</v>
      </c>
    </row>
    <row r="1072" spans="1:7" hidden="1" x14ac:dyDescent="0.25">
      <c r="A1072" t="s">
        <v>396</v>
      </c>
      <c r="B1072" t="s">
        <v>1753</v>
      </c>
      <c r="C1072" t="s">
        <v>101</v>
      </c>
      <c r="D1072" t="s">
        <v>102</v>
      </c>
      <c r="E1072" t="s">
        <v>11404</v>
      </c>
      <c r="F1072">
        <v>74</v>
      </c>
      <c r="G1072">
        <v>59</v>
      </c>
    </row>
    <row r="1073" spans="1:7" hidden="1" x14ac:dyDescent="0.25">
      <c r="A1073" t="s">
        <v>396</v>
      </c>
      <c r="B1073" t="s">
        <v>11240</v>
      </c>
      <c r="C1073" t="s">
        <v>101</v>
      </c>
      <c r="D1073" t="s">
        <v>102</v>
      </c>
      <c r="E1073" t="s">
        <v>11405</v>
      </c>
      <c r="F1073">
        <v>74</v>
      </c>
      <c r="G1073">
        <v>59</v>
      </c>
    </row>
    <row r="1074" spans="1:7" hidden="1" x14ac:dyDescent="0.25">
      <c r="A1074" t="s">
        <v>400</v>
      </c>
      <c r="B1074" t="s">
        <v>1753</v>
      </c>
      <c r="C1074" t="s">
        <v>101</v>
      </c>
      <c r="D1074" t="s">
        <v>102</v>
      </c>
      <c r="E1074" t="s">
        <v>11406</v>
      </c>
      <c r="F1074">
        <v>74</v>
      </c>
      <c r="G1074">
        <v>59</v>
      </c>
    </row>
    <row r="1075" spans="1:7" hidden="1" x14ac:dyDescent="0.25">
      <c r="A1075" t="s">
        <v>400</v>
      </c>
      <c r="B1075" t="s">
        <v>11240</v>
      </c>
      <c r="C1075" t="s">
        <v>101</v>
      </c>
      <c r="D1075" t="s">
        <v>102</v>
      </c>
      <c r="E1075" t="s">
        <v>11407</v>
      </c>
      <c r="F1075">
        <v>74</v>
      </c>
      <c r="G1075">
        <v>59</v>
      </c>
    </row>
    <row r="1076" spans="1:7" hidden="1" x14ac:dyDescent="0.25">
      <c r="A1076" t="s">
        <v>456</v>
      </c>
      <c r="B1076" t="s">
        <v>1753</v>
      </c>
      <c r="C1076" t="s">
        <v>101</v>
      </c>
      <c r="D1076" t="s">
        <v>102</v>
      </c>
      <c r="E1076" t="s">
        <v>11408</v>
      </c>
      <c r="F1076">
        <v>74</v>
      </c>
      <c r="G1076">
        <v>59</v>
      </c>
    </row>
    <row r="1077" spans="1:7" hidden="1" x14ac:dyDescent="0.25">
      <c r="A1077" t="s">
        <v>456</v>
      </c>
      <c r="B1077" t="s">
        <v>2036</v>
      </c>
      <c r="C1077" t="s">
        <v>101</v>
      </c>
      <c r="D1077" t="s">
        <v>102</v>
      </c>
      <c r="E1077" t="s">
        <v>11409</v>
      </c>
      <c r="F1077">
        <v>74</v>
      </c>
      <c r="G1077">
        <v>59</v>
      </c>
    </row>
    <row r="1078" spans="1:7" hidden="1" x14ac:dyDescent="0.25">
      <c r="A1078" t="s">
        <v>456</v>
      </c>
      <c r="B1078" t="s">
        <v>11240</v>
      </c>
      <c r="C1078" t="s">
        <v>101</v>
      </c>
      <c r="D1078" t="s">
        <v>102</v>
      </c>
      <c r="E1078" t="s">
        <v>11410</v>
      </c>
      <c r="F1078">
        <v>74</v>
      </c>
      <c r="G1078">
        <v>59</v>
      </c>
    </row>
    <row r="1079" spans="1:7" hidden="1" x14ac:dyDescent="0.25">
      <c r="A1079" t="s">
        <v>419</v>
      </c>
      <c r="B1079" t="s">
        <v>1753</v>
      </c>
      <c r="C1079" t="s">
        <v>101</v>
      </c>
      <c r="D1079" t="s">
        <v>102</v>
      </c>
      <c r="E1079" t="s">
        <v>11411</v>
      </c>
      <c r="F1079">
        <v>74</v>
      </c>
      <c r="G1079">
        <v>59</v>
      </c>
    </row>
    <row r="1080" spans="1:7" hidden="1" x14ac:dyDescent="0.25">
      <c r="A1080" t="s">
        <v>419</v>
      </c>
      <c r="B1080" t="s">
        <v>11240</v>
      </c>
      <c r="C1080" t="s">
        <v>101</v>
      </c>
      <c r="D1080" t="s">
        <v>102</v>
      </c>
      <c r="E1080" t="s">
        <v>11412</v>
      </c>
      <c r="F1080">
        <v>74</v>
      </c>
      <c r="G1080">
        <v>59</v>
      </c>
    </row>
    <row r="1081" spans="1:7" hidden="1" x14ac:dyDescent="0.25">
      <c r="A1081" t="s">
        <v>511</v>
      </c>
      <c r="B1081" t="s">
        <v>1753</v>
      </c>
      <c r="C1081" t="s">
        <v>101</v>
      </c>
      <c r="D1081" t="s">
        <v>102</v>
      </c>
      <c r="E1081" t="s">
        <v>11413</v>
      </c>
      <c r="F1081">
        <v>74</v>
      </c>
      <c r="G1081">
        <v>59</v>
      </c>
    </row>
    <row r="1082" spans="1:7" hidden="1" x14ac:dyDescent="0.25">
      <c r="A1082" t="s">
        <v>511</v>
      </c>
      <c r="B1082" t="s">
        <v>2036</v>
      </c>
      <c r="C1082" t="s">
        <v>101</v>
      </c>
      <c r="D1082" t="s">
        <v>102</v>
      </c>
      <c r="E1082" t="s">
        <v>11414</v>
      </c>
      <c r="F1082">
        <v>74</v>
      </c>
      <c r="G1082">
        <v>59</v>
      </c>
    </row>
    <row r="1083" spans="1:7" hidden="1" x14ac:dyDescent="0.25">
      <c r="A1083" t="s">
        <v>511</v>
      </c>
      <c r="B1083" t="s">
        <v>11240</v>
      </c>
      <c r="C1083" t="s">
        <v>101</v>
      </c>
      <c r="D1083" t="s">
        <v>102</v>
      </c>
      <c r="E1083" t="s">
        <v>11415</v>
      </c>
      <c r="F1083">
        <v>74</v>
      </c>
      <c r="G1083">
        <v>59</v>
      </c>
    </row>
    <row r="1084" spans="1:7" hidden="1" x14ac:dyDescent="0.25">
      <c r="A1084" t="s">
        <v>400</v>
      </c>
      <c r="B1084" t="s">
        <v>2036</v>
      </c>
      <c r="C1084" t="s">
        <v>101</v>
      </c>
      <c r="D1084" t="s">
        <v>102</v>
      </c>
      <c r="E1084" t="s">
        <v>11416</v>
      </c>
      <c r="F1084">
        <v>74</v>
      </c>
      <c r="G1084">
        <v>59</v>
      </c>
    </row>
    <row r="1085" spans="1:7" hidden="1" x14ac:dyDescent="0.25">
      <c r="A1085" t="s">
        <v>419</v>
      </c>
      <c r="B1085" t="s">
        <v>2036</v>
      </c>
      <c r="C1085" t="s">
        <v>101</v>
      </c>
      <c r="D1085" t="s">
        <v>102</v>
      </c>
      <c r="E1085" t="s">
        <v>11417</v>
      </c>
      <c r="F1085">
        <v>74</v>
      </c>
      <c r="G1085">
        <v>59</v>
      </c>
    </row>
    <row r="1086" spans="1:7" hidden="1" x14ac:dyDescent="0.25">
      <c r="A1086" t="s">
        <v>417</v>
      </c>
      <c r="B1086" t="s">
        <v>11240</v>
      </c>
      <c r="C1086" t="s">
        <v>101</v>
      </c>
      <c r="D1086" t="s">
        <v>102</v>
      </c>
      <c r="E1086" t="s">
        <v>11418</v>
      </c>
      <c r="F1086">
        <v>74</v>
      </c>
      <c r="G1086">
        <v>59</v>
      </c>
    </row>
    <row r="1087" spans="1:7" hidden="1" x14ac:dyDescent="0.25">
      <c r="A1087" t="s">
        <v>396</v>
      </c>
      <c r="B1087" t="s">
        <v>2036</v>
      </c>
      <c r="C1087" t="s">
        <v>101</v>
      </c>
      <c r="D1087" t="s">
        <v>102</v>
      </c>
      <c r="E1087" t="s">
        <v>11419</v>
      </c>
      <c r="F1087">
        <v>74</v>
      </c>
      <c r="G1087">
        <v>59</v>
      </c>
    </row>
    <row r="1088" spans="1:7" hidden="1" x14ac:dyDescent="0.25">
      <c r="A1088" t="s">
        <v>417</v>
      </c>
      <c r="B1088" t="s">
        <v>2036</v>
      </c>
      <c r="C1088" t="s">
        <v>101</v>
      </c>
      <c r="D1088" t="s">
        <v>102</v>
      </c>
      <c r="E1088" t="s">
        <v>11420</v>
      </c>
      <c r="F1088">
        <v>74</v>
      </c>
      <c r="G1088">
        <v>59</v>
      </c>
    </row>
    <row r="1089" spans="1:7" hidden="1" x14ac:dyDescent="0.25">
      <c r="A1089" t="s">
        <v>419</v>
      </c>
      <c r="B1089" t="s">
        <v>1387</v>
      </c>
      <c r="C1089" t="s">
        <v>101</v>
      </c>
      <c r="D1089" t="s">
        <v>102</v>
      </c>
      <c r="E1089" t="s">
        <v>11421</v>
      </c>
      <c r="F1089">
        <v>74</v>
      </c>
      <c r="G1089">
        <v>59</v>
      </c>
    </row>
    <row r="1090" spans="1:7" hidden="1" x14ac:dyDescent="0.25">
      <c r="A1090" t="s">
        <v>456</v>
      </c>
      <c r="B1090" t="s">
        <v>11243</v>
      </c>
      <c r="C1090" t="s">
        <v>101</v>
      </c>
      <c r="D1090" t="s">
        <v>102</v>
      </c>
      <c r="E1090" t="s">
        <v>11422</v>
      </c>
      <c r="F1090">
        <v>74</v>
      </c>
      <c r="G1090">
        <v>59</v>
      </c>
    </row>
    <row r="1091" spans="1:7" hidden="1" x14ac:dyDescent="0.25">
      <c r="A1091" t="s">
        <v>516</v>
      </c>
      <c r="B1091" t="s">
        <v>11243</v>
      </c>
      <c r="C1091" t="s">
        <v>101</v>
      </c>
      <c r="D1091" t="s">
        <v>102</v>
      </c>
      <c r="E1091" t="s">
        <v>11423</v>
      </c>
      <c r="F1091">
        <v>74</v>
      </c>
      <c r="G1091">
        <v>59</v>
      </c>
    </row>
    <row r="1092" spans="1:7" hidden="1" x14ac:dyDescent="0.25">
      <c r="A1092" t="s">
        <v>417</v>
      </c>
      <c r="B1092" t="s">
        <v>11243</v>
      </c>
      <c r="C1092" t="s">
        <v>101</v>
      </c>
      <c r="D1092" t="s">
        <v>102</v>
      </c>
      <c r="E1092" t="s">
        <v>11424</v>
      </c>
      <c r="F1092">
        <v>74</v>
      </c>
      <c r="G1092">
        <v>59</v>
      </c>
    </row>
    <row r="1093" spans="1:7" hidden="1" x14ac:dyDescent="0.25">
      <c r="A1093" t="s">
        <v>419</v>
      </c>
      <c r="B1093" t="s">
        <v>11243</v>
      </c>
      <c r="C1093" t="s">
        <v>101</v>
      </c>
      <c r="D1093" t="s">
        <v>102</v>
      </c>
      <c r="E1093" t="s">
        <v>11425</v>
      </c>
      <c r="F1093">
        <v>74</v>
      </c>
      <c r="G1093">
        <v>59</v>
      </c>
    </row>
    <row r="1094" spans="1:7" hidden="1" x14ac:dyDescent="0.25">
      <c r="A1094" t="s">
        <v>511</v>
      </c>
      <c r="B1094" t="s">
        <v>11243</v>
      </c>
      <c r="C1094" t="s">
        <v>101</v>
      </c>
      <c r="D1094" t="s">
        <v>102</v>
      </c>
      <c r="E1094" t="s">
        <v>11426</v>
      </c>
      <c r="F1094">
        <v>74</v>
      </c>
      <c r="G1094">
        <v>59</v>
      </c>
    </row>
    <row r="1095" spans="1:7" hidden="1" x14ac:dyDescent="0.25">
      <c r="A1095" t="s">
        <v>400</v>
      </c>
      <c r="B1095" t="s">
        <v>11243</v>
      </c>
      <c r="C1095" t="s">
        <v>101</v>
      </c>
      <c r="D1095" t="s">
        <v>102</v>
      </c>
      <c r="E1095" t="s">
        <v>11427</v>
      </c>
      <c r="F1095">
        <v>74</v>
      </c>
      <c r="G1095">
        <v>59</v>
      </c>
    </row>
    <row r="1096" spans="1:7" hidden="1" x14ac:dyDescent="0.25">
      <c r="A1096" t="s">
        <v>396</v>
      </c>
      <c r="B1096" t="s">
        <v>11243</v>
      </c>
      <c r="C1096" t="s">
        <v>101</v>
      </c>
      <c r="D1096" t="s">
        <v>102</v>
      </c>
      <c r="E1096" t="s">
        <v>11428</v>
      </c>
      <c r="F1096">
        <v>74</v>
      </c>
      <c r="G1096">
        <v>59</v>
      </c>
    </row>
    <row r="1097" spans="1:7" hidden="1" x14ac:dyDescent="0.25">
      <c r="A1097" t="s">
        <v>456</v>
      </c>
      <c r="B1097" t="s">
        <v>1387</v>
      </c>
      <c r="C1097" t="s">
        <v>101</v>
      </c>
      <c r="D1097" t="s">
        <v>102</v>
      </c>
      <c r="E1097" t="s">
        <v>11429</v>
      </c>
      <c r="F1097">
        <v>74</v>
      </c>
      <c r="G1097">
        <v>59</v>
      </c>
    </row>
    <row r="1098" spans="1:7" hidden="1" x14ac:dyDescent="0.25">
      <c r="A1098" t="s">
        <v>516</v>
      </c>
      <c r="B1098" t="s">
        <v>1387</v>
      </c>
      <c r="C1098" t="s">
        <v>101</v>
      </c>
      <c r="D1098" t="s">
        <v>102</v>
      </c>
      <c r="E1098" t="s">
        <v>11430</v>
      </c>
      <c r="F1098">
        <v>74</v>
      </c>
      <c r="G1098">
        <v>59</v>
      </c>
    </row>
    <row r="1099" spans="1:7" hidden="1" x14ac:dyDescent="0.25">
      <c r="A1099" t="s">
        <v>417</v>
      </c>
      <c r="B1099" t="s">
        <v>1387</v>
      </c>
      <c r="C1099" t="s">
        <v>101</v>
      </c>
      <c r="D1099" t="s">
        <v>102</v>
      </c>
      <c r="E1099" t="s">
        <v>11431</v>
      </c>
      <c r="F1099">
        <v>74</v>
      </c>
      <c r="G1099">
        <v>59</v>
      </c>
    </row>
    <row r="1100" spans="1:7" hidden="1" x14ac:dyDescent="0.25">
      <c r="A1100" t="s">
        <v>511</v>
      </c>
      <c r="B1100" t="s">
        <v>1387</v>
      </c>
      <c r="C1100" t="s">
        <v>101</v>
      </c>
      <c r="D1100" t="s">
        <v>102</v>
      </c>
      <c r="E1100" t="s">
        <v>11432</v>
      </c>
      <c r="F1100">
        <v>74</v>
      </c>
      <c r="G1100">
        <v>59</v>
      </c>
    </row>
    <row r="1101" spans="1:7" hidden="1" x14ac:dyDescent="0.25">
      <c r="A1101" t="s">
        <v>400</v>
      </c>
      <c r="B1101" t="s">
        <v>1387</v>
      </c>
      <c r="C1101" t="s">
        <v>101</v>
      </c>
      <c r="D1101" t="s">
        <v>102</v>
      </c>
      <c r="E1101" t="s">
        <v>11433</v>
      </c>
      <c r="F1101">
        <v>74</v>
      </c>
      <c r="G1101">
        <v>59</v>
      </c>
    </row>
    <row r="1102" spans="1:7" hidden="1" x14ac:dyDescent="0.25">
      <c r="A1102" t="s">
        <v>307</v>
      </c>
      <c r="B1102" t="s">
        <v>11231</v>
      </c>
      <c r="C1102" t="s">
        <v>101</v>
      </c>
      <c r="D1102" t="s">
        <v>102</v>
      </c>
      <c r="E1102" t="s">
        <v>11434</v>
      </c>
      <c r="F1102">
        <v>74</v>
      </c>
      <c r="G1102">
        <v>59</v>
      </c>
    </row>
    <row r="1103" spans="1:7" hidden="1" x14ac:dyDescent="0.25">
      <c r="A1103" t="s">
        <v>396</v>
      </c>
      <c r="B1103" t="s">
        <v>1387</v>
      </c>
      <c r="C1103" t="s">
        <v>101</v>
      </c>
      <c r="D1103" t="s">
        <v>102</v>
      </c>
      <c r="E1103" t="s">
        <v>11435</v>
      </c>
      <c r="F1103">
        <v>74</v>
      </c>
      <c r="G1103">
        <v>59</v>
      </c>
    </row>
    <row r="1104" spans="1:7" hidden="1" x14ac:dyDescent="0.25">
      <c r="A1104" t="s">
        <v>307</v>
      </c>
      <c r="B1104" t="s">
        <v>1753</v>
      </c>
      <c r="C1104" t="s">
        <v>101</v>
      </c>
      <c r="D1104" t="s">
        <v>102</v>
      </c>
      <c r="E1104" t="s">
        <v>11436</v>
      </c>
      <c r="F1104">
        <v>74</v>
      </c>
      <c r="G1104">
        <v>59</v>
      </c>
    </row>
    <row r="1105" spans="1:7" hidden="1" x14ac:dyDescent="0.25">
      <c r="A1105" t="s">
        <v>307</v>
      </c>
      <c r="B1105" t="s">
        <v>11233</v>
      </c>
      <c r="C1105" t="s">
        <v>101</v>
      </c>
      <c r="D1105" t="s">
        <v>102</v>
      </c>
      <c r="E1105" t="s">
        <v>11437</v>
      </c>
      <c r="F1105">
        <v>74</v>
      </c>
      <c r="G1105">
        <v>59</v>
      </c>
    </row>
    <row r="1106" spans="1:7" hidden="1" x14ac:dyDescent="0.25">
      <c r="A1106" t="s">
        <v>307</v>
      </c>
      <c r="B1106" t="s">
        <v>670</v>
      </c>
      <c r="C1106" t="s">
        <v>101</v>
      </c>
      <c r="D1106" t="s">
        <v>102</v>
      </c>
      <c r="E1106" t="s">
        <v>11438</v>
      </c>
      <c r="F1106">
        <v>74</v>
      </c>
      <c r="G1106">
        <v>59</v>
      </c>
    </row>
    <row r="1107" spans="1:7" hidden="1" x14ac:dyDescent="0.25">
      <c r="A1107" t="s">
        <v>307</v>
      </c>
      <c r="B1107" t="s">
        <v>11240</v>
      </c>
      <c r="C1107" t="s">
        <v>101</v>
      </c>
      <c r="D1107" t="s">
        <v>102</v>
      </c>
      <c r="E1107" t="s">
        <v>11439</v>
      </c>
      <c r="F1107">
        <v>74</v>
      </c>
      <c r="G1107">
        <v>59</v>
      </c>
    </row>
    <row r="1108" spans="1:7" hidden="1" x14ac:dyDescent="0.25">
      <c r="A1108" t="s">
        <v>307</v>
      </c>
      <c r="B1108" t="s">
        <v>11237</v>
      </c>
      <c r="C1108" t="s">
        <v>101</v>
      </c>
      <c r="D1108" t="s">
        <v>102</v>
      </c>
      <c r="E1108" t="s">
        <v>11440</v>
      </c>
      <c r="F1108">
        <v>74</v>
      </c>
      <c r="G1108">
        <v>59</v>
      </c>
    </row>
    <row r="1109" spans="1:7" hidden="1" x14ac:dyDescent="0.25">
      <c r="A1109" t="s">
        <v>307</v>
      </c>
      <c r="B1109" t="s">
        <v>2036</v>
      </c>
      <c r="C1109" t="s">
        <v>101</v>
      </c>
      <c r="D1109" t="s">
        <v>102</v>
      </c>
      <c r="E1109" t="s">
        <v>11441</v>
      </c>
      <c r="F1109">
        <v>74</v>
      </c>
      <c r="G1109">
        <v>59</v>
      </c>
    </row>
    <row r="1110" spans="1:7" hidden="1" x14ac:dyDescent="0.25">
      <c r="A1110" t="s">
        <v>307</v>
      </c>
      <c r="B1110" t="s">
        <v>11243</v>
      </c>
      <c r="C1110" t="s">
        <v>101</v>
      </c>
      <c r="D1110" t="s">
        <v>102</v>
      </c>
      <c r="E1110" t="s">
        <v>11442</v>
      </c>
      <c r="F1110">
        <v>74</v>
      </c>
      <c r="G1110">
        <v>59</v>
      </c>
    </row>
    <row r="1111" spans="1:7" hidden="1" x14ac:dyDescent="0.25">
      <c r="A1111" t="s">
        <v>307</v>
      </c>
      <c r="B1111" t="s">
        <v>5926</v>
      </c>
      <c r="C1111" t="s">
        <v>101</v>
      </c>
      <c r="D1111" t="s">
        <v>102</v>
      </c>
      <c r="E1111" t="s">
        <v>11443</v>
      </c>
      <c r="F1111">
        <v>74</v>
      </c>
      <c r="G1111">
        <v>59</v>
      </c>
    </row>
    <row r="1112" spans="1:7" hidden="1" x14ac:dyDescent="0.25">
      <c r="A1112" t="s">
        <v>307</v>
      </c>
      <c r="B1112" t="s">
        <v>1387</v>
      </c>
      <c r="C1112" t="s">
        <v>101</v>
      </c>
      <c r="D1112" t="s">
        <v>102</v>
      </c>
      <c r="E1112" t="s">
        <v>11444</v>
      </c>
      <c r="F1112">
        <v>74</v>
      </c>
      <c r="G1112">
        <v>59</v>
      </c>
    </row>
    <row r="1113" spans="1:7" hidden="1" x14ac:dyDescent="0.25">
      <c r="A1113" t="s">
        <v>516</v>
      </c>
      <c r="B1113" t="s">
        <v>4780</v>
      </c>
      <c r="C1113" t="s">
        <v>101</v>
      </c>
      <c r="D1113" t="s">
        <v>102</v>
      </c>
      <c r="E1113" t="s">
        <v>11096</v>
      </c>
      <c r="F1113">
        <v>74</v>
      </c>
      <c r="G1113">
        <v>58</v>
      </c>
    </row>
    <row r="1114" spans="1:7" hidden="1" x14ac:dyDescent="0.25">
      <c r="A1114" t="s">
        <v>396</v>
      </c>
      <c r="B1114" t="s">
        <v>4780</v>
      </c>
      <c r="C1114" t="s">
        <v>101</v>
      </c>
      <c r="D1114" t="s">
        <v>102</v>
      </c>
      <c r="E1114" t="s">
        <v>11097</v>
      </c>
      <c r="F1114">
        <v>74</v>
      </c>
      <c r="G1114">
        <v>58</v>
      </c>
    </row>
    <row r="1115" spans="1:7" hidden="1" x14ac:dyDescent="0.25">
      <c r="A1115" t="s">
        <v>400</v>
      </c>
      <c r="B1115" t="s">
        <v>4780</v>
      </c>
      <c r="C1115" t="s">
        <v>101</v>
      </c>
      <c r="D1115" t="s">
        <v>102</v>
      </c>
      <c r="E1115" t="s">
        <v>11098</v>
      </c>
      <c r="F1115">
        <v>74</v>
      </c>
      <c r="G1115">
        <v>58</v>
      </c>
    </row>
    <row r="1116" spans="1:7" hidden="1" x14ac:dyDescent="0.25">
      <c r="A1116" t="s">
        <v>417</v>
      </c>
      <c r="B1116" t="s">
        <v>4780</v>
      </c>
      <c r="C1116" t="s">
        <v>101</v>
      </c>
      <c r="D1116" t="s">
        <v>102</v>
      </c>
      <c r="E1116" t="s">
        <v>11099</v>
      </c>
      <c r="F1116">
        <v>74</v>
      </c>
      <c r="G1116">
        <v>58</v>
      </c>
    </row>
    <row r="1117" spans="1:7" hidden="1" x14ac:dyDescent="0.25">
      <c r="A1117" t="s">
        <v>456</v>
      </c>
      <c r="B1117" t="s">
        <v>4780</v>
      </c>
      <c r="C1117" t="s">
        <v>101</v>
      </c>
      <c r="D1117" t="s">
        <v>102</v>
      </c>
      <c r="E1117" t="s">
        <v>11100</v>
      </c>
      <c r="F1117">
        <v>74</v>
      </c>
      <c r="G1117">
        <v>58</v>
      </c>
    </row>
    <row r="1118" spans="1:7" hidden="1" x14ac:dyDescent="0.25">
      <c r="A1118" t="s">
        <v>419</v>
      </c>
      <c r="B1118" t="s">
        <v>4780</v>
      </c>
      <c r="C1118" t="s">
        <v>101</v>
      </c>
      <c r="D1118" t="s">
        <v>102</v>
      </c>
      <c r="E1118" t="s">
        <v>11101</v>
      </c>
      <c r="F1118">
        <v>74</v>
      </c>
      <c r="G1118">
        <v>58</v>
      </c>
    </row>
    <row r="1119" spans="1:7" hidden="1" x14ac:dyDescent="0.25">
      <c r="A1119" t="s">
        <v>511</v>
      </c>
      <c r="B1119" t="s">
        <v>4780</v>
      </c>
      <c r="C1119" t="s">
        <v>101</v>
      </c>
      <c r="D1119" t="s">
        <v>102</v>
      </c>
      <c r="E1119" t="s">
        <v>11102</v>
      </c>
      <c r="F1119">
        <v>74</v>
      </c>
      <c r="G1119">
        <v>58</v>
      </c>
    </row>
    <row r="1120" spans="1:7" hidden="1" x14ac:dyDescent="0.25">
      <c r="A1120" t="s">
        <v>516</v>
      </c>
      <c r="B1120" t="s">
        <v>11056</v>
      </c>
      <c r="C1120" t="s">
        <v>101</v>
      </c>
      <c r="D1120" t="s">
        <v>102</v>
      </c>
      <c r="E1120" t="s">
        <v>11103</v>
      </c>
      <c r="F1120">
        <v>74</v>
      </c>
      <c r="G1120">
        <v>58</v>
      </c>
    </row>
    <row r="1121" spans="1:7" hidden="1" x14ac:dyDescent="0.25">
      <c r="A1121" t="s">
        <v>419</v>
      </c>
      <c r="B1121" t="s">
        <v>11056</v>
      </c>
      <c r="C1121" t="s">
        <v>101</v>
      </c>
      <c r="D1121" t="s">
        <v>102</v>
      </c>
      <c r="E1121" t="s">
        <v>11104</v>
      </c>
      <c r="F1121">
        <v>74</v>
      </c>
      <c r="G1121">
        <v>58</v>
      </c>
    </row>
    <row r="1122" spans="1:7" hidden="1" x14ac:dyDescent="0.25">
      <c r="A1122" t="s">
        <v>419</v>
      </c>
      <c r="B1122" t="s">
        <v>11058</v>
      </c>
      <c r="C1122" t="s">
        <v>101</v>
      </c>
      <c r="D1122" t="s">
        <v>102</v>
      </c>
      <c r="E1122" t="s">
        <v>11105</v>
      </c>
      <c r="F1122">
        <v>74</v>
      </c>
      <c r="G1122">
        <v>58</v>
      </c>
    </row>
    <row r="1123" spans="1:7" hidden="1" x14ac:dyDescent="0.25">
      <c r="A1123" t="s">
        <v>307</v>
      </c>
      <c r="B1123" t="s">
        <v>4780</v>
      </c>
      <c r="C1123" t="s">
        <v>101</v>
      </c>
      <c r="D1123" t="s">
        <v>102</v>
      </c>
      <c r="E1123" t="s">
        <v>11106</v>
      </c>
      <c r="F1123">
        <v>74</v>
      </c>
      <c r="G1123">
        <v>58</v>
      </c>
    </row>
    <row r="1124" spans="1:7" hidden="1" x14ac:dyDescent="0.25">
      <c r="A1124" t="s">
        <v>511</v>
      </c>
      <c r="B1124" t="s">
        <v>11056</v>
      </c>
      <c r="C1124" t="s">
        <v>101</v>
      </c>
      <c r="D1124" t="s">
        <v>102</v>
      </c>
      <c r="E1124" t="s">
        <v>11107</v>
      </c>
      <c r="F1124">
        <v>74</v>
      </c>
      <c r="G1124">
        <v>58</v>
      </c>
    </row>
    <row r="1125" spans="1:7" hidden="1" x14ac:dyDescent="0.25">
      <c r="A1125" t="s">
        <v>511</v>
      </c>
      <c r="B1125" t="s">
        <v>11058</v>
      </c>
      <c r="C1125" t="s">
        <v>101</v>
      </c>
      <c r="D1125" t="s">
        <v>102</v>
      </c>
      <c r="E1125" t="s">
        <v>11108</v>
      </c>
      <c r="F1125">
        <v>74</v>
      </c>
      <c r="G1125">
        <v>58</v>
      </c>
    </row>
    <row r="1126" spans="1:7" hidden="1" x14ac:dyDescent="0.25">
      <c r="A1126" t="s">
        <v>400</v>
      </c>
      <c r="B1126" t="s">
        <v>11058</v>
      </c>
      <c r="C1126" t="s">
        <v>101</v>
      </c>
      <c r="D1126" t="s">
        <v>102</v>
      </c>
      <c r="E1126" t="s">
        <v>11109</v>
      </c>
      <c r="F1126">
        <v>74</v>
      </c>
      <c r="G1126">
        <v>58</v>
      </c>
    </row>
    <row r="1127" spans="1:7" hidden="1" x14ac:dyDescent="0.25">
      <c r="A1127" t="s">
        <v>456</v>
      </c>
      <c r="B1127" t="s">
        <v>11056</v>
      </c>
      <c r="C1127" t="s">
        <v>101</v>
      </c>
      <c r="D1127" t="s">
        <v>102</v>
      </c>
      <c r="E1127" t="s">
        <v>11110</v>
      </c>
      <c r="F1127">
        <v>74</v>
      </c>
      <c r="G1127">
        <v>58</v>
      </c>
    </row>
    <row r="1128" spans="1:7" hidden="1" x14ac:dyDescent="0.25">
      <c r="A1128" t="s">
        <v>516</v>
      </c>
      <c r="B1128" t="s">
        <v>11058</v>
      </c>
      <c r="C1128" t="s">
        <v>101</v>
      </c>
      <c r="D1128" t="s">
        <v>102</v>
      </c>
      <c r="E1128" t="s">
        <v>11111</v>
      </c>
      <c r="F1128">
        <v>74</v>
      </c>
      <c r="G1128">
        <v>58</v>
      </c>
    </row>
    <row r="1129" spans="1:7" hidden="1" x14ac:dyDescent="0.25">
      <c r="A1129" t="s">
        <v>417</v>
      </c>
      <c r="B1129" t="s">
        <v>11058</v>
      </c>
      <c r="C1129" t="s">
        <v>101</v>
      </c>
      <c r="D1129" t="s">
        <v>102</v>
      </c>
      <c r="E1129" t="s">
        <v>11112</v>
      </c>
      <c r="F1129">
        <v>74</v>
      </c>
      <c r="G1129">
        <v>58</v>
      </c>
    </row>
    <row r="1130" spans="1:7" hidden="1" x14ac:dyDescent="0.25">
      <c r="A1130" t="s">
        <v>396</v>
      </c>
      <c r="B1130" t="s">
        <v>11058</v>
      </c>
      <c r="C1130" t="s">
        <v>101</v>
      </c>
      <c r="D1130" t="s">
        <v>102</v>
      </c>
      <c r="E1130" t="s">
        <v>11113</v>
      </c>
      <c r="F1130">
        <v>74</v>
      </c>
      <c r="G1130">
        <v>58</v>
      </c>
    </row>
    <row r="1131" spans="1:7" hidden="1" x14ac:dyDescent="0.25">
      <c r="A1131" t="s">
        <v>307</v>
      </c>
      <c r="B1131" t="s">
        <v>11056</v>
      </c>
      <c r="C1131" t="s">
        <v>101</v>
      </c>
      <c r="D1131" t="s">
        <v>102</v>
      </c>
      <c r="E1131" t="s">
        <v>11114</v>
      </c>
      <c r="F1131">
        <v>74</v>
      </c>
      <c r="G1131">
        <v>58</v>
      </c>
    </row>
    <row r="1132" spans="1:7" hidden="1" x14ac:dyDescent="0.25">
      <c r="A1132" t="s">
        <v>456</v>
      </c>
      <c r="B1132" t="s">
        <v>11058</v>
      </c>
      <c r="C1132" t="s">
        <v>101</v>
      </c>
      <c r="D1132" t="s">
        <v>102</v>
      </c>
      <c r="E1132" t="s">
        <v>11115</v>
      </c>
      <c r="F1132">
        <v>74</v>
      </c>
      <c r="G1132">
        <v>58</v>
      </c>
    </row>
    <row r="1133" spans="1:7" hidden="1" x14ac:dyDescent="0.25">
      <c r="A1133" t="s">
        <v>307</v>
      </c>
      <c r="B1133" t="s">
        <v>11058</v>
      </c>
      <c r="C1133" t="s">
        <v>101</v>
      </c>
      <c r="D1133" t="s">
        <v>102</v>
      </c>
      <c r="E1133" t="s">
        <v>11116</v>
      </c>
      <c r="F1133">
        <v>74</v>
      </c>
      <c r="G1133">
        <v>58</v>
      </c>
    </row>
    <row r="1134" spans="1:7" hidden="1" x14ac:dyDescent="0.25">
      <c r="A1134" t="s">
        <v>396</v>
      </c>
      <c r="B1134" t="s">
        <v>11056</v>
      </c>
      <c r="C1134" t="s">
        <v>101</v>
      </c>
      <c r="D1134" t="s">
        <v>102</v>
      </c>
      <c r="E1134" t="s">
        <v>11117</v>
      </c>
      <c r="F1134">
        <v>74</v>
      </c>
      <c r="G1134">
        <v>58</v>
      </c>
    </row>
    <row r="1135" spans="1:7" hidden="1" x14ac:dyDescent="0.25">
      <c r="A1135" t="s">
        <v>400</v>
      </c>
      <c r="B1135" t="s">
        <v>11056</v>
      </c>
      <c r="C1135" t="s">
        <v>101</v>
      </c>
      <c r="D1135" t="s">
        <v>102</v>
      </c>
      <c r="E1135" t="s">
        <v>11118</v>
      </c>
      <c r="F1135">
        <v>74</v>
      </c>
      <c r="G1135">
        <v>58</v>
      </c>
    </row>
    <row r="1136" spans="1:7" hidden="1" x14ac:dyDescent="0.25">
      <c r="A1136" t="s">
        <v>417</v>
      </c>
      <c r="B1136" t="s">
        <v>11056</v>
      </c>
      <c r="C1136" t="s">
        <v>101</v>
      </c>
      <c r="D1136" t="s">
        <v>102</v>
      </c>
      <c r="E1136" t="s">
        <v>11119</v>
      </c>
      <c r="F1136">
        <v>74</v>
      </c>
      <c r="G1136">
        <v>58</v>
      </c>
    </row>
    <row r="1137" spans="1:7" hidden="1" x14ac:dyDescent="0.25">
      <c r="A1137" t="s">
        <v>516</v>
      </c>
      <c r="B1137" t="s">
        <v>10826</v>
      </c>
      <c r="C1137" t="s">
        <v>101</v>
      </c>
      <c r="D1137" t="s">
        <v>102</v>
      </c>
      <c r="E1137" t="s">
        <v>10877</v>
      </c>
      <c r="F1137">
        <v>74</v>
      </c>
      <c r="G1137">
        <v>57</v>
      </c>
    </row>
    <row r="1138" spans="1:7" hidden="1" x14ac:dyDescent="0.25">
      <c r="A1138" t="s">
        <v>396</v>
      </c>
      <c r="B1138" t="s">
        <v>10826</v>
      </c>
      <c r="C1138" t="s">
        <v>101</v>
      </c>
      <c r="D1138" t="s">
        <v>102</v>
      </c>
      <c r="E1138" t="s">
        <v>10878</v>
      </c>
      <c r="F1138">
        <v>74</v>
      </c>
      <c r="G1138">
        <v>57</v>
      </c>
    </row>
    <row r="1139" spans="1:7" hidden="1" x14ac:dyDescent="0.25">
      <c r="A1139" t="s">
        <v>400</v>
      </c>
      <c r="B1139" t="s">
        <v>10826</v>
      </c>
      <c r="C1139" t="s">
        <v>101</v>
      </c>
      <c r="D1139" t="s">
        <v>102</v>
      </c>
      <c r="E1139" t="s">
        <v>10879</v>
      </c>
      <c r="F1139">
        <v>74</v>
      </c>
      <c r="G1139">
        <v>57</v>
      </c>
    </row>
    <row r="1140" spans="1:7" hidden="1" x14ac:dyDescent="0.25">
      <c r="A1140" t="s">
        <v>417</v>
      </c>
      <c r="B1140" t="s">
        <v>10826</v>
      </c>
      <c r="C1140" t="s">
        <v>101</v>
      </c>
      <c r="D1140" t="s">
        <v>102</v>
      </c>
      <c r="E1140" t="s">
        <v>10880</v>
      </c>
      <c r="F1140">
        <v>74</v>
      </c>
      <c r="G1140">
        <v>57</v>
      </c>
    </row>
    <row r="1141" spans="1:7" hidden="1" x14ac:dyDescent="0.25">
      <c r="A1141" t="s">
        <v>456</v>
      </c>
      <c r="B1141" t="s">
        <v>10826</v>
      </c>
      <c r="C1141" t="s">
        <v>101</v>
      </c>
      <c r="D1141" t="s">
        <v>102</v>
      </c>
      <c r="E1141" t="s">
        <v>10881</v>
      </c>
      <c r="F1141">
        <v>74</v>
      </c>
      <c r="G1141">
        <v>57</v>
      </c>
    </row>
    <row r="1142" spans="1:7" hidden="1" x14ac:dyDescent="0.25">
      <c r="A1142" t="s">
        <v>419</v>
      </c>
      <c r="B1142" t="s">
        <v>10826</v>
      </c>
      <c r="C1142" t="s">
        <v>101</v>
      </c>
      <c r="D1142" t="s">
        <v>102</v>
      </c>
      <c r="E1142" t="s">
        <v>10882</v>
      </c>
      <c r="F1142">
        <v>74</v>
      </c>
      <c r="G1142">
        <v>57</v>
      </c>
    </row>
    <row r="1143" spans="1:7" hidden="1" x14ac:dyDescent="0.25">
      <c r="A1143" t="s">
        <v>511</v>
      </c>
      <c r="B1143" t="s">
        <v>10826</v>
      </c>
      <c r="C1143" t="s">
        <v>101</v>
      </c>
      <c r="D1143" t="s">
        <v>102</v>
      </c>
      <c r="E1143" t="s">
        <v>10883</v>
      </c>
      <c r="F1143">
        <v>74</v>
      </c>
      <c r="G1143">
        <v>57</v>
      </c>
    </row>
    <row r="1144" spans="1:7" hidden="1" x14ac:dyDescent="0.25">
      <c r="A1144" t="s">
        <v>400</v>
      </c>
      <c r="B1144" t="s">
        <v>2680</v>
      </c>
      <c r="C1144" t="s">
        <v>101</v>
      </c>
      <c r="D1144" t="s">
        <v>102</v>
      </c>
      <c r="E1144" t="s">
        <v>10884</v>
      </c>
      <c r="F1144">
        <v>74</v>
      </c>
      <c r="G1144">
        <v>57</v>
      </c>
    </row>
    <row r="1145" spans="1:7" hidden="1" x14ac:dyDescent="0.25">
      <c r="A1145" t="s">
        <v>516</v>
      </c>
      <c r="B1145" t="s">
        <v>900</v>
      </c>
      <c r="C1145" t="s">
        <v>101</v>
      </c>
      <c r="D1145" t="s">
        <v>102</v>
      </c>
      <c r="E1145" t="s">
        <v>10885</v>
      </c>
      <c r="F1145">
        <v>74</v>
      </c>
      <c r="G1145">
        <v>57</v>
      </c>
    </row>
    <row r="1146" spans="1:7" hidden="1" x14ac:dyDescent="0.25">
      <c r="A1146" t="s">
        <v>400</v>
      </c>
      <c r="B1146" t="s">
        <v>900</v>
      </c>
      <c r="C1146" t="s">
        <v>101</v>
      </c>
      <c r="D1146" t="s">
        <v>102</v>
      </c>
      <c r="E1146" t="s">
        <v>10886</v>
      </c>
      <c r="F1146">
        <v>74</v>
      </c>
      <c r="G1146">
        <v>57</v>
      </c>
    </row>
    <row r="1147" spans="1:7" hidden="1" x14ac:dyDescent="0.25">
      <c r="A1147" t="s">
        <v>419</v>
      </c>
      <c r="B1147" t="s">
        <v>900</v>
      </c>
      <c r="C1147" t="s">
        <v>101</v>
      </c>
      <c r="D1147" t="s">
        <v>102</v>
      </c>
      <c r="E1147" t="s">
        <v>10887</v>
      </c>
      <c r="F1147">
        <v>74</v>
      </c>
      <c r="G1147">
        <v>57</v>
      </c>
    </row>
    <row r="1148" spans="1:7" hidden="1" x14ac:dyDescent="0.25">
      <c r="A1148" t="s">
        <v>511</v>
      </c>
      <c r="B1148" t="s">
        <v>900</v>
      </c>
      <c r="C1148" t="s">
        <v>101</v>
      </c>
      <c r="D1148" t="s">
        <v>102</v>
      </c>
      <c r="E1148" t="s">
        <v>10888</v>
      </c>
      <c r="F1148">
        <v>74</v>
      </c>
      <c r="G1148">
        <v>57</v>
      </c>
    </row>
    <row r="1149" spans="1:7" hidden="1" x14ac:dyDescent="0.25">
      <c r="A1149" t="s">
        <v>456</v>
      </c>
      <c r="B1149" t="s">
        <v>2680</v>
      </c>
      <c r="C1149" t="s">
        <v>101</v>
      </c>
      <c r="D1149" t="s">
        <v>102</v>
      </c>
      <c r="E1149" t="s">
        <v>10889</v>
      </c>
      <c r="F1149">
        <v>74</v>
      </c>
      <c r="G1149">
        <v>57</v>
      </c>
    </row>
    <row r="1150" spans="1:7" hidden="1" x14ac:dyDescent="0.25">
      <c r="A1150" t="s">
        <v>419</v>
      </c>
      <c r="B1150" t="s">
        <v>2680</v>
      </c>
      <c r="C1150" t="s">
        <v>101</v>
      </c>
      <c r="D1150" t="s">
        <v>102</v>
      </c>
      <c r="E1150" t="s">
        <v>10890</v>
      </c>
      <c r="F1150">
        <v>74</v>
      </c>
      <c r="G1150">
        <v>57</v>
      </c>
    </row>
    <row r="1151" spans="1:7" hidden="1" x14ac:dyDescent="0.25">
      <c r="A1151" t="s">
        <v>456</v>
      </c>
      <c r="B1151" t="s">
        <v>900</v>
      </c>
      <c r="C1151" t="s">
        <v>101</v>
      </c>
      <c r="D1151" t="s">
        <v>102</v>
      </c>
      <c r="E1151" t="s">
        <v>10891</v>
      </c>
      <c r="F1151">
        <v>74</v>
      </c>
      <c r="G1151">
        <v>57</v>
      </c>
    </row>
    <row r="1152" spans="1:7" hidden="1" x14ac:dyDescent="0.25">
      <c r="A1152" t="s">
        <v>396</v>
      </c>
      <c r="B1152" t="s">
        <v>2680</v>
      </c>
      <c r="C1152" t="s">
        <v>101</v>
      </c>
      <c r="D1152" t="s">
        <v>102</v>
      </c>
      <c r="E1152" t="s">
        <v>10892</v>
      </c>
      <c r="F1152">
        <v>74</v>
      </c>
      <c r="G1152">
        <v>57</v>
      </c>
    </row>
    <row r="1153" spans="1:7" hidden="1" x14ac:dyDescent="0.25">
      <c r="A1153" t="s">
        <v>307</v>
      </c>
      <c r="B1153" t="s">
        <v>3915</v>
      </c>
      <c r="C1153" t="s">
        <v>101</v>
      </c>
      <c r="D1153" t="s">
        <v>102</v>
      </c>
      <c r="E1153" t="s">
        <v>10893</v>
      </c>
      <c r="F1153">
        <v>74</v>
      </c>
      <c r="G1153">
        <v>57</v>
      </c>
    </row>
    <row r="1154" spans="1:7" hidden="1" x14ac:dyDescent="0.25">
      <c r="A1154" t="s">
        <v>396</v>
      </c>
      <c r="B1154" t="s">
        <v>900</v>
      </c>
      <c r="C1154" t="s">
        <v>101</v>
      </c>
      <c r="D1154" t="s">
        <v>102</v>
      </c>
      <c r="E1154" t="s">
        <v>10894</v>
      </c>
      <c r="F1154">
        <v>74</v>
      </c>
      <c r="G1154">
        <v>57</v>
      </c>
    </row>
    <row r="1155" spans="1:7" hidden="1" x14ac:dyDescent="0.25">
      <c r="A1155" t="s">
        <v>307</v>
      </c>
      <c r="B1155" t="s">
        <v>900</v>
      </c>
      <c r="C1155" t="s">
        <v>101</v>
      </c>
      <c r="D1155" t="s">
        <v>102</v>
      </c>
      <c r="E1155" t="s">
        <v>10895</v>
      </c>
      <c r="F1155">
        <v>74</v>
      </c>
      <c r="G1155">
        <v>57</v>
      </c>
    </row>
    <row r="1156" spans="1:7" hidden="1" x14ac:dyDescent="0.25">
      <c r="A1156" t="s">
        <v>511</v>
      </c>
      <c r="B1156" t="s">
        <v>2680</v>
      </c>
      <c r="C1156" t="s">
        <v>101</v>
      </c>
      <c r="D1156" t="s">
        <v>102</v>
      </c>
      <c r="E1156" t="s">
        <v>10896</v>
      </c>
      <c r="F1156">
        <v>74</v>
      </c>
      <c r="G1156">
        <v>57</v>
      </c>
    </row>
    <row r="1157" spans="1:7" hidden="1" x14ac:dyDescent="0.25">
      <c r="A1157" t="s">
        <v>417</v>
      </c>
      <c r="B1157" t="s">
        <v>900</v>
      </c>
      <c r="C1157" t="s">
        <v>101</v>
      </c>
      <c r="D1157" t="s">
        <v>102</v>
      </c>
      <c r="E1157" t="s">
        <v>10897</v>
      </c>
      <c r="F1157">
        <v>74</v>
      </c>
      <c r="G1157">
        <v>57</v>
      </c>
    </row>
    <row r="1158" spans="1:7" hidden="1" x14ac:dyDescent="0.25">
      <c r="A1158" t="s">
        <v>417</v>
      </c>
      <c r="B1158" t="s">
        <v>2680</v>
      </c>
      <c r="C1158" t="s">
        <v>101</v>
      </c>
      <c r="D1158" t="s">
        <v>102</v>
      </c>
      <c r="E1158" t="s">
        <v>10898</v>
      </c>
      <c r="F1158">
        <v>74</v>
      </c>
      <c r="G1158">
        <v>57</v>
      </c>
    </row>
    <row r="1159" spans="1:7" hidden="1" x14ac:dyDescent="0.25">
      <c r="A1159" t="s">
        <v>511</v>
      </c>
      <c r="B1159" t="s">
        <v>3915</v>
      </c>
      <c r="C1159" t="s">
        <v>101</v>
      </c>
      <c r="D1159" t="s">
        <v>102</v>
      </c>
      <c r="E1159" t="s">
        <v>10899</v>
      </c>
      <c r="F1159">
        <v>74</v>
      </c>
      <c r="G1159">
        <v>57</v>
      </c>
    </row>
    <row r="1160" spans="1:7" hidden="1" x14ac:dyDescent="0.25">
      <c r="A1160" t="s">
        <v>400</v>
      </c>
      <c r="B1160" t="s">
        <v>3915</v>
      </c>
      <c r="C1160" t="s">
        <v>101</v>
      </c>
      <c r="D1160" t="s">
        <v>102</v>
      </c>
      <c r="E1160" t="s">
        <v>10900</v>
      </c>
      <c r="F1160">
        <v>74</v>
      </c>
      <c r="G1160">
        <v>57</v>
      </c>
    </row>
    <row r="1161" spans="1:7" hidden="1" x14ac:dyDescent="0.25">
      <c r="A1161" t="s">
        <v>516</v>
      </c>
      <c r="B1161" t="s">
        <v>3915</v>
      </c>
      <c r="C1161" t="s">
        <v>101</v>
      </c>
      <c r="D1161" t="s">
        <v>102</v>
      </c>
      <c r="E1161" t="s">
        <v>10901</v>
      </c>
      <c r="F1161">
        <v>74</v>
      </c>
      <c r="G1161">
        <v>57</v>
      </c>
    </row>
    <row r="1162" spans="1:7" hidden="1" x14ac:dyDescent="0.25">
      <c r="A1162" t="s">
        <v>419</v>
      </c>
      <c r="B1162" t="s">
        <v>3915</v>
      </c>
      <c r="C1162" t="s">
        <v>101</v>
      </c>
      <c r="D1162" t="s">
        <v>102</v>
      </c>
      <c r="E1162" t="s">
        <v>10902</v>
      </c>
      <c r="F1162">
        <v>74</v>
      </c>
      <c r="G1162">
        <v>57</v>
      </c>
    </row>
    <row r="1163" spans="1:7" hidden="1" x14ac:dyDescent="0.25">
      <c r="A1163" t="s">
        <v>456</v>
      </c>
      <c r="B1163" t="s">
        <v>3915</v>
      </c>
      <c r="C1163" t="s">
        <v>101</v>
      </c>
      <c r="D1163" t="s">
        <v>102</v>
      </c>
      <c r="E1163" t="s">
        <v>10903</v>
      </c>
      <c r="F1163">
        <v>74</v>
      </c>
      <c r="G1163">
        <v>57</v>
      </c>
    </row>
    <row r="1164" spans="1:7" hidden="1" x14ac:dyDescent="0.25">
      <c r="A1164" t="s">
        <v>396</v>
      </c>
      <c r="B1164" t="s">
        <v>3915</v>
      </c>
      <c r="C1164" t="s">
        <v>101</v>
      </c>
      <c r="D1164" t="s">
        <v>102</v>
      </c>
      <c r="E1164" t="s">
        <v>10904</v>
      </c>
      <c r="F1164">
        <v>74</v>
      </c>
      <c r="G1164">
        <v>57</v>
      </c>
    </row>
    <row r="1165" spans="1:7" hidden="1" x14ac:dyDescent="0.25">
      <c r="A1165" t="s">
        <v>307</v>
      </c>
      <c r="B1165" t="s">
        <v>2680</v>
      </c>
      <c r="C1165" t="s">
        <v>101</v>
      </c>
      <c r="D1165" t="s">
        <v>102</v>
      </c>
      <c r="E1165" t="s">
        <v>10905</v>
      </c>
      <c r="F1165">
        <v>74</v>
      </c>
      <c r="G1165">
        <v>57</v>
      </c>
    </row>
    <row r="1166" spans="1:7" hidden="1" x14ac:dyDescent="0.25">
      <c r="A1166" t="s">
        <v>417</v>
      </c>
      <c r="B1166" t="s">
        <v>3915</v>
      </c>
      <c r="C1166" t="s">
        <v>101</v>
      </c>
      <c r="D1166" t="s">
        <v>102</v>
      </c>
      <c r="E1166" t="s">
        <v>10906</v>
      </c>
      <c r="F1166">
        <v>74</v>
      </c>
      <c r="G1166">
        <v>57</v>
      </c>
    </row>
    <row r="1167" spans="1:7" hidden="1" x14ac:dyDescent="0.25">
      <c r="A1167" t="s">
        <v>516</v>
      </c>
      <c r="B1167" t="s">
        <v>2680</v>
      </c>
      <c r="C1167" t="s">
        <v>101</v>
      </c>
      <c r="D1167" t="s">
        <v>102</v>
      </c>
      <c r="E1167" t="s">
        <v>10907</v>
      </c>
      <c r="F1167">
        <v>74</v>
      </c>
      <c r="G1167">
        <v>57</v>
      </c>
    </row>
    <row r="1168" spans="1:7" hidden="1" x14ac:dyDescent="0.25">
      <c r="A1168" t="s">
        <v>307</v>
      </c>
      <c r="B1168" t="s">
        <v>10826</v>
      </c>
      <c r="C1168" t="s">
        <v>101</v>
      </c>
      <c r="D1168" t="s">
        <v>102</v>
      </c>
      <c r="E1168" t="s">
        <v>10908</v>
      </c>
      <c r="F1168">
        <v>74</v>
      </c>
      <c r="G1168">
        <v>57</v>
      </c>
    </row>
    <row r="1169" spans="1:7" hidden="1" x14ac:dyDescent="0.25">
      <c r="A1169" t="s">
        <v>516</v>
      </c>
      <c r="B1169" t="s">
        <v>1353</v>
      </c>
      <c r="C1169" t="s">
        <v>101</v>
      </c>
      <c r="D1169" t="s">
        <v>102</v>
      </c>
      <c r="E1169" t="s">
        <v>10563</v>
      </c>
      <c r="F1169">
        <v>74</v>
      </c>
      <c r="G1169">
        <v>56</v>
      </c>
    </row>
    <row r="1170" spans="1:7" hidden="1" x14ac:dyDescent="0.25">
      <c r="A1170" t="s">
        <v>396</v>
      </c>
      <c r="B1170" t="s">
        <v>1353</v>
      </c>
      <c r="C1170" t="s">
        <v>101</v>
      </c>
      <c r="D1170" t="s">
        <v>102</v>
      </c>
      <c r="E1170" t="s">
        <v>10564</v>
      </c>
      <c r="F1170">
        <v>74</v>
      </c>
      <c r="G1170">
        <v>56</v>
      </c>
    </row>
    <row r="1171" spans="1:7" hidden="1" x14ac:dyDescent="0.25">
      <c r="A1171" t="s">
        <v>400</v>
      </c>
      <c r="B1171" t="s">
        <v>1353</v>
      </c>
      <c r="C1171" t="s">
        <v>101</v>
      </c>
      <c r="D1171" t="s">
        <v>102</v>
      </c>
      <c r="E1171" t="s">
        <v>10565</v>
      </c>
      <c r="F1171">
        <v>74</v>
      </c>
      <c r="G1171">
        <v>56</v>
      </c>
    </row>
    <row r="1172" spans="1:7" hidden="1" x14ac:dyDescent="0.25">
      <c r="A1172" t="s">
        <v>417</v>
      </c>
      <c r="B1172" t="s">
        <v>1353</v>
      </c>
      <c r="C1172" t="s">
        <v>101</v>
      </c>
      <c r="D1172" t="s">
        <v>102</v>
      </c>
      <c r="E1172" t="s">
        <v>10566</v>
      </c>
      <c r="F1172">
        <v>74</v>
      </c>
      <c r="G1172">
        <v>56</v>
      </c>
    </row>
    <row r="1173" spans="1:7" hidden="1" x14ac:dyDescent="0.25">
      <c r="A1173" t="s">
        <v>456</v>
      </c>
      <c r="B1173" t="s">
        <v>1353</v>
      </c>
      <c r="C1173" t="s">
        <v>101</v>
      </c>
      <c r="D1173" t="s">
        <v>102</v>
      </c>
      <c r="E1173" t="s">
        <v>10567</v>
      </c>
      <c r="F1173">
        <v>74</v>
      </c>
      <c r="G1173">
        <v>56</v>
      </c>
    </row>
    <row r="1174" spans="1:7" hidden="1" x14ac:dyDescent="0.25">
      <c r="A1174" t="s">
        <v>419</v>
      </c>
      <c r="B1174" t="s">
        <v>1353</v>
      </c>
      <c r="C1174" t="s">
        <v>101</v>
      </c>
      <c r="D1174" t="s">
        <v>102</v>
      </c>
      <c r="E1174" t="s">
        <v>10568</v>
      </c>
      <c r="F1174">
        <v>74</v>
      </c>
      <c r="G1174">
        <v>56</v>
      </c>
    </row>
    <row r="1175" spans="1:7" hidden="1" x14ac:dyDescent="0.25">
      <c r="A1175" t="s">
        <v>511</v>
      </c>
      <c r="B1175" t="s">
        <v>1353</v>
      </c>
      <c r="C1175" t="s">
        <v>101</v>
      </c>
      <c r="D1175" t="s">
        <v>102</v>
      </c>
      <c r="E1175" t="s">
        <v>10569</v>
      </c>
      <c r="F1175">
        <v>74</v>
      </c>
      <c r="G1175">
        <v>56</v>
      </c>
    </row>
    <row r="1176" spans="1:7" hidden="1" x14ac:dyDescent="0.25">
      <c r="A1176" t="s">
        <v>516</v>
      </c>
      <c r="B1176" t="s">
        <v>4356</v>
      </c>
      <c r="C1176" t="s">
        <v>101</v>
      </c>
      <c r="D1176" t="s">
        <v>102</v>
      </c>
      <c r="E1176" t="s">
        <v>10570</v>
      </c>
      <c r="F1176">
        <v>74</v>
      </c>
      <c r="G1176">
        <v>56</v>
      </c>
    </row>
    <row r="1177" spans="1:7" hidden="1" x14ac:dyDescent="0.25">
      <c r="A1177" t="s">
        <v>516</v>
      </c>
      <c r="B1177" t="s">
        <v>10490</v>
      </c>
      <c r="C1177" t="s">
        <v>101</v>
      </c>
      <c r="D1177" t="s">
        <v>102</v>
      </c>
      <c r="E1177" t="s">
        <v>10571</v>
      </c>
      <c r="F1177">
        <v>74</v>
      </c>
      <c r="G1177">
        <v>56</v>
      </c>
    </row>
    <row r="1178" spans="1:7" hidden="1" x14ac:dyDescent="0.25">
      <c r="A1178" t="s">
        <v>396</v>
      </c>
      <c r="B1178" t="s">
        <v>4356</v>
      </c>
      <c r="C1178" t="s">
        <v>101</v>
      </c>
      <c r="D1178" t="s">
        <v>102</v>
      </c>
      <c r="E1178" t="s">
        <v>10572</v>
      </c>
      <c r="F1178">
        <v>74</v>
      </c>
      <c r="G1178">
        <v>56</v>
      </c>
    </row>
    <row r="1179" spans="1:7" hidden="1" x14ac:dyDescent="0.25">
      <c r="A1179" t="s">
        <v>396</v>
      </c>
      <c r="B1179" t="s">
        <v>10490</v>
      </c>
      <c r="C1179" t="s">
        <v>101</v>
      </c>
      <c r="D1179" t="s">
        <v>102</v>
      </c>
      <c r="E1179" t="s">
        <v>10573</v>
      </c>
      <c r="F1179">
        <v>74</v>
      </c>
      <c r="G1179">
        <v>56</v>
      </c>
    </row>
    <row r="1180" spans="1:7" hidden="1" x14ac:dyDescent="0.25">
      <c r="A1180" t="s">
        <v>400</v>
      </c>
      <c r="B1180" t="s">
        <v>4356</v>
      </c>
      <c r="C1180" t="s">
        <v>101</v>
      </c>
      <c r="D1180" t="s">
        <v>102</v>
      </c>
      <c r="E1180" t="s">
        <v>10574</v>
      </c>
      <c r="F1180">
        <v>74</v>
      </c>
      <c r="G1180">
        <v>56</v>
      </c>
    </row>
    <row r="1181" spans="1:7" hidden="1" x14ac:dyDescent="0.25">
      <c r="A1181" t="s">
        <v>400</v>
      </c>
      <c r="B1181" t="s">
        <v>10490</v>
      </c>
      <c r="C1181" t="s">
        <v>101</v>
      </c>
      <c r="D1181" t="s">
        <v>102</v>
      </c>
      <c r="E1181" t="s">
        <v>10575</v>
      </c>
      <c r="F1181">
        <v>74</v>
      </c>
      <c r="G1181">
        <v>56</v>
      </c>
    </row>
    <row r="1182" spans="1:7" hidden="1" x14ac:dyDescent="0.25">
      <c r="A1182" t="s">
        <v>417</v>
      </c>
      <c r="B1182" t="s">
        <v>4356</v>
      </c>
      <c r="C1182" t="s">
        <v>101</v>
      </c>
      <c r="D1182" t="s">
        <v>102</v>
      </c>
      <c r="E1182" t="s">
        <v>10576</v>
      </c>
      <c r="F1182">
        <v>74</v>
      </c>
      <c r="G1182">
        <v>56</v>
      </c>
    </row>
    <row r="1183" spans="1:7" hidden="1" x14ac:dyDescent="0.25">
      <c r="A1183" t="s">
        <v>417</v>
      </c>
      <c r="B1183" t="s">
        <v>10490</v>
      </c>
      <c r="C1183" t="s">
        <v>101</v>
      </c>
      <c r="D1183" t="s">
        <v>102</v>
      </c>
      <c r="E1183" t="s">
        <v>10577</v>
      </c>
      <c r="F1183">
        <v>74</v>
      </c>
      <c r="G1183">
        <v>56</v>
      </c>
    </row>
    <row r="1184" spans="1:7" hidden="1" x14ac:dyDescent="0.25">
      <c r="A1184" t="s">
        <v>456</v>
      </c>
      <c r="B1184" t="s">
        <v>4356</v>
      </c>
      <c r="C1184" t="s">
        <v>101</v>
      </c>
      <c r="D1184" t="s">
        <v>102</v>
      </c>
      <c r="E1184" t="s">
        <v>10578</v>
      </c>
      <c r="F1184">
        <v>74</v>
      </c>
      <c r="G1184">
        <v>56</v>
      </c>
    </row>
    <row r="1185" spans="1:7" hidden="1" x14ac:dyDescent="0.25">
      <c r="A1185" t="s">
        <v>456</v>
      </c>
      <c r="B1185" t="s">
        <v>10490</v>
      </c>
      <c r="C1185" t="s">
        <v>101</v>
      </c>
      <c r="D1185" t="s">
        <v>102</v>
      </c>
      <c r="E1185" t="s">
        <v>10579</v>
      </c>
      <c r="F1185">
        <v>74</v>
      </c>
      <c r="G1185">
        <v>56</v>
      </c>
    </row>
    <row r="1186" spans="1:7" hidden="1" x14ac:dyDescent="0.25">
      <c r="A1186" t="s">
        <v>419</v>
      </c>
      <c r="B1186" t="s">
        <v>4356</v>
      </c>
      <c r="C1186" t="s">
        <v>101</v>
      </c>
      <c r="D1186" t="s">
        <v>102</v>
      </c>
      <c r="E1186" t="s">
        <v>10580</v>
      </c>
      <c r="F1186">
        <v>74</v>
      </c>
      <c r="G1186">
        <v>56</v>
      </c>
    </row>
    <row r="1187" spans="1:7" hidden="1" x14ac:dyDescent="0.25">
      <c r="A1187" t="s">
        <v>419</v>
      </c>
      <c r="B1187" t="s">
        <v>10490</v>
      </c>
      <c r="C1187" t="s">
        <v>101</v>
      </c>
      <c r="D1187" t="s">
        <v>102</v>
      </c>
      <c r="E1187" t="s">
        <v>10581</v>
      </c>
      <c r="F1187">
        <v>74</v>
      </c>
      <c r="G1187">
        <v>56</v>
      </c>
    </row>
    <row r="1188" spans="1:7" hidden="1" x14ac:dyDescent="0.25">
      <c r="A1188" t="s">
        <v>511</v>
      </c>
      <c r="B1188" t="s">
        <v>4356</v>
      </c>
      <c r="C1188" t="s">
        <v>101</v>
      </c>
      <c r="D1188" t="s">
        <v>102</v>
      </c>
      <c r="E1188" t="s">
        <v>10582</v>
      </c>
      <c r="F1188">
        <v>74</v>
      </c>
      <c r="G1188">
        <v>56</v>
      </c>
    </row>
    <row r="1189" spans="1:7" hidden="1" x14ac:dyDescent="0.25">
      <c r="A1189" t="s">
        <v>511</v>
      </c>
      <c r="B1189" t="s">
        <v>10490</v>
      </c>
      <c r="C1189" t="s">
        <v>101</v>
      </c>
      <c r="D1189" t="s">
        <v>102</v>
      </c>
      <c r="E1189" t="s">
        <v>10583</v>
      </c>
      <c r="F1189">
        <v>74</v>
      </c>
      <c r="G1189">
        <v>56</v>
      </c>
    </row>
    <row r="1190" spans="1:7" hidden="1" x14ac:dyDescent="0.25">
      <c r="A1190" t="s">
        <v>516</v>
      </c>
      <c r="B1190" t="s">
        <v>4699</v>
      </c>
      <c r="C1190" t="s">
        <v>101</v>
      </c>
      <c r="D1190" t="s">
        <v>102</v>
      </c>
      <c r="E1190" t="s">
        <v>10584</v>
      </c>
      <c r="F1190">
        <v>74</v>
      </c>
      <c r="G1190">
        <v>56</v>
      </c>
    </row>
    <row r="1191" spans="1:7" hidden="1" x14ac:dyDescent="0.25">
      <c r="A1191" t="s">
        <v>516</v>
      </c>
      <c r="B1191" t="s">
        <v>10492</v>
      </c>
      <c r="C1191" t="s">
        <v>101</v>
      </c>
      <c r="D1191" t="s">
        <v>102</v>
      </c>
      <c r="E1191" t="s">
        <v>10585</v>
      </c>
      <c r="F1191">
        <v>74</v>
      </c>
      <c r="G1191">
        <v>56</v>
      </c>
    </row>
    <row r="1192" spans="1:7" hidden="1" x14ac:dyDescent="0.25">
      <c r="A1192" t="s">
        <v>400</v>
      </c>
      <c r="B1192" t="s">
        <v>4699</v>
      </c>
      <c r="C1192" t="s">
        <v>101</v>
      </c>
      <c r="D1192" t="s">
        <v>102</v>
      </c>
      <c r="E1192" t="s">
        <v>10586</v>
      </c>
      <c r="F1192">
        <v>74</v>
      </c>
      <c r="G1192">
        <v>56</v>
      </c>
    </row>
    <row r="1193" spans="1:7" hidden="1" x14ac:dyDescent="0.25">
      <c r="A1193" t="s">
        <v>400</v>
      </c>
      <c r="B1193" t="s">
        <v>10492</v>
      </c>
      <c r="C1193" t="s">
        <v>101</v>
      </c>
      <c r="D1193" t="s">
        <v>102</v>
      </c>
      <c r="E1193" t="s">
        <v>10587</v>
      </c>
      <c r="F1193">
        <v>74</v>
      </c>
      <c r="G1193">
        <v>56</v>
      </c>
    </row>
    <row r="1194" spans="1:7" hidden="1" x14ac:dyDescent="0.25">
      <c r="A1194" t="s">
        <v>419</v>
      </c>
      <c r="B1194" t="s">
        <v>4699</v>
      </c>
      <c r="C1194" t="s">
        <v>101</v>
      </c>
      <c r="D1194" t="s">
        <v>102</v>
      </c>
      <c r="E1194" t="s">
        <v>10588</v>
      </c>
      <c r="F1194">
        <v>74</v>
      </c>
      <c r="G1194">
        <v>56</v>
      </c>
    </row>
    <row r="1195" spans="1:7" hidden="1" x14ac:dyDescent="0.25">
      <c r="A1195" t="s">
        <v>419</v>
      </c>
      <c r="B1195" t="s">
        <v>10492</v>
      </c>
      <c r="C1195" t="s">
        <v>101</v>
      </c>
      <c r="D1195" t="s">
        <v>102</v>
      </c>
      <c r="E1195" t="s">
        <v>10589</v>
      </c>
      <c r="F1195">
        <v>74</v>
      </c>
      <c r="G1195">
        <v>56</v>
      </c>
    </row>
    <row r="1196" spans="1:7" hidden="1" x14ac:dyDescent="0.25">
      <c r="A1196" t="s">
        <v>511</v>
      </c>
      <c r="B1196" t="s">
        <v>4699</v>
      </c>
      <c r="C1196" t="s">
        <v>101</v>
      </c>
      <c r="D1196" t="s">
        <v>102</v>
      </c>
      <c r="E1196" t="s">
        <v>10590</v>
      </c>
      <c r="F1196">
        <v>74</v>
      </c>
      <c r="G1196">
        <v>56</v>
      </c>
    </row>
    <row r="1197" spans="1:7" hidden="1" x14ac:dyDescent="0.25">
      <c r="A1197" t="s">
        <v>511</v>
      </c>
      <c r="B1197" t="s">
        <v>10492</v>
      </c>
      <c r="C1197" t="s">
        <v>101</v>
      </c>
      <c r="D1197" t="s">
        <v>102</v>
      </c>
      <c r="E1197" t="s">
        <v>10591</v>
      </c>
      <c r="F1197">
        <v>74</v>
      </c>
      <c r="G1197">
        <v>56</v>
      </c>
    </row>
    <row r="1198" spans="1:7" hidden="1" x14ac:dyDescent="0.25">
      <c r="A1198" t="s">
        <v>456</v>
      </c>
      <c r="B1198" t="s">
        <v>10492</v>
      </c>
      <c r="C1198" t="s">
        <v>101</v>
      </c>
      <c r="D1198" t="s">
        <v>102</v>
      </c>
      <c r="E1198" t="s">
        <v>10592</v>
      </c>
      <c r="F1198">
        <v>74</v>
      </c>
      <c r="G1198">
        <v>56</v>
      </c>
    </row>
    <row r="1199" spans="1:7" hidden="1" x14ac:dyDescent="0.25">
      <c r="A1199" t="s">
        <v>396</v>
      </c>
      <c r="B1199" t="s">
        <v>2224</v>
      </c>
      <c r="C1199" t="s">
        <v>101</v>
      </c>
      <c r="D1199" t="s">
        <v>102</v>
      </c>
      <c r="E1199" t="s">
        <v>10593</v>
      </c>
      <c r="F1199">
        <v>74</v>
      </c>
      <c r="G1199">
        <v>56</v>
      </c>
    </row>
    <row r="1200" spans="1:7" hidden="1" x14ac:dyDescent="0.25">
      <c r="A1200" t="s">
        <v>396</v>
      </c>
      <c r="B1200" t="s">
        <v>10492</v>
      </c>
      <c r="C1200" t="s">
        <v>101</v>
      </c>
      <c r="D1200" t="s">
        <v>102</v>
      </c>
      <c r="E1200" t="s">
        <v>10594</v>
      </c>
      <c r="F1200">
        <v>74</v>
      </c>
      <c r="G1200">
        <v>56</v>
      </c>
    </row>
    <row r="1201" spans="1:7" hidden="1" x14ac:dyDescent="0.25">
      <c r="A1201" t="s">
        <v>417</v>
      </c>
      <c r="B1201" t="s">
        <v>10492</v>
      </c>
      <c r="C1201" t="s">
        <v>101</v>
      </c>
      <c r="D1201" t="s">
        <v>102</v>
      </c>
      <c r="E1201" t="s">
        <v>10595</v>
      </c>
      <c r="F1201">
        <v>74</v>
      </c>
      <c r="G1201">
        <v>56</v>
      </c>
    </row>
    <row r="1202" spans="1:7" hidden="1" x14ac:dyDescent="0.25">
      <c r="A1202" t="s">
        <v>400</v>
      </c>
      <c r="B1202" t="s">
        <v>2224</v>
      </c>
      <c r="C1202" t="s">
        <v>101</v>
      </c>
      <c r="D1202" t="s">
        <v>102</v>
      </c>
      <c r="E1202" t="s">
        <v>10596</v>
      </c>
      <c r="F1202">
        <v>74</v>
      </c>
      <c r="G1202">
        <v>56</v>
      </c>
    </row>
    <row r="1203" spans="1:7" hidden="1" x14ac:dyDescent="0.25">
      <c r="A1203" t="s">
        <v>456</v>
      </c>
      <c r="B1203" t="s">
        <v>4699</v>
      </c>
      <c r="C1203" t="s">
        <v>101</v>
      </c>
      <c r="D1203" t="s">
        <v>102</v>
      </c>
      <c r="E1203" t="s">
        <v>10597</v>
      </c>
      <c r="F1203">
        <v>74</v>
      </c>
      <c r="G1203">
        <v>56</v>
      </c>
    </row>
    <row r="1204" spans="1:7" hidden="1" x14ac:dyDescent="0.25">
      <c r="A1204" t="s">
        <v>307</v>
      </c>
      <c r="B1204" t="s">
        <v>2224</v>
      </c>
      <c r="C1204" t="s">
        <v>101</v>
      </c>
      <c r="D1204" t="s">
        <v>102</v>
      </c>
      <c r="E1204" t="s">
        <v>10598</v>
      </c>
      <c r="F1204">
        <v>74</v>
      </c>
      <c r="G1204">
        <v>56</v>
      </c>
    </row>
    <row r="1205" spans="1:7" hidden="1" x14ac:dyDescent="0.25">
      <c r="A1205" t="s">
        <v>396</v>
      </c>
      <c r="B1205" t="s">
        <v>4699</v>
      </c>
      <c r="C1205" t="s">
        <v>101</v>
      </c>
      <c r="D1205" t="s">
        <v>102</v>
      </c>
      <c r="E1205" t="s">
        <v>10599</v>
      </c>
      <c r="F1205">
        <v>74</v>
      </c>
      <c r="G1205">
        <v>56</v>
      </c>
    </row>
    <row r="1206" spans="1:7" hidden="1" x14ac:dyDescent="0.25">
      <c r="A1206" t="s">
        <v>417</v>
      </c>
      <c r="B1206" t="s">
        <v>2224</v>
      </c>
      <c r="C1206" t="s">
        <v>101</v>
      </c>
      <c r="D1206" t="s">
        <v>102</v>
      </c>
      <c r="E1206" t="s">
        <v>10600</v>
      </c>
      <c r="F1206">
        <v>74</v>
      </c>
      <c r="G1206">
        <v>56</v>
      </c>
    </row>
    <row r="1207" spans="1:7" hidden="1" x14ac:dyDescent="0.25">
      <c r="A1207" t="s">
        <v>419</v>
      </c>
      <c r="B1207" t="s">
        <v>2224</v>
      </c>
      <c r="C1207" t="s">
        <v>101</v>
      </c>
      <c r="D1207" t="s">
        <v>102</v>
      </c>
      <c r="E1207" t="s">
        <v>10601</v>
      </c>
      <c r="F1207">
        <v>74</v>
      </c>
      <c r="G1207">
        <v>56</v>
      </c>
    </row>
    <row r="1208" spans="1:7" hidden="1" x14ac:dyDescent="0.25">
      <c r="A1208" t="s">
        <v>307</v>
      </c>
      <c r="B1208" t="s">
        <v>1353</v>
      </c>
      <c r="C1208" t="s">
        <v>101</v>
      </c>
      <c r="D1208" t="s">
        <v>102</v>
      </c>
      <c r="E1208" t="s">
        <v>10602</v>
      </c>
      <c r="F1208">
        <v>74</v>
      </c>
      <c r="G1208">
        <v>56</v>
      </c>
    </row>
    <row r="1209" spans="1:7" hidden="1" x14ac:dyDescent="0.25">
      <c r="A1209" t="s">
        <v>307</v>
      </c>
      <c r="B1209" t="s">
        <v>4356</v>
      </c>
      <c r="C1209" t="s">
        <v>101</v>
      </c>
      <c r="D1209" t="s">
        <v>102</v>
      </c>
      <c r="E1209" t="s">
        <v>10603</v>
      </c>
      <c r="F1209">
        <v>74</v>
      </c>
      <c r="G1209">
        <v>56</v>
      </c>
    </row>
    <row r="1210" spans="1:7" hidden="1" x14ac:dyDescent="0.25">
      <c r="A1210" t="s">
        <v>307</v>
      </c>
      <c r="B1210" t="s">
        <v>10490</v>
      </c>
      <c r="C1210" t="s">
        <v>101</v>
      </c>
      <c r="D1210" t="s">
        <v>102</v>
      </c>
      <c r="E1210" t="s">
        <v>10604</v>
      </c>
      <c r="F1210">
        <v>74</v>
      </c>
      <c r="G1210">
        <v>56</v>
      </c>
    </row>
    <row r="1211" spans="1:7" hidden="1" x14ac:dyDescent="0.25">
      <c r="A1211" t="s">
        <v>456</v>
      </c>
      <c r="B1211" t="s">
        <v>2224</v>
      </c>
      <c r="C1211" t="s">
        <v>101</v>
      </c>
      <c r="D1211" t="s">
        <v>102</v>
      </c>
      <c r="E1211" t="s">
        <v>10605</v>
      </c>
      <c r="F1211">
        <v>74</v>
      </c>
      <c r="G1211">
        <v>56</v>
      </c>
    </row>
    <row r="1212" spans="1:7" hidden="1" x14ac:dyDescent="0.25">
      <c r="A1212" t="s">
        <v>417</v>
      </c>
      <c r="B1212" t="s">
        <v>4699</v>
      </c>
      <c r="C1212" t="s">
        <v>101</v>
      </c>
      <c r="D1212" t="s">
        <v>102</v>
      </c>
      <c r="E1212" t="s">
        <v>10606</v>
      </c>
      <c r="F1212">
        <v>74</v>
      </c>
      <c r="G1212">
        <v>56</v>
      </c>
    </row>
    <row r="1213" spans="1:7" hidden="1" x14ac:dyDescent="0.25">
      <c r="A1213" t="s">
        <v>307</v>
      </c>
      <c r="B1213" t="s">
        <v>10492</v>
      </c>
      <c r="C1213" t="s">
        <v>101</v>
      </c>
      <c r="D1213" t="s">
        <v>102</v>
      </c>
      <c r="E1213" t="s">
        <v>10607</v>
      </c>
      <c r="F1213">
        <v>74</v>
      </c>
      <c r="G1213">
        <v>56</v>
      </c>
    </row>
    <row r="1214" spans="1:7" hidden="1" x14ac:dyDescent="0.25">
      <c r="A1214" t="s">
        <v>511</v>
      </c>
      <c r="B1214" t="s">
        <v>2224</v>
      </c>
      <c r="C1214" t="s">
        <v>101</v>
      </c>
      <c r="D1214" t="s">
        <v>102</v>
      </c>
      <c r="E1214" t="s">
        <v>10608</v>
      </c>
      <c r="F1214">
        <v>74</v>
      </c>
      <c r="G1214">
        <v>56</v>
      </c>
    </row>
    <row r="1215" spans="1:7" hidden="1" x14ac:dyDescent="0.25">
      <c r="A1215" t="s">
        <v>307</v>
      </c>
      <c r="B1215" t="s">
        <v>4699</v>
      </c>
      <c r="C1215" t="s">
        <v>101</v>
      </c>
      <c r="D1215" t="s">
        <v>102</v>
      </c>
      <c r="E1215" t="s">
        <v>10609</v>
      </c>
      <c r="F1215">
        <v>74</v>
      </c>
      <c r="G1215">
        <v>56</v>
      </c>
    </row>
    <row r="1216" spans="1:7" hidden="1" x14ac:dyDescent="0.25">
      <c r="A1216" t="s">
        <v>516</v>
      </c>
      <c r="B1216" t="s">
        <v>10432</v>
      </c>
      <c r="C1216" t="s">
        <v>101</v>
      </c>
      <c r="D1216" t="s">
        <v>102</v>
      </c>
      <c r="E1216" t="s">
        <v>10445</v>
      </c>
      <c r="F1216">
        <v>74</v>
      </c>
      <c r="G1216">
        <v>55</v>
      </c>
    </row>
    <row r="1217" spans="1:7" hidden="1" x14ac:dyDescent="0.25">
      <c r="A1217" t="s">
        <v>400</v>
      </c>
      <c r="B1217" t="s">
        <v>10432</v>
      </c>
      <c r="C1217" t="s">
        <v>101</v>
      </c>
      <c r="D1217" t="s">
        <v>102</v>
      </c>
      <c r="E1217" t="s">
        <v>10446</v>
      </c>
      <c r="F1217">
        <v>74</v>
      </c>
      <c r="G1217">
        <v>55</v>
      </c>
    </row>
    <row r="1218" spans="1:7" hidden="1" x14ac:dyDescent="0.25">
      <c r="A1218" t="s">
        <v>417</v>
      </c>
      <c r="B1218" t="s">
        <v>10432</v>
      </c>
      <c r="C1218" t="s">
        <v>101</v>
      </c>
      <c r="D1218" t="s">
        <v>102</v>
      </c>
      <c r="E1218" t="s">
        <v>10447</v>
      </c>
      <c r="F1218">
        <v>74</v>
      </c>
      <c r="G1218">
        <v>55</v>
      </c>
    </row>
    <row r="1219" spans="1:7" hidden="1" x14ac:dyDescent="0.25">
      <c r="A1219" t="s">
        <v>456</v>
      </c>
      <c r="B1219" t="s">
        <v>10432</v>
      </c>
      <c r="C1219" t="s">
        <v>101</v>
      </c>
      <c r="D1219" t="s">
        <v>102</v>
      </c>
      <c r="E1219" t="s">
        <v>10448</v>
      </c>
      <c r="F1219">
        <v>74</v>
      </c>
      <c r="G1219">
        <v>55</v>
      </c>
    </row>
    <row r="1220" spans="1:7" hidden="1" x14ac:dyDescent="0.25">
      <c r="A1220" t="s">
        <v>419</v>
      </c>
      <c r="B1220" t="s">
        <v>10432</v>
      </c>
      <c r="C1220" t="s">
        <v>101</v>
      </c>
      <c r="D1220" t="s">
        <v>102</v>
      </c>
      <c r="E1220" t="s">
        <v>10449</v>
      </c>
      <c r="F1220">
        <v>74</v>
      </c>
      <c r="G1220">
        <v>55</v>
      </c>
    </row>
    <row r="1221" spans="1:7" hidden="1" x14ac:dyDescent="0.25">
      <c r="A1221" t="s">
        <v>511</v>
      </c>
      <c r="B1221" t="s">
        <v>10432</v>
      </c>
      <c r="C1221" t="s">
        <v>101</v>
      </c>
      <c r="D1221" t="s">
        <v>102</v>
      </c>
      <c r="E1221" t="s">
        <v>10450</v>
      </c>
      <c r="F1221">
        <v>74</v>
      </c>
      <c r="G1221">
        <v>55</v>
      </c>
    </row>
    <row r="1222" spans="1:7" hidden="1" x14ac:dyDescent="0.25">
      <c r="A1222" t="s">
        <v>396</v>
      </c>
      <c r="B1222" t="s">
        <v>10432</v>
      </c>
      <c r="C1222" t="s">
        <v>101</v>
      </c>
      <c r="D1222" t="s">
        <v>102</v>
      </c>
      <c r="E1222" t="s">
        <v>10451</v>
      </c>
      <c r="F1222">
        <v>74</v>
      </c>
      <c r="G1222">
        <v>55</v>
      </c>
    </row>
    <row r="1223" spans="1:7" hidden="1" x14ac:dyDescent="0.25">
      <c r="A1223" t="s">
        <v>417</v>
      </c>
      <c r="B1223" t="s">
        <v>3743</v>
      </c>
      <c r="C1223" t="s">
        <v>101</v>
      </c>
      <c r="D1223" t="s">
        <v>102</v>
      </c>
      <c r="E1223" t="s">
        <v>10225</v>
      </c>
      <c r="F1223">
        <v>74</v>
      </c>
      <c r="G1223">
        <v>54</v>
      </c>
    </row>
    <row r="1224" spans="1:7" hidden="1" x14ac:dyDescent="0.25">
      <c r="A1224" t="s">
        <v>516</v>
      </c>
      <c r="B1224" t="s">
        <v>3743</v>
      </c>
      <c r="C1224" t="s">
        <v>101</v>
      </c>
      <c r="D1224" t="s">
        <v>102</v>
      </c>
      <c r="E1224" t="s">
        <v>10226</v>
      </c>
      <c r="F1224">
        <v>74</v>
      </c>
      <c r="G1224">
        <v>54</v>
      </c>
    </row>
    <row r="1225" spans="1:7" hidden="1" x14ac:dyDescent="0.25">
      <c r="A1225" t="s">
        <v>400</v>
      </c>
      <c r="B1225" t="s">
        <v>3743</v>
      </c>
      <c r="C1225" t="s">
        <v>101</v>
      </c>
      <c r="D1225" t="s">
        <v>102</v>
      </c>
      <c r="E1225" t="s">
        <v>10227</v>
      </c>
      <c r="F1225">
        <v>74</v>
      </c>
      <c r="G1225">
        <v>54</v>
      </c>
    </row>
    <row r="1226" spans="1:7" hidden="1" x14ac:dyDescent="0.25">
      <c r="A1226" t="s">
        <v>419</v>
      </c>
      <c r="B1226" t="s">
        <v>3743</v>
      </c>
      <c r="C1226" t="s">
        <v>101</v>
      </c>
      <c r="D1226" t="s">
        <v>102</v>
      </c>
      <c r="E1226" t="s">
        <v>10228</v>
      </c>
      <c r="F1226">
        <v>74</v>
      </c>
      <c r="G1226">
        <v>54</v>
      </c>
    </row>
    <row r="1227" spans="1:7" hidden="1" x14ac:dyDescent="0.25">
      <c r="A1227" t="s">
        <v>511</v>
      </c>
      <c r="B1227" t="s">
        <v>3743</v>
      </c>
      <c r="C1227" t="s">
        <v>101</v>
      </c>
      <c r="D1227" t="s">
        <v>102</v>
      </c>
      <c r="E1227" t="s">
        <v>10229</v>
      </c>
      <c r="F1227">
        <v>74</v>
      </c>
      <c r="G1227">
        <v>54</v>
      </c>
    </row>
    <row r="1228" spans="1:7" hidden="1" x14ac:dyDescent="0.25">
      <c r="A1228" t="s">
        <v>511</v>
      </c>
      <c r="B1228" t="s">
        <v>10159</v>
      </c>
      <c r="C1228" t="s">
        <v>101</v>
      </c>
      <c r="D1228" t="s">
        <v>102</v>
      </c>
      <c r="E1228" t="s">
        <v>10230</v>
      </c>
      <c r="F1228">
        <v>74</v>
      </c>
      <c r="G1228">
        <v>54</v>
      </c>
    </row>
    <row r="1229" spans="1:7" hidden="1" x14ac:dyDescent="0.25">
      <c r="A1229" t="s">
        <v>417</v>
      </c>
      <c r="B1229" t="s">
        <v>10161</v>
      </c>
      <c r="C1229" t="s">
        <v>101</v>
      </c>
      <c r="D1229" t="s">
        <v>102</v>
      </c>
      <c r="E1229" t="s">
        <v>10231</v>
      </c>
      <c r="F1229">
        <v>74</v>
      </c>
      <c r="G1229">
        <v>54</v>
      </c>
    </row>
    <row r="1230" spans="1:7" hidden="1" x14ac:dyDescent="0.25">
      <c r="A1230" t="s">
        <v>456</v>
      </c>
      <c r="B1230" t="s">
        <v>3743</v>
      </c>
      <c r="C1230" t="s">
        <v>101</v>
      </c>
      <c r="D1230" t="s">
        <v>102</v>
      </c>
      <c r="E1230" t="s">
        <v>10232</v>
      </c>
      <c r="F1230">
        <v>74</v>
      </c>
      <c r="G1230">
        <v>54</v>
      </c>
    </row>
    <row r="1231" spans="1:7" hidden="1" x14ac:dyDescent="0.25">
      <c r="A1231" t="s">
        <v>456</v>
      </c>
      <c r="B1231" t="s">
        <v>10165</v>
      </c>
      <c r="C1231" t="s">
        <v>101</v>
      </c>
      <c r="D1231" t="s">
        <v>102</v>
      </c>
      <c r="E1231" t="s">
        <v>10233</v>
      </c>
      <c r="F1231">
        <v>74</v>
      </c>
      <c r="G1231">
        <v>54</v>
      </c>
    </row>
    <row r="1232" spans="1:7" hidden="1" x14ac:dyDescent="0.25">
      <c r="A1232" t="s">
        <v>516</v>
      </c>
      <c r="B1232" t="s">
        <v>10161</v>
      </c>
      <c r="C1232" t="s">
        <v>101</v>
      </c>
      <c r="D1232" t="s">
        <v>102</v>
      </c>
      <c r="E1232" t="s">
        <v>10234</v>
      </c>
      <c r="F1232">
        <v>74</v>
      </c>
      <c r="G1232">
        <v>54</v>
      </c>
    </row>
    <row r="1233" spans="1:7" hidden="1" x14ac:dyDescent="0.25">
      <c r="A1233" t="s">
        <v>396</v>
      </c>
      <c r="B1233" t="s">
        <v>10165</v>
      </c>
      <c r="C1233" t="s">
        <v>101</v>
      </c>
      <c r="D1233" t="s">
        <v>102</v>
      </c>
      <c r="E1233" t="s">
        <v>10235</v>
      </c>
      <c r="F1233">
        <v>74</v>
      </c>
      <c r="G1233">
        <v>54</v>
      </c>
    </row>
    <row r="1234" spans="1:7" hidden="1" x14ac:dyDescent="0.25">
      <c r="A1234" t="s">
        <v>307</v>
      </c>
      <c r="B1234" t="s">
        <v>10161</v>
      </c>
      <c r="C1234" t="s">
        <v>101</v>
      </c>
      <c r="D1234" t="s">
        <v>102</v>
      </c>
      <c r="E1234" t="s">
        <v>10236</v>
      </c>
      <c r="F1234">
        <v>74</v>
      </c>
      <c r="G1234">
        <v>54</v>
      </c>
    </row>
    <row r="1235" spans="1:7" hidden="1" x14ac:dyDescent="0.25">
      <c r="A1235" t="s">
        <v>307</v>
      </c>
      <c r="B1235" t="s">
        <v>10159</v>
      </c>
      <c r="C1235" t="s">
        <v>101</v>
      </c>
      <c r="D1235" t="s">
        <v>102</v>
      </c>
      <c r="E1235" t="s">
        <v>10237</v>
      </c>
      <c r="F1235">
        <v>74</v>
      </c>
      <c r="G1235">
        <v>54</v>
      </c>
    </row>
    <row r="1236" spans="1:7" hidden="1" x14ac:dyDescent="0.25">
      <c r="A1236" t="s">
        <v>419</v>
      </c>
      <c r="B1236" t="s">
        <v>10159</v>
      </c>
      <c r="C1236" t="s">
        <v>101</v>
      </c>
      <c r="D1236" t="s">
        <v>102</v>
      </c>
      <c r="E1236" t="s">
        <v>10238</v>
      </c>
      <c r="F1236">
        <v>74</v>
      </c>
      <c r="G1236">
        <v>54</v>
      </c>
    </row>
    <row r="1237" spans="1:7" hidden="1" x14ac:dyDescent="0.25">
      <c r="A1237" t="s">
        <v>396</v>
      </c>
      <c r="B1237" t="s">
        <v>3743</v>
      </c>
      <c r="C1237" t="s">
        <v>101</v>
      </c>
      <c r="D1237" t="s">
        <v>102</v>
      </c>
      <c r="E1237" t="s">
        <v>10239</v>
      </c>
      <c r="F1237">
        <v>74</v>
      </c>
      <c r="G1237">
        <v>54</v>
      </c>
    </row>
    <row r="1238" spans="1:7" hidden="1" x14ac:dyDescent="0.25">
      <c r="A1238" t="s">
        <v>417</v>
      </c>
      <c r="B1238" t="s">
        <v>4606</v>
      </c>
      <c r="C1238" t="s">
        <v>101</v>
      </c>
      <c r="D1238" t="s">
        <v>102</v>
      </c>
      <c r="E1238" t="s">
        <v>10240</v>
      </c>
      <c r="F1238">
        <v>74</v>
      </c>
      <c r="G1238">
        <v>54</v>
      </c>
    </row>
    <row r="1239" spans="1:7" hidden="1" x14ac:dyDescent="0.25">
      <c r="A1239" t="s">
        <v>511</v>
      </c>
      <c r="B1239" t="s">
        <v>10161</v>
      </c>
      <c r="C1239" t="s">
        <v>101</v>
      </c>
      <c r="D1239" t="s">
        <v>102</v>
      </c>
      <c r="E1239" t="s">
        <v>10241</v>
      </c>
      <c r="F1239">
        <v>74</v>
      </c>
      <c r="G1239">
        <v>54</v>
      </c>
    </row>
    <row r="1240" spans="1:7" hidden="1" x14ac:dyDescent="0.25">
      <c r="A1240" t="s">
        <v>511</v>
      </c>
      <c r="B1240" t="s">
        <v>10165</v>
      </c>
      <c r="C1240" t="s">
        <v>101</v>
      </c>
      <c r="D1240" t="s">
        <v>102</v>
      </c>
      <c r="E1240" t="s">
        <v>10242</v>
      </c>
      <c r="F1240">
        <v>74</v>
      </c>
      <c r="G1240">
        <v>54</v>
      </c>
    </row>
    <row r="1241" spans="1:7" hidden="1" x14ac:dyDescent="0.25">
      <c r="A1241" t="s">
        <v>511</v>
      </c>
      <c r="B1241" t="s">
        <v>4606</v>
      </c>
      <c r="C1241" t="s">
        <v>101</v>
      </c>
      <c r="D1241" t="s">
        <v>102</v>
      </c>
      <c r="E1241" t="s">
        <v>10243</v>
      </c>
      <c r="F1241">
        <v>74</v>
      </c>
      <c r="G1241">
        <v>54</v>
      </c>
    </row>
    <row r="1242" spans="1:7" hidden="1" x14ac:dyDescent="0.25">
      <c r="A1242" t="s">
        <v>400</v>
      </c>
      <c r="B1242" t="s">
        <v>4606</v>
      </c>
      <c r="C1242" t="s">
        <v>101</v>
      </c>
      <c r="D1242" t="s">
        <v>102</v>
      </c>
      <c r="E1242" t="s">
        <v>10244</v>
      </c>
      <c r="F1242">
        <v>74</v>
      </c>
      <c r="G1242">
        <v>54</v>
      </c>
    </row>
    <row r="1243" spans="1:7" hidden="1" x14ac:dyDescent="0.25">
      <c r="A1243" t="s">
        <v>419</v>
      </c>
      <c r="B1243" t="s">
        <v>4606</v>
      </c>
      <c r="C1243" t="s">
        <v>101</v>
      </c>
      <c r="D1243" t="s">
        <v>102</v>
      </c>
      <c r="E1243" t="s">
        <v>10245</v>
      </c>
      <c r="F1243">
        <v>74</v>
      </c>
      <c r="G1243">
        <v>54</v>
      </c>
    </row>
    <row r="1244" spans="1:7" hidden="1" x14ac:dyDescent="0.25">
      <c r="A1244" t="s">
        <v>417</v>
      </c>
      <c r="B1244" t="s">
        <v>10159</v>
      </c>
      <c r="C1244" t="s">
        <v>101</v>
      </c>
      <c r="D1244" t="s">
        <v>102</v>
      </c>
      <c r="E1244" t="s">
        <v>10246</v>
      </c>
      <c r="F1244">
        <v>74</v>
      </c>
      <c r="G1244">
        <v>54</v>
      </c>
    </row>
    <row r="1245" spans="1:7" hidden="1" x14ac:dyDescent="0.25">
      <c r="A1245" t="s">
        <v>417</v>
      </c>
      <c r="B1245" t="s">
        <v>10165</v>
      </c>
      <c r="C1245" t="s">
        <v>101</v>
      </c>
      <c r="D1245" t="s">
        <v>102</v>
      </c>
      <c r="E1245" t="s">
        <v>10247</v>
      </c>
      <c r="F1245">
        <v>74</v>
      </c>
      <c r="G1245">
        <v>54</v>
      </c>
    </row>
    <row r="1246" spans="1:7" hidden="1" x14ac:dyDescent="0.25">
      <c r="A1246" t="s">
        <v>516</v>
      </c>
      <c r="B1246" t="s">
        <v>4606</v>
      </c>
      <c r="C1246" t="s">
        <v>101</v>
      </c>
      <c r="D1246" t="s">
        <v>102</v>
      </c>
      <c r="E1246" t="s">
        <v>10248</v>
      </c>
      <c r="F1246">
        <v>74</v>
      </c>
      <c r="G1246">
        <v>54</v>
      </c>
    </row>
    <row r="1247" spans="1:7" hidden="1" x14ac:dyDescent="0.25">
      <c r="A1247" t="s">
        <v>456</v>
      </c>
      <c r="B1247" t="s">
        <v>4606</v>
      </c>
      <c r="C1247" t="s">
        <v>101</v>
      </c>
      <c r="D1247" t="s">
        <v>102</v>
      </c>
      <c r="E1247" t="s">
        <v>10249</v>
      </c>
      <c r="F1247">
        <v>74</v>
      </c>
      <c r="G1247">
        <v>54</v>
      </c>
    </row>
    <row r="1248" spans="1:7" hidden="1" x14ac:dyDescent="0.25">
      <c r="A1248" t="s">
        <v>396</v>
      </c>
      <c r="B1248" t="s">
        <v>4606</v>
      </c>
      <c r="C1248" t="s">
        <v>101</v>
      </c>
      <c r="D1248" t="s">
        <v>102</v>
      </c>
      <c r="E1248" t="s">
        <v>10250</v>
      </c>
      <c r="F1248">
        <v>74</v>
      </c>
      <c r="G1248">
        <v>54</v>
      </c>
    </row>
    <row r="1249" spans="1:7" hidden="1" x14ac:dyDescent="0.25">
      <c r="A1249" t="s">
        <v>307</v>
      </c>
      <c r="B1249" t="s">
        <v>10165</v>
      </c>
      <c r="C1249" t="s">
        <v>101</v>
      </c>
      <c r="D1249" t="s">
        <v>102</v>
      </c>
      <c r="E1249" t="s">
        <v>10251</v>
      </c>
      <c r="F1249">
        <v>74</v>
      </c>
      <c r="G1249">
        <v>54</v>
      </c>
    </row>
    <row r="1250" spans="1:7" hidden="1" x14ac:dyDescent="0.25">
      <c r="A1250" t="s">
        <v>396</v>
      </c>
      <c r="B1250" t="s">
        <v>10161</v>
      </c>
      <c r="C1250" t="s">
        <v>101</v>
      </c>
      <c r="D1250" t="s">
        <v>102</v>
      </c>
      <c r="E1250" t="s">
        <v>10252</v>
      </c>
      <c r="F1250">
        <v>74</v>
      </c>
      <c r="G1250">
        <v>54</v>
      </c>
    </row>
    <row r="1251" spans="1:7" hidden="1" x14ac:dyDescent="0.25">
      <c r="A1251" t="s">
        <v>400</v>
      </c>
      <c r="B1251" t="s">
        <v>10161</v>
      </c>
      <c r="C1251" t="s">
        <v>101</v>
      </c>
      <c r="D1251" t="s">
        <v>102</v>
      </c>
      <c r="E1251" t="s">
        <v>10253</v>
      </c>
      <c r="F1251">
        <v>74</v>
      </c>
      <c r="G1251">
        <v>54</v>
      </c>
    </row>
    <row r="1252" spans="1:7" hidden="1" x14ac:dyDescent="0.25">
      <c r="A1252" t="s">
        <v>516</v>
      </c>
      <c r="B1252" t="s">
        <v>10165</v>
      </c>
      <c r="C1252" t="s">
        <v>101</v>
      </c>
      <c r="D1252" t="s">
        <v>102</v>
      </c>
      <c r="E1252" t="s">
        <v>10254</v>
      </c>
      <c r="F1252">
        <v>74</v>
      </c>
      <c r="G1252">
        <v>54</v>
      </c>
    </row>
    <row r="1253" spans="1:7" hidden="1" x14ac:dyDescent="0.25">
      <c r="A1253" t="s">
        <v>400</v>
      </c>
      <c r="B1253" t="s">
        <v>10165</v>
      </c>
      <c r="C1253" t="s">
        <v>101</v>
      </c>
      <c r="D1253" t="s">
        <v>102</v>
      </c>
      <c r="E1253" t="s">
        <v>10255</v>
      </c>
      <c r="F1253">
        <v>74</v>
      </c>
      <c r="G1253">
        <v>54</v>
      </c>
    </row>
    <row r="1254" spans="1:7" hidden="1" x14ac:dyDescent="0.25">
      <c r="A1254" t="s">
        <v>396</v>
      </c>
      <c r="B1254" t="s">
        <v>10159</v>
      </c>
      <c r="C1254" t="s">
        <v>101</v>
      </c>
      <c r="D1254" t="s">
        <v>102</v>
      </c>
      <c r="E1254" t="s">
        <v>10256</v>
      </c>
      <c r="F1254">
        <v>74</v>
      </c>
      <c r="G1254">
        <v>54</v>
      </c>
    </row>
    <row r="1255" spans="1:7" hidden="1" x14ac:dyDescent="0.25">
      <c r="A1255" t="s">
        <v>456</v>
      </c>
      <c r="B1255" t="s">
        <v>10161</v>
      </c>
      <c r="C1255" t="s">
        <v>101</v>
      </c>
      <c r="D1255" t="s">
        <v>102</v>
      </c>
      <c r="E1255" t="s">
        <v>10257</v>
      </c>
      <c r="F1255">
        <v>74</v>
      </c>
      <c r="G1255">
        <v>54</v>
      </c>
    </row>
    <row r="1256" spans="1:7" hidden="1" x14ac:dyDescent="0.25">
      <c r="A1256" t="s">
        <v>516</v>
      </c>
      <c r="B1256" t="s">
        <v>10159</v>
      </c>
      <c r="C1256" t="s">
        <v>101</v>
      </c>
      <c r="D1256" t="s">
        <v>102</v>
      </c>
      <c r="E1256" t="s">
        <v>10258</v>
      </c>
      <c r="F1256">
        <v>74</v>
      </c>
      <c r="G1256">
        <v>54</v>
      </c>
    </row>
    <row r="1257" spans="1:7" hidden="1" x14ac:dyDescent="0.25">
      <c r="A1257" t="s">
        <v>400</v>
      </c>
      <c r="B1257" t="s">
        <v>10159</v>
      </c>
      <c r="C1257" t="s">
        <v>101</v>
      </c>
      <c r="D1257" t="s">
        <v>102</v>
      </c>
      <c r="E1257" t="s">
        <v>10259</v>
      </c>
      <c r="F1257">
        <v>74</v>
      </c>
      <c r="G1257">
        <v>54</v>
      </c>
    </row>
    <row r="1258" spans="1:7" hidden="1" x14ac:dyDescent="0.25">
      <c r="A1258" t="s">
        <v>307</v>
      </c>
      <c r="B1258" t="s">
        <v>4606</v>
      </c>
      <c r="C1258" t="s">
        <v>101</v>
      </c>
      <c r="D1258" t="s">
        <v>102</v>
      </c>
      <c r="E1258" t="s">
        <v>10260</v>
      </c>
      <c r="F1258">
        <v>74</v>
      </c>
      <c r="G1258">
        <v>54</v>
      </c>
    </row>
    <row r="1259" spans="1:7" hidden="1" x14ac:dyDescent="0.25">
      <c r="A1259" t="s">
        <v>419</v>
      </c>
      <c r="B1259" t="s">
        <v>10161</v>
      </c>
      <c r="C1259" t="s">
        <v>101</v>
      </c>
      <c r="D1259" t="s">
        <v>102</v>
      </c>
      <c r="E1259" t="s">
        <v>10261</v>
      </c>
      <c r="F1259">
        <v>74</v>
      </c>
      <c r="G1259">
        <v>54</v>
      </c>
    </row>
    <row r="1260" spans="1:7" hidden="1" x14ac:dyDescent="0.25">
      <c r="A1260" t="s">
        <v>419</v>
      </c>
      <c r="B1260" t="s">
        <v>10165</v>
      </c>
      <c r="C1260" t="s">
        <v>101</v>
      </c>
      <c r="D1260" t="s">
        <v>102</v>
      </c>
      <c r="E1260" t="s">
        <v>10262</v>
      </c>
      <c r="F1260">
        <v>74</v>
      </c>
      <c r="G1260">
        <v>54</v>
      </c>
    </row>
    <row r="1261" spans="1:7" hidden="1" x14ac:dyDescent="0.25">
      <c r="A1261" t="s">
        <v>396</v>
      </c>
      <c r="B1261" t="s">
        <v>5771</v>
      </c>
      <c r="C1261" t="s">
        <v>101</v>
      </c>
      <c r="D1261" t="s">
        <v>102</v>
      </c>
      <c r="E1261" t="s">
        <v>10078</v>
      </c>
      <c r="F1261">
        <v>74</v>
      </c>
      <c r="G1261">
        <v>53</v>
      </c>
    </row>
    <row r="1262" spans="1:7" hidden="1" x14ac:dyDescent="0.25">
      <c r="A1262" t="s">
        <v>516</v>
      </c>
      <c r="B1262" t="s">
        <v>10052</v>
      </c>
      <c r="C1262" t="s">
        <v>101</v>
      </c>
      <c r="D1262" t="s">
        <v>102</v>
      </c>
      <c r="E1262" t="s">
        <v>10079</v>
      </c>
      <c r="F1262">
        <v>74</v>
      </c>
      <c r="G1262">
        <v>53</v>
      </c>
    </row>
    <row r="1263" spans="1:7" hidden="1" x14ac:dyDescent="0.25">
      <c r="A1263" t="s">
        <v>417</v>
      </c>
      <c r="B1263" t="s">
        <v>10052</v>
      </c>
      <c r="C1263" t="s">
        <v>101</v>
      </c>
      <c r="D1263" t="s">
        <v>102</v>
      </c>
      <c r="E1263" t="s">
        <v>10080</v>
      </c>
      <c r="F1263">
        <v>74</v>
      </c>
      <c r="G1263">
        <v>53</v>
      </c>
    </row>
    <row r="1264" spans="1:7" hidden="1" x14ac:dyDescent="0.25">
      <c r="A1264" t="s">
        <v>456</v>
      </c>
      <c r="B1264" t="s">
        <v>5771</v>
      </c>
      <c r="C1264" t="s">
        <v>101</v>
      </c>
      <c r="D1264" t="s">
        <v>102</v>
      </c>
      <c r="E1264" t="s">
        <v>10081</v>
      </c>
      <c r="F1264">
        <v>74</v>
      </c>
      <c r="G1264">
        <v>53</v>
      </c>
    </row>
    <row r="1265" spans="1:7" hidden="1" x14ac:dyDescent="0.25">
      <c r="A1265" t="s">
        <v>419</v>
      </c>
      <c r="B1265" t="s">
        <v>10052</v>
      </c>
      <c r="C1265" t="s">
        <v>101</v>
      </c>
      <c r="D1265" t="s">
        <v>102</v>
      </c>
      <c r="E1265" t="s">
        <v>10082</v>
      </c>
      <c r="F1265">
        <v>74</v>
      </c>
      <c r="G1265">
        <v>53</v>
      </c>
    </row>
    <row r="1266" spans="1:7" hidden="1" x14ac:dyDescent="0.25">
      <c r="A1266" t="s">
        <v>400</v>
      </c>
      <c r="B1266" t="s">
        <v>5771</v>
      </c>
      <c r="C1266" t="s">
        <v>101</v>
      </c>
      <c r="D1266" t="s">
        <v>102</v>
      </c>
      <c r="E1266" t="s">
        <v>10083</v>
      </c>
      <c r="F1266">
        <v>74</v>
      </c>
      <c r="G1266">
        <v>53</v>
      </c>
    </row>
    <row r="1267" spans="1:7" hidden="1" x14ac:dyDescent="0.25">
      <c r="A1267" t="s">
        <v>511</v>
      </c>
      <c r="B1267" t="s">
        <v>10052</v>
      </c>
      <c r="C1267" t="s">
        <v>101</v>
      </c>
      <c r="D1267" t="s">
        <v>102</v>
      </c>
      <c r="E1267" t="s">
        <v>10084</v>
      </c>
      <c r="F1267">
        <v>74</v>
      </c>
      <c r="G1267">
        <v>53</v>
      </c>
    </row>
    <row r="1268" spans="1:7" hidden="1" x14ac:dyDescent="0.25">
      <c r="A1268" t="s">
        <v>400</v>
      </c>
      <c r="B1268" t="s">
        <v>10052</v>
      </c>
      <c r="C1268" t="s">
        <v>101</v>
      </c>
      <c r="D1268" t="s">
        <v>102</v>
      </c>
      <c r="E1268" t="s">
        <v>10085</v>
      </c>
      <c r="F1268">
        <v>74</v>
      </c>
      <c r="G1268">
        <v>53</v>
      </c>
    </row>
    <row r="1269" spans="1:7" hidden="1" x14ac:dyDescent="0.25">
      <c r="A1269" t="s">
        <v>456</v>
      </c>
      <c r="B1269" t="s">
        <v>10052</v>
      </c>
      <c r="C1269" t="s">
        <v>101</v>
      </c>
      <c r="D1269" t="s">
        <v>102</v>
      </c>
      <c r="E1269" t="s">
        <v>10086</v>
      </c>
      <c r="F1269">
        <v>74</v>
      </c>
      <c r="G1269">
        <v>53</v>
      </c>
    </row>
    <row r="1270" spans="1:7" hidden="1" x14ac:dyDescent="0.25">
      <c r="A1270" t="s">
        <v>307</v>
      </c>
      <c r="B1270" t="s">
        <v>5771</v>
      </c>
      <c r="C1270" t="s">
        <v>101</v>
      </c>
      <c r="D1270" t="s">
        <v>102</v>
      </c>
      <c r="E1270" t="s">
        <v>10087</v>
      </c>
      <c r="F1270">
        <v>74</v>
      </c>
      <c r="G1270">
        <v>53</v>
      </c>
    </row>
    <row r="1271" spans="1:7" hidden="1" x14ac:dyDescent="0.25">
      <c r="A1271" t="s">
        <v>419</v>
      </c>
      <c r="B1271" t="s">
        <v>5771</v>
      </c>
      <c r="C1271" t="s">
        <v>101</v>
      </c>
      <c r="D1271" t="s">
        <v>102</v>
      </c>
      <c r="E1271" t="s">
        <v>10088</v>
      </c>
      <c r="F1271">
        <v>74</v>
      </c>
      <c r="G1271">
        <v>53</v>
      </c>
    </row>
    <row r="1272" spans="1:7" hidden="1" x14ac:dyDescent="0.25">
      <c r="A1272" t="s">
        <v>417</v>
      </c>
      <c r="B1272" t="s">
        <v>5771</v>
      </c>
      <c r="C1272" t="s">
        <v>101</v>
      </c>
      <c r="D1272" t="s">
        <v>102</v>
      </c>
      <c r="E1272" t="s">
        <v>10089</v>
      </c>
      <c r="F1272">
        <v>74</v>
      </c>
      <c r="G1272">
        <v>53</v>
      </c>
    </row>
    <row r="1273" spans="1:7" hidden="1" x14ac:dyDescent="0.25">
      <c r="A1273" t="s">
        <v>307</v>
      </c>
      <c r="B1273" t="s">
        <v>10052</v>
      </c>
      <c r="C1273" t="s">
        <v>101</v>
      </c>
      <c r="D1273" t="s">
        <v>102</v>
      </c>
      <c r="E1273" t="s">
        <v>10090</v>
      </c>
      <c r="F1273">
        <v>74</v>
      </c>
      <c r="G1273">
        <v>53</v>
      </c>
    </row>
    <row r="1274" spans="1:7" hidden="1" x14ac:dyDescent="0.25">
      <c r="A1274" t="s">
        <v>511</v>
      </c>
      <c r="B1274" t="s">
        <v>5771</v>
      </c>
      <c r="C1274" t="s">
        <v>101</v>
      </c>
      <c r="D1274" t="s">
        <v>102</v>
      </c>
      <c r="E1274" t="s">
        <v>10091</v>
      </c>
      <c r="F1274">
        <v>74</v>
      </c>
      <c r="G1274">
        <v>53</v>
      </c>
    </row>
    <row r="1275" spans="1:7" hidden="1" x14ac:dyDescent="0.25">
      <c r="A1275" t="s">
        <v>516</v>
      </c>
      <c r="B1275" t="s">
        <v>5771</v>
      </c>
      <c r="C1275" t="s">
        <v>101</v>
      </c>
      <c r="D1275" t="s">
        <v>102</v>
      </c>
      <c r="E1275" t="s">
        <v>10092</v>
      </c>
      <c r="F1275">
        <v>74</v>
      </c>
      <c r="G1275">
        <v>53</v>
      </c>
    </row>
    <row r="1276" spans="1:7" hidden="1" x14ac:dyDescent="0.25">
      <c r="A1276" t="s">
        <v>516</v>
      </c>
      <c r="B1276" t="s">
        <v>5925</v>
      </c>
      <c r="C1276" t="s">
        <v>101</v>
      </c>
      <c r="D1276" t="s">
        <v>102</v>
      </c>
      <c r="E1276" t="s">
        <v>9973</v>
      </c>
      <c r="F1276">
        <v>74</v>
      </c>
      <c r="G1276">
        <v>51</v>
      </c>
    </row>
    <row r="1277" spans="1:7" hidden="1" x14ac:dyDescent="0.25">
      <c r="A1277" t="s">
        <v>400</v>
      </c>
      <c r="B1277" t="s">
        <v>5925</v>
      </c>
      <c r="C1277" t="s">
        <v>101</v>
      </c>
      <c r="D1277" t="s">
        <v>102</v>
      </c>
      <c r="E1277" t="s">
        <v>9974</v>
      </c>
      <c r="F1277">
        <v>74</v>
      </c>
      <c r="G1277">
        <v>51</v>
      </c>
    </row>
    <row r="1278" spans="1:7" hidden="1" x14ac:dyDescent="0.25">
      <c r="A1278" t="s">
        <v>419</v>
      </c>
      <c r="B1278" t="s">
        <v>5925</v>
      </c>
      <c r="C1278" t="s">
        <v>101</v>
      </c>
      <c r="D1278" t="s">
        <v>102</v>
      </c>
      <c r="E1278" t="s">
        <v>9975</v>
      </c>
      <c r="F1278">
        <v>74</v>
      </c>
      <c r="G1278">
        <v>51</v>
      </c>
    </row>
    <row r="1279" spans="1:7" hidden="1" x14ac:dyDescent="0.25">
      <c r="A1279" t="s">
        <v>511</v>
      </c>
      <c r="B1279" t="s">
        <v>5925</v>
      </c>
      <c r="C1279" t="s">
        <v>101</v>
      </c>
      <c r="D1279" t="s">
        <v>102</v>
      </c>
      <c r="E1279" t="s">
        <v>9976</v>
      </c>
      <c r="F1279">
        <v>74</v>
      </c>
      <c r="G1279">
        <v>51</v>
      </c>
    </row>
    <row r="1280" spans="1:7" hidden="1" x14ac:dyDescent="0.25">
      <c r="A1280" t="s">
        <v>456</v>
      </c>
      <c r="B1280" t="s">
        <v>5925</v>
      </c>
      <c r="C1280" t="s">
        <v>101</v>
      </c>
      <c r="D1280" t="s">
        <v>102</v>
      </c>
      <c r="E1280" t="s">
        <v>9977</v>
      </c>
      <c r="F1280">
        <v>74</v>
      </c>
      <c r="G1280">
        <v>51</v>
      </c>
    </row>
    <row r="1281" spans="1:7" hidden="1" x14ac:dyDescent="0.25">
      <c r="A1281" t="s">
        <v>396</v>
      </c>
      <c r="B1281" t="s">
        <v>5925</v>
      </c>
      <c r="C1281" t="s">
        <v>101</v>
      </c>
      <c r="D1281" t="s">
        <v>102</v>
      </c>
      <c r="E1281" t="s">
        <v>9978</v>
      </c>
      <c r="F1281">
        <v>74</v>
      </c>
      <c r="G1281">
        <v>51</v>
      </c>
    </row>
    <row r="1282" spans="1:7" hidden="1" x14ac:dyDescent="0.25">
      <c r="A1282" t="s">
        <v>396</v>
      </c>
      <c r="B1282" t="s">
        <v>4493</v>
      </c>
      <c r="C1282" t="s">
        <v>101</v>
      </c>
      <c r="D1282" t="s">
        <v>102</v>
      </c>
      <c r="E1282" t="s">
        <v>9979</v>
      </c>
      <c r="F1282">
        <v>74</v>
      </c>
      <c r="G1282">
        <v>51</v>
      </c>
    </row>
    <row r="1283" spans="1:7" hidden="1" x14ac:dyDescent="0.25">
      <c r="A1283" t="s">
        <v>419</v>
      </c>
      <c r="B1283" t="s">
        <v>4493</v>
      </c>
      <c r="C1283" t="s">
        <v>101</v>
      </c>
      <c r="D1283" t="s">
        <v>102</v>
      </c>
      <c r="E1283" t="s">
        <v>9980</v>
      </c>
      <c r="F1283">
        <v>74</v>
      </c>
      <c r="G1283">
        <v>51</v>
      </c>
    </row>
    <row r="1284" spans="1:7" hidden="1" x14ac:dyDescent="0.25">
      <c r="A1284" t="s">
        <v>400</v>
      </c>
      <c r="B1284" t="s">
        <v>4493</v>
      </c>
      <c r="C1284" t="s">
        <v>101</v>
      </c>
      <c r="D1284" t="s">
        <v>102</v>
      </c>
      <c r="E1284" t="s">
        <v>9981</v>
      </c>
      <c r="F1284">
        <v>74</v>
      </c>
      <c r="G1284">
        <v>51</v>
      </c>
    </row>
    <row r="1285" spans="1:7" hidden="1" x14ac:dyDescent="0.25">
      <c r="A1285" t="s">
        <v>307</v>
      </c>
      <c r="B1285" t="s">
        <v>5925</v>
      </c>
      <c r="C1285" t="s">
        <v>101</v>
      </c>
      <c r="D1285" t="s">
        <v>102</v>
      </c>
      <c r="E1285" t="s">
        <v>9982</v>
      </c>
      <c r="F1285">
        <v>74</v>
      </c>
      <c r="G1285">
        <v>51</v>
      </c>
    </row>
    <row r="1286" spans="1:7" hidden="1" x14ac:dyDescent="0.25">
      <c r="A1286" t="s">
        <v>307</v>
      </c>
      <c r="B1286" t="s">
        <v>4493</v>
      </c>
      <c r="C1286" t="s">
        <v>101</v>
      </c>
      <c r="D1286" t="s">
        <v>102</v>
      </c>
      <c r="E1286" t="s">
        <v>9983</v>
      </c>
      <c r="F1286">
        <v>74</v>
      </c>
      <c r="G1286">
        <v>51</v>
      </c>
    </row>
    <row r="1287" spans="1:7" hidden="1" x14ac:dyDescent="0.25">
      <c r="A1287" t="s">
        <v>456</v>
      </c>
      <c r="B1287" t="s">
        <v>4493</v>
      </c>
      <c r="C1287" t="s">
        <v>101</v>
      </c>
      <c r="D1287" t="s">
        <v>102</v>
      </c>
      <c r="E1287" t="s">
        <v>9984</v>
      </c>
      <c r="F1287">
        <v>74</v>
      </c>
      <c r="G1287">
        <v>51</v>
      </c>
    </row>
    <row r="1288" spans="1:7" hidden="1" x14ac:dyDescent="0.25">
      <c r="A1288" t="s">
        <v>511</v>
      </c>
      <c r="B1288" t="s">
        <v>4493</v>
      </c>
      <c r="C1288" t="s">
        <v>101</v>
      </c>
      <c r="D1288" t="s">
        <v>102</v>
      </c>
      <c r="E1288" t="s">
        <v>9985</v>
      </c>
      <c r="F1288">
        <v>74</v>
      </c>
      <c r="G1288">
        <v>51</v>
      </c>
    </row>
    <row r="1289" spans="1:7" hidden="1" x14ac:dyDescent="0.25">
      <c r="A1289" t="s">
        <v>516</v>
      </c>
      <c r="B1289" t="s">
        <v>4493</v>
      </c>
      <c r="C1289" t="s">
        <v>101</v>
      </c>
      <c r="D1289" t="s">
        <v>102</v>
      </c>
      <c r="E1289" t="s">
        <v>9986</v>
      </c>
      <c r="F1289">
        <v>74</v>
      </c>
      <c r="G1289">
        <v>51</v>
      </c>
    </row>
    <row r="1290" spans="1:7" hidden="1" x14ac:dyDescent="0.25">
      <c r="A1290" t="s">
        <v>417</v>
      </c>
      <c r="B1290" t="s">
        <v>5705</v>
      </c>
      <c r="C1290" t="s">
        <v>101</v>
      </c>
      <c r="D1290" t="s">
        <v>102</v>
      </c>
      <c r="E1290" t="s">
        <v>9754</v>
      </c>
      <c r="F1290">
        <v>74</v>
      </c>
      <c r="G1290">
        <v>50</v>
      </c>
    </row>
    <row r="1291" spans="1:7" hidden="1" x14ac:dyDescent="0.25">
      <c r="A1291" t="s">
        <v>516</v>
      </c>
      <c r="B1291" t="s">
        <v>9699</v>
      </c>
      <c r="C1291" t="s">
        <v>101</v>
      </c>
      <c r="D1291" t="s">
        <v>102</v>
      </c>
      <c r="E1291" t="s">
        <v>9755</v>
      </c>
      <c r="F1291">
        <v>74</v>
      </c>
      <c r="G1291">
        <v>50</v>
      </c>
    </row>
    <row r="1292" spans="1:7" hidden="1" x14ac:dyDescent="0.25">
      <c r="A1292" t="s">
        <v>400</v>
      </c>
      <c r="B1292" t="s">
        <v>9699</v>
      </c>
      <c r="C1292" t="s">
        <v>101</v>
      </c>
      <c r="D1292" t="s">
        <v>102</v>
      </c>
      <c r="E1292" t="s">
        <v>9756</v>
      </c>
      <c r="F1292">
        <v>74</v>
      </c>
      <c r="G1292">
        <v>50</v>
      </c>
    </row>
    <row r="1293" spans="1:7" hidden="1" x14ac:dyDescent="0.25">
      <c r="A1293" t="s">
        <v>419</v>
      </c>
      <c r="B1293" t="s">
        <v>9699</v>
      </c>
      <c r="C1293" t="s">
        <v>101</v>
      </c>
      <c r="D1293" t="s">
        <v>102</v>
      </c>
      <c r="E1293" t="s">
        <v>9757</v>
      </c>
      <c r="F1293">
        <v>74</v>
      </c>
      <c r="G1293">
        <v>50</v>
      </c>
    </row>
    <row r="1294" spans="1:7" hidden="1" x14ac:dyDescent="0.25">
      <c r="A1294" t="s">
        <v>511</v>
      </c>
      <c r="B1294" t="s">
        <v>9699</v>
      </c>
      <c r="C1294" t="s">
        <v>101</v>
      </c>
      <c r="D1294" t="s">
        <v>102</v>
      </c>
      <c r="E1294" t="s">
        <v>9758</v>
      </c>
      <c r="F1294">
        <v>74</v>
      </c>
      <c r="G1294">
        <v>50</v>
      </c>
    </row>
    <row r="1295" spans="1:7" hidden="1" x14ac:dyDescent="0.25">
      <c r="A1295" t="s">
        <v>417</v>
      </c>
      <c r="B1295" t="s">
        <v>5267</v>
      </c>
      <c r="C1295" t="s">
        <v>101</v>
      </c>
      <c r="D1295" t="s">
        <v>102</v>
      </c>
      <c r="E1295" t="s">
        <v>9759</v>
      </c>
      <c r="F1295">
        <v>74</v>
      </c>
      <c r="G1295">
        <v>50</v>
      </c>
    </row>
    <row r="1296" spans="1:7" hidden="1" x14ac:dyDescent="0.25">
      <c r="A1296" t="s">
        <v>307</v>
      </c>
      <c r="B1296" t="s">
        <v>5267</v>
      </c>
      <c r="C1296" t="s">
        <v>101</v>
      </c>
      <c r="D1296" t="s">
        <v>102</v>
      </c>
      <c r="E1296" t="s">
        <v>9760</v>
      </c>
      <c r="F1296">
        <v>74</v>
      </c>
      <c r="G1296">
        <v>50</v>
      </c>
    </row>
    <row r="1297" spans="1:7" hidden="1" x14ac:dyDescent="0.25">
      <c r="A1297" t="s">
        <v>456</v>
      </c>
      <c r="B1297" t="s">
        <v>9699</v>
      </c>
      <c r="C1297" t="s">
        <v>101</v>
      </c>
      <c r="D1297" t="s">
        <v>102</v>
      </c>
      <c r="E1297" t="s">
        <v>9761</v>
      </c>
      <c r="F1297">
        <v>74</v>
      </c>
      <c r="G1297">
        <v>50</v>
      </c>
    </row>
    <row r="1298" spans="1:7" hidden="1" x14ac:dyDescent="0.25">
      <c r="A1298" t="s">
        <v>516</v>
      </c>
      <c r="B1298" t="s">
        <v>5358</v>
      </c>
      <c r="C1298" t="s">
        <v>101</v>
      </c>
      <c r="D1298" t="s">
        <v>102</v>
      </c>
      <c r="E1298" t="s">
        <v>9762</v>
      </c>
      <c r="F1298">
        <v>74</v>
      </c>
      <c r="G1298">
        <v>50</v>
      </c>
    </row>
    <row r="1299" spans="1:7" hidden="1" x14ac:dyDescent="0.25">
      <c r="A1299" t="s">
        <v>396</v>
      </c>
      <c r="B1299" t="s">
        <v>9705</v>
      </c>
      <c r="C1299" t="s">
        <v>101</v>
      </c>
      <c r="D1299" t="s">
        <v>102</v>
      </c>
      <c r="E1299" t="s">
        <v>9763</v>
      </c>
      <c r="F1299">
        <v>74</v>
      </c>
      <c r="G1299">
        <v>50</v>
      </c>
    </row>
    <row r="1300" spans="1:7" hidden="1" x14ac:dyDescent="0.25">
      <c r="A1300" t="s">
        <v>419</v>
      </c>
      <c r="B1300" t="s">
        <v>5358</v>
      </c>
      <c r="C1300" t="s">
        <v>101</v>
      </c>
      <c r="D1300" t="s">
        <v>102</v>
      </c>
      <c r="E1300" t="s">
        <v>9764</v>
      </c>
      <c r="F1300">
        <v>74</v>
      </c>
      <c r="G1300">
        <v>50</v>
      </c>
    </row>
    <row r="1301" spans="1:7" hidden="1" x14ac:dyDescent="0.25">
      <c r="A1301" t="s">
        <v>396</v>
      </c>
      <c r="B1301" t="s">
        <v>9699</v>
      </c>
      <c r="C1301" t="s">
        <v>101</v>
      </c>
      <c r="D1301" t="s">
        <v>102</v>
      </c>
      <c r="E1301" t="s">
        <v>9765</v>
      </c>
      <c r="F1301">
        <v>74</v>
      </c>
      <c r="G1301">
        <v>50</v>
      </c>
    </row>
    <row r="1302" spans="1:7" hidden="1" x14ac:dyDescent="0.25">
      <c r="A1302" t="s">
        <v>516</v>
      </c>
      <c r="B1302" t="s">
        <v>5705</v>
      </c>
      <c r="C1302" t="s">
        <v>101</v>
      </c>
      <c r="D1302" t="s">
        <v>102</v>
      </c>
      <c r="E1302" t="s">
        <v>9766</v>
      </c>
      <c r="F1302">
        <v>74</v>
      </c>
      <c r="G1302">
        <v>50</v>
      </c>
    </row>
    <row r="1303" spans="1:7" hidden="1" x14ac:dyDescent="0.25">
      <c r="A1303" t="s">
        <v>396</v>
      </c>
      <c r="B1303" t="s">
        <v>5705</v>
      </c>
      <c r="C1303" t="s">
        <v>101</v>
      </c>
      <c r="D1303" t="s">
        <v>102</v>
      </c>
      <c r="E1303" t="s">
        <v>9767</v>
      </c>
      <c r="F1303">
        <v>74</v>
      </c>
      <c r="G1303">
        <v>50</v>
      </c>
    </row>
    <row r="1304" spans="1:7" hidden="1" x14ac:dyDescent="0.25">
      <c r="A1304" t="s">
        <v>511</v>
      </c>
      <c r="B1304" t="s">
        <v>5358</v>
      </c>
      <c r="C1304" t="s">
        <v>101</v>
      </c>
      <c r="D1304" t="s">
        <v>102</v>
      </c>
      <c r="E1304" t="s">
        <v>9768</v>
      </c>
      <c r="F1304">
        <v>74</v>
      </c>
      <c r="G1304">
        <v>50</v>
      </c>
    </row>
    <row r="1305" spans="1:7" hidden="1" x14ac:dyDescent="0.25">
      <c r="A1305" t="s">
        <v>516</v>
      </c>
      <c r="B1305" t="s">
        <v>5267</v>
      </c>
      <c r="C1305" t="s">
        <v>101</v>
      </c>
      <c r="D1305" t="s">
        <v>102</v>
      </c>
      <c r="E1305" t="s">
        <v>9769</v>
      </c>
      <c r="F1305">
        <v>74</v>
      </c>
      <c r="G1305">
        <v>50</v>
      </c>
    </row>
    <row r="1306" spans="1:7" hidden="1" x14ac:dyDescent="0.25">
      <c r="A1306" t="s">
        <v>400</v>
      </c>
      <c r="B1306" t="s">
        <v>5267</v>
      </c>
      <c r="C1306" t="s">
        <v>101</v>
      </c>
      <c r="D1306" t="s">
        <v>102</v>
      </c>
      <c r="E1306" t="s">
        <v>9770</v>
      </c>
      <c r="F1306">
        <v>74</v>
      </c>
      <c r="G1306">
        <v>50</v>
      </c>
    </row>
    <row r="1307" spans="1:7" hidden="1" x14ac:dyDescent="0.25">
      <c r="A1307" t="s">
        <v>456</v>
      </c>
      <c r="B1307" t="s">
        <v>5358</v>
      </c>
      <c r="C1307" t="s">
        <v>101</v>
      </c>
      <c r="D1307" t="s">
        <v>102</v>
      </c>
      <c r="E1307" t="s">
        <v>9771</v>
      </c>
      <c r="F1307">
        <v>74</v>
      </c>
      <c r="G1307">
        <v>50</v>
      </c>
    </row>
    <row r="1308" spans="1:7" hidden="1" x14ac:dyDescent="0.25">
      <c r="A1308" t="s">
        <v>511</v>
      </c>
      <c r="B1308" t="s">
        <v>5705</v>
      </c>
      <c r="C1308" t="s">
        <v>101</v>
      </c>
      <c r="D1308" t="s">
        <v>102</v>
      </c>
      <c r="E1308" t="s">
        <v>9772</v>
      </c>
      <c r="F1308">
        <v>74</v>
      </c>
      <c r="G1308">
        <v>50</v>
      </c>
    </row>
    <row r="1309" spans="1:7" hidden="1" x14ac:dyDescent="0.25">
      <c r="A1309" t="s">
        <v>419</v>
      </c>
      <c r="B1309" t="s">
        <v>5705</v>
      </c>
      <c r="C1309" t="s">
        <v>101</v>
      </c>
      <c r="D1309" t="s">
        <v>102</v>
      </c>
      <c r="E1309" t="s">
        <v>9773</v>
      </c>
      <c r="F1309">
        <v>74</v>
      </c>
      <c r="G1309">
        <v>50</v>
      </c>
    </row>
    <row r="1310" spans="1:7" hidden="1" x14ac:dyDescent="0.25">
      <c r="A1310" t="s">
        <v>400</v>
      </c>
      <c r="B1310" t="s">
        <v>5358</v>
      </c>
      <c r="C1310" t="s">
        <v>101</v>
      </c>
      <c r="D1310" t="s">
        <v>102</v>
      </c>
      <c r="E1310" t="s">
        <v>9774</v>
      </c>
      <c r="F1310">
        <v>74</v>
      </c>
      <c r="G1310">
        <v>50</v>
      </c>
    </row>
    <row r="1311" spans="1:7" hidden="1" x14ac:dyDescent="0.25">
      <c r="A1311" t="s">
        <v>456</v>
      </c>
      <c r="B1311" t="s">
        <v>5705</v>
      </c>
      <c r="C1311" t="s">
        <v>101</v>
      </c>
      <c r="D1311" t="s">
        <v>102</v>
      </c>
      <c r="E1311" t="s">
        <v>9775</v>
      </c>
      <c r="F1311">
        <v>74</v>
      </c>
      <c r="G1311">
        <v>50</v>
      </c>
    </row>
    <row r="1312" spans="1:7" hidden="1" x14ac:dyDescent="0.25">
      <c r="A1312" t="s">
        <v>516</v>
      </c>
      <c r="B1312" t="s">
        <v>9705</v>
      </c>
      <c r="C1312" t="s">
        <v>101</v>
      </c>
      <c r="D1312" t="s">
        <v>102</v>
      </c>
      <c r="E1312" t="s">
        <v>9776</v>
      </c>
      <c r="F1312">
        <v>74</v>
      </c>
      <c r="G1312">
        <v>50</v>
      </c>
    </row>
    <row r="1313" spans="1:7" hidden="1" x14ac:dyDescent="0.25">
      <c r="A1313" t="s">
        <v>400</v>
      </c>
      <c r="B1313" t="s">
        <v>5705</v>
      </c>
      <c r="C1313" t="s">
        <v>101</v>
      </c>
      <c r="D1313" t="s">
        <v>102</v>
      </c>
      <c r="E1313" t="s">
        <v>9777</v>
      </c>
      <c r="F1313">
        <v>74</v>
      </c>
      <c r="G1313">
        <v>50</v>
      </c>
    </row>
    <row r="1314" spans="1:7" hidden="1" x14ac:dyDescent="0.25">
      <c r="A1314" t="s">
        <v>456</v>
      </c>
      <c r="B1314" t="s">
        <v>5267</v>
      </c>
      <c r="C1314" t="s">
        <v>101</v>
      </c>
      <c r="D1314" t="s">
        <v>102</v>
      </c>
      <c r="E1314" t="s">
        <v>9778</v>
      </c>
      <c r="F1314">
        <v>74</v>
      </c>
      <c r="G1314">
        <v>50</v>
      </c>
    </row>
    <row r="1315" spans="1:7" hidden="1" x14ac:dyDescent="0.25">
      <c r="A1315" t="s">
        <v>400</v>
      </c>
      <c r="B1315" t="s">
        <v>9705</v>
      </c>
      <c r="C1315" t="s">
        <v>101</v>
      </c>
      <c r="D1315" t="s">
        <v>102</v>
      </c>
      <c r="E1315" t="s">
        <v>9779</v>
      </c>
      <c r="F1315">
        <v>74</v>
      </c>
      <c r="G1315">
        <v>50</v>
      </c>
    </row>
    <row r="1316" spans="1:7" hidden="1" x14ac:dyDescent="0.25">
      <c r="A1316" t="s">
        <v>456</v>
      </c>
      <c r="B1316" t="s">
        <v>9705</v>
      </c>
      <c r="C1316" t="s">
        <v>101</v>
      </c>
      <c r="D1316" t="s">
        <v>102</v>
      </c>
      <c r="E1316" t="s">
        <v>9780</v>
      </c>
      <c r="F1316">
        <v>74</v>
      </c>
      <c r="G1316">
        <v>50</v>
      </c>
    </row>
    <row r="1317" spans="1:7" hidden="1" x14ac:dyDescent="0.25">
      <c r="A1317" t="s">
        <v>511</v>
      </c>
      <c r="B1317" t="s">
        <v>5267</v>
      </c>
      <c r="C1317" t="s">
        <v>101</v>
      </c>
      <c r="D1317" t="s">
        <v>102</v>
      </c>
      <c r="E1317" t="s">
        <v>9781</v>
      </c>
      <c r="F1317">
        <v>74</v>
      </c>
      <c r="G1317">
        <v>50</v>
      </c>
    </row>
    <row r="1318" spans="1:7" hidden="1" x14ac:dyDescent="0.25">
      <c r="A1318" t="s">
        <v>307</v>
      </c>
      <c r="B1318" t="s">
        <v>9705</v>
      </c>
      <c r="C1318" t="s">
        <v>101</v>
      </c>
      <c r="D1318" t="s">
        <v>102</v>
      </c>
      <c r="E1318" t="s">
        <v>9782</v>
      </c>
      <c r="F1318">
        <v>74</v>
      </c>
      <c r="G1318">
        <v>50</v>
      </c>
    </row>
    <row r="1319" spans="1:7" hidden="1" x14ac:dyDescent="0.25">
      <c r="A1319" t="s">
        <v>511</v>
      </c>
      <c r="B1319" t="s">
        <v>9705</v>
      </c>
      <c r="C1319" t="s">
        <v>101</v>
      </c>
      <c r="D1319" t="s">
        <v>102</v>
      </c>
      <c r="E1319" t="s">
        <v>9783</v>
      </c>
      <c r="F1319">
        <v>74</v>
      </c>
      <c r="G1319">
        <v>50</v>
      </c>
    </row>
    <row r="1320" spans="1:7" hidden="1" x14ac:dyDescent="0.25">
      <c r="A1320" t="s">
        <v>307</v>
      </c>
      <c r="B1320" t="s">
        <v>5705</v>
      </c>
      <c r="C1320" t="s">
        <v>101</v>
      </c>
      <c r="D1320" t="s">
        <v>102</v>
      </c>
      <c r="E1320" t="s">
        <v>9784</v>
      </c>
      <c r="F1320">
        <v>74</v>
      </c>
      <c r="G1320">
        <v>50</v>
      </c>
    </row>
    <row r="1321" spans="1:7" hidden="1" x14ac:dyDescent="0.25">
      <c r="A1321" t="s">
        <v>307</v>
      </c>
      <c r="B1321" t="s">
        <v>5358</v>
      </c>
      <c r="C1321" t="s">
        <v>101</v>
      </c>
      <c r="D1321" t="s">
        <v>102</v>
      </c>
      <c r="E1321" t="s">
        <v>9785</v>
      </c>
      <c r="F1321">
        <v>74</v>
      </c>
      <c r="G1321">
        <v>50</v>
      </c>
    </row>
    <row r="1322" spans="1:7" hidden="1" x14ac:dyDescent="0.25">
      <c r="A1322" t="s">
        <v>419</v>
      </c>
      <c r="B1322" t="s">
        <v>9705</v>
      </c>
      <c r="C1322" t="s">
        <v>101</v>
      </c>
      <c r="D1322" t="s">
        <v>102</v>
      </c>
      <c r="E1322" t="s">
        <v>9786</v>
      </c>
      <c r="F1322">
        <v>74</v>
      </c>
      <c r="G1322">
        <v>50</v>
      </c>
    </row>
    <row r="1323" spans="1:7" hidden="1" x14ac:dyDescent="0.25">
      <c r="A1323" t="s">
        <v>417</v>
      </c>
      <c r="B1323" t="s">
        <v>9705</v>
      </c>
      <c r="C1323" t="s">
        <v>101</v>
      </c>
      <c r="D1323" t="s">
        <v>102</v>
      </c>
      <c r="E1323" t="s">
        <v>9787</v>
      </c>
      <c r="F1323">
        <v>74</v>
      </c>
      <c r="G1323">
        <v>50</v>
      </c>
    </row>
    <row r="1324" spans="1:7" hidden="1" x14ac:dyDescent="0.25">
      <c r="A1324" t="s">
        <v>419</v>
      </c>
      <c r="B1324" t="s">
        <v>5267</v>
      </c>
      <c r="C1324" t="s">
        <v>101</v>
      </c>
      <c r="D1324" t="s">
        <v>102</v>
      </c>
      <c r="E1324" t="s">
        <v>9788</v>
      </c>
      <c r="F1324">
        <v>74</v>
      </c>
      <c r="G1324">
        <v>50</v>
      </c>
    </row>
    <row r="1325" spans="1:7" hidden="1" x14ac:dyDescent="0.25">
      <c r="A1325" t="s">
        <v>396</v>
      </c>
      <c r="B1325" t="s">
        <v>5267</v>
      </c>
      <c r="C1325" t="s">
        <v>101</v>
      </c>
      <c r="D1325" t="s">
        <v>102</v>
      </c>
      <c r="E1325" t="s">
        <v>9789</v>
      </c>
      <c r="F1325">
        <v>74</v>
      </c>
      <c r="G1325">
        <v>50</v>
      </c>
    </row>
    <row r="1326" spans="1:7" hidden="1" x14ac:dyDescent="0.25">
      <c r="A1326" t="s">
        <v>417</v>
      </c>
      <c r="B1326" t="s">
        <v>4698</v>
      </c>
      <c r="C1326" t="s">
        <v>101</v>
      </c>
      <c r="D1326" t="s">
        <v>102</v>
      </c>
      <c r="E1326" t="s">
        <v>9624</v>
      </c>
      <c r="F1326">
        <v>74</v>
      </c>
      <c r="G1326">
        <v>49</v>
      </c>
    </row>
    <row r="1327" spans="1:7" hidden="1" x14ac:dyDescent="0.25">
      <c r="A1327" t="s">
        <v>419</v>
      </c>
      <c r="B1327" t="s">
        <v>4698</v>
      </c>
      <c r="C1327" t="s">
        <v>101</v>
      </c>
      <c r="D1327" t="s">
        <v>102</v>
      </c>
      <c r="E1327" t="s">
        <v>9625</v>
      </c>
      <c r="F1327">
        <v>74</v>
      </c>
      <c r="G1327">
        <v>49</v>
      </c>
    </row>
    <row r="1328" spans="1:7" hidden="1" x14ac:dyDescent="0.25">
      <c r="A1328" t="s">
        <v>419</v>
      </c>
      <c r="B1328" t="s">
        <v>9601</v>
      </c>
      <c r="C1328" t="s">
        <v>101</v>
      </c>
      <c r="D1328" t="s">
        <v>102</v>
      </c>
      <c r="E1328" t="s">
        <v>9626</v>
      </c>
      <c r="F1328">
        <v>74</v>
      </c>
      <c r="G1328">
        <v>49</v>
      </c>
    </row>
    <row r="1329" spans="1:7" hidden="1" x14ac:dyDescent="0.25">
      <c r="A1329" t="s">
        <v>511</v>
      </c>
      <c r="B1329" t="s">
        <v>4698</v>
      </c>
      <c r="C1329" t="s">
        <v>101</v>
      </c>
      <c r="D1329" t="s">
        <v>102</v>
      </c>
      <c r="E1329" t="s">
        <v>9627</v>
      </c>
      <c r="F1329">
        <v>74</v>
      </c>
      <c r="G1329">
        <v>49</v>
      </c>
    </row>
    <row r="1330" spans="1:7" hidden="1" x14ac:dyDescent="0.25">
      <c r="A1330" t="s">
        <v>511</v>
      </c>
      <c r="B1330" t="s">
        <v>9601</v>
      </c>
      <c r="C1330" t="s">
        <v>101</v>
      </c>
      <c r="D1330" t="s">
        <v>102</v>
      </c>
      <c r="E1330" t="s">
        <v>9628</v>
      </c>
      <c r="F1330">
        <v>74</v>
      </c>
      <c r="G1330">
        <v>49</v>
      </c>
    </row>
    <row r="1331" spans="1:7" hidden="1" x14ac:dyDescent="0.25">
      <c r="A1331" t="s">
        <v>396</v>
      </c>
      <c r="B1331" t="s">
        <v>4698</v>
      </c>
      <c r="C1331" t="s">
        <v>101</v>
      </c>
      <c r="D1331" t="s">
        <v>102</v>
      </c>
      <c r="E1331" t="s">
        <v>9629</v>
      </c>
      <c r="F1331">
        <v>74</v>
      </c>
      <c r="G1331">
        <v>49</v>
      </c>
    </row>
    <row r="1332" spans="1:7" hidden="1" x14ac:dyDescent="0.25">
      <c r="A1332" t="s">
        <v>307</v>
      </c>
      <c r="B1332" t="s">
        <v>9601</v>
      </c>
      <c r="C1332" t="s">
        <v>101</v>
      </c>
      <c r="D1332" t="s">
        <v>102</v>
      </c>
      <c r="E1332" t="s">
        <v>9630</v>
      </c>
      <c r="F1332">
        <v>74</v>
      </c>
      <c r="G1332">
        <v>49</v>
      </c>
    </row>
    <row r="1333" spans="1:7" hidden="1" x14ac:dyDescent="0.25">
      <c r="A1333" t="s">
        <v>456</v>
      </c>
      <c r="B1333" t="s">
        <v>4698</v>
      </c>
      <c r="C1333" t="s">
        <v>101</v>
      </c>
      <c r="D1333" t="s">
        <v>102</v>
      </c>
      <c r="E1333" t="s">
        <v>9631</v>
      </c>
      <c r="F1333">
        <v>74</v>
      </c>
      <c r="G1333">
        <v>49</v>
      </c>
    </row>
    <row r="1334" spans="1:7" hidden="1" x14ac:dyDescent="0.25">
      <c r="A1334" t="s">
        <v>516</v>
      </c>
      <c r="B1334" t="s">
        <v>9601</v>
      </c>
      <c r="C1334" t="s">
        <v>101</v>
      </c>
      <c r="D1334" t="s">
        <v>102</v>
      </c>
      <c r="E1334" t="s">
        <v>9632</v>
      </c>
      <c r="F1334">
        <v>74</v>
      </c>
      <c r="G1334">
        <v>49</v>
      </c>
    </row>
    <row r="1335" spans="1:7" hidden="1" x14ac:dyDescent="0.25">
      <c r="A1335" t="s">
        <v>307</v>
      </c>
      <c r="B1335" t="s">
        <v>4698</v>
      </c>
      <c r="C1335" t="s">
        <v>101</v>
      </c>
      <c r="D1335" t="s">
        <v>102</v>
      </c>
      <c r="E1335" t="s">
        <v>9633</v>
      </c>
      <c r="F1335">
        <v>74</v>
      </c>
      <c r="G1335">
        <v>49</v>
      </c>
    </row>
    <row r="1336" spans="1:7" hidden="1" x14ac:dyDescent="0.25">
      <c r="A1336" t="s">
        <v>516</v>
      </c>
      <c r="B1336" t="s">
        <v>4698</v>
      </c>
      <c r="C1336" t="s">
        <v>101</v>
      </c>
      <c r="D1336" t="s">
        <v>102</v>
      </c>
      <c r="E1336" t="s">
        <v>9634</v>
      </c>
      <c r="F1336">
        <v>74</v>
      </c>
      <c r="G1336">
        <v>49</v>
      </c>
    </row>
    <row r="1337" spans="1:7" hidden="1" x14ac:dyDescent="0.25">
      <c r="A1337" t="s">
        <v>396</v>
      </c>
      <c r="B1337" t="s">
        <v>9601</v>
      </c>
      <c r="C1337" t="s">
        <v>101</v>
      </c>
      <c r="D1337" t="s">
        <v>102</v>
      </c>
      <c r="E1337" t="s">
        <v>9635</v>
      </c>
      <c r="F1337">
        <v>74</v>
      </c>
      <c r="G1337">
        <v>49</v>
      </c>
    </row>
    <row r="1338" spans="1:7" hidden="1" x14ac:dyDescent="0.25">
      <c r="A1338" t="s">
        <v>456</v>
      </c>
      <c r="B1338" t="s">
        <v>9601</v>
      </c>
      <c r="C1338" t="s">
        <v>101</v>
      </c>
      <c r="D1338" t="s">
        <v>102</v>
      </c>
      <c r="E1338" t="s">
        <v>9636</v>
      </c>
      <c r="F1338">
        <v>74</v>
      </c>
      <c r="G1338">
        <v>49</v>
      </c>
    </row>
    <row r="1339" spans="1:7" hidden="1" x14ac:dyDescent="0.25">
      <c r="A1339" t="s">
        <v>400</v>
      </c>
      <c r="B1339" t="s">
        <v>4355</v>
      </c>
      <c r="C1339" t="s">
        <v>101</v>
      </c>
      <c r="D1339" t="s">
        <v>102</v>
      </c>
      <c r="E1339" t="s">
        <v>9454</v>
      </c>
      <c r="F1339">
        <v>74</v>
      </c>
      <c r="G1339">
        <v>48</v>
      </c>
    </row>
    <row r="1340" spans="1:7" hidden="1" x14ac:dyDescent="0.25">
      <c r="A1340" t="s">
        <v>419</v>
      </c>
      <c r="B1340" t="s">
        <v>4355</v>
      </c>
      <c r="C1340" t="s">
        <v>101</v>
      </c>
      <c r="D1340" t="s">
        <v>102</v>
      </c>
      <c r="E1340" t="s">
        <v>9455</v>
      </c>
      <c r="F1340">
        <v>74</v>
      </c>
      <c r="G1340">
        <v>48</v>
      </c>
    </row>
    <row r="1341" spans="1:7" hidden="1" x14ac:dyDescent="0.25">
      <c r="A1341" t="s">
        <v>417</v>
      </c>
      <c r="B1341" t="s">
        <v>4150</v>
      </c>
      <c r="C1341" t="s">
        <v>101</v>
      </c>
      <c r="D1341" t="s">
        <v>102</v>
      </c>
      <c r="E1341" t="s">
        <v>9456</v>
      </c>
      <c r="F1341">
        <v>74</v>
      </c>
      <c r="G1341">
        <v>48</v>
      </c>
    </row>
    <row r="1342" spans="1:7" hidden="1" x14ac:dyDescent="0.25">
      <c r="A1342" t="s">
        <v>419</v>
      </c>
      <c r="B1342" t="s">
        <v>4778</v>
      </c>
      <c r="C1342" t="s">
        <v>101</v>
      </c>
      <c r="D1342" t="s">
        <v>102</v>
      </c>
      <c r="E1342" t="s">
        <v>9457</v>
      </c>
      <c r="F1342">
        <v>74</v>
      </c>
      <c r="G1342">
        <v>48</v>
      </c>
    </row>
    <row r="1343" spans="1:7" hidden="1" x14ac:dyDescent="0.25">
      <c r="A1343" t="s">
        <v>511</v>
      </c>
      <c r="B1343" t="s">
        <v>4150</v>
      </c>
      <c r="C1343" t="s">
        <v>101</v>
      </c>
      <c r="D1343" t="s">
        <v>102</v>
      </c>
      <c r="E1343" t="s">
        <v>9458</v>
      </c>
      <c r="F1343">
        <v>74</v>
      </c>
      <c r="G1343">
        <v>48</v>
      </c>
    </row>
    <row r="1344" spans="1:7" hidden="1" x14ac:dyDescent="0.25">
      <c r="A1344" t="s">
        <v>419</v>
      </c>
      <c r="B1344" t="s">
        <v>4150</v>
      </c>
      <c r="C1344" t="s">
        <v>101</v>
      </c>
      <c r="D1344" t="s">
        <v>102</v>
      </c>
      <c r="E1344" t="s">
        <v>9459</v>
      </c>
      <c r="F1344">
        <v>74</v>
      </c>
      <c r="G1344">
        <v>48</v>
      </c>
    </row>
    <row r="1345" spans="1:7" hidden="1" x14ac:dyDescent="0.25">
      <c r="A1345" t="s">
        <v>396</v>
      </c>
      <c r="B1345" t="s">
        <v>4355</v>
      </c>
      <c r="C1345" t="s">
        <v>101</v>
      </c>
      <c r="D1345" t="s">
        <v>102</v>
      </c>
      <c r="E1345" t="s">
        <v>9460</v>
      </c>
      <c r="F1345">
        <v>74</v>
      </c>
      <c r="G1345">
        <v>48</v>
      </c>
    </row>
    <row r="1346" spans="1:7" hidden="1" x14ac:dyDescent="0.25">
      <c r="A1346" t="s">
        <v>307</v>
      </c>
      <c r="B1346" t="s">
        <v>9409</v>
      </c>
      <c r="C1346" t="s">
        <v>101</v>
      </c>
      <c r="D1346" t="s">
        <v>102</v>
      </c>
      <c r="E1346" t="s">
        <v>9461</v>
      </c>
      <c r="F1346">
        <v>74</v>
      </c>
      <c r="G1346">
        <v>48</v>
      </c>
    </row>
    <row r="1347" spans="1:7" hidden="1" x14ac:dyDescent="0.25">
      <c r="A1347" t="s">
        <v>307</v>
      </c>
      <c r="B1347" t="s">
        <v>4355</v>
      </c>
      <c r="C1347" t="s">
        <v>101</v>
      </c>
      <c r="D1347" t="s">
        <v>102</v>
      </c>
      <c r="E1347" t="s">
        <v>9462</v>
      </c>
      <c r="F1347">
        <v>74</v>
      </c>
      <c r="G1347">
        <v>48</v>
      </c>
    </row>
    <row r="1348" spans="1:7" hidden="1" x14ac:dyDescent="0.25">
      <c r="A1348" t="s">
        <v>400</v>
      </c>
      <c r="B1348" t="s">
        <v>4778</v>
      </c>
      <c r="C1348" t="s">
        <v>101</v>
      </c>
      <c r="D1348" t="s">
        <v>102</v>
      </c>
      <c r="E1348" t="s">
        <v>9463</v>
      </c>
      <c r="F1348">
        <v>74</v>
      </c>
      <c r="G1348">
        <v>48</v>
      </c>
    </row>
    <row r="1349" spans="1:7" hidden="1" x14ac:dyDescent="0.25">
      <c r="A1349" t="s">
        <v>456</v>
      </c>
      <c r="B1349" t="s">
        <v>4150</v>
      </c>
      <c r="C1349" t="s">
        <v>101</v>
      </c>
      <c r="D1349" t="s">
        <v>102</v>
      </c>
      <c r="E1349" t="s">
        <v>9464</v>
      </c>
      <c r="F1349">
        <v>74</v>
      </c>
      <c r="G1349">
        <v>48</v>
      </c>
    </row>
    <row r="1350" spans="1:7" hidden="1" x14ac:dyDescent="0.25">
      <c r="A1350" t="s">
        <v>456</v>
      </c>
      <c r="B1350" t="s">
        <v>4355</v>
      </c>
      <c r="C1350" t="s">
        <v>101</v>
      </c>
      <c r="D1350" t="s">
        <v>102</v>
      </c>
      <c r="E1350" t="s">
        <v>9465</v>
      </c>
      <c r="F1350">
        <v>74</v>
      </c>
      <c r="G1350">
        <v>48</v>
      </c>
    </row>
    <row r="1351" spans="1:7" hidden="1" x14ac:dyDescent="0.25">
      <c r="A1351" t="s">
        <v>417</v>
      </c>
      <c r="B1351" t="s">
        <v>4355</v>
      </c>
      <c r="C1351" t="s">
        <v>101</v>
      </c>
      <c r="D1351" t="s">
        <v>102</v>
      </c>
      <c r="E1351" t="s">
        <v>9466</v>
      </c>
      <c r="F1351">
        <v>74</v>
      </c>
      <c r="G1351">
        <v>48</v>
      </c>
    </row>
    <row r="1352" spans="1:7" hidden="1" x14ac:dyDescent="0.25">
      <c r="A1352" t="s">
        <v>396</v>
      </c>
      <c r="B1352" t="s">
        <v>9409</v>
      </c>
      <c r="C1352" t="s">
        <v>101</v>
      </c>
      <c r="D1352" t="s">
        <v>102</v>
      </c>
      <c r="E1352" t="s">
        <v>9467</v>
      </c>
      <c r="F1352">
        <v>74</v>
      </c>
      <c r="G1352">
        <v>48</v>
      </c>
    </row>
    <row r="1353" spans="1:7" hidden="1" x14ac:dyDescent="0.25">
      <c r="A1353" t="s">
        <v>307</v>
      </c>
      <c r="B1353" t="s">
        <v>4778</v>
      </c>
      <c r="C1353" t="s">
        <v>101</v>
      </c>
      <c r="D1353" t="s">
        <v>102</v>
      </c>
      <c r="E1353" t="s">
        <v>9468</v>
      </c>
      <c r="F1353">
        <v>74</v>
      </c>
      <c r="G1353">
        <v>48</v>
      </c>
    </row>
    <row r="1354" spans="1:7" hidden="1" x14ac:dyDescent="0.25">
      <c r="A1354" t="s">
        <v>516</v>
      </c>
      <c r="B1354" t="s">
        <v>9409</v>
      </c>
      <c r="C1354" t="s">
        <v>101</v>
      </c>
      <c r="D1354" t="s">
        <v>102</v>
      </c>
      <c r="E1354" t="s">
        <v>9469</v>
      </c>
      <c r="F1354">
        <v>74</v>
      </c>
      <c r="G1354">
        <v>48</v>
      </c>
    </row>
    <row r="1355" spans="1:7" hidden="1" x14ac:dyDescent="0.25">
      <c r="A1355" t="s">
        <v>396</v>
      </c>
      <c r="B1355" t="s">
        <v>4150</v>
      </c>
      <c r="C1355" t="s">
        <v>101</v>
      </c>
      <c r="D1355" t="s">
        <v>102</v>
      </c>
      <c r="E1355" t="s">
        <v>9470</v>
      </c>
      <c r="F1355">
        <v>74</v>
      </c>
      <c r="G1355">
        <v>48</v>
      </c>
    </row>
    <row r="1356" spans="1:7" hidden="1" x14ac:dyDescent="0.25">
      <c r="A1356" t="s">
        <v>516</v>
      </c>
      <c r="B1356" t="s">
        <v>4150</v>
      </c>
      <c r="C1356" t="s">
        <v>101</v>
      </c>
      <c r="D1356" t="s">
        <v>102</v>
      </c>
      <c r="E1356" t="s">
        <v>9471</v>
      </c>
      <c r="F1356">
        <v>74</v>
      </c>
      <c r="G1356">
        <v>48</v>
      </c>
    </row>
    <row r="1357" spans="1:7" hidden="1" x14ac:dyDescent="0.25">
      <c r="A1357" t="s">
        <v>511</v>
      </c>
      <c r="B1357" t="s">
        <v>4778</v>
      </c>
      <c r="C1357" t="s">
        <v>101</v>
      </c>
      <c r="D1357" t="s">
        <v>102</v>
      </c>
      <c r="E1357" t="s">
        <v>9472</v>
      </c>
      <c r="F1357">
        <v>74</v>
      </c>
      <c r="G1357">
        <v>48</v>
      </c>
    </row>
    <row r="1358" spans="1:7" hidden="1" x14ac:dyDescent="0.25">
      <c r="A1358" t="s">
        <v>456</v>
      </c>
      <c r="B1358" t="s">
        <v>9409</v>
      </c>
      <c r="C1358" t="s">
        <v>101</v>
      </c>
      <c r="D1358" t="s">
        <v>102</v>
      </c>
      <c r="E1358" t="s">
        <v>9473</v>
      </c>
      <c r="F1358">
        <v>74</v>
      </c>
      <c r="G1358">
        <v>48</v>
      </c>
    </row>
    <row r="1359" spans="1:7" hidden="1" x14ac:dyDescent="0.25">
      <c r="A1359" t="s">
        <v>516</v>
      </c>
      <c r="B1359" t="s">
        <v>4355</v>
      </c>
      <c r="C1359" t="s">
        <v>101</v>
      </c>
      <c r="D1359" t="s">
        <v>102</v>
      </c>
      <c r="E1359" t="s">
        <v>9474</v>
      </c>
      <c r="F1359">
        <v>74</v>
      </c>
      <c r="G1359">
        <v>48</v>
      </c>
    </row>
    <row r="1360" spans="1:7" hidden="1" x14ac:dyDescent="0.25">
      <c r="A1360" t="s">
        <v>400</v>
      </c>
      <c r="B1360" t="s">
        <v>4150</v>
      </c>
      <c r="C1360" t="s">
        <v>101</v>
      </c>
      <c r="D1360" t="s">
        <v>102</v>
      </c>
      <c r="E1360" t="s">
        <v>9475</v>
      </c>
      <c r="F1360">
        <v>74</v>
      </c>
      <c r="G1360">
        <v>48</v>
      </c>
    </row>
    <row r="1361" spans="1:7" hidden="1" x14ac:dyDescent="0.25">
      <c r="A1361" t="s">
        <v>516</v>
      </c>
      <c r="B1361" t="s">
        <v>4778</v>
      </c>
      <c r="C1361" t="s">
        <v>101</v>
      </c>
      <c r="D1361" t="s">
        <v>102</v>
      </c>
      <c r="E1361" t="s">
        <v>9476</v>
      </c>
      <c r="F1361">
        <v>74</v>
      </c>
      <c r="G1361">
        <v>48</v>
      </c>
    </row>
    <row r="1362" spans="1:7" hidden="1" x14ac:dyDescent="0.25">
      <c r="A1362" t="s">
        <v>417</v>
      </c>
      <c r="B1362" t="s">
        <v>9409</v>
      </c>
      <c r="C1362" t="s">
        <v>101</v>
      </c>
      <c r="D1362" t="s">
        <v>102</v>
      </c>
      <c r="E1362" t="s">
        <v>9477</v>
      </c>
      <c r="F1362">
        <v>74</v>
      </c>
      <c r="G1362">
        <v>48</v>
      </c>
    </row>
    <row r="1363" spans="1:7" hidden="1" x14ac:dyDescent="0.25">
      <c r="A1363" t="s">
        <v>396</v>
      </c>
      <c r="B1363" t="s">
        <v>5134</v>
      </c>
      <c r="C1363" t="s">
        <v>101</v>
      </c>
      <c r="D1363" t="s">
        <v>102</v>
      </c>
      <c r="E1363" t="s">
        <v>9263</v>
      </c>
      <c r="F1363">
        <v>74</v>
      </c>
      <c r="G1363">
        <v>47</v>
      </c>
    </row>
    <row r="1364" spans="1:7" hidden="1" x14ac:dyDescent="0.25">
      <c r="A1364" t="s">
        <v>417</v>
      </c>
      <c r="B1364" t="s">
        <v>9219</v>
      </c>
      <c r="C1364" t="s">
        <v>101</v>
      </c>
      <c r="D1364" t="s">
        <v>102</v>
      </c>
      <c r="E1364" t="s">
        <v>9264</v>
      </c>
      <c r="F1364">
        <v>74</v>
      </c>
      <c r="G1364">
        <v>47</v>
      </c>
    </row>
    <row r="1365" spans="1:7" hidden="1" x14ac:dyDescent="0.25">
      <c r="A1365" t="s">
        <v>511</v>
      </c>
      <c r="B1365" t="s">
        <v>9219</v>
      </c>
      <c r="C1365" t="s">
        <v>101</v>
      </c>
      <c r="D1365" t="s">
        <v>102</v>
      </c>
      <c r="E1365" t="s">
        <v>9265</v>
      </c>
      <c r="F1365">
        <v>74</v>
      </c>
      <c r="G1365">
        <v>47</v>
      </c>
    </row>
    <row r="1366" spans="1:7" hidden="1" x14ac:dyDescent="0.25">
      <c r="A1366" t="s">
        <v>419</v>
      </c>
      <c r="B1366" t="s">
        <v>9219</v>
      </c>
      <c r="C1366" t="s">
        <v>101</v>
      </c>
      <c r="D1366" t="s">
        <v>102</v>
      </c>
      <c r="E1366" t="s">
        <v>9266</v>
      </c>
      <c r="F1366">
        <v>74</v>
      </c>
      <c r="G1366">
        <v>47</v>
      </c>
    </row>
    <row r="1367" spans="1:7" hidden="1" x14ac:dyDescent="0.25">
      <c r="A1367" t="s">
        <v>419</v>
      </c>
      <c r="B1367" t="s">
        <v>9217</v>
      </c>
      <c r="C1367" t="s">
        <v>101</v>
      </c>
      <c r="D1367" t="s">
        <v>102</v>
      </c>
      <c r="E1367" t="s">
        <v>9267</v>
      </c>
      <c r="F1367">
        <v>74</v>
      </c>
      <c r="G1367">
        <v>47</v>
      </c>
    </row>
    <row r="1368" spans="1:7" hidden="1" x14ac:dyDescent="0.25">
      <c r="A1368" t="s">
        <v>456</v>
      </c>
      <c r="B1368" t="s">
        <v>5134</v>
      </c>
      <c r="C1368" t="s">
        <v>101</v>
      </c>
      <c r="D1368" t="s">
        <v>102</v>
      </c>
      <c r="E1368" t="s">
        <v>9268</v>
      </c>
      <c r="F1368">
        <v>74</v>
      </c>
      <c r="G1368">
        <v>47</v>
      </c>
    </row>
    <row r="1369" spans="1:7" hidden="1" x14ac:dyDescent="0.25">
      <c r="A1369" t="s">
        <v>419</v>
      </c>
      <c r="B1369" t="s">
        <v>9215</v>
      </c>
      <c r="C1369" t="s">
        <v>101</v>
      </c>
      <c r="D1369" t="s">
        <v>102</v>
      </c>
      <c r="E1369" t="s">
        <v>9269</v>
      </c>
      <c r="F1369">
        <v>74</v>
      </c>
      <c r="G1369">
        <v>47</v>
      </c>
    </row>
    <row r="1370" spans="1:7" hidden="1" x14ac:dyDescent="0.25">
      <c r="A1370" t="s">
        <v>400</v>
      </c>
      <c r="B1370" t="s">
        <v>5134</v>
      </c>
      <c r="C1370" t="s">
        <v>101</v>
      </c>
      <c r="D1370" t="s">
        <v>102</v>
      </c>
      <c r="E1370" t="s">
        <v>9270</v>
      </c>
      <c r="F1370">
        <v>74</v>
      </c>
      <c r="G1370">
        <v>47</v>
      </c>
    </row>
    <row r="1371" spans="1:7" hidden="1" x14ac:dyDescent="0.25">
      <c r="A1371" t="s">
        <v>456</v>
      </c>
      <c r="B1371" t="s">
        <v>9215</v>
      </c>
      <c r="C1371" t="s">
        <v>101</v>
      </c>
      <c r="D1371" t="s">
        <v>102</v>
      </c>
      <c r="E1371" t="s">
        <v>9271</v>
      </c>
      <c r="F1371">
        <v>74</v>
      </c>
      <c r="G1371">
        <v>47</v>
      </c>
    </row>
    <row r="1372" spans="1:7" hidden="1" x14ac:dyDescent="0.25">
      <c r="A1372" t="s">
        <v>511</v>
      </c>
      <c r="B1372" t="s">
        <v>9217</v>
      </c>
      <c r="C1372" t="s">
        <v>101</v>
      </c>
      <c r="D1372" t="s">
        <v>102</v>
      </c>
      <c r="E1372" t="s">
        <v>9272</v>
      </c>
      <c r="F1372">
        <v>74</v>
      </c>
      <c r="G1372">
        <v>47</v>
      </c>
    </row>
    <row r="1373" spans="1:7" hidden="1" x14ac:dyDescent="0.25">
      <c r="A1373" t="s">
        <v>516</v>
      </c>
      <c r="B1373" t="s">
        <v>9219</v>
      </c>
      <c r="C1373" t="s">
        <v>101</v>
      </c>
      <c r="D1373" t="s">
        <v>102</v>
      </c>
      <c r="E1373" t="s">
        <v>9273</v>
      </c>
      <c r="F1373">
        <v>74</v>
      </c>
      <c r="G1373">
        <v>47</v>
      </c>
    </row>
    <row r="1374" spans="1:7" hidden="1" x14ac:dyDescent="0.25">
      <c r="A1374" t="s">
        <v>417</v>
      </c>
      <c r="B1374" t="s">
        <v>5134</v>
      </c>
      <c r="C1374" t="s">
        <v>101</v>
      </c>
      <c r="D1374" t="s">
        <v>102</v>
      </c>
      <c r="E1374" t="s">
        <v>9274</v>
      </c>
      <c r="F1374">
        <v>74</v>
      </c>
      <c r="G1374">
        <v>47</v>
      </c>
    </row>
    <row r="1375" spans="1:7" hidden="1" x14ac:dyDescent="0.25">
      <c r="A1375" t="s">
        <v>516</v>
      </c>
      <c r="B1375" t="s">
        <v>9215</v>
      </c>
      <c r="C1375" t="s">
        <v>101</v>
      </c>
      <c r="D1375" t="s">
        <v>102</v>
      </c>
      <c r="E1375" t="s">
        <v>9275</v>
      </c>
      <c r="F1375">
        <v>74</v>
      </c>
      <c r="G1375">
        <v>47</v>
      </c>
    </row>
    <row r="1376" spans="1:7" hidden="1" x14ac:dyDescent="0.25">
      <c r="A1376" t="s">
        <v>400</v>
      </c>
      <c r="B1376" t="s">
        <v>9215</v>
      </c>
      <c r="C1376" t="s">
        <v>101</v>
      </c>
      <c r="D1376" t="s">
        <v>102</v>
      </c>
      <c r="E1376" t="s">
        <v>9276</v>
      </c>
      <c r="F1376">
        <v>74</v>
      </c>
      <c r="G1376">
        <v>47</v>
      </c>
    </row>
    <row r="1377" spans="1:7" hidden="1" x14ac:dyDescent="0.25">
      <c r="A1377" t="s">
        <v>400</v>
      </c>
      <c r="B1377" t="s">
        <v>9219</v>
      </c>
      <c r="C1377" t="s">
        <v>101</v>
      </c>
      <c r="D1377" t="s">
        <v>102</v>
      </c>
      <c r="E1377" t="s">
        <v>9277</v>
      </c>
      <c r="F1377">
        <v>74</v>
      </c>
      <c r="G1377">
        <v>47</v>
      </c>
    </row>
    <row r="1378" spans="1:7" hidden="1" x14ac:dyDescent="0.25">
      <c r="A1378" t="s">
        <v>511</v>
      </c>
      <c r="B1378" t="s">
        <v>9215</v>
      </c>
      <c r="C1378" t="s">
        <v>101</v>
      </c>
      <c r="D1378" t="s">
        <v>102</v>
      </c>
      <c r="E1378" t="s">
        <v>9278</v>
      </c>
      <c r="F1378">
        <v>74</v>
      </c>
      <c r="G1378">
        <v>47</v>
      </c>
    </row>
    <row r="1379" spans="1:7" hidden="1" x14ac:dyDescent="0.25">
      <c r="A1379" t="s">
        <v>456</v>
      </c>
      <c r="B1379" t="s">
        <v>9217</v>
      </c>
      <c r="C1379" t="s">
        <v>101</v>
      </c>
      <c r="D1379" t="s">
        <v>102</v>
      </c>
      <c r="E1379" t="s">
        <v>9279</v>
      </c>
      <c r="F1379">
        <v>74</v>
      </c>
      <c r="G1379">
        <v>47</v>
      </c>
    </row>
    <row r="1380" spans="1:7" hidden="1" x14ac:dyDescent="0.25">
      <c r="A1380" t="s">
        <v>307</v>
      </c>
      <c r="B1380" t="s">
        <v>9217</v>
      </c>
      <c r="C1380" t="s">
        <v>101</v>
      </c>
      <c r="D1380" t="s">
        <v>102</v>
      </c>
      <c r="E1380" t="s">
        <v>9280</v>
      </c>
      <c r="F1380">
        <v>74</v>
      </c>
      <c r="G1380">
        <v>47</v>
      </c>
    </row>
    <row r="1381" spans="1:7" hidden="1" x14ac:dyDescent="0.25">
      <c r="A1381" t="s">
        <v>456</v>
      </c>
      <c r="B1381" t="s">
        <v>9219</v>
      </c>
      <c r="C1381" t="s">
        <v>101</v>
      </c>
      <c r="D1381" t="s">
        <v>102</v>
      </c>
      <c r="E1381" t="s">
        <v>9281</v>
      </c>
      <c r="F1381">
        <v>74</v>
      </c>
      <c r="G1381">
        <v>47</v>
      </c>
    </row>
    <row r="1382" spans="1:7" hidden="1" x14ac:dyDescent="0.25">
      <c r="A1382" t="s">
        <v>516</v>
      </c>
      <c r="B1382" t="s">
        <v>9217</v>
      </c>
      <c r="C1382" t="s">
        <v>101</v>
      </c>
      <c r="D1382" t="s">
        <v>102</v>
      </c>
      <c r="E1382" t="s">
        <v>9282</v>
      </c>
      <c r="F1382">
        <v>74</v>
      </c>
      <c r="G1382">
        <v>47</v>
      </c>
    </row>
    <row r="1383" spans="1:7" hidden="1" x14ac:dyDescent="0.25">
      <c r="A1383" t="s">
        <v>417</v>
      </c>
      <c r="B1383" t="s">
        <v>9215</v>
      </c>
      <c r="C1383" t="s">
        <v>101</v>
      </c>
      <c r="D1383" t="s">
        <v>102</v>
      </c>
      <c r="E1383" t="s">
        <v>9283</v>
      </c>
      <c r="F1383">
        <v>74</v>
      </c>
      <c r="G1383">
        <v>47</v>
      </c>
    </row>
    <row r="1384" spans="1:7" hidden="1" x14ac:dyDescent="0.25">
      <c r="A1384" t="s">
        <v>307</v>
      </c>
      <c r="B1384" t="s">
        <v>5134</v>
      </c>
      <c r="C1384" t="s">
        <v>101</v>
      </c>
      <c r="D1384" t="s">
        <v>102</v>
      </c>
      <c r="E1384" t="s">
        <v>9284</v>
      </c>
      <c r="F1384">
        <v>74</v>
      </c>
      <c r="G1384">
        <v>47</v>
      </c>
    </row>
    <row r="1385" spans="1:7" hidden="1" x14ac:dyDescent="0.25">
      <c r="A1385" t="s">
        <v>511</v>
      </c>
      <c r="B1385" t="s">
        <v>5134</v>
      </c>
      <c r="C1385" t="s">
        <v>101</v>
      </c>
      <c r="D1385" t="s">
        <v>102</v>
      </c>
      <c r="E1385" t="s">
        <v>9285</v>
      </c>
      <c r="F1385">
        <v>74</v>
      </c>
      <c r="G1385">
        <v>47</v>
      </c>
    </row>
    <row r="1386" spans="1:7" hidden="1" x14ac:dyDescent="0.25">
      <c r="A1386" t="s">
        <v>307</v>
      </c>
      <c r="B1386" t="s">
        <v>9215</v>
      </c>
      <c r="C1386" t="s">
        <v>101</v>
      </c>
      <c r="D1386" t="s">
        <v>102</v>
      </c>
      <c r="E1386" t="s">
        <v>9286</v>
      </c>
      <c r="F1386">
        <v>74</v>
      </c>
      <c r="G1386">
        <v>47</v>
      </c>
    </row>
    <row r="1387" spans="1:7" hidden="1" x14ac:dyDescent="0.25">
      <c r="A1387" t="s">
        <v>419</v>
      </c>
      <c r="B1387" t="s">
        <v>5134</v>
      </c>
      <c r="C1387" t="s">
        <v>101</v>
      </c>
      <c r="D1387" t="s">
        <v>102</v>
      </c>
      <c r="E1387" t="s">
        <v>9287</v>
      </c>
      <c r="F1387">
        <v>74</v>
      </c>
      <c r="G1387">
        <v>47</v>
      </c>
    </row>
    <row r="1388" spans="1:7" hidden="1" x14ac:dyDescent="0.25">
      <c r="A1388" t="s">
        <v>396</v>
      </c>
      <c r="B1388" t="s">
        <v>9219</v>
      </c>
      <c r="C1388" t="s">
        <v>101</v>
      </c>
      <c r="D1388" t="s">
        <v>102</v>
      </c>
      <c r="E1388" t="s">
        <v>9288</v>
      </c>
      <c r="F1388">
        <v>74</v>
      </c>
      <c r="G1388">
        <v>47</v>
      </c>
    </row>
    <row r="1389" spans="1:7" hidden="1" x14ac:dyDescent="0.25">
      <c r="A1389" t="s">
        <v>396</v>
      </c>
      <c r="B1389" t="s">
        <v>9215</v>
      </c>
      <c r="C1389" t="s">
        <v>101</v>
      </c>
      <c r="D1389" t="s">
        <v>102</v>
      </c>
      <c r="E1389" t="s">
        <v>9289</v>
      </c>
      <c r="F1389">
        <v>74</v>
      </c>
      <c r="G1389">
        <v>47</v>
      </c>
    </row>
    <row r="1390" spans="1:7" hidden="1" x14ac:dyDescent="0.25">
      <c r="A1390" t="s">
        <v>511</v>
      </c>
      <c r="B1390" t="s">
        <v>8988</v>
      </c>
      <c r="C1390" t="s">
        <v>101</v>
      </c>
      <c r="D1390" t="s">
        <v>102</v>
      </c>
      <c r="E1390" t="s">
        <v>9037</v>
      </c>
      <c r="F1390">
        <v>74</v>
      </c>
      <c r="G1390">
        <v>46</v>
      </c>
    </row>
    <row r="1391" spans="1:7" hidden="1" x14ac:dyDescent="0.25">
      <c r="A1391" t="s">
        <v>400</v>
      </c>
      <c r="B1391" t="s">
        <v>6125</v>
      </c>
      <c r="C1391" t="s">
        <v>101</v>
      </c>
      <c r="D1391" t="s">
        <v>102</v>
      </c>
      <c r="E1391" t="s">
        <v>9038</v>
      </c>
      <c r="F1391">
        <v>74</v>
      </c>
      <c r="G1391">
        <v>46</v>
      </c>
    </row>
    <row r="1392" spans="1:7" hidden="1" x14ac:dyDescent="0.25">
      <c r="A1392" t="s">
        <v>419</v>
      </c>
      <c r="B1392" t="s">
        <v>6125</v>
      </c>
      <c r="C1392" t="s">
        <v>101</v>
      </c>
      <c r="D1392" t="s">
        <v>102</v>
      </c>
      <c r="E1392" t="s">
        <v>9039</v>
      </c>
      <c r="F1392">
        <v>74</v>
      </c>
      <c r="G1392">
        <v>46</v>
      </c>
    </row>
    <row r="1393" spans="1:7" hidden="1" x14ac:dyDescent="0.25">
      <c r="A1393" t="s">
        <v>400</v>
      </c>
      <c r="B1393" t="s">
        <v>8988</v>
      </c>
      <c r="C1393" t="s">
        <v>101</v>
      </c>
      <c r="D1393" t="s">
        <v>102</v>
      </c>
      <c r="E1393" t="s">
        <v>9040</v>
      </c>
      <c r="F1393">
        <v>74</v>
      </c>
      <c r="G1393">
        <v>46</v>
      </c>
    </row>
    <row r="1394" spans="1:7" hidden="1" x14ac:dyDescent="0.25">
      <c r="A1394" t="s">
        <v>456</v>
      </c>
      <c r="B1394" t="s">
        <v>5406</v>
      </c>
      <c r="C1394" t="s">
        <v>101</v>
      </c>
      <c r="D1394" t="s">
        <v>102</v>
      </c>
      <c r="E1394" t="s">
        <v>9041</v>
      </c>
      <c r="F1394">
        <v>74</v>
      </c>
      <c r="G1394">
        <v>46</v>
      </c>
    </row>
    <row r="1395" spans="1:7" hidden="1" x14ac:dyDescent="0.25">
      <c r="A1395" t="s">
        <v>516</v>
      </c>
      <c r="B1395" t="s">
        <v>6125</v>
      </c>
      <c r="C1395" t="s">
        <v>101</v>
      </c>
      <c r="D1395" t="s">
        <v>102</v>
      </c>
      <c r="E1395" t="s">
        <v>9042</v>
      </c>
      <c r="F1395">
        <v>74</v>
      </c>
      <c r="G1395">
        <v>46</v>
      </c>
    </row>
    <row r="1396" spans="1:7" hidden="1" x14ac:dyDescent="0.25">
      <c r="A1396" t="s">
        <v>400</v>
      </c>
      <c r="B1396" t="s">
        <v>5406</v>
      </c>
      <c r="C1396" t="s">
        <v>101</v>
      </c>
      <c r="D1396" t="s">
        <v>102</v>
      </c>
      <c r="E1396" t="s">
        <v>9043</v>
      </c>
      <c r="F1396">
        <v>74</v>
      </c>
      <c r="G1396">
        <v>46</v>
      </c>
    </row>
    <row r="1397" spans="1:7" hidden="1" x14ac:dyDescent="0.25">
      <c r="A1397" t="s">
        <v>417</v>
      </c>
      <c r="B1397" t="s">
        <v>5406</v>
      </c>
      <c r="C1397" t="s">
        <v>101</v>
      </c>
      <c r="D1397" t="s">
        <v>102</v>
      </c>
      <c r="E1397" t="s">
        <v>9044</v>
      </c>
      <c r="F1397">
        <v>74</v>
      </c>
      <c r="G1397">
        <v>46</v>
      </c>
    </row>
    <row r="1398" spans="1:7" hidden="1" x14ac:dyDescent="0.25">
      <c r="A1398" t="s">
        <v>307</v>
      </c>
      <c r="B1398" t="s">
        <v>8984</v>
      </c>
      <c r="C1398" t="s">
        <v>101</v>
      </c>
      <c r="D1398" t="s">
        <v>102</v>
      </c>
      <c r="E1398" t="s">
        <v>9045</v>
      </c>
      <c r="F1398">
        <v>74</v>
      </c>
      <c r="G1398">
        <v>46</v>
      </c>
    </row>
    <row r="1399" spans="1:7" hidden="1" x14ac:dyDescent="0.25">
      <c r="A1399" t="s">
        <v>456</v>
      </c>
      <c r="B1399" t="s">
        <v>8986</v>
      </c>
      <c r="C1399" t="s">
        <v>101</v>
      </c>
      <c r="D1399" t="s">
        <v>102</v>
      </c>
      <c r="E1399" t="s">
        <v>9046</v>
      </c>
      <c r="F1399">
        <v>74</v>
      </c>
      <c r="G1399">
        <v>46</v>
      </c>
    </row>
    <row r="1400" spans="1:7" hidden="1" x14ac:dyDescent="0.25">
      <c r="A1400" t="s">
        <v>417</v>
      </c>
      <c r="B1400" t="s">
        <v>8988</v>
      </c>
      <c r="C1400" t="s">
        <v>101</v>
      </c>
      <c r="D1400" t="s">
        <v>102</v>
      </c>
      <c r="E1400" t="s">
        <v>9047</v>
      </c>
      <c r="F1400">
        <v>74</v>
      </c>
      <c r="G1400">
        <v>46</v>
      </c>
    </row>
    <row r="1401" spans="1:7" hidden="1" x14ac:dyDescent="0.25">
      <c r="A1401" t="s">
        <v>516</v>
      </c>
      <c r="B1401" t="s">
        <v>8984</v>
      </c>
      <c r="C1401" t="s">
        <v>101</v>
      </c>
      <c r="D1401" t="s">
        <v>102</v>
      </c>
      <c r="E1401" t="s">
        <v>9048</v>
      </c>
      <c r="F1401">
        <v>74</v>
      </c>
      <c r="G1401">
        <v>46</v>
      </c>
    </row>
    <row r="1402" spans="1:7" hidden="1" x14ac:dyDescent="0.25">
      <c r="A1402" t="s">
        <v>419</v>
      </c>
      <c r="B1402" t="s">
        <v>8988</v>
      </c>
      <c r="C1402" t="s">
        <v>101</v>
      </c>
      <c r="D1402" t="s">
        <v>102</v>
      </c>
      <c r="E1402" t="s">
        <v>9049</v>
      </c>
      <c r="F1402">
        <v>74</v>
      </c>
      <c r="G1402">
        <v>46</v>
      </c>
    </row>
    <row r="1403" spans="1:7" hidden="1" x14ac:dyDescent="0.25">
      <c r="A1403" t="s">
        <v>511</v>
      </c>
      <c r="B1403" t="s">
        <v>5406</v>
      </c>
      <c r="C1403" t="s">
        <v>101</v>
      </c>
      <c r="D1403" t="s">
        <v>102</v>
      </c>
      <c r="E1403" t="s">
        <v>9050</v>
      </c>
      <c r="F1403">
        <v>74</v>
      </c>
      <c r="G1403">
        <v>46</v>
      </c>
    </row>
    <row r="1404" spans="1:7" hidden="1" x14ac:dyDescent="0.25">
      <c r="A1404" t="s">
        <v>456</v>
      </c>
      <c r="B1404" t="s">
        <v>8984</v>
      </c>
      <c r="C1404" t="s">
        <v>101</v>
      </c>
      <c r="D1404" t="s">
        <v>102</v>
      </c>
      <c r="E1404" t="s">
        <v>9051</v>
      </c>
      <c r="F1404">
        <v>74</v>
      </c>
      <c r="G1404">
        <v>46</v>
      </c>
    </row>
    <row r="1405" spans="1:7" hidden="1" x14ac:dyDescent="0.25">
      <c r="A1405" t="s">
        <v>307</v>
      </c>
      <c r="B1405" t="s">
        <v>8988</v>
      </c>
      <c r="C1405" t="s">
        <v>101</v>
      </c>
      <c r="D1405" t="s">
        <v>102</v>
      </c>
      <c r="E1405" t="s">
        <v>9052</v>
      </c>
      <c r="F1405">
        <v>74</v>
      </c>
      <c r="G1405">
        <v>46</v>
      </c>
    </row>
    <row r="1406" spans="1:7" hidden="1" x14ac:dyDescent="0.25">
      <c r="A1406" t="s">
        <v>396</v>
      </c>
      <c r="B1406" t="s">
        <v>5406</v>
      </c>
      <c r="C1406" t="s">
        <v>101</v>
      </c>
      <c r="D1406" t="s">
        <v>102</v>
      </c>
      <c r="E1406" t="s">
        <v>9053</v>
      </c>
      <c r="F1406">
        <v>74</v>
      </c>
      <c r="G1406">
        <v>46</v>
      </c>
    </row>
    <row r="1407" spans="1:7" hidden="1" x14ac:dyDescent="0.25">
      <c r="A1407" t="s">
        <v>456</v>
      </c>
      <c r="B1407" t="s">
        <v>8988</v>
      </c>
      <c r="C1407" t="s">
        <v>101</v>
      </c>
      <c r="D1407" t="s">
        <v>102</v>
      </c>
      <c r="E1407" t="s">
        <v>9054</v>
      </c>
      <c r="F1407">
        <v>74</v>
      </c>
      <c r="G1407">
        <v>46</v>
      </c>
    </row>
    <row r="1408" spans="1:7" hidden="1" x14ac:dyDescent="0.25">
      <c r="A1408" t="s">
        <v>511</v>
      </c>
      <c r="B1408" t="s">
        <v>8984</v>
      </c>
      <c r="C1408" t="s">
        <v>101</v>
      </c>
      <c r="D1408" t="s">
        <v>102</v>
      </c>
      <c r="E1408" t="s">
        <v>9055</v>
      </c>
      <c r="F1408">
        <v>74</v>
      </c>
      <c r="G1408">
        <v>46</v>
      </c>
    </row>
    <row r="1409" spans="1:7" hidden="1" x14ac:dyDescent="0.25">
      <c r="A1409" t="s">
        <v>417</v>
      </c>
      <c r="B1409" t="s">
        <v>6125</v>
      </c>
      <c r="C1409" t="s">
        <v>101</v>
      </c>
      <c r="D1409" t="s">
        <v>102</v>
      </c>
      <c r="E1409" t="s">
        <v>9056</v>
      </c>
      <c r="F1409">
        <v>74</v>
      </c>
      <c r="G1409">
        <v>46</v>
      </c>
    </row>
    <row r="1410" spans="1:7" hidden="1" x14ac:dyDescent="0.25">
      <c r="A1410" t="s">
        <v>396</v>
      </c>
      <c r="B1410" t="s">
        <v>8984</v>
      </c>
      <c r="C1410" t="s">
        <v>101</v>
      </c>
      <c r="D1410" t="s">
        <v>102</v>
      </c>
      <c r="E1410" t="s">
        <v>9057</v>
      </c>
      <c r="F1410">
        <v>74</v>
      </c>
      <c r="G1410">
        <v>46</v>
      </c>
    </row>
    <row r="1411" spans="1:7" hidden="1" x14ac:dyDescent="0.25">
      <c r="A1411" t="s">
        <v>307</v>
      </c>
      <c r="B1411" t="s">
        <v>6125</v>
      </c>
      <c r="C1411" t="s">
        <v>101</v>
      </c>
      <c r="D1411" t="s">
        <v>102</v>
      </c>
      <c r="E1411" t="s">
        <v>9058</v>
      </c>
      <c r="F1411">
        <v>74</v>
      </c>
      <c r="G1411">
        <v>46</v>
      </c>
    </row>
    <row r="1412" spans="1:7" hidden="1" x14ac:dyDescent="0.25">
      <c r="A1412" t="s">
        <v>419</v>
      </c>
      <c r="B1412" t="s">
        <v>8984</v>
      </c>
      <c r="C1412" t="s">
        <v>101</v>
      </c>
      <c r="D1412" t="s">
        <v>102</v>
      </c>
      <c r="E1412" t="s">
        <v>9059</v>
      </c>
      <c r="F1412">
        <v>74</v>
      </c>
      <c r="G1412">
        <v>46</v>
      </c>
    </row>
    <row r="1413" spans="1:7" hidden="1" x14ac:dyDescent="0.25">
      <c r="A1413" t="s">
        <v>307</v>
      </c>
      <c r="B1413" t="s">
        <v>5406</v>
      </c>
      <c r="C1413" t="s">
        <v>101</v>
      </c>
      <c r="D1413" t="s">
        <v>102</v>
      </c>
      <c r="E1413" t="s">
        <v>9060</v>
      </c>
      <c r="F1413">
        <v>74</v>
      </c>
      <c r="G1413">
        <v>46</v>
      </c>
    </row>
    <row r="1414" spans="1:7" hidden="1" x14ac:dyDescent="0.25">
      <c r="A1414" t="s">
        <v>400</v>
      </c>
      <c r="B1414" t="s">
        <v>8984</v>
      </c>
      <c r="C1414" t="s">
        <v>101</v>
      </c>
      <c r="D1414" t="s">
        <v>102</v>
      </c>
      <c r="E1414" t="s">
        <v>9061</v>
      </c>
      <c r="F1414">
        <v>74</v>
      </c>
      <c r="G1414">
        <v>46</v>
      </c>
    </row>
    <row r="1415" spans="1:7" hidden="1" x14ac:dyDescent="0.25">
      <c r="A1415" t="s">
        <v>396</v>
      </c>
      <c r="B1415" t="s">
        <v>8986</v>
      </c>
      <c r="C1415" t="s">
        <v>101</v>
      </c>
      <c r="D1415" t="s">
        <v>102</v>
      </c>
      <c r="E1415" t="s">
        <v>9062</v>
      </c>
      <c r="F1415">
        <v>74</v>
      </c>
      <c r="G1415">
        <v>46</v>
      </c>
    </row>
    <row r="1416" spans="1:7" hidden="1" x14ac:dyDescent="0.25">
      <c r="A1416" t="s">
        <v>396</v>
      </c>
      <c r="B1416" t="s">
        <v>6125</v>
      </c>
      <c r="C1416" t="s">
        <v>101</v>
      </c>
      <c r="D1416" t="s">
        <v>102</v>
      </c>
      <c r="E1416" t="s">
        <v>9063</v>
      </c>
      <c r="F1416">
        <v>74</v>
      </c>
      <c r="G1416">
        <v>46</v>
      </c>
    </row>
    <row r="1417" spans="1:7" hidden="1" x14ac:dyDescent="0.25">
      <c r="A1417" t="s">
        <v>400</v>
      </c>
      <c r="B1417" t="s">
        <v>8892</v>
      </c>
      <c r="C1417" t="s">
        <v>101</v>
      </c>
      <c r="D1417" t="s">
        <v>102</v>
      </c>
      <c r="E1417" t="s">
        <v>8914</v>
      </c>
      <c r="F1417">
        <v>74</v>
      </c>
      <c r="G1417">
        <v>45</v>
      </c>
    </row>
    <row r="1418" spans="1:7" hidden="1" x14ac:dyDescent="0.25">
      <c r="A1418" t="s">
        <v>307</v>
      </c>
      <c r="B1418" t="s">
        <v>8892</v>
      </c>
      <c r="C1418" t="s">
        <v>101</v>
      </c>
      <c r="D1418" t="s">
        <v>102</v>
      </c>
      <c r="E1418" t="s">
        <v>8915</v>
      </c>
      <c r="F1418">
        <v>74</v>
      </c>
      <c r="G1418">
        <v>45</v>
      </c>
    </row>
    <row r="1419" spans="1:7" hidden="1" x14ac:dyDescent="0.25">
      <c r="A1419" t="s">
        <v>396</v>
      </c>
      <c r="B1419" t="s">
        <v>8890</v>
      </c>
      <c r="C1419" t="s">
        <v>101</v>
      </c>
      <c r="D1419" t="s">
        <v>102</v>
      </c>
      <c r="E1419" t="s">
        <v>8916</v>
      </c>
      <c r="F1419">
        <v>74</v>
      </c>
      <c r="G1419">
        <v>45</v>
      </c>
    </row>
    <row r="1420" spans="1:7" hidden="1" x14ac:dyDescent="0.25">
      <c r="A1420" t="s">
        <v>456</v>
      </c>
      <c r="B1420" t="s">
        <v>8890</v>
      </c>
      <c r="C1420" t="s">
        <v>101</v>
      </c>
      <c r="D1420" t="s">
        <v>102</v>
      </c>
      <c r="E1420" t="s">
        <v>8917</v>
      </c>
      <c r="F1420">
        <v>74</v>
      </c>
      <c r="G1420">
        <v>45</v>
      </c>
    </row>
    <row r="1421" spans="1:7" hidden="1" x14ac:dyDescent="0.25">
      <c r="A1421" t="s">
        <v>516</v>
      </c>
      <c r="B1421" t="s">
        <v>8890</v>
      </c>
      <c r="C1421" t="s">
        <v>101</v>
      </c>
      <c r="D1421" t="s">
        <v>102</v>
      </c>
      <c r="E1421" t="s">
        <v>8918</v>
      </c>
      <c r="F1421">
        <v>74</v>
      </c>
      <c r="G1421">
        <v>45</v>
      </c>
    </row>
    <row r="1422" spans="1:7" hidden="1" x14ac:dyDescent="0.25">
      <c r="A1422" t="s">
        <v>419</v>
      </c>
      <c r="B1422" t="s">
        <v>8890</v>
      </c>
      <c r="C1422" t="s">
        <v>101</v>
      </c>
      <c r="D1422" t="s">
        <v>102</v>
      </c>
      <c r="E1422" t="s">
        <v>8919</v>
      </c>
      <c r="F1422">
        <v>74</v>
      </c>
      <c r="G1422">
        <v>45</v>
      </c>
    </row>
    <row r="1423" spans="1:7" hidden="1" x14ac:dyDescent="0.25">
      <c r="A1423" t="s">
        <v>511</v>
      </c>
      <c r="B1423" t="s">
        <v>8892</v>
      </c>
      <c r="C1423" t="s">
        <v>101</v>
      </c>
      <c r="D1423" t="s">
        <v>102</v>
      </c>
      <c r="E1423" t="s">
        <v>8920</v>
      </c>
      <c r="F1423">
        <v>74</v>
      </c>
      <c r="G1423">
        <v>45</v>
      </c>
    </row>
    <row r="1424" spans="1:7" hidden="1" x14ac:dyDescent="0.25">
      <c r="A1424" t="s">
        <v>307</v>
      </c>
      <c r="B1424" t="s">
        <v>8890</v>
      </c>
      <c r="C1424" t="s">
        <v>101</v>
      </c>
      <c r="D1424" t="s">
        <v>102</v>
      </c>
      <c r="E1424" t="s">
        <v>8921</v>
      </c>
      <c r="F1424">
        <v>74</v>
      </c>
      <c r="G1424">
        <v>45</v>
      </c>
    </row>
    <row r="1425" spans="1:7" hidden="1" x14ac:dyDescent="0.25">
      <c r="A1425" t="s">
        <v>417</v>
      </c>
      <c r="B1425" t="s">
        <v>8890</v>
      </c>
      <c r="C1425" t="s">
        <v>101</v>
      </c>
      <c r="D1425" t="s">
        <v>102</v>
      </c>
      <c r="E1425" t="s">
        <v>8922</v>
      </c>
      <c r="F1425">
        <v>74</v>
      </c>
      <c r="G1425">
        <v>45</v>
      </c>
    </row>
    <row r="1426" spans="1:7" hidden="1" x14ac:dyDescent="0.25">
      <c r="A1426" t="s">
        <v>400</v>
      </c>
      <c r="B1426" t="s">
        <v>8890</v>
      </c>
      <c r="C1426" t="s">
        <v>101</v>
      </c>
      <c r="D1426" t="s">
        <v>102</v>
      </c>
      <c r="E1426" t="s">
        <v>8923</v>
      </c>
      <c r="F1426">
        <v>74</v>
      </c>
      <c r="G1426">
        <v>45</v>
      </c>
    </row>
    <row r="1427" spans="1:7" hidden="1" x14ac:dyDescent="0.25">
      <c r="A1427" t="s">
        <v>419</v>
      </c>
      <c r="B1427" t="s">
        <v>8892</v>
      </c>
      <c r="C1427" t="s">
        <v>101</v>
      </c>
      <c r="D1427" t="s">
        <v>102</v>
      </c>
      <c r="E1427" t="s">
        <v>8924</v>
      </c>
      <c r="F1427">
        <v>74</v>
      </c>
      <c r="G1427">
        <v>45</v>
      </c>
    </row>
    <row r="1428" spans="1:7" hidden="1" x14ac:dyDescent="0.25">
      <c r="A1428" t="s">
        <v>511</v>
      </c>
      <c r="B1428" t="s">
        <v>8890</v>
      </c>
      <c r="C1428" t="s">
        <v>101</v>
      </c>
      <c r="D1428" t="s">
        <v>102</v>
      </c>
      <c r="E1428" t="s">
        <v>8925</v>
      </c>
      <c r="F1428">
        <v>74</v>
      </c>
      <c r="G1428">
        <v>45</v>
      </c>
    </row>
    <row r="1429" spans="1:7" hidden="1" x14ac:dyDescent="0.25">
      <c r="A1429" t="s">
        <v>456</v>
      </c>
      <c r="B1429" t="s">
        <v>8892</v>
      </c>
      <c r="C1429" t="s">
        <v>101</v>
      </c>
      <c r="D1429" t="s">
        <v>102</v>
      </c>
      <c r="E1429" t="s">
        <v>8926</v>
      </c>
      <c r="F1429">
        <v>74</v>
      </c>
      <c r="G1429">
        <v>45</v>
      </c>
    </row>
    <row r="1430" spans="1:7" hidden="1" x14ac:dyDescent="0.25">
      <c r="A1430" t="s">
        <v>400</v>
      </c>
      <c r="B1430" t="s">
        <v>6199</v>
      </c>
      <c r="C1430" t="s">
        <v>101</v>
      </c>
      <c r="D1430" t="s">
        <v>102</v>
      </c>
      <c r="E1430" t="s">
        <v>8756</v>
      </c>
      <c r="F1430">
        <v>74</v>
      </c>
      <c r="G1430">
        <v>44</v>
      </c>
    </row>
    <row r="1431" spans="1:7" hidden="1" x14ac:dyDescent="0.25">
      <c r="A1431" t="s">
        <v>400</v>
      </c>
      <c r="B1431" t="s">
        <v>8715</v>
      </c>
      <c r="C1431" t="s">
        <v>101</v>
      </c>
      <c r="D1431" t="s">
        <v>102</v>
      </c>
      <c r="E1431" t="s">
        <v>8757</v>
      </c>
      <c r="F1431">
        <v>74</v>
      </c>
      <c r="G1431">
        <v>44</v>
      </c>
    </row>
    <row r="1432" spans="1:7" hidden="1" x14ac:dyDescent="0.25">
      <c r="A1432" t="s">
        <v>396</v>
      </c>
      <c r="B1432" t="s">
        <v>6199</v>
      </c>
      <c r="C1432" t="s">
        <v>101</v>
      </c>
      <c r="D1432" t="s">
        <v>102</v>
      </c>
      <c r="E1432" t="s">
        <v>8758</v>
      </c>
      <c r="F1432">
        <v>74</v>
      </c>
      <c r="G1432">
        <v>44</v>
      </c>
    </row>
    <row r="1433" spans="1:7" hidden="1" x14ac:dyDescent="0.25">
      <c r="A1433" t="s">
        <v>396</v>
      </c>
      <c r="B1433" t="s">
        <v>8715</v>
      </c>
      <c r="C1433" t="s">
        <v>101</v>
      </c>
      <c r="D1433" t="s">
        <v>102</v>
      </c>
      <c r="E1433" t="s">
        <v>8759</v>
      </c>
      <c r="F1433">
        <v>74</v>
      </c>
      <c r="G1433">
        <v>44</v>
      </c>
    </row>
    <row r="1434" spans="1:7" hidden="1" x14ac:dyDescent="0.25">
      <c r="A1434" t="s">
        <v>419</v>
      </c>
      <c r="B1434" t="s">
        <v>5017</v>
      </c>
      <c r="C1434" t="s">
        <v>101</v>
      </c>
      <c r="D1434" t="s">
        <v>102</v>
      </c>
      <c r="E1434" t="s">
        <v>8760</v>
      </c>
      <c r="F1434">
        <v>74</v>
      </c>
      <c r="G1434">
        <v>44</v>
      </c>
    </row>
    <row r="1435" spans="1:7" hidden="1" x14ac:dyDescent="0.25">
      <c r="A1435" t="s">
        <v>417</v>
      </c>
      <c r="B1435" t="s">
        <v>6199</v>
      </c>
      <c r="C1435" t="s">
        <v>101</v>
      </c>
      <c r="D1435" t="s">
        <v>102</v>
      </c>
      <c r="E1435" t="s">
        <v>8761</v>
      </c>
      <c r="F1435">
        <v>74</v>
      </c>
      <c r="G1435">
        <v>44</v>
      </c>
    </row>
    <row r="1436" spans="1:7" hidden="1" x14ac:dyDescent="0.25">
      <c r="A1436" t="s">
        <v>307</v>
      </c>
      <c r="B1436" t="s">
        <v>6199</v>
      </c>
      <c r="C1436" t="s">
        <v>101</v>
      </c>
      <c r="D1436" t="s">
        <v>102</v>
      </c>
      <c r="E1436" t="s">
        <v>8762</v>
      </c>
      <c r="F1436">
        <v>74</v>
      </c>
      <c r="G1436">
        <v>44</v>
      </c>
    </row>
    <row r="1437" spans="1:7" hidden="1" x14ac:dyDescent="0.25">
      <c r="A1437" t="s">
        <v>417</v>
      </c>
      <c r="B1437" t="s">
        <v>8715</v>
      </c>
      <c r="C1437" t="s">
        <v>101</v>
      </c>
      <c r="D1437" t="s">
        <v>102</v>
      </c>
      <c r="E1437" t="s">
        <v>8763</v>
      </c>
      <c r="F1437">
        <v>74</v>
      </c>
      <c r="G1437">
        <v>44</v>
      </c>
    </row>
    <row r="1438" spans="1:7" hidden="1" x14ac:dyDescent="0.25">
      <c r="A1438" t="s">
        <v>400</v>
      </c>
      <c r="B1438" t="s">
        <v>5766</v>
      </c>
      <c r="C1438" t="s">
        <v>101</v>
      </c>
      <c r="D1438" t="s">
        <v>102</v>
      </c>
      <c r="E1438" t="s">
        <v>8764</v>
      </c>
      <c r="F1438">
        <v>74</v>
      </c>
      <c r="G1438">
        <v>44</v>
      </c>
    </row>
    <row r="1439" spans="1:7" hidden="1" x14ac:dyDescent="0.25">
      <c r="A1439" t="s">
        <v>456</v>
      </c>
      <c r="B1439" t="s">
        <v>6199</v>
      </c>
      <c r="C1439" t="s">
        <v>101</v>
      </c>
      <c r="D1439" t="s">
        <v>102</v>
      </c>
      <c r="E1439" t="s">
        <v>8765</v>
      </c>
      <c r="F1439">
        <v>74</v>
      </c>
      <c r="G1439">
        <v>44</v>
      </c>
    </row>
    <row r="1440" spans="1:7" hidden="1" x14ac:dyDescent="0.25">
      <c r="A1440" t="s">
        <v>396</v>
      </c>
      <c r="B1440" t="s">
        <v>5017</v>
      </c>
      <c r="C1440" t="s">
        <v>101</v>
      </c>
      <c r="D1440" t="s">
        <v>102</v>
      </c>
      <c r="E1440" t="s">
        <v>8766</v>
      </c>
      <c r="F1440">
        <v>74</v>
      </c>
      <c r="G1440">
        <v>44</v>
      </c>
    </row>
    <row r="1441" spans="1:7" hidden="1" x14ac:dyDescent="0.25">
      <c r="A1441" t="s">
        <v>307</v>
      </c>
      <c r="B1441" t="s">
        <v>5766</v>
      </c>
      <c r="C1441" t="s">
        <v>101</v>
      </c>
      <c r="D1441" t="s">
        <v>102</v>
      </c>
      <c r="E1441" t="s">
        <v>8767</v>
      </c>
      <c r="F1441">
        <v>74</v>
      </c>
      <c r="G1441">
        <v>44</v>
      </c>
    </row>
    <row r="1442" spans="1:7" hidden="1" x14ac:dyDescent="0.25">
      <c r="A1442" t="s">
        <v>511</v>
      </c>
      <c r="B1442" t="s">
        <v>5766</v>
      </c>
      <c r="C1442" t="s">
        <v>101</v>
      </c>
      <c r="D1442" t="s">
        <v>102</v>
      </c>
      <c r="E1442" t="s">
        <v>8768</v>
      </c>
      <c r="F1442">
        <v>74</v>
      </c>
      <c r="G1442">
        <v>44</v>
      </c>
    </row>
    <row r="1443" spans="1:7" hidden="1" x14ac:dyDescent="0.25">
      <c r="A1443" t="s">
        <v>511</v>
      </c>
      <c r="B1443" t="s">
        <v>5017</v>
      </c>
      <c r="C1443" t="s">
        <v>101</v>
      </c>
      <c r="D1443" t="s">
        <v>102</v>
      </c>
      <c r="E1443" t="s">
        <v>8769</v>
      </c>
      <c r="F1443">
        <v>74</v>
      </c>
      <c r="G1443">
        <v>44</v>
      </c>
    </row>
    <row r="1444" spans="1:7" hidden="1" x14ac:dyDescent="0.25">
      <c r="A1444" t="s">
        <v>307</v>
      </c>
      <c r="B1444" t="s">
        <v>5017</v>
      </c>
      <c r="C1444" t="s">
        <v>101</v>
      </c>
      <c r="D1444" t="s">
        <v>102</v>
      </c>
      <c r="E1444" t="s">
        <v>8770</v>
      </c>
      <c r="F1444">
        <v>74</v>
      </c>
      <c r="G1444">
        <v>44</v>
      </c>
    </row>
    <row r="1445" spans="1:7" hidden="1" x14ac:dyDescent="0.25">
      <c r="A1445" t="s">
        <v>516</v>
      </c>
      <c r="B1445" t="s">
        <v>5766</v>
      </c>
      <c r="C1445" t="s">
        <v>101</v>
      </c>
      <c r="D1445" t="s">
        <v>102</v>
      </c>
      <c r="E1445" t="s">
        <v>8771</v>
      </c>
      <c r="F1445">
        <v>74</v>
      </c>
      <c r="G1445">
        <v>44</v>
      </c>
    </row>
    <row r="1446" spans="1:7" hidden="1" x14ac:dyDescent="0.25">
      <c r="A1446" t="s">
        <v>516</v>
      </c>
      <c r="B1446" t="s">
        <v>6199</v>
      </c>
      <c r="C1446" t="s">
        <v>101</v>
      </c>
      <c r="D1446" t="s">
        <v>102</v>
      </c>
      <c r="E1446" t="s">
        <v>8772</v>
      </c>
      <c r="F1446">
        <v>74</v>
      </c>
      <c r="G1446">
        <v>44</v>
      </c>
    </row>
    <row r="1447" spans="1:7" hidden="1" x14ac:dyDescent="0.25">
      <c r="A1447" t="s">
        <v>456</v>
      </c>
      <c r="B1447" t="s">
        <v>8715</v>
      </c>
      <c r="C1447" t="s">
        <v>101</v>
      </c>
      <c r="D1447" t="s">
        <v>102</v>
      </c>
      <c r="E1447" t="s">
        <v>8773</v>
      </c>
      <c r="F1447">
        <v>74</v>
      </c>
      <c r="G1447">
        <v>44</v>
      </c>
    </row>
    <row r="1448" spans="1:7" hidden="1" x14ac:dyDescent="0.25">
      <c r="A1448" t="s">
        <v>456</v>
      </c>
      <c r="B1448" t="s">
        <v>5766</v>
      </c>
      <c r="C1448" t="s">
        <v>101</v>
      </c>
      <c r="D1448" t="s">
        <v>102</v>
      </c>
      <c r="E1448" t="s">
        <v>8774</v>
      </c>
      <c r="F1448">
        <v>74</v>
      </c>
      <c r="G1448">
        <v>44</v>
      </c>
    </row>
    <row r="1449" spans="1:7" hidden="1" x14ac:dyDescent="0.25">
      <c r="A1449" t="s">
        <v>419</v>
      </c>
      <c r="B1449" t="s">
        <v>8715</v>
      </c>
      <c r="C1449" t="s">
        <v>101</v>
      </c>
      <c r="D1449" t="s">
        <v>102</v>
      </c>
      <c r="E1449" t="s">
        <v>8775</v>
      </c>
      <c r="F1449">
        <v>74</v>
      </c>
      <c r="G1449">
        <v>44</v>
      </c>
    </row>
    <row r="1450" spans="1:7" hidden="1" x14ac:dyDescent="0.25">
      <c r="A1450" t="s">
        <v>396</v>
      </c>
      <c r="B1450" t="s">
        <v>5766</v>
      </c>
      <c r="C1450" t="s">
        <v>101</v>
      </c>
      <c r="D1450" t="s">
        <v>102</v>
      </c>
      <c r="E1450" t="s">
        <v>8776</v>
      </c>
      <c r="F1450">
        <v>74</v>
      </c>
      <c r="G1450">
        <v>44</v>
      </c>
    </row>
    <row r="1451" spans="1:7" hidden="1" x14ac:dyDescent="0.25">
      <c r="A1451" t="s">
        <v>417</v>
      </c>
      <c r="B1451" t="s">
        <v>5766</v>
      </c>
      <c r="C1451" t="s">
        <v>101</v>
      </c>
      <c r="D1451" t="s">
        <v>102</v>
      </c>
      <c r="E1451" t="s">
        <v>8777</v>
      </c>
      <c r="F1451">
        <v>74</v>
      </c>
      <c r="G1451">
        <v>44</v>
      </c>
    </row>
    <row r="1452" spans="1:7" hidden="1" x14ac:dyDescent="0.25">
      <c r="A1452" t="s">
        <v>419</v>
      </c>
      <c r="B1452" t="s">
        <v>5766</v>
      </c>
      <c r="C1452" t="s">
        <v>101</v>
      </c>
      <c r="D1452" t="s">
        <v>102</v>
      </c>
      <c r="E1452" t="s">
        <v>8778</v>
      </c>
      <c r="F1452">
        <v>74</v>
      </c>
      <c r="G1452">
        <v>44</v>
      </c>
    </row>
    <row r="1453" spans="1:7" hidden="1" x14ac:dyDescent="0.25">
      <c r="A1453" t="s">
        <v>417</v>
      </c>
      <c r="B1453" t="s">
        <v>5017</v>
      </c>
      <c r="C1453" t="s">
        <v>101</v>
      </c>
      <c r="D1453" t="s">
        <v>102</v>
      </c>
      <c r="E1453" t="s">
        <v>8779</v>
      </c>
      <c r="F1453">
        <v>74</v>
      </c>
      <c r="G1453">
        <v>44</v>
      </c>
    </row>
    <row r="1454" spans="1:7" hidden="1" x14ac:dyDescent="0.25">
      <c r="A1454" t="s">
        <v>307</v>
      </c>
      <c r="B1454" t="s">
        <v>6909</v>
      </c>
      <c r="C1454" t="s">
        <v>101</v>
      </c>
      <c r="D1454" t="s">
        <v>102</v>
      </c>
      <c r="E1454" t="s">
        <v>8648</v>
      </c>
      <c r="F1454">
        <v>74</v>
      </c>
      <c r="G1454">
        <v>41</v>
      </c>
    </row>
    <row r="1455" spans="1:7" hidden="1" x14ac:dyDescent="0.25">
      <c r="A1455" t="s">
        <v>511</v>
      </c>
      <c r="B1455" t="s">
        <v>8630</v>
      </c>
      <c r="C1455" t="s">
        <v>101</v>
      </c>
      <c r="D1455" t="s">
        <v>102</v>
      </c>
      <c r="E1455" t="s">
        <v>8649</v>
      </c>
      <c r="F1455">
        <v>74</v>
      </c>
      <c r="G1455">
        <v>41</v>
      </c>
    </row>
    <row r="1456" spans="1:7" hidden="1" x14ac:dyDescent="0.25">
      <c r="A1456" t="s">
        <v>419</v>
      </c>
      <c r="B1456" t="s">
        <v>6909</v>
      </c>
      <c r="C1456" t="s">
        <v>101</v>
      </c>
      <c r="D1456" t="s">
        <v>102</v>
      </c>
      <c r="E1456" t="s">
        <v>8650</v>
      </c>
      <c r="F1456">
        <v>74</v>
      </c>
      <c r="G1456">
        <v>41</v>
      </c>
    </row>
    <row r="1457" spans="1:7" hidden="1" x14ac:dyDescent="0.25">
      <c r="A1457" t="s">
        <v>400</v>
      </c>
      <c r="B1457" t="s">
        <v>6909</v>
      </c>
      <c r="C1457" t="s">
        <v>101</v>
      </c>
      <c r="D1457" t="s">
        <v>102</v>
      </c>
      <c r="E1457" t="s">
        <v>8651</v>
      </c>
      <c r="F1457">
        <v>74</v>
      </c>
      <c r="G1457">
        <v>41</v>
      </c>
    </row>
    <row r="1458" spans="1:7" hidden="1" x14ac:dyDescent="0.25">
      <c r="A1458" t="s">
        <v>417</v>
      </c>
      <c r="B1458" t="s">
        <v>8630</v>
      </c>
      <c r="C1458" t="s">
        <v>101</v>
      </c>
      <c r="D1458" t="s">
        <v>102</v>
      </c>
      <c r="E1458" t="s">
        <v>8652</v>
      </c>
      <c r="F1458">
        <v>74</v>
      </c>
      <c r="G1458">
        <v>41</v>
      </c>
    </row>
    <row r="1459" spans="1:7" hidden="1" x14ac:dyDescent="0.25">
      <c r="A1459" t="s">
        <v>516</v>
      </c>
      <c r="B1459" t="s">
        <v>8630</v>
      </c>
      <c r="C1459" t="s">
        <v>101</v>
      </c>
      <c r="D1459" t="s">
        <v>102</v>
      </c>
      <c r="E1459" t="s">
        <v>8653</v>
      </c>
      <c r="F1459">
        <v>74</v>
      </c>
      <c r="G1459">
        <v>41</v>
      </c>
    </row>
    <row r="1460" spans="1:7" hidden="1" x14ac:dyDescent="0.25">
      <c r="A1460" t="s">
        <v>419</v>
      </c>
      <c r="B1460" t="s">
        <v>8630</v>
      </c>
      <c r="C1460" t="s">
        <v>101</v>
      </c>
      <c r="D1460" t="s">
        <v>102</v>
      </c>
      <c r="E1460" t="s">
        <v>8654</v>
      </c>
      <c r="F1460">
        <v>74</v>
      </c>
      <c r="G1460">
        <v>41</v>
      </c>
    </row>
    <row r="1461" spans="1:7" hidden="1" x14ac:dyDescent="0.25">
      <c r="A1461" t="s">
        <v>516</v>
      </c>
      <c r="B1461" t="s">
        <v>6909</v>
      </c>
      <c r="C1461" t="s">
        <v>101</v>
      </c>
      <c r="D1461" t="s">
        <v>102</v>
      </c>
      <c r="E1461" t="s">
        <v>8655</v>
      </c>
      <c r="F1461">
        <v>74</v>
      </c>
      <c r="G1461">
        <v>41</v>
      </c>
    </row>
    <row r="1462" spans="1:7" hidden="1" x14ac:dyDescent="0.25">
      <c r="A1462" t="s">
        <v>511</v>
      </c>
      <c r="B1462" t="s">
        <v>6909</v>
      </c>
      <c r="C1462" t="s">
        <v>101</v>
      </c>
      <c r="D1462" t="s">
        <v>102</v>
      </c>
      <c r="E1462" t="s">
        <v>8656</v>
      </c>
      <c r="F1462">
        <v>74</v>
      </c>
      <c r="G1462">
        <v>41</v>
      </c>
    </row>
    <row r="1463" spans="1:7" hidden="1" x14ac:dyDescent="0.25">
      <c r="A1463" t="s">
        <v>400</v>
      </c>
      <c r="B1463" t="s">
        <v>8630</v>
      </c>
      <c r="C1463" t="s">
        <v>101</v>
      </c>
      <c r="D1463" t="s">
        <v>102</v>
      </c>
      <c r="E1463" t="s">
        <v>8657</v>
      </c>
      <c r="F1463">
        <v>74</v>
      </c>
      <c r="G1463">
        <v>41</v>
      </c>
    </row>
    <row r="1464" spans="1:7" hidden="1" x14ac:dyDescent="0.25">
      <c r="A1464" t="s">
        <v>419</v>
      </c>
      <c r="B1464" t="s">
        <v>6845</v>
      </c>
      <c r="C1464" t="s">
        <v>101</v>
      </c>
      <c r="D1464" t="s">
        <v>102</v>
      </c>
      <c r="E1464" t="s">
        <v>8572</v>
      </c>
      <c r="F1464">
        <v>74</v>
      </c>
      <c r="G1464">
        <v>40</v>
      </c>
    </row>
    <row r="1465" spans="1:7" hidden="1" x14ac:dyDescent="0.25">
      <c r="A1465" t="s">
        <v>511</v>
      </c>
      <c r="B1465" t="s">
        <v>6845</v>
      </c>
      <c r="C1465" t="s">
        <v>101</v>
      </c>
      <c r="D1465" t="s">
        <v>102</v>
      </c>
      <c r="E1465" t="s">
        <v>8573</v>
      </c>
      <c r="F1465">
        <v>74</v>
      </c>
      <c r="G1465">
        <v>40</v>
      </c>
    </row>
    <row r="1466" spans="1:7" hidden="1" x14ac:dyDescent="0.25">
      <c r="A1466" t="s">
        <v>307</v>
      </c>
      <c r="B1466" t="s">
        <v>6842</v>
      </c>
      <c r="C1466" t="s">
        <v>101</v>
      </c>
      <c r="D1466" t="s">
        <v>102</v>
      </c>
      <c r="E1466" t="s">
        <v>8574</v>
      </c>
      <c r="F1466">
        <v>74</v>
      </c>
      <c r="G1466">
        <v>40</v>
      </c>
    </row>
    <row r="1467" spans="1:7" hidden="1" x14ac:dyDescent="0.25">
      <c r="A1467" t="s">
        <v>417</v>
      </c>
      <c r="B1467" t="s">
        <v>6842</v>
      </c>
      <c r="C1467" t="s">
        <v>101</v>
      </c>
      <c r="D1467" t="s">
        <v>102</v>
      </c>
      <c r="E1467" t="s">
        <v>8575</v>
      </c>
      <c r="F1467">
        <v>74</v>
      </c>
      <c r="G1467">
        <v>40</v>
      </c>
    </row>
    <row r="1468" spans="1:7" hidden="1" x14ac:dyDescent="0.25">
      <c r="A1468" t="s">
        <v>400</v>
      </c>
      <c r="B1468" t="s">
        <v>6842</v>
      </c>
      <c r="C1468" t="s">
        <v>101</v>
      </c>
      <c r="D1468" t="s">
        <v>102</v>
      </c>
      <c r="E1468" t="s">
        <v>8576</v>
      </c>
      <c r="F1468">
        <v>74</v>
      </c>
      <c r="G1468">
        <v>40</v>
      </c>
    </row>
    <row r="1469" spans="1:7" hidden="1" x14ac:dyDescent="0.25">
      <c r="A1469" t="s">
        <v>419</v>
      </c>
      <c r="B1469" t="s">
        <v>6842</v>
      </c>
      <c r="C1469" t="s">
        <v>101</v>
      </c>
      <c r="D1469" t="s">
        <v>102</v>
      </c>
      <c r="E1469" t="s">
        <v>8577</v>
      </c>
      <c r="F1469">
        <v>74</v>
      </c>
      <c r="G1469">
        <v>40</v>
      </c>
    </row>
    <row r="1470" spans="1:7" hidden="1" x14ac:dyDescent="0.25">
      <c r="A1470" t="s">
        <v>456</v>
      </c>
      <c r="B1470" t="s">
        <v>6842</v>
      </c>
      <c r="C1470" t="s">
        <v>101</v>
      </c>
      <c r="D1470" t="s">
        <v>102</v>
      </c>
      <c r="E1470" t="s">
        <v>8578</v>
      </c>
      <c r="F1470">
        <v>74</v>
      </c>
      <c r="G1470">
        <v>40</v>
      </c>
    </row>
    <row r="1471" spans="1:7" hidden="1" x14ac:dyDescent="0.25">
      <c r="A1471" t="s">
        <v>516</v>
      </c>
      <c r="B1471" t="s">
        <v>6842</v>
      </c>
      <c r="C1471" t="s">
        <v>101</v>
      </c>
      <c r="D1471" t="s">
        <v>102</v>
      </c>
      <c r="E1471" t="s">
        <v>8579</v>
      </c>
      <c r="F1471">
        <v>74</v>
      </c>
      <c r="G1471">
        <v>40</v>
      </c>
    </row>
    <row r="1472" spans="1:7" hidden="1" x14ac:dyDescent="0.25">
      <c r="A1472" t="s">
        <v>511</v>
      </c>
      <c r="B1472" t="s">
        <v>8510</v>
      </c>
      <c r="C1472" t="s">
        <v>101</v>
      </c>
      <c r="D1472" t="s">
        <v>102</v>
      </c>
      <c r="E1472" t="s">
        <v>8520</v>
      </c>
      <c r="F1472">
        <v>74</v>
      </c>
      <c r="G1472">
        <v>39</v>
      </c>
    </row>
    <row r="1473" spans="1:7" hidden="1" x14ac:dyDescent="0.25">
      <c r="A1473" t="s">
        <v>400</v>
      </c>
      <c r="B1473" t="s">
        <v>8510</v>
      </c>
      <c r="C1473" t="s">
        <v>101</v>
      </c>
      <c r="D1473" t="s">
        <v>102</v>
      </c>
      <c r="E1473" t="s">
        <v>8521</v>
      </c>
      <c r="F1473">
        <v>74</v>
      </c>
      <c r="G1473">
        <v>39</v>
      </c>
    </row>
    <row r="1474" spans="1:7" hidden="1" x14ac:dyDescent="0.25">
      <c r="A1474" t="s">
        <v>417</v>
      </c>
      <c r="B1474" t="s">
        <v>8510</v>
      </c>
      <c r="C1474" t="s">
        <v>101</v>
      </c>
      <c r="D1474" t="s">
        <v>102</v>
      </c>
      <c r="E1474" t="s">
        <v>8522</v>
      </c>
      <c r="F1474">
        <v>74</v>
      </c>
      <c r="G1474">
        <v>39</v>
      </c>
    </row>
    <row r="1475" spans="1:7" hidden="1" x14ac:dyDescent="0.25">
      <c r="A1475" t="s">
        <v>396</v>
      </c>
      <c r="B1475" t="s">
        <v>8510</v>
      </c>
      <c r="C1475" t="s">
        <v>101</v>
      </c>
      <c r="D1475" t="s">
        <v>102</v>
      </c>
      <c r="E1475" t="s">
        <v>8523</v>
      </c>
      <c r="F1475">
        <v>74</v>
      </c>
      <c r="G1475">
        <v>39</v>
      </c>
    </row>
    <row r="1476" spans="1:7" hidden="1" x14ac:dyDescent="0.25">
      <c r="A1476" t="s">
        <v>516</v>
      </c>
      <c r="B1476" t="s">
        <v>8510</v>
      </c>
      <c r="C1476" t="s">
        <v>101</v>
      </c>
      <c r="D1476" t="s">
        <v>102</v>
      </c>
      <c r="E1476" t="s">
        <v>8524</v>
      </c>
      <c r="F1476">
        <v>74</v>
      </c>
      <c r="G1476">
        <v>39</v>
      </c>
    </row>
    <row r="1477" spans="1:7" hidden="1" x14ac:dyDescent="0.25">
      <c r="A1477" t="s">
        <v>419</v>
      </c>
      <c r="B1477" t="s">
        <v>8510</v>
      </c>
      <c r="C1477" t="s">
        <v>101</v>
      </c>
      <c r="D1477" t="s">
        <v>102</v>
      </c>
      <c r="E1477" t="s">
        <v>8525</v>
      </c>
      <c r="F1477">
        <v>74</v>
      </c>
      <c r="G1477">
        <v>39</v>
      </c>
    </row>
    <row r="1478" spans="1:7" hidden="1" x14ac:dyDescent="0.25">
      <c r="A1478" t="s">
        <v>456</v>
      </c>
      <c r="B1478" t="s">
        <v>8510</v>
      </c>
      <c r="C1478" t="s">
        <v>101</v>
      </c>
      <c r="D1478" t="s">
        <v>102</v>
      </c>
      <c r="E1478" t="s">
        <v>8526</v>
      </c>
      <c r="F1478">
        <v>74</v>
      </c>
      <c r="G1478">
        <v>39</v>
      </c>
    </row>
    <row r="1479" spans="1:7" hidden="1" x14ac:dyDescent="0.25">
      <c r="A1479" t="s">
        <v>417</v>
      </c>
      <c r="B1479" t="s">
        <v>6843</v>
      </c>
      <c r="C1479" t="s">
        <v>101</v>
      </c>
      <c r="D1479" t="s">
        <v>102</v>
      </c>
      <c r="E1479" t="s">
        <v>8368</v>
      </c>
      <c r="F1479">
        <v>74</v>
      </c>
      <c r="G1479">
        <v>38</v>
      </c>
    </row>
    <row r="1480" spans="1:7" hidden="1" x14ac:dyDescent="0.25">
      <c r="A1480" t="s">
        <v>516</v>
      </c>
      <c r="B1480" t="s">
        <v>6967</v>
      </c>
      <c r="C1480" t="s">
        <v>101</v>
      </c>
      <c r="D1480" t="s">
        <v>102</v>
      </c>
      <c r="E1480" t="s">
        <v>8369</v>
      </c>
      <c r="F1480">
        <v>74</v>
      </c>
      <c r="G1480">
        <v>38</v>
      </c>
    </row>
    <row r="1481" spans="1:7" hidden="1" x14ac:dyDescent="0.25">
      <c r="A1481" t="s">
        <v>307</v>
      </c>
      <c r="B1481" t="s">
        <v>6843</v>
      </c>
      <c r="C1481" t="s">
        <v>101</v>
      </c>
      <c r="D1481" t="s">
        <v>102</v>
      </c>
      <c r="E1481" t="s">
        <v>8370</v>
      </c>
      <c r="F1481">
        <v>74</v>
      </c>
      <c r="G1481">
        <v>38</v>
      </c>
    </row>
    <row r="1482" spans="1:7" hidden="1" x14ac:dyDescent="0.25">
      <c r="A1482" t="s">
        <v>307</v>
      </c>
      <c r="B1482" t="s">
        <v>6967</v>
      </c>
      <c r="C1482" t="s">
        <v>101</v>
      </c>
      <c r="D1482" t="s">
        <v>102</v>
      </c>
      <c r="E1482" t="s">
        <v>8371</v>
      </c>
      <c r="F1482">
        <v>74</v>
      </c>
      <c r="G1482">
        <v>38</v>
      </c>
    </row>
    <row r="1483" spans="1:7" hidden="1" x14ac:dyDescent="0.25">
      <c r="A1483" t="s">
        <v>400</v>
      </c>
      <c r="B1483" t="s">
        <v>8321</v>
      </c>
      <c r="C1483" t="s">
        <v>101</v>
      </c>
      <c r="D1483" t="s">
        <v>102</v>
      </c>
      <c r="E1483" t="s">
        <v>8372</v>
      </c>
      <c r="F1483">
        <v>74</v>
      </c>
      <c r="G1483">
        <v>38</v>
      </c>
    </row>
    <row r="1484" spans="1:7" hidden="1" x14ac:dyDescent="0.25">
      <c r="A1484" t="s">
        <v>400</v>
      </c>
      <c r="B1484" t="s">
        <v>6843</v>
      </c>
      <c r="C1484" t="s">
        <v>101</v>
      </c>
      <c r="D1484" t="s">
        <v>102</v>
      </c>
      <c r="E1484" t="s">
        <v>8373</v>
      </c>
      <c r="F1484">
        <v>74</v>
      </c>
      <c r="G1484">
        <v>38</v>
      </c>
    </row>
    <row r="1485" spans="1:7" hidden="1" x14ac:dyDescent="0.25">
      <c r="A1485" t="s">
        <v>396</v>
      </c>
      <c r="B1485" t="s">
        <v>6843</v>
      </c>
      <c r="C1485" t="s">
        <v>101</v>
      </c>
      <c r="D1485" t="s">
        <v>102</v>
      </c>
      <c r="E1485" t="s">
        <v>8374</v>
      </c>
      <c r="F1485">
        <v>74</v>
      </c>
      <c r="G1485">
        <v>38</v>
      </c>
    </row>
    <row r="1486" spans="1:7" hidden="1" x14ac:dyDescent="0.25">
      <c r="A1486" t="s">
        <v>511</v>
      </c>
      <c r="B1486" t="s">
        <v>8317</v>
      </c>
      <c r="C1486" t="s">
        <v>101</v>
      </c>
      <c r="D1486" t="s">
        <v>102</v>
      </c>
      <c r="E1486" t="s">
        <v>8375</v>
      </c>
      <c r="F1486">
        <v>74</v>
      </c>
      <c r="G1486">
        <v>38</v>
      </c>
    </row>
    <row r="1487" spans="1:7" hidden="1" x14ac:dyDescent="0.25">
      <c r="A1487" t="s">
        <v>417</v>
      </c>
      <c r="B1487" t="s">
        <v>8321</v>
      </c>
      <c r="C1487" t="s">
        <v>101</v>
      </c>
      <c r="D1487" t="s">
        <v>102</v>
      </c>
      <c r="E1487" t="s">
        <v>8376</v>
      </c>
      <c r="F1487">
        <v>74</v>
      </c>
      <c r="G1487">
        <v>38</v>
      </c>
    </row>
    <row r="1488" spans="1:7" hidden="1" x14ac:dyDescent="0.25">
      <c r="A1488" t="s">
        <v>456</v>
      </c>
      <c r="B1488" t="s">
        <v>6843</v>
      </c>
      <c r="C1488" t="s">
        <v>101</v>
      </c>
      <c r="D1488" t="s">
        <v>102</v>
      </c>
      <c r="E1488" t="s">
        <v>8377</v>
      </c>
      <c r="F1488">
        <v>74</v>
      </c>
      <c r="G1488">
        <v>38</v>
      </c>
    </row>
    <row r="1489" spans="1:7" hidden="1" x14ac:dyDescent="0.25">
      <c r="A1489" t="s">
        <v>307</v>
      </c>
      <c r="B1489" t="s">
        <v>8331</v>
      </c>
      <c r="C1489" t="s">
        <v>101</v>
      </c>
      <c r="D1489" t="s">
        <v>102</v>
      </c>
      <c r="E1489" t="s">
        <v>8378</v>
      </c>
      <c r="F1489">
        <v>74</v>
      </c>
      <c r="G1489">
        <v>38</v>
      </c>
    </row>
    <row r="1490" spans="1:7" hidden="1" x14ac:dyDescent="0.25">
      <c r="A1490" t="s">
        <v>419</v>
      </c>
      <c r="B1490" t="s">
        <v>6843</v>
      </c>
      <c r="C1490" t="s">
        <v>101</v>
      </c>
      <c r="D1490" t="s">
        <v>102</v>
      </c>
      <c r="E1490" t="s">
        <v>8379</v>
      </c>
      <c r="F1490">
        <v>74</v>
      </c>
      <c r="G1490">
        <v>38</v>
      </c>
    </row>
    <row r="1491" spans="1:7" hidden="1" x14ac:dyDescent="0.25">
      <c r="A1491" t="s">
        <v>400</v>
      </c>
      <c r="B1491" t="s">
        <v>6967</v>
      </c>
      <c r="C1491" t="s">
        <v>101</v>
      </c>
      <c r="D1491" t="s">
        <v>102</v>
      </c>
      <c r="E1491" t="s">
        <v>8380</v>
      </c>
      <c r="F1491">
        <v>74</v>
      </c>
      <c r="G1491">
        <v>38</v>
      </c>
    </row>
    <row r="1492" spans="1:7" hidden="1" x14ac:dyDescent="0.25">
      <c r="A1492" t="s">
        <v>419</v>
      </c>
      <c r="B1492" t="s">
        <v>8321</v>
      </c>
      <c r="C1492" t="s">
        <v>101</v>
      </c>
      <c r="D1492" t="s">
        <v>102</v>
      </c>
      <c r="E1492" t="s">
        <v>8381</v>
      </c>
      <c r="F1492">
        <v>74</v>
      </c>
      <c r="G1492">
        <v>38</v>
      </c>
    </row>
    <row r="1493" spans="1:7" hidden="1" x14ac:dyDescent="0.25">
      <c r="A1493" t="s">
        <v>511</v>
      </c>
      <c r="B1493" t="s">
        <v>6843</v>
      </c>
      <c r="C1493" t="s">
        <v>101</v>
      </c>
      <c r="D1493" t="s">
        <v>102</v>
      </c>
      <c r="E1493" t="s">
        <v>8382</v>
      </c>
      <c r="F1493">
        <v>74</v>
      </c>
      <c r="G1493">
        <v>38</v>
      </c>
    </row>
    <row r="1494" spans="1:7" hidden="1" x14ac:dyDescent="0.25">
      <c r="A1494" t="s">
        <v>417</v>
      </c>
      <c r="B1494" t="s">
        <v>8317</v>
      </c>
      <c r="C1494" t="s">
        <v>101</v>
      </c>
      <c r="D1494" t="s">
        <v>102</v>
      </c>
      <c r="E1494" t="s">
        <v>8383</v>
      </c>
      <c r="F1494">
        <v>74</v>
      </c>
      <c r="G1494">
        <v>38</v>
      </c>
    </row>
    <row r="1495" spans="1:7" hidden="1" x14ac:dyDescent="0.25">
      <c r="A1495" t="s">
        <v>516</v>
      </c>
      <c r="B1495" t="s">
        <v>8331</v>
      </c>
      <c r="C1495" t="s">
        <v>101</v>
      </c>
      <c r="D1495" t="s">
        <v>102</v>
      </c>
      <c r="E1495" t="s">
        <v>8384</v>
      </c>
      <c r="F1495">
        <v>74</v>
      </c>
      <c r="G1495">
        <v>38</v>
      </c>
    </row>
    <row r="1496" spans="1:7" hidden="1" x14ac:dyDescent="0.25">
      <c r="A1496" t="s">
        <v>396</v>
      </c>
      <c r="B1496" t="s">
        <v>8331</v>
      </c>
      <c r="C1496" t="s">
        <v>101</v>
      </c>
      <c r="D1496" t="s">
        <v>102</v>
      </c>
      <c r="E1496" t="s">
        <v>8385</v>
      </c>
      <c r="F1496">
        <v>74</v>
      </c>
      <c r="G1496">
        <v>38</v>
      </c>
    </row>
    <row r="1497" spans="1:7" hidden="1" x14ac:dyDescent="0.25">
      <c r="A1497" t="s">
        <v>400</v>
      </c>
      <c r="B1497" t="s">
        <v>8331</v>
      </c>
      <c r="C1497" t="s">
        <v>101</v>
      </c>
      <c r="D1497" t="s">
        <v>102</v>
      </c>
      <c r="E1497" t="s">
        <v>8386</v>
      </c>
      <c r="F1497">
        <v>74</v>
      </c>
      <c r="G1497">
        <v>38</v>
      </c>
    </row>
    <row r="1498" spans="1:7" hidden="1" x14ac:dyDescent="0.25">
      <c r="A1498" t="s">
        <v>419</v>
      </c>
      <c r="B1498" t="s">
        <v>8331</v>
      </c>
      <c r="C1498" t="s">
        <v>101</v>
      </c>
      <c r="D1498" t="s">
        <v>102</v>
      </c>
      <c r="E1498" t="s">
        <v>8387</v>
      </c>
      <c r="F1498">
        <v>74</v>
      </c>
      <c r="G1498">
        <v>38</v>
      </c>
    </row>
    <row r="1499" spans="1:7" hidden="1" x14ac:dyDescent="0.25">
      <c r="A1499" t="s">
        <v>307</v>
      </c>
      <c r="B1499" t="s">
        <v>8317</v>
      </c>
      <c r="C1499" t="s">
        <v>101</v>
      </c>
      <c r="D1499" t="s">
        <v>102</v>
      </c>
      <c r="E1499" t="s">
        <v>8388</v>
      </c>
      <c r="F1499">
        <v>74</v>
      </c>
      <c r="G1499">
        <v>38</v>
      </c>
    </row>
    <row r="1500" spans="1:7" hidden="1" x14ac:dyDescent="0.25">
      <c r="A1500" t="s">
        <v>516</v>
      </c>
      <c r="B1500" t="s">
        <v>8321</v>
      </c>
      <c r="C1500" t="s">
        <v>101</v>
      </c>
      <c r="D1500" t="s">
        <v>102</v>
      </c>
      <c r="E1500" t="s">
        <v>8389</v>
      </c>
      <c r="F1500">
        <v>74</v>
      </c>
      <c r="G1500">
        <v>38</v>
      </c>
    </row>
    <row r="1501" spans="1:7" hidden="1" x14ac:dyDescent="0.25">
      <c r="A1501" t="s">
        <v>456</v>
      </c>
      <c r="B1501" t="s">
        <v>6967</v>
      </c>
      <c r="C1501" t="s">
        <v>101</v>
      </c>
      <c r="D1501" t="s">
        <v>102</v>
      </c>
      <c r="E1501" t="s">
        <v>8390</v>
      </c>
      <c r="F1501">
        <v>74</v>
      </c>
      <c r="G1501">
        <v>38</v>
      </c>
    </row>
    <row r="1502" spans="1:7" hidden="1" x14ac:dyDescent="0.25">
      <c r="A1502" t="s">
        <v>516</v>
      </c>
      <c r="B1502" t="s">
        <v>6843</v>
      </c>
      <c r="C1502" t="s">
        <v>101</v>
      </c>
      <c r="D1502" t="s">
        <v>102</v>
      </c>
      <c r="E1502" t="s">
        <v>8391</v>
      </c>
      <c r="F1502">
        <v>74</v>
      </c>
      <c r="G1502">
        <v>38</v>
      </c>
    </row>
    <row r="1503" spans="1:7" hidden="1" x14ac:dyDescent="0.25">
      <c r="A1503" t="s">
        <v>516</v>
      </c>
      <c r="B1503" t="s">
        <v>8317</v>
      </c>
      <c r="C1503" t="s">
        <v>101</v>
      </c>
      <c r="D1503" t="s">
        <v>102</v>
      </c>
      <c r="E1503" t="s">
        <v>8392</v>
      </c>
      <c r="F1503">
        <v>74</v>
      </c>
      <c r="G1503">
        <v>38</v>
      </c>
    </row>
    <row r="1504" spans="1:7" hidden="1" x14ac:dyDescent="0.25">
      <c r="A1504" t="s">
        <v>307</v>
      </c>
      <c r="B1504" t="s">
        <v>8280</v>
      </c>
      <c r="C1504" t="s">
        <v>101</v>
      </c>
      <c r="D1504" t="s">
        <v>102</v>
      </c>
      <c r="E1504" t="s">
        <v>8292</v>
      </c>
      <c r="F1504">
        <v>74</v>
      </c>
      <c r="G1504">
        <v>36</v>
      </c>
    </row>
    <row r="1505" spans="1:7" hidden="1" x14ac:dyDescent="0.25">
      <c r="A1505" t="s">
        <v>511</v>
      </c>
      <c r="B1505" t="s">
        <v>8280</v>
      </c>
      <c r="C1505" t="s">
        <v>101</v>
      </c>
      <c r="D1505" t="s">
        <v>102</v>
      </c>
      <c r="E1505" t="s">
        <v>8293</v>
      </c>
      <c r="F1505">
        <v>74</v>
      </c>
      <c r="G1505">
        <v>36</v>
      </c>
    </row>
    <row r="1506" spans="1:7" hidden="1" x14ac:dyDescent="0.25">
      <c r="A1506" t="s">
        <v>396</v>
      </c>
      <c r="B1506" t="s">
        <v>8280</v>
      </c>
      <c r="C1506" t="s">
        <v>101</v>
      </c>
      <c r="D1506" t="s">
        <v>102</v>
      </c>
      <c r="E1506" t="s">
        <v>8294</v>
      </c>
      <c r="F1506">
        <v>74</v>
      </c>
      <c r="G1506">
        <v>36</v>
      </c>
    </row>
    <row r="1507" spans="1:7" hidden="1" x14ac:dyDescent="0.25">
      <c r="A1507" t="s">
        <v>516</v>
      </c>
      <c r="B1507" t="s">
        <v>8280</v>
      </c>
      <c r="C1507" t="s">
        <v>101</v>
      </c>
      <c r="D1507" t="s">
        <v>102</v>
      </c>
      <c r="E1507" t="s">
        <v>8295</v>
      </c>
      <c r="F1507">
        <v>74</v>
      </c>
      <c r="G1507">
        <v>36</v>
      </c>
    </row>
    <row r="1508" spans="1:7" hidden="1" x14ac:dyDescent="0.25">
      <c r="A1508" t="s">
        <v>419</v>
      </c>
      <c r="B1508" t="s">
        <v>8280</v>
      </c>
      <c r="C1508" t="s">
        <v>101</v>
      </c>
      <c r="D1508" t="s">
        <v>102</v>
      </c>
      <c r="E1508" t="s">
        <v>8296</v>
      </c>
      <c r="F1508">
        <v>74</v>
      </c>
      <c r="G1508">
        <v>36</v>
      </c>
    </row>
    <row r="1509" spans="1:7" hidden="1" x14ac:dyDescent="0.25">
      <c r="A1509" t="s">
        <v>419</v>
      </c>
      <c r="B1509" t="s">
        <v>8140</v>
      </c>
      <c r="C1509" t="s">
        <v>101</v>
      </c>
      <c r="D1509" t="s">
        <v>102</v>
      </c>
      <c r="E1509" t="s">
        <v>8175</v>
      </c>
      <c r="F1509">
        <v>74</v>
      </c>
      <c r="G1509">
        <v>35</v>
      </c>
    </row>
    <row r="1510" spans="1:7" hidden="1" x14ac:dyDescent="0.25">
      <c r="A1510" t="s">
        <v>307</v>
      </c>
      <c r="B1510" t="s">
        <v>8138</v>
      </c>
      <c r="C1510" t="s">
        <v>101</v>
      </c>
      <c r="D1510" t="s">
        <v>102</v>
      </c>
      <c r="E1510" t="s">
        <v>8176</v>
      </c>
      <c r="F1510">
        <v>74</v>
      </c>
      <c r="G1510">
        <v>35</v>
      </c>
    </row>
    <row r="1511" spans="1:7" hidden="1" x14ac:dyDescent="0.25">
      <c r="A1511" t="s">
        <v>511</v>
      </c>
      <c r="B1511" t="s">
        <v>8140</v>
      </c>
      <c r="C1511" t="s">
        <v>101</v>
      </c>
      <c r="D1511" t="s">
        <v>102</v>
      </c>
      <c r="E1511" t="s">
        <v>8177</v>
      </c>
      <c r="F1511">
        <v>74</v>
      </c>
      <c r="G1511">
        <v>35</v>
      </c>
    </row>
    <row r="1512" spans="1:7" hidden="1" x14ac:dyDescent="0.25">
      <c r="A1512" t="s">
        <v>417</v>
      </c>
      <c r="B1512" t="s">
        <v>8136</v>
      </c>
      <c r="C1512" t="s">
        <v>101</v>
      </c>
      <c r="D1512" t="s">
        <v>102</v>
      </c>
      <c r="E1512" t="s">
        <v>8178</v>
      </c>
      <c r="F1512">
        <v>74</v>
      </c>
      <c r="G1512">
        <v>35</v>
      </c>
    </row>
    <row r="1513" spans="1:7" hidden="1" x14ac:dyDescent="0.25">
      <c r="A1513" t="s">
        <v>417</v>
      </c>
      <c r="B1513" t="s">
        <v>8138</v>
      </c>
      <c r="C1513" t="s">
        <v>101</v>
      </c>
      <c r="D1513" t="s">
        <v>102</v>
      </c>
      <c r="E1513" t="s">
        <v>8179</v>
      </c>
      <c r="F1513">
        <v>74</v>
      </c>
      <c r="G1513">
        <v>35</v>
      </c>
    </row>
    <row r="1514" spans="1:7" hidden="1" x14ac:dyDescent="0.25">
      <c r="A1514" t="s">
        <v>456</v>
      </c>
      <c r="B1514" t="s">
        <v>8136</v>
      </c>
      <c r="C1514" t="s">
        <v>101</v>
      </c>
      <c r="D1514" t="s">
        <v>102</v>
      </c>
      <c r="E1514" t="s">
        <v>8180</v>
      </c>
      <c r="F1514">
        <v>74</v>
      </c>
      <c r="G1514">
        <v>35</v>
      </c>
    </row>
    <row r="1515" spans="1:7" hidden="1" x14ac:dyDescent="0.25">
      <c r="A1515" t="s">
        <v>400</v>
      </c>
      <c r="B1515" t="s">
        <v>8138</v>
      </c>
      <c r="C1515" t="s">
        <v>101</v>
      </c>
      <c r="D1515" t="s">
        <v>102</v>
      </c>
      <c r="E1515" t="s">
        <v>8181</v>
      </c>
      <c r="F1515">
        <v>74</v>
      </c>
      <c r="G1515">
        <v>35</v>
      </c>
    </row>
    <row r="1516" spans="1:7" hidden="1" x14ac:dyDescent="0.25">
      <c r="A1516" t="s">
        <v>400</v>
      </c>
      <c r="B1516" t="s">
        <v>8136</v>
      </c>
      <c r="C1516" t="s">
        <v>101</v>
      </c>
      <c r="D1516" t="s">
        <v>102</v>
      </c>
      <c r="E1516" t="s">
        <v>8182</v>
      </c>
      <c r="F1516">
        <v>74</v>
      </c>
      <c r="G1516">
        <v>35</v>
      </c>
    </row>
    <row r="1517" spans="1:7" hidden="1" x14ac:dyDescent="0.25">
      <c r="A1517" t="s">
        <v>417</v>
      </c>
      <c r="B1517" t="s">
        <v>8144</v>
      </c>
      <c r="C1517" t="s">
        <v>101</v>
      </c>
      <c r="D1517" t="s">
        <v>102</v>
      </c>
      <c r="E1517" t="s">
        <v>8183</v>
      </c>
      <c r="F1517">
        <v>74</v>
      </c>
      <c r="G1517">
        <v>35</v>
      </c>
    </row>
    <row r="1518" spans="1:7" hidden="1" x14ac:dyDescent="0.25">
      <c r="A1518" t="s">
        <v>307</v>
      </c>
      <c r="B1518" t="s">
        <v>8144</v>
      </c>
      <c r="C1518" t="s">
        <v>101</v>
      </c>
      <c r="D1518" t="s">
        <v>102</v>
      </c>
      <c r="E1518" t="s">
        <v>8184</v>
      </c>
      <c r="F1518">
        <v>74</v>
      </c>
      <c r="G1518">
        <v>35</v>
      </c>
    </row>
    <row r="1519" spans="1:7" hidden="1" x14ac:dyDescent="0.25">
      <c r="A1519" t="s">
        <v>511</v>
      </c>
      <c r="B1519" t="s">
        <v>8144</v>
      </c>
      <c r="C1519" t="s">
        <v>101</v>
      </c>
      <c r="D1519" t="s">
        <v>102</v>
      </c>
      <c r="E1519" t="s">
        <v>8185</v>
      </c>
      <c r="F1519">
        <v>74</v>
      </c>
      <c r="G1519">
        <v>35</v>
      </c>
    </row>
    <row r="1520" spans="1:7" hidden="1" x14ac:dyDescent="0.25">
      <c r="A1520" t="s">
        <v>417</v>
      </c>
      <c r="B1520" t="s">
        <v>8140</v>
      </c>
      <c r="C1520" t="s">
        <v>101</v>
      </c>
      <c r="D1520" t="s">
        <v>102</v>
      </c>
      <c r="E1520" t="s">
        <v>8186</v>
      </c>
      <c r="F1520">
        <v>74</v>
      </c>
      <c r="G1520">
        <v>35</v>
      </c>
    </row>
    <row r="1521" spans="1:7" hidden="1" x14ac:dyDescent="0.25">
      <c r="A1521" t="s">
        <v>456</v>
      </c>
      <c r="B1521" t="s">
        <v>8138</v>
      </c>
      <c r="C1521" t="s">
        <v>101</v>
      </c>
      <c r="D1521" t="s">
        <v>102</v>
      </c>
      <c r="E1521" t="s">
        <v>8187</v>
      </c>
      <c r="F1521">
        <v>74</v>
      </c>
      <c r="G1521">
        <v>35</v>
      </c>
    </row>
    <row r="1522" spans="1:7" hidden="1" x14ac:dyDescent="0.25">
      <c r="A1522" t="s">
        <v>456</v>
      </c>
      <c r="B1522" t="s">
        <v>8144</v>
      </c>
      <c r="C1522" t="s">
        <v>101</v>
      </c>
      <c r="D1522" t="s">
        <v>102</v>
      </c>
      <c r="E1522" t="s">
        <v>8188</v>
      </c>
      <c r="F1522">
        <v>74</v>
      </c>
      <c r="G1522">
        <v>35</v>
      </c>
    </row>
    <row r="1523" spans="1:7" hidden="1" x14ac:dyDescent="0.25">
      <c r="A1523" t="s">
        <v>307</v>
      </c>
      <c r="B1523" t="s">
        <v>8136</v>
      </c>
      <c r="C1523" t="s">
        <v>101</v>
      </c>
      <c r="D1523" t="s">
        <v>102</v>
      </c>
      <c r="E1523" t="s">
        <v>8189</v>
      </c>
      <c r="F1523">
        <v>74</v>
      </c>
      <c r="G1523">
        <v>35</v>
      </c>
    </row>
    <row r="1524" spans="1:7" hidden="1" x14ac:dyDescent="0.25">
      <c r="A1524" t="s">
        <v>456</v>
      </c>
      <c r="B1524" t="s">
        <v>8140</v>
      </c>
      <c r="C1524" t="s">
        <v>101</v>
      </c>
      <c r="D1524" t="s">
        <v>102</v>
      </c>
      <c r="E1524" t="s">
        <v>8190</v>
      </c>
      <c r="F1524">
        <v>74</v>
      </c>
      <c r="G1524">
        <v>35</v>
      </c>
    </row>
    <row r="1525" spans="1:7" hidden="1" x14ac:dyDescent="0.25">
      <c r="A1525" t="s">
        <v>419</v>
      </c>
      <c r="B1525" t="s">
        <v>8138</v>
      </c>
      <c r="C1525" t="s">
        <v>101</v>
      </c>
      <c r="D1525" t="s">
        <v>102</v>
      </c>
      <c r="E1525" t="s">
        <v>8191</v>
      </c>
      <c r="F1525">
        <v>74</v>
      </c>
      <c r="G1525">
        <v>35</v>
      </c>
    </row>
    <row r="1526" spans="1:7" hidden="1" x14ac:dyDescent="0.25">
      <c r="A1526" t="s">
        <v>511</v>
      </c>
      <c r="B1526" t="s">
        <v>8138</v>
      </c>
      <c r="C1526" t="s">
        <v>101</v>
      </c>
      <c r="D1526" t="s">
        <v>102</v>
      </c>
      <c r="E1526" t="s">
        <v>8192</v>
      </c>
      <c r="F1526">
        <v>74</v>
      </c>
      <c r="G1526">
        <v>35</v>
      </c>
    </row>
    <row r="1527" spans="1:7" hidden="1" x14ac:dyDescent="0.25">
      <c r="A1527" t="s">
        <v>307</v>
      </c>
      <c r="B1527" t="s">
        <v>8034</v>
      </c>
      <c r="C1527" t="s">
        <v>101</v>
      </c>
      <c r="D1527" t="s">
        <v>102</v>
      </c>
      <c r="E1527" t="s">
        <v>8066</v>
      </c>
      <c r="F1527">
        <v>74</v>
      </c>
      <c r="G1527">
        <v>33</v>
      </c>
    </row>
    <row r="1528" spans="1:7" hidden="1" x14ac:dyDescent="0.25">
      <c r="A1528" t="s">
        <v>417</v>
      </c>
      <c r="B1528" t="s">
        <v>8034</v>
      </c>
      <c r="C1528" t="s">
        <v>101</v>
      </c>
      <c r="D1528" t="s">
        <v>102</v>
      </c>
      <c r="E1528" t="s">
        <v>8067</v>
      </c>
      <c r="F1528">
        <v>74</v>
      </c>
      <c r="G1528">
        <v>33</v>
      </c>
    </row>
    <row r="1529" spans="1:7" hidden="1" x14ac:dyDescent="0.25">
      <c r="A1529" t="s">
        <v>396</v>
      </c>
      <c r="B1529" t="s">
        <v>8038</v>
      </c>
      <c r="C1529" t="s">
        <v>101</v>
      </c>
      <c r="D1529" t="s">
        <v>102</v>
      </c>
      <c r="E1529" t="s">
        <v>8068</v>
      </c>
      <c r="F1529">
        <v>74</v>
      </c>
      <c r="G1529">
        <v>33</v>
      </c>
    </row>
    <row r="1530" spans="1:7" hidden="1" x14ac:dyDescent="0.25">
      <c r="A1530" t="s">
        <v>419</v>
      </c>
      <c r="B1530" t="s">
        <v>8038</v>
      </c>
      <c r="C1530" t="s">
        <v>101</v>
      </c>
      <c r="D1530" t="s">
        <v>102</v>
      </c>
      <c r="E1530" t="s">
        <v>8069</v>
      </c>
      <c r="F1530">
        <v>74</v>
      </c>
      <c r="G1530">
        <v>33</v>
      </c>
    </row>
    <row r="1531" spans="1:7" hidden="1" x14ac:dyDescent="0.25">
      <c r="A1531" t="s">
        <v>511</v>
      </c>
      <c r="B1531" t="s">
        <v>8034</v>
      </c>
      <c r="C1531" t="s">
        <v>101</v>
      </c>
      <c r="D1531" t="s">
        <v>102</v>
      </c>
      <c r="E1531" t="s">
        <v>8070</v>
      </c>
      <c r="F1531">
        <v>74</v>
      </c>
      <c r="G1531">
        <v>33</v>
      </c>
    </row>
    <row r="1532" spans="1:7" hidden="1" x14ac:dyDescent="0.25">
      <c r="A1532" t="s">
        <v>419</v>
      </c>
      <c r="B1532" t="s">
        <v>8036</v>
      </c>
      <c r="C1532" t="s">
        <v>101</v>
      </c>
      <c r="D1532" t="s">
        <v>102</v>
      </c>
      <c r="E1532" t="s">
        <v>8071</v>
      </c>
      <c r="F1532">
        <v>74</v>
      </c>
      <c r="G1532">
        <v>33</v>
      </c>
    </row>
    <row r="1533" spans="1:7" hidden="1" x14ac:dyDescent="0.25">
      <c r="A1533" t="s">
        <v>400</v>
      </c>
      <c r="B1533" t="s">
        <v>8036</v>
      </c>
      <c r="C1533" t="s">
        <v>101</v>
      </c>
      <c r="D1533" t="s">
        <v>102</v>
      </c>
      <c r="E1533" t="s">
        <v>8072</v>
      </c>
      <c r="F1533">
        <v>74</v>
      </c>
      <c r="G1533">
        <v>33</v>
      </c>
    </row>
    <row r="1534" spans="1:7" hidden="1" x14ac:dyDescent="0.25">
      <c r="A1534" t="s">
        <v>516</v>
      </c>
      <c r="B1534" t="s">
        <v>8034</v>
      </c>
      <c r="C1534" t="s">
        <v>101</v>
      </c>
      <c r="D1534" t="s">
        <v>102</v>
      </c>
      <c r="E1534" t="s">
        <v>8073</v>
      </c>
      <c r="F1534">
        <v>74</v>
      </c>
      <c r="G1534">
        <v>33</v>
      </c>
    </row>
    <row r="1535" spans="1:7" hidden="1" x14ac:dyDescent="0.25">
      <c r="A1535" t="s">
        <v>516</v>
      </c>
      <c r="B1535" t="s">
        <v>8038</v>
      </c>
      <c r="C1535" t="s">
        <v>101</v>
      </c>
      <c r="D1535" t="s">
        <v>102</v>
      </c>
      <c r="E1535" t="s">
        <v>8074</v>
      </c>
      <c r="F1535">
        <v>74</v>
      </c>
      <c r="G1535">
        <v>33</v>
      </c>
    </row>
    <row r="1536" spans="1:7" hidden="1" x14ac:dyDescent="0.25">
      <c r="A1536" t="s">
        <v>396</v>
      </c>
      <c r="B1536" t="s">
        <v>8034</v>
      </c>
      <c r="C1536" t="s">
        <v>101</v>
      </c>
      <c r="D1536" t="s">
        <v>102</v>
      </c>
      <c r="E1536" t="s">
        <v>8075</v>
      </c>
      <c r="F1536">
        <v>74</v>
      </c>
      <c r="G1536">
        <v>33</v>
      </c>
    </row>
    <row r="1537" spans="1:7" hidden="1" x14ac:dyDescent="0.25">
      <c r="A1537" t="s">
        <v>511</v>
      </c>
      <c r="B1537" t="s">
        <v>8038</v>
      </c>
      <c r="C1537" t="s">
        <v>101</v>
      </c>
      <c r="D1537" t="s">
        <v>102</v>
      </c>
      <c r="E1537" t="s">
        <v>8076</v>
      </c>
      <c r="F1537">
        <v>74</v>
      </c>
      <c r="G1537">
        <v>33</v>
      </c>
    </row>
    <row r="1538" spans="1:7" hidden="1" x14ac:dyDescent="0.25">
      <c r="A1538" t="s">
        <v>396</v>
      </c>
      <c r="B1538" t="s">
        <v>8036</v>
      </c>
      <c r="C1538" t="s">
        <v>101</v>
      </c>
      <c r="D1538" t="s">
        <v>102</v>
      </c>
      <c r="E1538" t="s">
        <v>8077</v>
      </c>
      <c r="F1538">
        <v>74</v>
      </c>
      <c r="G1538">
        <v>33</v>
      </c>
    </row>
    <row r="1539" spans="1:7" hidden="1" x14ac:dyDescent="0.25">
      <c r="A1539" t="s">
        <v>417</v>
      </c>
      <c r="B1539" t="s">
        <v>8036</v>
      </c>
      <c r="C1539" t="s">
        <v>101</v>
      </c>
      <c r="D1539" t="s">
        <v>102</v>
      </c>
      <c r="E1539" t="s">
        <v>8078</v>
      </c>
      <c r="F1539">
        <v>74</v>
      </c>
      <c r="G1539">
        <v>33</v>
      </c>
    </row>
    <row r="1540" spans="1:7" hidden="1" x14ac:dyDescent="0.25">
      <c r="A1540" t="s">
        <v>307</v>
      </c>
      <c r="B1540" t="s">
        <v>7970</v>
      </c>
      <c r="C1540" t="s">
        <v>101</v>
      </c>
      <c r="D1540" t="s">
        <v>102</v>
      </c>
      <c r="E1540" t="s">
        <v>7988</v>
      </c>
      <c r="F1540">
        <v>74</v>
      </c>
      <c r="G1540">
        <v>31</v>
      </c>
    </row>
    <row r="1541" spans="1:7" hidden="1" x14ac:dyDescent="0.25">
      <c r="A1541" t="s">
        <v>417</v>
      </c>
      <c r="B1541" t="s">
        <v>7970</v>
      </c>
      <c r="C1541" t="s">
        <v>101</v>
      </c>
      <c r="D1541" t="s">
        <v>102</v>
      </c>
      <c r="E1541" t="s">
        <v>7989</v>
      </c>
      <c r="F1541">
        <v>74</v>
      </c>
      <c r="G1541">
        <v>31</v>
      </c>
    </row>
    <row r="1542" spans="1:7" hidden="1" x14ac:dyDescent="0.25">
      <c r="A1542" t="s">
        <v>307</v>
      </c>
      <c r="B1542" t="s">
        <v>7973</v>
      </c>
      <c r="C1542" t="s">
        <v>101</v>
      </c>
      <c r="D1542" t="s">
        <v>102</v>
      </c>
      <c r="E1542" t="s">
        <v>7990</v>
      </c>
      <c r="F1542">
        <v>74</v>
      </c>
      <c r="G1542">
        <v>31</v>
      </c>
    </row>
    <row r="1543" spans="1:7" hidden="1" x14ac:dyDescent="0.25">
      <c r="A1543" t="s">
        <v>511</v>
      </c>
      <c r="B1543" t="s">
        <v>7970</v>
      </c>
      <c r="C1543" t="s">
        <v>101</v>
      </c>
      <c r="D1543" t="s">
        <v>102</v>
      </c>
      <c r="E1543" t="s">
        <v>7991</v>
      </c>
      <c r="F1543">
        <v>74</v>
      </c>
      <c r="G1543">
        <v>31</v>
      </c>
    </row>
    <row r="1544" spans="1:7" hidden="1" x14ac:dyDescent="0.25">
      <c r="A1544" t="s">
        <v>400</v>
      </c>
      <c r="B1544" t="s">
        <v>7970</v>
      </c>
      <c r="C1544" t="s">
        <v>101</v>
      </c>
      <c r="D1544" t="s">
        <v>102</v>
      </c>
      <c r="E1544" t="s">
        <v>7992</v>
      </c>
      <c r="F1544">
        <v>74</v>
      </c>
      <c r="G1544">
        <v>31</v>
      </c>
    </row>
    <row r="1545" spans="1:7" hidden="1" x14ac:dyDescent="0.25">
      <c r="A1545" t="s">
        <v>419</v>
      </c>
      <c r="B1545" t="s">
        <v>7970</v>
      </c>
      <c r="C1545" t="s">
        <v>101</v>
      </c>
      <c r="D1545" t="s">
        <v>102</v>
      </c>
      <c r="E1545" t="s">
        <v>7993</v>
      </c>
      <c r="F1545">
        <v>74</v>
      </c>
      <c r="G1545">
        <v>31</v>
      </c>
    </row>
    <row r="1546" spans="1:7" hidden="1" x14ac:dyDescent="0.25">
      <c r="A1546" t="s">
        <v>516</v>
      </c>
      <c r="B1546" t="s">
        <v>7970</v>
      </c>
      <c r="C1546" t="s">
        <v>101</v>
      </c>
      <c r="D1546" t="s">
        <v>102</v>
      </c>
      <c r="E1546" t="s">
        <v>7994</v>
      </c>
      <c r="F1546">
        <v>74</v>
      </c>
      <c r="G1546">
        <v>31</v>
      </c>
    </row>
    <row r="1547" spans="1:7" hidden="1" x14ac:dyDescent="0.25">
      <c r="A1547" t="s">
        <v>417</v>
      </c>
      <c r="B1547" t="s">
        <v>7878</v>
      </c>
      <c r="C1547" t="s">
        <v>101</v>
      </c>
      <c r="D1547" t="s">
        <v>102</v>
      </c>
      <c r="E1547" t="s">
        <v>7898</v>
      </c>
      <c r="F1547">
        <v>74</v>
      </c>
      <c r="G1547">
        <v>30</v>
      </c>
    </row>
    <row r="1548" spans="1:7" hidden="1" x14ac:dyDescent="0.25">
      <c r="A1548" t="s">
        <v>400</v>
      </c>
      <c r="B1548" t="s">
        <v>7878</v>
      </c>
      <c r="C1548" t="s">
        <v>101</v>
      </c>
      <c r="D1548" t="s">
        <v>102</v>
      </c>
      <c r="E1548" t="s">
        <v>7899</v>
      </c>
      <c r="F1548">
        <v>74</v>
      </c>
      <c r="G1548">
        <v>30</v>
      </c>
    </row>
    <row r="1549" spans="1:7" hidden="1" x14ac:dyDescent="0.25">
      <c r="A1549" t="s">
        <v>396</v>
      </c>
      <c r="B1549" t="s">
        <v>7878</v>
      </c>
      <c r="C1549" t="s">
        <v>101</v>
      </c>
      <c r="D1549" t="s">
        <v>102</v>
      </c>
      <c r="E1549" t="s">
        <v>7900</v>
      </c>
      <c r="F1549">
        <v>74</v>
      </c>
      <c r="G1549">
        <v>30</v>
      </c>
    </row>
    <row r="1550" spans="1:7" hidden="1" x14ac:dyDescent="0.25">
      <c r="A1550" t="s">
        <v>307</v>
      </c>
      <c r="B1550" t="s">
        <v>7884</v>
      </c>
      <c r="C1550" t="s">
        <v>101</v>
      </c>
      <c r="D1550" t="s">
        <v>102</v>
      </c>
      <c r="E1550" t="s">
        <v>7901</v>
      </c>
      <c r="F1550">
        <v>74</v>
      </c>
      <c r="G1550">
        <v>30</v>
      </c>
    </row>
    <row r="1551" spans="1:7" hidden="1" x14ac:dyDescent="0.25">
      <c r="A1551" t="s">
        <v>456</v>
      </c>
      <c r="B1551" t="s">
        <v>7878</v>
      </c>
      <c r="C1551" t="s">
        <v>101</v>
      </c>
      <c r="D1551" t="s">
        <v>102</v>
      </c>
      <c r="E1551" t="s">
        <v>7902</v>
      </c>
      <c r="F1551">
        <v>74</v>
      </c>
      <c r="G1551">
        <v>30</v>
      </c>
    </row>
    <row r="1552" spans="1:7" hidden="1" x14ac:dyDescent="0.25">
      <c r="A1552" t="s">
        <v>511</v>
      </c>
      <c r="B1552" t="s">
        <v>7878</v>
      </c>
      <c r="C1552" t="s">
        <v>101</v>
      </c>
      <c r="D1552" t="s">
        <v>102</v>
      </c>
      <c r="E1552" t="s">
        <v>7903</v>
      </c>
      <c r="F1552">
        <v>74</v>
      </c>
      <c r="G1552">
        <v>30</v>
      </c>
    </row>
    <row r="1553" spans="1:7" hidden="1" x14ac:dyDescent="0.25">
      <c r="A1553" t="s">
        <v>400</v>
      </c>
      <c r="B1553" t="s">
        <v>7884</v>
      </c>
      <c r="C1553" t="s">
        <v>101</v>
      </c>
      <c r="D1553" t="s">
        <v>102</v>
      </c>
      <c r="E1553" t="s">
        <v>7904</v>
      </c>
      <c r="F1553">
        <v>74</v>
      </c>
      <c r="G1553">
        <v>30</v>
      </c>
    </row>
    <row r="1554" spans="1:7" hidden="1" x14ac:dyDescent="0.25">
      <c r="A1554" t="s">
        <v>396</v>
      </c>
      <c r="B1554" t="s">
        <v>7884</v>
      </c>
      <c r="C1554" t="s">
        <v>101</v>
      </c>
      <c r="D1554" t="s">
        <v>102</v>
      </c>
      <c r="E1554" t="s">
        <v>7905</v>
      </c>
      <c r="F1554">
        <v>74</v>
      </c>
      <c r="G1554">
        <v>30</v>
      </c>
    </row>
    <row r="1555" spans="1:7" hidden="1" x14ac:dyDescent="0.25">
      <c r="A1555" t="s">
        <v>456</v>
      </c>
      <c r="B1555" t="s">
        <v>7884</v>
      </c>
      <c r="C1555" t="s">
        <v>101</v>
      </c>
      <c r="D1555" t="s">
        <v>102</v>
      </c>
      <c r="E1555" t="s">
        <v>7906</v>
      </c>
      <c r="F1555">
        <v>74</v>
      </c>
      <c r="G1555">
        <v>30</v>
      </c>
    </row>
    <row r="1556" spans="1:7" hidden="1" x14ac:dyDescent="0.25">
      <c r="A1556" t="s">
        <v>396</v>
      </c>
      <c r="B1556" t="s">
        <v>7158</v>
      </c>
      <c r="C1556" t="s">
        <v>101</v>
      </c>
      <c r="D1556" t="s">
        <v>102</v>
      </c>
      <c r="E1556" t="s">
        <v>7907</v>
      </c>
      <c r="F1556">
        <v>74</v>
      </c>
      <c r="G1556">
        <v>30</v>
      </c>
    </row>
    <row r="1557" spans="1:7" hidden="1" x14ac:dyDescent="0.25">
      <c r="A1557" t="s">
        <v>456</v>
      </c>
      <c r="B1557" t="s">
        <v>7158</v>
      </c>
      <c r="C1557" t="s">
        <v>101</v>
      </c>
      <c r="D1557" t="s">
        <v>102</v>
      </c>
      <c r="E1557" t="s">
        <v>7908</v>
      </c>
      <c r="F1557">
        <v>74</v>
      </c>
      <c r="G1557">
        <v>30</v>
      </c>
    </row>
    <row r="1558" spans="1:7" hidden="1" x14ac:dyDescent="0.25">
      <c r="A1558" t="s">
        <v>396</v>
      </c>
      <c r="B1558" t="s">
        <v>7824</v>
      </c>
      <c r="C1558" t="s">
        <v>101</v>
      </c>
      <c r="D1558" t="s">
        <v>102</v>
      </c>
      <c r="E1558" t="s">
        <v>7831</v>
      </c>
      <c r="F1558">
        <v>74</v>
      </c>
      <c r="G1558">
        <v>28</v>
      </c>
    </row>
    <row r="1559" spans="1:7" hidden="1" x14ac:dyDescent="0.25">
      <c r="A1559" t="s">
        <v>456</v>
      </c>
      <c r="B1559" t="s">
        <v>7824</v>
      </c>
      <c r="C1559" t="s">
        <v>101</v>
      </c>
      <c r="D1559" t="s">
        <v>102</v>
      </c>
      <c r="E1559" t="s">
        <v>7832</v>
      </c>
      <c r="F1559">
        <v>74</v>
      </c>
      <c r="G1559">
        <v>28</v>
      </c>
    </row>
    <row r="1560" spans="1:7" hidden="1" x14ac:dyDescent="0.25">
      <c r="A1560" t="s">
        <v>417</v>
      </c>
      <c r="B1560" t="s">
        <v>7824</v>
      </c>
      <c r="C1560" t="s">
        <v>101</v>
      </c>
      <c r="D1560" t="s">
        <v>102</v>
      </c>
      <c r="E1560" t="s">
        <v>7833</v>
      </c>
      <c r="F1560">
        <v>74</v>
      </c>
      <c r="G1560">
        <v>28</v>
      </c>
    </row>
    <row r="1561" spans="1:7" hidden="1" x14ac:dyDescent="0.25">
      <c r="A1561" t="s">
        <v>396</v>
      </c>
      <c r="B1561" t="s">
        <v>7291</v>
      </c>
      <c r="C1561" t="s">
        <v>101</v>
      </c>
      <c r="D1561" t="s">
        <v>102</v>
      </c>
      <c r="E1561" t="s">
        <v>7834</v>
      </c>
      <c r="F1561">
        <v>74</v>
      </c>
      <c r="G1561">
        <v>28</v>
      </c>
    </row>
    <row r="1562" spans="1:7" hidden="1" x14ac:dyDescent="0.25">
      <c r="A1562" t="s">
        <v>307</v>
      </c>
      <c r="B1562" t="s">
        <v>7291</v>
      </c>
      <c r="C1562" t="s">
        <v>101</v>
      </c>
      <c r="D1562" t="s">
        <v>102</v>
      </c>
      <c r="E1562" t="s">
        <v>7835</v>
      </c>
      <c r="F1562">
        <v>74</v>
      </c>
      <c r="G1562">
        <v>28</v>
      </c>
    </row>
    <row r="1563" spans="1:7" hidden="1" x14ac:dyDescent="0.25">
      <c r="A1563" t="s">
        <v>511</v>
      </c>
      <c r="B1563" t="s">
        <v>7824</v>
      </c>
      <c r="C1563" t="s">
        <v>101</v>
      </c>
      <c r="D1563" t="s">
        <v>102</v>
      </c>
      <c r="E1563" t="s">
        <v>7836</v>
      </c>
      <c r="F1563">
        <v>74</v>
      </c>
      <c r="G1563">
        <v>28</v>
      </c>
    </row>
    <row r="1564" spans="1:7" hidden="1" x14ac:dyDescent="0.25">
      <c r="A1564" t="s">
        <v>456</v>
      </c>
      <c r="B1564" t="s">
        <v>7291</v>
      </c>
      <c r="C1564" t="s">
        <v>101</v>
      </c>
      <c r="D1564" t="s">
        <v>102</v>
      </c>
      <c r="E1564" t="s">
        <v>7837</v>
      </c>
      <c r="F1564">
        <v>74</v>
      </c>
      <c r="G1564">
        <v>28</v>
      </c>
    </row>
    <row r="1565" spans="1:7" hidden="1" x14ac:dyDescent="0.25">
      <c r="A1565" t="s">
        <v>417</v>
      </c>
      <c r="B1565" t="s">
        <v>7291</v>
      </c>
      <c r="C1565" t="s">
        <v>101</v>
      </c>
      <c r="D1565" t="s">
        <v>102</v>
      </c>
      <c r="E1565" t="s">
        <v>7838</v>
      </c>
      <c r="F1565">
        <v>74</v>
      </c>
      <c r="G1565">
        <v>28</v>
      </c>
    </row>
    <row r="1566" spans="1:7" hidden="1" x14ac:dyDescent="0.25">
      <c r="A1566" t="s">
        <v>516</v>
      </c>
      <c r="B1566" t="s">
        <v>7373</v>
      </c>
      <c r="C1566" t="s">
        <v>101</v>
      </c>
      <c r="D1566" t="s">
        <v>102</v>
      </c>
      <c r="E1566" t="s">
        <v>7804</v>
      </c>
      <c r="F1566">
        <v>74</v>
      </c>
      <c r="G1566">
        <v>26</v>
      </c>
    </row>
    <row r="1567" spans="1:7" hidden="1" x14ac:dyDescent="0.25">
      <c r="A1567" t="s">
        <v>396</v>
      </c>
      <c r="B1567" t="s">
        <v>7373</v>
      </c>
      <c r="C1567" t="s">
        <v>101</v>
      </c>
      <c r="D1567" t="s">
        <v>102</v>
      </c>
      <c r="E1567" t="s">
        <v>7805</v>
      </c>
      <c r="F1567">
        <v>74</v>
      </c>
      <c r="G1567">
        <v>26</v>
      </c>
    </row>
    <row r="1568" spans="1:7" hidden="1" x14ac:dyDescent="0.25">
      <c r="A1568" t="s">
        <v>417</v>
      </c>
      <c r="B1568" t="s">
        <v>7373</v>
      </c>
      <c r="C1568" t="s">
        <v>101</v>
      </c>
      <c r="D1568" t="s">
        <v>102</v>
      </c>
      <c r="E1568" t="s">
        <v>7806</v>
      </c>
      <c r="F1568">
        <v>74</v>
      </c>
      <c r="G1568">
        <v>26</v>
      </c>
    </row>
    <row r="1569" spans="1:7" hidden="1" x14ac:dyDescent="0.25">
      <c r="A1569" t="s">
        <v>400</v>
      </c>
      <c r="B1569" t="s">
        <v>7373</v>
      </c>
      <c r="C1569" t="s">
        <v>101</v>
      </c>
      <c r="D1569" t="s">
        <v>102</v>
      </c>
      <c r="E1569" t="s">
        <v>7807</v>
      </c>
      <c r="F1569">
        <v>74</v>
      </c>
      <c r="G1569">
        <v>26</v>
      </c>
    </row>
    <row r="1570" spans="1:7" hidden="1" x14ac:dyDescent="0.25">
      <c r="A1570" t="s">
        <v>307</v>
      </c>
      <c r="B1570" t="s">
        <v>7373</v>
      </c>
      <c r="C1570" t="s">
        <v>101</v>
      </c>
      <c r="D1570" t="s">
        <v>102</v>
      </c>
      <c r="E1570" t="s">
        <v>7808</v>
      </c>
      <c r="F1570">
        <v>74</v>
      </c>
      <c r="G1570">
        <v>26</v>
      </c>
    </row>
    <row r="1571" spans="1:7" hidden="1" x14ac:dyDescent="0.25">
      <c r="A1571" t="s">
        <v>516</v>
      </c>
      <c r="B1571" t="s">
        <v>7769</v>
      </c>
      <c r="C1571" t="s">
        <v>101</v>
      </c>
      <c r="D1571" t="s">
        <v>102</v>
      </c>
      <c r="E1571" t="s">
        <v>7779</v>
      </c>
      <c r="F1571">
        <v>74</v>
      </c>
      <c r="G1571">
        <v>25</v>
      </c>
    </row>
    <row r="1572" spans="1:7" hidden="1" x14ac:dyDescent="0.25">
      <c r="A1572" t="s">
        <v>419</v>
      </c>
      <c r="B1572" t="s">
        <v>7769</v>
      </c>
      <c r="C1572" t="s">
        <v>101</v>
      </c>
      <c r="D1572" t="s">
        <v>102</v>
      </c>
      <c r="E1572" t="s">
        <v>7780</v>
      </c>
      <c r="F1572">
        <v>74</v>
      </c>
      <c r="G1572">
        <v>25</v>
      </c>
    </row>
    <row r="1573" spans="1:7" hidden="1" x14ac:dyDescent="0.25">
      <c r="A1573" t="s">
        <v>417</v>
      </c>
      <c r="B1573" t="s">
        <v>7769</v>
      </c>
      <c r="C1573" t="s">
        <v>101</v>
      </c>
      <c r="D1573" t="s">
        <v>102</v>
      </c>
      <c r="E1573" t="s">
        <v>7781</v>
      </c>
      <c r="F1573">
        <v>74</v>
      </c>
      <c r="G1573">
        <v>25</v>
      </c>
    </row>
    <row r="1574" spans="1:7" hidden="1" x14ac:dyDescent="0.25">
      <c r="A1574" t="s">
        <v>516</v>
      </c>
      <c r="B1574" t="s">
        <v>7745</v>
      </c>
      <c r="C1574" t="s">
        <v>101</v>
      </c>
      <c r="D1574" t="s">
        <v>102</v>
      </c>
      <c r="E1574" t="s">
        <v>7752</v>
      </c>
      <c r="F1574">
        <v>74</v>
      </c>
      <c r="G1574">
        <v>23</v>
      </c>
    </row>
    <row r="1575" spans="1:7" hidden="1" x14ac:dyDescent="0.25">
      <c r="A1575" t="s">
        <v>307</v>
      </c>
      <c r="B1575" t="s">
        <v>7745</v>
      </c>
      <c r="C1575" t="s">
        <v>101</v>
      </c>
      <c r="D1575" t="s">
        <v>102</v>
      </c>
      <c r="E1575" t="s">
        <v>7753</v>
      </c>
      <c r="F1575">
        <v>74</v>
      </c>
      <c r="G1575">
        <v>23</v>
      </c>
    </row>
    <row r="1576" spans="1:7" hidden="1" x14ac:dyDescent="0.25">
      <c r="A1576" t="s">
        <v>400</v>
      </c>
      <c r="B1576" t="s">
        <v>7745</v>
      </c>
      <c r="C1576" t="s">
        <v>101</v>
      </c>
      <c r="D1576" t="s">
        <v>102</v>
      </c>
      <c r="E1576" t="s">
        <v>7754</v>
      </c>
      <c r="F1576">
        <v>74</v>
      </c>
      <c r="G1576">
        <v>23</v>
      </c>
    </row>
    <row r="1577" spans="1:7" hidden="1" x14ac:dyDescent="0.25">
      <c r="A1577" t="s">
        <v>419</v>
      </c>
      <c r="B1577" t="s">
        <v>7745</v>
      </c>
      <c r="C1577" t="s">
        <v>101</v>
      </c>
      <c r="D1577" t="s">
        <v>102</v>
      </c>
      <c r="E1577" t="s">
        <v>7755</v>
      </c>
      <c r="F1577">
        <v>74</v>
      </c>
      <c r="G1577">
        <v>23</v>
      </c>
    </row>
    <row r="1578" spans="1:7" hidden="1" x14ac:dyDescent="0.25">
      <c r="A1578" t="s">
        <v>396</v>
      </c>
      <c r="B1578" t="s">
        <v>7745</v>
      </c>
      <c r="C1578" t="s">
        <v>101</v>
      </c>
      <c r="D1578" t="s">
        <v>102</v>
      </c>
      <c r="E1578" t="s">
        <v>7756</v>
      </c>
      <c r="F1578">
        <v>74</v>
      </c>
      <c r="G1578">
        <v>23</v>
      </c>
    </row>
    <row r="1579" spans="1:7" hidden="1" x14ac:dyDescent="0.25">
      <c r="A1579" t="s">
        <v>417</v>
      </c>
      <c r="B1579" t="s">
        <v>7448</v>
      </c>
      <c r="C1579" t="s">
        <v>101</v>
      </c>
      <c r="D1579" t="s">
        <v>102</v>
      </c>
      <c r="E1579" t="s">
        <v>7730</v>
      </c>
      <c r="F1579">
        <v>74</v>
      </c>
      <c r="G1579">
        <v>22</v>
      </c>
    </row>
    <row r="1580" spans="1:7" hidden="1" x14ac:dyDescent="0.25">
      <c r="A1580" t="s">
        <v>396</v>
      </c>
      <c r="B1580" t="s">
        <v>7448</v>
      </c>
      <c r="C1580" t="s">
        <v>101</v>
      </c>
      <c r="D1580" t="s">
        <v>102</v>
      </c>
      <c r="E1580" t="s">
        <v>7731</v>
      </c>
      <c r="F1580">
        <v>74</v>
      </c>
      <c r="G1580">
        <v>22</v>
      </c>
    </row>
    <row r="1581" spans="1:7" hidden="1" x14ac:dyDescent="0.25">
      <c r="A1581" t="s">
        <v>456</v>
      </c>
      <c r="B1581" t="s">
        <v>7448</v>
      </c>
      <c r="C1581" t="s">
        <v>101</v>
      </c>
      <c r="D1581" t="s">
        <v>102</v>
      </c>
      <c r="E1581" t="s">
        <v>7732</v>
      </c>
      <c r="F1581">
        <v>74</v>
      </c>
      <c r="G1581">
        <v>22</v>
      </c>
    </row>
    <row r="1582" spans="1:7" hidden="1" x14ac:dyDescent="0.25">
      <c r="A1582" t="s">
        <v>511</v>
      </c>
      <c r="B1582" t="s">
        <v>7448</v>
      </c>
      <c r="C1582" t="s">
        <v>101</v>
      </c>
      <c r="D1582" t="s">
        <v>102</v>
      </c>
      <c r="E1582" t="s">
        <v>7733</v>
      </c>
      <c r="F1582">
        <v>74</v>
      </c>
      <c r="G1582">
        <v>22</v>
      </c>
    </row>
    <row r="1583" spans="1:7" hidden="1" x14ac:dyDescent="0.25">
      <c r="A1583" t="s">
        <v>307</v>
      </c>
      <c r="B1583" t="s">
        <v>7448</v>
      </c>
      <c r="C1583" t="s">
        <v>101</v>
      </c>
      <c r="D1583" t="s">
        <v>102</v>
      </c>
      <c r="E1583" t="s">
        <v>7734</v>
      </c>
      <c r="F1583">
        <v>74</v>
      </c>
      <c r="G1583">
        <v>22</v>
      </c>
    </row>
    <row r="1584" spans="1:7" hidden="1" x14ac:dyDescent="0.25">
      <c r="A1584" t="s">
        <v>419</v>
      </c>
      <c r="B1584" t="s">
        <v>7448</v>
      </c>
      <c r="C1584" t="s">
        <v>101</v>
      </c>
      <c r="D1584" t="s">
        <v>102</v>
      </c>
      <c r="E1584" t="s">
        <v>7735</v>
      </c>
      <c r="F1584">
        <v>74</v>
      </c>
      <c r="G1584">
        <v>22</v>
      </c>
    </row>
    <row r="1585" spans="1:7" hidden="1" x14ac:dyDescent="0.25">
      <c r="A1585" t="s">
        <v>516</v>
      </c>
      <c r="B1585" t="s">
        <v>7445</v>
      </c>
      <c r="C1585" t="s">
        <v>101</v>
      </c>
      <c r="D1585" t="s">
        <v>102</v>
      </c>
      <c r="E1585" t="s">
        <v>7709</v>
      </c>
      <c r="F1585">
        <v>74</v>
      </c>
      <c r="G1585">
        <v>20</v>
      </c>
    </row>
    <row r="1586" spans="1:7" hidden="1" x14ac:dyDescent="0.25">
      <c r="A1586" t="s">
        <v>307</v>
      </c>
      <c r="B1586" t="s">
        <v>7445</v>
      </c>
      <c r="C1586" t="s">
        <v>101</v>
      </c>
      <c r="D1586" t="s">
        <v>102</v>
      </c>
      <c r="E1586" t="s">
        <v>7710</v>
      </c>
      <c r="F1586">
        <v>74</v>
      </c>
      <c r="G1586">
        <v>20</v>
      </c>
    </row>
    <row r="1587" spans="1:7" hidden="1" x14ac:dyDescent="0.25">
      <c r="A1587" t="s">
        <v>417</v>
      </c>
      <c r="B1587" t="s">
        <v>7683</v>
      </c>
      <c r="C1587" t="s">
        <v>101</v>
      </c>
      <c r="D1587" t="s">
        <v>102</v>
      </c>
      <c r="E1587" t="s">
        <v>7690</v>
      </c>
      <c r="F1587">
        <v>74</v>
      </c>
      <c r="G1587">
        <v>19</v>
      </c>
    </row>
    <row r="1588" spans="1:7" hidden="1" x14ac:dyDescent="0.25">
      <c r="A1588" t="s">
        <v>396</v>
      </c>
      <c r="B1588" t="s">
        <v>7683</v>
      </c>
      <c r="C1588" t="s">
        <v>101</v>
      </c>
      <c r="D1588" t="s">
        <v>102</v>
      </c>
      <c r="E1588" t="s">
        <v>7691</v>
      </c>
      <c r="F1588">
        <v>74</v>
      </c>
      <c r="G1588">
        <v>19</v>
      </c>
    </row>
    <row r="1589" spans="1:7" hidden="1" x14ac:dyDescent="0.25">
      <c r="A1589" t="s">
        <v>456</v>
      </c>
      <c r="B1589" t="s">
        <v>7683</v>
      </c>
      <c r="C1589" t="s">
        <v>101</v>
      </c>
      <c r="D1589" t="s">
        <v>102</v>
      </c>
      <c r="E1589" t="s">
        <v>7692</v>
      </c>
      <c r="F1589">
        <v>74</v>
      </c>
      <c r="G1589">
        <v>19</v>
      </c>
    </row>
    <row r="1590" spans="1:7" hidden="1" x14ac:dyDescent="0.25">
      <c r="A1590" t="s">
        <v>511</v>
      </c>
      <c r="B1590" t="s">
        <v>7683</v>
      </c>
      <c r="C1590" t="s">
        <v>101</v>
      </c>
      <c r="D1590" t="s">
        <v>102</v>
      </c>
      <c r="E1590" t="s">
        <v>7693</v>
      </c>
      <c r="F1590">
        <v>74</v>
      </c>
      <c r="G1590">
        <v>19</v>
      </c>
    </row>
    <row r="1591" spans="1:7" hidden="1" x14ac:dyDescent="0.25">
      <c r="A1591" t="s">
        <v>516</v>
      </c>
      <c r="B1591" t="s">
        <v>7449</v>
      </c>
      <c r="C1591" t="s">
        <v>101</v>
      </c>
      <c r="D1591" t="s">
        <v>102</v>
      </c>
      <c r="E1591" t="s">
        <v>7673</v>
      </c>
      <c r="F1591">
        <v>74</v>
      </c>
      <c r="G1591">
        <v>18</v>
      </c>
    </row>
    <row r="1592" spans="1:7" hidden="1" x14ac:dyDescent="0.25">
      <c r="A1592" t="s">
        <v>400</v>
      </c>
      <c r="B1592" t="s">
        <v>7449</v>
      </c>
      <c r="C1592" t="s">
        <v>101</v>
      </c>
      <c r="D1592" t="s">
        <v>102</v>
      </c>
      <c r="E1592" t="s">
        <v>7674</v>
      </c>
      <c r="F1592">
        <v>74</v>
      </c>
      <c r="G1592">
        <v>18</v>
      </c>
    </row>
    <row r="1593" spans="1:7" hidden="1" x14ac:dyDescent="0.25">
      <c r="A1593" t="s">
        <v>417</v>
      </c>
      <c r="B1593" t="s">
        <v>7629</v>
      </c>
      <c r="C1593" t="s">
        <v>101</v>
      </c>
      <c r="D1593" t="s">
        <v>102</v>
      </c>
      <c r="E1593" t="s">
        <v>7641</v>
      </c>
      <c r="F1593">
        <v>74</v>
      </c>
      <c r="G1593">
        <v>17</v>
      </c>
    </row>
    <row r="1594" spans="1:7" hidden="1" x14ac:dyDescent="0.25">
      <c r="A1594" t="s">
        <v>396</v>
      </c>
      <c r="B1594" t="s">
        <v>7629</v>
      </c>
      <c r="C1594" t="s">
        <v>101</v>
      </c>
      <c r="D1594" t="s">
        <v>102</v>
      </c>
      <c r="E1594" t="s">
        <v>7642</v>
      </c>
      <c r="F1594">
        <v>74</v>
      </c>
      <c r="G1594">
        <v>17</v>
      </c>
    </row>
    <row r="1595" spans="1:7" hidden="1" x14ac:dyDescent="0.25">
      <c r="A1595" t="s">
        <v>456</v>
      </c>
      <c r="B1595" t="s">
        <v>7629</v>
      </c>
      <c r="C1595" t="s">
        <v>101</v>
      </c>
      <c r="D1595" t="s">
        <v>102</v>
      </c>
      <c r="E1595" t="s">
        <v>7643</v>
      </c>
      <c r="F1595">
        <v>74</v>
      </c>
      <c r="G1595">
        <v>17</v>
      </c>
    </row>
    <row r="1596" spans="1:7" hidden="1" x14ac:dyDescent="0.25">
      <c r="A1596" t="s">
        <v>511</v>
      </c>
      <c r="B1596" t="s">
        <v>7629</v>
      </c>
      <c r="C1596" t="s">
        <v>101</v>
      </c>
      <c r="D1596" t="s">
        <v>102</v>
      </c>
      <c r="E1596" t="s">
        <v>7644</v>
      </c>
      <c r="F1596">
        <v>74</v>
      </c>
      <c r="G1596">
        <v>17</v>
      </c>
    </row>
    <row r="1597" spans="1:7" hidden="1" x14ac:dyDescent="0.25">
      <c r="A1597" t="s">
        <v>516</v>
      </c>
      <c r="B1597" t="s">
        <v>7632</v>
      </c>
      <c r="C1597" t="s">
        <v>101</v>
      </c>
      <c r="D1597" t="s">
        <v>102</v>
      </c>
      <c r="E1597" t="s">
        <v>7645</v>
      </c>
      <c r="F1597">
        <v>74</v>
      </c>
      <c r="G1597">
        <v>17</v>
      </c>
    </row>
    <row r="1598" spans="1:7" hidden="1" x14ac:dyDescent="0.25">
      <c r="A1598" t="s">
        <v>417</v>
      </c>
      <c r="B1598" t="s">
        <v>7469</v>
      </c>
      <c r="C1598" t="s">
        <v>101</v>
      </c>
      <c r="D1598" t="s">
        <v>102</v>
      </c>
      <c r="E1598" t="s">
        <v>7609</v>
      </c>
      <c r="F1598">
        <v>74</v>
      </c>
      <c r="G1598">
        <v>15</v>
      </c>
    </row>
    <row r="1599" spans="1:7" hidden="1" x14ac:dyDescent="0.25">
      <c r="A1599" t="s">
        <v>417</v>
      </c>
      <c r="B1599" t="s">
        <v>7470</v>
      </c>
      <c r="C1599" t="s">
        <v>101</v>
      </c>
      <c r="D1599" t="s">
        <v>102</v>
      </c>
      <c r="E1599" t="s">
        <v>7610</v>
      </c>
      <c r="F1599">
        <v>74</v>
      </c>
      <c r="G1599">
        <v>15</v>
      </c>
    </row>
    <row r="1600" spans="1:7" hidden="1" x14ac:dyDescent="0.25">
      <c r="A1600" t="s">
        <v>396</v>
      </c>
      <c r="B1600" t="s">
        <v>7469</v>
      </c>
      <c r="C1600" t="s">
        <v>101</v>
      </c>
      <c r="D1600" t="s">
        <v>102</v>
      </c>
      <c r="E1600" t="s">
        <v>7611</v>
      </c>
      <c r="F1600">
        <v>74</v>
      </c>
      <c r="G1600">
        <v>15</v>
      </c>
    </row>
    <row r="1601" spans="1:7" hidden="1" x14ac:dyDescent="0.25">
      <c r="A1601" t="s">
        <v>396</v>
      </c>
      <c r="B1601" t="s">
        <v>7470</v>
      </c>
      <c r="C1601" t="s">
        <v>101</v>
      </c>
      <c r="D1601" t="s">
        <v>102</v>
      </c>
      <c r="E1601" t="s">
        <v>7612</v>
      </c>
      <c r="F1601">
        <v>74</v>
      </c>
      <c r="G1601">
        <v>15</v>
      </c>
    </row>
    <row r="1602" spans="1:7" hidden="1" x14ac:dyDescent="0.25">
      <c r="A1602" t="s">
        <v>456</v>
      </c>
      <c r="B1602" t="s">
        <v>7469</v>
      </c>
      <c r="C1602" t="s">
        <v>101</v>
      </c>
      <c r="D1602" t="s">
        <v>102</v>
      </c>
      <c r="E1602" t="s">
        <v>7613</v>
      </c>
      <c r="F1602">
        <v>74</v>
      </c>
      <c r="G1602">
        <v>15</v>
      </c>
    </row>
    <row r="1603" spans="1:7" hidden="1" x14ac:dyDescent="0.25">
      <c r="A1603" t="s">
        <v>456</v>
      </c>
      <c r="B1603" t="s">
        <v>7470</v>
      </c>
      <c r="C1603" t="s">
        <v>101</v>
      </c>
      <c r="D1603" t="s">
        <v>102</v>
      </c>
      <c r="E1603" t="s">
        <v>7614</v>
      </c>
      <c r="F1603">
        <v>74</v>
      </c>
      <c r="G1603">
        <v>15</v>
      </c>
    </row>
    <row r="1604" spans="1:7" hidden="1" x14ac:dyDescent="0.25">
      <c r="A1604" t="s">
        <v>511</v>
      </c>
      <c r="B1604" t="s">
        <v>7469</v>
      </c>
      <c r="C1604" t="s">
        <v>101</v>
      </c>
      <c r="D1604" t="s">
        <v>102</v>
      </c>
      <c r="E1604" t="s">
        <v>7615</v>
      </c>
      <c r="F1604">
        <v>74</v>
      </c>
      <c r="G1604">
        <v>15</v>
      </c>
    </row>
    <row r="1605" spans="1:7" hidden="1" x14ac:dyDescent="0.25">
      <c r="A1605" t="s">
        <v>511</v>
      </c>
      <c r="B1605" t="s">
        <v>7470</v>
      </c>
      <c r="C1605" t="s">
        <v>101</v>
      </c>
      <c r="D1605" t="s">
        <v>102</v>
      </c>
      <c r="E1605" t="s">
        <v>7616</v>
      </c>
      <c r="F1605">
        <v>74</v>
      </c>
      <c r="G1605">
        <v>15</v>
      </c>
    </row>
    <row r="1606" spans="1:7" hidden="1" x14ac:dyDescent="0.25">
      <c r="A1606" t="s">
        <v>307</v>
      </c>
      <c r="B1606" t="s">
        <v>7471</v>
      </c>
      <c r="C1606" t="s">
        <v>101</v>
      </c>
      <c r="D1606" t="s">
        <v>102</v>
      </c>
      <c r="E1606" t="s">
        <v>7582</v>
      </c>
      <c r="F1606">
        <v>74</v>
      </c>
      <c r="G1606">
        <v>13</v>
      </c>
    </row>
    <row r="1607" spans="1:7" hidden="1" x14ac:dyDescent="0.25">
      <c r="A1607" t="s">
        <v>400</v>
      </c>
      <c r="B1607" t="s">
        <v>7471</v>
      </c>
      <c r="C1607" t="s">
        <v>101</v>
      </c>
      <c r="D1607" t="s">
        <v>102</v>
      </c>
      <c r="E1607" t="s">
        <v>7583</v>
      </c>
      <c r="F1607">
        <v>74</v>
      </c>
      <c r="G1607">
        <v>13</v>
      </c>
    </row>
    <row r="1608" spans="1:7" hidden="1" x14ac:dyDescent="0.25">
      <c r="A1608" t="s">
        <v>307</v>
      </c>
      <c r="B1608" t="s">
        <v>7573</v>
      </c>
      <c r="C1608" t="s">
        <v>101</v>
      </c>
      <c r="D1608" t="s">
        <v>102</v>
      </c>
      <c r="E1608" t="s">
        <v>7584</v>
      </c>
      <c r="F1608">
        <v>74</v>
      </c>
      <c r="G1608">
        <v>13</v>
      </c>
    </row>
    <row r="1609" spans="1:7" hidden="1" x14ac:dyDescent="0.25">
      <c r="A1609" t="s">
        <v>419</v>
      </c>
      <c r="B1609" t="s">
        <v>7573</v>
      </c>
      <c r="C1609" t="s">
        <v>101</v>
      </c>
      <c r="D1609" t="s">
        <v>102</v>
      </c>
      <c r="E1609" t="s">
        <v>7585</v>
      </c>
      <c r="F1609">
        <v>74</v>
      </c>
      <c r="G1609">
        <v>13</v>
      </c>
    </row>
    <row r="1610" spans="1:7" hidden="1" x14ac:dyDescent="0.25">
      <c r="A1610" t="s">
        <v>400</v>
      </c>
      <c r="B1610" t="s">
        <v>7573</v>
      </c>
      <c r="C1610" t="s">
        <v>101</v>
      </c>
      <c r="D1610" t="s">
        <v>102</v>
      </c>
      <c r="E1610" t="s">
        <v>7586</v>
      </c>
      <c r="F1610">
        <v>74</v>
      </c>
      <c r="G1610">
        <v>13</v>
      </c>
    </row>
    <row r="1611" spans="1:7" hidden="1" x14ac:dyDescent="0.25">
      <c r="A1611" t="s">
        <v>516</v>
      </c>
      <c r="B1611" t="s">
        <v>7573</v>
      </c>
      <c r="C1611" t="s">
        <v>101</v>
      </c>
      <c r="D1611" t="s">
        <v>102</v>
      </c>
      <c r="E1611" t="s">
        <v>7587</v>
      </c>
      <c r="F1611">
        <v>74</v>
      </c>
      <c r="G1611">
        <v>13</v>
      </c>
    </row>
    <row r="1612" spans="1:7" x14ac:dyDescent="0.25">
      <c r="A1612" t="s">
        <v>417</v>
      </c>
      <c r="B1612" t="s">
        <v>7488</v>
      </c>
      <c r="C1612" t="s">
        <v>101</v>
      </c>
      <c r="D1612" t="s">
        <v>102</v>
      </c>
      <c r="E1612" t="s">
        <v>7557</v>
      </c>
      <c r="F1612">
        <v>74</v>
      </c>
      <c r="G1612">
        <v>5</v>
      </c>
    </row>
    <row r="1613" spans="1:7" x14ac:dyDescent="0.25">
      <c r="A1613" t="s">
        <v>516</v>
      </c>
      <c r="B1613" t="s">
        <v>7488</v>
      </c>
      <c r="C1613" t="s">
        <v>101</v>
      </c>
      <c r="D1613" t="s">
        <v>102</v>
      </c>
      <c r="E1613" t="s">
        <v>7558</v>
      </c>
      <c r="F1613">
        <v>74</v>
      </c>
      <c r="G1613">
        <v>5</v>
      </c>
    </row>
    <row r="1614" spans="1:7" x14ac:dyDescent="0.25">
      <c r="A1614" t="s">
        <v>396</v>
      </c>
      <c r="B1614" t="s">
        <v>7488</v>
      </c>
      <c r="C1614" t="s">
        <v>101</v>
      </c>
      <c r="D1614" t="s">
        <v>102</v>
      </c>
      <c r="E1614" t="s">
        <v>7559</v>
      </c>
      <c r="F1614">
        <v>74</v>
      </c>
      <c r="G1614">
        <v>5</v>
      </c>
    </row>
    <row r="1615" spans="1:7" hidden="1" x14ac:dyDescent="0.25">
      <c r="A1615" t="s">
        <v>400</v>
      </c>
      <c r="B1615" t="s">
        <v>7551</v>
      </c>
      <c r="C1615" t="s">
        <v>101</v>
      </c>
      <c r="D1615" t="s">
        <v>102</v>
      </c>
      <c r="E1615" t="s">
        <v>7554</v>
      </c>
      <c r="F1615">
        <v>74</v>
      </c>
      <c r="G1615">
        <v>4</v>
      </c>
    </row>
    <row r="1616" spans="1:7" hidden="1" x14ac:dyDescent="0.25">
      <c r="A1616" t="s">
        <v>516</v>
      </c>
      <c r="B1616" t="s">
        <v>7492</v>
      </c>
      <c r="C1616" t="s">
        <v>101</v>
      </c>
      <c r="D1616" t="s">
        <v>102</v>
      </c>
      <c r="E1616" t="s">
        <v>7550</v>
      </c>
      <c r="F1616">
        <v>74</v>
      </c>
      <c r="G1616">
        <v>2</v>
      </c>
    </row>
    <row r="1617" spans="1:7" hidden="1" x14ac:dyDescent="0.25">
      <c r="A1617" t="s">
        <v>485</v>
      </c>
      <c r="B1617" t="s">
        <v>3742</v>
      </c>
      <c r="C1617" t="s">
        <v>101</v>
      </c>
      <c r="D1617" t="s">
        <v>102</v>
      </c>
      <c r="E1617" t="s">
        <v>11847</v>
      </c>
      <c r="F1617">
        <v>73</v>
      </c>
      <c r="G1617">
        <v>60</v>
      </c>
    </row>
    <row r="1618" spans="1:7" hidden="1" x14ac:dyDescent="0.25">
      <c r="A1618" t="s">
        <v>375</v>
      </c>
      <c r="B1618" t="s">
        <v>3742</v>
      </c>
      <c r="C1618" t="s">
        <v>101</v>
      </c>
      <c r="D1618" t="s">
        <v>102</v>
      </c>
      <c r="E1618" t="s">
        <v>11848</v>
      </c>
      <c r="F1618">
        <v>73</v>
      </c>
      <c r="G1618">
        <v>60</v>
      </c>
    </row>
    <row r="1619" spans="1:7" hidden="1" x14ac:dyDescent="0.25">
      <c r="A1619" t="s">
        <v>232</v>
      </c>
      <c r="B1619" t="s">
        <v>3742</v>
      </c>
      <c r="C1619" t="s">
        <v>101</v>
      </c>
      <c r="D1619" t="s">
        <v>102</v>
      </c>
      <c r="E1619" t="s">
        <v>11849</v>
      </c>
      <c r="F1619">
        <v>73</v>
      </c>
      <c r="G1619">
        <v>60</v>
      </c>
    </row>
    <row r="1620" spans="1:7" hidden="1" x14ac:dyDescent="0.25">
      <c r="A1620" t="s">
        <v>558</v>
      </c>
      <c r="B1620" t="s">
        <v>3742</v>
      </c>
      <c r="C1620" t="s">
        <v>101</v>
      </c>
      <c r="D1620" t="s">
        <v>102</v>
      </c>
      <c r="E1620" t="s">
        <v>11850</v>
      </c>
      <c r="F1620">
        <v>73</v>
      </c>
      <c r="G1620">
        <v>60</v>
      </c>
    </row>
    <row r="1621" spans="1:7" hidden="1" x14ac:dyDescent="0.25">
      <c r="A1621" t="s">
        <v>344</v>
      </c>
      <c r="B1621" t="s">
        <v>3742</v>
      </c>
      <c r="C1621" t="s">
        <v>101</v>
      </c>
      <c r="D1621" t="s">
        <v>102</v>
      </c>
      <c r="E1621" t="s">
        <v>11851</v>
      </c>
      <c r="F1621">
        <v>73</v>
      </c>
      <c r="G1621">
        <v>60</v>
      </c>
    </row>
    <row r="1622" spans="1:7" hidden="1" x14ac:dyDescent="0.25">
      <c r="A1622" t="s">
        <v>178</v>
      </c>
      <c r="B1622" t="s">
        <v>3742</v>
      </c>
      <c r="C1622" t="s">
        <v>101</v>
      </c>
      <c r="D1622" t="s">
        <v>102</v>
      </c>
      <c r="E1622" t="s">
        <v>11852</v>
      </c>
      <c r="F1622">
        <v>73</v>
      </c>
      <c r="G1622">
        <v>60</v>
      </c>
    </row>
    <row r="1623" spans="1:7" hidden="1" x14ac:dyDescent="0.25">
      <c r="A1623" t="s">
        <v>264</v>
      </c>
      <c r="B1623" t="s">
        <v>3742</v>
      </c>
      <c r="C1623" t="s">
        <v>101</v>
      </c>
      <c r="D1623" t="s">
        <v>102</v>
      </c>
      <c r="E1623" t="s">
        <v>11853</v>
      </c>
      <c r="F1623">
        <v>73</v>
      </c>
      <c r="G1623">
        <v>60</v>
      </c>
    </row>
    <row r="1624" spans="1:7" hidden="1" x14ac:dyDescent="0.25">
      <c r="A1624" t="s">
        <v>335</v>
      </c>
      <c r="B1624" t="s">
        <v>3742</v>
      </c>
      <c r="C1624" t="s">
        <v>101</v>
      </c>
      <c r="D1624" t="s">
        <v>102</v>
      </c>
      <c r="E1624" t="s">
        <v>11854</v>
      </c>
      <c r="F1624">
        <v>73</v>
      </c>
      <c r="G1624">
        <v>60</v>
      </c>
    </row>
    <row r="1625" spans="1:7" hidden="1" x14ac:dyDescent="0.25">
      <c r="A1625" t="s">
        <v>485</v>
      </c>
      <c r="B1625" t="s">
        <v>11231</v>
      </c>
      <c r="C1625" t="s">
        <v>101</v>
      </c>
      <c r="D1625" t="s">
        <v>102</v>
      </c>
      <c r="E1625" t="s">
        <v>11445</v>
      </c>
      <c r="F1625">
        <v>73</v>
      </c>
      <c r="G1625">
        <v>59</v>
      </c>
    </row>
    <row r="1626" spans="1:7" hidden="1" x14ac:dyDescent="0.25">
      <c r="A1626" t="s">
        <v>485</v>
      </c>
      <c r="B1626" t="s">
        <v>11233</v>
      </c>
      <c r="C1626" t="s">
        <v>101</v>
      </c>
      <c r="D1626" t="s">
        <v>102</v>
      </c>
      <c r="E1626" t="s">
        <v>11446</v>
      </c>
      <c r="F1626">
        <v>73</v>
      </c>
      <c r="G1626">
        <v>59</v>
      </c>
    </row>
    <row r="1627" spans="1:7" hidden="1" x14ac:dyDescent="0.25">
      <c r="A1627" t="s">
        <v>485</v>
      </c>
      <c r="B1627" t="s">
        <v>5926</v>
      </c>
      <c r="C1627" t="s">
        <v>101</v>
      </c>
      <c r="D1627" t="s">
        <v>102</v>
      </c>
      <c r="E1627" t="s">
        <v>11447</v>
      </c>
      <c r="F1627">
        <v>73</v>
      </c>
      <c r="G1627">
        <v>59</v>
      </c>
    </row>
    <row r="1628" spans="1:7" hidden="1" x14ac:dyDescent="0.25">
      <c r="A1628" t="s">
        <v>485</v>
      </c>
      <c r="B1628" t="s">
        <v>670</v>
      </c>
      <c r="C1628" t="s">
        <v>101</v>
      </c>
      <c r="D1628" t="s">
        <v>102</v>
      </c>
      <c r="E1628" t="s">
        <v>11448</v>
      </c>
      <c r="F1628">
        <v>73</v>
      </c>
      <c r="G1628">
        <v>59</v>
      </c>
    </row>
    <row r="1629" spans="1:7" hidden="1" x14ac:dyDescent="0.25">
      <c r="A1629" t="s">
        <v>485</v>
      </c>
      <c r="B1629" t="s">
        <v>11237</v>
      </c>
      <c r="C1629" t="s">
        <v>101</v>
      </c>
      <c r="D1629" t="s">
        <v>102</v>
      </c>
      <c r="E1629" t="s">
        <v>11449</v>
      </c>
      <c r="F1629">
        <v>73</v>
      </c>
      <c r="G1629">
        <v>59</v>
      </c>
    </row>
    <row r="1630" spans="1:7" hidden="1" x14ac:dyDescent="0.25">
      <c r="A1630" t="s">
        <v>375</v>
      </c>
      <c r="B1630" t="s">
        <v>11231</v>
      </c>
      <c r="C1630" t="s">
        <v>101</v>
      </c>
      <c r="D1630" t="s">
        <v>102</v>
      </c>
      <c r="E1630" t="s">
        <v>11450</v>
      </c>
      <c r="F1630">
        <v>73</v>
      </c>
      <c r="G1630">
        <v>59</v>
      </c>
    </row>
    <row r="1631" spans="1:7" hidden="1" x14ac:dyDescent="0.25">
      <c r="A1631" t="s">
        <v>375</v>
      </c>
      <c r="B1631" t="s">
        <v>11233</v>
      </c>
      <c r="C1631" t="s">
        <v>101</v>
      </c>
      <c r="D1631" t="s">
        <v>102</v>
      </c>
      <c r="E1631" t="s">
        <v>11451</v>
      </c>
      <c r="F1631">
        <v>73</v>
      </c>
      <c r="G1631">
        <v>59</v>
      </c>
    </row>
    <row r="1632" spans="1:7" hidden="1" x14ac:dyDescent="0.25">
      <c r="A1632" t="s">
        <v>375</v>
      </c>
      <c r="B1632" t="s">
        <v>5926</v>
      </c>
      <c r="C1632" t="s">
        <v>101</v>
      </c>
      <c r="D1632" t="s">
        <v>102</v>
      </c>
      <c r="E1632" t="s">
        <v>11452</v>
      </c>
      <c r="F1632">
        <v>73</v>
      </c>
      <c r="G1632">
        <v>59</v>
      </c>
    </row>
    <row r="1633" spans="1:7" hidden="1" x14ac:dyDescent="0.25">
      <c r="A1633" t="s">
        <v>375</v>
      </c>
      <c r="B1633" t="s">
        <v>670</v>
      </c>
      <c r="C1633" t="s">
        <v>101</v>
      </c>
      <c r="D1633" t="s">
        <v>102</v>
      </c>
      <c r="E1633" t="s">
        <v>11453</v>
      </c>
      <c r="F1633">
        <v>73</v>
      </c>
      <c r="G1633">
        <v>59</v>
      </c>
    </row>
    <row r="1634" spans="1:7" hidden="1" x14ac:dyDescent="0.25">
      <c r="A1634" t="s">
        <v>375</v>
      </c>
      <c r="B1634" t="s">
        <v>11237</v>
      </c>
      <c r="C1634" t="s">
        <v>101</v>
      </c>
      <c r="D1634" t="s">
        <v>102</v>
      </c>
      <c r="E1634" t="s">
        <v>11454</v>
      </c>
      <c r="F1634">
        <v>73</v>
      </c>
      <c r="G1634">
        <v>59</v>
      </c>
    </row>
    <row r="1635" spans="1:7" hidden="1" x14ac:dyDescent="0.25">
      <c r="A1635" t="s">
        <v>232</v>
      </c>
      <c r="B1635" t="s">
        <v>11231</v>
      </c>
      <c r="C1635" t="s">
        <v>101</v>
      </c>
      <c r="D1635" t="s">
        <v>102</v>
      </c>
      <c r="E1635" t="s">
        <v>11455</v>
      </c>
      <c r="F1635">
        <v>73</v>
      </c>
      <c r="G1635">
        <v>59</v>
      </c>
    </row>
    <row r="1636" spans="1:7" hidden="1" x14ac:dyDescent="0.25">
      <c r="A1636" t="s">
        <v>232</v>
      </c>
      <c r="B1636" t="s">
        <v>11233</v>
      </c>
      <c r="C1636" t="s">
        <v>101</v>
      </c>
      <c r="D1636" t="s">
        <v>102</v>
      </c>
      <c r="E1636" t="s">
        <v>11456</v>
      </c>
      <c r="F1636">
        <v>73</v>
      </c>
      <c r="G1636">
        <v>59</v>
      </c>
    </row>
    <row r="1637" spans="1:7" hidden="1" x14ac:dyDescent="0.25">
      <c r="A1637" t="s">
        <v>232</v>
      </c>
      <c r="B1637" t="s">
        <v>5926</v>
      </c>
      <c r="C1637" t="s">
        <v>101</v>
      </c>
      <c r="D1637" t="s">
        <v>102</v>
      </c>
      <c r="E1637" t="s">
        <v>11457</v>
      </c>
      <c r="F1637">
        <v>73</v>
      </c>
      <c r="G1637">
        <v>59</v>
      </c>
    </row>
    <row r="1638" spans="1:7" hidden="1" x14ac:dyDescent="0.25">
      <c r="A1638" t="s">
        <v>232</v>
      </c>
      <c r="B1638" t="s">
        <v>670</v>
      </c>
      <c r="C1638" t="s">
        <v>101</v>
      </c>
      <c r="D1638" t="s">
        <v>102</v>
      </c>
      <c r="E1638" t="s">
        <v>11458</v>
      </c>
      <c r="F1638">
        <v>73</v>
      </c>
      <c r="G1638">
        <v>59</v>
      </c>
    </row>
    <row r="1639" spans="1:7" hidden="1" x14ac:dyDescent="0.25">
      <c r="A1639" t="s">
        <v>232</v>
      </c>
      <c r="B1639" t="s">
        <v>11237</v>
      </c>
      <c r="C1639" t="s">
        <v>101</v>
      </c>
      <c r="D1639" t="s">
        <v>102</v>
      </c>
      <c r="E1639" t="s">
        <v>11459</v>
      </c>
      <c r="F1639">
        <v>73</v>
      </c>
      <c r="G1639">
        <v>59</v>
      </c>
    </row>
    <row r="1640" spans="1:7" hidden="1" x14ac:dyDescent="0.25">
      <c r="A1640" t="s">
        <v>558</v>
      </c>
      <c r="B1640" t="s">
        <v>11231</v>
      </c>
      <c r="C1640" t="s">
        <v>101</v>
      </c>
      <c r="D1640" t="s">
        <v>102</v>
      </c>
      <c r="E1640" t="s">
        <v>11460</v>
      </c>
      <c r="F1640">
        <v>73</v>
      </c>
      <c r="G1640">
        <v>59</v>
      </c>
    </row>
    <row r="1641" spans="1:7" hidden="1" x14ac:dyDescent="0.25">
      <c r="A1641" t="s">
        <v>558</v>
      </c>
      <c r="B1641" t="s">
        <v>11233</v>
      </c>
      <c r="C1641" t="s">
        <v>101</v>
      </c>
      <c r="D1641" t="s">
        <v>102</v>
      </c>
      <c r="E1641" t="s">
        <v>11461</v>
      </c>
      <c r="F1641">
        <v>73</v>
      </c>
      <c r="G1641">
        <v>59</v>
      </c>
    </row>
    <row r="1642" spans="1:7" hidden="1" x14ac:dyDescent="0.25">
      <c r="A1642" t="s">
        <v>558</v>
      </c>
      <c r="B1642" t="s">
        <v>5926</v>
      </c>
      <c r="C1642" t="s">
        <v>101</v>
      </c>
      <c r="D1642" t="s">
        <v>102</v>
      </c>
      <c r="E1642" t="s">
        <v>11462</v>
      </c>
      <c r="F1642">
        <v>73</v>
      </c>
      <c r="G1642">
        <v>59</v>
      </c>
    </row>
    <row r="1643" spans="1:7" hidden="1" x14ac:dyDescent="0.25">
      <c r="A1643" t="s">
        <v>558</v>
      </c>
      <c r="B1643" t="s">
        <v>670</v>
      </c>
      <c r="C1643" t="s">
        <v>101</v>
      </c>
      <c r="D1643" t="s">
        <v>102</v>
      </c>
      <c r="E1643" t="s">
        <v>11463</v>
      </c>
      <c r="F1643">
        <v>73</v>
      </c>
      <c r="G1643">
        <v>59</v>
      </c>
    </row>
    <row r="1644" spans="1:7" hidden="1" x14ac:dyDescent="0.25">
      <c r="A1644" t="s">
        <v>558</v>
      </c>
      <c r="B1644" t="s">
        <v>11237</v>
      </c>
      <c r="C1644" t="s">
        <v>101</v>
      </c>
      <c r="D1644" t="s">
        <v>102</v>
      </c>
      <c r="E1644" t="s">
        <v>11464</v>
      </c>
      <c r="F1644">
        <v>73</v>
      </c>
      <c r="G1644">
        <v>59</v>
      </c>
    </row>
    <row r="1645" spans="1:7" hidden="1" x14ac:dyDescent="0.25">
      <c r="A1645" t="s">
        <v>344</v>
      </c>
      <c r="B1645" t="s">
        <v>11231</v>
      </c>
      <c r="C1645" t="s">
        <v>101</v>
      </c>
      <c r="D1645" t="s">
        <v>102</v>
      </c>
      <c r="E1645" t="s">
        <v>11465</v>
      </c>
      <c r="F1645">
        <v>73</v>
      </c>
      <c r="G1645">
        <v>59</v>
      </c>
    </row>
    <row r="1646" spans="1:7" hidden="1" x14ac:dyDescent="0.25">
      <c r="A1646" t="s">
        <v>344</v>
      </c>
      <c r="B1646" t="s">
        <v>11233</v>
      </c>
      <c r="C1646" t="s">
        <v>101</v>
      </c>
      <c r="D1646" t="s">
        <v>102</v>
      </c>
      <c r="E1646" t="s">
        <v>11466</v>
      </c>
      <c r="F1646">
        <v>73</v>
      </c>
      <c r="G1646">
        <v>59</v>
      </c>
    </row>
    <row r="1647" spans="1:7" hidden="1" x14ac:dyDescent="0.25">
      <c r="A1647" t="s">
        <v>344</v>
      </c>
      <c r="B1647" t="s">
        <v>5926</v>
      </c>
      <c r="C1647" t="s">
        <v>101</v>
      </c>
      <c r="D1647" t="s">
        <v>102</v>
      </c>
      <c r="E1647" t="s">
        <v>11467</v>
      </c>
      <c r="F1647">
        <v>73</v>
      </c>
      <c r="G1647">
        <v>59</v>
      </c>
    </row>
    <row r="1648" spans="1:7" hidden="1" x14ac:dyDescent="0.25">
      <c r="A1648" t="s">
        <v>344</v>
      </c>
      <c r="B1648" t="s">
        <v>670</v>
      </c>
      <c r="C1648" t="s">
        <v>101</v>
      </c>
      <c r="D1648" t="s">
        <v>102</v>
      </c>
      <c r="E1648" t="s">
        <v>11468</v>
      </c>
      <c r="F1648">
        <v>73</v>
      </c>
      <c r="G1648">
        <v>59</v>
      </c>
    </row>
    <row r="1649" spans="1:7" hidden="1" x14ac:dyDescent="0.25">
      <c r="A1649" t="s">
        <v>344</v>
      </c>
      <c r="B1649" t="s">
        <v>11237</v>
      </c>
      <c r="C1649" t="s">
        <v>101</v>
      </c>
      <c r="D1649" t="s">
        <v>102</v>
      </c>
      <c r="E1649" t="s">
        <v>11469</v>
      </c>
      <c r="F1649">
        <v>73</v>
      </c>
      <c r="G1649">
        <v>59</v>
      </c>
    </row>
    <row r="1650" spans="1:7" hidden="1" x14ac:dyDescent="0.25">
      <c r="A1650" t="s">
        <v>178</v>
      </c>
      <c r="B1650" t="s">
        <v>11231</v>
      </c>
      <c r="C1650" t="s">
        <v>101</v>
      </c>
      <c r="D1650" t="s">
        <v>102</v>
      </c>
      <c r="E1650" t="s">
        <v>11470</v>
      </c>
      <c r="F1650">
        <v>73</v>
      </c>
      <c r="G1650">
        <v>59</v>
      </c>
    </row>
    <row r="1651" spans="1:7" hidden="1" x14ac:dyDescent="0.25">
      <c r="A1651" t="s">
        <v>178</v>
      </c>
      <c r="B1651" t="s">
        <v>11233</v>
      </c>
      <c r="C1651" t="s">
        <v>101</v>
      </c>
      <c r="D1651" t="s">
        <v>102</v>
      </c>
      <c r="E1651" t="s">
        <v>11471</v>
      </c>
      <c r="F1651">
        <v>73</v>
      </c>
      <c r="G1651">
        <v>59</v>
      </c>
    </row>
    <row r="1652" spans="1:7" hidden="1" x14ac:dyDescent="0.25">
      <c r="A1652" t="s">
        <v>178</v>
      </c>
      <c r="B1652" t="s">
        <v>5926</v>
      </c>
      <c r="C1652" t="s">
        <v>101</v>
      </c>
      <c r="D1652" t="s">
        <v>102</v>
      </c>
      <c r="E1652" t="s">
        <v>11472</v>
      </c>
      <c r="F1652">
        <v>73</v>
      </c>
      <c r="G1652">
        <v>59</v>
      </c>
    </row>
    <row r="1653" spans="1:7" hidden="1" x14ac:dyDescent="0.25">
      <c r="A1653" t="s">
        <v>178</v>
      </c>
      <c r="B1653" t="s">
        <v>670</v>
      </c>
      <c r="C1653" t="s">
        <v>101</v>
      </c>
      <c r="D1653" t="s">
        <v>102</v>
      </c>
      <c r="E1653" t="s">
        <v>11473</v>
      </c>
      <c r="F1653">
        <v>73</v>
      </c>
      <c r="G1653">
        <v>59</v>
      </c>
    </row>
    <row r="1654" spans="1:7" hidden="1" x14ac:dyDescent="0.25">
      <c r="A1654" t="s">
        <v>178</v>
      </c>
      <c r="B1654" t="s">
        <v>11237</v>
      </c>
      <c r="C1654" t="s">
        <v>101</v>
      </c>
      <c r="D1654" t="s">
        <v>102</v>
      </c>
      <c r="E1654" t="s">
        <v>11474</v>
      </c>
      <c r="F1654">
        <v>73</v>
      </c>
      <c r="G1654">
        <v>59</v>
      </c>
    </row>
    <row r="1655" spans="1:7" hidden="1" x14ac:dyDescent="0.25">
      <c r="A1655" t="s">
        <v>264</v>
      </c>
      <c r="B1655" t="s">
        <v>11231</v>
      </c>
      <c r="C1655" t="s">
        <v>101</v>
      </c>
      <c r="D1655" t="s">
        <v>102</v>
      </c>
      <c r="E1655" t="s">
        <v>11475</v>
      </c>
      <c r="F1655">
        <v>73</v>
      </c>
      <c r="G1655">
        <v>59</v>
      </c>
    </row>
    <row r="1656" spans="1:7" hidden="1" x14ac:dyDescent="0.25">
      <c r="A1656" t="s">
        <v>264</v>
      </c>
      <c r="B1656" t="s">
        <v>11233</v>
      </c>
      <c r="C1656" t="s">
        <v>101</v>
      </c>
      <c r="D1656" t="s">
        <v>102</v>
      </c>
      <c r="E1656" t="s">
        <v>11476</v>
      </c>
      <c r="F1656">
        <v>73</v>
      </c>
      <c r="G1656">
        <v>59</v>
      </c>
    </row>
    <row r="1657" spans="1:7" hidden="1" x14ac:dyDescent="0.25">
      <c r="A1657" t="s">
        <v>264</v>
      </c>
      <c r="B1657" t="s">
        <v>5926</v>
      </c>
      <c r="C1657" t="s">
        <v>101</v>
      </c>
      <c r="D1657" t="s">
        <v>102</v>
      </c>
      <c r="E1657" t="s">
        <v>11477</v>
      </c>
      <c r="F1657">
        <v>73</v>
      </c>
      <c r="G1657">
        <v>59</v>
      </c>
    </row>
    <row r="1658" spans="1:7" hidden="1" x14ac:dyDescent="0.25">
      <c r="A1658" t="s">
        <v>264</v>
      </c>
      <c r="B1658" t="s">
        <v>670</v>
      </c>
      <c r="C1658" t="s">
        <v>101</v>
      </c>
      <c r="D1658" t="s">
        <v>102</v>
      </c>
      <c r="E1658" t="s">
        <v>11478</v>
      </c>
      <c r="F1658">
        <v>73</v>
      </c>
      <c r="G1658">
        <v>59</v>
      </c>
    </row>
    <row r="1659" spans="1:7" hidden="1" x14ac:dyDescent="0.25">
      <c r="A1659" t="s">
        <v>264</v>
      </c>
      <c r="B1659" t="s">
        <v>11237</v>
      </c>
      <c r="C1659" t="s">
        <v>101</v>
      </c>
      <c r="D1659" t="s">
        <v>102</v>
      </c>
      <c r="E1659" t="s">
        <v>11479</v>
      </c>
      <c r="F1659">
        <v>73</v>
      </c>
      <c r="G1659">
        <v>59</v>
      </c>
    </row>
    <row r="1660" spans="1:7" hidden="1" x14ac:dyDescent="0.25">
      <c r="A1660" t="s">
        <v>232</v>
      </c>
      <c r="B1660" t="s">
        <v>1753</v>
      </c>
      <c r="C1660" t="s">
        <v>101</v>
      </c>
      <c r="D1660" t="s">
        <v>102</v>
      </c>
      <c r="E1660" t="s">
        <v>11480</v>
      </c>
      <c r="F1660">
        <v>73</v>
      </c>
      <c r="G1660">
        <v>59</v>
      </c>
    </row>
    <row r="1661" spans="1:7" hidden="1" x14ac:dyDescent="0.25">
      <c r="A1661" t="s">
        <v>485</v>
      </c>
      <c r="B1661" t="s">
        <v>2036</v>
      </c>
      <c r="C1661" t="s">
        <v>101</v>
      </c>
      <c r="D1661" t="s">
        <v>102</v>
      </c>
      <c r="E1661" t="s">
        <v>11481</v>
      </c>
      <c r="F1661">
        <v>73</v>
      </c>
      <c r="G1661">
        <v>59</v>
      </c>
    </row>
    <row r="1662" spans="1:7" hidden="1" x14ac:dyDescent="0.25">
      <c r="A1662" t="s">
        <v>485</v>
      </c>
      <c r="B1662" t="s">
        <v>11240</v>
      </c>
      <c r="C1662" t="s">
        <v>101</v>
      </c>
      <c r="D1662" t="s">
        <v>102</v>
      </c>
      <c r="E1662" t="s">
        <v>11482</v>
      </c>
      <c r="F1662">
        <v>73</v>
      </c>
      <c r="G1662">
        <v>59</v>
      </c>
    </row>
    <row r="1663" spans="1:7" hidden="1" x14ac:dyDescent="0.25">
      <c r="A1663" t="s">
        <v>375</v>
      </c>
      <c r="B1663" t="s">
        <v>1753</v>
      </c>
      <c r="C1663" t="s">
        <v>101</v>
      </c>
      <c r="D1663" t="s">
        <v>102</v>
      </c>
      <c r="E1663" t="s">
        <v>11483</v>
      </c>
      <c r="F1663">
        <v>73</v>
      </c>
      <c r="G1663">
        <v>59</v>
      </c>
    </row>
    <row r="1664" spans="1:7" hidden="1" x14ac:dyDescent="0.25">
      <c r="A1664" t="s">
        <v>375</v>
      </c>
      <c r="B1664" t="s">
        <v>2036</v>
      </c>
      <c r="C1664" t="s">
        <v>101</v>
      </c>
      <c r="D1664" t="s">
        <v>102</v>
      </c>
      <c r="E1664" t="s">
        <v>11484</v>
      </c>
      <c r="F1664">
        <v>73</v>
      </c>
      <c r="G1664">
        <v>59</v>
      </c>
    </row>
    <row r="1665" spans="1:7" hidden="1" x14ac:dyDescent="0.25">
      <c r="A1665" t="s">
        <v>375</v>
      </c>
      <c r="B1665" t="s">
        <v>11240</v>
      </c>
      <c r="C1665" t="s">
        <v>101</v>
      </c>
      <c r="D1665" t="s">
        <v>102</v>
      </c>
      <c r="E1665" t="s">
        <v>11485</v>
      </c>
      <c r="F1665">
        <v>73</v>
      </c>
      <c r="G1665">
        <v>59</v>
      </c>
    </row>
    <row r="1666" spans="1:7" hidden="1" x14ac:dyDescent="0.25">
      <c r="A1666" t="s">
        <v>232</v>
      </c>
      <c r="B1666" t="s">
        <v>2036</v>
      </c>
      <c r="C1666" t="s">
        <v>101</v>
      </c>
      <c r="D1666" t="s">
        <v>102</v>
      </c>
      <c r="E1666" t="s">
        <v>11486</v>
      </c>
      <c r="F1666">
        <v>73</v>
      </c>
      <c r="G1666">
        <v>59</v>
      </c>
    </row>
    <row r="1667" spans="1:7" hidden="1" x14ac:dyDescent="0.25">
      <c r="A1667" t="s">
        <v>232</v>
      </c>
      <c r="B1667" t="s">
        <v>11240</v>
      </c>
      <c r="C1667" t="s">
        <v>101</v>
      </c>
      <c r="D1667" t="s">
        <v>102</v>
      </c>
      <c r="E1667" t="s">
        <v>11487</v>
      </c>
      <c r="F1667">
        <v>73</v>
      </c>
      <c r="G1667">
        <v>59</v>
      </c>
    </row>
    <row r="1668" spans="1:7" hidden="1" x14ac:dyDescent="0.25">
      <c r="A1668" t="s">
        <v>558</v>
      </c>
      <c r="B1668" t="s">
        <v>1753</v>
      </c>
      <c r="C1668" t="s">
        <v>101</v>
      </c>
      <c r="D1668" t="s">
        <v>102</v>
      </c>
      <c r="E1668" t="s">
        <v>11488</v>
      </c>
      <c r="F1668">
        <v>73</v>
      </c>
      <c r="G1668">
        <v>59</v>
      </c>
    </row>
    <row r="1669" spans="1:7" hidden="1" x14ac:dyDescent="0.25">
      <c r="A1669" t="s">
        <v>558</v>
      </c>
      <c r="B1669" t="s">
        <v>2036</v>
      </c>
      <c r="C1669" t="s">
        <v>101</v>
      </c>
      <c r="D1669" t="s">
        <v>102</v>
      </c>
      <c r="E1669" t="s">
        <v>11489</v>
      </c>
      <c r="F1669">
        <v>73</v>
      </c>
      <c r="G1669">
        <v>59</v>
      </c>
    </row>
    <row r="1670" spans="1:7" hidden="1" x14ac:dyDescent="0.25">
      <c r="A1670" t="s">
        <v>558</v>
      </c>
      <c r="B1670" t="s">
        <v>11240</v>
      </c>
      <c r="C1670" t="s">
        <v>101</v>
      </c>
      <c r="D1670" t="s">
        <v>102</v>
      </c>
      <c r="E1670" t="s">
        <v>11490</v>
      </c>
      <c r="F1670">
        <v>73</v>
      </c>
      <c r="G1670">
        <v>59</v>
      </c>
    </row>
    <row r="1671" spans="1:7" hidden="1" x14ac:dyDescent="0.25">
      <c r="A1671" t="s">
        <v>344</v>
      </c>
      <c r="B1671" t="s">
        <v>2036</v>
      </c>
      <c r="C1671" t="s">
        <v>101</v>
      </c>
      <c r="D1671" t="s">
        <v>102</v>
      </c>
      <c r="E1671" t="s">
        <v>11491</v>
      </c>
      <c r="F1671">
        <v>73</v>
      </c>
      <c r="G1671">
        <v>59</v>
      </c>
    </row>
    <row r="1672" spans="1:7" hidden="1" x14ac:dyDescent="0.25">
      <c r="A1672" t="s">
        <v>344</v>
      </c>
      <c r="B1672" t="s">
        <v>11240</v>
      </c>
      <c r="C1672" t="s">
        <v>101</v>
      </c>
      <c r="D1672" t="s">
        <v>102</v>
      </c>
      <c r="E1672" t="s">
        <v>11492</v>
      </c>
      <c r="F1672">
        <v>73</v>
      </c>
      <c r="G1672">
        <v>59</v>
      </c>
    </row>
    <row r="1673" spans="1:7" hidden="1" x14ac:dyDescent="0.25">
      <c r="A1673" t="s">
        <v>178</v>
      </c>
      <c r="B1673" t="s">
        <v>1753</v>
      </c>
      <c r="C1673" t="s">
        <v>101</v>
      </c>
      <c r="D1673" t="s">
        <v>102</v>
      </c>
      <c r="E1673" t="s">
        <v>11493</v>
      </c>
      <c r="F1673">
        <v>73</v>
      </c>
      <c r="G1673">
        <v>59</v>
      </c>
    </row>
    <row r="1674" spans="1:7" hidden="1" x14ac:dyDescent="0.25">
      <c r="A1674" t="s">
        <v>178</v>
      </c>
      <c r="B1674" t="s">
        <v>2036</v>
      </c>
      <c r="C1674" t="s">
        <v>101</v>
      </c>
      <c r="D1674" t="s">
        <v>102</v>
      </c>
      <c r="E1674" t="s">
        <v>11494</v>
      </c>
      <c r="F1674">
        <v>73</v>
      </c>
      <c r="G1674">
        <v>59</v>
      </c>
    </row>
    <row r="1675" spans="1:7" hidden="1" x14ac:dyDescent="0.25">
      <c r="A1675" t="s">
        <v>178</v>
      </c>
      <c r="B1675" t="s">
        <v>11240</v>
      </c>
      <c r="C1675" t="s">
        <v>101</v>
      </c>
      <c r="D1675" t="s">
        <v>102</v>
      </c>
      <c r="E1675" t="s">
        <v>11495</v>
      </c>
      <c r="F1675">
        <v>73</v>
      </c>
      <c r="G1675">
        <v>59</v>
      </c>
    </row>
    <row r="1676" spans="1:7" hidden="1" x14ac:dyDescent="0.25">
      <c r="A1676" t="s">
        <v>264</v>
      </c>
      <c r="B1676" t="s">
        <v>1753</v>
      </c>
      <c r="C1676" t="s">
        <v>101</v>
      </c>
      <c r="D1676" t="s">
        <v>102</v>
      </c>
      <c r="E1676" t="s">
        <v>11496</v>
      </c>
      <c r="F1676">
        <v>73</v>
      </c>
      <c r="G1676">
        <v>59</v>
      </c>
    </row>
    <row r="1677" spans="1:7" hidden="1" x14ac:dyDescent="0.25">
      <c r="A1677" t="s">
        <v>264</v>
      </c>
      <c r="B1677" t="s">
        <v>11240</v>
      </c>
      <c r="C1677" t="s">
        <v>101</v>
      </c>
      <c r="D1677" t="s">
        <v>102</v>
      </c>
      <c r="E1677" t="s">
        <v>11497</v>
      </c>
      <c r="F1677">
        <v>73</v>
      </c>
      <c r="G1677">
        <v>59</v>
      </c>
    </row>
    <row r="1678" spans="1:7" hidden="1" x14ac:dyDescent="0.25">
      <c r="A1678" t="s">
        <v>264</v>
      </c>
      <c r="B1678" t="s">
        <v>2036</v>
      </c>
      <c r="C1678" t="s">
        <v>101</v>
      </c>
      <c r="D1678" t="s">
        <v>102</v>
      </c>
      <c r="E1678" t="s">
        <v>11498</v>
      </c>
      <c r="F1678">
        <v>73</v>
      </c>
      <c r="G1678">
        <v>59</v>
      </c>
    </row>
    <row r="1679" spans="1:7" hidden="1" x14ac:dyDescent="0.25">
      <c r="A1679" t="s">
        <v>485</v>
      </c>
      <c r="B1679" t="s">
        <v>1753</v>
      </c>
      <c r="C1679" t="s">
        <v>101</v>
      </c>
      <c r="D1679" t="s">
        <v>102</v>
      </c>
      <c r="E1679" t="s">
        <v>11499</v>
      </c>
      <c r="F1679">
        <v>73</v>
      </c>
      <c r="G1679">
        <v>59</v>
      </c>
    </row>
    <row r="1680" spans="1:7" hidden="1" x14ac:dyDescent="0.25">
      <c r="A1680" t="s">
        <v>344</v>
      </c>
      <c r="B1680" t="s">
        <v>1753</v>
      </c>
      <c r="C1680" t="s">
        <v>101</v>
      </c>
      <c r="D1680" t="s">
        <v>102</v>
      </c>
      <c r="E1680" t="s">
        <v>11500</v>
      </c>
      <c r="F1680">
        <v>73</v>
      </c>
      <c r="G1680">
        <v>59</v>
      </c>
    </row>
    <row r="1681" spans="1:7" hidden="1" x14ac:dyDescent="0.25">
      <c r="A1681" t="s">
        <v>232</v>
      </c>
      <c r="B1681" t="s">
        <v>11243</v>
      </c>
      <c r="C1681" t="s">
        <v>101</v>
      </c>
      <c r="D1681" t="s">
        <v>102</v>
      </c>
      <c r="E1681" t="s">
        <v>11501</v>
      </c>
      <c r="F1681">
        <v>73</v>
      </c>
      <c r="G1681">
        <v>59</v>
      </c>
    </row>
    <row r="1682" spans="1:7" hidden="1" x14ac:dyDescent="0.25">
      <c r="A1682" t="s">
        <v>558</v>
      </c>
      <c r="B1682" t="s">
        <v>11243</v>
      </c>
      <c r="C1682" t="s">
        <v>101</v>
      </c>
      <c r="D1682" t="s">
        <v>102</v>
      </c>
      <c r="E1682" t="s">
        <v>11502</v>
      </c>
      <c r="F1682">
        <v>73</v>
      </c>
      <c r="G1682">
        <v>59</v>
      </c>
    </row>
    <row r="1683" spans="1:7" hidden="1" x14ac:dyDescent="0.25">
      <c r="A1683" t="s">
        <v>178</v>
      </c>
      <c r="B1683" t="s">
        <v>11243</v>
      </c>
      <c r="C1683" t="s">
        <v>101</v>
      </c>
      <c r="D1683" t="s">
        <v>102</v>
      </c>
      <c r="E1683" t="s">
        <v>11503</v>
      </c>
      <c r="F1683">
        <v>73</v>
      </c>
      <c r="G1683">
        <v>59</v>
      </c>
    </row>
    <row r="1684" spans="1:7" hidden="1" x14ac:dyDescent="0.25">
      <c r="A1684" t="s">
        <v>375</v>
      </c>
      <c r="B1684" t="s">
        <v>11243</v>
      </c>
      <c r="C1684" t="s">
        <v>101</v>
      </c>
      <c r="D1684" t="s">
        <v>102</v>
      </c>
      <c r="E1684" t="s">
        <v>11504</v>
      </c>
      <c r="F1684">
        <v>73</v>
      </c>
      <c r="G1684">
        <v>59</v>
      </c>
    </row>
    <row r="1685" spans="1:7" hidden="1" x14ac:dyDescent="0.25">
      <c r="A1685" t="s">
        <v>264</v>
      </c>
      <c r="B1685" t="s">
        <v>11243</v>
      </c>
      <c r="C1685" t="s">
        <v>101</v>
      </c>
      <c r="D1685" t="s">
        <v>102</v>
      </c>
      <c r="E1685" t="s">
        <v>11505</v>
      </c>
      <c r="F1685">
        <v>73</v>
      </c>
      <c r="G1685">
        <v>59</v>
      </c>
    </row>
    <row r="1686" spans="1:7" hidden="1" x14ac:dyDescent="0.25">
      <c r="A1686" t="s">
        <v>344</v>
      </c>
      <c r="B1686" t="s">
        <v>11243</v>
      </c>
      <c r="C1686" t="s">
        <v>101</v>
      </c>
      <c r="D1686" t="s">
        <v>102</v>
      </c>
      <c r="E1686" t="s">
        <v>11506</v>
      </c>
      <c r="F1686">
        <v>73</v>
      </c>
      <c r="G1686">
        <v>59</v>
      </c>
    </row>
    <row r="1687" spans="1:7" hidden="1" x14ac:dyDescent="0.25">
      <c r="A1687" t="s">
        <v>485</v>
      </c>
      <c r="B1687" t="s">
        <v>11243</v>
      </c>
      <c r="C1687" t="s">
        <v>101</v>
      </c>
      <c r="D1687" t="s">
        <v>102</v>
      </c>
      <c r="E1687" t="s">
        <v>11507</v>
      </c>
      <c r="F1687">
        <v>73</v>
      </c>
      <c r="G1687">
        <v>59</v>
      </c>
    </row>
    <row r="1688" spans="1:7" hidden="1" x14ac:dyDescent="0.25">
      <c r="A1688" t="s">
        <v>232</v>
      </c>
      <c r="B1688" t="s">
        <v>1387</v>
      </c>
      <c r="C1688" t="s">
        <v>101</v>
      </c>
      <c r="D1688" t="s">
        <v>102</v>
      </c>
      <c r="E1688" t="s">
        <v>11508</v>
      </c>
      <c r="F1688">
        <v>73</v>
      </c>
      <c r="G1688">
        <v>59</v>
      </c>
    </row>
    <row r="1689" spans="1:7" hidden="1" x14ac:dyDescent="0.25">
      <c r="A1689" t="s">
        <v>178</v>
      </c>
      <c r="B1689" t="s">
        <v>1387</v>
      </c>
      <c r="C1689" t="s">
        <v>101</v>
      </c>
      <c r="D1689" t="s">
        <v>102</v>
      </c>
      <c r="E1689" t="s">
        <v>11509</v>
      </c>
      <c r="F1689">
        <v>73</v>
      </c>
      <c r="G1689">
        <v>59</v>
      </c>
    </row>
    <row r="1690" spans="1:7" hidden="1" x14ac:dyDescent="0.25">
      <c r="A1690" t="s">
        <v>375</v>
      </c>
      <c r="B1690" t="s">
        <v>1387</v>
      </c>
      <c r="C1690" t="s">
        <v>101</v>
      </c>
      <c r="D1690" t="s">
        <v>102</v>
      </c>
      <c r="E1690" t="s">
        <v>11510</v>
      </c>
      <c r="F1690">
        <v>73</v>
      </c>
      <c r="G1690">
        <v>59</v>
      </c>
    </row>
    <row r="1691" spans="1:7" hidden="1" x14ac:dyDescent="0.25">
      <c r="A1691" t="s">
        <v>558</v>
      </c>
      <c r="B1691" t="s">
        <v>1387</v>
      </c>
      <c r="C1691" t="s">
        <v>101</v>
      </c>
      <c r="D1691" t="s">
        <v>102</v>
      </c>
      <c r="E1691" t="s">
        <v>11511</v>
      </c>
      <c r="F1691">
        <v>73</v>
      </c>
      <c r="G1691">
        <v>59</v>
      </c>
    </row>
    <row r="1692" spans="1:7" hidden="1" x14ac:dyDescent="0.25">
      <c r="A1692" t="s">
        <v>264</v>
      </c>
      <c r="B1692" t="s">
        <v>1387</v>
      </c>
      <c r="C1692" t="s">
        <v>101</v>
      </c>
      <c r="D1692" t="s">
        <v>102</v>
      </c>
      <c r="E1692" t="s">
        <v>11512</v>
      </c>
      <c r="F1692">
        <v>73</v>
      </c>
      <c r="G1692">
        <v>59</v>
      </c>
    </row>
    <row r="1693" spans="1:7" hidden="1" x14ac:dyDescent="0.25">
      <c r="A1693" t="s">
        <v>344</v>
      </c>
      <c r="B1693" t="s">
        <v>1387</v>
      </c>
      <c r="C1693" t="s">
        <v>101</v>
      </c>
      <c r="D1693" t="s">
        <v>102</v>
      </c>
      <c r="E1693" t="s">
        <v>11513</v>
      </c>
      <c r="F1693">
        <v>73</v>
      </c>
      <c r="G1693">
        <v>59</v>
      </c>
    </row>
    <row r="1694" spans="1:7" hidden="1" x14ac:dyDescent="0.25">
      <c r="A1694" t="s">
        <v>485</v>
      </c>
      <c r="B1694" t="s">
        <v>1387</v>
      </c>
      <c r="C1694" t="s">
        <v>101</v>
      </c>
      <c r="D1694" t="s">
        <v>102</v>
      </c>
      <c r="E1694" t="s">
        <v>11514</v>
      </c>
      <c r="F1694">
        <v>73</v>
      </c>
      <c r="G1694">
        <v>59</v>
      </c>
    </row>
    <row r="1695" spans="1:7" hidden="1" x14ac:dyDescent="0.25">
      <c r="A1695" t="s">
        <v>335</v>
      </c>
      <c r="B1695" t="s">
        <v>11240</v>
      </c>
      <c r="C1695" t="s">
        <v>101</v>
      </c>
      <c r="D1695" t="s">
        <v>102</v>
      </c>
      <c r="E1695" t="s">
        <v>11515</v>
      </c>
      <c r="F1695">
        <v>73</v>
      </c>
      <c r="G1695">
        <v>59</v>
      </c>
    </row>
    <row r="1696" spans="1:7" hidden="1" x14ac:dyDescent="0.25">
      <c r="A1696" t="s">
        <v>335</v>
      </c>
      <c r="B1696" t="s">
        <v>2036</v>
      </c>
      <c r="C1696" t="s">
        <v>101</v>
      </c>
      <c r="D1696" t="s">
        <v>102</v>
      </c>
      <c r="E1696" t="s">
        <v>11516</v>
      </c>
      <c r="F1696">
        <v>73</v>
      </c>
      <c r="G1696">
        <v>59</v>
      </c>
    </row>
    <row r="1697" spans="1:7" hidden="1" x14ac:dyDescent="0.25">
      <c r="A1697" t="s">
        <v>335</v>
      </c>
      <c r="B1697" t="s">
        <v>1387</v>
      </c>
      <c r="C1697" t="s">
        <v>101</v>
      </c>
      <c r="D1697" t="s">
        <v>102</v>
      </c>
      <c r="E1697" t="s">
        <v>11517</v>
      </c>
      <c r="F1697">
        <v>73</v>
      </c>
      <c r="G1697">
        <v>59</v>
      </c>
    </row>
    <row r="1698" spans="1:7" hidden="1" x14ac:dyDescent="0.25">
      <c r="A1698" t="s">
        <v>335</v>
      </c>
      <c r="B1698" t="s">
        <v>11231</v>
      </c>
      <c r="C1698" t="s">
        <v>101</v>
      </c>
      <c r="D1698" t="s">
        <v>102</v>
      </c>
      <c r="E1698" t="s">
        <v>11518</v>
      </c>
      <c r="F1698">
        <v>73</v>
      </c>
      <c r="G1698">
        <v>59</v>
      </c>
    </row>
    <row r="1699" spans="1:7" hidden="1" x14ac:dyDescent="0.25">
      <c r="A1699" t="s">
        <v>335</v>
      </c>
      <c r="B1699" t="s">
        <v>1753</v>
      </c>
      <c r="C1699" t="s">
        <v>101</v>
      </c>
      <c r="D1699" t="s">
        <v>102</v>
      </c>
      <c r="E1699" t="s">
        <v>11519</v>
      </c>
      <c r="F1699">
        <v>73</v>
      </c>
      <c r="G1699">
        <v>59</v>
      </c>
    </row>
    <row r="1700" spans="1:7" hidden="1" x14ac:dyDescent="0.25">
      <c r="A1700" t="s">
        <v>335</v>
      </c>
      <c r="B1700" t="s">
        <v>11233</v>
      </c>
      <c r="C1700" t="s">
        <v>101</v>
      </c>
      <c r="D1700" t="s">
        <v>102</v>
      </c>
      <c r="E1700" t="s">
        <v>11520</v>
      </c>
      <c r="F1700">
        <v>73</v>
      </c>
      <c r="G1700">
        <v>59</v>
      </c>
    </row>
    <row r="1701" spans="1:7" hidden="1" x14ac:dyDescent="0.25">
      <c r="A1701" t="s">
        <v>335</v>
      </c>
      <c r="B1701" t="s">
        <v>5926</v>
      </c>
      <c r="C1701" t="s">
        <v>101</v>
      </c>
      <c r="D1701" t="s">
        <v>102</v>
      </c>
      <c r="E1701" t="s">
        <v>11521</v>
      </c>
      <c r="F1701">
        <v>73</v>
      </c>
      <c r="G1701">
        <v>59</v>
      </c>
    </row>
    <row r="1702" spans="1:7" hidden="1" x14ac:dyDescent="0.25">
      <c r="A1702" t="s">
        <v>335</v>
      </c>
      <c r="B1702" t="s">
        <v>11243</v>
      </c>
      <c r="C1702" t="s">
        <v>101</v>
      </c>
      <c r="D1702" t="s">
        <v>102</v>
      </c>
      <c r="E1702" t="s">
        <v>11522</v>
      </c>
      <c r="F1702">
        <v>73</v>
      </c>
      <c r="G1702">
        <v>59</v>
      </c>
    </row>
    <row r="1703" spans="1:7" hidden="1" x14ac:dyDescent="0.25">
      <c r="A1703" t="s">
        <v>335</v>
      </c>
      <c r="B1703" t="s">
        <v>670</v>
      </c>
      <c r="C1703" t="s">
        <v>101</v>
      </c>
      <c r="D1703" t="s">
        <v>102</v>
      </c>
      <c r="E1703" t="s">
        <v>11523</v>
      </c>
      <c r="F1703">
        <v>73</v>
      </c>
      <c r="G1703">
        <v>59</v>
      </c>
    </row>
    <row r="1704" spans="1:7" hidden="1" x14ac:dyDescent="0.25">
      <c r="A1704" t="s">
        <v>335</v>
      </c>
      <c r="B1704" t="s">
        <v>11237</v>
      </c>
      <c r="C1704" t="s">
        <v>101</v>
      </c>
      <c r="D1704" t="s">
        <v>102</v>
      </c>
      <c r="E1704" t="s">
        <v>11524</v>
      </c>
      <c r="F1704">
        <v>73</v>
      </c>
      <c r="G1704">
        <v>59</v>
      </c>
    </row>
    <row r="1705" spans="1:7" hidden="1" x14ac:dyDescent="0.25">
      <c r="A1705" t="s">
        <v>485</v>
      </c>
      <c r="B1705" t="s">
        <v>4780</v>
      </c>
      <c r="C1705" t="s">
        <v>101</v>
      </c>
      <c r="D1705" t="s">
        <v>102</v>
      </c>
      <c r="E1705" t="s">
        <v>11120</v>
      </c>
      <c r="F1705">
        <v>73</v>
      </c>
      <c r="G1705">
        <v>58</v>
      </c>
    </row>
    <row r="1706" spans="1:7" hidden="1" x14ac:dyDescent="0.25">
      <c r="A1706" t="s">
        <v>375</v>
      </c>
      <c r="B1706" t="s">
        <v>4780</v>
      </c>
      <c r="C1706" t="s">
        <v>101</v>
      </c>
      <c r="D1706" t="s">
        <v>102</v>
      </c>
      <c r="E1706" t="s">
        <v>11121</v>
      </c>
      <c r="F1706">
        <v>73</v>
      </c>
      <c r="G1706">
        <v>58</v>
      </c>
    </row>
    <row r="1707" spans="1:7" hidden="1" x14ac:dyDescent="0.25">
      <c r="A1707" t="s">
        <v>232</v>
      </c>
      <c r="B1707" t="s">
        <v>4780</v>
      </c>
      <c r="C1707" t="s">
        <v>101</v>
      </c>
      <c r="D1707" t="s">
        <v>102</v>
      </c>
      <c r="E1707" t="s">
        <v>11122</v>
      </c>
      <c r="F1707">
        <v>73</v>
      </c>
      <c r="G1707">
        <v>58</v>
      </c>
    </row>
    <row r="1708" spans="1:7" hidden="1" x14ac:dyDescent="0.25">
      <c r="A1708" t="s">
        <v>558</v>
      </c>
      <c r="B1708" t="s">
        <v>4780</v>
      </c>
      <c r="C1708" t="s">
        <v>101</v>
      </c>
      <c r="D1708" t="s">
        <v>102</v>
      </c>
      <c r="E1708" t="s">
        <v>11123</v>
      </c>
      <c r="F1708">
        <v>73</v>
      </c>
      <c r="G1708">
        <v>58</v>
      </c>
    </row>
    <row r="1709" spans="1:7" hidden="1" x14ac:dyDescent="0.25">
      <c r="A1709" t="s">
        <v>344</v>
      </c>
      <c r="B1709" t="s">
        <v>4780</v>
      </c>
      <c r="C1709" t="s">
        <v>101</v>
      </c>
      <c r="D1709" t="s">
        <v>102</v>
      </c>
      <c r="E1709" t="s">
        <v>11124</v>
      </c>
      <c r="F1709">
        <v>73</v>
      </c>
      <c r="G1709">
        <v>58</v>
      </c>
    </row>
    <row r="1710" spans="1:7" hidden="1" x14ac:dyDescent="0.25">
      <c r="A1710" t="s">
        <v>178</v>
      </c>
      <c r="B1710" t="s">
        <v>4780</v>
      </c>
      <c r="C1710" t="s">
        <v>101</v>
      </c>
      <c r="D1710" t="s">
        <v>102</v>
      </c>
      <c r="E1710" t="s">
        <v>11125</v>
      </c>
      <c r="F1710">
        <v>73</v>
      </c>
      <c r="G1710">
        <v>58</v>
      </c>
    </row>
    <row r="1711" spans="1:7" hidden="1" x14ac:dyDescent="0.25">
      <c r="A1711" t="s">
        <v>264</v>
      </c>
      <c r="B1711" t="s">
        <v>4780</v>
      </c>
      <c r="C1711" t="s">
        <v>101</v>
      </c>
      <c r="D1711" t="s">
        <v>102</v>
      </c>
      <c r="E1711" t="s">
        <v>11126</v>
      </c>
      <c r="F1711">
        <v>73</v>
      </c>
      <c r="G1711">
        <v>58</v>
      </c>
    </row>
    <row r="1712" spans="1:7" hidden="1" x14ac:dyDescent="0.25">
      <c r="A1712" t="s">
        <v>335</v>
      </c>
      <c r="B1712" t="s">
        <v>11056</v>
      </c>
      <c r="C1712" t="s">
        <v>101</v>
      </c>
      <c r="D1712" t="s">
        <v>102</v>
      </c>
      <c r="E1712" t="s">
        <v>11127</v>
      </c>
      <c r="F1712">
        <v>73</v>
      </c>
      <c r="G1712">
        <v>58</v>
      </c>
    </row>
    <row r="1713" spans="1:7" hidden="1" x14ac:dyDescent="0.25">
      <c r="A1713" t="s">
        <v>178</v>
      </c>
      <c r="B1713" t="s">
        <v>11058</v>
      </c>
      <c r="C1713" t="s">
        <v>101</v>
      </c>
      <c r="D1713" t="s">
        <v>102</v>
      </c>
      <c r="E1713" t="s">
        <v>11128</v>
      </c>
      <c r="F1713">
        <v>73</v>
      </c>
      <c r="G1713">
        <v>58</v>
      </c>
    </row>
    <row r="1714" spans="1:7" hidden="1" x14ac:dyDescent="0.25">
      <c r="A1714" t="s">
        <v>232</v>
      </c>
      <c r="B1714" t="s">
        <v>11058</v>
      </c>
      <c r="C1714" t="s">
        <v>101</v>
      </c>
      <c r="D1714" t="s">
        <v>102</v>
      </c>
      <c r="E1714" t="s">
        <v>11129</v>
      </c>
      <c r="F1714">
        <v>73</v>
      </c>
      <c r="G1714">
        <v>58</v>
      </c>
    </row>
    <row r="1715" spans="1:7" hidden="1" x14ac:dyDescent="0.25">
      <c r="A1715" t="s">
        <v>178</v>
      </c>
      <c r="B1715" t="s">
        <v>11056</v>
      </c>
      <c r="C1715" t="s">
        <v>101</v>
      </c>
      <c r="D1715" t="s">
        <v>102</v>
      </c>
      <c r="E1715" t="s">
        <v>11130</v>
      </c>
      <c r="F1715">
        <v>73</v>
      </c>
      <c r="G1715">
        <v>58</v>
      </c>
    </row>
    <row r="1716" spans="1:7" hidden="1" x14ac:dyDescent="0.25">
      <c r="A1716" t="s">
        <v>485</v>
      </c>
      <c r="B1716" t="s">
        <v>11056</v>
      </c>
      <c r="C1716" t="s">
        <v>101</v>
      </c>
      <c r="D1716" t="s">
        <v>102</v>
      </c>
      <c r="E1716" t="s">
        <v>11131</v>
      </c>
      <c r="F1716">
        <v>73</v>
      </c>
      <c r="G1716">
        <v>58</v>
      </c>
    </row>
    <row r="1717" spans="1:7" hidden="1" x14ac:dyDescent="0.25">
      <c r="A1717" t="s">
        <v>375</v>
      </c>
      <c r="B1717" t="s">
        <v>11056</v>
      </c>
      <c r="C1717" t="s">
        <v>101</v>
      </c>
      <c r="D1717" t="s">
        <v>102</v>
      </c>
      <c r="E1717" t="s">
        <v>11132</v>
      </c>
      <c r="F1717">
        <v>73</v>
      </c>
      <c r="G1717">
        <v>58</v>
      </c>
    </row>
    <row r="1718" spans="1:7" hidden="1" x14ac:dyDescent="0.25">
      <c r="A1718" t="s">
        <v>375</v>
      </c>
      <c r="B1718" t="s">
        <v>11058</v>
      </c>
      <c r="C1718" t="s">
        <v>101</v>
      </c>
      <c r="D1718" t="s">
        <v>102</v>
      </c>
      <c r="E1718" t="s">
        <v>11133</v>
      </c>
      <c r="F1718">
        <v>73</v>
      </c>
      <c r="G1718">
        <v>58</v>
      </c>
    </row>
    <row r="1719" spans="1:7" hidden="1" x14ac:dyDescent="0.25">
      <c r="A1719" t="s">
        <v>344</v>
      </c>
      <c r="B1719" t="s">
        <v>11056</v>
      </c>
      <c r="C1719" t="s">
        <v>101</v>
      </c>
      <c r="D1719" t="s">
        <v>102</v>
      </c>
      <c r="E1719" t="s">
        <v>11134</v>
      </c>
      <c r="F1719">
        <v>73</v>
      </c>
      <c r="G1719">
        <v>58</v>
      </c>
    </row>
    <row r="1720" spans="1:7" hidden="1" x14ac:dyDescent="0.25">
      <c r="A1720" t="s">
        <v>335</v>
      </c>
      <c r="B1720" t="s">
        <v>11058</v>
      </c>
      <c r="C1720" t="s">
        <v>101</v>
      </c>
      <c r="D1720" t="s">
        <v>102</v>
      </c>
      <c r="E1720" t="s">
        <v>11135</v>
      </c>
      <c r="F1720">
        <v>73</v>
      </c>
      <c r="G1720">
        <v>58</v>
      </c>
    </row>
    <row r="1721" spans="1:7" hidden="1" x14ac:dyDescent="0.25">
      <c r="A1721" t="s">
        <v>264</v>
      </c>
      <c r="B1721" t="s">
        <v>11056</v>
      </c>
      <c r="C1721" t="s">
        <v>101</v>
      </c>
      <c r="D1721" t="s">
        <v>102</v>
      </c>
      <c r="E1721" t="s">
        <v>11136</v>
      </c>
      <c r="F1721">
        <v>73</v>
      </c>
      <c r="G1721">
        <v>58</v>
      </c>
    </row>
    <row r="1722" spans="1:7" hidden="1" x14ac:dyDescent="0.25">
      <c r="A1722" t="s">
        <v>232</v>
      </c>
      <c r="B1722" t="s">
        <v>11056</v>
      </c>
      <c r="C1722" t="s">
        <v>101</v>
      </c>
      <c r="D1722" t="s">
        <v>102</v>
      </c>
      <c r="E1722" t="s">
        <v>11137</v>
      </c>
      <c r="F1722">
        <v>73</v>
      </c>
      <c r="G1722">
        <v>58</v>
      </c>
    </row>
    <row r="1723" spans="1:7" hidden="1" x14ac:dyDescent="0.25">
      <c r="A1723" t="s">
        <v>558</v>
      </c>
      <c r="B1723" t="s">
        <v>11056</v>
      </c>
      <c r="C1723" t="s">
        <v>101</v>
      </c>
      <c r="D1723" t="s">
        <v>102</v>
      </c>
      <c r="E1723" t="s">
        <v>11138</v>
      </c>
      <c r="F1723">
        <v>73</v>
      </c>
      <c r="G1723">
        <v>58</v>
      </c>
    </row>
    <row r="1724" spans="1:7" hidden="1" x14ac:dyDescent="0.25">
      <c r="A1724" t="s">
        <v>558</v>
      </c>
      <c r="B1724" t="s">
        <v>11058</v>
      </c>
      <c r="C1724" t="s">
        <v>101</v>
      </c>
      <c r="D1724" t="s">
        <v>102</v>
      </c>
      <c r="E1724" t="s">
        <v>11139</v>
      </c>
      <c r="F1724">
        <v>73</v>
      </c>
      <c r="G1724">
        <v>58</v>
      </c>
    </row>
    <row r="1725" spans="1:7" hidden="1" x14ac:dyDescent="0.25">
      <c r="A1725" t="s">
        <v>264</v>
      </c>
      <c r="B1725" t="s">
        <v>11058</v>
      </c>
      <c r="C1725" t="s">
        <v>101</v>
      </c>
      <c r="D1725" t="s">
        <v>102</v>
      </c>
      <c r="E1725" t="s">
        <v>11140</v>
      </c>
      <c r="F1725">
        <v>73</v>
      </c>
      <c r="G1725">
        <v>58</v>
      </c>
    </row>
    <row r="1726" spans="1:7" hidden="1" x14ac:dyDescent="0.25">
      <c r="A1726" t="s">
        <v>485</v>
      </c>
      <c r="B1726" t="s">
        <v>11058</v>
      </c>
      <c r="C1726" t="s">
        <v>101</v>
      </c>
      <c r="D1726" t="s">
        <v>102</v>
      </c>
      <c r="E1726" t="s">
        <v>11141</v>
      </c>
      <c r="F1726">
        <v>73</v>
      </c>
      <c r="G1726">
        <v>58</v>
      </c>
    </row>
    <row r="1727" spans="1:7" hidden="1" x14ac:dyDescent="0.25">
      <c r="A1727" t="s">
        <v>485</v>
      </c>
      <c r="B1727" t="s">
        <v>10826</v>
      </c>
      <c r="C1727" t="s">
        <v>101</v>
      </c>
      <c r="D1727" t="s">
        <v>102</v>
      </c>
      <c r="E1727" t="s">
        <v>10909</v>
      </c>
      <c r="F1727">
        <v>73</v>
      </c>
      <c r="G1727">
        <v>57</v>
      </c>
    </row>
    <row r="1728" spans="1:7" hidden="1" x14ac:dyDescent="0.25">
      <c r="A1728" t="s">
        <v>375</v>
      </c>
      <c r="B1728" t="s">
        <v>10826</v>
      </c>
      <c r="C1728" t="s">
        <v>101</v>
      </c>
      <c r="D1728" t="s">
        <v>102</v>
      </c>
      <c r="E1728" t="s">
        <v>10910</v>
      </c>
      <c r="F1728">
        <v>73</v>
      </c>
      <c r="G1728">
        <v>57</v>
      </c>
    </row>
    <row r="1729" spans="1:7" hidden="1" x14ac:dyDescent="0.25">
      <c r="A1729" t="s">
        <v>232</v>
      </c>
      <c r="B1729" t="s">
        <v>10826</v>
      </c>
      <c r="C1729" t="s">
        <v>101</v>
      </c>
      <c r="D1729" t="s">
        <v>102</v>
      </c>
      <c r="E1729" t="s">
        <v>10911</v>
      </c>
      <c r="F1729">
        <v>73</v>
      </c>
      <c r="G1729">
        <v>57</v>
      </c>
    </row>
    <row r="1730" spans="1:7" hidden="1" x14ac:dyDescent="0.25">
      <c r="A1730" t="s">
        <v>558</v>
      </c>
      <c r="B1730" t="s">
        <v>10826</v>
      </c>
      <c r="C1730" t="s">
        <v>101</v>
      </c>
      <c r="D1730" t="s">
        <v>102</v>
      </c>
      <c r="E1730" t="s">
        <v>10912</v>
      </c>
      <c r="F1730">
        <v>73</v>
      </c>
      <c r="G1730">
        <v>57</v>
      </c>
    </row>
    <row r="1731" spans="1:7" hidden="1" x14ac:dyDescent="0.25">
      <c r="A1731" t="s">
        <v>344</v>
      </c>
      <c r="B1731" t="s">
        <v>10826</v>
      </c>
      <c r="C1731" t="s">
        <v>101</v>
      </c>
      <c r="D1731" t="s">
        <v>102</v>
      </c>
      <c r="E1731" t="s">
        <v>10913</v>
      </c>
      <c r="F1731">
        <v>73</v>
      </c>
      <c r="G1731">
        <v>57</v>
      </c>
    </row>
    <row r="1732" spans="1:7" hidden="1" x14ac:dyDescent="0.25">
      <c r="A1732" t="s">
        <v>178</v>
      </c>
      <c r="B1732" t="s">
        <v>10826</v>
      </c>
      <c r="C1732" t="s">
        <v>101</v>
      </c>
      <c r="D1732" t="s">
        <v>102</v>
      </c>
      <c r="E1732" t="s">
        <v>10914</v>
      </c>
      <c r="F1732">
        <v>73</v>
      </c>
      <c r="G1732">
        <v>57</v>
      </c>
    </row>
    <row r="1733" spans="1:7" hidden="1" x14ac:dyDescent="0.25">
      <c r="A1733" t="s">
        <v>264</v>
      </c>
      <c r="B1733" t="s">
        <v>10826</v>
      </c>
      <c r="C1733" t="s">
        <v>101</v>
      </c>
      <c r="D1733" t="s">
        <v>102</v>
      </c>
      <c r="E1733" t="s">
        <v>10915</v>
      </c>
      <c r="F1733">
        <v>73</v>
      </c>
      <c r="G1733">
        <v>57</v>
      </c>
    </row>
    <row r="1734" spans="1:7" hidden="1" x14ac:dyDescent="0.25">
      <c r="A1734" t="s">
        <v>375</v>
      </c>
      <c r="B1734" t="s">
        <v>900</v>
      </c>
      <c r="C1734" t="s">
        <v>101</v>
      </c>
      <c r="D1734" t="s">
        <v>102</v>
      </c>
      <c r="E1734" t="s">
        <v>10916</v>
      </c>
      <c r="F1734">
        <v>73</v>
      </c>
      <c r="G1734">
        <v>57</v>
      </c>
    </row>
    <row r="1735" spans="1:7" hidden="1" x14ac:dyDescent="0.25">
      <c r="A1735" t="s">
        <v>558</v>
      </c>
      <c r="B1735" t="s">
        <v>900</v>
      </c>
      <c r="C1735" t="s">
        <v>101</v>
      </c>
      <c r="D1735" t="s">
        <v>102</v>
      </c>
      <c r="E1735" t="s">
        <v>10917</v>
      </c>
      <c r="F1735">
        <v>73</v>
      </c>
      <c r="G1735">
        <v>57</v>
      </c>
    </row>
    <row r="1736" spans="1:7" hidden="1" x14ac:dyDescent="0.25">
      <c r="A1736" t="s">
        <v>264</v>
      </c>
      <c r="B1736" t="s">
        <v>900</v>
      </c>
      <c r="C1736" t="s">
        <v>101</v>
      </c>
      <c r="D1736" t="s">
        <v>102</v>
      </c>
      <c r="E1736" t="s">
        <v>10918</v>
      </c>
      <c r="F1736">
        <v>73</v>
      </c>
      <c r="G1736">
        <v>57</v>
      </c>
    </row>
    <row r="1737" spans="1:7" hidden="1" x14ac:dyDescent="0.25">
      <c r="A1737" t="s">
        <v>178</v>
      </c>
      <c r="B1737" t="s">
        <v>2680</v>
      </c>
      <c r="C1737" t="s">
        <v>101</v>
      </c>
      <c r="D1737" t="s">
        <v>102</v>
      </c>
      <c r="E1737" t="s">
        <v>10919</v>
      </c>
      <c r="F1737">
        <v>73</v>
      </c>
      <c r="G1737">
        <v>57</v>
      </c>
    </row>
    <row r="1738" spans="1:7" hidden="1" x14ac:dyDescent="0.25">
      <c r="A1738" t="s">
        <v>375</v>
      </c>
      <c r="B1738" t="s">
        <v>2680</v>
      </c>
      <c r="C1738" t="s">
        <v>101</v>
      </c>
      <c r="D1738" t="s">
        <v>102</v>
      </c>
      <c r="E1738" t="s">
        <v>10920</v>
      </c>
      <c r="F1738">
        <v>73</v>
      </c>
      <c r="G1738">
        <v>57</v>
      </c>
    </row>
    <row r="1739" spans="1:7" hidden="1" x14ac:dyDescent="0.25">
      <c r="A1739" t="s">
        <v>178</v>
      </c>
      <c r="B1739" t="s">
        <v>900</v>
      </c>
      <c r="C1739" t="s">
        <v>101</v>
      </c>
      <c r="D1739" t="s">
        <v>102</v>
      </c>
      <c r="E1739" t="s">
        <v>10921</v>
      </c>
      <c r="F1739">
        <v>73</v>
      </c>
      <c r="G1739">
        <v>57</v>
      </c>
    </row>
    <row r="1740" spans="1:7" hidden="1" x14ac:dyDescent="0.25">
      <c r="A1740" t="s">
        <v>264</v>
      </c>
      <c r="B1740" t="s">
        <v>2680</v>
      </c>
      <c r="C1740" t="s">
        <v>101</v>
      </c>
      <c r="D1740" t="s">
        <v>102</v>
      </c>
      <c r="E1740" t="s">
        <v>10922</v>
      </c>
      <c r="F1740">
        <v>73</v>
      </c>
      <c r="G1740">
        <v>57</v>
      </c>
    </row>
    <row r="1741" spans="1:7" hidden="1" x14ac:dyDescent="0.25">
      <c r="A1741" t="s">
        <v>232</v>
      </c>
      <c r="B1741" t="s">
        <v>900</v>
      </c>
      <c r="C1741" t="s">
        <v>101</v>
      </c>
      <c r="D1741" t="s">
        <v>102</v>
      </c>
      <c r="E1741" t="s">
        <v>10923</v>
      </c>
      <c r="F1741">
        <v>73</v>
      </c>
      <c r="G1741">
        <v>57</v>
      </c>
    </row>
    <row r="1742" spans="1:7" hidden="1" x14ac:dyDescent="0.25">
      <c r="A1742" t="s">
        <v>232</v>
      </c>
      <c r="B1742" t="s">
        <v>2680</v>
      </c>
      <c r="C1742" t="s">
        <v>101</v>
      </c>
      <c r="D1742" t="s">
        <v>102</v>
      </c>
      <c r="E1742" t="s">
        <v>10924</v>
      </c>
      <c r="F1742">
        <v>73</v>
      </c>
      <c r="G1742">
        <v>57</v>
      </c>
    </row>
    <row r="1743" spans="1:7" hidden="1" x14ac:dyDescent="0.25">
      <c r="A1743" t="s">
        <v>178</v>
      </c>
      <c r="B1743" t="s">
        <v>3915</v>
      </c>
      <c r="C1743" t="s">
        <v>101</v>
      </c>
      <c r="D1743" t="s">
        <v>102</v>
      </c>
      <c r="E1743" t="s">
        <v>10925</v>
      </c>
      <c r="F1743">
        <v>73</v>
      </c>
      <c r="G1743">
        <v>57</v>
      </c>
    </row>
    <row r="1744" spans="1:7" hidden="1" x14ac:dyDescent="0.25">
      <c r="A1744" t="s">
        <v>344</v>
      </c>
      <c r="B1744" t="s">
        <v>3915</v>
      </c>
      <c r="C1744" t="s">
        <v>101</v>
      </c>
      <c r="D1744" t="s">
        <v>102</v>
      </c>
      <c r="E1744" t="s">
        <v>10926</v>
      </c>
      <c r="F1744">
        <v>73</v>
      </c>
      <c r="G1744">
        <v>57</v>
      </c>
    </row>
    <row r="1745" spans="1:7" hidden="1" x14ac:dyDescent="0.25">
      <c r="A1745" t="s">
        <v>335</v>
      </c>
      <c r="B1745" t="s">
        <v>2680</v>
      </c>
      <c r="C1745" t="s">
        <v>101</v>
      </c>
      <c r="D1745" t="s">
        <v>102</v>
      </c>
      <c r="E1745" t="s">
        <v>10927</v>
      </c>
      <c r="F1745">
        <v>73</v>
      </c>
      <c r="G1745">
        <v>57</v>
      </c>
    </row>
    <row r="1746" spans="1:7" hidden="1" x14ac:dyDescent="0.25">
      <c r="A1746" t="s">
        <v>375</v>
      </c>
      <c r="B1746" t="s">
        <v>3915</v>
      </c>
      <c r="C1746" t="s">
        <v>101</v>
      </c>
      <c r="D1746" t="s">
        <v>102</v>
      </c>
      <c r="E1746" t="s">
        <v>10928</v>
      </c>
      <c r="F1746">
        <v>73</v>
      </c>
      <c r="G1746">
        <v>57</v>
      </c>
    </row>
    <row r="1747" spans="1:7" hidden="1" x14ac:dyDescent="0.25">
      <c r="A1747" t="s">
        <v>558</v>
      </c>
      <c r="B1747" t="s">
        <v>3915</v>
      </c>
      <c r="C1747" t="s">
        <v>101</v>
      </c>
      <c r="D1747" t="s">
        <v>102</v>
      </c>
      <c r="E1747" t="s">
        <v>10929</v>
      </c>
      <c r="F1747">
        <v>73</v>
      </c>
      <c r="G1747">
        <v>57</v>
      </c>
    </row>
    <row r="1748" spans="1:7" hidden="1" x14ac:dyDescent="0.25">
      <c r="A1748" t="s">
        <v>485</v>
      </c>
      <c r="B1748" t="s">
        <v>3915</v>
      </c>
      <c r="C1748" t="s">
        <v>101</v>
      </c>
      <c r="D1748" t="s">
        <v>102</v>
      </c>
      <c r="E1748" t="s">
        <v>10930</v>
      </c>
      <c r="F1748">
        <v>73</v>
      </c>
      <c r="G1748">
        <v>57</v>
      </c>
    </row>
    <row r="1749" spans="1:7" hidden="1" x14ac:dyDescent="0.25">
      <c r="A1749" t="s">
        <v>335</v>
      </c>
      <c r="B1749" t="s">
        <v>900</v>
      </c>
      <c r="C1749" t="s">
        <v>101</v>
      </c>
      <c r="D1749" t="s">
        <v>102</v>
      </c>
      <c r="E1749" t="s">
        <v>10931</v>
      </c>
      <c r="F1749">
        <v>73</v>
      </c>
      <c r="G1749">
        <v>57</v>
      </c>
    </row>
    <row r="1750" spans="1:7" hidden="1" x14ac:dyDescent="0.25">
      <c r="A1750" t="s">
        <v>485</v>
      </c>
      <c r="B1750" t="s">
        <v>900</v>
      </c>
      <c r="C1750" t="s">
        <v>101</v>
      </c>
      <c r="D1750" t="s">
        <v>102</v>
      </c>
      <c r="E1750" t="s">
        <v>10932</v>
      </c>
      <c r="F1750">
        <v>73</v>
      </c>
      <c r="G1750">
        <v>57</v>
      </c>
    </row>
    <row r="1751" spans="1:7" hidden="1" x14ac:dyDescent="0.25">
      <c r="A1751" t="s">
        <v>344</v>
      </c>
      <c r="B1751" t="s">
        <v>900</v>
      </c>
      <c r="C1751" t="s">
        <v>101</v>
      </c>
      <c r="D1751" t="s">
        <v>102</v>
      </c>
      <c r="E1751" t="s">
        <v>10933</v>
      </c>
      <c r="F1751">
        <v>73</v>
      </c>
      <c r="G1751">
        <v>57</v>
      </c>
    </row>
    <row r="1752" spans="1:7" hidden="1" x14ac:dyDescent="0.25">
      <c r="A1752" t="s">
        <v>264</v>
      </c>
      <c r="B1752" t="s">
        <v>3915</v>
      </c>
      <c r="C1752" t="s">
        <v>101</v>
      </c>
      <c r="D1752" t="s">
        <v>102</v>
      </c>
      <c r="E1752" t="s">
        <v>10934</v>
      </c>
      <c r="F1752">
        <v>73</v>
      </c>
      <c r="G1752">
        <v>57</v>
      </c>
    </row>
    <row r="1753" spans="1:7" hidden="1" x14ac:dyDescent="0.25">
      <c r="A1753" t="s">
        <v>232</v>
      </c>
      <c r="B1753" t="s">
        <v>3915</v>
      </c>
      <c r="C1753" t="s">
        <v>101</v>
      </c>
      <c r="D1753" t="s">
        <v>102</v>
      </c>
      <c r="E1753" t="s">
        <v>10935</v>
      </c>
      <c r="F1753">
        <v>73</v>
      </c>
      <c r="G1753">
        <v>57</v>
      </c>
    </row>
    <row r="1754" spans="1:7" hidden="1" x14ac:dyDescent="0.25">
      <c r="A1754" t="s">
        <v>485</v>
      </c>
      <c r="B1754" t="s">
        <v>2680</v>
      </c>
      <c r="C1754" t="s">
        <v>101</v>
      </c>
      <c r="D1754" t="s">
        <v>102</v>
      </c>
      <c r="E1754" t="s">
        <v>10936</v>
      </c>
      <c r="F1754">
        <v>73</v>
      </c>
      <c r="G1754">
        <v>57</v>
      </c>
    </row>
    <row r="1755" spans="1:7" hidden="1" x14ac:dyDescent="0.25">
      <c r="A1755" t="s">
        <v>335</v>
      </c>
      <c r="B1755" t="s">
        <v>10826</v>
      </c>
      <c r="C1755" t="s">
        <v>101</v>
      </c>
      <c r="D1755" t="s">
        <v>102</v>
      </c>
      <c r="E1755" t="s">
        <v>10937</v>
      </c>
      <c r="F1755">
        <v>73</v>
      </c>
      <c r="G1755">
        <v>57</v>
      </c>
    </row>
    <row r="1756" spans="1:7" hidden="1" x14ac:dyDescent="0.25">
      <c r="A1756" t="s">
        <v>344</v>
      </c>
      <c r="B1756" t="s">
        <v>2680</v>
      </c>
      <c r="C1756" t="s">
        <v>101</v>
      </c>
      <c r="D1756" t="s">
        <v>102</v>
      </c>
      <c r="E1756" t="s">
        <v>10938</v>
      </c>
      <c r="F1756">
        <v>73</v>
      </c>
      <c r="G1756">
        <v>57</v>
      </c>
    </row>
    <row r="1757" spans="1:7" hidden="1" x14ac:dyDescent="0.25">
      <c r="A1757" t="s">
        <v>558</v>
      </c>
      <c r="B1757" t="s">
        <v>2680</v>
      </c>
      <c r="C1757" t="s">
        <v>101</v>
      </c>
      <c r="D1757" t="s">
        <v>102</v>
      </c>
      <c r="E1757" t="s">
        <v>10939</v>
      </c>
      <c r="F1757">
        <v>73</v>
      </c>
      <c r="G1757">
        <v>57</v>
      </c>
    </row>
    <row r="1758" spans="1:7" hidden="1" x14ac:dyDescent="0.25">
      <c r="A1758" t="s">
        <v>485</v>
      </c>
      <c r="B1758" t="s">
        <v>1353</v>
      </c>
      <c r="C1758" t="s">
        <v>101</v>
      </c>
      <c r="D1758" t="s">
        <v>102</v>
      </c>
      <c r="E1758" t="s">
        <v>10610</v>
      </c>
      <c r="F1758">
        <v>73</v>
      </c>
      <c r="G1758">
        <v>56</v>
      </c>
    </row>
    <row r="1759" spans="1:7" hidden="1" x14ac:dyDescent="0.25">
      <c r="A1759" t="s">
        <v>375</v>
      </c>
      <c r="B1759" t="s">
        <v>1353</v>
      </c>
      <c r="C1759" t="s">
        <v>101</v>
      </c>
      <c r="D1759" t="s">
        <v>102</v>
      </c>
      <c r="E1759" t="s">
        <v>10611</v>
      </c>
      <c r="F1759">
        <v>73</v>
      </c>
      <c r="G1759">
        <v>56</v>
      </c>
    </row>
    <row r="1760" spans="1:7" hidden="1" x14ac:dyDescent="0.25">
      <c r="A1760" t="s">
        <v>232</v>
      </c>
      <c r="B1760" t="s">
        <v>1353</v>
      </c>
      <c r="C1760" t="s">
        <v>101</v>
      </c>
      <c r="D1760" t="s">
        <v>102</v>
      </c>
      <c r="E1760" t="s">
        <v>10612</v>
      </c>
      <c r="F1760">
        <v>73</v>
      </c>
      <c r="G1760">
        <v>56</v>
      </c>
    </row>
    <row r="1761" spans="1:7" hidden="1" x14ac:dyDescent="0.25">
      <c r="A1761" t="s">
        <v>558</v>
      </c>
      <c r="B1761" t="s">
        <v>1353</v>
      </c>
      <c r="C1761" t="s">
        <v>101</v>
      </c>
      <c r="D1761" t="s">
        <v>102</v>
      </c>
      <c r="E1761" t="s">
        <v>10613</v>
      </c>
      <c r="F1761">
        <v>73</v>
      </c>
      <c r="G1761">
        <v>56</v>
      </c>
    </row>
    <row r="1762" spans="1:7" hidden="1" x14ac:dyDescent="0.25">
      <c r="A1762" t="s">
        <v>344</v>
      </c>
      <c r="B1762" t="s">
        <v>1353</v>
      </c>
      <c r="C1762" t="s">
        <v>101</v>
      </c>
      <c r="D1762" t="s">
        <v>102</v>
      </c>
      <c r="E1762" t="s">
        <v>10614</v>
      </c>
      <c r="F1762">
        <v>73</v>
      </c>
      <c r="G1762">
        <v>56</v>
      </c>
    </row>
    <row r="1763" spans="1:7" hidden="1" x14ac:dyDescent="0.25">
      <c r="A1763" t="s">
        <v>178</v>
      </c>
      <c r="B1763" t="s">
        <v>1353</v>
      </c>
      <c r="C1763" t="s">
        <v>101</v>
      </c>
      <c r="D1763" t="s">
        <v>102</v>
      </c>
      <c r="E1763" t="s">
        <v>10615</v>
      </c>
      <c r="F1763">
        <v>73</v>
      </c>
      <c r="G1763">
        <v>56</v>
      </c>
    </row>
    <row r="1764" spans="1:7" hidden="1" x14ac:dyDescent="0.25">
      <c r="A1764" t="s">
        <v>264</v>
      </c>
      <c r="B1764" t="s">
        <v>1353</v>
      </c>
      <c r="C1764" t="s">
        <v>101</v>
      </c>
      <c r="D1764" t="s">
        <v>102</v>
      </c>
      <c r="E1764" t="s">
        <v>10616</v>
      </c>
      <c r="F1764">
        <v>73</v>
      </c>
      <c r="G1764">
        <v>56</v>
      </c>
    </row>
    <row r="1765" spans="1:7" hidden="1" x14ac:dyDescent="0.25">
      <c r="A1765" t="s">
        <v>232</v>
      </c>
      <c r="B1765" t="s">
        <v>4699</v>
      </c>
      <c r="C1765" t="s">
        <v>101</v>
      </c>
      <c r="D1765" t="s">
        <v>102</v>
      </c>
      <c r="E1765" t="s">
        <v>10617</v>
      </c>
      <c r="F1765">
        <v>73</v>
      </c>
      <c r="G1765">
        <v>56</v>
      </c>
    </row>
    <row r="1766" spans="1:7" hidden="1" x14ac:dyDescent="0.25">
      <c r="A1766" t="s">
        <v>232</v>
      </c>
      <c r="B1766" t="s">
        <v>4356</v>
      </c>
      <c r="C1766" t="s">
        <v>101</v>
      </c>
      <c r="D1766" t="s">
        <v>102</v>
      </c>
      <c r="E1766" t="s">
        <v>10618</v>
      </c>
      <c r="F1766">
        <v>73</v>
      </c>
      <c r="G1766">
        <v>56</v>
      </c>
    </row>
    <row r="1767" spans="1:7" hidden="1" x14ac:dyDescent="0.25">
      <c r="A1767" t="s">
        <v>375</v>
      </c>
      <c r="B1767" t="s">
        <v>10492</v>
      </c>
      <c r="C1767" t="s">
        <v>101</v>
      </c>
      <c r="D1767" t="s">
        <v>102</v>
      </c>
      <c r="E1767" t="s">
        <v>10619</v>
      </c>
      <c r="F1767">
        <v>73</v>
      </c>
      <c r="G1767">
        <v>56</v>
      </c>
    </row>
    <row r="1768" spans="1:7" hidden="1" x14ac:dyDescent="0.25">
      <c r="A1768" t="s">
        <v>375</v>
      </c>
      <c r="B1768" t="s">
        <v>4356</v>
      </c>
      <c r="C1768" t="s">
        <v>101</v>
      </c>
      <c r="D1768" t="s">
        <v>102</v>
      </c>
      <c r="E1768" t="s">
        <v>10620</v>
      </c>
      <c r="F1768">
        <v>73</v>
      </c>
      <c r="G1768">
        <v>56</v>
      </c>
    </row>
    <row r="1769" spans="1:7" hidden="1" x14ac:dyDescent="0.25">
      <c r="A1769" t="s">
        <v>375</v>
      </c>
      <c r="B1769" t="s">
        <v>10490</v>
      </c>
      <c r="C1769" t="s">
        <v>101</v>
      </c>
      <c r="D1769" t="s">
        <v>102</v>
      </c>
      <c r="E1769" t="s">
        <v>10621</v>
      </c>
      <c r="F1769">
        <v>73</v>
      </c>
      <c r="G1769">
        <v>56</v>
      </c>
    </row>
    <row r="1770" spans="1:7" hidden="1" x14ac:dyDescent="0.25">
      <c r="A1770" t="s">
        <v>232</v>
      </c>
      <c r="B1770" t="s">
        <v>10490</v>
      </c>
      <c r="C1770" t="s">
        <v>101</v>
      </c>
      <c r="D1770" t="s">
        <v>102</v>
      </c>
      <c r="E1770" t="s">
        <v>10622</v>
      </c>
      <c r="F1770">
        <v>73</v>
      </c>
      <c r="G1770">
        <v>56</v>
      </c>
    </row>
    <row r="1771" spans="1:7" hidden="1" x14ac:dyDescent="0.25">
      <c r="A1771" t="s">
        <v>558</v>
      </c>
      <c r="B1771" t="s">
        <v>4356</v>
      </c>
      <c r="C1771" t="s">
        <v>101</v>
      </c>
      <c r="D1771" t="s">
        <v>102</v>
      </c>
      <c r="E1771" t="s">
        <v>10623</v>
      </c>
      <c r="F1771">
        <v>73</v>
      </c>
      <c r="G1771">
        <v>56</v>
      </c>
    </row>
    <row r="1772" spans="1:7" hidden="1" x14ac:dyDescent="0.25">
      <c r="A1772" t="s">
        <v>558</v>
      </c>
      <c r="B1772" t="s">
        <v>10490</v>
      </c>
      <c r="C1772" t="s">
        <v>101</v>
      </c>
      <c r="D1772" t="s">
        <v>102</v>
      </c>
      <c r="E1772" t="s">
        <v>10624</v>
      </c>
      <c r="F1772">
        <v>73</v>
      </c>
      <c r="G1772">
        <v>56</v>
      </c>
    </row>
    <row r="1773" spans="1:7" hidden="1" x14ac:dyDescent="0.25">
      <c r="A1773" t="s">
        <v>178</v>
      </c>
      <c r="B1773" t="s">
        <v>10492</v>
      </c>
      <c r="C1773" t="s">
        <v>101</v>
      </c>
      <c r="D1773" t="s">
        <v>102</v>
      </c>
      <c r="E1773" t="s">
        <v>10625</v>
      </c>
      <c r="F1773">
        <v>73</v>
      </c>
      <c r="G1773">
        <v>56</v>
      </c>
    </row>
    <row r="1774" spans="1:7" hidden="1" x14ac:dyDescent="0.25">
      <c r="A1774" t="s">
        <v>178</v>
      </c>
      <c r="B1774" t="s">
        <v>4356</v>
      </c>
      <c r="C1774" t="s">
        <v>101</v>
      </c>
      <c r="D1774" t="s">
        <v>102</v>
      </c>
      <c r="E1774" t="s">
        <v>10626</v>
      </c>
      <c r="F1774">
        <v>73</v>
      </c>
      <c r="G1774">
        <v>56</v>
      </c>
    </row>
    <row r="1775" spans="1:7" hidden="1" x14ac:dyDescent="0.25">
      <c r="A1775" t="s">
        <v>178</v>
      </c>
      <c r="B1775" t="s">
        <v>10490</v>
      </c>
      <c r="C1775" t="s">
        <v>101</v>
      </c>
      <c r="D1775" t="s">
        <v>102</v>
      </c>
      <c r="E1775" t="s">
        <v>10627</v>
      </c>
      <c r="F1775">
        <v>73</v>
      </c>
      <c r="G1775">
        <v>56</v>
      </c>
    </row>
    <row r="1776" spans="1:7" hidden="1" x14ac:dyDescent="0.25">
      <c r="A1776" t="s">
        <v>264</v>
      </c>
      <c r="B1776" t="s">
        <v>4356</v>
      </c>
      <c r="C1776" t="s">
        <v>101</v>
      </c>
      <c r="D1776" t="s">
        <v>102</v>
      </c>
      <c r="E1776" t="s">
        <v>10628</v>
      </c>
      <c r="F1776">
        <v>73</v>
      </c>
      <c r="G1776">
        <v>56</v>
      </c>
    </row>
    <row r="1777" spans="1:7" hidden="1" x14ac:dyDescent="0.25">
      <c r="A1777" t="s">
        <v>264</v>
      </c>
      <c r="B1777" t="s">
        <v>10490</v>
      </c>
      <c r="C1777" t="s">
        <v>101</v>
      </c>
      <c r="D1777" t="s">
        <v>102</v>
      </c>
      <c r="E1777" t="s">
        <v>10629</v>
      </c>
      <c r="F1777">
        <v>73</v>
      </c>
      <c r="G1777">
        <v>56</v>
      </c>
    </row>
    <row r="1778" spans="1:7" hidden="1" x14ac:dyDescent="0.25">
      <c r="A1778" t="s">
        <v>375</v>
      </c>
      <c r="B1778" t="s">
        <v>4699</v>
      </c>
      <c r="C1778" t="s">
        <v>101</v>
      </c>
      <c r="D1778" t="s">
        <v>102</v>
      </c>
      <c r="E1778" t="s">
        <v>10630</v>
      </c>
      <c r="F1778">
        <v>73</v>
      </c>
      <c r="G1778">
        <v>56</v>
      </c>
    </row>
    <row r="1779" spans="1:7" hidden="1" x14ac:dyDescent="0.25">
      <c r="A1779" t="s">
        <v>558</v>
      </c>
      <c r="B1779" t="s">
        <v>4699</v>
      </c>
      <c r="C1779" t="s">
        <v>101</v>
      </c>
      <c r="D1779" t="s">
        <v>102</v>
      </c>
      <c r="E1779" t="s">
        <v>10631</v>
      </c>
      <c r="F1779">
        <v>73</v>
      </c>
      <c r="G1779">
        <v>56</v>
      </c>
    </row>
    <row r="1780" spans="1:7" hidden="1" x14ac:dyDescent="0.25">
      <c r="A1780" t="s">
        <v>558</v>
      </c>
      <c r="B1780" t="s">
        <v>10492</v>
      </c>
      <c r="C1780" t="s">
        <v>101</v>
      </c>
      <c r="D1780" t="s">
        <v>102</v>
      </c>
      <c r="E1780" t="s">
        <v>10632</v>
      </c>
      <c r="F1780">
        <v>73</v>
      </c>
      <c r="G1780">
        <v>56</v>
      </c>
    </row>
    <row r="1781" spans="1:7" hidden="1" x14ac:dyDescent="0.25">
      <c r="A1781" t="s">
        <v>264</v>
      </c>
      <c r="B1781" t="s">
        <v>4699</v>
      </c>
      <c r="C1781" t="s">
        <v>101</v>
      </c>
      <c r="D1781" t="s">
        <v>102</v>
      </c>
      <c r="E1781" t="s">
        <v>10633</v>
      </c>
      <c r="F1781">
        <v>73</v>
      </c>
      <c r="G1781">
        <v>56</v>
      </c>
    </row>
    <row r="1782" spans="1:7" hidden="1" x14ac:dyDescent="0.25">
      <c r="A1782" t="s">
        <v>264</v>
      </c>
      <c r="B1782" t="s">
        <v>10492</v>
      </c>
      <c r="C1782" t="s">
        <v>101</v>
      </c>
      <c r="D1782" t="s">
        <v>102</v>
      </c>
      <c r="E1782" t="s">
        <v>10634</v>
      </c>
      <c r="F1782">
        <v>73</v>
      </c>
      <c r="G1782">
        <v>56</v>
      </c>
    </row>
    <row r="1783" spans="1:7" hidden="1" x14ac:dyDescent="0.25">
      <c r="A1783" t="s">
        <v>344</v>
      </c>
      <c r="B1783" t="s">
        <v>10492</v>
      </c>
      <c r="C1783" t="s">
        <v>101</v>
      </c>
      <c r="D1783" t="s">
        <v>102</v>
      </c>
      <c r="E1783" t="s">
        <v>10635</v>
      </c>
      <c r="F1783">
        <v>73</v>
      </c>
      <c r="G1783">
        <v>56</v>
      </c>
    </row>
    <row r="1784" spans="1:7" hidden="1" x14ac:dyDescent="0.25">
      <c r="A1784" t="s">
        <v>178</v>
      </c>
      <c r="B1784" t="s">
        <v>4699</v>
      </c>
      <c r="C1784" t="s">
        <v>101</v>
      </c>
      <c r="D1784" t="s">
        <v>102</v>
      </c>
      <c r="E1784" t="s">
        <v>10636</v>
      </c>
      <c r="F1784">
        <v>73</v>
      </c>
      <c r="G1784">
        <v>56</v>
      </c>
    </row>
    <row r="1785" spans="1:7" hidden="1" x14ac:dyDescent="0.25">
      <c r="A1785" t="s">
        <v>485</v>
      </c>
      <c r="B1785" t="s">
        <v>10492</v>
      </c>
      <c r="C1785" t="s">
        <v>101</v>
      </c>
      <c r="D1785" t="s">
        <v>102</v>
      </c>
      <c r="E1785" t="s">
        <v>10637</v>
      </c>
      <c r="F1785">
        <v>73</v>
      </c>
      <c r="G1785">
        <v>56</v>
      </c>
    </row>
    <row r="1786" spans="1:7" hidden="1" x14ac:dyDescent="0.25">
      <c r="A1786" t="s">
        <v>232</v>
      </c>
      <c r="B1786" t="s">
        <v>10492</v>
      </c>
      <c r="C1786" t="s">
        <v>101</v>
      </c>
      <c r="D1786" t="s">
        <v>102</v>
      </c>
      <c r="E1786" t="s">
        <v>10638</v>
      </c>
      <c r="F1786">
        <v>73</v>
      </c>
      <c r="G1786">
        <v>56</v>
      </c>
    </row>
    <row r="1787" spans="1:7" hidden="1" x14ac:dyDescent="0.25">
      <c r="A1787" t="s">
        <v>485</v>
      </c>
      <c r="B1787" t="s">
        <v>4356</v>
      </c>
      <c r="C1787" t="s">
        <v>101</v>
      </c>
      <c r="D1787" t="s">
        <v>102</v>
      </c>
      <c r="E1787" t="s">
        <v>10639</v>
      </c>
      <c r="F1787">
        <v>73</v>
      </c>
      <c r="G1787">
        <v>56</v>
      </c>
    </row>
    <row r="1788" spans="1:7" hidden="1" x14ac:dyDescent="0.25">
      <c r="A1788" t="s">
        <v>485</v>
      </c>
      <c r="B1788" t="s">
        <v>10490</v>
      </c>
      <c r="C1788" t="s">
        <v>101</v>
      </c>
      <c r="D1788" t="s">
        <v>102</v>
      </c>
      <c r="E1788" t="s">
        <v>10640</v>
      </c>
      <c r="F1788">
        <v>73</v>
      </c>
      <c r="G1788">
        <v>56</v>
      </c>
    </row>
    <row r="1789" spans="1:7" hidden="1" x14ac:dyDescent="0.25">
      <c r="A1789" t="s">
        <v>335</v>
      </c>
      <c r="B1789" t="s">
        <v>2224</v>
      </c>
      <c r="C1789" t="s">
        <v>101</v>
      </c>
      <c r="D1789" t="s">
        <v>102</v>
      </c>
      <c r="E1789" t="s">
        <v>10641</v>
      </c>
      <c r="F1789">
        <v>73</v>
      </c>
      <c r="G1789">
        <v>56</v>
      </c>
    </row>
    <row r="1790" spans="1:7" hidden="1" x14ac:dyDescent="0.25">
      <c r="A1790" t="s">
        <v>335</v>
      </c>
      <c r="B1790" t="s">
        <v>10492</v>
      </c>
      <c r="C1790" t="s">
        <v>101</v>
      </c>
      <c r="D1790" t="s">
        <v>102</v>
      </c>
      <c r="E1790" t="s">
        <v>10642</v>
      </c>
      <c r="F1790">
        <v>73</v>
      </c>
      <c r="G1790">
        <v>56</v>
      </c>
    </row>
    <row r="1791" spans="1:7" hidden="1" x14ac:dyDescent="0.25">
      <c r="A1791" t="s">
        <v>375</v>
      </c>
      <c r="B1791" t="s">
        <v>2224</v>
      </c>
      <c r="C1791" t="s">
        <v>101</v>
      </c>
      <c r="D1791" t="s">
        <v>102</v>
      </c>
      <c r="E1791" t="s">
        <v>10643</v>
      </c>
      <c r="F1791">
        <v>73</v>
      </c>
      <c r="G1791">
        <v>56</v>
      </c>
    </row>
    <row r="1792" spans="1:7" hidden="1" x14ac:dyDescent="0.25">
      <c r="A1792" t="s">
        <v>344</v>
      </c>
      <c r="B1792" t="s">
        <v>4356</v>
      </c>
      <c r="C1792" t="s">
        <v>101</v>
      </c>
      <c r="D1792" t="s">
        <v>102</v>
      </c>
      <c r="E1792" t="s">
        <v>10644</v>
      </c>
      <c r="F1792">
        <v>73</v>
      </c>
      <c r="G1792">
        <v>56</v>
      </c>
    </row>
    <row r="1793" spans="1:7" hidden="1" x14ac:dyDescent="0.25">
      <c r="A1793" t="s">
        <v>344</v>
      </c>
      <c r="B1793" t="s">
        <v>10490</v>
      </c>
      <c r="C1793" t="s">
        <v>101</v>
      </c>
      <c r="D1793" t="s">
        <v>102</v>
      </c>
      <c r="E1793" t="s">
        <v>10645</v>
      </c>
      <c r="F1793">
        <v>73</v>
      </c>
      <c r="G1793">
        <v>56</v>
      </c>
    </row>
    <row r="1794" spans="1:7" hidden="1" x14ac:dyDescent="0.25">
      <c r="A1794" t="s">
        <v>232</v>
      </c>
      <c r="B1794" t="s">
        <v>2224</v>
      </c>
      <c r="C1794" t="s">
        <v>101</v>
      </c>
      <c r="D1794" t="s">
        <v>102</v>
      </c>
      <c r="E1794" t="s">
        <v>10646</v>
      </c>
      <c r="F1794">
        <v>73</v>
      </c>
      <c r="G1794">
        <v>56</v>
      </c>
    </row>
    <row r="1795" spans="1:7" hidden="1" x14ac:dyDescent="0.25">
      <c r="A1795" t="s">
        <v>344</v>
      </c>
      <c r="B1795" t="s">
        <v>2224</v>
      </c>
      <c r="C1795" t="s">
        <v>101</v>
      </c>
      <c r="D1795" t="s">
        <v>102</v>
      </c>
      <c r="E1795" t="s">
        <v>10647</v>
      </c>
      <c r="F1795">
        <v>73</v>
      </c>
      <c r="G1795">
        <v>56</v>
      </c>
    </row>
    <row r="1796" spans="1:7" hidden="1" x14ac:dyDescent="0.25">
      <c r="A1796" t="s">
        <v>485</v>
      </c>
      <c r="B1796" t="s">
        <v>2224</v>
      </c>
      <c r="C1796" t="s">
        <v>101</v>
      </c>
      <c r="D1796" t="s">
        <v>102</v>
      </c>
      <c r="E1796" t="s">
        <v>10648</v>
      </c>
      <c r="F1796">
        <v>73</v>
      </c>
      <c r="G1796">
        <v>56</v>
      </c>
    </row>
    <row r="1797" spans="1:7" hidden="1" x14ac:dyDescent="0.25">
      <c r="A1797" t="s">
        <v>178</v>
      </c>
      <c r="B1797" t="s">
        <v>2224</v>
      </c>
      <c r="C1797" t="s">
        <v>101</v>
      </c>
      <c r="D1797" t="s">
        <v>102</v>
      </c>
      <c r="E1797" t="s">
        <v>10649</v>
      </c>
      <c r="F1797">
        <v>73</v>
      </c>
      <c r="G1797">
        <v>56</v>
      </c>
    </row>
    <row r="1798" spans="1:7" hidden="1" x14ac:dyDescent="0.25">
      <c r="A1798" t="s">
        <v>344</v>
      </c>
      <c r="B1798" t="s">
        <v>4699</v>
      </c>
      <c r="C1798" t="s">
        <v>101</v>
      </c>
      <c r="D1798" t="s">
        <v>102</v>
      </c>
      <c r="E1798" t="s">
        <v>10650</v>
      </c>
      <c r="F1798">
        <v>73</v>
      </c>
      <c r="G1798">
        <v>56</v>
      </c>
    </row>
    <row r="1799" spans="1:7" hidden="1" x14ac:dyDescent="0.25">
      <c r="A1799" t="s">
        <v>264</v>
      </c>
      <c r="B1799" t="s">
        <v>2224</v>
      </c>
      <c r="C1799" t="s">
        <v>101</v>
      </c>
      <c r="D1799" t="s">
        <v>102</v>
      </c>
      <c r="E1799" t="s">
        <v>10651</v>
      </c>
      <c r="F1799">
        <v>73</v>
      </c>
      <c r="G1799">
        <v>56</v>
      </c>
    </row>
    <row r="1800" spans="1:7" hidden="1" x14ac:dyDescent="0.25">
      <c r="A1800" t="s">
        <v>335</v>
      </c>
      <c r="B1800" t="s">
        <v>4699</v>
      </c>
      <c r="C1800" t="s">
        <v>101</v>
      </c>
      <c r="D1800" t="s">
        <v>102</v>
      </c>
      <c r="E1800" t="s">
        <v>10652</v>
      </c>
      <c r="F1800">
        <v>73</v>
      </c>
      <c r="G1800">
        <v>56</v>
      </c>
    </row>
    <row r="1801" spans="1:7" hidden="1" x14ac:dyDescent="0.25">
      <c r="A1801" t="s">
        <v>335</v>
      </c>
      <c r="B1801" t="s">
        <v>10490</v>
      </c>
      <c r="C1801" t="s">
        <v>101</v>
      </c>
      <c r="D1801" t="s">
        <v>102</v>
      </c>
      <c r="E1801" t="s">
        <v>10653</v>
      </c>
      <c r="F1801">
        <v>73</v>
      </c>
      <c r="G1801">
        <v>56</v>
      </c>
    </row>
    <row r="1802" spans="1:7" hidden="1" x14ac:dyDescent="0.25">
      <c r="A1802" t="s">
        <v>558</v>
      </c>
      <c r="B1802" t="s">
        <v>2224</v>
      </c>
      <c r="C1802" t="s">
        <v>101</v>
      </c>
      <c r="D1802" t="s">
        <v>102</v>
      </c>
      <c r="E1802" t="s">
        <v>10654</v>
      </c>
      <c r="F1802">
        <v>73</v>
      </c>
      <c r="G1802">
        <v>56</v>
      </c>
    </row>
    <row r="1803" spans="1:7" hidden="1" x14ac:dyDescent="0.25">
      <c r="A1803" t="s">
        <v>375</v>
      </c>
      <c r="B1803" t="s">
        <v>10432</v>
      </c>
      <c r="C1803" t="s">
        <v>101</v>
      </c>
      <c r="D1803" t="s">
        <v>102</v>
      </c>
      <c r="E1803" t="s">
        <v>10452</v>
      </c>
      <c r="F1803">
        <v>73</v>
      </c>
      <c r="G1803">
        <v>55</v>
      </c>
    </row>
    <row r="1804" spans="1:7" hidden="1" x14ac:dyDescent="0.25">
      <c r="A1804" t="s">
        <v>232</v>
      </c>
      <c r="B1804" t="s">
        <v>10432</v>
      </c>
      <c r="C1804" t="s">
        <v>101</v>
      </c>
      <c r="D1804" t="s">
        <v>102</v>
      </c>
      <c r="E1804" t="s">
        <v>10453</v>
      </c>
      <c r="F1804">
        <v>73</v>
      </c>
      <c r="G1804">
        <v>55</v>
      </c>
    </row>
    <row r="1805" spans="1:7" hidden="1" x14ac:dyDescent="0.25">
      <c r="A1805" t="s">
        <v>558</v>
      </c>
      <c r="B1805" t="s">
        <v>10432</v>
      </c>
      <c r="C1805" t="s">
        <v>101</v>
      </c>
      <c r="D1805" t="s">
        <v>102</v>
      </c>
      <c r="E1805" t="s">
        <v>10454</v>
      </c>
      <c r="F1805">
        <v>73</v>
      </c>
      <c r="G1805">
        <v>55</v>
      </c>
    </row>
    <row r="1806" spans="1:7" hidden="1" x14ac:dyDescent="0.25">
      <c r="A1806" t="s">
        <v>178</v>
      </c>
      <c r="B1806" t="s">
        <v>10432</v>
      </c>
      <c r="C1806" t="s">
        <v>101</v>
      </c>
      <c r="D1806" t="s">
        <v>102</v>
      </c>
      <c r="E1806" t="s">
        <v>10455</v>
      </c>
      <c r="F1806">
        <v>73</v>
      </c>
      <c r="G1806">
        <v>55</v>
      </c>
    </row>
    <row r="1807" spans="1:7" hidden="1" x14ac:dyDescent="0.25">
      <c r="A1807" t="s">
        <v>485</v>
      </c>
      <c r="B1807" t="s">
        <v>10432</v>
      </c>
      <c r="C1807" t="s">
        <v>101</v>
      </c>
      <c r="D1807" t="s">
        <v>102</v>
      </c>
      <c r="E1807" t="s">
        <v>10456</v>
      </c>
      <c r="F1807">
        <v>73</v>
      </c>
      <c r="G1807">
        <v>55</v>
      </c>
    </row>
    <row r="1808" spans="1:7" hidden="1" x14ac:dyDescent="0.25">
      <c r="A1808" t="s">
        <v>264</v>
      </c>
      <c r="B1808" t="s">
        <v>10432</v>
      </c>
      <c r="C1808" t="s">
        <v>101</v>
      </c>
      <c r="D1808" t="s">
        <v>102</v>
      </c>
      <c r="E1808" t="s">
        <v>10457</v>
      </c>
      <c r="F1808">
        <v>73</v>
      </c>
      <c r="G1808">
        <v>55</v>
      </c>
    </row>
    <row r="1809" spans="1:7" hidden="1" x14ac:dyDescent="0.25">
      <c r="A1809" t="s">
        <v>344</v>
      </c>
      <c r="B1809" t="s">
        <v>10432</v>
      </c>
      <c r="C1809" t="s">
        <v>101</v>
      </c>
      <c r="D1809" t="s">
        <v>102</v>
      </c>
      <c r="E1809" t="s">
        <v>10458</v>
      </c>
      <c r="F1809">
        <v>73</v>
      </c>
      <c r="G1809">
        <v>55</v>
      </c>
    </row>
    <row r="1810" spans="1:7" hidden="1" x14ac:dyDescent="0.25">
      <c r="A1810" t="s">
        <v>335</v>
      </c>
      <c r="B1810" t="s">
        <v>10432</v>
      </c>
      <c r="C1810" t="s">
        <v>101</v>
      </c>
      <c r="D1810" t="s">
        <v>102</v>
      </c>
      <c r="E1810" t="s">
        <v>10459</v>
      </c>
      <c r="F1810">
        <v>73</v>
      </c>
      <c r="G1810">
        <v>55</v>
      </c>
    </row>
    <row r="1811" spans="1:7" hidden="1" x14ac:dyDescent="0.25">
      <c r="A1811" t="s">
        <v>232</v>
      </c>
      <c r="B1811" t="s">
        <v>3743</v>
      </c>
      <c r="C1811" t="s">
        <v>101</v>
      </c>
      <c r="D1811" t="s">
        <v>102</v>
      </c>
      <c r="E1811" t="s">
        <v>10263</v>
      </c>
      <c r="F1811">
        <v>73</v>
      </c>
      <c r="G1811">
        <v>54</v>
      </c>
    </row>
    <row r="1812" spans="1:7" hidden="1" x14ac:dyDescent="0.25">
      <c r="A1812" t="s">
        <v>375</v>
      </c>
      <c r="B1812" t="s">
        <v>3743</v>
      </c>
      <c r="C1812" t="s">
        <v>101</v>
      </c>
      <c r="D1812" t="s">
        <v>102</v>
      </c>
      <c r="E1812" t="s">
        <v>10264</v>
      </c>
      <c r="F1812">
        <v>73</v>
      </c>
      <c r="G1812">
        <v>54</v>
      </c>
    </row>
    <row r="1813" spans="1:7" hidden="1" x14ac:dyDescent="0.25">
      <c r="A1813" t="s">
        <v>558</v>
      </c>
      <c r="B1813" t="s">
        <v>3743</v>
      </c>
      <c r="C1813" t="s">
        <v>101</v>
      </c>
      <c r="D1813" t="s">
        <v>102</v>
      </c>
      <c r="E1813" t="s">
        <v>10265</v>
      </c>
      <c r="F1813">
        <v>73</v>
      </c>
      <c r="G1813">
        <v>54</v>
      </c>
    </row>
    <row r="1814" spans="1:7" hidden="1" x14ac:dyDescent="0.25">
      <c r="A1814" t="s">
        <v>264</v>
      </c>
      <c r="B1814" t="s">
        <v>3743</v>
      </c>
      <c r="C1814" t="s">
        <v>101</v>
      </c>
      <c r="D1814" t="s">
        <v>102</v>
      </c>
      <c r="E1814" t="s">
        <v>10266</v>
      </c>
      <c r="F1814">
        <v>73</v>
      </c>
      <c r="G1814">
        <v>54</v>
      </c>
    </row>
    <row r="1815" spans="1:7" hidden="1" x14ac:dyDescent="0.25">
      <c r="A1815" t="s">
        <v>264</v>
      </c>
      <c r="B1815" t="s">
        <v>10159</v>
      </c>
      <c r="C1815" t="s">
        <v>101</v>
      </c>
      <c r="D1815" t="s">
        <v>102</v>
      </c>
      <c r="E1815" t="s">
        <v>10267</v>
      </c>
      <c r="F1815">
        <v>73</v>
      </c>
      <c r="G1815">
        <v>54</v>
      </c>
    </row>
    <row r="1816" spans="1:7" hidden="1" x14ac:dyDescent="0.25">
      <c r="A1816" t="s">
        <v>178</v>
      </c>
      <c r="B1816" t="s">
        <v>3743</v>
      </c>
      <c r="C1816" t="s">
        <v>101</v>
      </c>
      <c r="D1816" t="s">
        <v>102</v>
      </c>
      <c r="E1816" t="s">
        <v>10268</v>
      </c>
      <c r="F1816">
        <v>73</v>
      </c>
      <c r="G1816">
        <v>54</v>
      </c>
    </row>
    <row r="1817" spans="1:7" hidden="1" x14ac:dyDescent="0.25">
      <c r="A1817" t="s">
        <v>375</v>
      </c>
      <c r="B1817" t="s">
        <v>10161</v>
      </c>
      <c r="C1817" t="s">
        <v>101</v>
      </c>
      <c r="D1817" t="s">
        <v>102</v>
      </c>
      <c r="E1817" t="s">
        <v>10269</v>
      </c>
      <c r="F1817">
        <v>73</v>
      </c>
      <c r="G1817">
        <v>54</v>
      </c>
    </row>
    <row r="1818" spans="1:7" hidden="1" x14ac:dyDescent="0.25">
      <c r="A1818" t="s">
        <v>232</v>
      </c>
      <c r="B1818" t="s">
        <v>10159</v>
      </c>
      <c r="C1818" t="s">
        <v>101</v>
      </c>
      <c r="D1818" t="s">
        <v>102</v>
      </c>
      <c r="E1818" t="s">
        <v>10270</v>
      </c>
      <c r="F1818">
        <v>73</v>
      </c>
      <c r="G1818">
        <v>54</v>
      </c>
    </row>
    <row r="1819" spans="1:7" hidden="1" x14ac:dyDescent="0.25">
      <c r="A1819" t="s">
        <v>485</v>
      </c>
      <c r="B1819" t="s">
        <v>10165</v>
      </c>
      <c r="C1819" t="s">
        <v>101</v>
      </c>
      <c r="D1819" t="s">
        <v>102</v>
      </c>
      <c r="E1819" t="s">
        <v>10271</v>
      </c>
      <c r="F1819">
        <v>73</v>
      </c>
      <c r="G1819">
        <v>54</v>
      </c>
    </row>
    <row r="1820" spans="1:7" hidden="1" x14ac:dyDescent="0.25">
      <c r="A1820" t="s">
        <v>335</v>
      </c>
      <c r="B1820" t="s">
        <v>10161</v>
      </c>
      <c r="C1820" t="s">
        <v>101</v>
      </c>
      <c r="D1820" t="s">
        <v>102</v>
      </c>
      <c r="E1820" t="s">
        <v>10272</v>
      </c>
      <c r="F1820">
        <v>73</v>
      </c>
      <c r="G1820">
        <v>54</v>
      </c>
    </row>
    <row r="1821" spans="1:7" hidden="1" x14ac:dyDescent="0.25">
      <c r="A1821" t="s">
        <v>485</v>
      </c>
      <c r="B1821" t="s">
        <v>10161</v>
      </c>
      <c r="C1821" t="s">
        <v>101</v>
      </c>
      <c r="D1821" t="s">
        <v>102</v>
      </c>
      <c r="E1821" t="s">
        <v>10273</v>
      </c>
      <c r="F1821">
        <v>73</v>
      </c>
      <c r="G1821">
        <v>54</v>
      </c>
    </row>
    <row r="1822" spans="1:7" hidden="1" x14ac:dyDescent="0.25">
      <c r="A1822" t="s">
        <v>178</v>
      </c>
      <c r="B1822" t="s">
        <v>10161</v>
      </c>
      <c r="C1822" t="s">
        <v>101</v>
      </c>
      <c r="D1822" t="s">
        <v>102</v>
      </c>
      <c r="E1822" t="s">
        <v>10274</v>
      </c>
      <c r="F1822">
        <v>73</v>
      </c>
      <c r="G1822">
        <v>54</v>
      </c>
    </row>
    <row r="1823" spans="1:7" hidden="1" x14ac:dyDescent="0.25">
      <c r="A1823" t="s">
        <v>178</v>
      </c>
      <c r="B1823" t="s">
        <v>10159</v>
      </c>
      <c r="C1823" t="s">
        <v>101</v>
      </c>
      <c r="D1823" t="s">
        <v>102</v>
      </c>
      <c r="E1823" t="s">
        <v>10275</v>
      </c>
      <c r="F1823">
        <v>73</v>
      </c>
      <c r="G1823">
        <v>54</v>
      </c>
    </row>
    <row r="1824" spans="1:7" hidden="1" x14ac:dyDescent="0.25">
      <c r="A1824" t="s">
        <v>264</v>
      </c>
      <c r="B1824" t="s">
        <v>10161</v>
      </c>
      <c r="C1824" t="s">
        <v>101</v>
      </c>
      <c r="D1824" t="s">
        <v>102</v>
      </c>
      <c r="E1824" t="s">
        <v>10276</v>
      </c>
      <c r="F1824">
        <v>73</v>
      </c>
      <c r="G1824">
        <v>54</v>
      </c>
    </row>
    <row r="1825" spans="1:7" hidden="1" x14ac:dyDescent="0.25">
      <c r="A1825" t="s">
        <v>178</v>
      </c>
      <c r="B1825" t="s">
        <v>4606</v>
      </c>
      <c r="C1825" t="s">
        <v>101</v>
      </c>
      <c r="D1825" t="s">
        <v>102</v>
      </c>
      <c r="E1825" t="s">
        <v>10277</v>
      </c>
      <c r="F1825">
        <v>73</v>
      </c>
      <c r="G1825">
        <v>54</v>
      </c>
    </row>
    <row r="1826" spans="1:7" hidden="1" x14ac:dyDescent="0.25">
      <c r="A1826" t="s">
        <v>178</v>
      </c>
      <c r="B1826" t="s">
        <v>10165</v>
      </c>
      <c r="C1826" t="s">
        <v>101</v>
      </c>
      <c r="D1826" t="s">
        <v>102</v>
      </c>
      <c r="E1826" t="s">
        <v>10278</v>
      </c>
      <c r="F1826">
        <v>73</v>
      </c>
      <c r="G1826">
        <v>54</v>
      </c>
    </row>
    <row r="1827" spans="1:7" hidden="1" x14ac:dyDescent="0.25">
      <c r="A1827" t="s">
        <v>375</v>
      </c>
      <c r="B1827" t="s">
        <v>4606</v>
      </c>
      <c r="C1827" t="s">
        <v>101</v>
      </c>
      <c r="D1827" t="s">
        <v>102</v>
      </c>
      <c r="E1827" t="s">
        <v>10279</v>
      </c>
      <c r="F1827">
        <v>73</v>
      </c>
      <c r="G1827">
        <v>54</v>
      </c>
    </row>
    <row r="1828" spans="1:7" hidden="1" x14ac:dyDescent="0.25">
      <c r="A1828" t="s">
        <v>558</v>
      </c>
      <c r="B1828" t="s">
        <v>4606</v>
      </c>
      <c r="C1828" t="s">
        <v>101</v>
      </c>
      <c r="D1828" t="s">
        <v>102</v>
      </c>
      <c r="E1828" t="s">
        <v>10280</v>
      </c>
      <c r="F1828">
        <v>73</v>
      </c>
      <c r="G1828">
        <v>54</v>
      </c>
    </row>
    <row r="1829" spans="1:7" hidden="1" x14ac:dyDescent="0.25">
      <c r="A1829" t="s">
        <v>232</v>
      </c>
      <c r="B1829" t="s">
        <v>10161</v>
      </c>
      <c r="C1829" t="s">
        <v>101</v>
      </c>
      <c r="D1829" t="s">
        <v>102</v>
      </c>
      <c r="E1829" t="s">
        <v>10281</v>
      </c>
      <c r="F1829">
        <v>73</v>
      </c>
      <c r="G1829">
        <v>54</v>
      </c>
    </row>
    <row r="1830" spans="1:7" hidden="1" x14ac:dyDescent="0.25">
      <c r="A1830" t="s">
        <v>264</v>
      </c>
      <c r="B1830" t="s">
        <v>4606</v>
      </c>
      <c r="C1830" t="s">
        <v>101</v>
      </c>
      <c r="D1830" t="s">
        <v>102</v>
      </c>
      <c r="E1830" t="s">
        <v>10282</v>
      </c>
      <c r="F1830">
        <v>73</v>
      </c>
      <c r="G1830">
        <v>54</v>
      </c>
    </row>
    <row r="1831" spans="1:7" hidden="1" x14ac:dyDescent="0.25">
      <c r="A1831" t="s">
        <v>485</v>
      </c>
      <c r="B1831" t="s">
        <v>3743</v>
      </c>
      <c r="C1831" t="s">
        <v>101</v>
      </c>
      <c r="D1831" t="s">
        <v>102</v>
      </c>
      <c r="E1831" t="s">
        <v>10283</v>
      </c>
      <c r="F1831">
        <v>73</v>
      </c>
      <c r="G1831">
        <v>54</v>
      </c>
    </row>
    <row r="1832" spans="1:7" hidden="1" x14ac:dyDescent="0.25">
      <c r="A1832" t="s">
        <v>485</v>
      </c>
      <c r="B1832" t="s">
        <v>4606</v>
      </c>
      <c r="C1832" t="s">
        <v>101</v>
      </c>
      <c r="D1832" t="s">
        <v>102</v>
      </c>
      <c r="E1832" t="s">
        <v>10284</v>
      </c>
      <c r="F1832">
        <v>73</v>
      </c>
      <c r="G1832">
        <v>54</v>
      </c>
    </row>
    <row r="1833" spans="1:7" hidden="1" x14ac:dyDescent="0.25">
      <c r="A1833" t="s">
        <v>264</v>
      </c>
      <c r="B1833" t="s">
        <v>10165</v>
      </c>
      <c r="C1833" t="s">
        <v>101</v>
      </c>
      <c r="D1833" t="s">
        <v>102</v>
      </c>
      <c r="E1833" t="s">
        <v>10285</v>
      </c>
      <c r="F1833">
        <v>73</v>
      </c>
      <c r="G1833">
        <v>54</v>
      </c>
    </row>
    <row r="1834" spans="1:7" hidden="1" x14ac:dyDescent="0.25">
      <c r="A1834" t="s">
        <v>375</v>
      </c>
      <c r="B1834" t="s">
        <v>10159</v>
      </c>
      <c r="C1834" t="s">
        <v>101</v>
      </c>
      <c r="D1834" t="s">
        <v>102</v>
      </c>
      <c r="E1834" t="s">
        <v>10286</v>
      </c>
      <c r="F1834">
        <v>73</v>
      </c>
      <c r="G1834">
        <v>54</v>
      </c>
    </row>
    <row r="1835" spans="1:7" hidden="1" x14ac:dyDescent="0.25">
      <c r="A1835" t="s">
        <v>558</v>
      </c>
      <c r="B1835" t="s">
        <v>10161</v>
      </c>
      <c r="C1835" t="s">
        <v>101</v>
      </c>
      <c r="D1835" t="s">
        <v>102</v>
      </c>
      <c r="E1835" t="s">
        <v>10287</v>
      </c>
      <c r="F1835">
        <v>73</v>
      </c>
      <c r="G1835">
        <v>54</v>
      </c>
    </row>
    <row r="1836" spans="1:7" hidden="1" x14ac:dyDescent="0.25">
      <c r="A1836" t="s">
        <v>344</v>
      </c>
      <c r="B1836" t="s">
        <v>10161</v>
      </c>
      <c r="C1836" t="s">
        <v>101</v>
      </c>
      <c r="D1836" t="s">
        <v>102</v>
      </c>
      <c r="E1836" t="s">
        <v>10288</v>
      </c>
      <c r="F1836">
        <v>73</v>
      </c>
      <c r="G1836">
        <v>54</v>
      </c>
    </row>
    <row r="1837" spans="1:7" hidden="1" x14ac:dyDescent="0.25">
      <c r="A1837" t="s">
        <v>232</v>
      </c>
      <c r="B1837" t="s">
        <v>4606</v>
      </c>
      <c r="C1837" t="s">
        <v>101</v>
      </c>
      <c r="D1837" t="s">
        <v>102</v>
      </c>
      <c r="E1837" t="s">
        <v>10289</v>
      </c>
      <c r="F1837">
        <v>73</v>
      </c>
      <c r="G1837">
        <v>54</v>
      </c>
    </row>
    <row r="1838" spans="1:7" hidden="1" x14ac:dyDescent="0.25">
      <c r="A1838" t="s">
        <v>344</v>
      </c>
      <c r="B1838" t="s">
        <v>10165</v>
      </c>
      <c r="C1838" t="s">
        <v>101</v>
      </c>
      <c r="D1838" t="s">
        <v>102</v>
      </c>
      <c r="E1838" t="s">
        <v>10290</v>
      </c>
      <c r="F1838">
        <v>73</v>
      </c>
      <c r="G1838">
        <v>54</v>
      </c>
    </row>
    <row r="1839" spans="1:7" hidden="1" x14ac:dyDescent="0.25">
      <c r="A1839" t="s">
        <v>344</v>
      </c>
      <c r="B1839" t="s">
        <v>3743</v>
      </c>
      <c r="C1839" t="s">
        <v>101</v>
      </c>
      <c r="D1839" t="s">
        <v>102</v>
      </c>
      <c r="E1839" t="s">
        <v>10291</v>
      </c>
      <c r="F1839">
        <v>73</v>
      </c>
      <c r="G1839">
        <v>54</v>
      </c>
    </row>
    <row r="1840" spans="1:7" hidden="1" x14ac:dyDescent="0.25">
      <c r="A1840" t="s">
        <v>558</v>
      </c>
      <c r="B1840" t="s">
        <v>10159</v>
      </c>
      <c r="C1840" t="s">
        <v>101</v>
      </c>
      <c r="D1840" t="s">
        <v>102</v>
      </c>
      <c r="E1840" t="s">
        <v>10292</v>
      </c>
      <c r="F1840">
        <v>73</v>
      </c>
      <c r="G1840">
        <v>54</v>
      </c>
    </row>
    <row r="1841" spans="1:7" hidden="1" x14ac:dyDescent="0.25">
      <c r="A1841" t="s">
        <v>485</v>
      </c>
      <c r="B1841" t="s">
        <v>10159</v>
      </c>
      <c r="C1841" t="s">
        <v>101</v>
      </c>
      <c r="D1841" t="s">
        <v>102</v>
      </c>
      <c r="E1841" t="s">
        <v>10293</v>
      </c>
      <c r="F1841">
        <v>73</v>
      </c>
      <c r="G1841">
        <v>54</v>
      </c>
    </row>
    <row r="1842" spans="1:7" hidden="1" x14ac:dyDescent="0.25">
      <c r="A1842" t="s">
        <v>344</v>
      </c>
      <c r="B1842" t="s">
        <v>10159</v>
      </c>
      <c r="C1842" t="s">
        <v>101</v>
      </c>
      <c r="D1842" t="s">
        <v>102</v>
      </c>
      <c r="E1842" t="s">
        <v>10294</v>
      </c>
      <c r="F1842">
        <v>73</v>
      </c>
      <c r="G1842">
        <v>54</v>
      </c>
    </row>
    <row r="1843" spans="1:7" hidden="1" x14ac:dyDescent="0.25">
      <c r="A1843" t="s">
        <v>344</v>
      </c>
      <c r="B1843" t="s">
        <v>4606</v>
      </c>
      <c r="C1843" t="s">
        <v>101</v>
      </c>
      <c r="D1843" t="s">
        <v>102</v>
      </c>
      <c r="E1843" t="s">
        <v>10295</v>
      </c>
      <c r="F1843">
        <v>73</v>
      </c>
      <c r="G1843">
        <v>54</v>
      </c>
    </row>
    <row r="1844" spans="1:7" hidden="1" x14ac:dyDescent="0.25">
      <c r="A1844" t="s">
        <v>232</v>
      </c>
      <c r="B1844" t="s">
        <v>10165</v>
      </c>
      <c r="C1844" t="s">
        <v>101</v>
      </c>
      <c r="D1844" t="s">
        <v>102</v>
      </c>
      <c r="E1844" t="s">
        <v>10296</v>
      </c>
      <c r="F1844">
        <v>73</v>
      </c>
      <c r="G1844">
        <v>54</v>
      </c>
    </row>
    <row r="1845" spans="1:7" hidden="1" x14ac:dyDescent="0.25">
      <c r="A1845" t="s">
        <v>335</v>
      </c>
      <c r="B1845" t="s">
        <v>3743</v>
      </c>
      <c r="C1845" t="s">
        <v>101</v>
      </c>
      <c r="D1845" t="s">
        <v>102</v>
      </c>
      <c r="E1845" t="s">
        <v>10297</v>
      </c>
      <c r="F1845">
        <v>73</v>
      </c>
      <c r="G1845">
        <v>54</v>
      </c>
    </row>
    <row r="1846" spans="1:7" hidden="1" x14ac:dyDescent="0.25">
      <c r="A1846" t="s">
        <v>335</v>
      </c>
      <c r="B1846" t="s">
        <v>10165</v>
      </c>
      <c r="C1846" t="s">
        <v>101</v>
      </c>
      <c r="D1846" t="s">
        <v>102</v>
      </c>
      <c r="E1846" t="s">
        <v>10298</v>
      </c>
      <c r="F1846">
        <v>73</v>
      </c>
      <c r="G1846">
        <v>54</v>
      </c>
    </row>
    <row r="1847" spans="1:7" hidden="1" x14ac:dyDescent="0.25">
      <c r="A1847" t="s">
        <v>264</v>
      </c>
      <c r="B1847" t="s">
        <v>5771</v>
      </c>
      <c r="C1847" t="s">
        <v>101</v>
      </c>
      <c r="D1847" t="s">
        <v>102</v>
      </c>
      <c r="E1847" t="s">
        <v>10093</v>
      </c>
      <c r="F1847">
        <v>73</v>
      </c>
      <c r="G1847">
        <v>53</v>
      </c>
    </row>
    <row r="1848" spans="1:7" hidden="1" x14ac:dyDescent="0.25">
      <c r="A1848" t="s">
        <v>558</v>
      </c>
      <c r="B1848" t="s">
        <v>10052</v>
      </c>
      <c r="C1848" t="s">
        <v>101</v>
      </c>
      <c r="D1848" t="s">
        <v>102</v>
      </c>
      <c r="E1848" t="s">
        <v>10094</v>
      </c>
      <c r="F1848">
        <v>73</v>
      </c>
      <c r="G1848">
        <v>53</v>
      </c>
    </row>
    <row r="1849" spans="1:7" hidden="1" x14ac:dyDescent="0.25">
      <c r="A1849" t="s">
        <v>178</v>
      </c>
      <c r="B1849" t="s">
        <v>5771</v>
      </c>
      <c r="C1849" t="s">
        <v>101</v>
      </c>
      <c r="D1849" t="s">
        <v>102</v>
      </c>
      <c r="E1849" t="s">
        <v>10095</v>
      </c>
      <c r="F1849">
        <v>73</v>
      </c>
      <c r="G1849">
        <v>53</v>
      </c>
    </row>
    <row r="1850" spans="1:7" hidden="1" x14ac:dyDescent="0.25">
      <c r="A1850" t="s">
        <v>178</v>
      </c>
      <c r="B1850" t="s">
        <v>10052</v>
      </c>
      <c r="C1850" t="s">
        <v>101</v>
      </c>
      <c r="D1850" t="s">
        <v>102</v>
      </c>
      <c r="E1850" t="s">
        <v>10096</v>
      </c>
      <c r="F1850">
        <v>73</v>
      </c>
      <c r="G1850">
        <v>53</v>
      </c>
    </row>
    <row r="1851" spans="1:7" hidden="1" x14ac:dyDescent="0.25">
      <c r="A1851" t="s">
        <v>232</v>
      </c>
      <c r="B1851" t="s">
        <v>10052</v>
      </c>
      <c r="C1851" t="s">
        <v>101</v>
      </c>
      <c r="D1851" t="s">
        <v>102</v>
      </c>
      <c r="E1851" t="s">
        <v>10097</v>
      </c>
      <c r="F1851">
        <v>73</v>
      </c>
      <c r="G1851">
        <v>53</v>
      </c>
    </row>
    <row r="1852" spans="1:7" hidden="1" x14ac:dyDescent="0.25">
      <c r="A1852" t="s">
        <v>375</v>
      </c>
      <c r="B1852" t="s">
        <v>5771</v>
      </c>
      <c r="C1852" t="s">
        <v>101</v>
      </c>
      <c r="D1852" t="s">
        <v>102</v>
      </c>
      <c r="E1852" t="s">
        <v>10098</v>
      </c>
      <c r="F1852">
        <v>73</v>
      </c>
      <c r="G1852">
        <v>53</v>
      </c>
    </row>
    <row r="1853" spans="1:7" hidden="1" x14ac:dyDescent="0.25">
      <c r="A1853" t="s">
        <v>335</v>
      </c>
      <c r="B1853" t="s">
        <v>5771</v>
      </c>
      <c r="C1853" t="s">
        <v>101</v>
      </c>
      <c r="D1853" t="s">
        <v>102</v>
      </c>
      <c r="E1853" t="s">
        <v>10099</v>
      </c>
      <c r="F1853">
        <v>73</v>
      </c>
      <c r="G1853">
        <v>53</v>
      </c>
    </row>
    <row r="1854" spans="1:7" hidden="1" x14ac:dyDescent="0.25">
      <c r="A1854" t="s">
        <v>485</v>
      </c>
      <c r="B1854" t="s">
        <v>5771</v>
      </c>
      <c r="C1854" t="s">
        <v>101</v>
      </c>
      <c r="D1854" t="s">
        <v>102</v>
      </c>
      <c r="E1854" t="s">
        <v>10100</v>
      </c>
      <c r="F1854">
        <v>73</v>
      </c>
      <c r="G1854">
        <v>53</v>
      </c>
    </row>
    <row r="1855" spans="1:7" hidden="1" x14ac:dyDescent="0.25">
      <c r="A1855" t="s">
        <v>375</v>
      </c>
      <c r="B1855" t="s">
        <v>10052</v>
      </c>
      <c r="C1855" t="s">
        <v>101</v>
      </c>
      <c r="D1855" t="s">
        <v>102</v>
      </c>
      <c r="E1855" t="s">
        <v>10101</v>
      </c>
      <c r="F1855">
        <v>73</v>
      </c>
      <c r="G1855">
        <v>53</v>
      </c>
    </row>
    <row r="1856" spans="1:7" hidden="1" x14ac:dyDescent="0.25">
      <c r="A1856" t="s">
        <v>485</v>
      </c>
      <c r="B1856" t="s">
        <v>10052</v>
      </c>
      <c r="C1856" t="s">
        <v>101</v>
      </c>
      <c r="D1856" t="s">
        <v>102</v>
      </c>
      <c r="E1856" t="s">
        <v>10102</v>
      </c>
      <c r="F1856">
        <v>73</v>
      </c>
      <c r="G1856">
        <v>53</v>
      </c>
    </row>
    <row r="1857" spans="1:7" hidden="1" x14ac:dyDescent="0.25">
      <c r="A1857" t="s">
        <v>232</v>
      </c>
      <c r="B1857" t="s">
        <v>5771</v>
      </c>
      <c r="C1857" t="s">
        <v>101</v>
      </c>
      <c r="D1857" t="s">
        <v>102</v>
      </c>
      <c r="E1857" t="s">
        <v>10103</v>
      </c>
      <c r="F1857">
        <v>73</v>
      </c>
      <c r="G1857">
        <v>53</v>
      </c>
    </row>
    <row r="1858" spans="1:7" hidden="1" x14ac:dyDescent="0.25">
      <c r="A1858" t="s">
        <v>558</v>
      </c>
      <c r="B1858" t="s">
        <v>5771</v>
      </c>
      <c r="C1858" t="s">
        <v>101</v>
      </c>
      <c r="D1858" t="s">
        <v>102</v>
      </c>
      <c r="E1858" t="s">
        <v>10104</v>
      </c>
      <c r="F1858">
        <v>73</v>
      </c>
      <c r="G1858">
        <v>53</v>
      </c>
    </row>
    <row r="1859" spans="1:7" hidden="1" x14ac:dyDescent="0.25">
      <c r="A1859" t="s">
        <v>264</v>
      </c>
      <c r="B1859" t="s">
        <v>10052</v>
      </c>
      <c r="C1859" t="s">
        <v>101</v>
      </c>
      <c r="D1859" t="s">
        <v>102</v>
      </c>
      <c r="E1859" t="s">
        <v>10105</v>
      </c>
      <c r="F1859">
        <v>73</v>
      </c>
      <c r="G1859">
        <v>53</v>
      </c>
    </row>
    <row r="1860" spans="1:7" hidden="1" x14ac:dyDescent="0.25">
      <c r="A1860" t="s">
        <v>335</v>
      </c>
      <c r="B1860" t="s">
        <v>10052</v>
      </c>
      <c r="C1860" t="s">
        <v>101</v>
      </c>
      <c r="D1860" t="s">
        <v>102</v>
      </c>
      <c r="E1860" t="s">
        <v>10106</v>
      </c>
      <c r="F1860">
        <v>73</v>
      </c>
      <c r="G1860">
        <v>53</v>
      </c>
    </row>
    <row r="1861" spans="1:7" hidden="1" x14ac:dyDescent="0.25">
      <c r="A1861" t="s">
        <v>375</v>
      </c>
      <c r="B1861" t="s">
        <v>5925</v>
      </c>
      <c r="C1861" t="s">
        <v>101</v>
      </c>
      <c r="D1861" t="s">
        <v>102</v>
      </c>
      <c r="E1861" t="s">
        <v>9987</v>
      </c>
      <c r="F1861">
        <v>73</v>
      </c>
      <c r="G1861">
        <v>51</v>
      </c>
    </row>
    <row r="1862" spans="1:7" hidden="1" x14ac:dyDescent="0.25">
      <c r="A1862" t="s">
        <v>558</v>
      </c>
      <c r="B1862" t="s">
        <v>5925</v>
      </c>
      <c r="C1862" t="s">
        <v>101</v>
      </c>
      <c r="D1862" t="s">
        <v>102</v>
      </c>
      <c r="E1862" t="s">
        <v>9988</v>
      </c>
      <c r="F1862">
        <v>73</v>
      </c>
      <c r="G1862">
        <v>51</v>
      </c>
    </row>
    <row r="1863" spans="1:7" hidden="1" x14ac:dyDescent="0.25">
      <c r="A1863" t="s">
        <v>264</v>
      </c>
      <c r="B1863" t="s">
        <v>5925</v>
      </c>
      <c r="C1863" t="s">
        <v>101</v>
      </c>
      <c r="D1863" t="s">
        <v>102</v>
      </c>
      <c r="E1863" t="s">
        <v>9989</v>
      </c>
      <c r="F1863">
        <v>73</v>
      </c>
      <c r="G1863">
        <v>51</v>
      </c>
    </row>
    <row r="1864" spans="1:7" hidden="1" x14ac:dyDescent="0.25">
      <c r="A1864" t="s">
        <v>178</v>
      </c>
      <c r="B1864" t="s">
        <v>4493</v>
      </c>
      <c r="C1864" t="s">
        <v>101</v>
      </c>
      <c r="D1864" t="s">
        <v>102</v>
      </c>
      <c r="E1864" t="s">
        <v>9990</v>
      </c>
      <c r="F1864">
        <v>73</v>
      </c>
      <c r="G1864">
        <v>51</v>
      </c>
    </row>
    <row r="1865" spans="1:7" hidden="1" x14ac:dyDescent="0.25">
      <c r="A1865" t="s">
        <v>178</v>
      </c>
      <c r="B1865" t="s">
        <v>5925</v>
      </c>
      <c r="C1865" t="s">
        <v>101</v>
      </c>
      <c r="D1865" t="s">
        <v>102</v>
      </c>
      <c r="E1865" t="s">
        <v>9991</v>
      </c>
      <c r="F1865">
        <v>73</v>
      </c>
      <c r="G1865">
        <v>51</v>
      </c>
    </row>
    <row r="1866" spans="1:7" hidden="1" x14ac:dyDescent="0.25">
      <c r="A1866" t="s">
        <v>375</v>
      </c>
      <c r="B1866" t="s">
        <v>4493</v>
      </c>
      <c r="C1866" t="s">
        <v>101</v>
      </c>
      <c r="D1866" t="s">
        <v>102</v>
      </c>
      <c r="E1866" t="s">
        <v>9992</v>
      </c>
      <c r="F1866">
        <v>73</v>
      </c>
      <c r="G1866">
        <v>51</v>
      </c>
    </row>
    <row r="1867" spans="1:7" hidden="1" x14ac:dyDescent="0.25">
      <c r="A1867" t="s">
        <v>232</v>
      </c>
      <c r="B1867" t="s">
        <v>4493</v>
      </c>
      <c r="C1867" t="s">
        <v>101</v>
      </c>
      <c r="D1867" t="s">
        <v>102</v>
      </c>
      <c r="E1867" t="s">
        <v>9993</v>
      </c>
      <c r="F1867">
        <v>73</v>
      </c>
      <c r="G1867">
        <v>51</v>
      </c>
    </row>
    <row r="1868" spans="1:7" hidden="1" x14ac:dyDescent="0.25">
      <c r="A1868" t="s">
        <v>344</v>
      </c>
      <c r="B1868" t="s">
        <v>5925</v>
      </c>
      <c r="C1868" t="s">
        <v>101</v>
      </c>
      <c r="D1868" t="s">
        <v>102</v>
      </c>
      <c r="E1868" t="s">
        <v>9994</v>
      </c>
      <c r="F1868">
        <v>73</v>
      </c>
      <c r="G1868">
        <v>51</v>
      </c>
    </row>
    <row r="1869" spans="1:7" hidden="1" x14ac:dyDescent="0.25">
      <c r="A1869" t="s">
        <v>335</v>
      </c>
      <c r="B1869" t="s">
        <v>4493</v>
      </c>
      <c r="C1869" t="s">
        <v>101</v>
      </c>
      <c r="D1869" t="s">
        <v>102</v>
      </c>
      <c r="E1869" t="s">
        <v>9995</v>
      </c>
      <c r="F1869">
        <v>73</v>
      </c>
      <c r="G1869">
        <v>51</v>
      </c>
    </row>
    <row r="1870" spans="1:7" hidden="1" x14ac:dyDescent="0.25">
      <c r="A1870" t="s">
        <v>558</v>
      </c>
      <c r="B1870" t="s">
        <v>4493</v>
      </c>
      <c r="C1870" t="s">
        <v>101</v>
      </c>
      <c r="D1870" t="s">
        <v>102</v>
      </c>
      <c r="E1870" t="s">
        <v>9996</v>
      </c>
      <c r="F1870">
        <v>73</v>
      </c>
      <c r="G1870">
        <v>51</v>
      </c>
    </row>
    <row r="1871" spans="1:7" hidden="1" x14ac:dyDescent="0.25">
      <c r="A1871" t="s">
        <v>264</v>
      </c>
      <c r="B1871" t="s">
        <v>4493</v>
      </c>
      <c r="C1871" t="s">
        <v>101</v>
      </c>
      <c r="D1871" t="s">
        <v>102</v>
      </c>
      <c r="E1871" t="s">
        <v>9997</v>
      </c>
      <c r="F1871">
        <v>73</v>
      </c>
      <c r="G1871">
        <v>51</v>
      </c>
    </row>
    <row r="1872" spans="1:7" hidden="1" x14ac:dyDescent="0.25">
      <c r="A1872" t="s">
        <v>232</v>
      </c>
      <c r="B1872" t="s">
        <v>5925</v>
      </c>
      <c r="C1872" t="s">
        <v>101</v>
      </c>
      <c r="D1872" t="s">
        <v>102</v>
      </c>
      <c r="E1872" t="s">
        <v>9998</v>
      </c>
      <c r="F1872">
        <v>73</v>
      </c>
      <c r="G1872">
        <v>51</v>
      </c>
    </row>
    <row r="1873" spans="1:7" hidden="1" x14ac:dyDescent="0.25">
      <c r="A1873" t="s">
        <v>485</v>
      </c>
      <c r="B1873" t="s">
        <v>5925</v>
      </c>
      <c r="C1873" t="s">
        <v>101</v>
      </c>
      <c r="D1873" t="s">
        <v>102</v>
      </c>
      <c r="E1873" t="s">
        <v>9999</v>
      </c>
      <c r="F1873">
        <v>73</v>
      </c>
      <c r="G1873">
        <v>51</v>
      </c>
    </row>
    <row r="1874" spans="1:7" hidden="1" x14ac:dyDescent="0.25">
      <c r="A1874" t="s">
        <v>344</v>
      </c>
      <c r="B1874" t="s">
        <v>4493</v>
      </c>
      <c r="C1874" t="s">
        <v>101</v>
      </c>
      <c r="D1874" t="s">
        <v>102</v>
      </c>
      <c r="E1874" t="s">
        <v>10000</v>
      </c>
      <c r="F1874">
        <v>73</v>
      </c>
      <c r="G1874">
        <v>51</v>
      </c>
    </row>
    <row r="1875" spans="1:7" hidden="1" x14ac:dyDescent="0.25">
      <c r="A1875" t="s">
        <v>485</v>
      </c>
      <c r="B1875" t="s">
        <v>4493</v>
      </c>
      <c r="C1875" t="s">
        <v>101</v>
      </c>
      <c r="D1875" t="s">
        <v>102</v>
      </c>
      <c r="E1875" t="s">
        <v>10001</v>
      </c>
      <c r="F1875">
        <v>73</v>
      </c>
      <c r="G1875">
        <v>51</v>
      </c>
    </row>
    <row r="1876" spans="1:7" hidden="1" x14ac:dyDescent="0.25">
      <c r="A1876" t="s">
        <v>232</v>
      </c>
      <c r="B1876" t="s">
        <v>5705</v>
      </c>
      <c r="C1876" t="s">
        <v>101</v>
      </c>
      <c r="D1876" t="s">
        <v>102</v>
      </c>
      <c r="E1876" t="s">
        <v>9790</v>
      </c>
      <c r="F1876">
        <v>73</v>
      </c>
      <c r="G1876">
        <v>50</v>
      </c>
    </row>
    <row r="1877" spans="1:7" hidden="1" x14ac:dyDescent="0.25">
      <c r="A1877" t="s">
        <v>232</v>
      </c>
      <c r="B1877" t="s">
        <v>9699</v>
      </c>
      <c r="C1877" t="s">
        <v>101</v>
      </c>
      <c r="D1877" t="s">
        <v>102</v>
      </c>
      <c r="E1877" t="s">
        <v>9791</v>
      </c>
      <c r="F1877">
        <v>73</v>
      </c>
      <c r="G1877">
        <v>50</v>
      </c>
    </row>
    <row r="1878" spans="1:7" hidden="1" x14ac:dyDescent="0.25">
      <c r="A1878" t="s">
        <v>232</v>
      </c>
      <c r="B1878" t="s">
        <v>5358</v>
      </c>
      <c r="C1878" t="s">
        <v>101</v>
      </c>
      <c r="D1878" t="s">
        <v>102</v>
      </c>
      <c r="E1878" t="s">
        <v>9792</v>
      </c>
      <c r="F1878">
        <v>73</v>
      </c>
      <c r="G1878">
        <v>50</v>
      </c>
    </row>
    <row r="1879" spans="1:7" hidden="1" x14ac:dyDescent="0.25">
      <c r="A1879" t="s">
        <v>232</v>
      </c>
      <c r="B1879" t="s">
        <v>9705</v>
      </c>
      <c r="C1879" t="s">
        <v>101</v>
      </c>
      <c r="D1879" t="s">
        <v>102</v>
      </c>
      <c r="E1879" t="s">
        <v>9793</v>
      </c>
      <c r="F1879">
        <v>73</v>
      </c>
      <c r="G1879">
        <v>50</v>
      </c>
    </row>
    <row r="1880" spans="1:7" hidden="1" x14ac:dyDescent="0.25">
      <c r="A1880" t="s">
        <v>375</v>
      </c>
      <c r="B1880" t="s">
        <v>9699</v>
      </c>
      <c r="C1880" t="s">
        <v>101</v>
      </c>
      <c r="D1880" t="s">
        <v>102</v>
      </c>
      <c r="E1880" t="s">
        <v>9794</v>
      </c>
      <c r="F1880">
        <v>73</v>
      </c>
      <c r="G1880">
        <v>50</v>
      </c>
    </row>
    <row r="1881" spans="1:7" hidden="1" x14ac:dyDescent="0.25">
      <c r="A1881" t="s">
        <v>558</v>
      </c>
      <c r="B1881" t="s">
        <v>9699</v>
      </c>
      <c r="C1881" t="s">
        <v>101</v>
      </c>
      <c r="D1881" t="s">
        <v>102</v>
      </c>
      <c r="E1881" t="s">
        <v>9795</v>
      </c>
      <c r="F1881">
        <v>73</v>
      </c>
      <c r="G1881">
        <v>50</v>
      </c>
    </row>
    <row r="1882" spans="1:7" hidden="1" x14ac:dyDescent="0.25">
      <c r="A1882" t="s">
        <v>264</v>
      </c>
      <c r="B1882" t="s">
        <v>9699</v>
      </c>
      <c r="C1882" t="s">
        <v>101</v>
      </c>
      <c r="D1882" t="s">
        <v>102</v>
      </c>
      <c r="E1882" t="s">
        <v>9796</v>
      </c>
      <c r="F1882">
        <v>73</v>
      </c>
      <c r="G1882">
        <v>50</v>
      </c>
    </row>
    <row r="1883" spans="1:7" hidden="1" x14ac:dyDescent="0.25">
      <c r="A1883" t="s">
        <v>178</v>
      </c>
      <c r="B1883" t="s">
        <v>9699</v>
      </c>
      <c r="C1883" t="s">
        <v>101</v>
      </c>
      <c r="D1883" t="s">
        <v>102</v>
      </c>
      <c r="E1883" t="s">
        <v>9797</v>
      </c>
      <c r="F1883">
        <v>73</v>
      </c>
      <c r="G1883">
        <v>50</v>
      </c>
    </row>
    <row r="1884" spans="1:7" hidden="1" x14ac:dyDescent="0.25">
      <c r="A1884" t="s">
        <v>485</v>
      </c>
      <c r="B1884" t="s">
        <v>5705</v>
      </c>
      <c r="C1884" t="s">
        <v>101</v>
      </c>
      <c r="D1884" t="s">
        <v>102</v>
      </c>
      <c r="E1884" t="s">
        <v>9798</v>
      </c>
      <c r="F1884">
        <v>73</v>
      </c>
      <c r="G1884">
        <v>50</v>
      </c>
    </row>
    <row r="1885" spans="1:7" hidden="1" x14ac:dyDescent="0.25">
      <c r="A1885" t="s">
        <v>178</v>
      </c>
      <c r="B1885" t="s">
        <v>5358</v>
      </c>
      <c r="C1885" t="s">
        <v>101</v>
      </c>
      <c r="D1885" t="s">
        <v>102</v>
      </c>
      <c r="E1885" t="s">
        <v>9799</v>
      </c>
      <c r="F1885">
        <v>73</v>
      </c>
      <c r="G1885">
        <v>50</v>
      </c>
    </row>
    <row r="1886" spans="1:7" hidden="1" x14ac:dyDescent="0.25">
      <c r="A1886" t="s">
        <v>264</v>
      </c>
      <c r="B1886" t="s">
        <v>5267</v>
      </c>
      <c r="C1886" t="s">
        <v>101</v>
      </c>
      <c r="D1886" t="s">
        <v>102</v>
      </c>
      <c r="E1886" t="s">
        <v>9800</v>
      </c>
      <c r="F1886">
        <v>73</v>
      </c>
      <c r="G1886">
        <v>50</v>
      </c>
    </row>
    <row r="1887" spans="1:7" hidden="1" x14ac:dyDescent="0.25">
      <c r="A1887" t="s">
        <v>178</v>
      </c>
      <c r="B1887" t="s">
        <v>5705</v>
      </c>
      <c r="C1887" t="s">
        <v>101</v>
      </c>
      <c r="D1887" t="s">
        <v>102</v>
      </c>
      <c r="E1887" t="s">
        <v>9801</v>
      </c>
      <c r="F1887">
        <v>73</v>
      </c>
      <c r="G1887">
        <v>50</v>
      </c>
    </row>
    <row r="1888" spans="1:7" hidden="1" x14ac:dyDescent="0.25">
      <c r="A1888" t="s">
        <v>558</v>
      </c>
      <c r="B1888" t="s">
        <v>5267</v>
      </c>
      <c r="C1888" t="s">
        <v>101</v>
      </c>
      <c r="D1888" t="s">
        <v>102</v>
      </c>
      <c r="E1888" t="s">
        <v>9802</v>
      </c>
      <c r="F1888">
        <v>73</v>
      </c>
      <c r="G1888">
        <v>50</v>
      </c>
    </row>
    <row r="1889" spans="1:7" hidden="1" x14ac:dyDescent="0.25">
      <c r="A1889" t="s">
        <v>178</v>
      </c>
      <c r="B1889" t="s">
        <v>9705</v>
      </c>
      <c r="C1889" t="s">
        <v>101</v>
      </c>
      <c r="D1889" t="s">
        <v>102</v>
      </c>
      <c r="E1889" t="s">
        <v>9803</v>
      </c>
      <c r="F1889">
        <v>73</v>
      </c>
      <c r="G1889">
        <v>50</v>
      </c>
    </row>
    <row r="1890" spans="1:7" hidden="1" x14ac:dyDescent="0.25">
      <c r="A1890" t="s">
        <v>558</v>
      </c>
      <c r="B1890" t="s">
        <v>5705</v>
      </c>
      <c r="C1890" t="s">
        <v>101</v>
      </c>
      <c r="D1890" t="s">
        <v>102</v>
      </c>
      <c r="E1890" t="s">
        <v>9804</v>
      </c>
      <c r="F1890">
        <v>73</v>
      </c>
      <c r="G1890">
        <v>50</v>
      </c>
    </row>
    <row r="1891" spans="1:7" hidden="1" x14ac:dyDescent="0.25">
      <c r="A1891" t="s">
        <v>375</v>
      </c>
      <c r="B1891" t="s">
        <v>9705</v>
      </c>
      <c r="C1891" t="s">
        <v>101</v>
      </c>
      <c r="D1891" t="s">
        <v>102</v>
      </c>
      <c r="E1891" t="s">
        <v>9805</v>
      </c>
      <c r="F1891">
        <v>73</v>
      </c>
      <c r="G1891">
        <v>50</v>
      </c>
    </row>
    <row r="1892" spans="1:7" hidden="1" x14ac:dyDescent="0.25">
      <c r="A1892" t="s">
        <v>375</v>
      </c>
      <c r="B1892" t="s">
        <v>5705</v>
      </c>
      <c r="C1892" t="s">
        <v>101</v>
      </c>
      <c r="D1892" t="s">
        <v>102</v>
      </c>
      <c r="E1892" t="s">
        <v>9806</v>
      </c>
      <c r="F1892">
        <v>73</v>
      </c>
      <c r="G1892">
        <v>50</v>
      </c>
    </row>
    <row r="1893" spans="1:7" hidden="1" x14ac:dyDescent="0.25">
      <c r="A1893" t="s">
        <v>264</v>
      </c>
      <c r="B1893" t="s">
        <v>5705</v>
      </c>
      <c r="C1893" t="s">
        <v>101</v>
      </c>
      <c r="D1893" t="s">
        <v>102</v>
      </c>
      <c r="E1893" t="s">
        <v>9807</v>
      </c>
      <c r="F1893">
        <v>73</v>
      </c>
      <c r="G1893">
        <v>50</v>
      </c>
    </row>
    <row r="1894" spans="1:7" hidden="1" x14ac:dyDescent="0.25">
      <c r="A1894" t="s">
        <v>485</v>
      </c>
      <c r="B1894" t="s">
        <v>5358</v>
      </c>
      <c r="C1894" t="s">
        <v>101</v>
      </c>
      <c r="D1894" t="s">
        <v>102</v>
      </c>
      <c r="E1894" t="s">
        <v>9808</v>
      </c>
      <c r="F1894">
        <v>73</v>
      </c>
      <c r="G1894">
        <v>50</v>
      </c>
    </row>
    <row r="1895" spans="1:7" hidden="1" x14ac:dyDescent="0.25">
      <c r="A1895" t="s">
        <v>335</v>
      </c>
      <c r="B1895" t="s">
        <v>9705</v>
      </c>
      <c r="C1895" t="s">
        <v>101</v>
      </c>
      <c r="D1895" t="s">
        <v>102</v>
      </c>
      <c r="E1895" t="s">
        <v>9809</v>
      </c>
      <c r="F1895">
        <v>73</v>
      </c>
      <c r="G1895">
        <v>50</v>
      </c>
    </row>
    <row r="1896" spans="1:7" hidden="1" x14ac:dyDescent="0.25">
      <c r="A1896" t="s">
        <v>375</v>
      </c>
      <c r="B1896" t="s">
        <v>5358</v>
      </c>
      <c r="C1896" t="s">
        <v>101</v>
      </c>
      <c r="D1896" t="s">
        <v>102</v>
      </c>
      <c r="E1896" t="s">
        <v>9810</v>
      </c>
      <c r="F1896">
        <v>73</v>
      </c>
      <c r="G1896">
        <v>50</v>
      </c>
    </row>
    <row r="1897" spans="1:7" hidden="1" x14ac:dyDescent="0.25">
      <c r="A1897" t="s">
        <v>344</v>
      </c>
      <c r="B1897" t="s">
        <v>9705</v>
      </c>
      <c r="C1897" t="s">
        <v>101</v>
      </c>
      <c r="D1897" t="s">
        <v>102</v>
      </c>
      <c r="E1897" t="s">
        <v>9811</v>
      </c>
      <c r="F1897">
        <v>73</v>
      </c>
      <c r="G1897">
        <v>50</v>
      </c>
    </row>
    <row r="1898" spans="1:7" hidden="1" x14ac:dyDescent="0.25">
      <c r="A1898" t="s">
        <v>335</v>
      </c>
      <c r="B1898" t="s">
        <v>5267</v>
      </c>
      <c r="C1898" t="s">
        <v>101</v>
      </c>
      <c r="D1898" t="s">
        <v>102</v>
      </c>
      <c r="E1898" t="s">
        <v>9812</v>
      </c>
      <c r="F1898">
        <v>73</v>
      </c>
      <c r="G1898">
        <v>50</v>
      </c>
    </row>
    <row r="1899" spans="1:7" hidden="1" x14ac:dyDescent="0.25">
      <c r="A1899" t="s">
        <v>344</v>
      </c>
      <c r="B1899" t="s">
        <v>9699</v>
      </c>
      <c r="C1899" t="s">
        <v>101</v>
      </c>
      <c r="D1899" t="s">
        <v>102</v>
      </c>
      <c r="E1899" t="s">
        <v>9813</v>
      </c>
      <c r="F1899">
        <v>73</v>
      </c>
      <c r="G1899">
        <v>50</v>
      </c>
    </row>
    <row r="1900" spans="1:7" hidden="1" x14ac:dyDescent="0.25">
      <c r="A1900" t="s">
        <v>558</v>
      </c>
      <c r="B1900" t="s">
        <v>5358</v>
      </c>
      <c r="C1900" t="s">
        <v>101</v>
      </c>
      <c r="D1900" t="s">
        <v>102</v>
      </c>
      <c r="E1900" t="s">
        <v>9814</v>
      </c>
      <c r="F1900">
        <v>73</v>
      </c>
      <c r="G1900">
        <v>50</v>
      </c>
    </row>
    <row r="1901" spans="1:7" hidden="1" x14ac:dyDescent="0.25">
      <c r="A1901" t="s">
        <v>485</v>
      </c>
      <c r="B1901" t="s">
        <v>5267</v>
      </c>
      <c r="C1901" t="s">
        <v>101</v>
      </c>
      <c r="D1901" t="s">
        <v>102</v>
      </c>
      <c r="E1901" t="s">
        <v>9815</v>
      </c>
      <c r="F1901">
        <v>73</v>
      </c>
      <c r="G1901">
        <v>50</v>
      </c>
    </row>
    <row r="1902" spans="1:7" hidden="1" x14ac:dyDescent="0.25">
      <c r="A1902" t="s">
        <v>344</v>
      </c>
      <c r="B1902" t="s">
        <v>5267</v>
      </c>
      <c r="C1902" t="s">
        <v>101</v>
      </c>
      <c r="D1902" t="s">
        <v>102</v>
      </c>
      <c r="E1902" t="s">
        <v>9816</v>
      </c>
      <c r="F1902">
        <v>73</v>
      </c>
      <c r="G1902">
        <v>50</v>
      </c>
    </row>
    <row r="1903" spans="1:7" hidden="1" x14ac:dyDescent="0.25">
      <c r="A1903" t="s">
        <v>335</v>
      </c>
      <c r="B1903" t="s">
        <v>5358</v>
      </c>
      <c r="C1903" t="s">
        <v>101</v>
      </c>
      <c r="D1903" t="s">
        <v>102</v>
      </c>
      <c r="E1903" t="s">
        <v>9817</v>
      </c>
      <c r="F1903">
        <v>73</v>
      </c>
      <c r="G1903">
        <v>50</v>
      </c>
    </row>
    <row r="1904" spans="1:7" hidden="1" x14ac:dyDescent="0.25">
      <c r="A1904" t="s">
        <v>335</v>
      </c>
      <c r="B1904" t="s">
        <v>9699</v>
      </c>
      <c r="C1904" t="s">
        <v>101</v>
      </c>
      <c r="D1904" t="s">
        <v>102</v>
      </c>
      <c r="E1904" t="s">
        <v>9818</v>
      </c>
      <c r="F1904">
        <v>73</v>
      </c>
      <c r="G1904">
        <v>50</v>
      </c>
    </row>
    <row r="1905" spans="1:7" hidden="1" x14ac:dyDescent="0.25">
      <c r="A1905" t="s">
        <v>485</v>
      </c>
      <c r="B1905" t="s">
        <v>9705</v>
      </c>
      <c r="C1905" t="s">
        <v>101</v>
      </c>
      <c r="D1905" t="s">
        <v>102</v>
      </c>
      <c r="E1905" t="s">
        <v>9819</v>
      </c>
      <c r="F1905">
        <v>73</v>
      </c>
      <c r="G1905">
        <v>50</v>
      </c>
    </row>
    <row r="1906" spans="1:7" hidden="1" x14ac:dyDescent="0.25">
      <c r="A1906" t="s">
        <v>375</v>
      </c>
      <c r="B1906" t="s">
        <v>5267</v>
      </c>
      <c r="C1906" t="s">
        <v>101</v>
      </c>
      <c r="D1906" t="s">
        <v>102</v>
      </c>
      <c r="E1906" t="s">
        <v>9820</v>
      </c>
      <c r="F1906">
        <v>73</v>
      </c>
      <c r="G1906">
        <v>50</v>
      </c>
    </row>
    <row r="1907" spans="1:7" hidden="1" x14ac:dyDescent="0.25">
      <c r="A1907" t="s">
        <v>232</v>
      </c>
      <c r="B1907" t="s">
        <v>5267</v>
      </c>
      <c r="C1907" t="s">
        <v>101</v>
      </c>
      <c r="D1907" t="s">
        <v>102</v>
      </c>
      <c r="E1907" t="s">
        <v>9821</v>
      </c>
      <c r="F1907">
        <v>73</v>
      </c>
      <c r="G1907">
        <v>50</v>
      </c>
    </row>
    <row r="1908" spans="1:7" hidden="1" x14ac:dyDescent="0.25">
      <c r="A1908" t="s">
        <v>485</v>
      </c>
      <c r="B1908" t="s">
        <v>9699</v>
      </c>
      <c r="C1908" t="s">
        <v>101</v>
      </c>
      <c r="D1908" t="s">
        <v>102</v>
      </c>
      <c r="E1908" t="s">
        <v>9822</v>
      </c>
      <c r="F1908">
        <v>73</v>
      </c>
      <c r="G1908">
        <v>50</v>
      </c>
    </row>
    <row r="1909" spans="1:7" hidden="1" x14ac:dyDescent="0.25">
      <c r="A1909" t="s">
        <v>264</v>
      </c>
      <c r="B1909" t="s">
        <v>5358</v>
      </c>
      <c r="C1909" t="s">
        <v>101</v>
      </c>
      <c r="D1909" t="s">
        <v>102</v>
      </c>
      <c r="E1909" t="s">
        <v>9823</v>
      </c>
      <c r="F1909">
        <v>73</v>
      </c>
      <c r="G1909">
        <v>50</v>
      </c>
    </row>
    <row r="1910" spans="1:7" hidden="1" x14ac:dyDescent="0.25">
      <c r="A1910" t="s">
        <v>344</v>
      </c>
      <c r="B1910" t="s">
        <v>5705</v>
      </c>
      <c r="C1910" t="s">
        <v>101</v>
      </c>
      <c r="D1910" t="s">
        <v>102</v>
      </c>
      <c r="E1910" t="s">
        <v>9824</v>
      </c>
      <c r="F1910">
        <v>73</v>
      </c>
      <c r="G1910">
        <v>50</v>
      </c>
    </row>
    <row r="1911" spans="1:7" hidden="1" x14ac:dyDescent="0.25">
      <c r="A1911" t="s">
        <v>178</v>
      </c>
      <c r="B1911" t="s">
        <v>5267</v>
      </c>
      <c r="C1911" t="s">
        <v>101</v>
      </c>
      <c r="D1911" t="s">
        <v>102</v>
      </c>
      <c r="E1911" t="s">
        <v>9825</v>
      </c>
      <c r="F1911">
        <v>73</v>
      </c>
      <c r="G1911">
        <v>50</v>
      </c>
    </row>
    <row r="1912" spans="1:7" hidden="1" x14ac:dyDescent="0.25">
      <c r="A1912" t="s">
        <v>335</v>
      </c>
      <c r="B1912" t="s">
        <v>9601</v>
      </c>
      <c r="C1912" t="s">
        <v>101</v>
      </c>
      <c r="D1912" t="s">
        <v>102</v>
      </c>
      <c r="E1912" t="s">
        <v>9637</v>
      </c>
      <c r="F1912">
        <v>73</v>
      </c>
      <c r="G1912">
        <v>49</v>
      </c>
    </row>
    <row r="1913" spans="1:7" hidden="1" x14ac:dyDescent="0.25">
      <c r="A1913" t="s">
        <v>178</v>
      </c>
      <c r="B1913" t="s">
        <v>4698</v>
      </c>
      <c r="C1913" t="s">
        <v>101</v>
      </c>
      <c r="D1913" t="s">
        <v>102</v>
      </c>
      <c r="E1913" t="s">
        <v>9638</v>
      </c>
      <c r="F1913">
        <v>73</v>
      </c>
      <c r="G1913">
        <v>49</v>
      </c>
    </row>
    <row r="1914" spans="1:7" hidden="1" x14ac:dyDescent="0.25">
      <c r="A1914" t="s">
        <v>232</v>
      </c>
      <c r="B1914" t="s">
        <v>4698</v>
      </c>
      <c r="C1914" t="s">
        <v>101</v>
      </c>
      <c r="D1914" t="s">
        <v>102</v>
      </c>
      <c r="E1914" t="s">
        <v>9639</v>
      </c>
      <c r="F1914">
        <v>73</v>
      </c>
      <c r="G1914">
        <v>49</v>
      </c>
    </row>
    <row r="1915" spans="1:7" hidden="1" x14ac:dyDescent="0.25">
      <c r="A1915" t="s">
        <v>375</v>
      </c>
      <c r="B1915" t="s">
        <v>9601</v>
      </c>
      <c r="C1915" t="s">
        <v>101</v>
      </c>
      <c r="D1915" t="s">
        <v>102</v>
      </c>
      <c r="E1915" t="s">
        <v>9640</v>
      </c>
      <c r="F1915">
        <v>73</v>
      </c>
      <c r="G1915">
        <v>49</v>
      </c>
    </row>
    <row r="1916" spans="1:7" hidden="1" x14ac:dyDescent="0.25">
      <c r="A1916" t="s">
        <v>485</v>
      </c>
      <c r="B1916" t="s">
        <v>4698</v>
      </c>
      <c r="C1916" t="s">
        <v>101</v>
      </c>
      <c r="D1916" t="s">
        <v>102</v>
      </c>
      <c r="E1916" t="s">
        <v>9641</v>
      </c>
      <c r="F1916">
        <v>73</v>
      </c>
      <c r="G1916">
        <v>49</v>
      </c>
    </row>
    <row r="1917" spans="1:7" hidden="1" x14ac:dyDescent="0.25">
      <c r="A1917" t="s">
        <v>375</v>
      </c>
      <c r="B1917" t="s">
        <v>4698</v>
      </c>
      <c r="C1917" t="s">
        <v>101</v>
      </c>
      <c r="D1917" t="s">
        <v>102</v>
      </c>
      <c r="E1917" t="s">
        <v>9642</v>
      </c>
      <c r="F1917">
        <v>73</v>
      </c>
      <c r="G1917">
        <v>49</v>
      </c>
    </row>
    <row r="1918" spans="1:7" hidden="1" x14ac:dyDescent="0.25">
      <c r="A1918" t="s">
        <v>335</v>
      </c>
      <c r="B1918" t="s">
        <v>4698</v>
      </c>
      <c r="C1918" t="s">
        <v>101</v>
      </c>
      <c r="D1918" t="s">
        <v>102</v>
      </c>
      <c r="E1918" t="s">
        <v>9643</v>
      </c>
      <c r="F1918">
        <v>73</v>
      </c>
      <c r="G1918">
        <v>49</v>
      </c>
    </row>
    <row r="1919" spans="1:7" hidden="1" x14ac:dyDescent="0.25">
      <c r="A1919" t="s">
        <v>558</v>
      </c>
      <c r="B1919" t="s">
        <v>4698</v>
      </c>
      <c r="C1919" t="s">
        <v>101</v>
      </c>
      <c r="D1919" t="s">
        <v>102</v>
      </c>
      <c r="E1919" t="s">
        <v>9644</v>
      </c>
      <c r="F1919">
        <v>73</v>
      </c>
      <c r="G1919">
        <v>49</v>
      </c>
    </row>
    <row r="1920" spans="1:7" hidden="1" x14ac:dyDescent="0.25">
      <c r="A1920" t="s">
        <v>558</v>
      </c>
      <c r="B1920" t="s">
        <v>9601</v>
      </c>
      <c r="C1920" t="s">
        <v>101</v>
      </c>
      <c r="D1920" t="s">
        <v>102</v>
      </c>
      <c r="E1920" t="s">
        <v>9645</v>
      </c>
      <c r="F1920">
        <v>73</v>
      </c>
      <c r="G1920">
        <v>49</v>
      </c>
    </row>
    <row r="1921" spans="1:7" hidden="1" x14ac:dyDescent="0.25">
      <c r="A1921" t="s">
        <v>178</v>
      </c>
      <c r="B1921" t="s">
        <v>9601</v>
      </c>
      <c r="C1921" t="s">
        <v>101</v>
      </c>
      <c r="D1921" t="s">
        <v>102</v>
      </c>
      <c r="E1921" t="s">
        <v>9646</v>
      </c>
      <c r="F1921">
        <v>73</v>
      </c>
      <c r="G1921">
        <v>49</v>
      </c>
    </row>
    <row r="1922" spans="1:7" hidden="1" x14ac:dyDescent="0.25">
      <c r="A1922" t="s">
        <v>232</v>
      </c>
      <c r="B1922" t="s">
        <v>9601</v>
      </c>
      <c r="C1922" t="s">
        <v>101</v>
      </c>
      <c r="D1922" t="s">
        <v>102</v>
      </c>
      <c r="E1922" t="s">
        <v>9647</v>
      </c>
      <c r="F1922">
        <v>73</v>
      </c>
      <c r="G1922">
        <v>49</v>
      </c>
    </row>
    <row r="1923" spans="1:7" hidden="1" x14ac:dyDescent="0.25">
      <c r="A1923" t="s">
        <v>344</v>
      </c>
      <c r="B1923" t="s">
        <v>9601</v>
      </c>
      <c r="C1923" t="s">
        <v>101</v>
      </c>
      <c r="D1923" t="s">
        <v>102</v>
      </c>
      <c r="E1923" t="s">
        <v>9648</v>
      </c>
      <c r="F1923">
        <v>73</v>
      </c>
      <c r="G1923">
        <v>49</v>
      </c>
    </row>
    <row r="1924" spans="1:7" hidden="1" x14ac:dyDescent="0.25">
      <c r="A1924" t="s">
        <v>485</v>
      </c>
      <c r="B1924" t="s">
        <v>9601</v>
      </c>
      <c r="C1924" t="s">
        <v>101</v>
      </c>
      <c r="D1924" t="s">
        <v>102</v>
      </c>
      <c r="E1924" t="s">
        <v>9649</v>
      </c>
      <c r="F1924">
        <v>73</v>
      </c>
      <c r="G1924">
        <v>49</v>
      </c>
    </row>
    <row r="1925" spans="1:7" hidden="1" x14ac:dyDescent="0.25">
      <c r="A1925" t="s">
        <v>344</v>
      </c>
      <c r="B1925" t="s">
        <v>4698</v>
      </c>
      <c r="C1925" t="s">
        <v>101</v>
      </c>
      <c r="D1925" t="s">
        <v>102</v>
      </c>
      <c r="E1925" t="s">
        <v>9650</v>
      </c>
      <c r="F1925">
        <v>73</v>
      </c>
      <c r="G1925">
        <v>49</v>
      </c>
    </row>
    <row r="1926" spans="1:7" hidden="1" x14ac:dyDescent="0.25">
      <c r="A1926" t="s">
        <v>264</v>
      </c>
      <c r="B1926" t="s">
        <v>4698</v>
      </c>
      <c r="C1926" t="s">
        <v>101</v>
      </c>
      <c r="D1926" t="s">
        <v>102</v>
      </c>
      <c r="E1926" t="s">
        <v>9651</v>
      </c>
      <c r="F1926">
        <v>73</v>
      </c>
      <c r="G1926">
        <v>49</v>
      </c>
    </row>
    <row r="1927" spans="1:7" hidden="1" x14ac:dyDescent="0.25">
      <c r="A1927" t="s">
        <v>264</v>
      </c>
      <c r="B1927" t="s">
        <v>9601</v>
      </c>
      <c r="C1927" t="s">
        <v>101</v>
      </c>
      <c r="D1927" t="s">
        <v>102</v>
      </c>
      <c r="E1927" t="s">
        <v>9652</v>
      </c>
      <c r="F1927">
        <v>73</v>
      </c>
      <c r="G1927">
        <v>49</v>
      </c>
    </row>
    <row r="1928" spans="1:7" hidden="1" x14ac:dyDescent="0.25">
      <c r="A1928" t="s">
        <v>375</v>
      </c>
      <c r="B1928" t="s">
        <v>4355</v>
      </c>
      <c r="C1928" t="s">
        <v>101</v>
      </c>
      <c r="D1928" t="s">
        <v>102</v>
      </c>
      <c r="E1928" t="s">
        <v>9478</v>
      </c>
      <c r="F1928">
        <v>73</v>
      </c>
      <c r="G1928">
        <v>48</v>
      </c>
    </row>
    <row r="1929" spans="1:7" hidden="1" x14ac:dyDescent="0.25">
      <c r="A1929" t="s">
        <v>264</v>
      </c>
      <c r="B1929" t="s">
        <v>4355</v>
      </c>
      <c r="C1929" t="s">
        <v>101</v>
      </c>
      <c r="D1929" t="s">
        <v>102</v>
      </c>
      <c r="E1929" t="s">
        <v>9479</v>
      </c>
      <c r="F1929">
        <v>73</v>
      </c>
      <c r="G1929">
        <v>48</v>
      </c>
    </row>
    <row r="1930" spans="1:7" hidden="1" x14ac:dyDescent="0.25">
      <c r="A1930" t="s">
        <v>232</v>
      </c>
      <c r="B1930" t="s">
        <v>4355</v>
      </c>
      <c r="C1930" t="s">
        <v>101</v>
      </c>
      <c r="D1930" t="s">
        <v>102</v>
      </c>
      <c r="E1930" t="s">
        <v>9480</v>
      </c>
      <c r="F1930">
        <v>73</v>
      </c>
      <c r="G1930">
        <v>48</v>
      </c>
    </row>
    <row r="1931" spans="1:7" hidden="1" x14ac:dyDescent="0.25">
      <c r="A1931" t="s">
        <v>264</v>
      </c>
      <c r="B1931" t="s">
        <v>4778</v>
      </c>
      <c r="C1931" t="s">
        <v>101</v>
      </c>
      <c r="D1931" t="s">
        <v>102</v>
      </c>
      <c r="E1931" t="s">
        <v>9481</v>
      </c>
      <c r="F1931">
        <v>73</v>
      </c>
      <c r="G1931">
        <v>48</v>
      </c>
    </row>
    <row r="1932" spans="1:7" hidden="1" x14ac:dyDescent="0.25">
      <c r="A1932" t="s">
        <v>375</v>
      </c>
      <c r="B1932" t="s">
        <v>4150</v>
      </c>
      <c r="C1932" t="s">
        <v>101</v>
      </c>
      <c r="D1932" t="s">
        <v>102</v>
      </c>
      <c r="E1932" t="s">
        <v>9482</v>
      </c>
      <c r="F1932">
        <v>73</v>
      </c>
      <c r="G1932">
        <v>48</v>
      </c>
    </row>
    <row r="1933" spans="1:7" hidden="1" x14ac:dyDescent="0.25">
      <c r="A1933" t="s">
        <v>335</v>
      </c>
      <c r="B1933" t="s">
        <v>4355</v>
      </c>
      <c r="C1933" t="s">
        <v>101</v>
      </c>
      <c r="D1933" t="s">
        <v>102</v>
      </c>
      <c r="E1933" t="s">
        <v>9483</v>
      </c>
      <c r="F1933">
        <v>73</v>
      </c>
      <c r="G1933">
        <v>48</v>
      </c>
    </row>
    <row r="1934" spans="1:7" hidden="1" x14ac:dyDescent="0.25">
      <c r="A1934" t="s">
        <v>344</v>
      </c>
      <c r="B1934" t="s">
        <v>4778</v>
      </c>
      <c r="C1934" t="s">
        <v>101</v>
      </c>
      <c r="D1934" t="s">
        <v>102</v>
      </c>
      <c r="E1934" t="s">
        <v>9484</v>
      </c>
      <c r="F1934">
        <v>73</v>
      </c>
      <c r="G1934">
        <v>48</v>
      </c>
    </row>
    <row r="1935" spans="1:7" hidden="1" x14ac:dyDescent="0.25">
      <c r="A1935" t="s">
        <v>335</v>
      </c>
      <c r="B1935" t="s">
        <v>4150</v>
      </c>
      <c r="C1935" t="s">
        <v>101</v>
      </c>
      <c r="D1935" t="s">
        <v>102</v>
      </c>
      <c r="E1935" t="s">
        <v>9485</v>
      </c>
      <c r="F1935">
        <v>73</v>
      </c>
      <c r="G1935">
        <v>48</v>
      </c>
    </row>
    <row r="1936" spans="1:7" hidden="1" x14ac:dyDescent="0.25">
      <c r="A1936" t="s">
        <v>375</v>
      </c>
      <c r="B1936" t="s">
        <v>4778</v>
      </c>
      <c r="C1936" t="s">
        <v>101</v>
      </c>
      <c r="D1936" t="s">
        <v>102</v>
      </c>
      <c r="E1936" t="s">
        <v>9486</v>
      </c>
      <c r="F1936">
        <v>73</v>
      </c>
      <c r="G1936">
        <v>48</v>
      </c>
    </row>
    <row r="1937" spans="1:7" hidden="1" x14ac:dyDescent="0.25">
      <c r="A1937" t="s">
        <v>485</v>
      </c>
      <c r="B1937" t="s">
        <v>4150</v>
      </c>
      <c r="C1937" t="s">
        <v>101</v>
      </c>
      <c r="D1937" t="s">
        <v>102</v>
      </c>
      <c r="E1937" t="s">
        <v>9487</v>
      </c>
      <c r="F1937">
        <v>73</v>
      </c>
      <c r="G1937">
        <v>48</v>
      </c>
    </row>
    <row r="1938" spans="1:7" hidden="1" x14ac:dyDescent="0.25">
      <c r="A1938" t="s">
        <v>335</v>
      </c>
      <c r="B1938" t="s">
        <v>9409</v>
      </c>
      <c r="C1938" t="s">
        <v>101</v>
      </c>
      <c r="D1938" t="s">
        <v>102</v>
      </c>
      <c r="E1938" t="s">
        <v>9488</v>
      </c>
      <c r="F1938">
        <v>73</v>
      </c>
      <c r="G1938">
        <v>48</v>
      </c>
    </row>
    <row r="1939" spans="1:7" hidden="1" x14ac:dyDescent="0.25">
      <c r="A1939" t="s">
        <v>344</v>
      </c>
      <c r="B1939" t="s">
        <v>9409</v>
      </c>
      <c r="C1939" t="s">
        <v>101</v>
      </c>
      <c r="D1939" t="s">
        <v>102</v>
      </c>
      <c r="E1939" t="s">
        <v>9489</v>
      </c>
      <c r="F1939">
        <v>73</v>
      </c>
      <c r="G1939">
        <v>48</v>
      </c>
    </row>
    <row r="1940" spans="1:7" hidden="1" x14ac:dyDescent="0.25">
      <c r="A1940" t="s">
        <v>178</v>
      </c>
      <c r="B1940" t="s">
        <v>9409</v>
      </c>
      <c r="C1940" t="s">
        <v>101</v>
      </c>
      <c r="D1940" t="s">
        <v>102</v>
      </c>
      <c r="E1940" t="s">
        <v>9490</v>
      </c>
      <c r="F1940">
        <v>73</v>
      </c>
      <c r="G1940">
        <v>48</v>
      </c>
    </row>
    <row r="1941" spans="1:7" hidden="1" x14ac:dyDescent="0.25">
      <c r="A1941" t="s">
        <v>232</v>
      </c>
      <c r="B1941" t="s">
        <v>4150</v>
      </c>
      <c r="C1941" t="s">
        <v>101</v>
      </c>
      <c r="D1941" t="s">
        <v>102</v>
      </c>
      <c r="E1941" t="s">
        <v>9491</v>
      </c>
      <c r="F1941">
        <v>73</v>
      </c>
      <c r="G1941">
        <v>48</v>
      </c>
    </row>
    <row r="1942" spans="1:7" hidden="1" x14ac:dyDescent="0.25">
      <c r="A1942" t="s">
        <v>558</v>
      </c>
      <c r="B1942" t="s">
        <v>4778</v>
      </c>
      <c r="C1942" t="s">
        <v>101</v>
      </c>
      <c r="D1942" t="s">
        <v>102</v>
      </c>
      <c r="E1942" t="s">
        <v>9492</v>
      </c>
      <c r="F1942">
        <v>73</v>
      </c>
      <c r="G1942">
        <v>48</v>
      </c>
    </row>
    <row r="1943" spans="1:7" hidden="1" x14ac:dyDescent="0.25">
      <c r="A1943" t="s">
        <v>344</v>
      </c>
      <c r="B1943" t="s">
        <v>4355</v>
      </c>
      <c r="C1943" t="s">
        <v>101</v>
      </c>
      <c r="D1943" t="s">
        <v>102</v>
      </c>
      <c r="E1943" t="s">
        <v>9493</v>
      </c>
      <c r="F1943">
        <v>73</v>
      </c>
      <c r="G1943">
        <v>48</v>
      </c>
    </row>
    <row r="1944" spans="1:7" hidden="1" x14ac:dyDescent="0.25">
      <c r="A1944" t="s">
        <v>335</v>
      </c>
      <c r="B1944" t="s">
        <v>4778</v>
      </c>
      <c r="C1944" t="s">
        <v>101</v>
      </c>
      <c r="D1944" t="s">
        <v>102</v>
      </c>
      <c r="E1944" t="s">
        <v>9494</v>
      </c>
      <c r="F1944">
        <v>73</v>
      </c>
      <c r="G1944">
        <v>48</v>
      </c>
    </row>
    <row r="1945" spans="1:7" hidden="1" x14ac:dyDescent="0.25">
      <c r="A1945" t="s">
        <v>264</v>
      </c>
      <c r="B1945" t="s">
        <v>4150</v>
      </c>
      <c r="C1945" t="s">
        <v>101</v>
      </c>
      <c r="D1945" t="s">
        <v>102</v>
      </c>
      <c r="E1945" t="s">
        <v>9495</v>
      </c>
      <c r="F1945">
        <v>73</v>
      </c>
      <c r="G1945">
        <v>48</v>
      </c>
    </row>
    <row r="1946" spans="1:7" hidden="1" x14ac:dyDescent="0.25">
      <c r="A1946" t="s">
        <v>178</v>
      </c>
      <c r="B1946" t="s">
        <v>4355</v>
      </c>
      <c r="C1946" t="s">
        <v>101</v>
      </c>
      <c r="D1946" t="s">
        <v>102</v>
      </c>
      <c r="E1946" t="s">
        <v>9496</v>
      </c>
      <c r="F1946">
        <v>73</v>
      </c>
      <c r="G1946">
        <v>48</v>
      </c>
    </row>
    <row r="1947" spans="1:7" hidden="1" x14ac:dyDescent="0.25">
      <c r="A1947" t="s">
        <v>344</v>
      </c>
      <c r="B1947" t="s">
        <v>4150</v>
      </c>
      <c r="C1947" t="s">
        <v>101</v>
      </c>
      <c r="D1947" t="s">
        <v>102</v>
      </c>
      <c r="E1947" t="s">
        <v>9497</v>
      </c>
      <c r="F1947">
        <v>73</v>
      </c>
      <c r="G1947">
        <v>48</v>
      </c>
    </row>
    <row r="1948" spans="1:7" hidden="1" x14ac:dyDescent="0.25">
      <c r="A1948" t="s">
        <v>232</v>
      </c>
      <c r="B1948" t="s">
        <v>9409</v>
      </c>
      <c r="C1948" t="s">
        <v>101</v>
      </c>
      <c r="D1948" t="s">
        <v>102</v>
      </c>
      <c r="E1948" t="s">
        <v>9498</v>
      </c>
      <c r="F1948">
        <v>73</v>
      </c>
      <c r="G1948">
        <v>48</v>
      </c>
    </row>
    <row r="1949" spans="1:7" hidden="1" x14ac:dyDescent="0.25">
      <c r="A1949" t="s">
        <v>232</v>
      </c>
      <c r="B1949" t="s">
        <v>4778</v>
      </c>
      <c r="C1949" t="s">
        <v>101</v>
      </c>
      <c r="D1949" t="s">
        <v>102</v>
      </c>
      <c r="E1949" t="s">
        <v>9499</v>
      </c>
      <c r="F1949">
        <v>73</v>
      </c>
      <c r="G1949">
        <v>48</v>
      </c>
    </row>
    <row r="1950" spans="1:7" hidden="1" x14ac:dyDescent="0.25">
      <c r="A1950" t="s">
        <v>485</v>
      </c>
      <c r="B1950" t="s">
        <v>9409</v>
      </c>
      <c r="C1950" t="s">
        <v>101</v>
      </c>
      <c r="D1950" t="s">
        <v>102</v>
      </c>
      <c r="E1950" t="s">
        <v>9500</v>
      </c>
      <c r="F1950">
        <v>73</v>
      </c>
      <c r="G1950">
        <v>48</v>
      </c>
    </row>
    <row r="1951" spans="1:7" hidden="1" x14ac:dyDescent="0.25">
      <c r="A1951" t="s">
        <v>178</v>
      </c>
      <c r="B1951" t="s">
        <v>4150</v>
      </c>
      <c r="C1951" t="s">
        <v>101</v>
      </c>
      <c r="D1951" t="s">
        <v>102</v>
      </c>
      <c r="E1951" t="s">
        <v>9501</v>
      </c>
      <c r="F1951">
        <v>73</v>
      </c>
      <c r="G1951">
        <v>48</v>
      </c>
    </row>
    <row r="1952" spans="1:7" hidden="1" x14ac:dyDescent="0.25">
      <c r="A1952" t="s">
        <v>178</v>
      </c>
      <c r="B1952" t="s">
        <v>4778</v>
      </c>
      <c r="C1952" t="s">
        <v>101</v>
      </c>
      <c r="D1952" t="s">
        <v>102</v>
      </c>
      <c r="E1952" t="s">
        <v>9502</v>
      </c>
      <c r="F1952">
        <v>73</v>
      </c>
      <c r="G1952">
        <v>48</v>
      </c>
    </row>
    <row r="1953" spans="1:7" hidden="1" x14ac:dyDescent="0.25">
      <c r="A1953" t="s">
        <v>485</v>
      </c>
      <c r="B1953" t="s">
        <v>4778</v>
      </c>
      <c r="C1953" t="s">
        <v>101</v>
      </c>
      <c r="D1953" t="s">
        <v>102</v>
      </c>
      <c r="E1953" t="s">
        <v>9503</v>
      </c>
      <c r="F1953">
        <v>73</v>
      </c>
      <c r="G1953">
        <v>48</v>
      </c>
    </row>
    <row r="1954" spans="1:7" hidden="1" x14ac:dyDescent="0.25">
      <c r="A1954" t="s">
        <v>558</v>
      </c>
      <c r="B1954" t="s">
        <v>9409</v>
      </c>
      <c r="C1954" t="s">
        <v>101</v>
      </c>
      <c r="D1954" t="s">
        <v>102</v>
      </c>
      <c r="E1954" t="s">
        <v>9504</v>
      </c>
      <c r="F1954">
        <v>73</v>
      </c>
      <c r="G1954">
        <v>48</v>
      </c>
    </row>
    <row r="1955" spans="1:7" hidden="1" x14ac:dyDescent="0.25">
      <c r="A1955" t="s">
        <v>558</v>
      </c>
      <c r="B1955" t="s">
        <v>4355</v>
      </c>
      <c r="C1955" t="s">
        <v>101</v>
      </c>
      <c r="D1955" t="s">
        <v>102</v>
      </c>
      <c r="E1955" t="s">
        <v>9505</v>
      </c>
      <c r="F1955">
        <v>73</v>
      </c>
      <c r="G1955">
        <v>48</v>
      </c>
    </row>
    <row r="1956" spans="1:7" hidden="1" x14ac:dyDescent="0.25">
      <c r="A1956" t="s">
        <v>375</v>
      </c>
      <c r="B1956" t="s">
        <v>9409</v>
      </c>
      <c r="C1956" t="s">
        <v>101</v>
      </c>
      <c r="D1956" t="s">
        <v>102</v>
      </c>
      <c r="E1956" t="s">
        <v>9506</v>
      </c>
      <c r="F1956">
        <v>73</v>
      </c>
      <c r="G1956">
        <v>48</v>
      </c>
    </row>
    <row r="1957" spans="1:7" hidden="1" x14ac:dyDescent="0.25">
      <c r="A1957" t="s">
        <v>232</v>
      </c>
      <c r="B1957" t="s">
        <v>9219</v>
      </c>
      <c r="C1957" t="s">
        <v>101</v>
      </c>
      <c r="D1957" t="s">
        <v>102</v>
      </c>
      <c r="E1957" t="s">
        <v>9290</v>
      </c>
      <c r="F1957">
        <v>73</v>
      </c>
      <c r="G1957">
        <v>47</v>
      </c>
    </row>
    <row r="1958" spans="1:7" hidden="1" x14ac:dyDescent="0.25">
      <c r="A1958" t="s">
        <v>485</v>
      </c>
      <c r="B1958" t="s">
        <v>5134</v>
      </c>
      <c r="C1958" t="s">
        <v>101</v>
      </c>
      <c r="D1958" t="s">
        <v>102</v>
      </c>
      <c r="E1958" t="s">
        <v>9291</v>
      </c>
      <c r="F1958">
        <v>73</v>
      </c>
      <c r="G1958">
        <v>47</v>
      </c>
    </row>
    <row r="1959" spans="1:7" hidden="1" x14ac:dyDescent="0.25">
      <c r="A1959" t="s">
        <v>178</v>
      </c>
      <c r="B1959" t="s">
        <v>5134</v>
      </c>
      <c r="C1959" t="s">
        <v>101</v>
      </c>
      <c r="D1959" t="s">
        <v>102</v>
      </c>
      <c r="E1959" t="s">
        <v>9292</v>
      </c>
      <c r="F1959">
        <v>73</v>
      </c>
      <c r="G1959">
        <v>47</v>
      </c>
    </row>
    <row r="1960" spans="1:7" hidden="1" x14ac:dyDescent="0.25">
      <c r="A1960" t="s">
        <v>375</v>
      </c>
      <c r="B1960" t="s">
        <v>9219</v>
      </c>
      <c r="C1960" t="s">
        <v>101</v>
      </c>
      <c r="D1960" t="s">
        <v>102</v>
      </c>
      <c r="E1960" t="s">
        <v>9293</v>
      </c>
      <c r="F1960">
        <v>73</v>
      </c>
      <c r="G1960">
        <v>47</v>
      </c>
    </row>
    <row r="1961" spans="1:7" hidden="1" x14ac:dyDescent="0.25">
      <c r="A1961" t="s">
        <v>558</v>
      </c>
      <c r="B1961" t="s">
        <v>9215</v>
      </c>
      <c r="C1961" t="s">
        <v>101</v>
      </c>
      <c r="D1961" t="s">
        <v>102</v>
      </c>
      <c r="E1961" t="s">
        <v>9294</v>
      </c>
      <c r="F1961">
        <v>73</v>
      </c>
      <c r="G1961">
        <v>47</v>
      </c>
    </row>
    <row r="1962" spans="1:7" hidden="1" x14ac:dyDescent="0.25">
      <c r="A1962" t="s">
        <v>344</v>
      </c>
      <c r="B1962" t="s">
        <v>5134</v>
      </c>
      <c r="C1962" t="s">
        <v>101</v>
      </c>
      <c r="D1962" t="s">
        <v>102</v>
      </c>
      <c r="E1962" t="s">
        <v>9295</v>
      </c>
      <c r="F1962">
        <v>73</v>
      </c>
      <c r="G1962">
        <v>47</v>
      </c>
    </row>
    <row r="1963" spans="1:7" hidden="1" x14ac:dyDescent="0.25">
      <c r="A1963" t="s">
        <v>232</v>
      </c>
      <c r="B1963" t="s">
        <v>9217</v>
      </c>
      <c r="C1963" t="s">
        <v>101</v>
      </c>
      <c r="D1963" t="s">
        <v>102</v>
      </c>
      <c r="E1963" t="s">
        <v>9296</v>
      </c>
      <c r="F1963">
        <v>73</v>
      </c>
      <c r="G1963">
        <v>47</v>
      </c>
    </row>
    <row r="1964" spans="1:7" hidden="1" x14ac:dyDescent="0.25">
      <c r="A1964" t="s">
        <v>178</v>
      </c>
      <c r="B1964" t="s">
        <v>9217</v>
      </c>
      <c r="C1964" t="s">
        <v>101</v>
      </c>
      <c r="D1964" t="s">
        <v>102</v>
      </c>
      <c r="E1964" t="s">
        <v>9297</v>
      </c>
      <c r="F1964">
        <v>73</v>
      </c>
      <c r="G1964">
        <v>47</v>
      </c>
    </row>
    <row r="1965" spans="1:7" hidden="1" x14ac:dyDescent="0.25">
      <c r="A1965" t="s">
        <v>375</v>
      </c>
      <c r="B1965" t="s">
        <v>9217</v>
      </c>
      <c r="C1965" t="s">
        <v>101</v>
      </c>
      <c r="D1965" t="s">
        <v>102</v>
      </c>
      <c r="E1965" t="s">
        <v>9298</v>
      </c>
      <c r="F1965">
        <v>73</v>
      </c>
      <c r="G1965">
        <v>47</v>
      </c>
    </row>
    <row r="1966" spans="1:7" hidden="1" x14ac:dyDescent="0.25">
      <c r="A1966" t="s">
        <v>232</v>
      </c>
      <c r="B1966" t="s">
        <v>5134</v>
      </c>
      <c r="C1966" t="s">
        <v>101</v>
      </c>
      <c r="D1966" t="s">
        <v>102</v>
      </c>
      <c r="E1966" t="s">
        <v>9299</v>
      </c>
      <c r="F1966">
        <v>73</v>
      </c>
      <c r="G1966">
        <v>47</v>
      </c>
    </row>
    <row r="1967" spans="1:7" hidden="1" x14ac:dyDescent="0.25">
      <c r="A1967" t="s">
        <v>264</v>
      </c>
      <c r="B1967" t="s">
        <v>5134</v>
      </c>
      <c r="C1967" t="s">
        <v>101</v>
      </c>
      <c r="D1967" t="s">
        <v>102</v>
      </c>
      <c r="E1967" t="s">
        <v>9300</v>
      </c>
      <c r="F1967">
        <v>73</v>
      </c>
      <c r="G1967">
        <v>47</v>
      </c>
    </row>
    <row r="1968" spans="1:7" hidden="1" x14ac:dyDescent="0.25">
      <c r="A1968" t="s">
        <v>558</v>
      </c>
      <c r="B1968" t="s">
        <v>9219</v>
      </c>
      <c r="C1968" t="s">
        <v>101</v>
      </c>
      <c r="D1968" t="s">
        <v>102</v>
      </c>
      <c r="E1968" t="s">
        <v>9301</v>
      </c>
      <c r="F1968">
        <v>73</v>
      </c>
      <c r="G1968">
        <v>47</v>
      </c>
    </row>
    <row r="1969" spans="1:7" hidden="1" x14ac:dyDescent="0.25">
      <c r="A1969" t="s">
        <v>558</v>
      </c>
      <c r="B1969" t="s">
        <v>9217</v>
      </c>
      <c r="C1969" t="s">
        <v>101</v>
      </c>
      <c r="D1969" t="s">
        <v>102</v>
      </c>
      <c r="E1969" t="s">
        <v>9302</v>
      </c>
      <c r="F1969">
        <v>73</v>
      </c>
      <c r="G1969">
        <v>47</v>
      </c>
    </row>
    <row r="1970" spans="1:7" hidden="1" x14ac:dyDescent="0.25">
      <c r="A1970" t="s">
        <v>178</v>
      </c>
      <c r="B1970" t="s">
        <v>9215</v>
      </c>
      <c r="C1970" t="s">
        <v>101</v>
      </c>
      <c r="D1970" t="s">
        <v>102</v>
      </c>
      <c r="E1970" t="s">
        <v>9303</v>
      </c>
      <c r="F1970">
        <v>73</v>
      </c>
      <c r="G1970">
        <v>47</v>
      </c>
    </row>
    <row r="1971" spans="1:7" hidden="1" x14ac:dyDescent="0.25">
      <c r="A1971" t="s">
        <v>375</v>
      </c>
      <c r="B1971" t="s">
        <v>9215</v>
      </c>
      <c r="C1971" t="s">
        <v>101</v>
      </c>
      <c r="D1971" t="s">
        <v>102</v>
      </c>
      <c r="E1971" t="s">
        <v>9304</v>
      </c>
      <c r="F1971">
        <v>73</v>
      </c>
      <c r="G1971">
        <v>47</v>
      </c>
    </row>
    <row r="1972" spans="1:7" hidden="1" x14ac:dyDescent="0.25">
      <c r="A1972" t="s">
        <v>344</v>
      </c>
      <c r="B1972" t="s">
        <v>9217</v>
      </c>
      <c r="C1972" t="s">
        <v>101</v>
      </c>
      <c r="D1972" t="s">
        <v>102</v>
      </c>
      <c r="E1972" t="s">
        <v>9305</v>
      </c>
      <c r="F1972">
        <v>73</v>
      </c>
      <c r="G1972">
        <v>47</v>
      </c>
    </row>
    <row r="1973" spans="1:7" hidden="1" x14ac:dyDescent="0.25">
      <c r="A1973" t="s">
        <v>558</v>
      </c>
      <c r="B1973" t="s">
        <v>5134</v>
      </c>
      <c r="C1973" t="s">
        <v>101</v>
      </c>
      <c r="D1973" t="s">
        <v>102</v>
      </c>
      <c r="E1973" t="s">
        <v>9306</v>
      </c>
      <c r="F1973">
        <v>73</v>
      </c>
      <c r="G1973">
        <v>47</v>
      </c>
    </row>
    <row r="1974" spans="1:7" hidden="1" x14ac:dyDescent="0.25">
      <c r="A1974" t="s">
        <v>264</v>
      </c>
      <c r="B1974" t="s">
        <v>9219</v>
      </c>
      <c r="C1974" t="s">
        <v>101</v>
      </c>
      <c r="D1974" t="s">
        <v>102</v>
      </c>
      <c r="E1974" t="s">
        <v>9307</v>
      </c>
      <c r="F1974">
        <v>73</v>
      </c>
      <c r="G1974">
        <v>47</v>
      </c>
    </row>
    <row r="1975" spans="1:7" hidden="1" x14ac:dyDescent="0.25">
      <c r="A1975" t="s">
        <v>335</v>
      </c>
      <c r="B1975" t="s">
        <v>9219</v>
      </c>
      <c r="C1975" t="s">
        <v>101</v>
      </c>
      <c r="D1975" t="s">
        <v>102</v>
      </c>
      <c r="E1975" t="s">
        <v>9308</v>
      </c>
      <c r="F1975">
        <v>73</v>
      </c>
      <c r="G1975">
        <v>47</v>
      </c>
    </row>
    <row r="1976" spans="1:7" hidden="1" x14ac:dyDescent="0.25">
      <c r="A1976" t="s">
        <v>264</v>
      </c>
      <c r="B1976" t="s">
        <v>9217</v>
      </c>
      <c r="C1976" t="s">
        <v>101</v>
      </c>
      <c r="D1976" t="s">
        <v>102</v>
      </c>
      <c r="E1976" t="s">
        <v>9309</v>
      </c>
      <c r="F1976">
        <v>73</v>
      </c>
      <c r="G1976">
        <v>47</v>
      </c>
    </row>
    <row r="1977" spans="1:7" hidden="1" x14ac:dyDescent="0.25">
      <c r="A1977" t="s">
        <v>375</v>
      </c>
      <c r="B1977" t="s">
        <v>5134</v>
      </c>
      <c r="C1977" t="s">
        <v>101</v>
      </c>
      <c r="D1977" t="s">
        <v>102</v>
      </c>
      <c r="E1977" t="s">
        <v>9310</v>
      </c>
      <c r="F1977">
        <v>73</v>
      </c>
      <c r="G1977">
        <v>47</v>
      </c>
    </row>
    <row r="1978" spans="1:7" hidden="1" x14ac:dyDescent="0.25">
      <c r="A1978" t="s">
        <v>344</v>
      </c>
      <c r="B1978" t="s">
        <v>9215</v>
      </c>
      <c r="C1978" t="s">
        <v>101</v>
      </c>
      <c r="D1978" t="s">
        <v>102</v>
      </c>
      <c r="E1978" t="s">
        <v>9311</v>
      </c>
      <c r="F1978">
        <v>73</v>
      </c>
      <c r="G1978">
        <v>47</v>
      </c>
    </row>
    <row r="1979" spans="1:7" hidden="1" x14ac:dyDescent="0.25">
      <c r="A1979" t="s">
        <v>344</v>
      </c>
      <c r="B1979" t="s">
        <v>9219</v>
      </c>
      <c r="C1979" t="s">
        <v>101</v>
      </c>
      <c r="D1979" t="s">
        <v>102</v>
      </c>
      <c r="E1979" t="s">
        <v>9312</v>
      </c>
      <c r="F1979">
        <v>73</v>
      </c>
      <c r="G1979">
        <v>47</v>
      </c>
    </row>
    <row r="1980" spans="1:7" hidden="1" x14ac:dyDescent="0.25">
      <c r="A1980" t="s">
        <v>264</v>
      </c>
      <c r="B1980" t="s">
        <v>6125</v>
      </c>
      <c r="C1980" t="s">
        <v>101</v>
      </c>
      <c r="D1980" t="s">
        <v>102</v>
      </c>
      <c r="E1980" t="s">
        <v>9064</v>
      </c>
      <c r="F1980">
        <v>73</v>
      </c>
      <c r="G1980">
        <v>46</v>
      </c>
    </row>
    <row r="1981" spans="1:7" hidden="1" x14ac:dyDescent="0.25">
      <c r="A1981" t="s">
        <v>375</v>
      </c>
      <c r="B1981" t="s">
        <v>6125</v>
      </c>
      <c r="C1981" t="s">
        <v>101</v>
      </c>
      <c r="D1981" t="s">
        <v>102</v>
      </c>
      <c r="E1981" t="s">
        <v>9065</v>
      </c>
      <c r="F1981">
        <v>73</v>
      </c>
      <c r="G1981">
        <v>46</v>
      </c>
    </row>
    <row r="1982" spans="1:7" hidden="1" x14ac:dyDescent="0.25">
      <c r="A1982" t="s">
        <v>264</v>
      </c>
      <c r="B1982" t="s">
        <v>8984</v>
      </c>
      <c r="C1982" t="s">
        <v>101</v>
      </c>
      <c r="D1982" t="s">
        <v>102</v>
      </c>
      <c r="E1982" t="s">
        <v>9066</v>
      </c>
      <c r="F1982">
        <v>73</v>
      </c>
      <c r="G1982">
        <v>46</v>
      </c>
    </row>
    <row r="1983" spans="1:7" hidden="1" x14ac:dyDescent="0.25">
      <c r="A1983" t="s">
        <v>485</v>
      </c>
      <c r="B1983" t="s">
        <v>5406</v>
      </c>
      <c r="C1983" t="s">
        <v>101</v>
      </c>
      <c r="D1983" t="s">
        <v>102</v>
      </c>
      <c r="E1983" t="s">
        <v>9067</v>
      </c>
      <c r="F1983">
        <v>73</v>
      </c>
      <c r="G1983">
        <v>46</v>
      </c>
    </row>
    <row r="1984" spans="1:7" hidden="1" x14ac:dyDescent="0.25">
      <c r="A1984" t="s">
        <v>178</v>
      </c>
      <c r="B1984" t="s">
        <v>8986</v>
      </c>
      <c r="C1984" t="s">
        <v>101</v>
      </c>
      <c r="D1984" t="s">
        <v>102</v>
      </c>
      <c r="E1984" t="s">
        <v>9068</v>
      </c>
      <c r="F1984">
        <v>73</v>
      </c>
      <c r="G1984">
        <v>46</v>
      </c>
    </row>
    <row r="1985" spans="1:7" hidden="1" x14ac:dyDescent="0.25">
      <c r="A1985" t="s">
        <v>344</v>
      </c>
      <c r="B1985" t="s">
        <v>5406</v>
      </c>
      <c r="C1985" t="s">
        <v>101</v>
      </c>
      <c r="D1985" t="s">
        <v>102</v>
      </c>
      <c r="E1985" t="s">
        <v>9069</v>
      </c>
      <c r="F1985">
        <v>73</v>
      </c>
      <c r="G1985">
        <v>46</v>
      </c>
    </row>
    <row r="1986" spans="1:7" hidden="1" x14ac:dyDescent="0.25">
      <c r="A1986" t="s">
        <v>232</v>
      </c>
      <c r="B1986" t="s">
        <v>5406</v>
      </c>
      <c r="C1986" t="s">
        <v>101</v>
      </c>
      <c r="D1986" t="s">
        <v>102</v>
      </c>
      <c r="E1986" t="s">
        <v>9070</v>
      </c>
      <c r="F1986">
        <v>73</v>
      </c>
      <c r="G1986">
        <v>46</v>
      </c>
    </row>
    <row r="1987" spans="1:7" hidden="1" x14ac:dyDescent="0.25">
      <c r="A1987" t="s">
        <v>178</v>
      </c>
      <c r="B1987" t="s">
        <v>8988</v>
      </c>
      <c r="C1987" t="s">
        <v>101</v>
      </c>
      <c r="D1987" t="s">
        <v>102</v>
      </c>
      <c r="E1987" t="s">
        <v>9071</v>
      </c>
      <c r="F1987">
        <v>73</v>
      </c>
      <c r="G1987">
        <v>46</v>
      </c>
    </row>
    <row r="1988" spans="1:7" hidden="1" x14ac:dyDescent="0.25">
      <c r="A1988" t="s">
        <v>232</v>
      </c>
      <c r="B1988" t="s">
        <v>6125</v>
      </c>
      <c r="C1988" t="s">
        <v>101</v>
      </c>
      <c r="D1988" t="s">
        <v>102</v>
      </c>
      <c r="E1988" t="s">
        <v>9072</v>
      </c>
      <c r="F1988">
        <v>73</v>
      </c>
      <c r="G1988">
        <v>46</v>
      </c>
    </row>
    <row r="1989" spans="1:7" hidden="1" x14ac:dyDescent="0.25">
      <c r="A1989" t="s">
        <v>344</v>
      </c>
      <c r="B1989" t="s">
        <v>8984</v>
      </c>
      <c r="C1989" t="s">
        <v>101</v>
      </c>
      <c r="D1989" t="s">
        <v>102</v>
      </c>
      <c r="E1989" t="s">
        <v>9073</v>
      </c>
      <c r="F1989">
        <v>73</v>
      </c>
      <c r="G1989">
        <v>46</v>
      </c>
    </row>
    <row r="1990" spans="1:7" hidden="1" x14ac:dyDescent="0.25">
      <c r="A1990" t="s">
        <v>335</v>
      </c>
      <c r="B1990" t="s">
        <v>8988</v>
      </c>
      <c r="C1990" t="s">
        <v>101</v>
      </c>
      <c r="D1990" t="s">
        <v>102</v>
      </c>
      <c r="E1990" t="s">
        <v>9074</v>
      </c>
      <c r="F1990">
        <v>73</v>
      </c>
      <c r="G1990">
        <v>46</v>
      </c>
    </row>
    <row r="1991" spans="1:7" hidden="1" x14ac:dyDescent="0.25">
      <c r="A1991" t="s">
        <v>335</v>
      </c>
      <c r="B1991" t="s">
        <v>8986</v>
      </c>
      <c r="C1991" t="s">
        <v>101</v>
      </c>
      <c r="D1991" t="s">
        <v>102</v>
      </c>
      <c r="E1991" t="s">
        <v>9075</v>
      </c>
      <c r="F1991">
        <v>73</v>
      </c>
      <c r="G1991">
        <v>46</v>
      </c>
    </row>
    <row r="1992" spans="1:7" hidden="1" x14ac:dyDescent="0.25">
      <c r="A1992" t="s">
        <v>335</v>
      </c>
      <c r="B1992" t="s">
        <v>6125</v>
      </c>
      <c r="C1992" t="s">
        <v>101</v>
      </c>
      <c r="D1992" t="s">
        <v>102</v>
      </c>
      <c r="E1992" t="s">
        <v>9076</v>
      </c>
      <c r="F1992">
        <v>73</v>
      </c>
      <c r="G1992">
        <v>46</v>
      </c>
    </row>
    <row r="1993" spans="1:7" hidden="1" x14ac:dyDescent="0.25">
      <c r="A1993" t="s">
        <v>485</v>
      </c>
      <c r="B1993" t="s">
        <v>8988</v>
      </c>
      <c r="C1993" t="s">
        <v>101</v>
      </c>
      <c r="D1993" t="s">
        <v>102</v>
      </c>
      <c r="E1993" t="s">
        <v>9077</v>
      </c>
      <c r="F1993">
        <v>73</v>
      </c>
      <c r="G1993">
        <v>46</v>
      </c>
    </row>
    <row r="1994" spans="1:7" hidden="1" x14ac:dyDescent="0.25">
      <c r="A1994" t="s">
        <v>178</v>
      </c>
      <c r="B1994" t="s">
        <v>5406</v>
      </c>
      <c r="C1994" t="s">
        <v>101</v>
      </c>
      <c r="D1994" t="s">
        <v>102</v>
      </c>
      <c r="E1994" t="s">
        <v>9078</v>
      </c>
      <c r="F1994">
        <v>73</v>
      </c>
      <c r="G1994">
        <v>46</v>
      </c>
    </row>
    <row r="1995" spans="1:7" hidden="1" x14ac:dyDescent="0.25">
      <c r="A1995" t="s">
        <v>558</v>
      </c>
      <c r="B1995" t="s">
        <v>8984</v>
      </c>
      <c r="C1995" t="s">
        <v>101</v>
      </c>
      <c r="D1995" t="s">
        <v>102</v>
      </c>
      <c r="E1995" t="s">
        <v>9079</v>
      </c>
      <c r="F1995">
        <v>73</v>
      </c>
      <c r="G1995">
        <v>46</v>
      </c>
    </row>
    <row r="1996" spans="1:7" hidden="1" x14ac:dyDescent="0.25">
      <c r="A1996" t="s">
        <v>375</v>
      </c>
      <c r="B1996" t="s">
        <v>8988</v>
      </c>
      <c r="C1996" t="s">
        <v>101</v>
      </c>
      <c r="D1996" t="s">
        <v>102</v>
      </c>
      <c r="E1996" t="s">
        <v>9080</v>
      </c>
      <c r="F1996">
        <v>73</v>
      </c>
      <c r="G1996">
        <v>46</v>
      </c>
    </row>
    <row r="1997" spans="1:7" hidden="1" x14ac:dyDescent="0.25">
      <c r="A1997" t="s">
        <v>375</v>
      </c>
      <c r="B1997" t="s">
        <v>8986</v>
      </c>
      <c r="C1997" t="s">
        <v>101</v>
      </c>
      <c r="D1997" t="s">
        <v>102</v>
      </c>
      <c r="E1997" t="s">
        <v>9081</v>
      </c>
      <c r="F1997">
        <v>73</v>
      </c>
      <c r="G1997">
        <v>46</v>
      </c>
    </row>
    <row r="1998" spans="1:7" hidden="1" x14ac:dyDescent="0.25">
      <c r="A1998" t="s">
        <v>264</v>
      </c>
      <c r="B1998" t="s">
        <v>5406</v>
      </c>
      <c r="C1998" t="s">
        <v>101</v>
      </c>
      <c r="D1998" t="s">
        <v>102</v>
      </c>
      <c r="E1998" t="s">
        <v>9082</v>
      </c>
      <c r="F1998">
        <v>73</v>
      </c>
      <c r="G1998">
        <v>46</v>
      </c>
    </row>
    <row r="1999" spans="1:7" hidden="1" x14ac:dyDescent="0.25">
      <c r="A1999" t="s">
        <v>344</v>
      </c>
      <c r="B1999" t="s">
        <v>6125</v>
      </c>
      <c r="C1999" t="s">
        <v>101</v>
      </c>
      <c r="D1999" t="s">
        <v>102</v>
      </c>
      <c r="E1999" t="s">
        <v>9083</v>
      </c>
      <c r="F1999">
        <v>73</v>
      </c>
      <c r="G1999">
        <v>46</v>
      </c>
    </row>
    <row r="2000" spans="1:7" hidden="1" x14ac:dyDescent="0.25">
      <c r="A2000" t="s">
        <v>558</v>
      </c>
      <c r="B2000" t="s">
        <v>8986</v>
      </c>
      <c r="C2000" t="s">
        <v>101</v>
      </c>
      <c r="D2000" t="s">
        <v>102</v>
      </c>
      <c r="E2000" t="s">
        <v>9084</v>
      </c>
      <c r="F2000">
        <v>73</v>
      </c>
      <c r="G2000">
        <v>46</v>
      </c>
    </row>
    <row r="2001" spans="1:7" hidden="1" x14ac:dyDescent="0.25">
      <c r="A2001" t="s">
        <v>485</v>
      </c>
      <c r="B2001" t="s">
        <v>8986</v>
      </c>
      <c r="C2001" t="s">
        <v>101</v>
      </c>
      <c r="D2001" t="s">
        <v>102</v>
      </c>
      <c r="E2001" t="s">
        <v>9085</v>
      </c>
      <c r="F2001">
        <v>73</v>
      </c>
      <c r="G2001">
        <v>46</v>
      </c>
    </row>
    <row r="2002" spans="1:7" hidden="1" x14ac:dyDescent="0.25">
      <c r="A2002" t="s">
        <v>232</v>
      </c>
      <c r="B2002" t="s">
        <v>8984</v>
      </c>
      <c r="C2002" t="s">
        <v>101</v>
      </c>
      <c r="D2002" t="s">
        <v>102</v>
      </c>
      <c r="E2002" t="s">
        <v>9086</v>
      </c>
      <c r="F2002">
        <v>73</v>
      </c>
      <c r="G2002">
        <v>46</v>
      </c>
    </row>
    <row r="2003" spans="1:7" hidden="1" x14ac:dyDescent="0.25">
      <c r="A2003" t="s">
        <v>558</v>
      </c>
      <c r="B2003" t="s">
        <v>5406</v>
      </c>
      <c r="C2003" t="s">
        <v>101</v>
      </c>
      <c r="D2003" t="s">
        <v>102</v>
      </c>
      <c r="E2003" t="s">
        <v>9087</v>
      </c>
      <c r="F2003">
        <v>73</v>
      </c>
      <c r="G2003">
        <v>46</v>
      </c>
    </row>
    <row r="2004" spans="1:7" hidden="1" x14ac:dyDescent="0.25">
      <c r="A2004" t="s">
        <v>485</v>
      </c>
      <c r="B2004" t="s">
        <v>8984</v>
      </c>
      <c r="C2004" t="s">
        <v>101</v>
      </c>
      <c r="D2004" t="s">
        <v>102</v>
      </c>
      <c r="E2004" t="s">
        <v>9088</v>
      </c>
      <c r="F2004">
        <v>73</v>
      </c>
      <c r="G2004">
        <v>46</v>
      </c>
    </row>
    <row r="2005" spans="1:7" hidden="1" x14ac:dyDescent="0.25">
      <c r="A2005" t="s">
        <v>344</v>
      </c>
      <c r="B2005" t="s">
        <v>8986</v>
      </c>
      <c r="C2005" t="s">
        <v>101</v>
      </c>
      <c r="D2005" t="s">
        <v>102</v>
      </c>
      <c r="E2005" t="s">
        <v>9089</v>
      </c>
      <c r="F2005">
        <v>73</v>
      </c>
      <c r="G2005">
        <v>46</v>
      </c>
    </row>
    <row r="2006" spans="1:7" hidden="1" x14ac:dyDescent="0.25">
      <c r="A2006" t="s">
        <v>558</v>
      </c>
      <c r="B2006" t="s">
        <v>8892</v>
      </c>
      <c r="C2006" t="s">
        <v>101</v>
      </c>
      <c r="D2006" t="s">
        <v>102</v>
      </c>
      <c r="E2006" t="s">
        <v>8927</v>
      </c>
      <c r="F2006">
        <v>73</v>
      </c>
      <c r="G2006">
        <v>45</v>
      </c>
    </row>
    <row r="2007" spans="1:7" hidden="1" x14ac:dyDescent="0.25">
      <c r="A2007" t="s">
        <v>264</v>
      </c>
      <c r="B2007" t="s">
        <v>8892</v>
      </c>
      <c r="C2007" t="s">
        <v>101</v>
      </c>
      <c r="D2007" t="s">
        <v>102</v>
      </c>
      <c r="E2007" t="s">
        <v>8928</v>
      </c>
      <c r="F2007">
        <v>73</v>
      </c>
      <c r="G2007">
        <v>45</v>
      </c>
    </row>
    <row r="2008" spans="1:7" hidden="1" x14ac:dyDescent="0.25">
      <c r="A2008" t="s">
        <v>335</v>
      </c>
      <c r="B2008" t="s">
        <v>8892</v>
      </c>
      <c r="C2008" t="s">
        <v>101</v>
      </c>
      <c r="D2008" t="s">
        <v>102</v>
      </c>
      <c r="E2008" t="s">
        <v>8929</v>
      </c>
      <c r="F2008">
        <v>73</v>
      </c>
      <c r="G2008">
        <v>45</v>
      </c>
    </row>
    <row r="2009" spans="1:7" hidden="1" x14ac:dyDescent="0.25">
      <c r="A2009" t="s">
        <v>335</v>
      </c>
      <c r="B2009" t="s">
        <v>8890</v>
      </c>
      <c r="C2009" t="s">
        <v>101</v>
      </c>
      <c r="D2009" t="s">
        <v>102</v>
      </c>
      <c r="E2009" t="s">
        <v>8930</v>
      </c>
      <c r="F2009">
        <v>73</v>
      </c>
      <c r="G2009">
        <v>45</v>
      </c>
    </row>
    <row r="2010" spans="1:7" hidden="1" x14ac:dyDescent="0.25">
      <c r="A2010" t="s">
        <v>344</v>
      </c>
      <c r="B2010" t="s">
        <v>8890</v>
      </c>
      <c r="C2010" t="s">
        <v>101</v>
      </c>
      <c r="D2010" t="s">
        <v>102</v>
      </c>
      <c r="E2010" t="s">
        <v>8931</v>
      </c>
      <c r="F2010">
        <v>73</v>
      </c>
      <c r="G2010">
        <v>45</v>
      </c>
    </row>
    <row r="2011" spans="1:7" hidden="1" x14ac:dyDescent="0.25">
      <c r="A2011" t="s">
        <v>485</v>
      </c>
      <c r="B2011" t="s">
        <v>8890</v>
      </c>
      <c r="C2011" t="s">
        <v>101</v>
      </c>
      <c r="D2011" t="s">
        <v>102</v>
      </c>
      <c r="E2011" t="s">
        <v>8932</v>
      </c>
      <c r="F2011">
        <v>73</v>
      </c>
      <c r="G2011">
        <v>45</v>
      </c>
    </row>
    <row r="2012" spans="1:7" hidden="1" x14ac:dyDescent="0.25">
      <c r="A2012" t="s">
        <v>264</v>
      </c>
      <c r="B2012" t="s">
        <v>8890</v>
      </c>
      <c r="C2012" t="s">
        <v>101</v>
      </c>
      <c r="D2012" t="s">
        <v>102</v>
      </c>
      <c r="E2012" t="s">
        <v>8933</v>
      </c>
      <c r="F2012">
        <v>73</v>
      </c>
      <c r="G2012">
        <v>45</v>
      </c>
    </row>
    <row r="2013" spans="1:7" hidden="1" x14ac:dyDescent="0.25">
      <c r="A2013" t="s">
        <v>558</v>
      </c>
      <c r="B2013" t="s">
        <v>8890</v>
      </c>
      <c r="C2013" t="s">
        <v>101</v>
      </c>
      <c r="D2013" t="s">
        <v>102</v>
      </c>
      <c r="E2013" t="s">
        <v>8934</v>
      </c>
      <c r="F2013">
        <v>73</v>
      </c>
      <c r="G2013">
        <v>45</v>
      </c>
    </row>
    <row r="2014" spans="1:7" hidden="1" x14ac:dyDescent="0.25">
      <c r="A2014" t="s">
        <v>375</v>
      </c>
      <c r="B2014" t="s">
        <v>8892</v>
      </c>
      <c r="C2014" t="s">
        <v>101</v>
      </c>
      <c r="D2014" t="s">
        <v>102</v>
      </c>
      <c r="E2014" t="s">
        <v>8935</v>
      </c>
      <c r="F2014">
        <v>73</v>
      </c>
      <c r="G2014">
        <v>45</v>
      </c>
    </row>
    <row r="2015" spans="1:7" hidden="1" x14ac:dyDescent="0.25">
      <c r="A2015" t="s">
        <v>178</v>
      </c>
      <c r="B2015" t="s">
        <v>8892</v>
      </c>
      <c r="C2015" t="s">
        <v>101</v>
      </c>
      <c r="D2015" t="s">
        <v>102</v>
      </c>
      <c r="E2015" t="s">
        <v>8936</v>
      </c>
      <c r="F2015">
        <v>73</v>
      </c>
      <c r="G2015">
        <v>45</v>
      </c>
    </row>
    <row r="2016" spans="1:7" hidden="1" x14ac:dyDescent="0.25">
      <c r="A2016" t="s">
        <v>178</v>
      </c>
      <c r="B2016" t="s">
        <v>8890</v>
      </c>
      <c r="C2016" t="s">
        <v>101</v>
      </c>
      <c r="D2016" t="s">
        <v>102</v>
      </c>
      <c r="E2016" t="s">
        <v>8937</v>
      </c>
      <c r="F2016">
        <v>73</v>
      </c>
      <c r="G2016">
        <v>45</v>
      </c>
    </row>
    <row r="2017" spans="1:7" hidden="1" x14ac:dyDescent="0.25">
      <c r="A2017" t="s">
        <v>344</v>
      </c>
      <c r="B2017" t="s">
        <v>8892</v>
      </c>
      <c r="C2017" t="s">
        <v>101</v>
      </c>
      <c r="D2017" t="s">
        <v>102</v>
      </c>
      <c r="E2017" t="s">
        <v>8938</v>
      </c>
      <c r="F2017">
        <v>73</v>
      </c>
      <c r="G2017">
        <v>45</v>
      </c>
    </row>
    <row r="2018" spans="1:7" hidden="1" x14ac:dyDescent="0.25">
      <c r="A2018" t="s">
        <v>335</v>
      </c>
      <c r="B2018" t="s">
        <v>6199</v>
      </c>
      <c r="C2018" t="s">
        <v>101</v>
      </c>
      <c r="D2018" t="s">
        <v>102</v>
      </c>
      <c r="E2018" t="s">
        <v>8780</v>
      </c>
      <c r="F2018">
        <v>73</v>
      </c>
      <c r="G2018">
        <v>44</v>
      </c>
    </row>
    <row r="2019" spans="1:7" hidden="1" x14ac:dyDescent="0.25">
      <c r="A2019" t="s">
        <v>335</v>
      </c>
      <c r="B2019" t="s">
        <v>8715</v>
      </c>
      <c r="C2019" t="s">
        <v>101</v>
      </c>
      <c r="D2019" t="s">
        <v>102</v>
      </c>
      <c r="E2019" t="s">
        <v>8781</v>
      </c>
      <c r="F2019">
        <v>73</v>
      </c>
      <c r="G2019">
        <v>44</v>
      </c>
    </row>
    <row r="2020" spans="1:7" hidden="1" x14ac:dyDescent="0.25">
      <c r="A2020" t="s">
        <v>558</v>
      </c>
      <c r="B2020" t="s">
        <v>8715</v>
      </c>
      <c r="C2020" t="s">
        <v>101</v>
      </c>
      <c r="D2020" t="s">
        <v>102</v>
      </c>
      <c r="E2020" t="s">
        <v>8782</v>
      </c>
      <c r="F2020">
        <v>73</v>
      </c>
      <c r="G2020">
        <v>44</v>
      </c>
    </row>
    <row r="2021" spans="1:7" hidden="1" x14ac:dyDescent="0.25">
      <c r="A2021" t="s">
        <v>178</v>
      </c>
      <c r="B2021" t="s">
        <v>6199</v>
      </c>
      <c r="C2021" t="s">
        <v>101</v>
      </c>
      <c r="D2021" t="s">
        <v>102</v>
      </c>
      <c r="E2021" t="s">
        <v>8783</v>
      </c>
      <c r="F2021">
        <v>73</v>
      </c>
      <c r="G2021">
        <v>44</v>
      </c>
    </row>
    <row r="2022" spans="1:7" hidden="1" x14ac:dyDescent="0.25">
      <c r="A2022" t="s">
        <v>558</v>
      </c>
      <c r="B2022" t="s">
        <v>5017</v>
      </c>
      <c r="C2022" t="s">
        <v>101</v>
      </c>
      <c r="D2022" t="s">
        <v>102</v>
      </c>
      <c r="E2022" t="s">
        <v>8784</v>
      </c>
      <c r="F2022">
        <v>73</v>
      </c>
      <c r="G2022">
        <v>44</v>
      </c>
    </row>
    <row r="2023" spans="1:7" hidden="1" x14ac:dyDescent="0.25">
      <c r="A2023" t="s">
        <v>335</v>
      </c>
      <c r="B2023" t="s">
        <v>5017</v>
      </c>
      <c r="C2023" t="s">
        <v>101</v>
      </c>
      <c r="D2023" t="s">
        <v>102</v>
      </c>
      <c r="E2023" t="s">
        <v>8785</v>
      </c>
      <c r="F2023">
        <v>73</v>
      </c>
      <c r="G2023">
        <v>44</v>
      </c>
    </row>
    <row r="2024" spans="1:7" hidden="1" x14ac:dyDescent="0.25">
      <c r="A2024" t="s">
        <v>375</v>
      </c>
      <c r="B2024" t="s">
        <v>6199</v>
      </c>
      <c r="C2024" t="s">
        <v>101</v>
      </c>
      <c r="D2024" t="s">
        <v>102</v>
      </c>
      <c r="E2024" t="s">
        <v>8786</v>
      </c>
      <c r="F2024">
        <v>73</v>
      </c>
      <c r="G2024">
        <v>44</v>
      </c>
    </row>
    <row r="2025" spans="1:7" hidden="1" x14ac:dyDescent="0.25">
      <c r="A2025" t="s">
        <v>178</v>
      </c>
      <c r="B2025" t="s">
        <v>5766</v>
      </c>
      <c r="C2025" t="s">
        <v>101</v>
      </c>
      <c r="D2025" t="s">
        <v>102</v>
      </c>
      <c r="E2025" t="s">
        <v>8787</v>
      </c>
      <c r="F2025">
        <v>73</v>
      </c>
      <c r="G2025">
        <v>44</v>
      </c>
    </row>
    <row r="2026" spans="1:7" hidden="1" x14ac:dyDescent="0.25">
      <c r="A2026" t="s">
        <v>375</v>
      </c>
      <c r="B2026" t="s">
        <v>8715</v>
      </c>
      <c r="C2026" t="s">
        <v>101</v>
      </c>
      <c r="D2026" t="s">
        <v>102</v>
      </c>
      <c r="E2026" t="s">
        <v>8788</v>
      </c>
      <c r="F2026">
        <v>73</v>
      </c>
      <c r="G2026">
        <v>44</v>
      </c>
    </row>
    <row r="2027" spans="1:7" hidden="1" x14ac:dyDescent="0.25">
      <c r="A2027" t="s">
        <v>178</v>
      </c>
      <c r="B2027" t="s">
        <v>5017</v>
      </c>
      <c r="C2027" t="s">
        <v>101</v>
      </c>
      <c r="D2027" t="s">
        <v>102</v>
      </c>
      <c r="E2027" t="s">
        <v>8789</v>
      </c>
      <c r="F2027">
        <v>73</v>
      </c>
      <c r="G2027">
        <v>44</v>
      </c>
    </row>
    <row r="2028" spans="1:7" hidden="1" x14ac:dyDescent="0.25">
      <c r="A2028" t="s">
        <v>232</v>
      </c>
      <c r="B2028" t="s">
        <v>8715</v>
      </c>
      <c r="C2028" t="s">
        <v>101</v>
      </c>
      <c r="D2028" t="s">
        <v>102</v>
      </c>
      <c r="E2028" t="s">
        <v>8790</v>
      </c>
      <c r="F2028">
        <v>73</v>
      </c>
      <c r="G2028">
        <v>44</v>
      </c>
    </row>
    <row r="2029" spans="1:7" hidden="1" x14ac:dyDescent="0.25">
      <c r="A2029" t="s">
        <v>264</v>
      </c>
      <c r="B2029" t="s">
        <v>8715</v>
      </c>
      <c r="C2029" t="s">
        <v>101</v>
      </c>
      <c r="D2029" t="s">
        <v>102</v>
      </c>
      <c r="E2029" t="s">
        <v>8791</v>
      </c>
      <c r="F2029">
        <v>73</v>
      </c>
      <c r="G2029">
        <v>44</v>
      </c>
    </row>
    <row r="2030" spans="1:7" hidden="1" x14ac:dyDescent="0.25">
      <c r="A2030" t="s">
        <v>264</v>
      </c>
      <c r="B2030" t="s">
        <v>6199</v>
      </c>
      <c r="C2030" t="s">
        <v>101</v>
      </c>
      <c r="D2030" t="s">
        <v>102</v>
      </c>
      <c r="E2030" t="s">
        <v>8792</v>
      </c>
      <c r="F2030">
        <v>73</v>
      </c>
      <c r="G2030">
        <v>44</v>
      </c>
    </row>
    <row r="2031" spans="1:7" hidden="1" x14ac:dyDescent="0.25">
      <c r="A2031" t="s">
        <v>375</v>
      </c>
      <c r="B2031" t="s">
        <v>5017</v>
      </c>
      <c r="C2031" t="s">
        <v>101</v>
      </c>
      <c r="D2031" t="s">
        <v>102</v>
      </c>
      <c r="E2031" t="s">
        <v>8793</v>
      </c>
      <c r="F2031">
        <v>73</v>
      </c>
      <c r="G2031">
        <v>44</v>
      </c>
    </row>
    <row r="2032" spans="1:7" hidden="1" x14ac:dyDescent="0.25">
      <c r="A2032" t="s">
        <v>485</v>
      </c>
      <c r="B2032" t="s">
        <v>5766</v>
      </c>
      <c r="C2032" t="s">
        <v>101</v>
      </c>
      <c r="D2032" t="s">
        <v>102</v>
      </c>
      <c r="E2032" t="s">
        <v>8794</v>
      </c>
      <c r="F2032">
        <v>73</v>
      </c>
      <c r="G2032">
        <v>44</v>
      </c>
    </row>
    <row r="2033" spans="1:7" hidden="1" x14ac:dyDescent="0.25">
      <c r="A2033" t="s">
        <v>264</v>
      </c>
      <c r="B2033" t="s">
        <v>5766</v>
      </c>
      <c r="C2033" t="s">
        <v>101</v>
      </c>
      <c r="D2033" t="s">
        <v>102</v>
      </c>
      <c r="E2033" t="s">
        <v>8795</v>
      </c>
      <c r="F2033">
        <v>73</v>
      </c>
      <c r="G2033">
        <v>44</v>
      </c>
    </row>
    <row r="2034" spans="1:7" hidden="1" x14ac:dyDescent="0.25">
      <c r="A2034" t="s">
        <v>335</v>
      </c>
      <c r="B2034" t="s">
        <v>5766</v>
      </c>
      <c r="C2034" t="s">
        <v>101</v>
      </c>
      <c r="D2034" t="s">
        <v>102</v>
      </c>
      <c r="E2034" t="s">
        <v>8796</v>
      </c>
      <c r="F2034">
        <v>73</v>
      </c>
      <c r="G2034">
        <v>44</v>
      </c>
    </row>
    <row r="2035" spans="1:7" hidden="1" x14ac:dyDescent="0.25">
      <c r="A2035" t="s">
        <v>232</v>
      </c>
      <c r="B2035" t="s">
        <v>5766</v>
      </c>
      <c r="C2035" t="s">
        <v>101</v>
      </c>
      <c r="D2035" t="s">
        <v>102</v>
      </c>
      <c r="E2035" t="s">
        <v>8797</v>
      </c>
      <c r="F2035">
        <v>73</v>
      </c>
      <c r="G2035">
        <v>44</v>
      </c>
    </row>
    <row r="2036" spans="1:7" hidden="1" x14ac:dyDescent="0.25">
      <c r="A2036" t="s">
        <v>558</v>
      </c>
      <c r="B2036" t="s">
        <v>5766</v>
      </c>
      <c r="C2036" t="s">
        <v>101</v>
      </c>
      <c r="D2036" t="s">
        <v>102</v>
      </c>
      <c r="E2036" t="s">
        <v>8798</v>
      </c>
      <c r="F2036">
        <v>73</v>
      </c>
      <c r="G2036">
        <v>44</v>
      </c>
    </row>
    <row r="2037" spans="1:7" hidden="1" x14ac:dyDescent="0.25">
      <c r="A2037" t="s">
        <v>558</v>
      </c>
      <c r="B2037" t="s">
        <v>6199</v>
      </c>
      <c r="C2037" t="s">
        <v>101</v>
      </c>
      <c r="D2037" t="s">
        <v>102</v>
      </c>
      <c r="E2037" t="s">
        <v>8799</v>
      </c>
      <c r="F2037">
        <v>73</v>
      </c>
      <c r="G2037">
        <v>44</v>
      </c>
    </row>
    <row r="2038" spans="1:7" hidden="1" x14ac:dyDescent="0.25">
      <c r="A2038" t="s">
        <v>344</v>
      </c>
      <c r="B2038" t="s">
        <v>5017</v>
      </c>
      <c r="C2038" t="s">
        <v>101</v>
      </c>
      <c r="D2038" t="s">
        <v>102</v>
      </c>
      <c r="E2038" t="s">
        <v>8800</v>
      </c>
      <c r="F2038">
        <v>73</v>
      </c>
      <c r="G2038">
        <v>44</v>
      </c>
    </row>
    <row r="2039" spans="1:7" hidden="1" x14ac:dyDescent="0.25">
      <c r="A2039" t="s">
        <v>232</v>
      </c>
      <c r="B2039" t="s">
        <v>6199</v>
      </c>
      <c r="C2039" t="s">
        <v>101</v>
      </c>
      <c r="D2039" t="s">
        <v>102</v>
      </c>
      <c r="E2039" t="s">
        <v>8801</v>
      </c>
      <c r="F2039">
        <v>73</v>
      </c>
      <c r="G2039">
        <v>44</v>
      </c>
    </row>
    <row r="2040" spans="1:7" hidden="1" x14ac:dyDescent="0.25">
      <c r="A2040" t="s">
        <v>375</v>
      </c>
      <c r="B2040" t="s">
        <v>5766</v>
      </c>
      <c r="C2040" t="s">
        <v>101</v>
      </c>
      <c r="D2040" t="s">
        <v>102</v>
      </c>
      <c r="E2040" t="s">
        <v>8802</v>
      </c>
      <c r="F2040">
        <v>73</v>
      </c>
      <c r="G2040">
        <v>44</v>
      </c>
    </row>
    <row r="2041" spans="1:7" hidden="1" x14ac:dyDescent="0.25">
      <c r="A2041" t="s">
        <v>558</v>
      </c>
      <c r="B2041" t="s">
        <v>8630</v>
      </c>
      <c r="C2041" t="s">
        <v>101</v>
      </c>
      <c r="D2041" t="s">
        <v>102</v>
      </c>
      <c r="E2041" t="s">
        <v>8658</v>
      </c>
      <c r="F2041">
        <v>73</v>
      </c>
      <c r="G2041">
        <v>41</v>
      </c>
    </row>
    <row r="2042" spans="1:7" hidden="1" x14ac:dyDescent="0.25">
      <c r="A2042" t="s">
        <v>485</v>
      </c>
      <c r="B2042" t="s">
        <v>6909</v>
      </c>
      <c r="C2042" t="s">
        <v>101</v>
      </c>
      <c r="D2042" t="s">
        <v>102</v>
      </c>
      <c r="E2042" t="s">
        <v>8659</v>
      </c>
      <c r="F2042">
        <v>73</v>
      </c>
      <c r="G2042">
        <v>41</v>
      </c>
    </row>
    <row r="2043" spans="1:7" hidden="1" x14ac:dyDescent="0.25">
      <c r="A2043" t="s">
        <v>335</v>
      </c>
      <c r="B2043" t="s">
        <v>8630</v>
      </c>
      <c r="C2043" t="s">
        <v>101</v>
      </c>
      <c r="D2043" t="s">
        <v>102</v>
      </c>
      <c r="E2043" t="s">
        <v>8660</v>
      </c>
      <c r="F2043">
        <v>73</v>
      </c>
      <c r="G2043">
        <v>41</v>
      </c>
    </row>
    <row r="2044" spans="1:7" hidden="1" x14ac:dyDescent="0.25">
      <c r="A2044" t="s">
        <v>375</v>
      </c>
      <c r="B2044" t="s">
        <v>8630</v>
      </c>
      <c r="C2044" t="s">
        <v>101</v>
      </c>
      <c r="D2044" t="s">
        <v>102</v>
      </c>
      <c r="E2044" t="s">
        <v>8661</v>
      </c>
      <c r="F2044">
        <v>73</v>
      </c>
      <c r="G2044">
        <v>41</v>
      </c>
    </row>
    <row r="2045" spans="1:7" hidden="1" x14ac:dyDescent="0.25">
      <c r="A2045" t="s">
        <v>232</v>
      </c>
      <c r="B2045" t="s">
        <v>6909</v>
      </c>
      <c r="C2045" t="s">
        <v>101</v>
      </c>
      <c r="D2045" t="s">
        <v>102</v>
      </c>
      <c r="E2045" t="s">
        <v>8662</v>
      </c>
      <c r="F2045">
        <v>73</v>
      </c>
      <c r="G2045">
        <v>41</v>
      </c>
    </row>
    <row r="2046" spans="1:7" hidden="1" x14ac:dyDescent="0.25">
      <c r="A2046" t="s">
        <v>264</v>
      </c>
      <c r="B2046" t="s">
        <v>6909</v>
      </c>
      <c r="C2046" t="s">
        <v>101</v>
      </c>
      <c r="D2046" t="s">
        <v>102</v>
      </c>
      <c r="E2046" t="s">
        <v>8663</v>
      </c>
      <c r="F2046">
        <v>73</v>
      </c>
      <c r="G2046">
        <v>41</v>
      </c>
    </row>
    <row r="2047" spans="1:7" hidden="1" x14ac:dyDescent="0.25">
      <c r="A2047" t="s">
        <v>344</v>
      </c>
      <c r="B2047" t="s">
        <v>8630</v>
      </c>
      <c r="C2047" t="s">
        <v>101</v>
      </c>
      <c r="D2047" t="s">
        <v>102</v>
      </c>
      <c r="E2047" t="s">
        <v>8664</v>
      </c>
      <c r="F2047">
        <v>73</v>
      </c>
      <c r="G2047">
        <v>41</v>
      </c>
    </row>
    <row r="2048" spans="1:7" hidden="1" x14ac:dyDescent="0.25">
      <c r="A2048" t="s">
        <v>232</v>
      </c>
      <c r="B2048" t="s">
        <v>8630</v>
      </c>
      <c r="C2048" t="s">
        <v>101</v>
      </c>
      <c r="D2048" t="s">
        <v>102</v>
      </c>
      <c r="E2048" t="s">
        <v>8665</v>
      </c>
      <c r="F2048">
        <v>73</v>
      </c>
      <c r="G2048">
        <v>41</v>
      </c>
    </row>
    <row r="2049" spans="1:7" hidden="1" x14ac:dyDescent="0.25">
      <c r="A2049" t="s">
        <v>344</v>
      </c>
      <c r="B2049" t="s">
        <v>6909</v>
      </c>
      <c r="C2049" t="s">
        <v>101</v>
      </c>
      <c r="D2049" t="s">
        <v>102</v>
      </c>
      <c r="E2049" t="s">
        <v>8666</v>
      </c>
      <c r="F2049">
        <v>73</v>
      </c>
      <c r="G2049">
        <v>41</v>
      </c>
    </row>
    <row r="2050" spans="1:7" hidden="1" x14ac:dyDescent="0.25">
      <c r="A2050" t="s">
        <v>264</v>
      </c>
      <c r="B2050" t="s">
        <v>8630</v>
      </c>
      <c r="C2050" t="s">
        <v>101</v>
      </c>
      <c r="D2050" t="s">
        <v>102</v>
      </c>
      <c r="E2050" t="s">
        <v>8667</v>
      </c>
      <c r="F2050">
        <v>73</v>
      </c>
      <c r="G2050">
        <v>41</v>
      </c>
    </row>
    <row r="2051" spans="1:7" hidden="1" x14ac:dyDescent="0.25">
      <c r="A2051" t="s">
        <v>485</v>
      </c>
      <c r="B2051" t="s">
        <v>8630</v>
      </c>
      <c r="C2051" t="s">
        <v>101</v>
      </c>
      <c r="D2051" t="s">
        <v>102</v>
      </c>
      <c r="E2051" t="s">
        <v>8668</v>
      </c>
      <c r="F2051">
        <v>73</v>
      </c>
      <c r="G2051">
        <v>41</v>
      </c>
    </row>
    <row r="2052" spans="1:7" hidden="1" x14ac:dyDescent="0.25">
      <c r="A2052" t="s">
        <v>232</v>
      </c>
      <c r="B2052" t="s">
        <v>6842</v>
      </c>
      <c r="C2052" t="s">
        <v>101</v>
      </c>
      <c r="D2052" t="s">
        <v>102</v>
      </c>
      <c r="E2052" t="s">
        <v>8580</v>
      </c>
      <c r="F2052">
        <v>73</v>
      </c>
      <c r="G2052">
        <v>40</v>
      </c>
    </row>
    <row r="2053" spans="1:7" hidden="1" x14ac:dyDescent="0.25">
      <c r="A2053" t="s">
        <v>264</v>
      </c>
      <c r="B2053" t="s">
        <v>6842</v>
      </c>
      <c r="C2053" t="s">
        <v>101</v>
      </c>
      <c r="D2053" t="s">
        <v>102</v>
      </c>
      <c r="E2053" t="s">
        <v>8581</v>
      </c>
      <c r="F2053">
        <v>73</v>
      </c>
      <c r="G2053">
        <v>40</v>
      </c>
    </row>
    <row r="2054" spans="1:7" hidden="1" x14ac:dyDescent="0.25">
      <c r="A2054" t="s">
        <v>178</v>
      </c>
      <c r="B2054" t="s">
        <v>6842</v>
      </c>
      <c r="C2054" t="s">
        <v>101</v>
      </c>
      <c r="D2054" t="s">
        <v>102</v>
      </c>
      <c r="E2054" t="s">
        <v>8582</v>
      </c>
      <c r="F2054">
        <v>73</v>
      </c>
      <c r="G2054">
        <v>40</v>
      </c>
    </row>
    <row r="2055" spans="1:7" hidden="1" x14ac:dyDescent="0.25">
      <c r="A2055" t="s">
        <v>178</v>
      </c>
      <c r="B2055" t="s">
        <v>6845</v>
      </c>
      <c r="C2055" t="s">
        <v>101</v>
      </c>
      <c r="D2055" t="s">
        <v>102</v>
      </c>
      <c r="E2055" t="s">
        <v>8583</v>
      </c>
      <c r="F2055">
        <v>73</v>
      </c>
      <c r="G2055">
        <v>40</v>
      </c>
    </row>
    <row r="2056" spans="1:7" hidden="1" x14ac:dyDescent="0.25">
      <c r="A2056" t="s">
        <v>232</v>
      </c>
      <c r="B2056" t="s">
        <v>6845</v>
      </c>
      <c r="C2056" t="s">
        <v>101</v>
      </c>
      <c r="D2056" t="s">
        <v>102</v>
      </c>
      <c r="E2056" t="s">
        <v>8584</v>
      </c>
      <c r="F2056">
        <v>73</v>
      </c>
      <c r="G2056">
        <v>40</v>
      </c>
    </row>
    <row r="2057" spans="1:7" hidden="1" x14ac:dyDescent="0.25">
      <c r="A2057" t="s">
        <v>375</v>
      </c>
      <c r="B2057" t="s">
        <v>6845</v>
      </c>
      <c r="C2057" t="s">
        <v>101</v>
      </c>
      <c r="D2057" t="s">
        <v>102</v>
      </c>
      <c r="E2057" t="s">
        <v>8585</v>
      </c>
      <c r="F2057">
        <v>73</v>
      </c>
      <c r="G2057">
        <v>40</v>
      </c>
    </row>
    <row r="2058" spans="1:7" hidden="1" x14ac:dyDescent="0.25">
      <c r="A2058" t="s">
        <v>558</v>
      </c>
      <c r="B2058" t="s">
        <v>6842</v>
      </c>
      <c r="C2058" t="s">
        <v>101</v>
      </c>
      <c r="D2058" t="s">
        <v>102</v>
      </c>
      <c r="E2058" t="s">
        <v>8586</v>
      </c>
      <c r="F2058">
        <v>73</v>
      </c>
      <c r="G2058">
        <v>40</v>
      </c>
    </row>
    <row r="2059" spans="1:7" hidden="1" x14ac:dyDescent="0.25">
      <c r="A2059" t="s">
        <v>335</v>
      </c>
      <c r="B2059" t="s">
        <v>6842</v>
      </c>
      <c r="C2059" t="s">
        <v>101</v>
      </c>
      <c r="D2059" t="s">
        <v>102</v>
      </c>
      <c r="E2059" t="s">
        <v>8587</v>
      </c>
      <c r="F2059">
        <v>73</v>
      </c>
      <c r="G2059">
        <v>40</v>
      </c>
    </row>
    <row r="2060" spans="1:7" hidden="1" x14ac:dyDescent="0.25">
      <c r="A2060" t="s">
        <v>335</v>
      </c>
      <c r="B2060" t="s">
        <v>6845</v>
      </c>
      <c r="C2060" t="s">
        <v>101</v>
      </c>
      <c r="D2060" t="s">
        <v>102</v>
      </c>
      <c r="E2060" t="s">
        <v>8588</v>
      </c>
      <c r="F2060">
        <v>73</v>
      </c>
      <c r="G2060">
        <v>40</v>
      </c>
    </row>
    <row r="2061" spans="1:7" hidden="1" x14ac:dyDescent="0.25">
      <c r="A2061" t="s">
        <v>558</v>
      </c>
      <c r="B2061" t="s">
        <v>6845</v>
      </c>
      <c r="C2061" t="s">
        <v>101</v>
      </c>
      <c r="D2061" t="s">
        <v>102</v>
      </c>
      <c r="E2061" t="s">
        <v>8589</v>
      </c>
      <c r="F2061">
        <v>73</v>
      </c>
      <c r="G2061">
        <v>40</v>
      </c>
    </row>
    <row r="2062" spans="1:7" hidden="1" x14ac:dyDescent="0.25">
      <c r="A2062" t="s">
        <v>375</v>
      </c>
      <c r="B2062" t="s">
        <v>6842</v>
      </c>
      <c r="C2062" t="s">
        <v>101</v>
      </c>
      <c r="D2062" t="s">
        <v>102</v>
      </c>
      <c r="E2062" t="s">
        <v>8590</v>
      </c>
      <c r="F2062">
        <v>73</v>
      </c>
      <c r="G2062">
        <v>40</v>
      </c>
    </row>
    <row r="2063" spans="1:7" hidden="1" x14ac:dyDescent="0.25">
      <c r="A2063" t="s">
        <v>264</v>
      </c>
      <c r="B2063" t="s">
        <v>6845</v>
      </c>
      <c r="C2063" t="s">
        <v>101</v>
      </c>
      <c r="D2063" t="s">
        <v>102</v>
      </c>
      <c r="E2063" t="s">
        <v>8591</v>
      </c>
      <c r="F2063">
        <v>73</v>
      </c>
      <c r="G2063">
        <v>40</v>
      </c>
    </row>
    <row r="2064" spans="1:7" hidden="1" x14ac:dyDescent="0.25">
      <c r="A2064" t="s">
        <v>344</v>
      </c>
      <c r="B2064" t="s">
        <v>6845</v>
      </c>
      <c r="C2064" t="s">
        <v>101</v>
      </c>
      <c r="D2064" t="s">
        <v>102</v>
      </c>
      <c r="E2064" t="s">
        <v>8592</v>
      </c>
      <c r="F2064">
        <v>73</v>
      </c>
      <c r="G2064">
        <v>40</v>
      </c>
    </row>
    <row r="2065" spans="1:7" hidden="1" x14ac:dyDescent="0.25">
      <c r="A2065" t="s">
        <v>485</v>
      </c>
      <c r="B2065" t="s">
        <v>8510</v>
      </c>
      <c r="C2065" t="s">
        <v>101</v>
      </c>
      <c r="D2065" t="s">
        <v>102</v>
      </c>
      <c r="E2065" t="s">
        <v>8527</v>
      </c>
      <c r="F2065">
        <v>73</v>
      </c>
      <c r="G2065">
        <v>39</v>
      </c>
    </row>
    <row r="2066" spans="1:7" hidden="1" x14ac:dyDescent="0.25">
      <c r="A2066" t="s">
        <v>344</v>
      </c>
      <c r="B2066" t="s">
        <v>8510</v>
      </c>
      <c r="C2066" t="s">
        <v>101</v>
      </c>
      <c r="D2066" t="s">
        <v>102</v>
      </c>
      <c r="E2066" t="s">
        <v>8528</v>
      </c>
      <c r="F2066">
        <v>73</v>
      </c>
      <c r="G2066">
        <v>39</v>
      </c>
    </row>
    <row r="2067" spans="1:7" hidden="1" x14ac:dyDescent="0.25">
      <c r="A2067" t="s">
        <v>375</v>
      </c>
      <c r="B2067" t="s">
        <v>8510</v>
      </c>
      <c r="C2067" t="s">
        <v>101</v>
      </c>
      <c r="D2067" t="s">
        <v>102</v>
      </c>
      <c r="E2067" t="s">
        <v>8529</v>
      </c>
      <c r="F2067">
        <v>73</v>
      </c>
      <c r="G2067">
        <v>39</v>
      </c>
    </row>
    <row r="2068" spans="1:7" hidden="1" x14ac:dyDescent="0.25">
      <c r="A2068" t="s">
        <v>178</v>
      </c>
      <c r="B2068" t="s">
        <v>8510</v>
      </c>
      <c r="C2068" t="s">
        <v>101</v>
      </c>
      <c r="D2068" t="s">
        <v>102</v>
      </c>
      <c r="E2068" t="s">
        <v>8530</v>
      </c>
      <c r="F2068">
        <v>73</v>
      </c>
      <c r="G2068">
        <v>39</v>
      </c>
    </row>
    <row r="2069" spans="1:7" hidden="1" x14ac:dyDescent="0.25">
      <c r="A2069" t="s">
        <v>558</v>
      </c>
      <c r="B2069" t="s">
        <v>8510</v>
      </c>
      <c r="C2069" t="s">
        <v>101</v>
      </c>
      <c r="D2069" t="s">
        <v>102</v>
      </c>
      <c r="E2069" t="s">
        <v>8531</v>
      </c>
      <c r="F2069">
        <v>73</v>
      </c>
      <c r="G2069">
        <v>39</v>
      </c>
    </row>
    <row r="2070" spans="1:7" hidden="1" x14ac:dyDescent="0.25">
      <c r="A2070" t="s">
        <v>264</v>
      </c>
      <c r="B2070" t="s">
        <v>8510</v>
      </c>
      <c r="C2070" t="s">
        <v>101</v>
      </c>
      <c r="D2070" t="s">
        <v>102</v>
      </c>
      <c r="E2070" t="s">
        <v>8532</v>
      </c>
      <c r="F2070">
        <v>73</v>
      </c>
      <c r="G2070">
        <v>39</v>
      </c>
    </row>
    <row r="2071" spans="1:7" hidden="1" x14ac:dyDescent="0.25">
      <c r="A2071" t="s">
        <v>264</v>
      </c>
      <c r="B2071" t="s">
        <v>6843</v>
      </c>
      <c r="C2071" t="s">
        <v>101</v>
      </c>
      <c r="D2071" t="s">
        <v>102</v>
      </c>
      <c r="E2071" t="s">
        <v>8393</v>
      </c>
      <c r="F2071">
        <v>73</v>
      </c>
      <c r="G2071">
        <v>38</v>
      </c>
    </row>
    <row r="2072" spans="1:7" hidden="1" x14ac:dyDescent="0.25">
      <c r="A2072" t="s">
        <v>264</v>
      </c>
      <c r="B2072" t="s">
        <v>8331</v>
      </c>
      <c r="C2072" t="s">
        <v>101</v>
      </c>
      <c r="D2072" t="s">
        <v>102</v>
      </c>
      <c r="E2072" t="s">
        <v>8394</v>
      </c>
      <c r="F2072">
        <v>73</v>
      </c>
      <c r="G2072">
        <v>38</v>
      </c>
    </row>
    <row r="2073" spans="1:7" hidden="1" x14ac:dyDescent="0.25">
      <c r="A2073" t="s">
        <v>232</v>
      </c>
      <c r="B2073" t="s">
        <v>6967</v>
      </c>
      <c r="C2073" t="s">
        <v>101</v>
      </c>
      <c r="D2073" t="s">
        <v>102</v>
      </c>
      <c r="E2073" t="s">
        <v>8395</v>
      </c>
      <c r="F2073">
        <v>73</v>
      </c>
      <c r="G2073">
        <v>38</v>
      </c>
    </row>
    <row r="2074" spans="1:7" hidden="1" x14ac:dyDescent="0.25">
      <c r="A2074" t="s">
        <v>178</v>
      </c>
      <c r="B2074" t="s">
        <v>6967</v>
      </c>
      <c r="C2074" t="s">
        <v>101</v>
      </c>
      <c r="D2074" t="s">
        <v>102</v>
      </c>
      <c r="E2074" t="s">
        <v>8396</v>
      </c>
      <c r="F2074">
        <v>73</v>
      </c>
      <c r="G2074">
        <v>38</v>
      </c>
    </row>
    <row r="2075" spans="1:7" hidden="1" x14ac:dyDescent="0.25">
      <c r="A2075" t="s">
        <v>375</v>
      </c>
      <c r="B2075" t="s">
        <v>8317</v>
      </c>
      <c r="C2075" t="s">
        <v>101</v>
      </c>
      <c r="D2075" t="s">
        <v>102</v>
      </c>
      <c r="E2075" t="s">
        <v>8397</v>
      </c>
      <c r="F2075">
        <v>73</v>
      </c>
      <c r="G2075">
        <v>38</v>
      </c>
    </row>
    <row r="2076" spans="1:7" hidden="1" x14ac:dyDescent="0.25">
      <c r="A2076" t="s">
        <v>344</v>
      </c>
      <c r="B2076" t="s">
        <v>6843</v>
      </c>
      <c r="C2076" t="s">
        <v>101</v>
      </c>
      <c r="D2076" t="s">
        <v>102</v>
      </c>
      <c r="E2076" t="s">
        <v>8398</v>
      </c>
      <c r="F2076">
        <v>73</v>
      </c>
      <c r="G2076">
        <v>38</v>
      </c>
    </row>
    <row r="2077" spans="1:7" hidden="1" x14ac:dyDescent="0.25">
      <c r="A2077" t="s">
        <v>375</v>
      </c>
      <c r="B2077" t="s">
        <v>6843</v>
      </c>
      <c r="C2077" t="s">
        <v>101</v>
      </c>
      <c r="D2077" t="s">
        <v>102</v>
      </c>
      <c r="E2077" t="s">
        <v>8399</v>
      </c>
      <c r="F2077">
        <v>73</v>
      </c>
      <c r="G2077">
        <v>38</v>
      </c>
    </row>
    <row r="2078" spans="1:7" hidden="1" x14ac:dyDescent="0.25">
      <c r="A2078" t="s">
        <v>335</v>
      </c>
      <c r="B2078" t="s">
        <v>8321</v>
      </c>
      <c r="C2078" t="s">
        <v>101</v>
      </c>
      <c r="D2078" t="s">
        <v>102</v>
      </c>
      <c r="E2078" t="s">
        <v>8400</v>
      </c>
      <c r="F2078">
        <v>73</v>
      </c>
      <c r="G2078">
        <v>38</v>
      </c>
    </row>
    <row r="2079" spans="1:7" hidden="1" x14ac:dyDescent="0.25">
      <c r="A2079" t="s">
        <v>375</v>
      </c>
      <c r="B2079" t="s">
        <v>8321</v>
      </c>
      <c r="C2079" t="s">
        <v>101</v>
      </c>
      <c r="D2079" t="s">
        <v>102</v>
      </c>
      <c r="E2079" t="s">
        <v>8401</v>
      </c>
      <c r="F2079">
        <v>73</v>
      </c>
      <c r="G2079">
        <v>38</v>
      </c>
    </row>
    <row r="2080" spans="1:7" hidden="1" x14ac:dyDescent="0.25">
      <c r="A2080" t="s">
        <v>344</v>
      </c>
      <c r="B2080" t="s">
        <v>8331</v>
      </c>
      <c r="C2080" t="s">
        <v>101</v>
      </c>
      <c r="D2080" t="s">
        <v>102</v>
      </c>
      <c r="E2080" t="s">
        <v>8402</v>
      </c>
      <c r="F2080">
        <v>73</v>
      </c>
      <c r="G2080">
        <v>38</v>
      </c>
    </row>
    <row r="2081" spans="1:7" hidden="1" x14ac:dyDescent="0.25">
      <c r="A2081" t="s">
        <v>335</v>
      </c>
      <c r="B2081" t="s">
        <v>6843</v>
      </c>
      <c r="C2081" t="s">
        <v>101</v>
      </c>
      <c r="D2081" t="s">
        <v>102</v>
      </c>
      <c r="E2081" t="s">
        <v>8403</v>
      </c>
      <c r="F2081">
        <v>73</v>
      </c>
      <c r="G2081">
        <v>38</v>
      </c>
    </row>
    <row r="2082" spans="1:7" hidden="1" x14ac:dyDescent="0.25">
      <c r="A2082" t="s">
        <v>485</v>
      </c>
      <c r="B2082" t="s">
        <v>8317</v>
      </c>
      <c r="C2082" t="s">
        <v>101</v>
      </c>
      <c r="D2082" t="s">
        <v>102</v>
      </c>
      <c r="E2082" t="s">
        <v>8404</v>
      </c>
      <c r="F2082">
        <v>73</v>
      </c>
      <c r="G2082">
        <v>38</v>
      </c>
    </row>
    <row r="2083" spans="1:7" hidden="1" x14ac:dyDescent="0.25">
      <c r="A2083" t="s">
        <v>335</v>
      </c>
      <c r="B2083" t="s">
        <v>8317</v>
      </c>
      <c r="C2083" t="s">
        <v>101</v>
      </c>
      <c r="D2083" t="s">
        <v>102</v>
      </c>
      <c r="E2083" t="s">
        <v>8405</v>
      </c>
      <c r="F2083">
        <v>73</v>
      </c>
      <c r="G2083">
        <v>38</v>
      </c>
    </row>
    <row r="2084" spans="1:7" hidden="1" x14ac:dyDescent="0.25">
      <c r="A2084" t="s">
        <v>485</v>
      </c>
      <c r="B2084" t="s">
        <v>6843</v>
      </c>
      <c r="C2084" t="s">
        <v>101</v>
      </c>
      <c r="D2084" t="s">
        <v>102</v>
      </c>
      <c r="E2084" t="s">
        <v>8406</v>
      </c>
      <c r="F2084">
        <v>73</v>
      </c>
      <c r="G2084">
        <v>38</v>
      </c>
    </row>
    <row r="2085" spans="1:7" hidden="1" x14ac:dyDescent="0.25">
      <c r="A2085" t="s">
        <v>264</v>
      </c>
      <c r="B2085" t="s">
        <v>8317</v>
      </c>
      <c r="C2085" t="s">
        <v>101</v>
      </c>
      <c r="D2085" t="s">
        <v>102</v>
      </c>
      <c r="E2085" t="s">
        <v>8407</v>
      </c>
      <c r="F2085">
        <v>73</v>
      </c>
      <c r="G2085">
        <v>38</v>
      </c>
    </row>
    <row r="2086" spans="1:7" hidden="1" x14ac:dyDescent="0.25">
      <c r="A2086" t="s">
        <v>335</v>
      </c>
      <c r="B2086" t="s">
        <v>6967</v>
      </c>
      <c r="C2086" t="s">
        <v>101</v>
      </c>
      <c r="D2086" t="s">
        <v>102</v>
      </c>
      <c r="E2086" t="s">
        <v>8408</v>
      </c>
      <c r="F2086">
        <v>73</v>
      </c>
      <c r="G2086">
        <v>38</v>
      </c>
    </row>
    <row r="2087" spans="1:7" hidden="1" x14ac:dyDescent="0.25">
      <c r="A2087" t="s">
        <v>178</v>
      </c>
      <c r="B2087" t="s">
        <v>8331</v>
      </c>
      <c r="C2087" t="s">
        <v>101</v>
      </c>
      <c r="D2087" t="s">
        <v>102</v>
      </c>
      <c r="E2087" t="s">
        <v>8409</v>
      </c>
      <c r="F2087">
        <v>73</v>
      </c>
      <c r="G2087">
        <v>38</v>
      </c>
    </row>
    <row r="2088" spans="1:7" hidden="1" x14ac:dyDescent="0.25">
      <c r="A2088" t="s">
        <v>558</v>
      </c>
      <c r="B2088" t="s">
        <v>6843</v>
      </c>
      <c r="C2088" t="s">
        <v>101</v>
      </c>
      <c r="D2088" t="s">
        <v>102</v>
      </c>
      <c r="E2088" t="s">
        <v>8410</v>
      </c>
      <c r="F2088">
        <v>73</v>
      </c>
      <c r="G2088">
        <v>38</v>
      </c>
    </row>
    <row r="2089" spans="1:7" hidden="1" x14ac:dyDescent="0.25">
      <c r="A2089" t="s">
        <v>558</v>
      </c>
      <c r="B2089" t="s">
        <v>8331</v>
      </c>
      <c r="C2089" t="s">
        <v>101</v>
      </c>
      <c r="D2089" t="s">
        <v>102</v>
      </c>
      <c r="E2089" t="s">
        <v>8411</v>
      </c>
      <c r="F2089">
        <v>73</v>
      </c>
      <c r="G2089">
        <v>38</v>
      </c>
    </row>
    <row r="2090" spans="1:7" hidden="1" x14ac:dyDescent="0.25">
      <c r="A2090" t="s">
        <v>335</v>
      </c>
      <c r="B2090" t="s">
        <v>8331</v>
      </c>
      <c r="C2090" t="s">
        <v>101</v>
      </c>
      <c r="D2090" t="s">
        <v>102</v>
      </c>
      <c r="E2090" t="s">
        <v>8412</v>
      </c>
      <c r="F2090">
        <v>73</v>
      </c>
      <c r="G2090">
        <v>38</v>
      </c>
    </row>
    <row r="2091" spans="1:7" hidden="1" x14ac:dyDescent="0.25">
      <c r="A2091" t="s">
        <v>264</v>
      </c>
      <c r="B2091" t="s">
        <v>8321</v>
      </c>
      <c r="C2091" t="s">
        <v>101</v>
      </c>
      <c r="D2091" t="s">
        <v>102</v>
      </c>
      <c r="E2091" t="s">
        <v>8413</v>
      </c>
      <c r="F2091">
        <v>73</v>
      </c>
      <c r="G2091">
        <v>38</v>
      </c>
    </row>
    <row r="2092" spans="1:7" hidden="1" x14ac:dyDescent="0.25">
      <c r="A2092" t="s">
        <v>485</v>
      </c>
      <c r="B2092" t="s">
        <v>8331</v>
      </c>
      <c r="C2092" t="s">
        <v>101</v>
      </c>
      <c r="D2092" t="s">
        <v>102</v>
      </c>
      <c r="E2092" t="s">
        <v>8414</v>
      </c>
      <c r="F2092">
        <v>73</v>
      </c>
      <c r="G2092">
        <v>38</v>
      </c>
    </row>
    <row r="2093" spans="1:7" hidden="1" x14ac:dyDescent="0.25">
      <c r="A2093" t="s">
        <v>344</v>
      </c>
      <c r="B2093" t="s">
        <v>6967</v>
      </c>
      <c r="C2093" t="s">
        <v>101</v>
      </c>
      <c r="D2093" t="s">
        <v>102</v>
      </c>
      <c r="E2093" t="s">
        <v>8415</v>
      </c>
      <c r="F2093">
        <v>73</v>
      </c>
      <c r="G2093">
        <v>38</v>
      </c>
    </row>
    <row r="2094" spans="1:7" hidden="1" x14ac:dyDescent="0.25">
      <c r="A2094" t="s">
        <v>344</v>
      </c>
      <c r="B2094" t="s">
        <v>8317</v>
      </c>
      <c r="C2094" t="s">
        <v>101</v>
      </c>
      <c r="D2094" t="s">
        <v>102</v>
      </c>
      <c r="E2094" t="s">
        <v>8416</v>
      </c>
      <c r="F2094">
        <v>73</v>
      </c>
      <c r="G2094">
        <v>38</v>
      </c>
    </row>
    <row r="2095" spans="1:7" hidden="1" x14ac:dyDescent="0.25">
      <c r="A2095" t="s">
        <v>232</v>
      </c>
      <c r="B2095" t="s">
        <v>8321</v>
      </c>
      <c r="C2095" t="s">
        <v>101</v>
      </c>
      <c r="D2095" t="s">
        <v>102</v>
      </c>
      <c r="E2095" t="s">
        <v>8417</v>
      </c>
      <c r="F2095">
        <v>73</v>
      </c>
      <c r="G2095">
        <v>38</v>
      </c>
    </row>
    <row r="2096" spans="1:7" hidden="1" x14ac:dyDescent="0.25">
      <c r="A2096" t="s">
        <v>485</v>
      </c>
      <c r="B2096" t="s">
        <v>6967</v>
      </c>
      <c r="C2096" t="s">
        <v>101</v>
      </c>
      <c r="D2096" t="s">
        <v>102</v>
      </c>
      <c r="E2096" t="s">
        <v>8418</v>
      </c>
      <c r="F2096">
        <v>73</v>
      </c>
      <c r="G2096">
        <v>38</v>
      </c>
    </row>
    <row r="2097" spans="1:7" hidden="1" x14ac:dyDescent="0.25">
      <c r="A2097" t="s">
        <v>344</v>
      </c>
      <c r="B2097" t="s">
        <v>8321</v>
      </c>
      <c r="C2097" t="s">
        <v>101</v>
      </c>
      <c r="D2097" t="s">
        <v>102</v>
      </c>
      <c r="E2097" t="s">
        <v>8419</v>
      </c>
      <c r="F2097">
        <v>73</v>
      </c>
      <c r="G2097">
        <v>38</v>
      </c>
    </row>
    <row r="2098" spans="1:7" hidden="1" x14ac:dyDescent="0.25">
      <c r="A2098" t="s">
        <v>178</v>
      </c>
      <c r="B2098" t="s">
        <v>8321</v>
      </c>
      <c r="C2098" t="s">
        <v>101</v>
      </c>
      <c r="D2098" t="s">
        <v>102</v>
      </c>
      <c r="E2098" t="s">
        <v>8420</v>
      </c>
      <c r="F2098">
        <v>73</v>
      </c>
      <c r="G2098">
        <v>38</v>
      </c>
    </row>
    <row r="2099" spans="1:7" hidden="1" x14ac:dyDescent="0.25">
      <c r="A2099" t="s">
        <v>375</v>
      </c>
      <c r="B2099" t="s">
        <v>8280</v>
      </c>
      <c r="C2099" t="s">
        <v>101</v>
      </c>
      <c r="D2099" t="s">
        <v>102</v>
      </c>
      <c r="E2099" t="s">
        <v>8297</v>
      </c>
      <c r="F2099">
        <v>73</v>
      </c>
      <c r="G2099">
        <v>36</v>
      </c>
    </row>
    <row r="2100" spans="1:7" hidden="1" x14ac:dyDescent="0.25">
      <c r="A2100" t="s">
        <v>232</v>
      </c>
      <c r="B2100" t="s">
        <v>8280</v>
      </c>
      <c r="C2100" t="s">
        <v>101</v>
      </c>
      <c r="D2100" t="s">
        <v>102</v>
      </c>
      <c r="E2100" t="s">
        <v>8298</v>
      </c>
      <c r="F2100">
        <v>73</v>
      </c>
      <c r="G2100">
        <v>36</v>
      </c>
    </row>
    <row r="2101" spans="1:7" hidden="1" x14ac:dyDescent="0.25">
      <c r="A2101" t="s">
        <v>335</v>
      </c>
      <c r="B2101" t="s">
        <v>8280</v>
      </c>
      <c r="C2101" t="s">
        <v>101</v>
      </c>
      <c r="D2101" t="s">
        <v>102</v>
      </c>
      <c r="E2101" t="s">
        <v>8299</v>
      </c>
      <c r="F2101">
        <v>73</v>
      </c>
      <c r="G2101">
        <v>36</v>
      </c>
    </row>
    <row r="2102" spans="1:7" hidden="1" x14ac:dyDescent="0.25">
      <c r="A2102" t="s">
        <v>485</v>
      </c>
      <c r="B2102" t="s">
        <v>8280</v>
      </c>
      <c r="C2102" t="s">
        <v>101</v>
      </c>
      <c r="D2102" t="s">
        <v>102</v>
      </c>
      <c r="E2102" t="s">
        <v>8300</v>
      </c>
      <c r="F2102">
        <v>73</v>
      </c>
      <c r="G2102">
        <v>36</v>
      </c>
    </row>
    <row r="2103" spans="1:7" hidden="1" x14ac:dyDescent="0.25">
      <c r="A2103" t="s">
        <v>264</v>
      </c>
      <c r="B2103" t="s">
        <v>8280</v>
      </c>
      <c r="C2103" t="s">
        <v>101</v>
      </c>
      <c r="D2103" t="s">
        <v>102</v>
      </c>
      <c r="E2103" t="s">
        <v>8301</v>
      </c>
      <c r="F2103">
        <v>73</v>
      </c>
      <c r="G2103">
        <v>36</v>
      </c>
    </row>
    <row r="2104" spans="1:7" hidden="1" x14ac:dyDescent="0.25">
      <c r="A2104" t="s">
        <v>558</v>
      </c>
      <c r="B2104" t="s">
        <v>8136</v>
      </c>
      <c r="C2104" t="s">
        <v>101</v>
      </c>
      <c r="D2104" t="s">
        <v>102</v>
      </c>
      <c r="E2104" t="s">
        <v>8193</v>
      </c>
      <c r="F2104">
        <v>73</v>
      </c>
      <c r="G2104">
        <v>35</v>
      </c>
    </row>
    <row r="2105" spans="1:7" hidden="1" x14ac:dyDescent="0.25">
      <c r="A2105" t="s">
        <v>264</v>
      </c>
      <c r="B2105" t="s">
        <v>8144</v>
      </c>
      <c r="C2105" t="s">
        <v>101</v>
      </c>
      <c r="D2105" t="s">
        <v>102</v>
      </c>
      <c r="E2105" t="s">
        <v>8194</v>
      </c>
      <c r="F2105">
        <v>73</v>
      </c>
      <c r="G2105">
        <v>35</v>
      </c>
    </row>
    <row r="2106" spans="1:7" hidden="1" x14ac:dyDescent="0.25">
      <c r="A2106" t="s">
        <v>178</v>
      </c>
      <c r="B2106" t="s">
        <v>8136</v>
      </c>
      <c r="C2106" t="s">
        <v>101</v>
      </c>
      <c r="D2106" t="s">
        <v>102</v>
      </c>
      <c r="E2106" t="s">
        <v>8195</v>
      </c>
      <c r="F2106">
        <v>73</v>
      </c>
      <c r="G2106">
        <v>35</v>
      </c>
    </row>
    <row r="2107" spans="1:7" hidden="1" x14ac:dyDescent="0.25">
      <c r="A2107" t="s">
        <v>178</v>
      </c>
      <c r="B2107" t="s">
        <v>8144</v>
      </c>
      <c r="C2107" t="s">
        <v>101</v>
      </c>
      <c r="D2107" t="s">
        <v>102</v>
      </c>
      <c r="E2107" t="s">
        <v>8196</v>
      </c>
      <c r="F2107">
        <v>73</v>
      </c>
      <c r="G2107">
        <v>35</v>
      </c>
    </row>
    <row r="2108" spans="1:7" hidden="1" x14ac:dyDescent="0.25">
      <c r="A2108" t="s">
        <v>232</v>
      </c>
      <c r="B2108" t="s">
        <v>8144</v>
      </c>
      <c r="C2108" t="s">
        <v>101</v>
      </c>
      <c r="D2108" t="s">
        <v>102</v>
      </c>
      <c r="E2108" t="s">
        <v>8197</v>
      </c>
      <c r="F2108">
        <v>73</v>
      </c>
      <c r="G2108">
        <v>35</v>
      </c>
    </row>
    <row r="2109" spans="1:7" hidden="1" x14ac:dyDescent="0.25">
      <c r="A2109" t="s">
        <v>344</v>
      </c>
      <c r="B2109" t="s">
        <v>8136</v>
      </c>
      <c r="C2109" t="s">
        <v>101</v>
      </c>
      <c r="D2109" t="s">
        <v>102</v>
      </c>
      <c r="E2109" t="s">
        <v>8198</v>
      </c>
      <c r="F2109">
        <v>73</v>
      </c>
      <c r="G2109">
        <v>35</v>
      </c>
    </row>
    <row r="2110" spans="1:7" hidden="1" x14ac:dyDescent="0.25">
      <c r="A2110" t="s">
        <v>375</v>
      </c>
      <c r="B2110" t="s">
        <v>8140</v>
      </c>
      <c r="C2110" t="s">
        <v>101</v>
      </c>
      <c r="D2110" t="s">
        <v>102</v>
      </c>
      <c r="E2110" t="s">
        <v>8199</v>
      </c>
      <c r="F2110">
        <v>73</v>
      </c>
      <c r="G2110">
        <v>35</v>
      </c>
    </row>
    <row r="2111" spans="1:7" hidden="1" x14ac:dyDescent="0.25">
      <c r="A2111" t="s">
        <v>558</v>
      </c>
      <c r="B2111" t="s">
        <v>8140</v>
      </c>
      <c r="C2111" t="s">
        <v>101</v>
      </c>
      <c r="D2111" t="s">
        <v>102</v>
      </c>
      <c r="E2111" t="s">
        <v>8200</v>
      </c>
      <c r="F2111">
        <v>73</v>
      </c>
      <c r="G2111">
        <v>35</v>
      </c>
    </row>
    <row r="2112" spans="1:7" hidden="1" x14ac:dyDescent="0.25">
      <c r="A2112" t="s">
        <v>335</v>
      </c>
      <c r="B2112" t="s">
        <v>8144</v>
      </c>
      <c r="C2112" t="s">
        <v>101</v>
      </c>
      <c r="D2112" t="s">
        <v>102</v>
      </c>
      <c r="E2112" t="s">
        <v>8201</v>
      </c>
      <c r="F2112">
        <v>73</v>
      </c>
      <c r="G2112">
        <v>35</v>
      </c>
    </row>
    <row r="2113" spans="1:7" hidden="1" x14ac:dyDescent="0.25">
      <c r="A2113" t="s">
        <v>375</v>
      </c>
      <c r="B2113" t="s">
        <v>8144</v>
      </c>
      <c r="C2113" t="s">
        <v>101</v>
      </c>
      <c r="D2113" t="s">
        <v>102</v>
      </c>
      <c r="E2113" t="s">
        <v>8202</v>
      </c>
      <c r="F2113">
        <v>73</v>
      </c>
      <c r="G2113">
        <v>35</v>
      </c>
    </row>
    <row r="2114" spans="1:7" hidden="1" x14ac:dyDescent="0.25">
      <c r="A2114" t="s">
        <v>375</v>
      </c>
      <c r="B2114" t="s">
        <v>8138</v>
      </c>
      <c r="C2114" t="s">
        <v>101</v>
      </c>
      <c r="D2114" t="s">
        <v>102</v>
      </c>
      <c r="E2114" t="s">
        <v>8203</v>
      </c>
      <c r="F2114">
        <v>73</v>
      </c>
      <c r="G2114">
        <v>35</v>
      </c>
    </row>
    <row r="2115" spans="1:7" hidden="1" x14ac:dyDescent="0.25">
      <c r="A2115" t="s">
        <v>344</v>
      </c>
      <c r="B2115" t="s">
        <v>8144</v>
      </c>
      <c r="C2115" t="s">
        <v>101</v>
      </c>
      <c r="D2115" t="s">
        <v>102</v>
      </c>
      <c r="E2115" t="s">
        <v>8204</v>
      </c>
      <c r="F2115">
        <v>73</v>
      </c>
      <c r="G2115">
        <v>35</v>
      </c>
    </row>
    <row r="2116" spans="1:7" hidden="1" x14ac:dyDescent="0.25">
      <c r="A2116" t="s">
        <v>335</v>
      </c>
      <c r="B2116" t="s">
        <v>8138</v>
      </c>
      <c r="C2116" t="s">
        <v>101</v>
      </c>
      <c r="D2116" t="s">
        <v>102</v>
      </c>
      <c r="E2116" t="s">
        <v>8205</v>
      </c>
      <c r="F2116">
        <v>73</v>
      </c>
      <c r="G2116">
        <v>35</v>
      </c>
    </row>
    <row r="2117" spans="1:7" hidden="1" x14ac:dyDescent="0.25">
      <c r="A2117" t="s">
        <v>344</v>
      </c>
      <c r="B2117" t="s">
        <v>8140</v>
      </c>
      <c r="C2117" t="s">
        <v>101</v>
      </c>
      <c r="D2117" t="s">
        <v>102</v>
      </c>
      <c r="E2117" t="s">
        <v>8206</v>
      </c>
      <c r="F2117">
        <v>73</v>
      </c>
      <c r="G2117">
        <v>35</v>
      </c>
    </row>
    <row r="2118" spans="1:7" hidden="1" x14ac:dyDescent="0.25">
      <c r="A2118" t="s">
        <v>485</v>
      </c>
      <c r="B2118" t="s">
        <v>8138</v>
      </c>
      <c r="C2118" t="s">
        <v>101</v>
      </c>
      <c r="D2118" t="s">
        <v>102</v>
      </c>
      <c r="E2118" t="s">
        <v>8207</v>
      </c>
      <c r="F2118">
        <v>73</v>
      </c>
      <c r="G2118">
        <v>35</v>
      </c>
    </row>
    <row r="2119" spans="1:7" hidden="1" x14ac:dyDescent="0.25">
      <c r="A2119" t="s">
        <v>335</v>
      </c>
      <c r="B2119" t="s">
        <v>8140</v>
      </c>
      <c r="C2119" t="s">
        <v>101</v>
      </c>
      <c r="D2119" t="s">
        <v>102</v>
      </c>
      <c r="E2119" t="s">
        <v>8208</v>
      </c>
      <c r="F2119">
        <v>73</v>
      </c>
      <c r="G2119">
        <v>35</v>
      </c>
    </row>
    <row r="2120" spans="1:7" hidden="1" x14ac:dyDescent="0.25">
      <c r="A2120" t="s">
        <v>558</v>
      </c>
      <c r="B2120" t="s">
        <v>8144</v>
      </c>
      <c r="C2120" t="s">
        <v>101</v>
      </c>
      <c r="D2120" t="s">
        <v>102</v>
      </c>
      <c r="E2120" t="s">
        <v>8209</v>
      </c>
      <c r="F2120">
        <v>73</v>
      </c>
      <c r="G2120">
        <v>35</v>
      </c>
    </row>
    <row r="2121" spans="1:7" hidden="1" x14ac:dyDescent="0.25">
      <c r="A2121" t="s">
        <v>232</v>
      </c>
      <c r="B2121" t="s">
        <v>8140</v>
      </c>
      <c r="C2121" t="s">
        <v>101</v>
      </c>
      <c r="D2121" t="s">
        <v>102</v>
      </c>
      <c r="E2121" t="s">
        <v>8210</v>
      </c>
      <c r="F2121">
        <v>73</v>
      </c>
      <c r="G2121">
        <v>35</v>
      </c>
    </row>
    <row r="2122" spans="1:7" hidden="1" x14ac:dyDescent="0.25">
      <c r="A2122" t="s">
        <v>264</v>
      </c>
      <c r="B2122" t="s">
        <v>8140</v>
      </c>
      <c r="C2122" t="s">
        <v>101</v>
      </c>
      <c r="D2122" t="s">
        <v>102</v>
      </c>
      <c r="E2122" t="s">
        <v>8211</v>
      </c>
      <c r="F2122">
        <v>73</v>
      </c>
      <c r="G2122">
        <v>35</v>
      </c>
    </row>
    <row r="2123" spans="1:7" hidden="1" x14ac:dyDescent="0.25">
      <c r="A2123" t="s">
        <v>232</v>
      </c>
      <c r="B2123" t="s">
        <v>8036</v>
      </c>
      <c r="C2123" t="s">
        <v>101</v>
      </c>
      <c r="D2123" t="s">
        <v>102</v>
      </c>
      <c r="E2123" t="s">
        <v>8079</v>
      </c>
      <c r="F2123">
        <v>73</v>
      </c>
      <c r="G2123">
        <v>33</v>
      </c>
    </row>
    <row r="2124" spans="1:7" hidden="1" x14ac:dyDescent="0.25">
      <c r="A2124" t="s">
        <v>264</v>
      </c>
      <c r="B2124" t="s">
        <v>8036</v>
      </c>
      <c r="C2124" t="s">
        <v>101</v>
      </c>
      <c r="D2124" t="s">
        <v>102</v>
      </c>
      <c r="E2124" t="s">
        <v>8080</v>
      </c>
      <c r="F2124">
        <v>73</v>
      </c>
      <c r="G2124">
        <v>33</v>
      </c>
    </row>
    <row r="2125" spans="1:7" hidden="1" x14ac:dyDescent="0.25">
      <c r="A2125" t="s">
        <v>264</v>
      </c>
      <c r="B2125" t="s">
        <v>8034</v>
      </c>
      <c r="C2125" t="s">
        <v>101</v>
      </c>
      <c r="D2125" t="s">
        <v>102</v>
      </c>
      <c r="E2125" t="s">
        <v>8081</v>
      </c>
      <c r="F2125">
        <v>73</v>
      </c>
      <c r="G2125">
        <v>33</v>
      </c>
    </row>
    <row r="2126" spans="1:7" hidden="1" x14ac:dyDescent="0.25">
      <c r="A2126" t="s">
        <v>558</v>
      </c>
      <c r="B2126" t="s">
        <v>8034</v>
      </c>
      <c r="C2126" t="s">
        <v>101</v>
      </c>
      <c r="D2126" t="s">
        <v>102</v>
      </c>
      <c r="E2126" t="s">
        <v>8082</v>
      </c>
      <c r="F2126">
        <v>73</v>
      </c>
      <c r="G2126">
        <v>33</v>
      </c>
    </row>
    <row r="2127" spans="1:7" hidden="1" x14ac:dyDescent="0.25">
      <c r="A2127" t="s">
        <v>178</v>
      </c>
      <c r="B2127" t="s">
        <v>8038</v>
      </c>
      <c r="C2127" t="s">
        <v>101</v>
      </c>
      <c r="D2127" t="s">
        <v>102</v>
      </c>
      <c r="E2127" t="s">
        <v>8083</v>
      </c>
      <c r="F2127">
        <v>73</v>
      </c>
      <c r="G2127">
        <v>33</v>
      </c>
    </row>
    <row r="2128" spans="1:7" hidden="1" x14ac:dyDescent="0.25">
      <c r="A2128" t="s">
        <v>375</v>
      </c>
      <c r="B2128" t="s">
        <v>8036</v>
      </c>
      <c r="C2128" t="s">
        <v>101</v>
      </c>
      <c r="D2128" t="s">
        <v>102</v>
      </c>
      <c r="E2128" t="s">
        <v>8084</v>
      </c>
      <c r="F2128">
        <v>73</v>
      </c>
      <c r="G2128">
        <v>33</v>
      </c>
    </row>
    <row r="2129" spans="1:7" hidden="1" x14ac:dyDescent="0.25">
      <c r="A2129" t="s">
        <v>178</v>
      </c>
      <c r="B2129" t="s">
        <v>8036</v>
      </c>
      <c r="C2129" t="s">
        <v>101</v>
      </c>
      <c r="D2129" t="s">
        <v>102</v>
      </c>
      <c r="E2129" t="s">
        <v>8085</v>
      </c>
      <c r="F2129">
        <v>73</v>
      </c>
      <c r="G2129">
        <v>33</v>
      </c>
    </row>
    <row r="2130" spans="1:7" hidden="1" x14ac:dyDescent="0.25">
      <c r="A2130" t="s">
        <v>335</v>
      </c>
      <c r="B2130" t="s">
        <v>8036</v>
      </c>
      <c r="C2130" t="s">
        <v>101</v>
      </c>
      <c r="D2130" t="s">
        <v>102</v>
      </c>
      <c r="E2130" t="s">
        <v>8086</v>
      </c>
      <c r="F2130">
        <v>73</v>
      </c>
      <c r="G2130">
        <v>33</v>
      </c>
    </row>
    <row r="2131" spans="1:7" hidden="1" x14ac:dyDescent="0.25">
      <c r="A2131" t="s">
        <v>232</v>
      </c>
      <c r="B2131" t="s">
        <v>8038</v>
      </c>
      <c r="C2131" t="s">
        <v>101</v>
      </c>
      <c r="D2131" t="s">
        <v>102</v>
      </c>
      <c r="E2131" t="s">
        <v>8087</v>
      </c>
      <c r="F2131">
        <v>73</v>
      </c>
      <c r="G2131">
        <v>33</v>
      </c>
    </row>
    <row r="2132" spans="1:7" hidden="1" x14ac:dyDescent="0.25">
      <c r="A2132" t="s">
        <v>485</v>
      </c>
      <c r="B2132" t="s">
        <v>8036</v>
      </c>
      <c r="C2132" t="s">
        <v>101</v>
      </c>
      <c r="D2132" t="s">
        <v>102</v>
      </c>
      <c r="E2132" t="s">
        <v>8088</v>
      </c>
      <c r="F2132">
        <v>73</v>
      </c>
      <c r="G2132">
        <v>33</v>
      </c>
    </row>
    <row r="2133" spans="1:7" hidden="1" x14ac:dyDescent="0.25">
      <c r="A2133" t="s">
        <v>558</v>
      </c>
      <c r="B2133" t="s">
        <v>8036</v>
      </c>
      <c r="C2133" t="s">
        <v>101</v>
      </c>
      <c r="D2133" t="s">
        <v>102</v>
      </c>
      <c r="E2133" t="s">
        <v>8089</v>
      </c>
      <c r="F2133">
        <v>73</v>
      </c>
      <c r="G2133">
        <v>33</v>
      </c>
    </row>
    <row r="2134" spans="1:7" hidden="1" x14ac:dyDescent="0.25">
      <c r="A2134" t="s">
        <v>335</v>
      </c>
      <c r="B2134" t="s">
        <v>8038</v>
      </c>
      <c r="C2134" t="s">
        <v>101</v>
      </c>
      <c r="D2134" t="s">
        <v>102</v>
      </c>
      <c r="E2134" t="s">
        <v>8090</v>
      </c>
      <c r="F2134">
        <v>73</v>
      </c>
      <c r="G2134">
        <v>33</v>
      </c>
    </row>
    <row r="2135" spans="1:7" hidden="1" x14ac:dyDescent="0.25">
      <c r="A2135" t="s">
        <v>375</v>
      </c>
      <c r="B2135" t="s">
        <v>8034</v>
      </c>
      <c r="C2135" t="s">
        <v>101</v>
      </c>
      <c r="D2135" t="s">
        <v>102</v>
      </c>
      <c r="E2135" t="s">
        <v>8091</v>
      </c>
      <c r="F2135">
        <v>73</v>
      </c>
      <c r="G2135">
        <v>33</v>
      </c>
    </row>
    <row r="2136" spans="1:7" hidden="1" x14ac:dyDescent="0.25">
      <c r="A2136" t="s">
        <v>335</v>
      </c>
      <c r="B2136" t="s">
        <v>8034</v>
      </c>
      <c r="C2136" t="s">
        <v>101</v>
      </c>
      <c r="D2136" t="s">
        <v>102</v>
      </c>
      <c r="E2136" t="s">
        <v>8092</v>
      </c>
      <c r="F2136">
        <v>73</v>
      </c>
      <c r="G2136">
        <v>33</v>
      </c>
    </row>
    <row r="2137" spans="1:7" hidden="1" x14ac:dyDescent="0.25">
      <c r="A2137" t="s">
        <v>344</v>
      </c>
      <c r="B2137" t="s">
        <v>8038</v>
      </c>
      <c r="C2137" t="s">
        <v>101</v>
      </c>
      <c r="D2137" t="s">
        <v>102</v>
      </c>
      <c r="E2137" t="s">
        <v>8093</v>
      </c>
      <c r="F2137">
        <v>73</v>
      </c>
      <c r="G2137">
        <v>33</v>
      </c>
    </row>
    <row r="2138" spans="1:7" hidden="1" x14ac:dyDescent="0.25">
      <c r="A2138" t="s">
        <v>178</v>
      </c>
      <c r="B2138" t="s">
        <v>8034</v>
      </c>
      <c r="C2138" t="s">
        <v>101</v>
      </c>
      <c r="D2138" t="s">
        <v>102</v>
      </c>
      <c r="E2138" t="s">
        <v>8094</v>
      </c>
      <c r="F2138">
        <v>73</v>
      </c>
      <c r="G2138">
        <v>33</v>
      </c>
    </row>
    <row r="2139" spans="1:7" hidden="1" x14ac:dyDescent="0.25">
      <c r="A2139" t="s">
        <v>264</v>
      </c>
      <c r="B2139" t="s">
        <v>7970</v>
      </c>
      <c r="C2139" t="s">
        <v>101</v>
      </c>
      <c r="D2139" t="s">
        <v>102</v>
      </c>
      <c r="E2139" t="s">
        <v>7995</v>
      </c>
      <c r="F2139">
        <v>73</v>
      </c>
      <c r="G2139">
        <v>31</v>
      </c>
    </row>
    <row r="2140" spans="1:7" hidden="1" x14ac:dyDescent="0.25">
      <c r="A2140" t="s">
        <v>558</v>
      </c>
      <c r="B2140" t="s">
        <v>7970</v>
      </c>
      <c r="C2140" t="s">
        <v>101</v>
      </c>
      <c r="D2140" t="s">
        <v>102</v>
      </c>
      <c r="E2140" t="s">
        <v>7996</v>
      </c>
      <c r="F2140">
        <v>73</v>
      </c>
      <c r="G2140">
        <v>31</v>
      </c>
    </row>
    <row r="2141" spans="1:7" hidden="1" x14ac:dyDescent="0.25">
      <c r="A2141" t="s">
        <v>232</v>
      </c>
      <c r="B2141" t="s">
        <v>7973</v>
      </c>
      <c r="C2141" t="s">
        <v>101</v>
      </c>
      <c r="D2141" t="s">
        <v>102</v>
      </c>
      <c r="E2141" t="s">
        <v>7997</v>
      </c>
      <c r="F2141">
        <v>73</v>
      </c>
      <c r="G2141">
        <v>31</v>
      </c>
    </row>
    <row r="2142" spans="1:7" hidden="1" x14ac:dyDescent="0.25">
      <c r="A2142" t="s">
        <v>344</v>
      </c>
      <c r="B2142" t="s">
        <v>7973</v>
      </c>
      <c r="C2142" t="s">
        <v>101</v>
      </c>
      <c r="D2142" t="s">
        <v>102</v>
      </c>
      <c r="E2142" t="s">
        <v>7998</v>
      </c>
      <c r="F2142">
        <v>73</v>
      </c>
      <c r="G2142">
        <v>31</v>
      </c>
    </row>
    <row r="2143" spans="1:7" hidden="1" x14ac:dyDescent="0.25">
      <c r="A2143" t="s">
        <v>178</v>
      </c>
      <c r="B2143" t="s">
        <v>7973</v>
      </c>
      <c r="C2143" t="s">
        <v>101</v>
      </c>
      <c r="D2143" t="s">
        <v>102</v>
      </c>
      <c r="E2143" t="s">
        <v>7999</v>
      </c>
      <c r="F2143">
        <v>73</v>
      </c>
      <c r="G2143">
        <v>31</v>
      </c>
    </row>
    <row r="2144" spans="1:7" hidden="1" x14ac:dyDescent="0.25">
      <c r="A2144" t="s">
        <v>485</v>
      </c>
      <c r="B2144" t="s">
        <v>7973</v>
      </c>
      <c r="C2144" t="s">
        <v>101</v>
      </c>
      <c r="D2144" t="s">
        <v>102</v>
      </c>
      <c r="E2144" t="s">
        <v>8000</v>
      </c>
      <c r="F2144">
        <v>73</v>
      </c>
      <c r="G2144">
        <v>31</v>
      </c>
    </row>
    <row r="2145" spans="1:7" hidden="1" x14ac:dyDescent="0.25">
      <c r="A2145" t="s">
        <v>375</v>
      </c>
      <c r="B2145" t="s">
        <v>7970</v>
      </c>
      <c r="C2145" t="s">
        <v>101</v>
      </c>
      <c r="D2145" t="s">
        <v>102</v>
      </c>
      <c r="E2145" t="s">
        <v>8001</v>
      </c>
      <c r="F2145">
        <v>73</v>
      </c>
      <c r="G2145">
        <v>31</v>
      </c>
    </row>
    <row r="2146" spans="1:7" hidden="1" x14ac:dyDescent="0.25">
      <c r="A2146" t="s">
        <v>335</v>
      </c>
      <c r="B2146" t="s">
        <v>7973</v>
      </c>
      <c r="C2146" t="s">
        <v>101</v>
      </c>
      <c r="D2146" t="s">
        <v>102</v>
      </c>
      <c r="E2146" t="s">
        <v>8002</v>
      </c>
      <c r="F2146">
        <v>73</v>
      </c>
      <c r="G2146">
        <v>31</v>
      </c>
    </row>
    <row r="2147" spans="1:7" hidden="1" x14ac:dyDescent="0.25">
      <c r="A2147" t="s">
        <v>335</v>
      </c>
      <c r="B2147" t="s">
        <v>7878</v>
      </c>
      <c r="C2147" t="s">
        <v>101</v>
      </c>
      <c r="D2147" t="s">
        <v>102</v>
      </c>
      <c r="E2147" t="s">
        <v>7909</v>
      </c>
      <c r="F2147">
        <v>73</v>
      </c>
      <c r="G2147">
        <v>30</v>
      </c>
    </row>
    <row r="2148" spans="1:7" hidden="1" x14ac:dyDescent="0.25">
      <c r="A2148" t="s">
        <v>232</v>
      </c>
      <c r="B2148" t="s">
        <v>7158</v>
      </c>
      <c r="C2148" t="s">
        <v>101</v>
      </c>
      <c r="D2148" t="s">
        <v>102</v>
      </c>
      <c r="E2148" t="s">
        <v>7910</v>
      </c>
      <c r="F2148">
        <v>73</v>
      </c>
      <c r="G2148">
        <v>30</v>
      </c>
    </row>
    <row r="2149" spans="1:7" hidden="1" x14ac:dyDescent="0.25">
      <c r="A2149" t="s">
        <v>485</v>
      </c>
      <c r="B2149" t="s">
        <v>7878</v>
      </c>
      <c r="C2149" t="s">
        <v>101</v>
      </c>
      <c r="D2149" t="s">
        <v>102</v>
      </c>
      <c r="E2149" t="s">
        <v>7911</v>
      </c>
      <c r="F2149">
        <v>73</v>
      </c>
      <c r="G2149">
        <v>30</v>
      </c>
    </row>
    <row r="2150" spans="1:7" hidden="1" x14ac:dyDescent="0.25">
      <c r="A2150" t="s">
        <v>232</v>
      </c>
      <c r="B2150" t="s">
        <v>7884</v>
      </c>
      <c r="C2150" t="s">
        <v>101</v>
      </c>
      <c r="D2150" t="s">
        <v>102</v>
      </c>
      <c r="E2150" t="s">
        <v>7912</v>
      </c>
      <c r="F2150">
        <v>73</v>
      </c>
      <c r="G2150">
        <v>30</v>
      </c>
    </row>
    <row r="2151" spans="1:7" hidden="1" x14ac:dyDescent="0.25">
      <c r="A2151" t="s">
        <v>344</v>
      </c>
      <c r="B2151" t="s">
        <v>7158</v>
      </c>
      <c r="C2151" t="s">
        <v>101</v>
      </c>
      <c r="D2151" t="s">
        <v>102</v>
      </c>
      <c r="E2151" t="s">
        <v>7913</v>
      </c>
      <c r="F2151">
        <v>73</v>
      </c>
      <c r="G2151">
        <v>30</v>
      </c>
    </row>
    <row r="2152" spans="1:7" hidden="1" x14ac:dyDescent="0.25">
      <c r="A2152" t="s">
        <v>178</v>
      </c>
      <c r="B2152" t="s">
        <v>7884</v>
      </c>
      <c r="C2152" t="s">
        <v>101</v>
      </c>
      <c r="D2152" t="s">
        <v>102</v>
      </c>
      <c r="E2152" t="s">
        <v>7914</v>
      </c>
      <c r="F2152">
        <v>73</v>
      </c>
      <c r="G2152">
        <v>30</v>
      </c>
    </row>
    <row r="2153" spans="1:7" hidden="1" x14ac:dyDescent="0.25">
      <c r="A2153" t="s">
        <v>264</v>
      </c>
      <c r="B2153" t="s">
        <v>7878</v>
      </c>
      <c r="C2153" t="s">
        <v>101</v>
      </c>
      <c r="D2153" t="s">
        <v>102</v>
      </c>
      <c r="E2153" t="s">
        <v>7915</v>
      </c>
      <c r="F2153">
        <v>73</v>
      </c>
      <c r="G2153">
        <v>30</v>
      </c>
    </row>
    <row r="2154" spans="1:7" hidden="1" x14ac:dyDescent="0.25">
      <c r="A2154" t="s">
        <v>375</v>
      </c>
      <c r="B2154" t="s">
        <v>7878</v>
      </c>
      <c r="C2154" t="s">
        <v>101</v>
      </c>
      <c r="D2154" t="s">
        <v>102</v>
      </c>
      <c r="E2154" t="s">
        <v>7916</v>
      </c>
      <c r="F2154">
        <v>73</v>
      </c>
      <c r="G2154">
        <v>30</v>
      </c>
    </row>
    <row r="2155" spans="1:7" hidden="1" x14ac:dyDescent="0.25">
      <c r="A2155" t="s">
        <v>344</v>
      </c>
      <c r="B2155" t="s">
        <v>7884</v>
      </c>
      <c r="C2155" t="s">
        <v>101</v>
      </c>
      <c r="D2155" t="s">
        <v>102</v>
      </c>
      <c r="E2155" t="s">
        <v>7917</v>
      </c>
      <c r="F2155">
        <v>73</v>
      </c>
      <c r="G2155">
        <v>30</v>
      </c>
    </row>
    <row r="2156" spans="1:7" hidden="1" x14ac:dyDescent="0.25">
      <c r="A2156" t="s">
        <v>178</v>
      </c>
      <c r="B2156" t="s">
        <v>7878</v>
      </c>
      <c r="C2156" t="s">
        <v>101</v>
      </c>
      <c r="D2156" t="s">
        <v>102</v>
      </c>
      <c r="E2156" t="s">
        <v>7918</v>
      </c>
      <c r="F2156">
        <v>73</v>
      </c>
      <c r="G2156">
        <v>30</v>
      </c>
    </row>
    <row r="2157" spans="1:7" hidden="1" x14ac:dyDescent="0.25">
      <c r="A2157" t="s">
        <v>485</v>
      </c>
      <c r="B2157" t="s">
        <v>7884</v>
      </c>
      <c r="C2157" t="s">
        <v>101</v>
      </c>
      <c r="D2157" t="s">
        <v>102</v>
      </c>
      <c r="E2157" t="s">
        <v>7919</v>
      </c>
      <c r="F2157">
        <v>73</v>
      </c>
      <c r="G2157">
        <v>30</v>
      </c>
    </row>
    <row r="2158" spans="1:7" hidden="1" x14ac:dyDescent="0.25">
      <c r="A2158" t="s">
        <v>485</v>
      </c>
      <c r="B2158" t="s">
        <v>7158</v>
      </c>
      <c r="C2158" t="s">
        <v>101</v>
      </c>
      <c r="D2158" t="s">
        <v>102</v>
      </c>
      <c r="E2158" t="s">
        <v>7920</v>
      </c>
      <c r="F2158">
        <v>73</v>
      </c>
      <c r="G2158">
        <v>30</v>
      </c>
    </row>
    <row r="2159" spans="1:7" hidden="1" x14ac:dyDescent="0.25">
      <c r="A2159" t="s">
        <v>485</v>
      </c>
      <c r="B2159" t="s">
        <v>7824</v>
      </c>
      <c r="C2159" t="s">
        <v>101</v>
      </c>
      <c r="D2159" t="s">
        <v>102</v>
      </c>
      <c r="E2159" t="s">
        <v>7839</v>
      </c>
      <c r="F2159">
        <v>73</v>
      </c>
      <c r="G2159">
        <v>28</v>
      </c>
    </row>
    <row r="2160" spans="1:7" hidden="1" x14ac:dyDescent="0.25">
      <c r="A2160" t="s">
        <v>344</v>
      </c>
      <c r="B2160" t="s">
        <v>7824</v>
      </c>
      <c r="C2160" t="s">
        <v>101</v>
      </c>
      <c r="D2160" t="s">
        <v>102</v>
      </c>
      <c r="E2160" t="s">
        <v>7840</v>
      </c>
      <c r="F2160">
        <v>73</v>
      </c>
      <c r="G2160">
        <v>28</v>
      </c>
    </row>
    <row r="2161" spans="1:7" hidden="1" x14ac:dyDescent="0.25">
      <c r="A2161" t="s">
        <v>178</v>
      </c>
      <c r="B2161" t="s">
        <v>7824</v>
      </c>
      <c r="C2161" t="s">
        <v>101</v>
      </c>
      <c r="D2161" t="s">
        <v>102</v>
      </c>
      <c r="E2161" t="s">
        <v>7841</v>
      </c>
      <c r="F2161">
        <v>73</v>
      </c>
      <c r="G2161">
        <v>28</v>
      </c>
    </row>
    <row r="2162" spans="1:7" hidden="1" x14ac:dyDescent="0.25">
      <c r="A2162" t="s">
        <v>335</v>
      </c>
      <c r="B2162" t="s">
        <v>7291</v>
      </c>
      <c r="C2162" t="s">
        <v>101</v>
      </c>
      <c r="D2162" t="s">
        <v>102</v>
      </c>
      <c r="E2162" t="s">
        <v>7842</v>
      </c>
      <c r="F2162">
        <v>73</v>
      </c>
      <c r="G2162">
        <v>28</v>
      </c>
    </row>
    <row r="2163" spans="1:7" hidden="1" x14ac:dyDescent="0.25">
      <c r="A2163" t="s">
        <v>178</v>
      </c>
      <c r="B2163" t="s">
        <v>7291</v>
      </c>
      <c r="C2163" t="s">
        <v>101</v>
      </c>
      <c r="D2163" t="s">
        <v>102</v>
      </c>
      <c r="E2163" t="s">
        <v>7843</v>
      </c>
      <c r="F2163">
        <v>73</v>
      </c>
      <c r="G2163">
        <v>28</v>
      </c>
    </row>
    <row r="2164" spans="1:7" hidden="1" x14ac:dyDescent="0.25">
      <c r="A2164" t="s">
        <v>558</v>
      </c>
      <c r="B2164" t="s">
        <v>7291</v>
      </c>
      <c r="C2164" t="s">
        <v>101</v>
      </c>
      <c r="D2164" t="s">
        <v>102</v>
      </c>
      <c r="E2164" t="s">
        <v>7844</v>
      </c>
      <c r="F2164">
        <v>73</v>
      </c>
      <c r="G2164">
        <v>28</v>
      </c>
    </row>
    <row r="2165" spans="1:7" hidden="1" x14ac:dyDescent="0.25">
      <c r="A2165" t="s">
        <v>344</v>
      </c>
      <c r="B2165" t="s">
        <v>7291</v>
      </c>
      <c r="C2165" t="s">
        <v>101</v>
      </c>
      <c r="D2165" t="s">
        <v>102</v>
      </c>
      <c r="E2165" t="s">
        <v>7845</v>
      </c>
      <c r="F2165">
        <v>73</v>
      </c>
      <c r="G2165">
        <v>28</v>
      </c>
    </row>
    <row r="2166" spans="1:7" hidden="1" x14ac:dyDescent="0.25">
      <c r="A2166" t="s">
        <v>232</v>
      </c>
      <c r="B2166" t="s">
        <v>7291</v>
      </c>
      <c r="C2166" t="s">
        <v>101</v>
      </c>
      <c r="D2166" t="s">
        <v>102</v>
      </c>
      <c r="E2166" t="s">
        <v>7846</v>
      </c>
      <c r="F2166">
        <v>73</v>
      </c>
      <c r="G2166">
        <v>28</v>
      </c>
    </row>
    <row r="2167" spans="1:7" hidden="1" x14ac:dyDescent="0.25">
      <c r="A2167" t="s">
        <v>485</v>
      </c>
      <c r="B2167" t="s">
        <v>7291</v>
      </c>
      <c r="C2167" t="s">
        <v>101</v>
      </c>
      <c r="D2167" t="s">
        <v>102</v>
      </c>
      <c r="E2167" t="s">
        <v>7847</v>
      </c>
      <c r="F2167">
        <v>73</v>
      </c>
      <c r="G2167">
        <v>28</v>
      </c>
    </row>
    <row r="2168" spans="1:7" hidden="1" x14ac:dyDescent="0.25">
      <c r="A2168" t="s">
        <v>335</v>
      </c>
      <c r="B2168" t="s">
        <v>7824</v>
      </c>
      <c r="C2168" t="s">
        <v>101</v>
      </c>
      <c r="D2168" t="s">
        <v>102</v>
      </c>
      <c r="E2168" t="s">
        <v>7848</v>
      </c>
      <c r="F2168">
        <v>73</v>
      </c>
      <c r="G2168">
        <v>28</v>
      </c>
    </row>
    <row r="2169" spans="1:7" hidden="1" x14ac:dyDescent="0.25">
      <c r="A2169" t="s">
        <v>344</v>
      </c>
      <c r="B2169" t="s">
        <v>7373</v>
      </c>
      <c r="C2169" t="s">
        <v>101</v>
      </c>
      <c r="D2169" t="s">
        <v>102</v>
      </c>
      <c r="E2169" t="s">
        <v>7809</v>
      </c>
      <c r="F2169">
        <v>73</v>
      </c>
      <c r="G2169">
        <v>26</v>
      </c>
    </row>
    <row r="2170" spans="1:7" hidden="1" x14ac:dyDescent="0.25">
      <c r="A2170" t="s">
        <v>335</v>
      </c>
      <c r="B2170" t="s">
        <v>7373</v>
      </c>
      <c r="C2170" t="s">
        <v>101</v>
      </c>
      <c r="D2170" t="s">
        <v>102</v>
      </c>
      <c r="E2170" t="s">
        <v>7810</v>
      </c>
      <c r="F2170">
        <v>73</v>
      </c>
      <c r="G2170">
        <v>26</v>
      </c>
    </row>
    <row r="2171" spans="1:7" hidden="1" x14ac:dyDescent="0.25">
      <c r="A2171" t="s">
        <v>232</v>
      </c>
      <c r="B2171" t="s">
        <v>7373</v>
      </c>
      <c r="C2171" t="s">
        <v>101</v>
      </c>
      <c r="D2171" t="s">
        <v>102</v>
      </c>
      <c r="E2171" t="s">
        <v>7811</v>
      </c>
      <c r="F2171">
        <v>73</v>
      </c>
      <c r="G2171">
        <v>26</v>
      </c>
    </row>
    <row r="2172" spans="1:7" hidden="1" x14ac:dyDescent="0.25">
      <c r="A2172" t="s">
        <v>485</v>
      </c>
      <c r="B2172" t="s">
        <v>7373</v>
      </c>
      <c r="C2172" t="s">
        <v>101</v>
      </c>
      <c r="D2172" t="s">
        <v>102</v>
      </c>
      <c r="E2172" t="s">
        <v>7812</v>
      </c>
      <c r="F2172">
        <v>73</v>
      </c>
      <c r="G2172">
        <v>26</v>
      </c>
    </row>
    <row r="2173" spans="1:7" hidden="1" x14ac:dyDescent="0.25">
      <c r="A2173" t="s">
        <v>335</v>
      </c>
      <c r="B2173" t="s">
        <v>7769</v>
      </c>
      <c r="C2173" t="s">
        <v>101</v>
      </c>
      <c r="D2173" t="s">
        <v>102</v>
      </c>
      <c r="E2173" t="s">
        <v>7782</v>
      </c>
      <c r="F2173">
        <v>73</v>
      </c>
      <c r="G2173">
        <v>25</v>
      </c>
    </row>
    <row r="2174" spans="1:7" hidden="1" x14ac:dyDescent="0.25">
      <c r="A2174" t="s">
        <v>558</v>
      </c>
      <c r="B2174" t="s">
        <v>7769</v>
      </c>
      <c r="C2174" t="s">
        <v>101</v>
      </c>
      <c r="D2174" t="s">
        <v>102</v>
      </c>
      <c r="E2174" t="s">
        <v>7783</v>
      </c>
      <c r="F2174">
        <v>73</v>
      </c>
      <c r="G2174">
        <v>25</v>
      </c>
    </row>
    <row r="2175" spans="1:7" hidden="1" x14ac:dyDescent="0.25">
      <c r="A2175" t="s">
        <v>232</v>
      </c>
      <c r="B2175" t="s">
        <v>7769</v>
      </c>
      <c r="C2175" t="s">
        <v>101</v>
      </c>
      <c r="D2175" t="s">
        <v>102</v>
      </c>
      <c r="E2175" t="s">
        <v>7784</v>
      </c>
      <c r="F2175">
        <v>73</v>
      </c>
      <c r="G2175">
        <v>25</v>
      </c>
    </row>
    <row r="2176" spans="1:7" hidden="1" x14ac:dyDescent="0.25">
      <c r="A2176" t="s">
        <v>264</v>
      </c>
      <c r="B2176" t="s">
        <v>7745</v>
      </c>
      <c r="C2176" t="s">
        <v>101</v>
      </c>
      <c r="D2176" t="s">
        <v>102</v>
      </c>
      <c r="E2176" t="s">
        <v>7757</v>
      </c>
      <c r="F2176">
        <v>73</v>
      </c>
      <c r="G2176">
        <v>23</v>
      </c>
    </row>
    <row r="2177" spans="1:7" hidden="1" x14ac:dyDescent="0.25">
      <c r="A2177" t="s">
        <v>335</v>
      </c>
      <c r="B2177" t="s">
        <v>7745</v>
      </c>
      <c r="C2177" t="s">
        <v>101</v>
      </c>
      <c r="D2177" t="s">
        <v>102</v>
      </c>
      <c r="E2177" t="s">
        <v>7758</v>
      </c>
      <c r="F2177">
        <v>73</v>
      </c>
      <c r="G2177">
        <v>23</v>
      </c>
    </row>
    <row r="2178" spans="1:7" hidden="1" x14ac:dyDescent="0.25">
      <c r="A2178" t="s">
        <v>558</v>
      </c>
      <c r="B2178" t="s">
        <v>7745</v>
      </c>
      <c r="C2178" t="s">
        <v>101</v>
      </c>
      <c r="D2178" t="s">
        <v>102</v>
      </c>
      <c r="E2178" t="s">
        <v>7759</v>
      </c>
      <c r="F2178">
        <v>73</v>
      </c>
      <c r="G2178">
        <v>23</v>
      </c>
    </row>
    <row r="2179" spans="1:7" hidden="1" x14ac:dyDescent="0.25">
      <c r="A2179" t="s">
        <v>485</v>
      </c>
      <c r="B2179" t="s">
        <v>7448</v>
      </c>
      <c r="C2179" t="s">
        <v>101</v>
      </c>
      <c r="D2179" t="s">
        <v>102</v>
      </c>
      <c r="E2179" t="s">
        <v>7736</v>
      </c>
      <c r="F2179">
        <v>73</v>
      </c>
      <c r="G2179">
        <v>22</v>
      </c>
    </row>
    <row r="2180" spans="1:7" hidden="1" x14ac:dyDescent="0.25">
      <c r="A2180" t="s">
        <v>264</v>
      </c>
      <c r="B2180" t="s">
        <v>7448</v>
      </c>
      <c r="C2180" t="s">
        <v>101</v>
      </c>
      <c r="D2180" t="s">
        <v>102</v>
      </c>
      <c r="E2180" t="s">
        <v>7737</v>
      </c>
      <c r="F2180">
        <v>73</v>
      </c>
      <c r="G2180">
        <v>22</v>
      </c>
    </row>
    <row r="2181" spans="1:7" hidden="1" x14ac:dyDescent="0.25">
      <c r="A2181" t="s">
        <v>232</v>
      </c>
      <c r="B2181" t="s">
        <v>7445</v>
      </c>
      <c r="C2181" t="s">
        <v>101</v>
      </c>
      <c r="D2181" t="s">
        <v>102</v>
      </c>
      <c r="E2181" t="s">
        <v>7711</v>
      </c>
      <c r="F2181">
        <v>73</v>
      </c>
      <c r="G2181">
        <v>20</v>
      </c>
    </row>
    <row r="2182" spans="1:7" hidden="1" x14ac:dyDescent="0.25">
      <c r="A2182" t="s">
        <v>178</v>
      </c>
      <c r="B2182" t="s">
        <v>7445</v>
      </c>
      <c r="C2182" t="s">
        <v>101</v>
      </c>
      <c r="D2182" t="s">
        <v>102</v>
      </c>
      <c r="E2182" t="s">
        <v>7712</v>
      </c>
      <c r="F2182">
        <v>73</v>
      </c>
      <c r="G2182">
        <v>20</v>
      </c>
    </row>
    <row r="2183" spans="1:7" hidden="1" x14ac:dyDescent="0.25">
      <c r="A2183" t="s">
        <v>375</v>
      </c>
      <c r="B2183" t="s">
        <v>7445</v>
      </c>
      <c r="C2183" t="s">
        <v>101</v>
      </c>
      <c r="D2183" t="s">
        <v>102</v>
      </c>
      <c r="E2183" t="s">
        <v>7713</v>
      </c>
      <c r="F2183">
        <v>73</v>
      </c>
      <c r="G2183">
        <v>20</v>
      </c>
    </row>
    <row r="2184" spans="1:7" hidden="1" x14ac:dyDescent="0.25">
      <c r="A2184" t="s">
        <v>485</v>
      </c>
      <c r="B2184" t="s">
        <v>7683</v>
      </c>
      <c r="C2184" t="s">
        <v>101</v>
      </c>
      <c r="D2184" t="s">
        <v>102</v>
      </c>
      <c r="E2184" t="s">
        <v>7694</v>
      </c>
      <c r="F2184">
        <v>73</v>
      </c>
      <c r="G2184">
        <v>19</v>
      </c>
    </row>
    <row r="2185" spans="1:7" hidden="1" x14ac:dyDescent="0.25">
      <c r="A2185" t="s">
        <v>335</v>
      </c>
      <c r="B2185" t="s">
        <v>7683</v>
      </c>
      <c r="C2185" t="s">
        <v>101</v>
      </c>
      <c r="D2185" t="s">
        <v>102</v>
      </c>
      <c r="E2185" t="s">
        <v>7695</v>
      </c>
      <c r="F2185">
        <v>73</v>
      </c>
      <c r="G2185">
        <v>19</v>
      </c>
    </row>
    <row r="2186" spans="1:7" hidden="1" x14ac:dyDescent="0.25">
      <c r="A2186" t="s">
        <v>232</v>
      </c>
      <c r="B2186" t="s">
        <v>7632</v>
      </c>
      <c r="C2186" t="s">
        <v>101</v>
      </c>
      <c r="D2186" t="s">
        <v>102</v>
      </c>
      <c r="E2186" t="s">
        <v>7646</v>
      </c>
      <c r="F2186">
        <v>73</v>
      </c>
      <c r="G2186">
        <v>17</v>
      </c>
    </row>
    <row r="2187" spans="1:7" hidden="1" x14ac:dyDescent="0.25">
      <c r="A2187" t="s">
        <v>485</v>
      </c>
      <c r="B2187" t="s">
        <v>7629</v>
      </c>
      <c r="C2187" t="s">
        <v>101</v>
      </c>
      <c r="D2187" t="s">
        <v>102</v>
      </c>
      <c r="E2187" t="s">
        <v>7647</v>
      </c>
      <c r="F2187">
        <v>73</v>
      </c>
      <c r="G2187">
        <v>17</v>
      </c>
    </row>
    <row r="2188" spans="1:7" hidden="1" x14ac:dyDescent="0.25">
      <c r="A2188" t="s">
        <v>375</v>
      </c>
      <c r="B2188" t="s">
        <v>7629</v>
      </c>
      <c r="C2188" t="s">
        <v>101</v>
      </c>
      <c r="D2188" t="s">
        <v>102</v>
      </c>
      <c r="E2188" t="s">
        <v>7648</v>
      </c>
      <c r="F2188">
        <v>73</v>
      </c>
      <c r="G2188">
        <v>17</v>
      </c>
    </row>
    <row r="2189" spans="1:7" hidden="1" x14ac:dyDescent="0.25">
      <c r="A2189" t="s">
        <v>344</v>
      </c>
      <c r="B2189" t="s">
        <v>7632</v>
      </c>
      <c r="C2189" t="s">
        <v>101</v>
      </c>
      <c r="D2189" t="s">
        <v>102</v>
      </c>
      <c r="E2189" t="s">
        <v>7649</v>
      </c>
      <c r="F2189">
        <v>73</v>
      </c>
      <c r="G2189">
        <v>17</v>
      </c>
    </row>
    <row r="2190" spans="1:7" hidden="1" x14ac:dyDescent="0.25">
      <c r="A2190" t="s">
        <v>558</v>
      </c>
      <c r="B2190" t="s">
        <v>7632</v>
      </c>
      <c r="C2190" t="s">
        <v>101</v>
      </c>
      <c r="D2190" t="s">
        <v>102</v>
      </c>
      <c r="E2190" t="s">
        <v>7650</v>
      </c>
      <c r="F2190">
        <v>73</v>
      </c>
      <c r="G2190">
        <v>17</v>
      </c>
    </row>
    <row r="2191" spans="1:7" hidden="1" x14ac:dyDescent="0.25">
      <c r="A2191" t="s">
        <v>485</v>
      </c>
      <c r="B2191" t="s">
        <v>7469</v>
      </c>
      <c r="C2191" t="s">
        <v>101</v>
      </c>
      <c r="D2191" t="s">
        <v>102</v>
      </c>
      <c r="E2191" t="s">
        <v>7617</v>
      </c>
      <c r="F2191">
        <v>73</v>
      </c>
      <c r="G2191">
        <v>15</v>
      </c>
    </row>
    <row r="2192" spans="1:7" hidden="1" x14ac:dyDescent="0.25">
      <c r="A2192" t="s">
        <v>485</v>
      </c>
      <c r="B2192" t="s">
        <v>7470</v>
      </c>
      <c r="C2192" t="s">
        <v>101</v>
      </c>
      <c r="D2192" t="s">
        <v>102</v>
      </c>
      <c r="E2192" t="s">
        <v>7618</v>
      </c>
      <c r="F2192">
        <v>73</v>
      </c>
      <c r="G2192">
        <v>15</v>
      </c>
    </row>
    <row r="2193" spans="1:7" hidden="1" x14ac:dyDescent="0.25">
      <c r="A2193" t="s">
        <v>264</v>
      </c>
      <c r="B2193" t="s">
        <v>7573</v>
      </c>
      <c r="C2193" t="s">
        <v>101</v>
      </c>
      <c r="D2193" t="s">
        <v>102</v>
      </c>
      <c r="E2193" t="s">
        <v>7588</v>
      </c>
      <c r="F2193">
        <v>73</v>
      </c>
      <c r="G2193">
        <v>13</v>
      </c>
    </row>
    <row r="2194" spans="1:7" hidden="1" x14ac:dyDescent="0.25">
      <c r="A2194" t="s">
        <v>558</v>
      </c>
      <c r="B2194" t="s">
        <v>7471</v>
      </c>
      <c r="C2194" t="s">
        <v>101</v>
      </c>
      <c r="D2194" t="s">
        <v>102</v>
      </c>
      <c r="E2194" t="s">
        <v>7589</v>
      </c>
      <c r="F2194">
        <v>73</v>
      </c>
      <c r="G2194">
        <v>13</v>
      </c>
    </row>
    <row r="2195" spans="1:7" hidden="1" x14ac:dyDescent="0.25">
      <c r="A2195" t="s">
        <v>558</v>
      </c>
      <c r="B2195" t="s">
        <v>7573</v>
      </c>
      <c r="C2195" t="s">
        <v>101</v>
      </c>
      <c r="D2195" t="s">
        <v>102</v>
      </c>
      <c r="E2195" t="s">
        <v>7590</v>
      </c>
      <c r="F2195">
        <v>73</v>
      </c>
      <c r="G2195">
        <v>13</v>
      </c>
    </row>
    <row r="2196" spans="1:7" hidden="1" x14ac:dyDescent="0.25">
      <c r="A2196" t="s">
        <v>335</v>
      </c>
      <c r="B2196" t="s">
        <v>7471</v>
      </c>
      <c r="C2196" t="s">
        <v>101</v>
      </c>
      <c r="D2196" t="s">
        <v>102</v>
      </c>
      <c r="E2196" t="s">
        <v>7591</v>
      </c>
      <c r="F2196">
        <v>73</v>
      </c>
      <c r="G2196">
        <v>13</v>
      </c>
    </row>
    <row r="2197" spans="1:7" hidden="1" x14ac:dyDescent="0.25">
      <c r="A2197" t="s">
        <v>335</v>
      </c>
      <c r="B2197" t="s">
        <v>7484</v>
      </c>
      <c r="C2197" t="s">
        <v>101</v>
      </c>
      <c r="D2197" t="s">
        <v>102</v>
      </c>
      <c r="E2197" t="s">
        <v>7565</v>
      </c>
      <c r="F2197">
        <v>73</v>
      </c>
      <c r="G2197">
        <v>11</v>
      </c>
    </row>
    <row r="2198" spans="1:7" hidden="1" x14ac:dyDescent="0.25">
      <c r="A2198" t="s">
        <v>485</v>
      </c>
      <c r="B2198" t="s">
        <v>7484</v>
      </c>
      <c r="C2198" t="s">
        <v>101</v>
      </c>
      <c r="D2198" t="s">
        <v>102</v>
      </c>
      <c r="E2198" t="s">
        <v>7566</v>
      </c>
      <c r="F2198">
        <v>73</v>
      </c>
      <c r="G2198">
        <v>11</v>
      </c>
    </row>
    <row r="2199" spans="1:7" hidden="1" x14ac:dyDescent="0.25">
      <c r="A2199" t="s">
        <v>344</v>
      </c>
      <c r="B2199" t="s">
        <v>7484</v>
      </c>
      <c r="C2199" t="s">
        <v>101</v>
      </c>
      <c r="D2199" t="s">
        <v>102</v>
      </c>
      <c r="E2199" t="s">
        <v>7567</v>
      </c>
      <c r="F2199">
        <v>73</v>
      </c>
      <c r="G2199">
        <v>11</v>
      </c>
    </row>
    <row r="2200" spans="1:7" x14ac:dyDescent="0.25">
      <c r="A2200" t="s">
        <v>335</v>
      </c>
      <c r="B2200" t="s">
        <v>7488</v>
      </c>
      <c r="C2200" t="s">
        <v>101</v>
      </c>
      <c r="D2200" t="s">
        <v>102</v>
      </c>
      <c r="E2200" t="s">
        <v>7560</v>
      </c>
      <c r="F2200">
        <v>73</v>
      </c>
      <c r="G2200">
        <v>5</v>
      </c>
    </row>
    <row r="2201" spans="1:7" hidden="1" x14ac:dyDescent="0.25">
      <c r="A2201" t="s">
        <v>325</v>
      </c>
      <c r="B2201" t="s">
        <v>3742</v>
      </c>
      <c r="C2201" t="s">
        <v>101</v>
      </c>
      <c r="D2201" t="s">
        <v>102</v>
      </c>
      <c r="E2201" t="s">
        <v>11855</v>
      </c>
      <c r="F2201">
        <v>72</v>
      </c>
      <c r="G2201">
        <v>60</v>
      </c>
    </row>
    <row r="2202" spans="1:7" hidden="1" x14ac:dyDescent="0.25">
      <c r="A2202" t="s">
        <v>488</v>
      </c>
      <c r="B2202" t="s">
        <v>3742</v>
      </c>
      <c r="C2202" t="s">
        <v>101</v>
      </c>
      <c r="D2202" t="s">
        <v>102</v>
      </c>
      <c r="E2202" t="s">
        <v>11856</v>
      </c>
      <c r="F2202">
        <v>72</v>
      </c>
      <c r="G2202">
        <v>60</v>
      </c>
    </row>
    <row r="2203" spans="1:7" hidden="1" x14ac:dyDescent="0.25">
      <c r="A2203" t="s">
        <v>569</v>
      </c>
      <c r="B2203" t="s">
        <v>3742</v>
      </c>
      <c r="C2203" t="s">
        <v>101</v>
      </c>
      <c r="D2203" t="s">
        <v>102</v>
      </c>
      <c r="E2203" t="s">
        <v>11857</v>
      </c>
      <c r="F2203">
        <v>72</v>
      </c>
      <c r="G2203">
        <v>60</v>
      </c>
    </row>
    <row r="2204" spans="1:7" hidden="1" x14ac:dyDescent="0.25">
      <c r="A2204" t="s">
        <v>630</v>
      </c>
      <c r="B2204" t="s">
        <v>3742</v>
      </c>
      <c r="C2204" t="s">
        <v>101</v>
      </c>
      <c r="D2204" t="s">
        <v>102</v>
      </c>
      <c r="E2204" t="s">
        <v>11858</v>
      </c>
      <c r="F2204">
        <v>72</v>
      </c>
      <c r="G2204">
        <v>60</v>
      </c>
    </row>
    <row r="2205" spans="1:7" hidden="1" x14ac:dyDescent="0.25">
      <c r="A2205" t="s">
        <v>325</v>
      </c>
      <c r="B2205" t="s">
        <v>11231</v>
      </c>
      <c r="C2205" t="s">
        <v>101</v>
      </c>
      <c r="D2205" t="s">
        <v>102</v>
      </c>
      <c r="E2205" t="s">
        <v>11525</v>
      </c>
      <c r="F2205">
        <v>72</v>
      </c>
      <c r="G2205">
        <v>59</v>
      </c>
    </row>
    <row r="2206" spans="1:7" hidden="1" x14ac:dyDescent="0.25">
      <c r="A2206" t="s">
        <v>325</v>
      </c>
      <c r="B2206" t="s">
        <v>11233</v>
      </c>
      <c r="C2206" t="s">
        <v>101</v>
      </c>
      <c r="D2206" t="s">
        <v>102</v>
      </c>
      <c r="E2206" t="s">
        <v>11526</v>
      </c>
      <c r="F2206">
        <v>72</v>
      </c>
      <c r="G2206">
        <v>59</v>
      </c>
    </row>
    <row r="2207" spans="1:7" hidden="1" x14ac:dyDescent="0.25">
      <c r="A2207" t="s">
        <v>325</v>
      </c>
      <c r="B2207" t="s">
        <v>5926</v>
      </c>
      <c r="C2207" t="s">
        <v>101</v>
      </c>
      <c r="D2207" t="s">
        <v>102</v>
      </c>
      <c r="E2207" t="s">
        <v>11527</v>
      </c>
      <c r="F2207">
        <v>72</v>
      </c>
      <c r="G2207">
        <v>59</v>
      </c>
    </row>
    <row r="2208" spans="1:7" hidden="1" x14ac:dyDescent="0.25">
      <c r="A2208" t="s">
        <v>325</v>
      </c>
      <c r="B2208" t="s">
        <v>670</v>
      </c>
      <c r="C2208" t="s">
        <v>101</v>
      </c>
      <c r="D2208" t="s">
        <v>102</v>
      </c>
      <c r="E2208" t="s">
        <v>11528</v>
      </c>
      <c r="F2208">
        <v>72</v>
      </c>
      <c r="G2208">
        <v>59</v>
      </c>
    </row>
    <row r="2209" spans="1:7" hidden="1" x14ac:dyDescent="0.25">
      <c r="A2209" t="s">
        <v>325</v>
      </c>
      <c r="B2209" t="s">
        <v>11237</v>
      </c>
      <c r="C2209" t="s">
        <v>101</v>
      </c>
      <c r="D2209" t="s">
        <v>102</v>
      </c>
      <c r="E2209" t="s">
        <v>11529</v>
      </c>
      <c r="F2209">
        <v>72</v>
      </c>
      <c r="G2209">
        <v>59</v>
      </c>
    </row>
    <row r="2210" spans="1:7" hidden="1" x14ac:dyDescent="0.25">
      <c r="A2210" t="s">
        <v>488</v>
      </c>
      <c r="B2210" t="s">
        <v>11231</v>
      </c>
      <c r="C2210" t="s">
        <v>101</v>
      </c>
      <c r="D2210" t="s">
        <v>102</v>
      </c>
      <c r="E2210" t="s">
        <v>11530</v>
      </c>
      <c r="F2210">
        <v>72</v>
      </c>
      <c r="G2210">
        <v>59</v>
      </c>
    </row>
    <row r="2211" spans="1:7" hidden="1" x14ac:dyDescent="0.25">
      <c r="A2211" t="s">
        <v>488</v>
      </c>
      <c r="B2211" t="s">
        <v>11233</v>
      </c>
      <c r="C2211" t="s">
        <v>101</v>
      </c>
      <c r="D2211" t="s">
        <v>102</v>
      </c>
      <c r="E2211" t="s">
        <v>11531</v>
      </c>
      <c r="F2211">
        <v>72</v>
      </c>
      <c r="G2211">
        <v>59</v>
      </c>
    </row>
    <row r="2212" spans="1:7" hidden="1" x14ac:dyDescent="0.25">
      <c r="A2212" t="s">
        <v>488</v>
      </c>
      <c r="B2212" t="s">
        <v>5926</v>
      </c>
      <c r="C2212" t="s">
        <v>101</v>
      </c>
      <c r="D2212" t="s">
        <v>102</v>
      </c>
      <c r="E2212" t="s">
        <v>11532</v>
      </c>
      <c r="F2212">
        <v>72</v>
      </c>
      <c r="G2212">
        <v>59</v>
      </c>
    </row>
    <row r="2213" spans="1:7" hidden="1" x14ac:dyDescent="0.25">
      <c r="A2213" t="s">
        <v>488</v>
      </c>
      <c r="B2213" t="s">
        <v>670</v>
      </c>
      <c r="C2213" t="s">
        <v>101</v>
      </c>
      <c r="D2213" t="s">
        <v>102</v>
      </c>
      <c r="E2213" t="s">
        <v>11533</v>
      </c>
      <c r="F2213">
        <v>72</v>
      </c>
      <c r="G2213">
        <v>59</v>
      </c>
    </row>
    <row r="2214" spans="1:7" hidden="1" x14ac:dyDescent="0.25">
      <c r="A2214" t="s">
        <v>488</v>
      </c>
      <c r="B2214" t="s">
        <v>11237</v>
      </c>
      <c r="C2214" t="s">
        <v>101</v>
      </c>
      <c r="D2214" t="s">
        <v>102</v>
      </c>
      <c r="E2214" t="s">
        <v>11534</v>
      </c>
      <c r="F2214">
        <v>72</v>
      </c>
      <c r="G2214">
        <v>59</v>
      </c>
    </row>
    <row r="2215" spans="1:7" hidden="1" x14ac:dyDescent="0.25">
      <c r="A2215" t="s">
        <v>569</v>
      </c>
      <c r="B2215" t="s">
        <v>11231</v>
      </c>
      <c r="C2215" t="s">
        <v>101</v>
      </c>
      <c r="D2215" t="s">
        <v>102</v>
      </c>
      <c r="E2215" t="s">
        <v>11535</v>
      </c>
      <c r="F2215">
        <v>72</v>
      </c>
      <c r="G2215">
        <v>59</v>
      </c>
    </row>
    <row r="2216" spans="1:7" hidden="1" x14ac:dyDescent="0.25">
      <c r="A2216" t="s">
        <v>569</v>
      </c>
      <c r="B2216" t="s">
        <v>11233</v>
      </c>
      <c r="C2216" t="s">
        <v>101</v>
      </c>
      <c r="D2216" t="s">
        <v>102</v>
      </c>
      <c r="E2216" t="s">
        <v>11536</v>
      </c>
      <c r="F2216">
        <v>72</v>
      </c>
      <c r="G2216">
        <v>59</v>
      </c>
    </row>
    <row r="2217" spans="1:7" hidden="1" x14ac:dyDescent="0.25">
      <c r="A2217" t="s">
        <v>569</v>
      </c>
      <c r="B2217" t="s">
        <v>5926</v>
      </c>
      <c r="C2217" t="s">
        <v>101</v>
      </c>
      <c r="D2217" t="s">
        <v>102</v>
      </c>
      <c r="E2217" t="s">
        <v>11537</v>
      </c>
      <c r="F2217">
        <v>72</v>
      </c>
      <c r="G2217">
        <v>59</v>
      </c>
    </row>
    <row r="2218" spans="1:7" hidden="1" x14ac:dyDescent="0.25">
      <c r="A2218" t="s">
        <v>569</v>
      </c>
      <c r="B2218" t="s">
        <v>670</v>
      </c>
      <c r="C2218" t="s">
        <v>101</v>
      </c>
      <c r="D2218" t="s">
        <v>102</v>
      </c>
      <c r="E2218" t="s">
        <v>11538</v>
      </c>
      <c r="F2218">
        <v>72</v>
      </c>
      <c r="G2218">
        <v>59</v>
      </c>
    </row>
    <row r="2219" spans="1:7" hidden="1" x14ac:dyDescent="0.25">
      <c r="A2219" t="s">
        <v>569</v>
      </c>
      <c r="B2219" t="s">
        <v>11237</v>
      </c>
      <c r="C2219" t="s">
        <v>101</v>
      </c>
      <c r="D2219" t="s">
        <v>102</v>
      </c>
      <c r="E2219" t="s">
        <v>11539</v>
      </c>
      <c r="F2219">
        <v>72</v>
      </c>
      <c r="G2219">
        <v>59</v>
      </c>
    </row>
    <row r="2220" spans="1:7" hidden="1" x14ac:dyDescent="0.25">
      <c r="A2220" t="s">
        <v>325</v>
      </c>
      <c r="B2220" t="s">
        <v>1753</v>
      </c>
      <c r="C2220" t="s">
        <v>101</v>
      </c>
      <c r="D2220" t="s">
        <v>102</v>
      </c>
      <c r="E2220" t="s">
        <v>11540</v>
      </c>
      <c r="F2220">
        <v>72</v>
      </c>
      <c r="G2220">
        <v>59</v>
      </c>
    </row>
    <row r="2221" spans="1:7" hidden="1" x14ac:dyDescent="0.25">
      <c r="A2221" t="s">
        <v>325</v>
      </c>
      <c r="B2221" t="s">
        <v>2036</v>
      </c>
      <c r="C2221" t="s">
        <v>101</v>
      </c>
      <c r="D2221" t="s">
        <v>102</v>
      </c>
      <c r="E2221" t="s">
        <v>11541</v>
      </c>
      <c r="F2221">
        <v>72</v>
      </c>
      <c r="G2221">
        <v>59</v>
      </c>
    </row>
    <row r="2222" spans="1:7" hidden="1" x14ac:dyDescent="0.25">
      <c r="A2222" t="s">
        <v>325</v>
      </c>
      <c r="B2222" t="s">
        <v>11240</v>
      </c>
      <c r="C2222" t="s">
        <v>101</v>
      </c>
      <c r="D2222" t="s">
        <v>102</v>
      </c>
      <c r="E2222" t="s">
        <v>11542</v>
      </c>
      <c r="F2222">
        <v>72</v>
      </c>
      <c r="G2222">
        <v>59</v>
      </c>
    </row>
    <row r="2223" spans="1:7" hidden="1" x14ac:dyDescent="0.25">
      <c r="A2223" t="s">
        <v>488</v>
      </c>
      <c r="B2223" t="s">
        <v>1753</v>
      </c>
      <c r="C2223" t="s">
        <v>101</v>
      </c>
      <c r="D2223" t="s">
        <v>102</v>
      </c>
      <c r="E2223" t="s">
        <v>11543</v>
      </c>
      <c r="F2223">
        <v>72</v>
      </c>
      <c r="G2223">
        <v>59</v>
      </c>
    </row>
    <row r="2224" spans="1:7" hidden="1" x14ac:dyDescent="0.25">
      <c r="A2224" t="s">
        <v>488</v>
      </c>
      <c r="B2224" t="s">
        <v>11240</v>
      </c>
      <c r="C2224" t="s">
        <v>101</v>
      </c>
      <c r="D2224" t="s">
        <v>102</v>
      </c>
      <c r="E2224" t="s">
        <v>11544</v>
      </c>
      <c r="F2224">
        <v>72</v>
      </c>
      <c r="G2224">
        <v>59</v>
      </c>
    </row>
    <row r="2225" spans="1:7" hidden="1" x14ac:dyDescent="0.25">
      <c r="A2225" t="s">
        <v>569</v>
      </c>
      <c r="B2225" t="s">
        <v>1753</v>
      </c>
      <c r="C2225" t="s">
        <v>101</v>
      </c>
      <c r="D2225" t="s">
        <v>102</v>
      </c>
      <c r="E2225" t="s">
        <v>11545</v>
      </c>
      <c r="F2225">
        <v>72</v>
      </c>
      <c r="G2225">
        <v>59</v>
      </c>
    </row>
    <row r="2226" spans="1:7" hidden="1" x14ac:dyDescent="0.25">
      <c r="A2226" t="s">
        <v>569</v>
      </c>
      <c r="B2226" t="s">
        <v>2036</v>
      </c>
      <c r="C2226" t="s">
        <v>101</v>
      </c>
      <c r="D2226" t="s">
        <v>102</v>
      </c>
      <c r="E2226" t="s">
        <v>11546</v>
      </c>
      <c r="F2226">
        <v>72</v>
      </c>
      <c r="G2226">
        <v>59</v>
      </c>
    </row>
    <row r="2227" spans="1:7" hidden="1" x14ac:dyDescent="0.25">
      <c r="A2227" t="s">
        <v>569</v>
      </c>
      <c r="B2227" t="s">
        <v>11240</v>
      </c>
      <c r="C2227" t="s">
        <v>101</v>
      </c>
      <c r="D2227" t="s">
        <v>102</v>
      </c>
      <c r="E2227" t="s">
        <v>11547</v>
      </c>
      <c r="F2227">
        <v>72</v>
      </c>
      <c r="G2227">
        <v>59</v>
      </c>
    </row>
    <row r="2228" spans="1:7" hidden="1" x14ac:dyDescent="0.25">
      <c r="A2228" t="s">
        <v>488</v>
      </c>
      <c r="B2228" t="s">
        <v>2036</v>
      </c>
      <c r="C2228" t="s">
        <v>101</v>
      </c>
      <c r="D2228" t="s">
        <v>102</v>
      </c>
      <c r="E2228" t="s">
        <v>11548</v>
      </c>
      <c r="F2228">
        <v>72</v>
      </c>
      <c r="G2228">
        <v>59</v>
      </c>
    </row>
    <row r="2229" spans="1:7" hidden="1" x14ac:dyDescent="0.25">
      <c r="A2229" t="s">
        <v>630</v>
      </c>
      <c r="B2229" t="s">
        <v>11231</v>
      </c>
      <c r="C2229" t="s">
        <v>101</v>
      </c>
      <c r="D2229" t="s">
        <v>102</v>
      </c>
      <c r="E2229" t="s">
        <v>11549</v>
      </c>
      <c r="F2229">
        <v>72</v>
      </c>
      <c r="G2229">
        <v>59</v>
      </c>
    </row>
    <row r="2230" spans="1:7" hidden="1" x14ac:dyDescent="0.25">
      <c r="A2230" t="s">
        <v>630</v>
      </c>
      <c r="B2230" t="s">
        <v>11233</v>
      </c>
      <c r="C2230" t="s">
        <v>101</v>
      </c>
      <c r="D2230" t="s">
        <v>102</v>
      </c>
      <c r="E2230" t="s">
        <v>11550</v>
      </c>
      <c r="F2230">
        <v>72</v>
      </c>
      <c r="G2230">
        <v>59</v>
      </c>
    </row>
    <row r="2231" spans="1:7" hidden="1" x14ac:dyDescent="0.25">
      <c r="A2231" t="s">
        <v>630</v>
      </c>
      <c r="B2231" t="s">
        <v>5926</v>
      </c>
      <c r="C2231" t="s">
        <v>101</v>
      </c>
      <c r="D2231" t="s">
        <v>102</v>
      </c>
      <c r="E2231" t="s">
        <v>11551</v>
      </c>
      <c r="F2231">
        <v>72</v>
      </c>
      <c r="G2231">
        <v>59</v>
      </c>
    </row>
    <row r="2232" spans="1:7" hidden="1" x14ac:dyDescent="0.25">
      <c r="A2232" t="s">
        <v>630</v>
      </c>
      <c r="B2232" t="s">
        <v>670</v>
      </c>
      <c r="C2232" t="s">
        <v>101</v>
      </c>
      <c r="D2232" t="s">
        <v>102</v>
      </c>
      <c r="E2232" t="s">
        <v>11552</v>
      </c>
      <c r="F2232">
        <v>72</v>
      </c>
      <c r="G2232">
        <v>59</v>
      </c>
    </row>
    <row r="2233" spans="1:7" hidden="1" x14ac:dyDescent="0.25">
      <c r="A2233" t="s">
        <v>630</v>
      </c>
      <c r="B2233" t="s">
        <v>11237</v>
      </c>
      <c r="C2233" t="s">
        <v>101</v>
      </c>
      <c r="D2233" t="s">
        <v>102</v>
      </c>
      <c r="E2233" t="s">
        <v>11553</v>
      </c>
      <c r="F2233">
        <v>72</v>
      </c>
      <c r="G2233">
        <v>59</v>
      </c>
    </row>
    <row r="2234" spans="1:7" hidden="1" x14ac:dyDescent="0.25">
      <c r="A2234" t="s">
        <v>630</v>
      </c>
      <c r="B2234" t="s">
        <v>2036</v>
      </c>
      <c r="C2234" t="s">
        <v>101</v>
      </c>
      <c r="D2234" t="s">
        <v>102</v>
      </c>
      <c r="E2234" t="s">
        <v>11554</v>
      </c>
      <c r="F2234">
        <v>72</v>
      </c>
      <c r="G2234">
        <v>59</v>
      </c>
    </row>
    <row r="2235" spans="1:7" hidden="1" x14ac:dyDescent="0.25">
      <c r="A2235" t="s">
        <v>488</v>
      </c>
      <c r="B2235" t="s">
        <v>11243</v>
      </c>
      <c r="C2235" t="s">
        <v>101</v>
      </c>
      <c r="D2235" t="s">
        <v>102</v>
      </c>
      <c r="E2235" t="s">
        <v>11555</v>
      </c>
      <c r="F2235">
        <v>72</v>
      </c>
      <c r="G2235">
        <v>59</v>
      </c>
    </row>
    <row r="2236" spans="1:7" hidden="1" x14ac:dyDescent="0.25">
      <c r="A2236" t="s">
        <v>569</v>
      </c>
      <c r="B2236" t="s">
        <v>11243</v>
      </c>
      <c r="C2236" t="s">
        <v>101</v>
      </c>
      <c r="D2236" t="s">
        <v>102</v>
      </c>
      <c r="E2236" t="s">
        <v>11556</v>
      </c>
      <c r="F2236">
        <v>72</v>
      </c>
      <c r="G2236">
        <v>59</v>
      </c>
    </row>
    <row r="2237" spans="1:7" hidden="1" x14ac:dyDescent="0.25">
      <c r="A2237" t="s">
        <v>325</v>
      </c>
      <c r="B2237" t="s">
        <v>11243</v>
      </c>
      <c r="C2237" t="s">
        <v>101</v>
      </c>
      <c r="D2237" t="s">
        <v>102</v>
      </c>
      <c r="E2237" t="s">
        <v>11557</v>
      </c>
      <c r="F2237">
        <v>72</v>
      </c>
      <c r="G2237">
        <v>59</v>
      </c>
    </row>
    <row r="2238" spans="1:7" hidden="1" x14ac:dyDescent="0.25">
      <c r="A2238" t="s">
        <v>630</v>
      </c>
      <c r="B2238" t="s">
        <v>11243</v>
      </c>
      <c r="C2238" t="s">
        <v>101</v>
      </c>
      <c r="D2238" t="s">
        <v>102</v>
      </c>
      <c r="E2238" t="s">
        <v>11558</v>
      </c>
      <c r="F2238">
        <v>72</v>
      </c>
      <c r="G2238">
        <v>59</v>
      </c>
    </row>
    <row r="2239" spans="1:7" hidden="1" x14ac:dyDescent="0.25">
      <c r="A2239" t="s">
        <v>569</v>
      </c>
      <c r="B2239" t="s">
        <v>1387</v>
      </c>
      <c r="C2239" t="s">
        <v>101</v>
      </c>
      <c r="D2239" t="s">
        <v>102</v>
      </c>
      <c r="E2239" t="s">
        <v>11559</v>
      </c>
      <c r="F2239">
        <v>72</v>
      </c>
      <c r="G2239">
        <v>59</v>
      </c>
    </row>
    <row r="2240" spans="1:7" hidden="1" x14ac:dyDescent="0.25">
      <c r="A2240" t="s">
        <v>630</v>
      </c>
      <c r="B2240" t="s">
        <v>11240</v>
      </c>
      <c r="C2240" t="s">
        <v>101</v>
      </c>
      <c r="D2240" t="s">
        <v>102</v>
      </c>
      <c r="E2240" t="s">
        <v>11560</v>
      </c>
      <c r="F2240">
        <v>72</v>
      </c>
      <c r="G2240">
        <v>59</v>
      </c>
    </row>
    <row r="2241" spans="1:7" hidden="1" x14ac:dyDescent="0.25">
      <c r="A2241" t="s">
        <v>488</v>
      </c>
      <c r="B2241" t="s">
        <v>1387</v>
      </c>
      <c r="C2241" t="s">
        <v>101</v>
      </c>
      <c r="D2241" t="s">
        <v>102</v>
      </c>
      <c r="E2241" t="s">
        <v>11561</v>
      </c>
      <c r="F2241">
        <v>72</v>
      </c>
      <c r="G2241">
        <v>59</v>
      </c>
    </row>
    <row r="2242" spans="1:7" hidden="1" x14ac:dyDescent="0.25">
      <c r="A2242" t="s">
        <v>325</v>
      </c>
      <c r="B2242" t="s">
        <v>1387</v>
      </c>
      <c r="C2242" t="s">
        <v>101</v>
      </c>
      <c r="D2242" t="s">
        <v>102</v>
      </c>
      <c r="E2242" t="s">
        <v>11562</v>
      </c>
      <c r="F2242">
        <v>72</v>
      </c>
      <c r="G2242">
        <v>59</v>
      </c>
    </row>
    <row r="2243" spans="1:7" hidden="1" x14ac:dyDescent="0.25">
      <c r="A2243" t="s">
        <v>630</v>
      </c>
      <c r="B2243" t="s">
        <v>1387</v>
      </c>
      <c r="C2243" t="s">
        <v>101</v>
      </c>
      <c r="D2243" t="s">
        <v>102</v>
      </c>
      <c r="E2243" t="s">
        <v>11563</v>
      </c>
      <c r="F2243">
        <v>72</v>
      </c>
      <c r="G2243">
        <v>59</v>
      </c>
    </row>
    <row r="2244" spans="1:7" hidden="1" x14ac:dyDescent="0.25">
      <c r="A2244" t="s">
        <v>630</v>
      </c>
      <c r="B2244" t="s">
        <v>1753</v>
      </c>
      <c r="C2244" t="s">
        <v>101</v>
      </c>
      <c r="D2244" t="s">
        <v>102</v>
      </c>
      <c r="E2244" t="s">
        <v>11564</v>
      </c>
      <c r="F2244">
        <v>72</v>
      </c>
      <c r="G2244">
        <v>59</v>
      </c>
    </row>
    <row r="2245" spans="1:7" hidden="1" x14ac:dyDescent="0.25">
      <c r="A2245" t="s">
        <v>325</v>
      </c>
      <c r="B2245" t="s">
        <v>4780</v>
      </c>
      <c r="C2245" t="s">
        <v>101</v>
      </c>
      <c r="D2245" t="s">
        <v>102</v>
      </c>
      <c r="E2245" t="s">
        <v>11142</v>
      </c>
      <c r="F2245">
        <v>72</v>
      </c>
      <c r="G2245">
        <v>58</v>
      </c>
    </row>
    <row r="2246" spans="1:7" hidden="1" x14ac:dyDescent="0.25">
      <c r="A2246" t="s">
        <v>488</v>
      </c>
      <c r="B2246" t="s">
        <v>4780</v>
      </c>
      <c r="C2246" t="s">
        <v>101</v>
      </c>
      <c r="D2246" t="s">
        <v>102</v>
      </c>
      <c r="E2246" t="s">
        <v>11143</v>
      </c>
      <c r="F2246">
        <v>72</v>
      </c>
      <c r="G2246">
        <v>58</v>
      </c>
    </row>
    <row r="2247" spans="1:7" hidden="1" x14ac:dyDescent="0.25">
      <c r="A2247" t="s">
        <v>569</v>
      </c>
      <c r="B2247" t="s">
        <v>4780</v>
      </c>
      <c r="C2247" t="s">
        <v>101</v>
      </c>
      <c r="D2247" t="s">
        <v>102</v>
      </c>
      <c r="E2247" t="s">
        <v>11144</v>
      </c>
      <c r="F2247">
        <v>72</v>
      </c>
      <c r="G2247">
        <v>58</v>
      </c>
    </row>
    <row r="2248" spans="1:7" hidden="1" x14ac:dyDescent="0.25">
      <c r="A2248" t="s">
        <v>630</v>
      </c>
      <c r="B2248" t="s">
        <v>4780</v>
      </c>
      <c r="C2248" t="s">
        <v>101</v>
      </c>
      <c r="D2248" t="s">
        <v>102</v>
      </c>
      <c r="E2248" t="s">
        <v>11145</v>
      </c>
      <c r="F2248">
        <v>72</v>
      </c>
      <c r="G2248">
        <v>58</v>
      </c>
    </row>
    <row r="2249" spans="1:7" hidden="1" x14ac:dyDescent="0.25">
      <c r="A2249" t="s">
        <v>630</v>
      </c>
      <c r="B2249" t="s">
        <v>11058</v>
      </c>
      <c r="C2249" t="s">
        <v>101</v>
      </c>
      <c r="D2249" t="s">
        <v>102</v>
      </c>
      <c r="E2249" t="s">
        <v>11146</v>
      </c>
      <c r="F2249">
        <v>72</v>
      </c>
      <c r="G2249">
        <v>58</v>
      </c>
    </row>
    <row r="2250" spans="1:7" hidden="1" x14ac:dyDescent="0.25">
      <c r="A2250" t="s">
        <v>630</v>
      </c>
      <c r="B2250" t="s">
        <v>11056</v>
      </c>
      <c r="C2250" t="s">
        <v>101</v>
      </c>
      <c r="D2250" t="s">
        <v>102</v>
      </c>
      <c r="E2250" t="s">
        <v>11147</v>
      </c>
      <c r="F2250">
        <v>72</v>
      </c>
      <c r="G2250">
        <v>58</v>
      </c>
    </row>
    <row r="2251" spans="1:7" hidden="1" x14ac:dyDescent="0.25">
      <c r="A2251" t="s">
        <v>488</v>
      </c>
      <c r="B2251" t="s">
        <v>11058</v>
      </c>
      <c r="C2251" t="s">
        <v>101</v>
      </c>
      <c r="D2251" t="s">
        <v>102</v>
      </c>
      <c r="E2251" t="s">
        <v>11148</v>
      </c>
      <c r="F2251">
        <v>72</v>
      </c>
      <c r="G2251">
        <v>58</v>
      </c>
    </row>
    <row r="2252" spans="1:7" hidden="1" x14ac:dyDescent="0.25">
      <c r="A2252" t="s">
        <v>325</v>
      </c>
      <c r="B2252" t="s">
        <v>11058</v>
      </c>
      <c r="C2252" t="s">
        <v>101</v>
      </c>
      <c r="D2252" t="s">
        <v>102</v>
      </c>
      <c r="E2252" t="s">
        <v>11149</v>
      </c>
      <c r="F2252">
        <v>72</v>
      </c>
      <c r="G2252">
        <v>58</v>
      </c>
    </row>
    <row r="2253" spans="1:7" hidden="1" x14ac:dyDescent="0.25">
      <c r="A2253" t="s">
        <v>569</v>
      </c>
      <c r="B2253" t="s">
        <v>11056</v>
      </c>
      <c r="C2253" t="s">
        <v>101</v>
      </c>
      <c r="D2253" t="s">
        <v>102</v>
      </c>
      <c r="E2253" t="s">
        <v>11150</v>
      </c>
      <c r="F2253">
        <v>72</v>
      </c>
      <c r="G2253">
        <v>58</v>
      </c>
    </row>
    <row r="2254" spans="1:7" hidden="1" x14ac:dyDescent="0.25">
      <c r="A2254" t="s">
        <v>325</v>
      </c>
      <c r="B2254" t="s">
        <v>11056</v>
      </c>
      <c r="C2254" t="s">
        <v>101</v>
      </c>
      <c r="D2254" t="s">
        <v>102</v>
      </c>
      <c r="E2254" t="s">
        <v>11151</v>
      </c>
      <c r="F2254">
        <v>72</v>
      </c>
      <c r="G2254">
        <v>58</v>
      </c>
    </row>
    <row r="2255" spans="1:7" hidden="1" x14ac:dyDescent="0.25">
      <c r="A2255" t="s">
        <v>488</v>
      </c>
      <c r="B2255" t="s">
        <v>11056</v>
      </c>
      <c r="C2255" t="s">
        <v>101</v>
      </c>
      <c r="D2255" t="s">
        <v>102</v>
      </c>
      <c r="E2255" t="s">
        <v>11152</v>
      </c>
      <c r="F2255">
        <v>72</v>
      </c>
      <c r="G2255">
        <v>58</v>
      </c>
    </row>
    <row r="2256" spans="1:7" hidden="1" x14ac:dyDescent="0.25">
      <c r="A2256" t="s">
        <v>569</v>
      </c>
      <c r="B2256" t="s">
        <v>11058</v>
      </c>
      <c r="C2256" t="s">
        <v>101</v>
      </c>
      <c r="D2256" t="s">
        <v>102</v>
      </c>
      <c r="E2256" t="s">
        <v>11153</v>
      </c>
      <c r="F2256">
        <v>72</v>
      </c>
      <c r="G2256">
        <v>58</v>
      </c>
    </row>
    <row r="2257" spans="1:7" hidden="1" x14ac:dyDescent="0.25">
      <c r="A2257" t="s">
        <v>325</v>
      </c>
      <c r="B2257" t="s">
        <v>10826</v>
      </c>
      <c r="C2257" t="s">
        <v>101</v>
      </c>
      <c r="D2257" t="s">
        <v>102</v>
      </c>
      <c r="E2257" t="s">
        <v>10940</v>
      </c>
      <c r="F2257">
        <v>72</v>
      </c>
      <c r="G2257">
        <v>57</v>
      </c>
    </row>
    <row r="2258" spans="1:7" hidden="1" x14ac:dyDescent="0.25">
      <c r="A2258" t="s">
        <v>488</v>
      </c>
      <c r="B2258" t="s">
        <v>10826</v>
      </c>
      <c r="C2258" t="s">
        <v>101</v>
      </c>
      <c r="D2258" t="s">
        <v>102</v>
      </c>
      <c r="E2258" t="s">
        <v>10941</v>
      </c>
      <c r="F2258">
        <v>72</v>
      </c>
      <c r="G2258">
        <v>57</v>
      </c>
    </row>
    <row r="2259" spans="1:7" hidden="1" x14ac:dyDescent="0.25">
      <c r="A2259" t="s">
        <v>569</v>
      </c>
      <c r="B2259" t="s">
        <v>10826</v>
      </c>
      <c r="C2259" t="s">
        <v>101</v>
      </c>
      <c r="D2259" t="s">
        <v>102</v>
      </c>
      <c r="E2259" t="s">
        <v>10942</v>
      </c>
      <c r="F2259">
        <v>72</v>
      </c>
      <c r="G2259">
        <v>57</v>
      </c>
    </row>
    <row r="2260" spans="1:7" hidden="1" x14ac:dyDescent="0.25">
      <c r="A2260" t="s">
        <v>630</v>
      </c>
      <c r="B2260" t="s">
        <v>10826</v>
      </c>
      <c r="C2260" t="s">
        <v>101</v>
      </c>
      <c r="D2260" t="s">
        <v>102</v>
      </c>
      <c r="E2260" t="s">
        <v>10943</v>
      </c>
      <c r="F2260">
        <v>72</v>
      </c>
      <c r="G2260">
        <v>57</v>
      </c>
    </row>
    <row r="2261" spans="1:7" hidden="1" x14ac:dyDescent="0.25">
      <c r="A2261" t="s">
        <v>488</v>
      </c>
      <c r="B2261" t="s">
        <v>900</v>
      </c>
      <c r="C2261" t="s">
        <v>101</v>
      </c>
      <c r="D2261" t="s">
        <v>102</v>
      </c>
      <c r="E2261" t="s">
        <v>10944</v>
      </c>
      <c r="F2261">
        <v>72</v>
      </c>
      <c r="G2261">
        <v>57</v>
      </c>
    </row>
    <row r="2262" spans="1:7" hidden="1" x14ac:dyDescent="0.25">
      <c r="A2262" t="s">
        <v>569</v>
      </c>
      <c r="B2262" t="s">
        <v>900</v>
      </c>
      <c r="C2262" t="s">
        <v>101</v>
      </c>
      <c r="D2262" t="s">
        <v>102</v>
      </c>
      <c r="E2262" t="s">
        <v>10945</v>
      </c>
      <c r="F2262">
        <v>72</v>
      </c>
      <c r="G2262">
        <v>57</v>
      </c>
    </row>
    <row r="2263" spans="1:7" hidden="1" x14ac:dyDescent="0.25">
      <c r="A2263" t="s">
        <v>325</v>
      </c>
      <c r="B2263" t="s">
        <v>900</v>
      </c>
      <c r="C2263" t="s">
        <v>101</v>
      </c>
      <c r="D2263" t="s">
        <v>102</v>
      </c>
      <c r="E2263" t="s">
        <v>10946</v>
      </c>
      <c r="F2263">
        <v>72</v>
      </c>
      <c r="G2263">
        <v>57</v>
      </c>
    </row>
    <row r="2264" spans="1:7" hidden="1" x14ac:dyDescent="0.25">
      <c r="A2264" t="s">
        <v>325</v>
      </c>
      <c r="B2264" t="s">
        <v>3915</v>
      </c>
      <c r="C2264" t="s">
        <v>101</v>
      </c>
      <c r="D2264" t="s">
        <v>102</v>
      </c>
      <c r="E2264" t="s">
        <v>10947</v>
      </c>
      <c r="F2264">
        <v>72</v>
      </c>
      <c r="G2264">
        <v>57</v>
      </c>
    </row>
    <row r="2265" spans="1:7" hidden="1" x14ac:dyDescent="0.25">
      <c r="A2265" t="s">
        <v>569</v>
      </c>
      <c r="B2265" t="s">
        <v>3915</v>
      </c>
      <c r="C2265" t="s">
        <v>101</v>
      </c>
      <c r="D2265" t="s">
        <v>102</v>
      </c>
      <c r="E2265" t="s">
        <v>10948</v>
      </c>
      <c r="F2265">
        <v>72</v>
      </c>
      <c r="G2265">
        <v>57</v>
      </c>
    </row>
    <row r="2266" spans="1:7" hidden="1" x14ac:dyDescent="0.25">
      <c r="A2266" t="s">
        <v>325</v>
      </c>
      <c r="B2266" t="s">
        <v>2680</v>
      </c>
      <c r="C2266" t="s">
        <v>101</v>
      </c>
      <c r="D2266" t="s">
        <v>102</v>
      </c>
      <c r="E2266" t="s">
        <v>10949</v>
      </c>
      <c r="F2266">
        <v>72</v>
      </c>
      <c r="G2266">
        <v>57</v>
      </c>
    </row>
    <row r="2267" spans="1:7" hidden="1" x14ac:dyDescent="0.25">
      <c r="A2267" t="s">
        <v>488</v>
      </c>
      <c r="B2267" t="s">
        <v>3915</v>
      </c>
      <c r="C2267" t="s">
        <v>101</v>
      </c>
      <c r="D2267" t="s">
        <v>102</v>
      </c>
      <c r="E2267" t="s">
        <v>10950</v>
      </c>
      <c r="F2267">
        <v>72</v>
      </c>
      <c r="G2267">
        <v>57</v>
      </c>
    </row>
    <row r="2268" spans="1:7" hidden="1" x14ac:dyDescent="0.25">
      <c r="A2268" t="s">
        <v>488</v>
      </c>
      <c r="B2268" t="s">
        <v>2680</v>
      </c>
      <c r="C2268" t="s">
        <v>101</v>
      </c>
      <c r="D2268" t="s">
        <v>102</v>
      </c>
      <c r="E2268" t="s">
        <v>10951</v>
      </c>
      <c r="F2268">
        <v>72</v>
      </c>
      <c r="G2268">
        <v>57</v>
      </c>
    </row>
    <row r="2269" spans="1:7" hidden="1" x14ac:dyDescent="0.25">
      <c r="A2269" t="s">
        <v>630</v>
      </c>
      <c r="B2269" t="s">
        <v>900</v>
      </c>
      <c r="C2269" t="s">
        <v>101</v>
      </c>
      <c r="D2269" t="s">
        <v>102</v>
      </c>
      <c r="E2269" t="s">
        <v>10952</v>
      </c>
      <c r="F2269">
        <v>72</v>
      </c>
      <c r="G2269">
        <v>57</v>
      </c>
    </row>
    <row r="2270" spans="1:7" hidden="1" x14ac:dyDescent="0.25">
      <c r="A2270" t="s">
        <v>569</v>
      </c>
      <c r="B2270" t="s">
        <v>2680</v>
      </c>
      <c r="C2270" t="s">
        <v>101</v>
      </c>
      <c r="D2270" t="s">
        <v>102</v>
      </c>
      <c r="E2270" t="s">
        <v>10953</v>
      </c>
      <c r="F2270">
        <v>72</v>
      </c>
      <c r="G2270">
        <v>57</v>
      </c>
    </row>
    <row r="2271" spans="1:7" hidden="1" x14ac:dyDescent="0.25">
      <c r="A2271" t="s">
        <v>630</v>
      </c>
      <c r="B2271" t="s">
        <v>3915</v>
      </c>
      <c r="C2271" t="s">
        <v>101</v>
      </c>
      <c r="D2271" t="s">
        <v>102</v>
      </c>
      <c r="E2271" t="s">
        <v>10954</v>
      </c>
      <c r="F2271">
        <v>72</v>
      </c>
      <c r="G2271">
        <v>57</v>
      </c>
    </row>
    <row r="2272" spans="1:7" hidden="1" x14ac:dyDescent="0.25">
      <c r="A2272" t="s">
        <v>630</v>
      </c>
      <c r="B2272" t="s">
        <v>2680</v>
      </c>
      <c r="C2272" t="s">
        <v>101</v>
      </c>
      <c r="D2272" t="s">
        <v>102</v>
      </c>
      <c r="E2272" t="s">
        <v>10955</v>
      </c>
      <c r="F2272">
        <v>72</v>
      </c>
      <c r="G2272">
        <v>57</v>
      </c>
    </row>
    <row r="2273" spans="1:7" hidden="1" x14ac:dyDescent="0.25">
      <c r="A2273" t="s">
        <v>325</v>
      </c>
      <c r="B2273" t="s">
        <v>1353</v>
      </c>
      <c r="C2273" t="s">
        <v>101</v>
      </c>
      <c r="D2273" t="s">
        <v>102</v>
      </c>
      <c r="E2273" t="s">
        <v>10655</v>
      </c>
      <c r="F2273">
        <v>72</v>
      </c>
      <c r="G2273">
        <v>56</v>
      </c>
    </row>
    <row r="2274" spans="1:7" hidden="1" x14ac:dyDescent="0.25">
      <c r="A2274" t="s">
        <v>488</v>
      </c>
      <c r="B2274" t="s">
        <v>1353</v>
      </c>
      <c r="C2274" t="s">
        <v>101</v>
      </c>
      <c r="D2274" t="s">
        <v>102</v>
      </c>
      <c r="E2274" t="s">
        <v>10656</v>
      </c>
      <c r="F2274">
        <v>72</v>
      </c>
      <c r="G2274">
        <v>56</v>
      </c>
    </row>
    <row r="2275" spans="1:7" hidden="1" x14ac:dyDescent="0.25">
      <c r="A2275" t="s">
        <v>569</v>
      </c>
      <c r="B2275" t="s">
        <v>1353</v>
      </c>
      <c r="C2275" t="s">
        <v>101</v>
      </c>
      <c r="D2275" t="s">
        <v>102</v>
      </c>
      <c r="E2275" t="s">
        <v>10657</v>
      </c>
      <c r="F2275">
        <v>72</v>
      </c>
      <c r="G2275">
        <v>56</v>
      </c>
    </row>
    <row r="2276" spans="1:7" hidden="1" x14ac:dyDescent="0.25">
      <c r="A2276" t="s">
        <v>325</v>
      </c>
      <c r="B2276" t="s">
        <v>10492</v>
      </c>
      <c r="C2276" t="s">
        <v>101</v>
      </c>
      <c r="D2276" t="s">
        <v>102</v>
      </c>
      <c r="E2276" t="s">
        <v>10658</v>
      </c>
      <c r="F2276">
        <v>72</v>
      </c>
      <c r="G2276">
        <v>56</v>
      </c>
    </row>
    <row r="2277" spans="1:7" hidden="1" x14ac:dyDescent="0.25">
      <c r="A2277" t="s">
        <v>325</v>
      </c>
      <c r="B2277" t="s">
        <v>4356</v>
      </c>
      <c r="C2277" t="s">
        <v>101</v>
      </c>
      <c r="D2277" t="s">
        <v>102</v>
      </c>
      <c r="E2277" t="s">
        <v>10659</v>
      </c>
      <c r="F2277">
        <v>72</v>
      </c>
      <c r="G2277">
        <v>56</v>
      </c>
    </row>
    <row r="2278" spans="1:7" hidden="1" x14ac:dyDescent="0.25">
      <c r="A2278" t="s">
        <v>325</v>
      </c>
      <c r="B2278" t="s">
        <v>10490</v>
      </c>
      <c r="C2278" t="s">
        <v>101</v>
      </c>
      <c r="D2278" t="s">
        <v>102</v>
      </c>
      <c r="E2278" t="s">
        <v>10660</v>
      </c>
      <c r="F2278">
        <v>72</v>
      </c>
      <c r="G2278">
        <v>56</v>
      </c>
    </row>
    <row r="2279" spans="1:7" hidden="1" x14ac:dyDescent="0.25">
      <c r="A2279" t="s">
        <v>488</v>
      </c>
      <c r="B2279" t="s">
        <v>4356</v>
      </c>
      <c r="C2279" t="s">
        <v>101</v>
      </c>
      <c r="D2279" t="s">
        <v>102</v>
      </c>
      <c r="E2279" t="s">
        <v>10661</v>
      </c>
      <c r="F2279">
        <v>72</v>
      </c>
      <c r="G2279">
        <v>56</v>
      </c>
    </row>
    <row r="2280" spans="1:7" hidden="1" x14ac:dyDescent="0.25">
      <c r="A2280" t="s">
        <v>488</v>
      </c>
      <c r="B2280" t="s">
        <v>10490</v>
      </c>
      <c r="C2280" t="s">
        <v>101</v>
      </c>
      <c r="D2280" t="s">
        <v>102</v>
      </c>
      <c r="E2280" t="s">
        <v>10662</v>
      </c>
      <c r="F2280">
        <v>72</v>
      </c>
      <c r="G2280">
        <v>56</v>
      </c>
    </row>
    <row r="2281" spans="1:7" hidden="1" x14ac:dyDescent="0.25">
      <c r="A2281" t="s">
        <v>569</v>
      </c>
      <c r="B2281" t="s">
        <v>4356</v>
      </c>
      <c r="C2281" t="s">
        <v>101</v>
      </c>
      <c r="D2281" t="s">
        <v>102</v>
      </c>
      <c r="E2281" t="s">
        <v>10663</v>
      </c>
      <c r="F2281">
        <v>72</v>
      </c>
      <c r="G2281">
        <v>56</v>
      </c>
    </row>
    <row r="2282" spans="1:7" hidden="1" x14ac:dyDescent="0.25">
      <c r="A2282" t="s">
        <v>569</v>
      </c>
      <c r="B2282" t="s">
        <v>10490</v>
      </c>
      <c r="C2282" t="s">
        <v>101</v>
      </c>
      <c r="D2282" t="s">
        <v>102</v>
      </c>
      <c r="E2282" t="s">
        <v>10664</v>
      </c>
      <c r="F2282">
        <v>72</v>
      </c>
      <c r="G2282">
        <v>56</v>
      </c>
    </row>
    <row r="2283" spans="1:7" hidden="1" x14ac:dyDescent="0.25">
      <c r="A2283" t="s">
        <v>488</v>
      </c>
      <c r="B2283" t="s">
        <v>10492</v>
      </c>
      <c r="C2283" t="s">
        <v>101</v>
      </c>
      <c r="D2283" t="s">
        <v>102</v>
      </c>
      <c r="E2283" t="s">
        <v>10665</v>
      </c>
      <c r="F2283">
        <v>72</v>
      </c>
      <c r="G2283">
        <v>56</v>
      </c>
    </row>
    <row r="2284" spans="1:7" hidden="1" x14ac:dyDescent="0.25">
      <c r="A2284" t="s">
        <v>569</v>
      </c>
      <c r="B2284" t="s">
        <v>10492</v>
      </c>
      <c r="C2284" t="s">
        <v>101</v>
      </c>
      <c r="D2284" t="s">
        <v>102</v>
      </c>
      <c r="E2284" t="s">
        <v>10666</v>
      </c>
      <c r="F2284">
        <v>72</v>
      </c>
      <c r="G2284">
        <v>56</v>
      </c>
    </row>
    <row r="2285" spans="1:7" hidden="1" x14ac:dyDescent="0.25">
      <c r="A2285" t="s">
        <v>630</v>
      </c>
      <c r="B2285" t="s">
        <v>1353</v>
      </c>
      <c r="C2285" t="s">
        <v>101</v>
      </c>
      <c r="D2285" t="s">
        <v>102</v>
      </c>
      <c r="E2285" t="s">
        <v>10667</v>
      </c>
      <c r="F2285">
        <v>72</v>
      </c>
      <c r="G2285">
        <v>56</v>
      </c>
    </row>
    <row r="2286" spans="1:7" hidden="1" x14ac:dyDescent="0.25">
      <c r="A2286" t="s">
        <v>630</v>
      </c>
      <c r="B2286" t="s">
        <v>2224</v>
      </c>
      <c r="C2286" t="s">
        <v>101</v>
      </c>
      <c r="D2286" t="s">
        <v>102</v>
      </c>
      <c r="E2286" t="s">
        <v>10668</v>
      </c>
      <c r="F2286">
        <v>72</v>
      </c>
      <c r="G2286">
        <v>56</v>
      </c>
    </row>
    <row r="2287" spans="1:7" hidden="1" x14ac:dyDescent="0.25">
      <c r="A2287" t="s">
        <v>630</v>
      </c>
      <c r="B2287" t="s">
        <v>4699</v>
      </c>
      <c r="C2287" t="s">
        <v>101</v>
      </c>
      <c r="D2287" t="s">
        <v>102</v>
      </c>
      <c r="E2287" t="s">
        <v>10669</v>
      </c>
      <c r="F2287">
        <v>72</v>
      </c>
      <c r="G2287">
        <v>56</v>
      </c>
    </row>
    <row r="2288" spans="1:7" hidden="1" x14ac:dyDescent="0.25">
      <c r="A2288" t="s">
        <v>569</v>
      </c>
      <c r="B2288" t="s">
        <v>4699</v>
      </c>
      <c r="C2288" t="s">
        <v>101</v>
      </c>
      <c r="D2288" t="s">
        <v>102</v>
      </c>
      <c r="E2288" t="s">
        <v>10670</v>
      </c>
      <c r="F2288">
        <v>72</v>
      </c>
      <c r="G2288">
        <v>56</v>
      </c>
    </row>
    <row r="2289" spans="1:7" hidden="1" x14ac:dyDescent="0.25">
      <c r="A2289" t="s">
        <v>488</v>
      </c>
      <c r="B2289" t="s">
        <v>4699</v>
      </c>
      <c r="C2289" t="s">
        <v>101</v>
      </c>
      <c r="D2289" t="s">
        <v>102</v>
      </c>
      <c r="E2289" t="s">
        <v>10671</v>
      </c>
      <c r="F2289">
        <v>72</v>
      </c>
      <c r="G2289">
        <v>56</v>
      </c>
    </row>
    <row r="2290" spans="1:7" hidden="1" x14ac:dyDescent="0.25">
      <c r="A2290" t="s">
        <v>488</v>
      </c>
      <c r="B2290" t="s">
        <v>2224</v>
      </c>
      <c r="C2290" t="s">
        <v>101</v>
      </c>
      <c r="D2290" t="s">
        <v>102</v>
      </c>
      <c r="E2290" t="s">
        <v>10672</v>
      </c>
      <c r="F2290">
        <v>72</v>
      </c>
      <c r="G2290">
        <v>56</v>
      </c>
    </row>
    <row r="2291" spans="1:7" hidden="1" x14ac:dyDescent="0.25">
      <c r="A2291" t="s">
        <v>569</v>
      </c>
      <c r="B2291" t="s">
        <v>2224</v>
      </c>
      <c r="C2291" t="s">
        <v>101</v>
      </c>
      <c r="D2291" t="s">
        <v>102</v>
      </c>
      <c r="E2291" t="s">
        <v>10673</v>
      </c>
      <c r="F2291">
        <v>72</v>
      </c>
      <c r="G2291">
        <v>56</v>
      </c>
    </row>
    <row r="2292" spans="1:7" hidden="1" x14ac:dyDescent="0.25">
      <c r="A2292" t="s">
        <v>630</v>
      </c>
      <c r="B2292" t="s">
        <v>10490</v>
      </c>
      <c r="C2292" t="s">
        <v>101</v>
      </c>
      <c r="D2292" t="s">
        <v>102</v>
      </c>
      <c r="E2292" t="s">
        <v>10674</v>
      </c>
      <c r="F2292">
        <v>72</v>
      </c>
      <c r="G2292">
        <v>56</v>
      </c>
    </row>
    <row r="2293" spans="1:7" hidden="1" x14ac:dyDescent="0.25">
      <c r="A2293" t="s">
        <v>325</v>
      </c>
      <c r="B2293" t="s">
        <v>2224</v>
      </c>
      <c r="C2293" t="s">
        <v>101</v>
      </c>
      <c r="D2293" t="s">
        <v>102</v>
      </c>
      <c r="E2293" t="s">
        <v>10675</v>
      </c>
      <c r="F2293">
        <v>72</v>
      </c>
      <c r="G2293">
        <v>56</v>
      </c>
    </row>
    <row r="2294" spans="1:7" hidden="1" x14ac:dyDescent="0.25">
      <c r="A2294" t="s">
        <v>325</v>
      </c>
      <c r="B2294" t="s">
        <v>4699</v>
      </c>
      <c r="C2294" t="s">
        <v>101</v>
      </c>
      <c r="D2294" t="s">
        <v>102</v>
      </c>
      <c r="E2294" t="s">
        <v>10676</v>
      </c>
      <c r="F2294">
        <v>72</v>
      </c>
      <c r="G2294">
        <v>56</v>
      </c>
    </row>
    <row r="2295" spans="1:7" hidden="1" x14ac:dyDescent="0.25">
      <c r="A2295" t="s">
        <v>325</v>
      </c>
      <c r="B2295" t="s">
        <v>10432</v>
      </c>
      <c r="C2295" t="s">
        <v>101</v>
      </c>
      <c r="D2295" t="s">
        <v>102</v>
      </c>
      <c r="E2295" t="s">
        <v>10460</v>
      </c>
      <c r="F2295">
        <v>72</v>
      </c>
      <c r="G2295">
        <v>55</v>
      </c>
    </row>
    <row r="2296" spans="1:7" hidden="1" x14ac:dyDescent="0.25">
      <c r="A2296" t="s">
        <v>488</v>
      </c>
      <c r="B2296" t="s">
        <v>10432</v>
      </c>
      <c r="C2296" t="s">
        <v>101</v>
      </c>
      <c r="D2296" t="s">
        <v>102</v>
      </c>
      <c r="E2296" t="s">
        <v>10461</v>
      </c>
      <c r="F2296">
        <v>72</v>
      </c>
      <c r="G2296">
        <v>55</v>
      </c>
    </row>
    <row r="2297" spans="1:7" hidden="1" x14ac:dyDescent="0.25">
      <c r="A2297" t="s">
        <v>569</v>
      </c>
      <c r="B2297" t="s">
        <v>10432</v>
      </c>
      <c r="C2297" t="s">
        <v>101</v>
      </c>
      <c r="D2297" t="s">
        <v>102</v>
      </c>
      <c r="E2297" t="s">
        <v>10462</v>
      </c>
      <c r="F2297">
        <v>72</v>
      </c>
      <c r="G2297">
        <v>55</v>
      </c>
    </row>
    <row r="2298" spans="1:7" hidden="1" x14ac:dyDescent="0.25">
      <c r="A2298" t="s">
        <v>630</v>
      </c>
      <c r="B2298" t="s">
        <v>10432</v>
      </c>
      <c r="C2298" t="s">
        <v>101</v>
      </c>
      <c r="D2298" t="s">
        <v>102</v>
      </c>
      <c r="E2298" t="s">
        <v>10463</v>
      </c>
      <c r="F2298">
        <v>72</v>
      </c>
      <c r="G2298">
        <v>55</v>
      </c>
    </row>
    <row r="2299" spans="1:7" hidden="1" x14ac:dyDescent="0.25">
      <c r="A2299" t="s">
        <v>325</v>
      </c>
      <c r="B2299" t="s">
        <v>10161</v>
      </c>
      <c r="C2299" t="s">
        <v>101</v>
      </c>
      <c r="D2299" t="s">
        <v>102</v>
      </c>
      <c r="E2299" t="s">
        <v>10299</v>
      </c>
      <c r="F2299">
        <v>72</v>
      </c>
      <c r="G2299">
        <v>54</v>
      </c>
    </row>
    <row r="2300" spans="1:7" hidden="1" x14ac:dyDescent="0.25">
      <c r="A2300" t="s">
        <v>630</v>
      </c>
      <c r="B2300" t="s">
        <v>10159</v>
      </c>
      <c r="C2300" t="s">
        <v>101</v>
      </c>
      <c r="D2300" t="s">
        <v>102</v>
      </c>
      <c r="E2300" t="s">
        <v>10300</v>
      </c>
      <c r="F2300">
        <v>72</v>
      </c>
      <c r="G2300">
        <v>54</v>
      </c>
    </row>
    <row r="2301" spans="1:7" hidden="1" x14ac:dyDescent="0.25">
      <c r="A2301" t="s">
        <v>569</v>
      </c>
      <c r="B2301" t="s">
        <v>4606</v>
      </c>
      <c r="C2301" t="s">
        <v>101</v>
      </c>
      <c r="D2301" t="s">
        <v>102</v>
      </c>
      <c r="E2301" t="s">
        <v>10301</v>
      </c>
      <c r="F2301">
        <v>72</v>
      </c>
      <c r="G2301">
        <v>54</v>
      </c>
    </row>
    <row r="2302" spans="1:7" hidden="1" x14ac:dyDescent="0.25">
      <c r="A2302" t="s">
        <v>630</v>
      </c>
      <c r="B2302" t="s">
        <v>10165</v>
      </c>
      <c r="C2302" t="s">
        <v>101</v>
      </c>
      <c r="D2302" t="s">
        <v>102</v>
      </c>
      <c r="E2302" t="s">
        <v>10302</v>
      </c>
      <c r="F2302">
        <v>72</v>
      </c>
      <c r="G2302">
        <v>54</v>
      </c>
    </row>
    <row r="2303" spans="1:7" hidden="1" x14ac:dyDescent="0.25">
      <c r="A2303" t="s">
        <v>325</v>
      </c>
      <c r="B2303" t="s">
        <v>10165</v>
      </c>
      <c r="C2303" t="s">
        <v>101</v>
      </c>
      <c r="D2303" t="s">
        <v>102</v>
      </c>
      <c r="E2303" t="s">
        <v>10303</v>
      </c>
      <c r="F2303">
        <v>72</v>
      </c>
      <c r="G2303">
        <v>54</v>
      </c>
    </row>
    <row r="2304" spans="1:7" hidden="1" x14ac:dyDescent="0.25">
      <c r="A2304" t="s">
        <v>488</v>
      </c>
      <c r="B2304" t="s">
        <v>4606</v>
      </c>
      <c r="C2304" t="s">
        <v>101</v>
      </c>
      <c r="D2304" t="s">
        <v>102</v>
      </c>
      <c r="E2304" t="s">
        <v>10304</v>
      </c>
      <c r="F2304">
        <v>72</v>
      </c>
      <c r="G2304">
        <v>54</v>
      </c>
    </row>
    <row r="2305" spans="1:7" hidden="1" x14ac:dyDescent="0.25">
      <c r="A2305" t="s">
        <v>325</v>
      </c>
      <c r="B2305" t="s">
        <v>4606</v>
      </c>
      <c r="C2305" t="s">
        <v>101</v>
      </c>
      <c r="D2305" t="s">
        <v>102</v>
      </c>
      <c r="E2305" t="s">
        <v>10305</v>
      </c>
      <c r="F2305">
        <v>72</v>
      </c>
      <c r="G2305">
        <v>54</v>
      </c>
    </row>
    <row r="2306" spans="1:7" hidden="1" x14ac:dyDescent="0.25">
      <c r="A2306" t="s">
        <v>488</v>
      </c>
      <c r="B2306" t="s">
        <v>10159</v>
      </c>
      <c r="C2306" t="s">
        <v>101</v>
      </c>
      <c r="D2306" t="s">
        <v>102</v>
      </c>
      <c r="E2306" t="s">
        <v>10306</v>
      </c>
      <c r="F2306">
        <v>72</v>
      </c>
      <c r="G2306">
        <v>54</v>
      </c>
    </row>
    <row r="2307" spans="1:7" hidden="1" x14ac:dyDescent="0.25">
      <c r="A2307" t="s">
        <v>569</v>
      </c>
      <c r="B2307" t="s">
        <v>10165</v>
      </c>
      <c r="C2307" t="s">
        <v>101</v>
      </c>
      <c r="D2307" t="s">
        <v>102</v>
      </c>
      <c r="E2307" t="s">
        <v>10307</v>
      </c>
      <c r="F2307">
        <v>72</v>
      </c>
      <c r="G2307">
        <v>54</v>
      </c>
    </row>
    <row r="2308" spans="1:7" hidden="1" x14ac:dyDescent="0.25">
      <c r="A2308" t="s">
        <v>569</v>
      </c>
      <c r="B2308" t="s">
        <v>3743</v>
      </c>
      <c r="C2308" t="s">
        <v>101</v>
      </c>
      <c r="D2308" t="s">
        <v>102</v>
      </c>
      <c r="E2308" t="s">
        <v>10308</v>
      </c>
      <c r="F2308">
        <v>72</v>
      </c>
      <c r="G2308">
        <v>54</v>
      </c>
    </row>
    <row r="2309" spans="1:7" hidden="1" x14ac:dyDescent="0.25">
      <c r="A2309" t="s">
        <v>488</v>
      </c>
      <c r="B2309" t="s">
        <v>3743</v>
      </c>
      <c r="C2309" t="s">
        <v>101</v>
      </c>
      <c r="D2309" t="s">
        <v>102</v>
      </c>
      <c r="E2309" t="s">
        <v>10309</v>
      </c>
      <c r="F2309">
        <v>72</v>
      </c>
      <c r="G2309">
        <v>54</v>
      </c>
    </row>
    <row r="2310" spans="1:7" hidden="1" x14ac:dyDescent="0.25">
      <c r="A2310" t="s">
        <v>325</v>
      </c>
      <c r="B2310" t="s">
        <v>10159</v>
      </c>
      <c r="C2310" t="s">
        <v>101</v>
      </c>
      <c r="D2310" t="s">
        <v>102</v>
      </c>
      <c r="E2310" t="s">
        <v>10310</v>
      </c>
      <c r="F2310">
        <v>72</v>
      </c>
      <c r="G2310">
        <v>54</v>
      </c>
    </row>
    <row r="2311" spans="1:7" hidden="1" x14ac:dyDescent="0.25">
      <c r="A2311" t="s">
        <v>488</v>
      </c>
      <c r="B2311" t="s">
        <v>10161</v>
      </c>
      <c r="C2311" t="s">
        <v>101</v>
      </c>
      <c r="D2311" t="s">
        <v>102</v>
      </c>
      <c r="E2311" t="s">
        <v>10311</v>
      </c>
      <c r="F2311">
        <v>72</v>
      </c>
      <c r="G2311">
        <v>54</v>
      </c>
    </row>
    <row r="2312" spans="1:7" hidden="1" x14ac:dyDescent="0.25">
      <c r="A2312" t="s">
        <v>569</v>
      </c>
      <c r="B2312" t="s">
        <v>10159</v>
      </c>
      <c r="C2312" t="s">
        <v>101</v>
      </c>
      <c r="D2312" t="s">
        <v>102</v>
      </c>
      <c r="E2312" t="s">
        <v>10312</v>
      </c>
      <c r="F2312">
        <v>72</v>
      </c>
      <c r="G2312">
        <v>54</v>
      </c>
    </row>
    <row r="2313" spans="1:7" hidden="1" x14ac:dyDescent="0.25">
      <c r="A2313" t="s">
        <v>325</v>
      </c>
      <c r="B2313" t="s">
        <v>3743</v>
      </c>
      <c r="C2313" t="s">
        <v>101</v>
      </c>
      <c r="D2313" t="s">
        <v>102</v>
      </c>
      <c r="E2313" t="s">
        <v>10313</v>
      </c>
      <c r="F2313">
        <v>72</v>
      </c>
      <c r="G2313">
        <v>54</v>
      </c>
    </row>
    <row r="2314" spans="1:7" hidden="1" x14ac:dyDescent="0.25">
      <c r="A2314" t="s">
        <v>569</v>
      </c>
      <c r="B2314" t="s">
        <v>10161</v>
      </c>
      <c r="C2314" t="s">
        <v>101</v>
      </c>
      <c r="D2314" t="s">
        <v>102</v>
      </c>
      <c r="E2314" t="s">
        <v>10314</v>
      </c>
      <c r="F2314">
        <v>72</v>
      </c>
      <c r="G2314">
        <v>54</v>
      </c>
    </row>
    <row r="2315" spans="1:7" hidden="1" x14ac:dyDescent="0.25">
      <c r="A2315" t="s">
        <v>630</v>
      </c>
      <c r="B2315" t="s">
        <v>3743</v>
      </c>
      <c r="C2315" t="s">
        <v>101</v>
      </c>
      <c r="D2315" t="s">
        <v>102</v>
      </c>
      <c r="E2315" t="s">
        <v>10315</v>
      </c>
      <c r="F2315">
        <v>72</v>
      </c>
      <c r="G2315">
        <v>54</v>
      </c>
    </row>
    <row r="2316" spans="1:7" hidden="1" x14ac:dyDescent="0.25">
      <c r="A2316" t="s">
        <v>325</v>
      </c>
      <c r="B2316" t="s">
        <v>5771</v>
      </c>
      <c r="C2316" t="s">
        <v>101</v>
      </c>
      <c r="D2316" t="s">
        <v>102</v>
      </c>
      <c r="E2316" t="s">
        <v>10107</v>
      </c>
      <c r="F2316">
        <v>72</v>
      </c>
      <c r="G2316">
        <v>53</v>
      </c>
    </row>
    <row r="2317" spans="1:7" hidden="1" x14ac:dyDescent="0.25">
      <c r="A2317" t="s">
        <v>488</v>
      </c>
      <c r="B2317" t="s">
        <v>10052</v>
      </c>
      <c r="C2317" t="s">
        <v>101</v>
      </c>
      <c r="D2317" t="s">
        <v>102</v>
      </c>
      <c r="E2317" t="s">
        <v>10108</v>
      </c>
      <c r="F2317">
        <v>72</v>
      </c>
      <c r="G2317">
        <v>53</v>
      </c>
    </row>
    <row r="2318" spans="1:7" hidden="1" x14ac:dyDescent="0.25">
      <c r="A2318" t="s">
        <v>488</v>
      </c>
      <c r="B2318" t="s">
        <v>5771</v>
      </c>
      <c r="C2318" t="s">
        <v>101</v>
      </c>
      <c r="D2318" t="s">
        <v>102</v>
      </c>
      <c r="E2318" t="s">
        <v>10109</v>
      </c>
      <c r="F2318">
        <v>72</v>
      </c>
      <c r="G2318">
        <v>53</v>
      </c>
    </row>
    <row r="2319" spans="1:7" hidden="1" x14ac:dyDescent="0.25">
      <c r="A2319" t="s">
        <v>569</v>
      </c>
      <c r="B2319" t="s">
        <v>10052</v>
      </c>
      <c r="C2319" t="s">
        <v>101</v>
      </c>
      <c r="D2319" t="s">
        <v>102</v>
      </c>
      <c r="E2319" t="s">
        <v>10110</v>
      </c>
      <c r="F2319">
        <v>72</v>
      </c>
      <c r="G2319">
        <v>53</v>
      </c>
    </row>
    <row r="2320" spans="1:7" hidden="1" x14ac:dyDescent="0.25">
      <c r="A2320" t="s">
        <v>325</v>
      </c>
      <c r="B2320" t="s">
        <v>10052</v>
      </c>
      <c r="C2320" t="s">
        <v>101</v>
      </c>
      <c r="D2320" t="s">
        <v>102</v>
      </c>
      <c r="E2320" t="s">
        <v>10111</v>
      </c>
      <c r="F2320">
        <v>72</v>
      </c>
      <c r="G2320">
        <v>53</v>
      </c>
    </row>
    <row r="2321" spans="1:7" hidden="1" x14ac:dyDescent="0.25">
      <c r="A2321" t="s">
        <v>569</v>
      </c>
      <c r="B2321" t="s">
        <v>5925</v>
      </c>
      <c r="C2321" t="s">
        <v>101</v>
      </c>
      <c r="D2321" t="s">
        <v>102</v>
      </c>
      <c r="E2321" t="s">
        <v>10002</v>
      </c>
      <c r="F2321">
        <v>72</v>
      </c>
      <c r="G2321">
        <v>51</v>
      </c>
    </row>
    <row r="2322" spans="1:7" hidden="1" x14ac:dyDescent="0.25">
      <c r="A2322" t="s">
        <v>488</v>
      </c>
      <c r="B2322" t="s">
        <v>5925</v>
      </c>
      <c r="C2322" t="s">
        <v>101</v>
      </c>
      <c r="D2322" t="s">
        <v>102</v>
      </c>
      <c r="E2322" t="s">
        <v>10003</v>
      </c>
      <c r="F2322">
        <v>72</v>
      </c>
      <c r="G2322">
        <v>51</v>
      </c>
    </row>
    <row r="2323" spans="1:7" hidden="1" x14ac:dyDescent="0.25">
      <c r="A2323" t="s">
        <v>325</v>
      </c>
      <c r="B2323" t="s">
        <v>4493</v>
      </c>
      <c r="C2323" t="s">
        <v>101</v>
      </c>
      <c r="D2323" t="s">
        <v>102</v>
      </c>
      <c r="E2323" t="s">
        <v>10004</v>
      </c>
      <c r="F2323">
        <v>72</v>
      </c>
      <c r="G2323">
        <v>51</v>
      </c>
    </row>
    <row r="2324" spans="1:7" hidden="1" x14ac:dyDescent="0.25">
      <c r="A2324" t="s">
        <v>325</v>
      </c>
      <c r="B2324" t="s">
        <v>5925</v>
      </c>
      <c r="C2324" t="s">
        <v>101</v>
      </c>
      <c r="D2324" t="s">
        <v>102</v>
      </c>
      <c r="E2324" t="s">
        <v>10005</v>
      </c>
      <c r="F2324">
        <v>72</v>
      </c>
      <c r="G2324">
        <v>51</v>
      </c>
    </row>
    <row r="2325" spans="1:7" hidden="1" x14ac:dyDescent="0.25">
      <c r="A2325" t="s">
        <v>630</v>
      </c>
      <c r="B2325" t="s">
        <v>4493</v>
      </c>
      <c r="C2325" t="s">
        <v>101</v>
      </c>
      <c r="D2325" t="s">
        <v>102</v>
      </c>
      <c r="E2325" t="s">
        <v>10006</v>
      </c>
      <c r="F2325">
        <v>72</v>
      </c>
      <c r="G2325">
        <v>51</v>
      </c>
    </row>
    <row r="2326" spans="1:7" hidden="1" x14ac:dyDescent="0.25">
      <c r="A2326" t="s">
        <v>630</v>
      </c>
      <c r="B2326" t="s">
        <v>5925</v>
      </c>
      <c r="C2326" t="s">
        <v>101</v>
      </c>
      <c r="D2326" t="s">
        <v>102</v>
      </c>
      <c r="E2326" t="s">
        <v>10007</v>
      </c>
      <c r="F2326">
        <v>72</v>
      </c>
      <c r="G2326">
        <v>51</v>
      </c>
    </row>
    <row r="2327" spans="1:7" hidden="1" x14ac:dyDescent="0.25">
      <c r="A2327" t="s">
        <v>569</v>
      </c>
      <c r="B2327" t="s">
        <v>4493</v>
      </c>
      <c r="C2327" t="s">
        <v>101</v>
      </c>
      <c r="D2327" t="s">
        <v>102</v>
      </c>
      <c r="E2327" t="s">
        <v>10008</v>
      </c>
      <c r="F2327">
        <v>72</v>
      </c>
      <c r="G2327">
        <v>51</v>
      </c>
    </row>
    <row r="2328" spans="1:7" hidden="1" x14ac:dyDescent="0.25">
      <c r="A2328" t="s">
        <v>569</v>
      </c>
      <c r="B2328" t="s">
        <v>9699</v>
      </c>
      <c r="C2328" t="s">
        <v>101</v>
      </c>
      <c r="D2328" t="s">
        <v>102</v>
      </c>
      <c r="E2328" t="s">
        <v>9826</v>
      </c>
      <c r="F2328">
        <v>72</v>
      </c>
      <c r="G2328">
        <v>50</v>
      </c>
    </row>
    <row r="2329" spans="1:7" hidden="1" x14ac:dyDescent="0.25">
      <c r="A2329" t="s">
        <v>488</v>
      </c>
      <c r="B2329" t="s">
        <v>9699</v>
      </c>
      <c r="C2329" t="s">
        <v>101</v>
      </c>
      <c r="D2329" t="s">
        <v>102</v>
      </c>
      <c r="E2329" t="s">
        <v>9827</v>
      </c>
      <c r="F2329">
        <v>72</v>
      </c>
      <c r="G2329">
        <v>50</v>
      </c>
    </row>
    <row r="2330" spans="1:7" hidden="1" x14ac:dyDescent="0.25">
      <c r="A2330" t="s">
        <v>630</v>
      </c>
      <c r="B2330" t="s">
        <v>5358</v>
      </c>
      <c r="C2330" t="s">
        <v>101</v>
      </c>
      <c r="D2330" t="s">
        <v>102</v>
      </c>
      <c r="E2330" t="s">
        <v>9828</v>
      </c>
      <c r="F2330">
        <v>72</v>
      </c>
      <c r="G2330">
        <v>50</v>
      </c>
    </row>
    <row r="2331" spans="1:7" hidden="1" x14ac:dyDescent="0.25">
      <c r="A2331" t="s">
        <v>325</v>
      </c>
      <c r="B2331" t="s">
        <v>9705</v>
      </c>
      <c r="C2331" t="s">
        <v>101</v>
      </c>
      <c r="D2331" t="s">
        <v>102</v>
      </c>
      <c r="E2331" t="s">
        <v>9829</v>
      </c>
      <c r="F2331">
        <v>72</v>
      </c>
      <c r="G2331">
        <v>50</v>
      </c>
    </row>
    <row r="2332" spans="1:7" hidden="1" x14ac:dyDescent="0.25">
      <c r="A2332" t="s">
        <v>569</v>
      </c>
      <c r="B2332" t="s">
        <v>5267</v>
      </c>
      <c r="C2332" t="s">
        <v>101</v>
      </c>
      <c r="D2332" t="s">
        <v>102</v>
      </c>
      <c r="E2332" t="s">
        <v>9830</v>
      </c>
      <c r="F2332">
        <v>72</v>
      </c>
      <c r="G2332">
        <v>50</v>
      </c>
    </row>
    <row r="2333" spans="1:7" hidden="1" x14ac:dyDescent="0.25">
      <c r="A2333" t="s">
        <v>488</v>
      </c>
      <c r="B2333" t="s">
        <v>9705</v>
      </c>
      <c r="C2333" t="s">
        <v>101</v>
      </c>
      <c r="D2333" t="s">
        <v>102</v>
      </c>
      <c r="E2333" t="s">
        <v>9831</v>
      </c>
      <c r="F2333">
        <v>72</v>
      </c>
      <c r="G2333">
        <v>50</v>
      </c>
    </row>
    <row r="2334" spans="1:7" hidden="1" x14ac:dyDescent="0.25">
      <c r="A2334" t="s">
        <v>630</v>
      </c>
      <c r="B2334" t="s">
        <v>5267</v>
      </c>
      <c r="C2334" t="s">
        <v>101</v>
      </c>
      <c r="D2334" t="s">
        <v>102</v>
      </c>
      <c r="E2334" t="s">
        <v>9832</v>
      </c>
      <c r="F2334">
        <v>72</v>
      </c>
      <c r="G2334">
        <v>50</v>
      </c>
    </row>
    <row r="2335" spans="1:7" hidden="1" x14ac:dyDescent="0.25">
      <c r="A2335" t="s">
        <v>630</v>
      </c>
      <c r="B2335" t="s">
        <v>9705</v>
      </c>
      <c r="C2335" t="s">
        <v>101</v>
      </c>
      <c r="D2335" t="s">
        <v>102</v>
      </c>
      <c r="E2335" t="s">
        <v>9833</v>
      </c>
      <c r="F2335">
        <v>72</v>
      </c>
      <c r="G2335">
        <v>50</v>
      </c>
    </row>
    <row r="2336" spans="1:7" hidden="1" x14ac:dyDescent="0.25">
      <c r="A2336" t="s">
        <v>630</v>
      </c>
      <c r="B2336" t="s">
        <v>5705</v>
      </c>
      <c r="C2336" t="s">
        <v>101</v>
      </c>
      <c r="D2336" t="s">
        <v>102</v>
      </c>
      <c r="E2336" t="s">
        <v>9834</v>
      </c>
      <c r="F2336">
        <v>72</v>
      </c>
      <c r="G2336">
        <v>50</v>
      </c>
    </row>
    <row r="2337" spans="1:7" hidden="1" x14ac:dyDescent="0.25">
      <c r="A2337" t="s">
        <v>325</v>
      </c>
      <c r="B2337" t="s">
        <v>5705</v>
      </c>
      <c r="C2337" t="s">
        <v>101</v>
      </c>
      <c r="D2337" t="s">
        <v>102</v>
      </c>
      <c r="E2337" t="s">
        <v>9835</v>
      </c>
      <c r="F2337">
        <v>72</v>
      </c>
      <c r="G2337">
        <v>50</v>
      </c>
    </row>
    <row r="2338" spans="1:7" hidden="1" x14ac:dyDescent="0.25">
      <c r="A2338" t="s">
        <v>325</v>
      </c>
      <c r="B2338" t="s">
        <v>5358</v>
      </c>
      <c r="C2338" t="s">
        <v>101</v>
      </c>
      <c r="D2338" t="s">
        <v>102</v>
      </c>
      <c r="E2338" t="s">
        <v>9836</v>
      </c>
      <c r="F2338">
        <v>72</v>
      </c>
      <c r="G2338">
        <v>50</v>
      </c>
    </row>
    <row r="2339" spans="1:7" hidden="1" x14ac:dyDescent="0.25">
      <c r="A2339" t="s">
        <v>569</v>
      </c>
      <c r="B2339" t="s">
        <v>5705</v>
      </c>
      <c r="C2339" t="s">
        <v>101</v>
      </c>
      <c r="D2339" t="s">
        <v>102</v>
      </c>
      <c r="E2339" t="s">
        <v>9837</v>
      </c>
      <c r="F2339">
        <v>72</v>
      </c>
      <c r="G2339">
        <v>50</v>
      </c>
    </row>
    <row r="2340" spans="1:7" hidden="1" x14ac:dyDescent="0.25">
      <c r="A2340" t="s">
        <v>569</v>
      </c>
      <c r="B2340" t="s">
        <v>9705</v>
      </c>
      <c r="C2340" t="s">
        <v>101</v>
      </c>
      <c r="D2340" t="s">
        <v>102</v>
      </c>
      <c r="E2340" t="s">
        <v>9838</v>
      </c>
      <c r="F2340">
        <v>72</v>
      </c>
      <c r="G2340">
        <v>50</v>
      </c>
    </row>
    <row r="2341" spans="1:7" hidden="1" x14ac:dyDescent="0.25">
      <c r="A2341" t="s">
        <v>488</v>
      </c>
      <c r="B2341" t="s">
        <v>5267</v>
      </c>
      <c r="C2341" t="s">
        <v>101</v>
      </c>
      <c r="D2341" t="s">
        <v>102</v>
      </c>
      <c r="E2341" t="s">
        <v>9839</v>
      </c>
      <c r="F2341">
        <v>72</v>
      </c>
      <c r="G2341">
        <v>50</v>
      </c>
    </row>
    <row r="2342" spans="1:7" hidden="1" x14ac:dyDescent="0.25">
      <c r="A2342" t="s">
        <v>488</v>
      </c>
      <c r="B2342" t="s">
        <v>5358</v>
      </c>
      <c r="C2342" t="s">
        <v>101</v>
      </c>
      <c r="D2342" t="s">
        <v>102</v>
      </c>
      <c r="E2342" t="s">
        <v>9840</v>
      </c>
      <c r="F2342">
        <v>72</v>
      </c>
      <c r="G2342">
        <v>50</v>
      </c>
    </row>
    <row r="2343" spans="1:7" hidden="1" x14ac:dyDescent="0.25">
      <c r="A2343" t="s">
        <v>325</v>
      </c>
      <c r="B2343" t="s">
        <v>5267</v>
      </c>
      <c r="C2343" t="s">
        <v>101</v>
      </c>
      <c r="D2343" t="s">
        <v>102</v>
      </c>
      <c r="E2343" t="s">
        <v>9841</v>
      </c>
      <c r="F2343">
        <v>72</v>
      </c>
      <c r="G2343">
        <v>50</v>
      </c>
    </row>
    <row r="2344" spans="1:7" hidden="1" x14ac:dyDescent="0.25">
      <c r="A2344" t="s">
        <v>325</v>
      </c>
      <c r="B2344" t="s">
        <v>9699</v>
      </c>
      <c r="C2344" t="s">
        <v>101</v>
      </c>
      <c r="D2344" t="s">
        <v>102</v>
      </c>
      <c r="E2344" t="s">
        <v>9842</v>
      </c>
      <c r="F2344">
        <v>72</v>
      </c>
      <c r="G2344">
        <v>50</v>
      </c>
    </row>
    <row r="2345" spans="1:7" hidden="1" x14ac:dyDescent="0.25">
      <c r="A2345" t="s">
        <v>488</v>
      </c>
      <c r="B2345" t="s">
        <v>5705</v>
      </c>
      <c r="C2345" t="s">
        <v>101</v>
      </c>
      <c r="D2345" t="s">
        <v>102</v>
      </c>
      <c r="E2345" t="s">
        <v>9843</v>
      </c>
      <c r="F2345">
        <v>72</v>
      </c>
      <c r="G2345">
        <v>50</v>
      </c>
    </row>
    <row r="2346" spans="1:7" hidden="1" x14ac:dyDescent="0.25">
      <c r="A2346" t="s">
        <v>630</v>
      </c>
      <c r="B2346" t="s">
        <v>9699</v>
      </c>
      <c r="C2346" t="s">
        <v>101</v>
      </c>
      <c r="D2346" t="s">
        <v>102</v>
      </c>
      <c r="E2346" t="s">
        <v>9844</v>
      </c>
      <c r="F2346">
        <v>72</v>
      </c>
      <c r="G2346">
        <v>50</v>
      </c>
    </row>
    <row r="2347" spans="1:7" hidden="1" x14ac:dyDescent="0.25">
      <c r="A2347" t="s">
        <v>325</v>
      </c>
      <c r="B2347" t="s">
        <v>4698</v>
      </c>
      <c r="C2347" t="s">
        <v>101</v>
      </c>
      <c r="D2347" t="s">
        <v>102</v>
      </c>
      <c r="E2347" t="s">
        <v>9653</v>
      </c>
      <c r="F2347">
        <v>72</v>
      </c>
      <c r="G2347">
        <v>49</v>
      </c>
    </row>
    <row r="2348" spans="1:7" hidden="1" x14ac:dyDescent="0.25">
      <c r="A2348" t="s">
        <v>325</v>
      </c>
      <c r="B2348" t="s">
        <v>9601</v>
      </c>
      <c r="C2348" t="s">
        <v>101</v>
      </c>
      <c r="D2348" t="s">
        <v>102</v>
      </c>
      <c r="E2348" t="s">
        <v>9654</v>
      </c>
      <c r="F2348">
        <v>72</v>
      </c>
      <c r="G2348">
        <v>49</v>
      </c>
    </row>
    <row r="2349" spans="1:7" hidden="1" x14ac:dyDescent="0.25">
      <c r="A2349" t="s">
        <v>630</v>
      </c>
      <c r="B2349" t="s">
        <v>9601</v>
      </c>
      <c r="C2349" t="s">
        <v>101</v>
      </c>
      <c r="D2349" t="s">
        <v>102</v>
      </c>
      <c r="E2349" t="s">
        <v>9655</v>
      </c>
      <c r="F2349">
        <v>72</v>
      </c>
      <c r="G2349">
        <v>49</v>
      </c>
    </row>
    <row r="2350" spans="1:7" hidden="1" x14ac:dyDescent="0.25">
      <c r="A2350" t="s">
        <v>569</v>
      </c>
      <c r="B2350" t="s">
        <v>9601</v>
      </c>
      <c r="C2350" t="s">
        <v>101</v>
      </c>
      <c r="D2350" t="s">
        <v>102</v>
      </c>
      <c r="E2350" t="s">
        <v>9656</v>
      </c>
      <c r="F2350">
        <v>72</v>
      </c>
      <c r="G2350">
        <v>49</v>
      </c>
    </row>
    <row r="2351" spans="1:7" hidden="1" x14ac:dyDescent="0.25">
      <c r="A2351" t="s">
        <v>488</v>
      </c>
      <c r="B2351" t="s">
        <v>9601</v>
      </c>
      <c r="C2351" t="s">
        <v>101</v>
      </c>
      <c r="D2351" t="s">
        <v>102</v>
      </c>
      <c r="E2351" t="s">
        <v>9657</v>
      </c>
      <c r="F2351">
        <v>72</v>
      </c>
      <c r="G2351">
        <v>49</v>
      </c>
    </row>
    <row r="2352" spans="1:7" hidden="1" x14ac:dyDescent="0.25">
      <c r="A2352" t="s">
        <v>569</v>
      </c>
      <c r="B2352" t="s">
        <v>4698</v>
      </c>
      <c r="C2352" t="s">
        <v>101</v>
      </c>
      <c r="D2352" t="s">
        <v>102</v>
      </c>
      <c r="E2352" t="s">
        <v>9658</v>
      </c>
      <c r="F2352">
        <v>72</v>
      </c>
      <c r="G2352">
        <v>49</v>
      </c>
    </row>
    <row r="2353" spans="1:7" hidden="1" x14ac:dyDescent="0.25">
      <c r="A2353" t="s">
        <v>488</v>
      </c>
      <c r="B2353" t="s">
        <v>4698</v>
      </c>
      <c r="C2353" t="s">
        <v>101</v>
      </c>
      <c r="D2353" t="s">
        <v>102</v>
      </c>
      <c r="E2353" t="s">
        <v>9659</v>
      </c>
      <c r="F2353">
        <v>72</v>
      </c>
      <c r="G2353">
        <v>49</v>
      </c>
    </row>
    <row r="2354" spans="1:7" hidden="1" x14ac:dyDescent="0.25">
      <c r="A2354" t="s">
        <v>630</v>
      </c>
      <c r="B2354" t="s">
        <v>4698</v>
      </c>
      <c r="C2354" t="s">
        <v>101</v>
      </c>
      <c r="D2354" t="s">
        <v>102</v>
      </c>
      <c r="E2354" t="s">
        <v>9660</v>
      </c>
      <c r="F2354">
        <v>72</v>
      </c>
      <c r="G2354">
        <v>49</v>
      </c>
    </row>
    <row r="2355" spans="1:7" hidden="1" x14ac:dyDescent="0.25">
      <c r="A2355" t="s">
        <v>325</v>
      </c>
      <c r="B2355" t="s">
        <v>4150</v>
      </c>
      <c r="C2355" t="s">
        <v>101</v>
      </c>
      <c r="D2355" t="s">
        <v>102</v>
      </c>
      <c r="E2355" t="s">
        <v>9507</v>
      </c>
      <c r="F2355">
        <v>72</v>
      </c>
      <c r="G2355">
        <v>48</v>
      </c>
    </row>
    <row r="2356" spans="1:7" hidden="1" x14ac:dyDescent="0.25">
      <c r="A2356" t="s">
        <v>569</v>
      </c>
      <c r="B2356" t="s">
        <v>9409</v>
      </c>
      <c r="C2356" t="s">
        <v>101</v>
      </c>
      <c r="D2356" t="s">
        <v>102</v>
      </c>
      <c r="E2356" t="s">
        <v>9508</v>
      </c>
      <c r="F2356">
        <v>72</v>
      </c>
      <c r="G2356">
        <v>48</v>
      </c>
    </row>
    <row r="2357" spans="1:7" hidden="1" x14ac:dyDescent="0.25">
      <c r="A2357" t="s">
        <v>488</v>
      </c>
      <c r="B2357" t="s">
        <v>4778</v>
      </c>
      <c r="C2357" t="s">
        <v>101</v>
      </c>
      <c r="D2357" t="s">
        <v>102</v>
      </c>
      <c r="E2357" t="s">
        <v>9509</v>
      </c>
      <c r="F2357">
        <v>72</v>
      </c>
      <c r="G2357">
        <v>48</v>
      </c>
    </row>
    <row r="2358" spans="1:7" hidden="1" x14ac:dyDescent="0.25">
      <c r="A2358" t="s">
        <v>569</v>
      </c>
      <c r="B2358" t="s">
        <v>4778</v>
      </c>
      <c r="C2358" t="s">
        <v>101</v>
      </c>
      <c r="D2358" t="s">
        <v>102</v>
      </c>
      <c r="E2358" t="s">
        <v>9510</v>
      </c>
      <c r="F2358">
        <v>72</v>
      </c>
      <c r="G2358">
        <v>48</v>
      </c>
    </row>
    <row r="2359" spans="1:7" hidden="1" x14ac:dyDescent="0.25">
      <c r="A2359" t="s">
        <v>488</v>
      </c>
      <c r="B2359" t="s">
        <v>4355</v>
      </c>
      <c r="C2359" t="s">
        <v>101</v>
      </c>
      <c r="D2359" t="s">
        <v>102</v>
      </c>
      <c r="E2359" t="s">
        <v>9511</v>
      </c>
      <c r="F2359">
        <v>72</v>
      </c>
      <c r="G2359">
        <v>48</v>
      </c>
    </row>
    <row r="2360" spans="1:7" hidden="1" x14ac:dyDescent="0.25">
      <c r="A2360" t="s">
        <v>630</v>
      </c>
      <c r="B2360" t="s">
        <v>9409</v>
      </c>
      <c r="C2360" t="s">
        <v>101</v>
      </c>
      <c r="D2360" t="s">
        <v>102</v>
      </c>
      <c r="E2360" t="s">
        <v>9512</v>
      </c>
      <c r="F2360">
        <v>72</v>
      </c>
      <c r="G2360">
        <v>48</v>
      </c>
    </row>
    <row r="2361" spans="1:7" hidden="1" x14ac:dyDescent="0.25">
      <c r="A2361" t="s">
        <v>325</v>
      </c>
      <c r="B2361" t="s">
        <v>4355</v>
      </c>
      <c r="C2361" t="s">
        <v>101</v>
      </c>
      <c r="D2361" t="s">
        <v>102</v>
      </c>
      <c r="E2361" t="s">
        <v>9513</v>
      </c>
      <c r="F2361">
        <v>72</v>
      </c>
      <c r="G2361">
        <v>48</v>
      </c>
    </row>
    <row r="2362" spans="1:7" hidden="1" x14ac:dyDescent="0.25">
      <c r="A2362" t="s">
        <v>630</v>
      </c>
      <c r="B2362" t="s">
        <v>4778</v>
      </c>
      <c r="C2362" t="s">
        <v>101</v>
      </c>
      <c r="D2362" t="s">
        <v>102</v>
      </c>
      <c r="E2362" t="s">
        <v>9514</v>
      </c>
      <c r="F2362">
        <v>72</v>
      </c>
      <c r="G2362">
        <v>48</v>
      </c>
    </row>
    <row r="2363" spans="1:7" hidden="1" x14ac:dyDescent="0.25">
      <c r="A2363" t="s">
        <v>630</v>
      </c>
      <c r="B2363" t="s">
        <v>4150</v>
      </c>
      <c r="C2363" t="s">
        <v>101</v>
      </c>
      <c r="D2363" t="s">
        <v>102</v>
      </c>
      <c r="E2363" t="s">
        <v>9515</v>
      </c>
      <c r="F2363">
        <v>72</v>
      </c>
      <c r="G2363">
        <v>48</v>
      </c>
    </row>
    <row r="2364" spans="1:7" hidden="1" x14ac:dyDescent="0.25">
      <c r="A2364" t="s">
        <v>569</v>
      </c>
      <c r="B2364" t="s">
        <v>4355</v>
      </c>
      <c r="C2364" t="s">
        <v>101</v>
      </c>
      <c r="D2364" t="s">
        <v>102</v>
      </c>
      <c r="E2364" t="s">
        <v>9516</v>
      </c>
      <c r="F2364">
        <v>72</v>
      </c>
      <c r="G2364">
        <v>48</v>
      </c>
    </row>
    <row r="2365" spans="1:7" hidden="1" x14ac:dyDescent="0.25">
      <c r="A2365" t="s">
        <v>325</v>
      </c>
      <c r="B2365" t="s">
        <v>4778</v>
      </c>
      <c r="C2365" t="s">
        <v>101</v>
      </c>
      <c r="D2365" t="s">
        <v>102</v>
      </c>
      <c r="E2365" t="s">
        <v>9517</v>
      </c>
      <c r="F2365">
        <v>72</v>
      </c>
      <c r="G2365">
        <v>48</v>
      </c>
    </row>
    <row r="2366" spans="1:7" hidden="1" x14ac:dyDescent="0.25">
      <c r="A2366" t="s">
        <v>325</v>
      </c>
      <c r="B2366" t="s">
        <v>9219</v>
      </c>
      <c r="C2366" t="s">
        <v>101</v>
      </c>
      <c r="D2366" t="s">
        <v>102</v>
      </c>
      <c r="E2366" t="s">
        <v>9313</v>
      </c>
      <c r="F2366">
        <v>72</v>
      </c>
      <c r="G2366">
        <v>47</v>
      </c>
    </row>
    <row r="2367" spans="1:7" hidden="1" x14ac:dyDescent="0.25">
      <c r="A2367" t="s">
        <v>630</v>
      </c>
      <c r="B2367" t="s">
        <v>9215</v>
      </c>
      <c r="C2367" t="s">
        <v>101</v>
      </c>
      <c r="D2367" t="s">
        <v>102</v>
      </c>
      <c r="E2367" t="s">
        <v>9314</v>
      </c>
      <c r="F2367">
        <v>72</v>
      </c>
      <c r="G2367">
        <v>47</v>
      </c>
    </row>
    <row r="2368" spans="1:7" hidden="1" x14ac:dyDescent="0.25">
      <c r="A2368" t="s">
        <v>630</v>
      </c>
      <c r="B2368" t="s">
        <v>5134</v>
      </c>
      <c r="C2368" t="s">
        <v>101</v>
      </c>
      <c r="D2368" t="s">
        <v>102</v>
      </c>
      <c r="E2368" t="s">
        <v>9315</v>
      </c>
      <c r="F2368">
        <v>72</v>
      </c>
      <c r="G2368">
        <v>47</v>
      </c>
    </row>
    <row r="2369" spans="1:7" hidden="1" x14ac:dyDescent="0.25">
      <c r="A2369" t="s">
        <v>630</v>
      </c>
      <c r="B2369" t="s">
        <v>9219</v>
      </c>
      <c r="C2369" t="s">
        <v>101</v>
      </c>
      <c r="D2369" t="s">
        <v>102</v>
      </c>
      <c r="E2369" t="s">
        <v>9316</v>
      </c>
      <c r="F2369">
        <v>72</v>
      </c>
      <c r="G2369">
        <v>47</v>
      </c>
    </row>
    <row r="2370" spans="1:7" hidden="1" x14ac:dyDescent="0.25">
      <c r="A2370" t="s">
        <v>630</v>
      </c>
      <c r="B2370" t="s">
        <v>9217</v>
      </c>
      <c r="C2370" t="s">
        <v>101</v>
      </c>
      <c r="D2370" t="s">
        <v>102</v>
      </c>
      <c r="E2370" t="s">
        <v>9317</v>
      </c>
      <c r="F2370">
        <v>72</v>
      </c>
      <c r="G2370">
        <v>47</v>
      </c>
    </row>
    <row r="2371" spans="1:7" hidden="1" x14ac:dyDescent="0.25">
      <c r="A2371" t="s">
        <v>325</v>
      </c>
      <c r="B2371" t="s">
        <v>5134</v>
      </c>
      <c r="C2371" t="s">
        <v>101</v>
      </c>
      <c r="D2371" t="s">
        <v>102</v>
      </c>
      <c r="E2371" t="s">
        <v>9318</v>
      </c>
      <c r="F2371">
        <v>72</v>
      </c>
      <c r="G2371">
        <v>47</v>
      </c>
    </row>
    <row r="2372" spans="1:7" hidden="1" x14ac:dyDescent="0.25">
      <c r="A2372" t="s">
        <v>488</v>
      </c>
      <c r="B2372" t="s">
        <v>9215</v>
      </c>
      <c r="C2372" t="s">
        <v>101</v>
      </c>
      <c r="D2372" t="s">
        <v>102</v>
      </c>
      <c r="E2372" t="s">
        <v>9319</v>
      </c>
      <c r="F2372">
        <v>72</v>
      </c>
      <c r="G2372">
        <v>47</v>
      </c>
    </row>
    <row r="2373" spans="1:7" hidden="1" x14ac:dyDescent="0.25">
      <c r="A2373" t="s">
        <v>569</v>
      </c>
      <c r="B2373" t="s">
        <v>9219</v>
      </c>
      <c r="C2373" t="s">
        <v>101</v>
      </c>
      <c r="D2373" t="s">
        <v>102</v>
      </c>
      <c r="E2373" t="s">
        <v>9320</v>
      </c>
      <c r="F2373">
        <v>72</v>
      </c>
      <c r="G2373">
        <v>47</v>
      </c>
    </row>
    <row r="2374" spans="1:7" hidden="1" x14ac:dyDescent="0.25">
      <c r="A2374" t="s">
        <v>325</v>
      </c>
      <c r="B2374" t="s">
        <v>9217</v>
      </c>
      <c r="C2374" t="s">
        <v>101</v>
      </c>
      <c r="D2374" t="s">
        <v>102</v>
      </c>
      <c r="E2374" t="s">
        <v>9321</v>
      </c>
      <c r="F2374">
        <v>72</v>
      </c>
      <c r="G2374">
        <v>47</v>
      </c>
    </row>
    <row r="2375" spans="1:7" hidden="1" x14ac:dyDescent="0.25">
      <c r="A2375" t="s">
        <v>488</v>
      </c>
      <c r="B2375" t="s">
        <v>9219</v>
      </c>
      <c r="C2375" t="s">
        <v>101</v>
      </c>
      <c r="D2375" t="s">
        <v>102</v>
      </c>
      <c r="E2375" t="s">
        <v>9322</v>
      </c>
      <c r="F2375">
        <v>72</v>
      </c>
      <c r="G2375">
        <v>47</v>
      </c>
    </row>
    <row r="2376" spans="1:7" hidden="1" x14ac:dyDescent="0.25">
      <c r="A2376" t="s">
        <v>488</v>
      </c>
      <c r="B2376" t="s">
        <v>9217</v>
      </c>
      <c r="C2376" t="s">
        <v>101</v>
      </c>
      <c r="D2376" t="s">
        <v>102</v>
      </c>
      <c r="E2376" t="s">
        <v>9323</v>
      </c>
      <c r="F2376">
        <v>72</v>
      </c>
      <c r="G2376">
        <v>47</v>
      </c>
    </row>
    <row r="2377" spans="1:7" hidden="1" x14ac:dyDescent="0.25">
      <c r="A2377" t="s">
        <v>325</v>
      </c>
      <c r="B2377" t="s">
        <v>9215</v>
      </c>
      <c r="C2377" t="s">
        <v>101</v>
      </c>
      <c r="D2377" t="s">
        <v>102</v>
      </c>
      <c r="E2377" t="s">
        <v>9324</v>
      </c>
      <c r="F2377">
        <v>72</v>
      </c>
      <c r="G2377">
        <v>47</v>
      </c>
    </row>
    <row r="2378" spans="1:7" hidden="1" x14ac:dyDescent="0.25">
      <c r="A2378" t="s">
        <v>569</v>
      </c>
      <c r="B2378" t="s">
        <v>8984</v>
      </c>
      <c r="C2378" t="s">
        <v>101</v>
      </c>
      <c r="D2378" t="s">
        <v>102</v>
      </c>
      <c r="E2378" t="s">
        <v>9090</v>
      </c>
      <c r="F2378">
        <v>72</v>
      </c>
      <c r="G2378">
        <v>46</v>
      </c>
    </row>
    <row r="2379" spans="1:7" hidden="1" x14ac:dyDescent="0.25">
      <c r="A2379" t="s">
        <v>630</v>
      </c>
      <c r="B2379" t="s">
        <v>8988</v>
      </c>
      <c r="C2379" t="s">
        <v>101</v>
      </c>
      <c r="D2379" t="s">
        <v>102</v>
      </c>
      <c r="E2379" t="s">
        <v>9091</v>
      </c>
      <c r="F2379">
        <v>72</v>
      </c>
      <c r="G2379">
        <v>46</v>
      </c>
    </row>
    <row r="2380" spans="1:7" hidden="1" x14ac:dyDescent="0.25">
      <c r="A2380" t="s">
        <v>325</v>
      </c>
      <c r="B2380" t="s">
        <v>5406</v>
      </c>
      <c r="C2380" t="s">
        <v>101</v>
      </c>
      <c r="D2380" t="s">
        <v>102</v>
      </c>
      <c r="E2380" t="s">
        <v>9092</v>
      </c>
      <c r="F2380">
        <v>72</v>
      </c>
      <c r="G2380">
        <v>46</v>
      </c>
    </row>
    <row r="2381" spans="1:7" hidden="1" x14ac:dyDescent="0.25">
      <c r="A2381" t="s">
        <v>630</v>
      </c>
      <c r="B2381" t="s">
        <v>5406</v>
      </c>
      <c r="C2381" t="s">
        <v>101</v>
      </c>
      <c r="D2381" t="s">
        <v>102</v>
      </c>
      <c r="E2381" t="s">
        <v>9093</v>
      </c>
      <c r="F2381">
        <v>72</v>
      </c>
      <c r="G2381">
        <v>46</v>
      </c>
    </row>
    <row r="2382" spans="1:7" hidden="1" x14ac:dyDescent="0.25">
      <c r="A2382" t="s">
        <v>630</v>
      </c>
      <c r="B2382" t="s">
        <v>8986</v>
      </c>
      <c r="C2382" t="s">
        <v>101</v>
      </c>
      <c r="D2382" t="s">
        <v>102</v>
      </c>
      <c r="E2382" t="s">
        <v>9094</v>
      </c>
      <c r="F2382">
        <v>72</v>
      </c>
      <c r="G2382">
        <v>46</v>
      </c>
    </row>
    <row r="2383" spans="1:7" hidden="1" x14ac:dyDescent="0.25">
      <c r="A2383" t="s">
        <v>488</v>
      </c>
      <c r="B2383" t="s">
        <v>8984</v>
      </c>
      <c r="C2383" t="s">
        <v>101</v>
      </c>
      <c r="D2383" t="s">
        <v>102</v>
      </c>
      <c r="E2383" t="s">
        <v>9095</v>
      </c>
      <c r="F2383">
        <v>72</v>
      </c>
      <c r="G2383">
        <v>46</v>
      </c>
    </row>
    <row r="2384" spans="1:7" hidden="1" x14ac:dyDescent="0.25">
      <c r="A2384" t="s">
        <v>488</v>
      </c>
      <c r="B2384" t="s">
        <v>6125</v>
      </c>
      <c r="C2384" t="s">
        <v>101</v>
      </c>
      <c r="D2384" t="s">
        <v>102</v>
      </c>
      <c r="E2384" t="s">
        <v>9096</v>
      </c>
      <c r="F2384">
        <v>72</v>
      </c>
      <c r="G2384">
        <v>46</v>
      </c>
    </row>
    <row r="2385" spans="1:7" hidden="1" x14ac:dyDescent="0.25">
      <c r="A2385" t="s">
        <v>325</v>
      </c>
      <c r="B2385" t="s">
        <v>8986</v>
      </c>
      <c r="C2385" t="s">
        <v>101</v>
      </c>
      <c r="D2385" t="s">
        <v>102</v>
      </c>
      <c r="E2385" t="s">
        <v>9097</v>
      </c>
      <c r="F2385">
        <v>72</v>
      </c>
      <c r="G2385">
        <v>46</v>
      </c>
    </row>
    <row r="2386" spans="1:7" hidden="1" x14ac:dyDescent="0.25">
      <c r="A2386" t="s">
        <v>569</v>
      </c>
      <c r="B2386" t="s">
        <v>5406</v>
      </c>
      <c r="C2386" t="s">
        <v>101</v>
      </c>
      <c r="D2386" t="s">
        <v>102</v>
      </c>
      <c r="E2386" t="s">
        <v>9098</v>
      </c>
      <c r="F2386">
        <v>72</v>
      </c>
      <c r="G2386">
        <v>46</v>
      </c>
    </row>
    <row r="2387" spans="1:7" hidden="1" x14ac:dyDescent="0.25">
      <c r="A2387" t="s">
        <v>488</v>
      </c>
      <c r="B2387" t="s">
        <v>5406</v>
      </c>
      <c r="C2387" t="s">
        <v>101</v>
      </c>
      <c r="D2387" t="s">
        <v>102</v>
      </c>
      <c r="E2387" t="s">
        <v>9099</v>
      </c>
      <c r="F2387">
        <v>72</v>
      </c>
      <c r="G2387">
        <v>46</v>
      </c>
    </row>
    <row r="2388" spans="1:7" hidden="1" x14ac:dyDescent="0.25">
      <c r="A2388" t="s">
        <v>488</v>
      </c>
      <c r="B2388" t="s">
        <v>8988</v>
      </c>
      <c r="C2388" t="s">
        <v>101</v>
      </c>
      <c r="D2388" t="s">
        <v>102</v>
      </c>
      <c r="E2388" t="s">
        <v>9100</v>
      </c>
      <c r="F2388">
        <v>72</v>
      </c>
      <c r="G2388">
        <v>46</v>
      </c>
    </row>
    <row r="2389" spans="1:7" hidden="1" x14ac:dyDescent="0.25">
      <c r="A2389" t="s">
        <v>569</v>
      </c>
      <c r="B2389" t="s">
        <v>8988</v>
      </c>
      <c r="C2389" t="s">
        <v>101</v>
      </c>
      <c r="D2389" t="s">
        <v>102</v>
      </c>
      <c r="E2389" t="s">
        <v>9101</v>
      </c>
      <c r="F2389">
        <v>72</v>
      </c>
      <c r="G2389">
        <v>46</v>
      </c>
    </row>
    <row r="2390" spans="1:7" hidden="1" x14ac:dyDescent="0.25">
      <c r="A2390" t="s">
        <v>325</v>
      </c>
      <c r="B2390" t="s">
        <v>8988</v>
      </c>
      <c r="C2390" t="s">
        <v>101</v>
      </c>
      <c r="D2390" t="s">
        <v>102</v>
      </c>
      <c r="E2390" t="s">
        <v>9102</v>
      </c>
      <c r="F2390">
        <v>72</v>
      </c>
      <c r="G2390">
        <v>46</v>
      </c>
    </row>
    <row r="2391" spans="1:7" hidden="1" x14ac:dyDescent="0.25">
      <c r="A2391" t="s">
        <v>325</v>
      </c>
      <c r="B2391" t="s">
        <v>6125</v>
      </c>
      <c r="C2391" t="s">
        <v>101</v>
      </c>
      <c r="D2391" t="s">
        <v>102</v>
      </c>
      <c r="E2391" t="s">
        <v>9103</v>
      </c>
      <c r="F2391">
        <v>72</v>
      </c>
      <c r="G2391">
        <v>46</v>
      </c>
    </row>
    <row r="2392" spans="1:7" hidden="1" x14ac:dyDescent="0.25">
      <c r="A2392" t="s">
        <v>488</v>
      </c>
      <c r="B2392" t="s">
        <v>8986</v>
      </c>
      <c r="C2392" t="s">
        <v>101</v>
      </c>
      <c r="D2392" t="s">
        <v>102</v>
      </c>
      <c r="E2392" t="s">
        <v>9104</v>
      </c>
      <c r="F2392">
        <v>72</v>
      </c>
      <c r="G2392">
        <v>46</v>
      </c>
    </row>
    <row r="2393" spans="1:7" hidden="1" x14ac:dyDescent="0.25">
      <c r="A2393" t="s">
        <v>569</v>
      </c>
      <c r="B2393" t="s">
        <v>8986</v>
      </c>
      <c r="C2393" t="s">
        <v>101</v>
      </c>
      <c r="D2393" t="s">
        <v>102</v>
      </c>
      <c r="E2393" t="s">
        <v>9105</v>
      </c>
      <c r="F2393">
        <v>72</v>
      </c>
      <c r="G2393">
        <v>46</v>
      </c>
    </row>
    <row r="2394" spans="1:7" hidden="1" x14ac:dyDescent="0.25">
      <c r="A2394" t="s">
        <v>630</v>
      </c>
      <c r="B2394" t="s">
        <v>6125</v>
      </c>
      <c r="C2394" t="s">
        <v>101</v>
      </c>
      <c r="D2394" t="s">
        <v>102</v>
      </c>
      <c r="E2394" t="s">
        <v>9106</v>
      </c>
      <c r="F2394">
        <v>72</v>
      </c>
      <c r="G2394">
        <v>46</v>
      </c>
    </row>
    <row r="2395" spans="1:7" hidden="1" x14ac:dyDescent="0.25">
      <c r="A2395" t="s">
        <v>630</v>
      </c>
      <c r="B2395" t="s">
        <v>8890</v>
      </c>
      <c r="C2395" t="s">
        <v>101</v>
      </c>
      <c r="D2395" t="s">
        <v>102</v>
      </c>
      <c r="E2395" t="s">
        <v>8939</v>
      </c>
      <c r="F2395">
        <v>72</v>
      </c>
      <c r="G2395">
        <v>45</v>
      </c>
    </row>
    <row r="2396" spans="1:7" hidden="1" x14ac:dyDescent="0.25">
      <c r="A2396" t="s">
        <v>488</v>
      </c>
      <c r="B2396" t="s">
        <v>8892</v>
      </c>
      <c r="C2396" t="s">
        <v>101</v>
      </c>
      <c r="D2396" t="s">
        <v>102</v>
      </c>
      <c r="E2396" t="s">
        <v>8940</v>
      </c>
      <c r="F2396">
        <v>72</v>
      </c>
      <c r="G2396">
        <v>45</v>
      </c>
    </row>
    <row r="2397" spans="1:7" hidden="1" x14ac:dyDescent="0.25">
      <c r="A2397" t="s">
        <v>630</v>
      </c>
      <c r="B2397" t="s">
        <v>8892</v>
      </c>
      <c r="C2397" t="s">
        <v>101</v>
      </c>
      <c r="D2397" t="s">
        <v>102</v>
      </c>
      <c r="E2397" t="s">
        <v>8941</v>
      </c>
      <c r="F2397">
        <v>72</v>
      </c>
      <c r="G2397">
        <v>45</v>
      </c>
    </row>
    <row r="2398" spans="1:7" hidden="1" x14ac:dyDescent="0.25">
      <c r="A2398" t="s">
        <v>325</v>
      </c>
      <c r="B2398" t="s">
        <v>8890</v>
      </c>
      <c r="C2398" t="s">
        <v>101</v>
      </c>
      <c r="D2398" t="s">
        <v>102</v>
      </c>
      <c r="E2398" t="s">
        <v>8942</v>
      </c>
      <c r="F2398">
        <v>72</v>
      </c>
      <c r="G2398">
        <v>45</v>
      </c>
    </row>
    <row r="2399" spans="1:7" hidden="1" x14ac:dyDescent="0.25">
      <c r="A2399" t="s">
        <v>325</v>
      </c>
      <c r="B2399" t="s">
        <v>8892</v>
      </c>
      <c r="C2399" t="s">
        <v>101</v>
      </c>
      <c r="D2399" t="s">
        <v>102</v>
      </c>
      <c r="E2399" t="s">
        <v>8943</v>
      </c>
      <c r="F2399">
        <v>72</v>
      </c>
      <c r="G2399">
        <v>45</v>
      </c>
    </row>
    <row r="2400" spans="1:7" hidden="1" x14ac:dyDescent="0.25">
      <c r="A2400" t="s">
        <v>325</v>
      </c>
      <c r="B2400" t="s">
        <v>6199</v>
      </c>
      <c r="C2400" t="s">
        <v>101</v>
      </c>
      <c r="D2400" t="s">
        <v>102</v>
      </c>
      <c r="E2400" t="s">
        <v>8803</v>
      </c>
      <c r="F2400">
        <v>72</v>
      </c>
      <c r="G2400">
        <v>44</v>
      </c>
    </row>
    <row r="2401" spans="1:7" hidden="1" x14ac:dyDescent="0.25">
      <c r="A2401" t="s">
        <v>569</v>
      </c>
      <c r="B2401" t="s">
        <v>5766</v>
      </c>
      <c r="C2401" t="s">
        <v>101</v>
      </c>
      <c r="D2401" t="s">
        <v>102</v>
      </c>
      <c r="E2401" t="s">
        <v>8804</v>
      </c>
      <c r="F2401">
        <v>72</v>
      </c>
      <c r="G2401">
        <v>44</v>
      </c>
    </row>
    <row r="2402" spans="1:7" hidden="1" x14ac:dyDescent="0.25">
      <c r="A2402" t="s">
        <v>325</v>
      </c>
      <c r="B2402" t="s">
        <v>5017</v>
      </c>
      <c r="C2402" t="s">
        <v>101</v>
      </c>
      <c r="D2402" t="s">
        <v>102</v>
      </c>
      <c r="E2402" t="s">
        <v>8805</v>
      </c>
      <c r="F2402">
        <v>72</v>
      </c>
      <c r="G2402">
        <v>44</v>
      </c>
    </row>
    <row r="2403" spans="1:7" hidden="1" x14ac:dyDescent="0.25">
      <c r="A2403" t="s">
        <v>630</v>
      </c>
      <c r="B2403" t="s">
        <v>5017</v>
      </c>
      <c r="C2403" t="s">
        <v>101</v>
      </c>
      <c r="D2403" t="s">
        <v>102</v>
      </c>
      <c r="E2403" t="s">
        <v>8806</v>
      </c>
      <c r="F2403">
        <v>72</v>
      </c>
      <c r="G2403">
        <v>44</v>
      </c>
    </row>
    <row r="2404" spans="1:7" hidden="1" x14ac:dyDescent="0.25">
      <c r="A2404" t="s">
        <v>630</v>
      </c>
      <c r="B2404" t="s">
        <v>5766</v>
      </c>
      <c r="C2404" t="s">
        <v>101</v>
      </c>
      <c r="D2404" t="s">
        <v>102</v>
      </c>
      <c r="E2404" t="s">
        <v>8807</v>
      </c>
      <c r="F2404">
        <v>72</v>
      </c>
      <c r="G2404">
        <v>44</v>
      </c>
    </row>
    <row r="2405" spans="1:7" hidden="1" x14ac:dyDescent="0.25">
      <c r="A2405" t="s">
        <v>488</v>
      </c>
      <c r="B2405" t="s">
        <v>5017</v>
      </c>
      <c r="C2405" t="s">
        <v>101</v>
      </c>
      <c r="D2405" t="s">
        <v>102</v>
      </c>
      <c r="E2405" t="s">
        <v>8808</v>
      </c>
      <c r="F2405">
        <v>72</v>
      </c>
      <c r="G2405">
        <v>44</v>
      </c>
    </row>
    <row r="2406" spans="1:7" hidden="1" x14ac:dyDescent="0.25">
      <c r="A2406" t="s">
        <v>488</v>
      </c>
      <c r="B2406" t="s">
        <v>5766</v>
      </c>
      <c r="C2406" t="s">
        <v>101</v>
      </c>
      <c r="D2406" t="s">
        <v>102</v>
      </c>
      <c r="E2406" t="s">
        <v>8809</v>
      </c>
      <c r="F2406">
        <v>72</v>
      </c>
      <c r="G2406">
        <v>44</v>
      </c>
    </row>
    <row r="2407" spans="1:7" hidden="1" x14ac:dyDescent="0.25">
      <c r="A2407" t="s">
        <v>569</v>
      </c>
      <c r="B2407" t="s">
        <v>8715</v>
      </c>
      <c r="C2407" t="s">
        <v>101</v>
      </c>
      <c r="D2407" t="s">
        <v>102</v>
      </c>
      <c r="E2407" t="s">
        <v>8810</v>
      </c>
      <c r="F2407">
        <v>72</v>
      </c>
      <c r="G2407">
        <v>44</v>
      </c>
    </row>
    <row r="2408" spans="1:7" hidden="1" x14ac:dyDescent="0.25">
      <c r="A2408" t="s">
        <v>325</v>
      </c>
      <c r="B2408" t="s">
        <v>5766</v>
      </c>
      <c r="C2408" t="s">
        <v>101</v>
      </c>
      <c r="D2408" t="s">
        <v>102</v>
      </c>
      <c r="E2408" t="s">
        <v>8811</v>
      </c>
      <c r="F2408">
        <v>72</v>
      </c>
      <c r="G2408">
        <v>44</v>
      </c>
    </row>
    <row r="2409" spans="1:7" hidden="1" x14ac:dyDescent="0.25">
      <c r="A2409" t="s">
        <v>325</v>
      </c>
      <c r="B2409" t="s">
        <v>8715</v>
      </c>
      <c r="C2409" t="s">
        <v>101</v>
      </c>
      <c r="D2409" t="s">
        <v>102</v>
      </c>
      <c r="E2409" t="s">
        <v>8812</v>
      </c>
      <c r="F2409">
        <v>72</v>
      </c>
      <c r="G2409">
        <v>44</v>
      </c>
    </row>
    <row r="2410" spans="1:7" hidden="1" x14ac:dyDescent="0.25">
      <c r="A2410" t="s">
        <v>488</v>
      </c>
      <c r="B2410" t="s">
        <v>6199</v>
      </c>
      <c r="C2410" t="s">
        <v>101</v>
      </c>
      <c r="D2410" t="s">
        <v>102</v>
      </c>
      <c r="E2410" t="s">
        <v>8813</v>
      </c>
      <c r="F2410">
        <v>72</v>
      </c>
      <c r="G2410">
        <v>44</v>
      </c>
    </row>
    <row r="2411" spans="1:7" hidden="1" x14ac:dyDescent="0.25">
      <c r="A2411" t="s">
        <v>569</v>
      </c>
      <c r="B2411" t="s">
        <v>6199</v>
      </c>
      <c r="C2411" t="s">
        <v>101</v>
      </c>
      <c r="D2411" t="s">
        <v>102</v>
      </c>
      <c r="E2411" t="s">
        <v>8814</v>
      </c>
      <c r="F2411">
        <v>72</v>
      </c>
      <c r="G2411">
        <v>44</v>
      </c>
    </row>
    <row r="2412" spans="1:7" hidden="1" x14ac:dyDescent="0.25">
      <c r="A2412" t="s">
        <v>630</v>
      </c>
      <c r="B2412" t="s">
        <v>6199</v>
      </c>
      <c r="C2412" t="s">
        <v>101</v>
      </c>
      <c r="D2412" t="s">
        <v>102</v>
      </c>
      <c r="E2412" t="s">
        <v>8815</v>
      </c>
      <c r="F2412">
        <v>72</v>
      </c>
      <c r="G2412">
        <v>44</v>
      </c>
    </row>
    <row r="2413" spans="1:7" hidden="1" x14ac:dyDescent="0.25">
      <c r="A2413" t="s">
        <v>488</v>
      </c>
      <c r="B2413" t="s">
        <v>8715</v>
      </c>
      <c r="C2413" t="s">
        <v>101</v>
      </c>
      <c r="D2413" t="s">
        <v>102</v>
      </c>
      <c r="E2413" t="s">
        <v>8816</v>
      </c>
      <c r="F2413">
        <v>72</v>
      </c>
      <c r="G2413">
        <v>44</v>
      </c>
    </row>
    <row r="2414" spans="1:7" hidden="1" x14ac:dyDescent="0.25">
      <c r="A2414" t="s">
        <v>630</v>
      </c>
      <c r="B2414" t="s">
        <v>8715</v>
      </c>
      <c r="C2414" t="s">
        <v>101</v>
      </c>
      <c r="D2414" t="s">
        <v>102</v>
      </c>
      <c r="E2414" t="s">
        <v>8817</v>
      </c>
      <c r="F2414">
        <v>72</v>
      </c>
      <c r="G2414">
        <v>44</v>
      </c>
    </row>
    <row r="2415" spans="1:7" hidden="1" x14ac:dyDescent="0.25">
      <c r="A2415" t="s">
        <v>488</v>
      </c>
      <c r="B2415" t="s">
        <v>8630</v>
      </c>
      <c r="C2415" t="s">
        <v>101</v>
      </c>
      <c r="D2415" t="s">
        <v>102</v>
      </c>
      <c r="E2415" t="s">
        <v>8669</v>
      </c>
      <c r="F2415">
        <v>72</v>
      </c>
      <c r="G2415">
        <v>41</v>
      </c>
    </row>
    <row r="2416" spans="1:7" hidden="1" x14ac:dyDescent="0.25">
      <c r="A2416" t="s">
        <v>630</v>
      </c>
      <c r="B2416" t="s">
        <v>8630</v>
      </c>
      <c r="C2416" t="s">
        <v>101</v>
      </c>
      <c r="D2416" t="s">
        <v>102</v>
      </c>
      <c r="E2416" t="s">
        <v>8670</v>
      </c>
      <c r="F2416">
        <v>72</v>
      </c>
      <c r="G2416">
        <v>41</v>
      </c>
    </row>
    <row r="2417" spans="1:7" hidden="1" x14ac:dyDescent="0.25">
      <c r="A2417" t="s">
        <v>569</v>
      </c>
      <c r="B2417" t="s">
        <v>8630</v>
      </c>
      <c r="C2417" t="s">
        <v>101</v>
      </c>
      <c r="D2417" t="s">
        <v>102</v>
      </c>
      <c r="E2417" t="s">
        <v>8671</v>
      </c>
      <c r="F2417">
        <v>72</v>
      </c>
      <c r="G2417">
        <v>41</v>
      </c>
    </row>
    <row r="2418" spans="1:7" hidden="1" x14ac:dyDescent="0.25">
      <c r="A2418" t="s">
        <v>325</v>
      </c>
      <c r="B2418" t="s">
        <v>8630</v>
      </c>
      <c r="C2418" t="s">
        <v>101</v>
      </c>
      <c r="D2418" t="s">
        <v>102</v>
      </c>
      <c r="E2418" t="s">
        <v>8672</v>
      </c>
      <c r="F2418">
        <v>72</v>
      </c>
      <c r="G2418">
        <v>41</v>
      </c>
    </row>
    <row r="2419" spans="1:7" hidden="1" x14ac:dyDescent="0.25">
      <c r="A2419" t="s">
        <v>569</v>
      </c>
      <c r="B2419" t="s">
        <v>6909</v>
      </c>
      <c r="C2419" t="s">
        <v>101</v>
      </c>
      <c r="D2419" t="s">
        <v>102</v>
      </c>
      <c r="E2419" t="s">
        <v>8673</v>
      </c>
      <c r="F2419">
        <v>72</v>
      </c>
      <c r="G2419">
        <v>41</v>
      </c>
    </row>
    <row r="2420" spans="1:7" hidden="1" x14ac:dyDescent="0.25">
      <c r="A2420" t="s">
        <v>325</v>
      </c>
      <c r="B2420" t="s">
        <v>6909</v>
      </c>
      <c r="C2420" t="s">
        <v>101</v>
      </c>
      <c r="D2420" t="s">
        <v>102</v>
      </c>
      <c r="E2420" t="s">
        <v>8674</v>
      </c>
      <c r="F2420">
        <v>72</v>
      </c>
      <c r="G2420">
        <v>41</v>
      </c>
    </row>
    <row r="2421" spans="1:7" hidden="1" x14ac:dyDescent="0.25">
      <c r="A2421" t="s">
        <v>488</v>
      </c>
      <c r="B2421" t="s">
        <v>6909</v>
      </c>
      <c r="C2421" t="s">
        <v>101</v>
      </c>
      <c r="D2421" t="s">
        <v>102</v>
      </c>
      <c r="E2421" t="s">
        <v>8675</v>
      </c>
      <c r="F2421">
        <v>72</v>
      </c>
      <c r="G2421">
        <v>41</v>
      </c>
    </row>
    <row r="2422" spans="1:7" hidden="1" x14ac:dyDescent="0.25">
      <c r="A2422" t="s">
        <v>488</v>
      </c>
      <c r="B2422" t="s">
        <v>6842</v>
      </c>
      <c r="C2422" t="s">
        <v>101</v>
      </c>
      <c r="D2422" t="s">
        <v>102</v>
      </c>
      <c r="E2422" t="s">
        <v>8593</v>
      </c>
      <c r="F2422">
        <v>72</v>
      </c>
      <c r="G2422">
        <v>40</v>
      </c>
    </row>
    <row r="2423" spans="1:7" hidden="1" x14ac:dyDescent="0.25">
      <c r="A2423" t="s">
        <v>325</v>
      </c>
      <c r="B2423" t="s">
        <v>6845</v>
      </c>
      <c r="C2423" t="s">
        <v>101</v>
      </c>
      <c r="D2423" t="s">
        <v>102</v>
      </c>
      <c r="E2423" t="s">
        <v>8594</v>
      </c>
      <c r="F2423">
        <v>72</v>
      </c>
      <c r="G2423">
        <v>40</v>
      </c>
    </row>
    <row r="2424" spans="1:7" hidden="1" x14ac:dyDescent="0.25">
      <c r="A2424" t="s">
        <v>569</v>
      </c>
      <c r="B2424" t="s">
        <v>6842</v>
      </c>
      <c r="C2424" t="s">
        <v>101</v>
      </c>
      <c r="D2424" t="s">
        <v>102</v>
      </c>
      <c r="E2424" t="s">
        <v>8595</v>
      </c>
      <c r="F2424">
        <v>72</v>
      </c>
      <c r="G2424">
        <v>40</v>
      </c>
    </row>
    <row r="2425" spans="1:7" hidden="1" x14ac:dyDescent="0.25">
      <c r="A2425" t="s">
        <v>488</v>
      </c>
      <c r="B2425" t="s">
        <v>6845</v>
      </c>
      <c r="C2425" t="s">
        <v>101</v>
      </c>
      <c r="D2425" t="s">
        <v>102</v>
      </c>
      <c r="E2425" t="s">
        <v>8596</v>
      </c>
      <c r="F2425">
        <v>72</v>
      </c>
      <c r="G2425">
        <v>40</v>
      </c>
    </row>
    <row r="2426" spans="1:7" hidden="1" x14ac:dyDescent="0.25">
      <c r="A2426" t="s">
        <v>630</v>
      </c>
      <c r="B2426" t="s">
        <v>6845</v>
      </c>
      <c r="C2426" t="s">
        <v>101</v>
      </c>
      <c r="D2426" t="s">
        <v>102</v>
      </c>
      <c r="E2426" t="s">
        <v>8597</v>
      </c>
      <c r="F2426">
        <v>72</v>
      </c>
      <c r="G2426">
        <v>40</v>
      </c>
    </row>
    <row r="2427" spans="1:7" hidden="1" x14ac:dyDescent="0.25">
      <c r="A2427" t="s">
        <v>630</v>
      </c>
      <c r="B2427" t="s">
        <v>8510</v>
      </c>
      <c r="C2427" t="s">
        <v>101</v>
      </c>
      <c r="D2427" t="s">
        <v>102</v>
      </c>
      <c r="E2427" t="s">
        <v>8533</v>
      </c>
      <c r="F2427">
        <v>72</v>
      </c>
      <c r="G2427">
        <v>39</v>
      </c>
    </row>
    <row r="2428" spans="1:7" hidden="1" x14ac:dyDescent="0.25">
      <c r="A2428" t="s">
        <v>569</v>
      </c>
      <c r="B2428" t="s">
        <v>8510</v>
      </c>
      <c r="C2428" t="s">
        <v>101</v>
      </c>
      <c r="D2428" t="s">
        <v>102</v>
      </c>
      <c r="E2428" t="s">
        <v>8534</v>
      </c>
      <c r="F2428">
        <v>72</v>
      </c>
      <c r="G2428">
        <v>39</v>
      </c>
    </row>
    <row r="2429" spans="1:7" hidden="1" x14ac:dyDescent="0.25">
      <c r="A2429" t="s">
        <v>488</v>
      </c>
      <c r="B2429" t="s">
        <v>6843</v>
      </c>
      <c r="C2429" t="s">
        <v>101</v>
      </c>
      <c r="D2429" t="s">
        <v>102</v>
      </c>
      <c r="E2429" t="s">
        <v>8421</v>
      </c>
      <c r="F2429">
        <v>72</v>
      </c>
      <c r="G2429">
        <v>38</v>
      </c>
    </row>
    <row r="2430" spans="1:7" hidden="1" x14ac:dyDescent="0.25">
      <c r="A2430" t="s">
        <v>488</v>
      </c>
      <c r="B2430" t="s">
        <v>8331</v>
      </c>
      <c r="C2430" t="s">
        <v>101</v>
      </c>
      <c r="D2430" t="s">
        <v>102</v>
      </c>
      <c r="E2430" t="s">
        <v>8422</v>
      </c>
      <c r="F2430">
        <v>72</v>
      </c>
      <c r="G2430">
        <v>38</v>
      </c>
    </row>
    <row r="2431" spans="1:7" hidden="1" x14ac:dyDescent="0.25">
      <c r="A2431" t="s">
        <v>325</v>
      </c>
      <c r="B2431" t="s">
        <v>8331</v>
      </c>
      <c r="C2431" t="s">
        <v>101</v>
      </c>
      <c r="D2431" t="s">
        <v>102</v>
      </c>
      <c r="E2431" t="s">
        <v>8423</v>
      </c>
      <c r="F2431">
        <v>72</v>
      </c>
      <c r="G2431">
        <v>38</v>
      </c>
    </row>
    <row r="2432" spans="1:7" hidden="1" x14ac:dyDescent="0.25">
      <c r="A2432" t="s">
        <v>630</v>
      </c>
      <c r="B2432" t="s">
        <v>8331</v>
      </c>
      <c r="C2432" t="s">
        <v>101</v>
      </c>
      <c r="D2432" t="s">
        <v>102</v>
      </c>
      <c r="E2432" t="s">
        <v>8424</v>
      </c>
      <c r="F2432">
        <v>72</v>
      </c>
      <c r="G2432">
        <v>38</v>
      </c>
    </row>
    <row r="2433" spans="1:7" hidden="1" x14ac:dyDescent="0.25">
      <c r="A2433" t="s">
        <v>488</v>
      </c>
      <c r="B2433" t="s">
        <v>8321</v>
      </c>
      <c r="C2433" t="s">
        <v>101</v>
      </c>
      <c r="D2433" t="s">
        <v>102</v>
      </c>
      <c r="E2433" t="s">
        <v>8425</v>
      </c>
      <c r="F2433">
        <v>72</v>
      </c>
      <c r="G2433">
        <v>38</v>
      </c>
    </row>
    <row r="2434" spans="1:7" hidden="1" x14ac:dyDescent="0.25">
      <c r="A2434" t="s">
        <v>325</v>
      </c>
      <c r="B2434" t="s">
        <v>8321</v>
      </c>
      <c r="C2434" t="s">
        <v>101</v>
      </c>
      <c r="D2434" t="s">
        <v>102</v>
      </c>
      <c r="E2434" t="s">
        <v>8426</v>
      </c>
      <c r="F2434">
        <v>72</v>
      </c>
      <c r="G2434">
        <v>38</v>
      </c>
    </row>
    <row r="2435" spans="1:7" hidden="1" x14ac:dyDescent="0.25">
      <c r="A2435" t="s">
        <v>325</v>
      </c>
      <c r="B2435" t="s">
        <v>8317</v>
      </c>
      <c r="C2435" t="s">
        <v>101</v>
      </c>
      <c r="D2435" t="s">
        <v>102</v>
      </c>
      <c r="E2435" t="s">
        <v>8427</v>
      </c>
      <c r="F2435">
        <v>72</v>
      </c>
      <c r="G2435">
        <v>38</v>
      </c>
    </row>
    <row r="2436" spans="1:7" hidden="1" x14ac:dyDescent="0.25">
      <c r="A2436" t="s">
        <v>630</v>
      </c>
      <c r="B2436" t="s">
        <v>8317</v>
      </c>
      <c r="C2436" t="s">
        <v>101</v>
      </c>
      <c r="D2436" t="s">
        <v>102</v>
      </c>
      <c r="E2436" t="s">
        <v>8428</v>
      </c>
      <c r="F2436">
        <v>72</v>
      </c>
      <c r="G2436">
        <v>38</v>
      </c>
    </row>
    <row r="2437" spans="1:7" hidden="1" x14ac:dyDescent="0.25">
      <c r="A2437" t="s">
        <v>569</v>
      </c>
      <c r="B2437" t="s">
        <v>6843</v>
      </c>
      <c r="C2437" t="s">
        <v>101</v>
      </c>
      <c r="D2437" t="s">
        <v>102</v>
      </c>
      <c r="E2437" t="s">
        <v>8429</v>
      </c>
      <c r="F2437">
        <v>72</v>
      </c>
      <c r="G2437">
        <v>38</v>
      </c>
    </row>
    <row r="2438" spans="1:7" hidden="1" x14ac:dyDescent="0.25">
      <c r="A2438" t="s">
        <v>569</v>
      </c>
      <c r="B2438" t="s">
        <v>6967</v>
      </c>
      <c r="C2438" t="s">
        <v>101</v>
      </c>
      <c r="D2438" t="s">
        <v>102</v>
      </c>
      <c r="E2438" t="s">
        <v>8430</v>
      </c>
      <c r="F2438">
        <v>72</v>
      </c>
      <c r="G2438">
        <v>38</v>
      </c>
    </row>
    <row r="2439" spans="1:7" hidden="1" x14ac:dyDescent="0.25">
      <c r="A2439" t="s">
        <v>630</v>
      </c>
      <c r="B2439" t="s">
        <v>8321</v>
      </c>
      <c r="C2439" t="s">
        <v>101</v>
      </c>
      <c r="D2439" t="s">
        <v>102</v>
      </c>
      <c r="E2439" t="s">
        <v>8431</v>
      </c>
      <c r="F2439">
        <v>72</v>
      </c>
      <c r="G2439">
        <v>38</v>
      </c>
    </row>
    <row r="2440" spans="1:7" hidden="1" x14ac:dyDescent="0.25">
      <c r="A2440" t="s">
        <v>569</v>
      </c>
      <c r="B2440" t="s">
        <v>8331</v>
      </c>
      <c r="C2440" t="s">
        <v>101</v>
      </c>
      <c r="D2440" t="s">
        <v>102</v>
      </c>
      <c r="E2440" t="s">
        <v>8432</v>
      </c>
      <c r="F2440">
        <v>72</v>
      </c>
      <c r="G2440">
        <v>38</v>
      </c>
    </row>
    <row r="2441" spans="1:7" hidden="1" x14ac:dyDescent="0.25">
      <c r="A2441" t="s">
        <v>569</v>
      </c>
      <c r="B2441" t="s">
        <v>8317</v>
      </c>
      <c r="C2441" t="s">
        <v>101</v>
      </c>
      <c r="D2441" t="s">
        <v>102</v>
      </c>
      <c r="E2441" t="s">
        <v>8433</v>
      </c>
      <c r="F2441">
        <v>72</v>
      </c>
      <c r="G2441">
        <v>38</v>
      </c>
    </row>
    <row r="2442" spans="1:7" hidden="1" x14ac:dyDescent="0.25">
      <c r="A2442" t="s">
        <v>630</v>
      </c>
      <c r="B2442" t="s">
        <v>6967</v>
      </c>
      <c r="C2442" t="s">
        <v>101</v>
      </c>
      <c r="D2442" t="s">
        <v>102</v>
      </c>
      <c r="E2442" t="s">
        <v>8434</v>
      </c>
      <c r="F2442">
        <v>72</v>
      </c>
      <c r="G2442">
        <v>38</v>
      </c>
    </row>
    <row r="2443" spans="1:7" hidden="1" x14ac:dyDescent="0.25">
      <c r="A2443" t="s">
        <v>630</v>
      </c>
      <c r="B2443" t="s">
        <v>8136</v>
      </c>
      <c r="C2443" t="s">
        <v>101</v>
      </c>
      <c r="D2443" t="s">
        <v>102</v>
      </c>
      <c r="E2443" t="s">
        <v>8212</v>
      </c>
      <c r="F2443">
        <v>72</v>
      </c>
      <c r="G2443">
        <v>35</v>
      </c>
    </row>
    <row r="2444" spans="1:7" hidden="1" x14ac:dyDescent="0.25">
      <c r="A2444" t="s">
        <v>325</v>
      </c>
      <c r="B2444" t="s">
        <v>8140</v>
      </c>
      <c r="C2444" t="s">
        <v>101</v>
      </c>
      <c r="D2444" t="s">
        <v>102</v>
      </c>
      <c r="E2444" t="s">
        <v>8213</v>
      </c>
      <c r="F2444">
        <v>72</v>
      </c>
      <c r="G2444">
        <v>35</v>
      </c>
    </row>
    <row r="2445" spans="1:7" hidden="1" x14ac:dyDescent="0.25">
      <c r="A2445" t="s">
        <v>325</v>
      </c>
      <c r="B2445" t="s">
        <v>8138</v>
      </c>
      <c r="C2445" t="s">
        <v>101</v>
      </c>
      <c r="D2445" t="s">
        <v>102</v>
      </c>
      <c r="E2445" t="s">
        <v>8214</v>
      </c>
      <c r="F2445">
        <v>72</v>
      </c>
      <c r="G2445">
        <v>35</v>
      </c>
    </row>
    <row r="2446" spans="1:7" hidden="1" x14ac:dyDescent="0.25">
      <c r="A2446" t="s">
        <v>630</v>
      </c>
      <c r="B2446" t="s">
        <v>8144</v>
      </c>
      <c r="C2446" t="s">
        <v>101</v>
      </c>
      <c r="D2446" t="s">
        <v>102</v>
      </c>
      <c r="E2446" t="s">
        <v>8215</v>
      </c>
      <c r="F2446">
        <v>72</v>
      </c>
      <c r="G2446">
        <v>35</v>
      </c>
    </row>
    <row r="2447" spans="1:7" hidden="1" x14ac:dyDescent="0.25">
      <c r="A2447" t="s">
        <v>325</v>
      </c>
      <c r="B2447" t="s">
        <v>8144</v>
      </c>
      <c r="C2447" t="s">
        <v>101</v>
      </c>
      <c r="D2447" t="s">
        <v>102</v>
      </c>
      <c r="E2447" t="s">
        <v>8216</v>
      </c>
      <c r="F2447">
        <v>72</v>
      </c>
      <c r="G2447">
        <v>35</v>
      </c>
    </row>
    <row r="2448" spans="1:7" hidden="1" x14ac:dyDescent="0.25">
      <c r="A2448" t="s">
        <v>569</v>
      </c>
      <c r="B2448" t="s">
        <v>8144</v>
      </c>
      <c r="C2448" t="s">
        <v>101</v>
      </c>
      <c r="D2448" t="s">
        <v>102</v>
      </c>
      <c r="E2448" t="s">
        <v>8217</v>
      </c>
      <c r="F2448">
        <v>72</v>
      </c>
      <c r="G2448">
        <v>35</v>
      </c>
    </row>
    <row r="2449" spans="1:7" hidden="1" x14ac:dyDescent="0.25">
      <c r="A2449" t="s">
        <v>569</v>
      </c>
      <c r="B2449" t="s">
        <v>8140</v>
      </c>
      <c r="C2449" t="s">
        <v>101</v>
      </c>
      <c r="D2449" t="s">
        <v>102</v>
      </c>
      <c r="E2449" t="s">
        <v>8218</v>
      </c>
      <c r="F2449">
        <v>72</v>
      </c>
      <c r="G2449">
        <v>35</v>
      </c>
    </row>
    <row r="2450" spans="1:7" hidden="1" x14ac:dyDescent="0.25">
      <c r="A2450" t="s">
        <v>630</v>
      </c>
      <c r="B2450" t="s">
        <v>8138</v>
      </c>
      <c r="C2450" t="s">
        <v>101</v>
      </c>
      <c r="D2450" t="s">
        <v>102</v>
      </c>
      <c r="E2450" t="s">
        <v>8219</v>
      </c>
      <c r="F2450">
        <v>72</v>
      </c>
      <c r="G2450">
        <v>35</v>
      </c>
    </row>
    <row r="2451" spans="1:7" hidden="1" x14ac:dyDescent="0.25">
      <c r="A2451" t="s">
        <v>488</v>
      </c>
      <c r="B2451" t="s">
        <v>8036</v>
      </c>
      <c r="C2451" t="s">
        <v>101</v>
      </c>
      <c r="D2451" t="s">
        <v>102</v>
      </c>
      <c r="E2451" t="s">
        <v>8095</v>
      </c>
      <c r="F2451">
        <v>72</v>
      </c>
      <c r="G2451">
        <v>33</v>
      </c>
    </row>
    <row r="2452" spans="1:7" hidden="1" x14ac:dyDescent="0.25">
      <c r="A2452" t="s">
        <v>630</v>
      </c>
      <c r="B2452" t="s">
        <v>8038</v>
      </c>
      <c r="C2452" t="s">
        <v>101</v>
      </c>
      <c r="D2452" t="s">
        <v>102</v>
      </c>
      <c r="E2452" t="s">
        <v>8096</v>
      </c>
      <c r="F2452">
        <v>72</v>
      </c>
      <c r="G2452">
        <v>33</v>
      </c>
    </row>
    <row r="2453" spans="1:7" hidden="1" x14ac:dyDescent="0.25">
      <c r="A2453" t="s">
        <v>569</v>
      </c>
      <c r="B2453" t="s">
        <v>8036</v>
      </c>
      <c r="C2453" t="s">
        <v>101</v>
      </c>
      <c r="D2453" t="s">
        <v>102</v>
      </c>
      <c r="E2453" t="s">
        <v>8097</v>
      </c>
      <c r="F2453">
        <v>72</v>
      </c>
      <c r="G2453">
        <v>33</v>
      </c>
    </row>
    <row r="2454" spans="1:7" hidden="1" x14ac:dyDescent="0.25">
      <c r="A2454" t="s">
        <v>325</v>
      </c>
      <c r="B2454" t="s">
        <v>8034</v>
      </c>
      <c r="C2454" t="s">
        <v>101</v>
      </c>
      <c r="D2454" t="s">
        <v>102</v>
      </c>
      <c r="E2454" t="s">
        <v>8098</v>
      </c>
      <c r="F2454">
        <v>72</v>
      </c>
      <c r="G2454">
        <v>33</v>
      </c>
    </row>
    <row r="2455" spans="1:7" hidden="1" x14ac:dyDescent="0.25">
      <c r="A2455" t="s">
        <v>569</v>
      </c>
      <c r="B2455" t="s">
        <v>8034</v>
      </c>
      <c r="C2455" t="s">
        <v>101</v>
      </c>
      <c r="D2455" t="s">
        <v>102</v>
      </c>
      <c r="E2455" t="s">
        <v>8099</v>
      </c>
      <c r="F2455">
        <v>72</v>
      </c>
      <c r="G2455">
        <v>33</v>
      </c>
    </row>
    <row r="2456" spans="1:7" hidden="1" x14ac:dyDescent="0.25">
      <c r="A2456" t="s">
        <v>325</v>
      </c>
      <c r="B2456" t="s">
        <v>8038</v>
      </c>
      <c r="C2456" t="s">
        <v>101</v>
      </c>
      <c r="D2456" t="s">
        <v>102</v>
      </c>
      <c r="E2456" t="s">
        <v>8100</v>
      </c>
      <c r="F2456">
        <v>72</v>
      </c>
      <c r="G2456">
        <v>33</v>
      </c>
    </row>
    <row r="2457" spans="1:7" hidden="1" x14ac:dyDescent="0.25">
      <c r="A2457" t="s">
        <v>488</v>
      </c>
      <c r="B2457" t="s">
        <v>7970</v>
      </c>
      <c r="C2457" t="s">
        <v>101</v>
      </c>
      <c r="D2457" t="s">
        <v>102</v>
      </c>
      <c r="E2457" t="s">
        <v>8003</v>
      </c>
      <c r="F2457">
        <v>72</v>
      </c>
      <c r="G2457">
        <v>31</v>
      </c>
    </row>
    <row r="2458" spans="1:7" hidden="1" x14ac:dyDescent="0.25">
      <c r="A2458" t="s">
        <v>630</v>
      </c>
      <c r="B2458" t="s">
        <v>7973</v>
      </c>
      <c r="C2458" t="s">
        <v>101</v>
      </c>
      <c r="D2458" t="s">
        <v>102</v>
      </c>
      <c r="E2458" t="s">
        <v>8004</v>
      </c>
      <c r="F2458">
        <v>72</v>
      </c>
      <c r="G2458">
        <v>31</v>
      </c>
    </row>
    <row r="2459" spans="1:7" hidden="1" x14ac:dyDescent="0.25">
      <c r="A2459" t="s">
        <v>569</v>
      </c>
      <c r="B2459" t="s">
        <v>7970</v>
      </c>
      <c r="C2459" t="s">
        <v>101</v>
      </c>
      <c r="D2459" t="s">
        <v>102</v>
      </c>
      <c r="E2459" t="s">
        <v>8005</v>
      </c>
      <c r="F2459">
        <v>72</v>
      </c>
      <c r="G2459">
        <v>31</v>
      </c>
    </row>
    <row r="2460" spans="1:7" hidden="1" x14ac:dyDescent="0.25">
      <c r="A2460" t="s">
        <v>569</v>
      </c>
      <c r="B2460" t="s">
        <v>7973</v>
      </c>
      <c r="C2460" t="s">
        <v>101</v>
      </c>
      <c r="D2460" t="s">
        <v>102</v>
      </c>
      <c r="E2460" t="s">
        <v>8006</v>
      </c>
      <c r="F2460">
        <v>72</v>
      </c>
      <c r="G2460">
        <v>31</v>
      </c>
    </row>
    <row r="2461" spans="1:7" hidden="1" x14ac:dyDescent="0.25">
      <c r="A2461" t="s">
        <v>569</v>
      </c>
      <c r="B2461" t="s">
        <v>7884</v>
      </c>
      <c r="C2461" t="s">
        <v>101</v>
      </c>
      <c r="D2461" t="s">
        <v>102</v>
      </c>
      <c r="E2461" t="s">
        <v>7921</v>
      </c>
      <c r="F2461">
        <v>72</v>
      </c>
      <c r="G2461">
        <v>30</v>
      </c>
    </row>
    <row r="2462" spans="1:7" hidden="1" x14ac:dyDescent="0.25">
      <c r="A2462" t="s">
        <v>488</v>
      </c>
      <c r="B2462" t="s">
        <v>7884</v>
      </c>
      <c r="C2462" t="s">
        <v>101</v>
      </c>
      <c r="D2462" t="s">
        <v>102</v>
      </c>
      <c r="E2462" t="s">
        <v>7922</v>
      </c>
      <c r="F2462">
        <v>72</v>
      </c>
      <c r="G2462">
        <v>30</v>
      </c>
    </row>
    <row r="2463" spans="1:7" hidden="1" x14ac:dyDescent="0.25">
      <c r="A2463" t="s">
        <v>630</v>
      </c>
      <c r="B2463" t="s">
        <v>7158</v>
      </c>
      <c r="C2463" t="s">
        <v>101</v>
      </c>
      <c r="D2463" t="s">
        <v>102</v>
      </c>
      <c r="E2463" t="s">
        <v>7923</v>
      </c>
      <c r="F2463">
        <v>72</v>
      </c>
      <c r="G2463">
        <v>30</v>
      </c>
    </row>
    <row r="2464" spans="1:7" hidden="1" x14ac:dyDescent="0.25">
      <c r="A2464" t="s">
        <v>569</v>
      </c>
      <c r="B2464" t="s">
        <v>7878</v>
      </c>
      <c r="C2464" t="s">
        <v>101</v>
      </c>
      <c r="D2464" t="s">
        <v>102</v>
      </c>
      <c r="E2464" t="s">
        <v>7924</v>
      </c>
      <c r="F2464">
        <v>72</v>
      </c>
      <c r="G2464">
        <v>30</v>
      </c>
    </row>
    <row r="2465" spans="1:7" hidden="1" x14ac:dyDescent="0.25">
      <c r="A2465" t="s">
        <v>488</v>
      </c>
      <c r="B2465" t="s">
        <v>7878</v>
      </c>
      <c r="C2465" t="s">
        <v>101</v>
      </c>
      <c r="D2465" t="s">
        <v>102</v>
      </c>
      <c r="E2465" t="s">
        <v>7925</v>
      </c>
      <c r="F2465">
        <v>72</v>
      </c>
      <c r="G2465">
        <v>30</v>
      </c>
    </row>
    <row r="2466" spans="1:7" hidden="1" x14ac:dyDescent="0.25">
      <c r="A2466" t="s">
        <v>630</v>
      </c>
      <c r="B2466" t="s">
        <v>7824</v>
      </c>
      <c r="C2466" t="s">
        <v>101</v>
      </c>
      <c r="D2466" t="s">
        <v>102</v>
      </c>
      <c r="E2466" t="s">
        <v>7849</v>
      </c>
      <c r="F2466">
        <v>72</v>
      </c>
      <c r="G2466">
        <v>28</v>
      </c>
    </row>
    <row r="2467" spans="1:7" hidden="1" x14ac:dyDescent="0.25">
      <c r="A2467" t="s">
        <v>325</v>
      </c>
      <c r="B2467" t="s">
        <v>7824</v>
      </c>
      <c r="C2467" t="s">
        <v>101</v>
      </c>
      <c r="D2467" t="s">
        <v>102</v>
      </c>
      <c r="E2467" t="s">
        <v>7850</v>
      </c>
      <c r="F2467">
        <v>72</v>
      </c>
      <c r="G2467">
        <v>28</v>
      </c>
    </row>
    <row r="2468" spans="1:7" hidden="1" x14ac:dyDescent="0.25">
      <c r="A2468" t="s">
        <v>630</v>
      </c>
      <c r="B2468" t="s">
        <v>7291</v>
      </c>
      <c r="C2468" t="s">
        <v>101</v>
      </c>
      <c r="D2468" t="s">
        <v>102</v>
      </c>
      <c r="E2468" t="s">
        <v>7851</v>
      </c>
      <c r="F2468">
        <v>72</v>
      </c>
      <c r="G2468">
        <v>28</v>
      </c>
    </row>
    <row r="2469" spans="1:7" hidden="1" x14ac:dyDescent="0.25">
      <c r="A2469" t="s">
        <v>630</v>
      </c>
      <c r="B2469" t="s">
        <v>7373</v>
      </c>
      <c r="C2469" t="s">
        <v>101</v>
      </c>
      <c r="D2469" t="s">
        <v>102</v>
      </c>
      <c r="E2469" t="s">
        <v>7813</v>
      </c>
      <c r="F2469">
        <v>72</v>
      </c>
      <c r="G2469">
        <v>26</v>
      </c>
    </row>
    <row r="2470" spans="1:7" hidden="1" x14ac:dyDescent="0.25">
      <c r="A2470" t="s">
        <v>325</v>
      </c>
      <c r="B2470" t="s">
        <v>7769</v>
      </c>
      <c r="C2470" t="s">
        <v>101</v>
      </c>
      <c r="D2470" t="s">
        <v>102</v>
      </c>
      <c r="E2470" t="s">
        <v>7785</v>
      </c>
      <c r="F2470">
        <v>72</v>
      </c>
      <c r="G2470">
        <v>25</v>
      </c>
    </row>
    <row r="2471" spans="1:7" hidden="1" x14ac:dyDescent="0.25">
      <c r="A2471" t="s">
        <v>488</v>
      </c>
      <c r="B2471" t="s">
        <v>7745</v>
      </c>
      <c r="C2471" t="s">
        <v>101</v>
      </c>
      <c r="D2471" t="s">
        <v>102</v>
      </c>
      <c r="E2471" t="s">
        <v>7760</v>
      </c>
      <c r="F2471">
        <v>72</v>
      </c>
      <c r="G2471">
        <v>23</v>
      </c>
    </row>
    <row r="2472" spans="1:7" hidden="1" x14ac:dyDescent="0.25">
      <c r="A2472" t="s">
        <v>569</v>
      </c>
      <c r="B2472" t="s">
        <v>7448</v>
      </c>
      <c r="C2472" t="s">
        <v>101</v>
      </c>
      <c r="D2472" t="s">
        <v>102</v>
      </c>
      <c r="E2472" t="s">
        <v>7738</v>
      </c>
      <c r="F2472">
        <v>72</v>
      </c>
      <c r="G2472">
        <v>22</v>
      </c>
    </row>
    <row r="2473" spans="1:7" hidden="1" x14ac:dyDescent="0.25">
      <c r="A2473" t="s">
        <v>488</v>
      </c>
      <c r="B2473" t="s">
        <v>7448</v>
      </c>
      <c r="C2473" t="s">
        <v>101</v>
      </c>
      <c r="D2473" t="s">
        <v>102</v>
      </c>
      <c r="E2473" t="s">
        <v>7739</v>
      </c>
      <c r="F2473">
        <v>72</v>
      </c>
      <c r="G2473">
        <v>22</v>
      </c>
    </row>
    <row r="2474" spans="1:7" hidden="1" x14ac:dyDescent="0.25">
      <c r="A2474" t="s">
        <v>630</v>
      </c>
      <c r="B2474" t="s">
        <v>7445</v>
      </c>
      <c r="C2474" t="s">
        <v>101</v>
      </c>
      <c r="D2474" t="s">
        <v>102</v>
      </c>
      <c r="E2474" t="s">
        <v>7714</v>
      </c>
      <c r="F2474">
        <v>72</v>
      </c>
      <c r="G2474">
        <v>20</v>
      </c>
    </row>
    <row r="2475" spans="1:7" hidden="1" x14ac:dyDescent="0.25">
      <c r="A2475" t="s">
        <v>325</v>
      </c>
      <c r="B2475" t="s">
        <v>7445</v>
      </c>
      <c r="C2475" t="s">
        <v>101</v>
      </c>
      <c r="D2475" t="s">
        <v>102</v>
      </c>
      <c r="E2475" t="s">
        <v>7715</v>
      </c>
      <c r="F2475">
        <v>72</v>
      </c>
      <c r="G2475">
        <v>20</v>
      </c>
    </row>
    <row r="2476" spans="1:7" hidden="1" x14ac:dyDescent="0.25">
      <c r="A2476" t="s">
        <v>569</v>
      </c>
      <c r="B2476" t="s">
        <v>7683</v>
      </c>
      <c r="C2476" t="s">
        <v>101</v>
      </c>
      <c r="D2476" t="s">
        <v>102</v>
      </c>
      <c r="E2476" t="s">
        <v>7696</v>
      </c>
      <c r="F2476">
        <v>72</v>
      </c>
      <c r="G2476">
        <v>19</v>
      </c>
    </row>
    <row r="2477" spans="1:7" hidden="1" x14ac:dyDescent="0.25">
      <c r="A2477" t="s">
        <v>488</v>
      </c>
      <c r="B2477" t="s">
        <v>7683</v>
      </c>
      <c r="C2477" t="s">
        <v>101</v>
      </c>
      <c r="D2477" t="s">
        <v>102</v>
      </c>
      <c r="E2477" t="s">
        <v>7697</v>
      </c>
      <c r="F2477">
        <v>72</v>
      </c>
      <c r="G2477">
        <v>19</v>
      </c>
    </row>
    <row r="2478" spans="1:7" hidden="1" x14ac:dyDescent="0.25">
      <c r="A2478" t="s">
        <v>630</v>
      </c>
      <c r="B2478" t="s">
        <v>7683</v>
      </c>
      <c r="C2478" t="s">
        <v>101</v>
      </c>
      <c r="D2478" t="s">
        <v>102</v>
      </c>
      <c r="E2478" t="s">
        <v>7698</v>
      </c>
      <c r="F2478">
        <v>72</v>
      </c>
      <c r="G2478">
        <v>19</v>
      </c>
    </row>
    <row r="2479" spans="1:7" hidden="1" x14ac:dyDescent="0.25">
      <c r="A2479" t="s">
        <v>569</v>
      </c>
      <c r="B2479" t="s">
        <v>7449</v>
      </c>
      <c r="C2479" t="s">
        <v>101</v>
      </c>
      <c r="D2479" t="s">
        <v>102</v>
      </c>
      <c r="E2479" t="s">
        <v>7675</v>
      </c>
      <c r="F2479">
        <v>72</v>
      </c>
      <c r="G2479">
        <v>18</v>
      </c>
    </row>
    <row r="2480" spans="1:7" hidden="1" x14ac:dyDescent="0.25">
      <c r="A2480" t="s">
        <v>569</v>
      </c>
      <c r="B2480" t="s">
        <v>7629</v>
      </c>
      <c r="C2480" t="s">
        <v>101</v>
      </c>
      <c r="D2480" t="s">
        <v>102</v>
      </c>
      <c r="E2480" t="s">
        <v>7651</v>
      </c>
      <c r="F2480">
        <v>72</v>
      </c>
      <c r="G2480">
        <v>17</v>
      </c>
    </row>
    <row r="2481" spans="1:7" hidden="1" x14ac:dyDescent="0.25">
      <c r="A2481" t="s">
        <v>488</v>
      </c>
      <c r="B2481" t="s">
        <v>7629</v>
      </c>
      <c r="C2481" t="s">
        <v>101</v>
      </c>
      <c r="D2481" t="s">
        <v>102</v>
      </c>
      <c r="E2481" t="s">
        <v>7652</v>
      </c>
      <c r="F2481">
        <v>72</v>
      </c>
      <c r="G2481">
        <v>17</v>
      </c>
    </row>
    <row r="2482" spans="1:7" hidden="1" x14ac:dyDescent="0.25">
      <c r="A2482" t="s">
        <v>569</v>
      </c>
      <c r="B2482" t="s">
        <v>7469</v>
      </c>
      <c r="C2482" t="s">
        <v>101</v>
      </c>
      <c r="D2482" t="s">
        <v>102</v>
      </c>
      <c r="E2482" t="s">
        <v>7619</v>
      </c>
      <c r="F2482">
        <v>72</v>
      </c>
      <c r="G2482">
        <v>15</v>
      </c>
    </row>
    <row r="2483" spans="1:7" hidden="1" x14ac:dyDescent="0.25">
      <c r="A2483" t="s">
        <v>569</v>
      </c>
      <c r="B2483" t="s">
        <v>7470</v>
      </c>
      <c r="C2483" t="s">
        <v>101</v>
      </c>
      <c r="D2483" t="s">
        <v>102</v>
      </c>
      <c r="E2483" t="s">
        <v>7620</v>
      </c>
      <c r="F2483">
        <v>72</v>
      </c>
      <c r="G2483">
        <v>15</v>
      </c>
    </row>
    <row r="2484" spans="1:7" hidden="1" x14ac:dyDescent="0.25">
      <c r="A2484" t="s">
        <v>488</v>
      </c>
      <c r="B2484" t="s">
        <v>7469</v>
      </c>
      <c r="C2484" t="s">
        <v>101</v>
      </c>
      <c r="D2484" t="s">
        <v>102</v>
      </c>
      <c r="E2484" t="s">
        <v>7621</v>
      </c>
      <c r="F2484">
        <v>72</v>
      </c>
      <c r="G2484">
        <v>15</v>
      </c>
    </row>
    <row r="2485" spans="1:7" hidden="1" x14ac:dyDescent="0.25">
      <c r="A2485" t="s">
        <v>488</v>
      </c>
      <c r="B2485" t="s">
        <v>7470</v>
      </c>
      <c r="C2485" t="s">
        <v>101</v>
      </c>
      <c r="D2485" t="s">
        <v>102</v>
      </c>
      <c r="E2485" t="s">
        <v>7622</v>
      </c>
      <c r="F2485">
        <v>72</v>
      </c>
      <c r="G2485">
        <v>15</v>
      </c>
    </row>
    <row r="2486" spans="1:7" hidden="1" x14ac:dyDescent="0.25">
      <c r="A2486" t="s">
        <v>488</v>
      </c>
      <c r="B2486" t="s">
        <v>7573</v>
      </c>
      <c r="C2486" t="s">
        <v>101</v>
      </c>
      <c r="D2486" t="s">
        <v>102</v>
      </c>
      <c r="E2486" t="s">
        <v>7592</v>
      </c>
      <c r="F2486">
        <v>72</v>
      </c>
      <c r="G2486">
        <v>13</v>
      </c>
    </row>
    <row r="2487" spans="1:7" hidden="1" x14ac:dyDescent="0.25">
      <c r="A2487" t="s">
        <v>630</v>
      </c>
      <c r="B2487" t="s">
        <v>7484</v>
      </c>
      <c r="C2487" t="s">
        <v>101</v>
      </c>
      <c r="D2487" t="s">
        <v>102</v>
      </c>
      <c r="E2487" t="s">
        <v>7568</v>
      </c>
      <c r="F2487">
        <v>72</v>
      </c>
      <c r="G2487">
        <v>11</v>
      </c>
    </row>
    <row r="2488" spans="1:7" hidden="1" x14ac:dyDescent="0.25">
      <c r="A2488" t="s">
        <v>630</v>
      </c>
      <c r="B2488" t="s">
        <v>7551</v>
      </c>
      <c r="C2488" t="s">
        <v>101</v>
      </c>
      <c r="D2488" t="s">
        <v>102</v>
      </c>
      <c r="E2488" t="s">
        <v>7555</v>
      </c>
      <c r="F2488">
        <v>72</v>
      </c>
      <c r="G2488">
        <v>4</v>
      </c>
    </row>
    <row r="2489" spans="1:7" hidden="1" x14ac:dyDescent="0.25">
      <c r="A2489" t="s">
        <v>261</v>
      </c>
      <c r="B2489" t="s">
        <v>3742</v>
      </c>
      <c r="C2489" t="s">
        <v>101</v>
      </c>
      <c r="D2489" t="s">
        <v>102</v>
      </c>
      <c r="E2489" t="s">
        <v>11859</v>
      </c>
      <c r="F2489">
        <v>71</v>
      </c>
      <c r="G2489">
        <v>60</v>
      </c>
    </row>
    <row r="2490" spans="1:7" hidden="1" x14ac:dyDescent="0.25">
      <c r="A2490" t="s">
        <v>374</v>
      </c>
      <c r="B2490" t="s">
        <v>3742</v>
      </c>
      <c r="C2490" t="s">
        <v>101</v>
      </c>
      <c r="D2490" t="s">
        <v>102</v>
      </c>
      <c r="E2490" t="s">
        <v>11860</v>
      </c>
      <c r="F2490">
        <v>71</v>
      </c>
      <c r="G2490">
        <v>60</v>
      </c>
    </row>
    <row r="2491" spans="1:7" hidden="1" x14ac:dyDescent="0.25">
      <c r="A2491" t="s">
        <v>418</v>
      </c>
      <c r="B2491" t="s">
        <v>3742</v>
      </c>
      <c r="C2491" t="s">
        <v>101</v>
      </c>
      <c r="D2491" t="s">
        <v>102</v>
      </c>
      <c r="E2491" t="s">
        <v>11861</v>
      </c>
      <c r="F2491">
        <v>71</v>
      </c>
      <c r="G2491">
        <v>60</v>
      </c>
    </row>
    <row r="2492" spans="1:7" hidden="1" x14ac:dyDescent="0.25">
      <c r="A2492" t="s">
        <v>502</v>
      </c>
      <c r="B2492" t="s">
        <v>3742</v>
      </c>
      <c r="C2492" t="s">
        <v>101</v>
      </c>
      <c r="D2492" t="s">
        <v>102</v>
      </c>
      <c r="E2492" t="s">
        <v>11862</v>
      </c>
      <c r="F2492">
        <v>71</v>
      </c>
      <c r="G2492">
        <v>60</v>
      </c>
    </row>
    <row r="2493" spans="1:7" hidden="1" x14ac:dyDescent="0.25">
      <c r="A2493" t="s">
        <v>462</v>
      </c>
      <c r="B2493" t="s">
        <v>3742</v>
      </c>
      <c r="C2493" t="s">
        <v>101</v>
      </c>
      <c r="D2493" t="s">
        <v>102</v>
      </c>
      <c r="E2493" t="s">
        <v>11863</v>
      </c>
      <c r="F2493">
        <v>71</v>
      </c>
      <c r="G2493">
        <v>60</v>
      </c>
    </row>
    <row r="2494" spans="1:7" hidden="1" x14ac:dyDescent="0.25">
      <c r="A2494" t="s">
        <v>587</v>
      </c>
      <c r="B2494" t="s">
        <v>3742</v>
      </c>
      <c r="C2494" t="s">
        <v>101</v>
      </c>
      <c r="D2494" t="s">
        <v>102</v>
      </c>
      <c r="E2494" t="s">
        <v>11864</v>
      </c>
      <c r="F2494">
        <v>71</v>
      </c>
      <c r="G2494">
        <v>60</v>
      </c>
    </row>
    <row r="2495" spans="1:7" hidden="1" x14ac:dyDescent="0.25">
      <c r="A2495" t="s">
        <v>466</v>
      </c>
      <c r="B2495" t="s">
        <v>3742</v>
      </c>
      <c r="C2495" t="s">
        <v>101</v>
      </c>
      <c r="D2495" t="s">
        <v>102</v>
      </c>
      <c r="E2495" t="s">
        <v>11865</v>
      </c>
      <c r="F2495">
        <v>71</v>
      </c>
      <c r="G2495">
        <v>60</v>
      </c>
    </row>
    <row r="2496" spans="1:7" hidden="1" x14ac:dyDescent="0.25">
      <c r="A2496" t="s">
        <v>261</v>
      </c>
      <c r="B2496" t="s">
        <v>11231</v>
      </c>
      <c r="C2496" t="s">
        <v>101</v>
      </c>
      <c r="D2496" t="s">
        <v>102</v>
      </c>
      <c r="E2496" t="s">
        <v>11565</v>
      </c>
      <c r="F2496">
        <v>71</v>
      </c>
      <c r="G2496">
        <v>59</v>
      </c>
    </row>
    <row r="2497" spans="1:7" hidden="1" x14ac:dyDescent="0.25">
      <c r="A2497" t="s">
        <v>261</v>
      </c>
      <c r="B2497" t="s">
        <v>11233</v>
      </c>
      <c r="C2497" t="s">
        <v>101</v>
      </c>
      <c r="D2497" t="s">
        <v>102</v>
      </c>
      <c r="E2497" t="s">
        <v>11566</v>
      </c>
      <c r="F2497">
        <v>71</v>
      </c>
      <c r="G2497">
        <v>59</v>
      </c>
    </row>
    <row r="2498" spans="1:7" hidden="1" x14ac:dyDescent="0.25">
      <c r="A2498" t="s">
        <v>261</v>
      </c>
      <c r="B2498" t="s">
        <v>5926</v>
      </c>
      <c r="C2498" t="s">
        <v>101</v>
      </c>
      <c r="D2498" t="s">
        <v>102</v>
      </c>
      <c r="E2498" t="s">
        <v>11567</v>
      </c>
      <c r="F2498">
        <v>71</v>
      </c>
      <c r="G2498">
        <v>59</v>
      </c>
    </row>
    <row r="2499" spans="1:7" hidden="1" x14ac:dyDescent="0.25">
      <c r="A2499" t="s">
        <v>261</v>
      </c>
      <c r="B2499" t="s">
        <v>670</v>
      </c>
      <c r="C2499" t="s">
        <v>101</v>
      </c>
      <c r="D2499" t="s">
        <v>102</v>
      </c>
      <c r="E2499" t="s">
        <v>11568</v>
      </c>
      <c r="F2499">
        <v>71</v>
      </c>
      <c r="G2499">
        <v>59</v>
      </c>
    </row>
    <row r="2500" spans="1:7" hidden="1" x14ac:dyDescent="0.25">
      <c r="A2500" t="s">
        <v>261</v>
      </c>
      <c r="B2500" t="s">
        <v>11237</v>
      </c>
      <c r="C2500" t="s">
        <v>101</v>
      </c>
      <c r="D2500" t="s">
        <v>102</v>
      </c>
      <c r="E2500" t="s">
        <v>11569</v>
      </c>
      <c r="F2500">
        <v>71</v>
      </c>
      <c r="G2500">
        <v>59</v>
      </c>
    </row>
    <row r="2501" spans="1:7" hidden="1" x14ac:dyDescent="0.25">
      <c r="A2501" t="s">
        <v>374</v>
      </c>
      <c r="B2501" t="s">
        <v>11231</v>
      </c>
      <c r="C2501" t="s">
        <v>101</v>
      </c>
      <c r="D2501" t="s">
        <v>102</v>
      </c>
      <c r="E2501" t="s">
        <v>11570</v>
      </c>
      <c r="F2501">
        <v>71</v>
      </c>
      <c r="G2501">
        <v>59</v>
      </c>
    </row>
    <row r="2502" spans="1:7" hidden="1" x14ac:dyDescent="0.25">
      <c r="A2502" t="s">
        <v>374</v>
      </c>
      <c r="B2502" t="s">
        <v>11233</v>
      </c>
      <c r="C2502" t="s">
        <v>101</v>
      </c>
      <c r="D2502" t="s">
        <v>102</v>
      </c>
      <c r="E2502" t="s">
        <v>11571</v>
      </c>
      <c r="F2502">
        <v>71</v>
      </c>
      <c r="G2502">
        <v>59</v>
      </c>
    </row>
    <row r="2503" spans="1:7" hidden="1" x14ac:dyDescent="0.25">
      <c r="A2503" t="s">
        <v>374</v>
      </c>
      <c r="B2503" t="s">
        <v>5926</v>
      </c>
      <c r="C2503" t="s">
        <v>101</v>
      </c>
      <c r="D2503" t="s">
        <v>102</v>
      </c>
      <c r="E2503" t="s">
        <v>11572</v>
      </c>
      <c r="F2503">
        <v>71</v>
      </c>
      <c r="G2503">
        <v>59</v>
      </c>
    </row>
    <row r="2504" spans="1:7" hidden="1" x14ac:dyDescent="0.25">
      <c r="A2504" t="s">
        <v>374</v>
      </c>
      <c r="B2504" t="s">
        <v>670</v>
      </c>
      <c r="C2504" t="s">
        <v>101</v>
      </c>
      <c r="D2504" t="s">
        <v>102</v>
      </c>
      <c r="E2504" t="s">
        <v>11573</v>
      </c>
      <c r="F2504">
        <v>71</v>
      </c>
      <c r="G2504">
        <v>59</v>
      </c>
    </row>
    <row r="2505" spans="1:7" hidden="1" x14ac:dyDescent="0.25">
      <c r="A2505" t="s">
        <v>374</v>
      </c>
      <c r="B2505" t="s">
        <v>11237</v>
      </c>
      <c r="C2505" t="s">
        <v>101</v>
      </c>
      <c r="D2505" t="s">
        <v>102</v>
      </c>
      <c r="E2505" t="s">
        <v>11574</v>
      </c>
      <c r="F2505">
        <v>71</v>
      </c>
      <c r="G2505">
        <v>59</v>
      </c>
    </row>
    <row r="2506" spans="1:7" hidden="1" x14ac:dyDescent="0.25">
      <c r="A2506" t="s">
        <v>418</v>
      </c>
      <c r="B2506" t="s">
        <v>11231</v>
      </c>
      <c r="C2506" t="s">
        <v>101</v>
      </c>
      <c r="D2506" t="s">
        <v>102</v>
      </c>
      <c r="E2506" t="s">
        <v>11575</v>
      </c>
      <c r="F2506">
        <v>71</v>
      </c>
      <c r="G2506">
        <v>59</v>
      </c>
    </row>
    <row r="2507" spans="1:7" hidden="1" x14ac:dyDescent="0.25">
      <c r="A2507" t="s">
        <v>418</v>
      </c>
      <c r="B2507" t="s">
        <v>11233</v>
      </c>
      <c r="C2507" t="s">
        <v>101</v>
      </c>
      <c r="D2507" t="s">
        <v>102</v>
      </c>
      <c r="E2507" t="s">
        <v>11576</v>
      </c>
      <c r="F2507">
        <v>71</v>
      </c>
      <c r="G2507">
        <v>59</v>
      </c>
    </row>
    <row r="2508" spans="1:7" hidden="1" x14ac:dyDescent="0.25">
      <c r="A2508" t="s">
        <v>418</v>
      </c>
      <c r="B2508" t="s">
        <v>5926</v>
      </c>
      <c r="C2508" t="s">
        <v>101</v>
      </c>
      <c r="D2508" t="s">
        <v>102</v>
      </c>
      <c r="E2508" t="s">
        <v>11577</v>
      </c>
      <c r="F2508">
        <v>71</v>
      </c>
      <c r="G2508">
        <v>59</v>
      </c>
    </row>
    <row r="2509" spans="1:7" hidden="1" x14ac:dyDescent="0.25">
      <c r="A2509" t="s">
        <v>418</v>
      </c>
      <c r="B2509" t="s">
        <v>670</v>
      </c>
      <c r="C2509" t="s">
        <v>101</v>
      </c>
      <c r="D2509" t="s">
        <v>102</v>
      </c>
      <c r="E2509" t="s">
        <v>11578</v>
      </c>
      <c r="F2509">
        <v>71</v>
      </c>
      <c r="G2509">
        <v>59</v>
      </c>
    </row>
    <row r="2510" spans="1:7" hidden="1" x14ac:dyDescent="0.25">
      <c r="A2510" t="s">
        <v>418</v>
      </c>
      <c r="B2510" t="s">
        <v>11237</v>
      </c>
      <c r="C2510" t="s">
        <v>101</v>
      </c>
      <c r="D2510" t="s">
        <v>102</v>
      </c>
      <c r="E2510" t="s">
        <v>11579</v>
      </c>
      <c r="F2510">
        <v>71</v>
      </c>
      <c r="G2510">
        <v>59</v>
      </c>
    </row>
    <row r="2511" spans="1:7" hidden="1" x14ac:dyDescent="0.25">
      <c r="A2511" t="s">
        <v>502</v>
      </c>
      <c r="B2511" t="s">
        <v>11231</v>
      </c>
      <c r="C2511" t="s">
        <v>101</v>
      </c>
      <c r="D2511" t="s">
        <v>102</v>
      </c>
      <c r="E2511" t="s">
        <v>11580</v>
      </c>
      <c r="F2511">
        <v>71</v>
      </c>
      <c r="G2511">
        <v>59</v>
      </c>
    </row>
    <row r="2512" spans="1:7" hidden="1" x14ac:dyDescent="0.25">
      <c r="A2512" t="s">
        <v>502</v>
      </c>
      <c r="B2512" t="s">
        <v>11233</v>
      </c>
      <c r="C2512" t="s">
        <v>101</v>
      </c>
      <c r="D2512" t="s">
        <v>102</v>
      </c>
      <c r="E2512" t="s">
        <v>11581</v>
      </c>
      <c r="F2512">
        <v>71</v>
      </c>
      <c r="G2512">
        <v>59</v>
      </c>
    </row>
    <row r="2513" spans="1:7" hidden="1" x14ac:dyDescent="0.25">
      <c r="A2513" t="s">
        <v>502</v>
      </c>
      <c r="B2513" t="s">
        <v>5926</v>
      </c>
      <c r="C2513" t="s">
        <v>101</v>
      </c>
      <c r="D2513" t="s">
        <v>102</v>
      </c>
      <c r="E2513" t="s">
        <v>11582</v>
      </c>
      <c r="F2513">
        <v>71</v>
      </c>
      <c r="G2513">
        <v>59</v>
      </c>
    </row>
    <row r="2514" spans="1:7" hidden="1" x14ac:dyDescent="0.25">
      <c r="A2514" t="s">
        <v>502</v>
      </c>
      <c r="B2514" t="s">
        <v>670</v>
      </c>
      <c r="C2514" t="s">
        <v>101</v>
      </c>
      <c r="D2514" t="s">
        <v>102</v>
      </c>
      <c r="E2514" t="s">
        <v>11583</v>
      </c>
      <c r="F2514">
        <v>71</v>
      </c>
      <c r="G2514">
        <v>59</v>
      </c>
    </row>
    <row r="2515" spans="1:7" hidden="1" x14ac:dyDescent="0.25">
      <c r="A2515" t="s">
        <v>502</v>
      </c>
      <c r="B2515" t="s">
        <v>11237</v>
      </c>
      <c r="C2515" t="s">
        <v>101</v>
      </c>
      <c r="D2515" t="s">
        <v>102</v>
      </c>
      <c r="E2515" t="s">
        <v>11584</v>
      </c>
      <c r="F2515">
        <v>71</v>
      </c>
      <c r="G2515">
        <v>59</v>
      </c>
    </row>
    <row r="2516" spans="1:7" hidden="1" x14ac:dyDescent="0.25">
      <c r="A2516" t="s">
        <v>462</v>
      </c>
      <c r="B2516" t="s">
        <v>11231</v>
      </c>
      <c r="C2516" t="s">
        <v>101</v>
      </c>
      <c r="D2516" t="s">
        <v>102</v>
      </c>
      <c r="E2516" t="s">
        <v>11585</v>
      </c>
      <c r="F2516">
        <v>71</v>
      </c>
      <c r="G2516">
        <v>59</v>
      </c>
    </row>
    <row r="2517" spans="1:7" hidden="1" x14ac:dyDescent="0.25">
      <c r="A2517" t="s">
        <v>462</v>
      </c>
      <c r="B2517" t="s">
        <v>11233</v>
      </c>
      <c r="C2517" t="s">
        <v>101</v>
      </c>
      <c r="D2517" t="s">
        <v>102</v>
      </c>
      <c r="E2517" t="s">
        <v>11586</v>
      </c>
      <c r="F2517">
        <v>71</v>
      </c>
      <c r="G2517">
        <v>59</v>
      </c>
    </row>
    <row r="2518" spans="1:7" hidden="1" x14ac:dyDescent="0.25">
      <c r="A2518" t="s">
        <v>462</v>
      </c>
      <c r="B2518" t="s">
        <v>5926</v>
      </c>
      <c r="C2518" t="s">
        <v>101</v>
      </c>
      <c r="D2518" t="s">
        <v>102</v>
      </c>
      <c r="E2518" t="s">
        <v>11587</v>
      </c>
      <c r="F2518">
        <v>71</v>
      </c>
      <c r="G2518">
        <v>59</v>
      </c>
    </row>
    <row r="2519" spans="1:7" hidden="1" x14ac:dyDescent="0.25">
      <c r="A2519" t="s">
        <v>462</v>
      </c>
      <c r="B2519" t="s">
        <v>670</v>
      </c>
      <c r="C2519" t="s">
        <v>101</v>
      </c>
      <c r="D2519" t="s">
        <v>102</v>
      </c>
      <c r="E2519" t="s">
        <v>11588</v>
      </c>
      <c r="F2519">
        <v>71</v>
      </c>
      <c r="G2519">
        <v>59</v>
      </c>
    </row>
    <row r="2520" spans="1:7" hidden="1" x14ac:dyDescent="0.25">
      <c r="A2520" t="s">
        <v>462</v>
      </c>
      <c r="B2520" t="s">
        <v>11237</v>
      </c>
      <c r="C2520" t="s">
        <v>101</v>
      </c>
      <c r="D2520" t="s">
        <v>102</v>
      </c>
      <c r="E2520" t="s">
        <v>11589</v>
      </c>
      <c r="F2520">
        <v>71</v>
      </c>
      <c r="G2520">
        <v>59</v>
      </c>
    </row>
    <row r="2521" spans="1:7" hidden="1" x14ac:dyDescent="0.25">
      <c r="A2521" t="s">
        <v>587</v>
      </c>
      <c r="B2521" t="s">
        <v>11231</v>
      </c>
      <c r="C2521" t="s">
        <v>101</v>
      </c>
      <c r="D2521" t="s">
        <v>102</v>
      </c>
      <c r="E2521" t="s">
        <v>11590</v>
      </c>
      <c r="F2521">
        <v>71</v>
      </c>
      <c r="G2521">
        <v>59</v>
      </c>
    </row>
    <row r="2522" spans="1:7" hidden="1" x14ac:dyDescent="0.25">
      <c r="A2522" t="s">
        <v>587</v>
      </c>
      <c r="B2522" t="s">
        <v>11233</v>
      </c>
      <c r="C2522" t="s">
        <v>101</v>
      </c>
      <c r="D2522" t="s">
        <v>102</v>
      </c>
      <c r="E2522" t="s">
        <v>11591</v>
      </c>
      <c r="F2522">
        <v>71</v>
      </c>
      <c r="G2522">
        <v>59</v>
      </c>
    </row>
    <row r="2523" spans="1:7" hidden="1" x14ac:dyDescent="0.25">
      <c r="A2523" t="s">
        <v>587</v>
      </c>
      <c r="B2523" t="s">
        <v>5926</v>
      </c>
      <c r="C2523" t="s">
        <v>101</v>
      </c>
      <c r="D2523" t="s">
        <v>102</v>
      </c>
      <c r="E2523" t="s">
        <v>11592</v>
      </c>
      <c r="F2523">
        <v>71</v>
      </c>
      <c r="G2523">
        <v>59</v>
      </c>
    </row>
    <row r="2524" spans="1:7" hidden="1" x14ac:dyDescent="0.25">
      <c r="A2524" t="s">
        <v>587</v>
      </c>
      <c r="B2524" t="s">
        <v>670</v>
      </c>
      <c r="C2524" t="s">
        <v>101</v>
      </c>
      <c r="D2524" t="s">
        <v>102</v>
      </c>
      <c r="E2524" t="s">
        <v>11593</v>
      </c>
      <c r="F2524">
        <v>71</v>
      </c>
      <c r="G2524">
        <v>59</v>
      </c>
    </row>
    <row r="2525" spans="1:7" hidden="1" x14ac:dyDescent="0.25">
      <c r="A2525" t="s">
        <v>587</v>
      </c>
      <c r="B2525" t="s">
        <v>11237</v>
      </c>
      <c r="C2525" t="s">
        <v>101</v>
      </c>
      <c r="D2525" t="s">
        <v>102</v>
      </c>
      <c r="E2525" t="s">
        <v>11594</v>
      </c>
      <c r="F2525">
        <v>71</v>
      </c>
      <c r="G2525">
        <v>59</v>
      </c>
    </row>
    <row r="2526" spans="1:7" hidden="1" x14ac:dyDescent="0.25">
      <c r="A2526" t="s">
        <v>261</v>
      </c>
      <c r="B2526" t="s">
        <v>1753</v>
      </c>
      <c r="C2526" t="s">
        <v>101</v>
      </c>
      <c r="D2526" t="s">
        <v>102</v>
      </c>
      <c r="E2526" t="s">
        <v>11595</v>
      </c>
      <c r="F2526">
        <v>71</v>
      </c>
      <c r="G2526">
        <v>59</v>
      </c>
    </row>
    <row r="2527" spans="1:7" hidden="1" x14ac:dyDescent="0.25">
      <c r="A2527" t="s">
        <v>261</v>
      </c>
      <c r="B2527" t="s">
        <v>2036</v>
      </c>
      <c r="C2527" t="s">
        <v>101</v>
      </c>
      <c r="D2527" t="s">
        <v>102</v>
      </c>
      <c r="E2527" t="s">
        <v>11596</v>
      </c>
      <c r="F2527">
        <v>71</v>
      </c>
      <c r="G2527">
        <v>59</v>
      </c>
    </row>
    <row r="2528" spans="1:7" hidden="1" x14ac:dyDescent="0.25">
      <c r="A2528" t="s">
        <v>261</v>
      </c>
      <c r="B2528" t="s">
        <v>11240</v>
      </c>
      <c r="C2528" t="s">
        <v>101</v>
      </c>
      <c r="D2528" t="s">
        <v>102</v>
      </c>
      <c r="E2528" t="s">
        <v>11597</v>
      </c>
      <c r="F2528">
        <v>71</v>
      </c>
      <c r="G2528">
        <v>59</v>
      </c>
    </row>
    <row r="2529" spans="1:7" hidden="1" x14ac:dyDescent="0.25">
      <c r="A2529" t="s">
        <v>374</v>
      </c>
      <c r="B2529" t="s">
        <v>1753</v>
      </c>
      <c r="C2529" t="s">
        <v>101</v>
      </c>
      <c r="D2529" t="s">
        <v>102</v>
      </c>
      <c r="E2529" t="s">
        <v>11598</v>
      </c>
      <c r="F2529">
        <v>71</v>
      </c>
      <c r="G2529">
        <v>59</v>
      </c>
    </row>
    <row r="2530" spans="1:7" hidden="1" x14ac:dyDescent="0.25">
      <c r="A2530" t="s">
        <v>374</v>
      </c>
      <c r="B2530" t="s">
        <v>2036</v>
      </c>
      <c r="C2530" t="s">
        <v>101</v>
      </c>
      <c r="D2530" t="s">
        <v>102</v>
      </c>
      <c r="E2530" t="s">
        <v>11599</v>
      </c>
      <c r="F2530">
        <v>71</v>
      </c>
      <c r="G2530">
        <v>59</v>
      </c>
    </row>
    <row r="2531" spans="1:7" hidden="1" x14ac:dyDescent="0.25">
      <c r="A2531" t="s">
        <v>374</v>
      </c>
      <c r="B2531" t="s">
        <v>11240</v>
      </c>
      <c r="C2531" t="s">
        <v>101</v>
      </c>
      <c r="D2531" t="s">
        <v>102</v>
      </c>
      <c r="E2531" t="s">
        <v>11600</v>
      </c>
      <c r="F2531">
        <v>71</v>
      </c>
      <c r="G2531">
        <v>59</v>
      </c>
    </row>
    <row r="2532" spans="1:7" hidden="1" x14ac:dyDescent="0.25">
      <c r="A2532" t="s">
        <v>418</v>
      </c>
      <c r="B2532" t="s">
        <v>1753</v>
      </c>
      <c r="C2532" t="s">
        <v>101</v>
      </c>
      <c r="D2532" t="s">
        <v>102</v>
      </c>
      <c r="E2532" t="s">
        <v>11601</v>
      </c>
      <c r="F2532">
        <v>71</v>
      </c>
      <c r="G2532">
        <v>59</v>
      </c>
    </row>
    <row r="2533" spans="1:7" hidden="1" x14ac:dyDescent="0.25">
      <c r="A2533" t="s">
        <v>418</v>
      </c>
      <c r="B2533" t="s">
        <v>2036</v>
      </c>
      <c r="C2533" t="s">
        <v>101</v>
      </c>
      <c r="D2533" t="s">
        <v>102</v>
      </c>
      <c r="E2533" t="s">
        <v>11602</v>
      </c>
      <c r="F2533">
        <v>71</v>
      </c>
      <c r="G2533">
        <v>59</v>
      </c>
    </row>
    <row r="2534" spans="1:7" hidden="1" x14ac:dyDescent="0.25">
      <c r="A2534" t="s">
        <v>418</v>
      </c>
      <c r="B2534" t="s">
        <v>11240</v>
      </c>
      <c r="C2534" t="s">
        <v>101</v>
      </c>
      <c r="D2534" t="s">
        <v>102</v>
      </c>
      <c r="E2534" t="s">
        <v>11603</v>
      </c>
      <c r="F2534">
        <v>71</v>
      </c>
      <c r="G2534">
        <v>59</v>
      </c>
    </row>
    <row r="2535" spans="1:7" hidden="1" x14ac:dyDescent="0.25">
      <c r="A2535" t="s">
        <v>502</v>
      </c>
      <c r="B2535" t="s">
        <v>1753</v>
      </c>
      <c r="C2535" t="s">
        <v>101</v>
      </c>
      <c r="D2535" t="s">
        <v>102</v>
      </c>
      <c r="E2535" t="s">
        <v>11604</v>
      </c>
      <c r="F2535">
        <v>71</v>
      </c>
      <c r="G2535">
        <v>59</v>
      </c>
    </row>
    <row r="2536" spans="1:7" hidden="1" x14ac:dyDescent="0.25">
      <c r="A2536" t="s">
        <v>502</v>
      </c>
      <c r="B2536" t="s">
        <v>2036</v>
      </c>
      <c r="C2536" t="s">
        <v>101</v>
      </c>
      <c r="D2536" t="s">
        <v>102</v>
      </c>
      <c r="E2536" t="s">
        <v>11605</v>
      </c>
      <c r="F2536">
        <v>71</v>
      </c>
      <c r="G2536">
        <v>59</v>
      </c>
    </row>
    <row r="2537" spans="1:7" hidden="1" x14ac:dyDescent="0.25">
      <c r="A2537" t="s">
        <v>502</v>
      </c>
      <c r="B2537" t="s">
        <v>11240</v>
      </c>
      <c r="C2537" t="s">
        <v>101</v>
      </c>
      <c r="D2537" t="s">
        <v>102</v>
      </c>
      <c r="E2537" t="s">
        <v>11606</v>
      </c>
      <c r="F2537">
        <v>71</v>
      </c>
      <c r="G2537">
        <v>59</v>
      </c>
    </row>
    <row r="2538" spans="1:7" hidden="1" x14ac:dyDescent="0.25">
      <c r="A2538" t="s">
        <v>462</v>
      </c>
      <c r="B2538" t="s">
        <v>1753</v>
      </c>
      <c r="C2538" t="s">
        <v>101</v>
      </c>
      <c r="D2538" t="s">
        <v>102</v>
      </c>
      <c r="E2538" t="s">
        <v>11607</v>
      </c>
      <c r="F2538">
        <v>71</v>
      </c>
      <c r="G2538">
        <v>59</v>
      </c>
    </row>
    <row r="2539" spans="1:7" hidden="1" x14ac:dyDescent="0.25">
      <c r="A2539" t="s">
        <v>462</v>
      </c>
      <c r="B2539" t="s">
        <v>2036</v>
      </c>
      <c r="C2539" t="s">
        <v>101</v>
      </c>
      <c r="D2539" t="s">
        <v>102</v>
      </c>
      <c r="E2539" t="s">
        <v>11608</v>
      </c>
      <c r="F2539">
        <v>71</v>
      </c>
      <c r="G2539">
        <v>59</v>
      </c>
    </row>
    <row r="2540" spans="1:7" hidden="1" x14ac:dyDescent="0.25">
      <c r="A2540" t="s">
        <v>462</v>
      </c>
      <c r="B2540" t="s">
        <v>11240</v>
      </c>
      <c r="C2540" t="s">
        <v>101</v>
      </c>
      <c r="D2540" t="s">
        <v>102</v>
      </c>
      <c r="E2540" t="s">
        <v>11609</v>
      </c>
      <c r="F2540">
        <v>71</v>
      </c>
      <c r="G2540">
        <v>59</v>
      </c>
    </row>
    <row r="2541" spans="1:7" hidden="1" x14ac:dyDescent="0.25">
      <c r="A2541" t="s">
        <v>587</v>
      </c>
      <c r="B2541" t="s">
        <v>1753</v>
      </c>
      <c r="C2541" t="s">
        <v>101</v>
      </c>
      <c r="D2541" t="s">
        <v>102</v>
      </c>
      <c r="E2541" t="s">
        <v>11610</v>
      </c>
      <c r="F2541">
        <v>71</v>
      </c>
      <c r="G2541">
        <v>59</v>
      </c>
    </row>
    <row r="2542" spans="1:7" hidden="1" x14ac:dyDescent="0.25">
      <c r="A2542" t="s">
        <v>587</v>
      </c>
      <c r="B2542" t="s">
        <v>11240</v>
      </c>
      <c r="C2542" t="s">
        <v>101</v>
      </c>
      <c r="D2542" t="s">
        <v>102</v>
      </c>
      <c r="E2542" t="s">
        <v>11611</v>
      </c>
      <c r="F2542">
        <v>71</v>
      </c>
      <c r="G2542">
        <v>59</v>
      </c>
    </row>
    <row r="2543" spans="1:7" hidden="1" x14ac:dyDescent="0.25">
      <c r="A2543" t="s">
        <v>587</v>
      </c>
      <c r="B2543" t="s">
        <v>2036</v>
      </c>
      <c r="C2543" t="s">
        <v>101</v>
      </c>
      <c r="D2543" t="s">
        <v>102</v>
      </c>
      <c r="E2543" t="s">
        <v>11612</v>
      </c>
      <c r="F2543">
        <v>71</v>
      </c>
      <c r="G2543">
        <v>59</v>
      </c>
    </row>
    <row r="2544" spans="1:7" hidden="1" x14ac:dyDescent="0.25">
      <c r="A2544" t="s">
        <v>261</v>
      </c>
      <c r="B2544" t="s">
        <v>11243</v>
      </c>
      <c r="C2544" t="s">
        <v>101</v>
      </c>
      <c r="D2544" t="s">
        <v>102</v>
      </c>
      <c r="E2544" t="s">
        <v>11613</v>
      </c>
      <c r="F2544">
        <v>71</v>
      </c>
      <c r="G2544">
        <v>59</v>
      </c>
    </row>
    <row r="2545" spans="1:7" hidden="1" x14ac:dyDescent="0.25">
      <c r="A2545" t="s">
        <v>466</v>
      </c>
      <c r="B2545" t="s">
        <v>1753</v>
      </c>
      <c r="C2545" t="s">
        <v>101</v>
      </c>
      <c r="D2545" t="s">
        <v>102</v>
      </c>
      <c r="E2545" t="s">
        <v>11614</v>
      </c>
      <c r="F2545">
        <v>71</v>
      </c>
      <c r="G2545">
        <v>59</v>
      </c>
    </row>
    <row r="2546" spans="1:7" hidden="1" x14ac:dyDescent="0.25">
      <c r="A2546" t="s">
        <v>374</v>
      </c>
      <c r="B2546" t="s">
        <v>1387</v>
      </c>
      <c r="C2546" t="s">
        <v>101</v>
      </c>
      <c r="D2546" t="s">
        <v>102</v>
      </c>
      <c r="E2546" t="s">
        <v>11615</v>
      </c>
      <c r="F2546">
        <v>71</v>
      </c>
      <c r="G2546">
        <v>59</v>
      </c>
    </row>
    <row r="2547" spans="1:7" hidden="1" x14ac:dyDescent="0.25">
      <c r="A2547" t="s">
        <v>374</v>
      </c>
      <c r="B2547" t="s">
        <v>11243</v>
      </c>
      <c r="C2547" t="s">
        <v>101</v>
      </c>
      <c r="D2547" t="s">
        <v>102</v>
      </c>
      <c r="E2547" t="s">
        <v>11616</v>
      </c>
      <c r="F2547">
        <v>71</v>
      </c>
      <c r="G2547">
        <v>59</v>
      </c>
    </row>
    <row r="2548" spans="1:7" hidden="1" x14ac:dyDescent="0.25">
      <c r="A2548" t="s">
        <v>418</v>
      </c>
      <c r="B2548" t="s">
        <v>11243</v>
      </c>
      <c r="C2548" t="s">
        <v>101</v>
      </c>
      <c r="D2548" t="s">
        <v>102</v>
      </c>
      <c r="E2548" t="s">
        <v>11617</v>
      </c>
      <c r="F2548">
        <v>71</v>
      </c>
      <c r="G2548">
        <v>59</v>
      </c>
    </row>
    <row r="2549" spans="1:7" hidden="1" x14ac:dyDescent="0.25">
      <c r="A2549" t="s">
        <v>502</v>
      </c>
      <c r="B2549" t="s">
        <v>11243</v>
      </c>
      <c r="C2549" t="s">
        <v>101</v>
      </c>
      <c r="D2549" t="s">
        <v>102</v>
      </c>
      <c r="E2549" t="s">
        <v>11618</v>
      </c>
      <c r="F2549">
        <v>71</v>
      </c>
      <c r="G2549">
        <v>59</v>
      </c>
    </row>
    <row r="2550" spans="1:7" hidden="1" x14ac:dyDescent="0.25">
      <c r="A2550" t="s">
        <v>462</v>
      </c>
      <c r="B2550" t="s">
        <v>11243</v>
      </c>
      <c r="C2550" t="s">
        <v>101</v>
      </c>
      <c r="D2550" t="s">
        <v>102</v>
      </c>
      <c r="E2550" t="s">
        <v>11619</v>
      </c>
      <c r="F2550">
        <v>71</v>
      </c>
      <c r="G2550">
        <v>59</v>
      </c>
    </row>
    <row r="2551" spans="1:7" hidden="1" x14ac:dyDescent="0.25">
      <c r="A2551" t="s">
        <v>587</v>
      </c>
      <c r="B2551" t="s">
        <v>11243</v>
      </c>
      <c r="C2551" t="s">
        <v>101</v>
      </c>
      <c r="D2551" t="s">
        <v>102</v>
      </c>
      <c r="E2551" t="s">
        <v>11620</v>
      </c>
      <c r="F2551">
        <v>71</v>
      </c>
      <c r="G2551">
        <v>59</v>
      </c>
    </row>
    <row r="2552" spans="1:7" hidden="1" x14ac:dyDescent="0.25">
      <c r="A2552" t="s">
        <v>502</v>
      </c>
      <c r="B2552" t="s">
        <v>1387</v>
      </c>
      <c r="C2552" t="s">
        <v>101</v>
      </c>
      <c r="D2552" t="s">
        <v>102</v>
      </c>
      <c r="E2552" t="s">
        <v>11621</v>
      </c>
      <c r="F2552">
        <v>71</v>
      </c>
      <c r="G2552">
        <v>59</v>
      </c>
    </row>
    <row r="2553" spans="1:7" hidden="1" x14ac:dyDescent="0.25">
      <c r="A2553" t="s">
        <v>466</v>
      </c>
      <c r="B2553" t="s">
        <v>11233</v>
      </c>
      <c r="C2553" t="s">
        <v>101</v>
      </c>
      <c r="D2553" t="s">
        <v>102</v>
      </c>
      <c r="E2553" t="s">
        <v>11622</v>
      </c>
      <c r="F2553">
        <v>71</v>
      </c>
      <c r="G2553">
        <v>59</v>
      </c>
    </row>
    <row r="2554" spans="1:7" hidden="1" x14ac:dyDescent="0.25">
      <c r="A2554" t="s">
        <v>466</v>
      </c>
      <c r="B2554" t="s">
        <v>11237</v>
      </c>
      <c r="C2554" t="s">
        <v>101</v>
      </c>
      <c r="D2554" t="s">
        <v>102</v>
      </c>
      <c r="E2554" t="s">
        <v>11623</v>
      </c>
      <c r="F2554">
        <v>71</v>
      </c>
      <c r="G2554">
        <v>59</v>
      </c>
    </row>
    <row r="2555" spans="1:7" hidden="1" x14ac:dyDescent="0.25">
      <c r="A2555" t="s">
        <v>587</v>
      </c>
      <c r="B2555" t="s">
        <v>1387</v>
      </c>
      <c r="C2555" t="s">
        <v>101</v>
      </c>
      <c r="D2555" t="s">
        <v>102</v>
      </c>
      <c r="E2555" t="s">
        <v>11624</v>
      </c>
      <c r="F2555">
        <v>71</v>
      </c>
      <c r="G2555">
        <v>59</v>
      </c>
    </row>
    <row r="2556" spans="1:7" hidden="1" x14ac:dyDescent="0.25">
      <c r="A2556" t="s">
        <v>418</v>
      </c>
      <c r="B2556" t="s">
        <v>1387</v>
      </c>
      <c r="C2556" t="s">
        <v>101</v>
      </c>
      <c r="D2556" t="s">
        <v>102</v>
      </c>
      <c r="E2556" t="s">
        <v>11625</v>
      </c>
      <c r="F2556">
        <v>71</v>
      </c>
      <c r="G2556">
        <v>59</v>
      </c>
    </row>
    <row r="2557" spans="1:7" hidden="1" x14ac:dyDescent="0.25">
      <c r="A2557" t="s">
        <v>462</v>
      </c>
      <c r="B2557" t="s">
        <v>1387</v>
      </c>
      <c r="C2557" t="s">
        <v>101</v>
      </c>
      <c r="D2557" t="s">
        <v>102</v>
      </c>
      <c r="E2557" t="s">
        <v>11626</v>
      </c>
      <c r="F2557">
        <v>71</v>
      </c>
      <c r="G2557">
        <v>59</v>
      </c>
    </row>
    <row r="2558" spans="1:7" hidden="1" x14ac:dyDescent="0.25">
      <c r="A2558" t="s">
        <v>466</v>
      </c>
      <c r="B2558" t="s">
        <v>11243</v>
      </c>
      <c r="C2558" t="s">
        <v>101</v>
      </c>
      <c r="D2558" t="s">
        <v>102</v>
      </c>
      <c r="E2558" t="s">
        <v>11627</v>
      </c>
      <c r="F2558">
        <v>71</v>
      </c>
      <c r="G2558">
        <v>59</v>
      </c>
    </row>
    <row r="2559" spans="1:7" hidden="1" x14ac:dyDescent="0.25">
      <c r="A2559" t="s">
        <v>261</v>
      </c>
      <c r="B2559" t="s">
        <v>1387</v>
      </c>
      <c r="C2559" t="s">
        <v>101</v>
      </c>
      <c r="D2559" t="s">
        <v>102</v>
      </c>
      <c r="E2559" t="s">
        <v>11628</v>
      </c>
      <c r="F2559">
        <v>71</v>
      </c>
      <c r="G2559">
        <v>59</v>
      </c>
    </row>
    <row r="2560" spans="1:7" hidden="1" x14ac:dyDescent="0.25">
      <c r="A2560" t="s">
        <v>466</v>
      </c>
      <c r="B2560" t="s">
        <v>1387</v>
      </c>
      <c r="C2560" t="s">
        <v>101</v>
      </c>
      <c r="D2560" t="s">
        <v>102</v>
      </c>
      <c r="E2560" t="s">
        <v>11629</v>
      </c>
      <c r="F2560">
        <v>71</v>
      </c>
      <c r="G2560">
        <v>59</v>
      </c>
    </row>
    <row r="2561" spans="1:7" hidden="1" x14ac:dyDescent="0.25">
      <c r="A2561" t="s">
        <v>466</v>
      </c>
      <c r="B2561" t="s">
        <v>5926</v>
      </c>
      <c r="C2561" t="s">
        <v>101</v>
      </c>
      <c r="D2561" t="s">
        <v>102</v>
      </c>
      <c r="E2561" t="s">
        <v>11630</v>
      </c>
      <c r="F2561">
        <v>71</v>
      </c>
      <c r="G2561">
        <v>59</v>
      </c>
    </row>
    <row r="2562" spans="1:7" hidden="1" x14ac:dyDescent="0.25">
      <c r="A2562" t="s">
        <v>466</v>
      </c>
      <c r="B2562" t="s">
        <v>2036</v>
      </c>
      <c r="C2562" t="s">
        <v>101</v>
      </c>
      <c r="D2562" t="s">
        <v>102</v>
      </c>
      <c r="E2562" t="s">
        <v>11631</v>
      </c>
      <c r="F2562">
        <v>71</v>
      </c>
      <c r="G2562">
        <v>59</v>
      </c>
    </row>
    <row r="2563" spans="1:7" hidden="1" x14ac:dyDescent="0.25">
      <c r="A2563" t="s">
        <v>466</v>
      </c>
      <c r="B2563" t="s">
        <v>11240</v>
      </c>
      <c r="C2563" t="s">
        <v>101</v>
      </c>
      <c r="D2563" t="s">
        <v>102</v>
      </c>
      <c r="E2563" t="s">
        <v>11632</v>
      </c>
      <c r="F2563">
        <v>71</v>
      </c>
      <c r="G2563">
        <v>59</v>
      </c>
    </row>
    <row r="2564" spans="1:7" hidden="1" x14ac:dyDescent="0.25">
      <c r="A2564" t="s">
        <v>466</v>
      </c>
      <c r="B2564" t="s">
        <v>11231</v>
      </c>
      <c r="C2564" t="s">
        <v>101</v>
      </c>
      <c r="D2564" t="s">
        <v>102</v>
      </c>
      <c r="E2564" t="s">
        <v>11633</v>
      </c>
      <c r="F2564">
        <v>71</v>
      </c>
      <c r="G2564">
        <v>59</v>
      </c>
    </row>
    <row r="2565" spans="1:7" hidden="1" x14ac:dyDescent="0.25">
      <c r="A2565" t="s">
        <v>466</v>
      </c>
      <c r="B2565" t="s">
        <v>670</v>
      </c>
      <c r="C2565" t="s">
        <v>101</v>
      </c>
      <c r="D2565" t="s">
        <v>102</v>
      </c>
      <c r="E2565" t="s">
        <v>11634</v>
      </c>
      <c r="F2565">
        <v>71</v>
      </c>
      <c r="G2565">
        <v>59</v>
      </c>
    </row>
    <row r="2566" spans="1:7" hidden="1" x14ac:dyDescent="0.25">
      <c r="A2566" t="s">
        <v>261</v>
      </c>
      <c r="B2566" t="s">
        <v>4780</v>
      </c>
      <c r="C2566" t="s">
        <v>101</v>
      </c>
      <c r="D2566" t="s">
        <v>102</v>
      </c>
      <c r="E2566" t="s">
        <v>11154</v>
      </c>
      <c r="F2566">
        <v>71</v>
      </c>
      <c r="G2566">
        <v>58</v>
      </c>
    </row>
    <row r="2567" spans="1:7" hidden="1" x14ac:dyDescent="0.25">
      <c r="A2567" t="s">
        <v>374</v>
      </c>
      <c r="B2567" t="s">
        <v>4780</v>
      </c>
      <c r="C2567" t="s">
        <v>101</v>
      </c>
      <c r="D2567" t="s">
        <v>102</v>
      </c>
      <c r="E2567" t="s">
        <v>11155</v>
      </c>
      <c r="F2567">
        <v>71</v>
      </c>
      <c r="G2567">
        <v>58</v>
      </c>
    </row>
    <row r="2568" spans="1:7" hidden="1" x14ac:dyDescent="0.25">
      <c r="A2568" t="s">
        <v>418</v>
      </c>
      <c r="B2568" t="s">
        <v>4780</v>
      </c>
      <c r="C2568" t="s">
        <v>101</v>
      </c>
      <c r="D2568" t="s">
        <v>102</v>
      </c>
      <c r="E2568" t="s">
        <v>11156</v>
      </c>
      <c r="F2568">
        <v>71</v>
      </c>
      <c r="G2568">
        <v>58</v>
      </c>
    </row>
    <row r="2569" spans="1:7" hidden="1" x14ac:dyDescent="0.25">
      <c r="A2569" t="s">
        <v>502</v>
      </c>
      <c r="B2569" t="s">
        <v>4780</v>
      </c>
      <c r="C2569" t="s">
        <v>101</v>
      </c>
      <c r="D2569" t="s">
        <v>102</v>
      </c>
      <c r="E2569" t="s">
        <v>11157</v>
      </c>
      <c r="F2569">
        <v>71</v>
      </c>
      <c r="G2569">
        <v>58</v>
      </c>
    </row>
    <row r="2570" spans="1:7" hidden="1" x14ac:dyDescent="0.25">
      <c r="A2570" t="s">
        <v>462</v>
      </c>
      <c r="B2570" t="s">
        <v>4780</v>
      </c>
      <c r="C2570" t="s">
        <v>101</v>
      </c>
      <c r="D2570" t="s">
        <v>102</v>
      </c>
      <c r="E2570" t="s">
        <v>11158</v>
      </c>
      <c r="F2570">
        <v>71</v>
      </c>
      <c r="G2570">
        <v>58</v>
      </c>
    </row>
    <row r="2571" spans="1:7" hidden="1" x14ac:dyDescent="0.25">
      <c r="A2571" t="s">
        <v>587</v>
      </c>
      <c r="B2571" t="s">
        <v>4780</v>
      </c>
      <c r="C2571" t="s">
        <v>101</v>
      </c>
      <c r="D2571" t="s">
        <v>102</v>
      </c>
      <c r="E2571" t="s">
        <v>11159</v>
      </c>
      <c r="F2571">
        <v>71</v>
      </c>
      <c r="G2571">
        <v>58</v>
      </c>
    </row>
    <row r="2572" spans="1:7" hidden="1" x14ac:dyDescent="0.25">
      <c r="A2572" t="s">
        <v>261</v>
      </c>
      <c r="B2572" t="s">
        <v>11056</v>
      </c>
      <c r="C2572" t="s">
        <v>101</v>
      </c>
      <c r="D2572" t="s">
        <v>102</v>
      </c>
      <c r="E2572" t="s">
        <v>11160</v>
      </c>
      <c r="F2572">
        <v>71</v>
      </c>
      <c r="G2572">
        <v>58</v>
      </c>
    </row>
    <row r="2573" spans="1:7" hidden="1" x14ac:dyDescent="0.25">
      <c r="A2573" t="s">
        <v>374</v>
      </c>
      <c r="B2573" t="s">
        <v>11056</v>
      </c>
      <c r="C2573" t="s">
        <v>101</v>
      </c>
      <c r="D2573" t="s">
        <v>102</v>
      </c>
      <c r="E2573" t="s">
        <v>11161</v>
      </c>
      <c r="F2573">
        <v>71</v>
      </c>
      <c r="G2573">
        <v>58</v>
      </c>
    </row>
    <row r="2574" spans="1:7" hidden="1" x14ac:dyDescent="0.25">
      <c r="A2574" t="s">
        <v>374</v>
      </c>
      <c r="B2574" t="s">
        <v>11058</v>
      </c>
      <c r="C2574" t="s">
        <v>101</v>
      </c>
      <c r="D2574" t="s">
        <v>102</v>
      </c>
      <c r="E2574" t="s">
        <v>11162</v>
      </c>
      <c r="F2574">
        <v>71</v>
      </c>
      <c r="G2574">
        <v>58</v>
      </c>
    </row>
    <row r="2575" spans="1:7" hidden="1" x14ac:dyDescent="0.25">
      <c r="A2575" t="s">
        <v>466</v>
      </c>
      <c r="B2575" t="s">
        <v>11056</v>
      </c>
      <c r="C2575" t="s">
        <v>101</v>
      </c>
      <c r="D2575" t="s">
        <v>102</v>
      </c>
      <c r="E2575" t="s">
        <v>11163</v>
      </c>
      <c r="F2575">
        <v>71</v>
      </c>
      <c r="G2575">
        <v>58</v>
      </c>
    </row>
    <row r="2576" spans="1:7" hidden="1" x14ac:dyDescent="0.25">
      <c r="A2576" t="s">
        <v>261</v>
      </c>
      <c r="B2576" t="s">
        <v>11058</v>
      </c>
      <c r="C2576" t="s">
        <v>101</v>
      </c>
      <c r="D2576" t="s">
        <v>102</v>
      </c>
      <c r="E2576" t="s">
        <v>11164</v>
      </c>
      <c r="F2576">
        <v>71</v>
      </c>
      <c r="G2576">
        <v>58</v>
      </c>
    </row>
    <row r="2577" spans="1:7" hidden="1" x14ac:dyDescent="0.25">
      <c r="A2577" t="s">
        <v>466</v>
      </c>
      <c r="B2577" t="s">
        <v>11058</v>
      </c>
      <c r="C2577" t="s">
        <v>101</v>
      </c>
      <c r="D2577" t="s">
        <v>102</v>
      </c>
      <c r="E2577" t="s">
        <v>11165</v>
      </c>
      <c r="F2577">
        <v>71</v>
      </c>
      <c r="G2577">
        <v>58</v>
      </c>
    </row>
    <row r="2578" spans="1:7" hidden="1" x14ac:dyDescent="0.25">
      <c r="A2578" t="s">
        <v>418</v>
      </c>
      <c r="B2578" t="s">
        <v>11056</v>
      </c>
      <c r="C2578" t="s">
        <v>101</v>
      </c>
      <c r="D2578" t="s">
        <v>102</v>
      </c>
      <c r="E2578" t="s">
        <v>11166</v>
      </c>
      <c r="F2578">
        <v>71</v>
      </c>
      <c r="G2578">
        <v>58</v>
      </c>
    </row>
    <row r="2579" spans="1:7" hidden="1" x14ac:dyDescent="0.25">
      <c r="A2579" t="s">
        <v>418</v>
      </c>
      <c r="B2579" t="s">
        <v>11058</v>
      </c>
      <c r="C2579" t="s">
        <v>101</v>
      </c>
      <c r="D2579" t="s">
        <v>102</v>
      </c>
      <c r="E2579" t="s">
        <v>11167</v>
      </c>
      <c r="F2579">
        <v>71</v>
      </c>
      <c r="G2579">
        <v>58</v>
      </c>
    </row>
    <row r="2580" spans="1:7" hidden="1" x14ac:dyDescent="0.25">
      <c r="A2580" t="s">
        <v>502</v>
      </c>
      <c r="B2580" t="s">
        <v>11058</v>
      </c>
      <c r="C2580" t="s">
        <v>101</v>
      </c>
      <c r="D2580" t="s">
        <v>102</v>
      </c>
      <c r="E2580" t="s">
        <v>11168</v>
      </c>
      <c r="F2580">
        <v>71</v>
      </c>
      <c r="G2580">
        <v>58</v>
      </c>
    </row>
    <row r="2581" spans="1:7" hidden="1" x14ac:dyDescent="0.25">
      <c r="A2581" t="s">
        <v>587</v>
      </c>
      <c r="B2581" t="s">
        <v>11058</v>
      </c>
      <c r="C2581" t="s">
        <v>101</v>
      </c>
      <c r="D2581" t="s">
        <v>102</v>
      </c>
      <c r="E2581" t="s">
        <v>11169</v>
      </c>
      <c r="F2581">
        <v>71</v>
      </c>
      <c r="G2581">
        <v>58</v>
      </c>
    </row>
    <row r="2582" spans="1:7" hidden="1" x14ac:dyDescent="0.25">
      <c r="A2582" t="s">
        <v>502</v>
      </c>
      <c r="B2582" t="s">
        <v>11056</v>
      </c>
      <c r="C2582" t="s">
        <v>101</v>
      </c>
      <c r="D2582" t="s">
        <v>102</v>
      </c>
      <c r="E2582" t="s">
        <v>11170</v>
      </c>
      <c r="F2582">
        <v>71</v>
      </c>
      <c r="G2582">
        <v>58</v>
      </c>
    </row>
    <row r="2583" spans="1:7" hidden="1" x14ac:dyDescent="0.25">
      <c r="A2583" t="s">
        <v>462</v>
      </c>
      <c r="B2583" t="s">
        <v>11056</v>
      </c>
      <c r="C2583" t="s">
        <v>101</v>
      </c>
      <c r="D2583" t="s">
        <v>102</v>
      </c>
      <c r="E2583" t="s">
        <v>11171</v>
      </c>
      <c r="F2583">
        <v>71</v>
      </c>
      <c r="G2583">
        <v>58</v>
      </c>
    </row>
    <row r="2584" spans="1:7" hidden="1" x14ac:dyDescent="0.25">
      <c r="A2584" t="s">
        <v>587</v>
      </c>
      <c r="B2584" t="s">
        <v>11056</v>
      </c>
      <c r="C2584" t="s">
        <v>101</v>
      </c>
      <c r="D2584" t="s">
        <v>102</v>
      </c>
      <c r="E2584" t="s">
        <v>11172</v>
      </c>
      <c r="F2584">
        <v>71</v>
      </c>
      <c r="G2584">
        <v>58</v>
      </c>
    </row>
    <row r="2585" spans="1:7" hidden="1" x14ac:dyDescent="0.25">
      <c r="A2585" t="s">
        <v>462</v>
      </c>
      <c r="B2585" t="s">
        <v>11058</v>
      </c>
      <c r="C2585" t="s">
        <v>101</v>
      </c>
      <c r="D2585" t="s">
        <v>102</v>
      </c>
      <c r="E2585" t="s">
        <v>11173</v>
      </c>
      <c r="F2585">
        <v>71</v>
      </c>
      <c r="G2585">
        <v>58</v>
      </c>
    </row>
    <row r="2586" spans="1:7" hidden="1" x14ac:dyDescent="0.25">
      <c r="A2586" t="s">
        <v>466</v>
      </c>
      <c r="B2586" t="s">
        <v>4780</v>
      </c>
      <c r="C2586" t="s">
        <v>101</v>
      </c>
      <c r="D2586" t="s">
        <v>102</v>
      </c>
      <c r="E2586" t="s">
        <v>11174</v>
      </c>
      <c r="F2586">
        <v>71</v>
      </c>
      <c r="G2586">
        <v>58</v>
      </c>
    </row>
    <row r="2587" spans="1:7" hidden="1" x14ac:dyDescent="0.25">
      <c r="A2587" t="s">
        <v>261</v>
      </c>
      <c r="B2587" t="s">
        <v>10826</v>
      </c>
      <c r="C2587" t="s">
        <v>101</v>
      </c>
      <c r="D2587" t="s">
        <v>102</v>
      </c>
      <c r="E2587" t="s">
        <v>10956</v>
      </c>
      <c r="F2587">
        <v>71</v>
      </c>
      <c r="G2587">
        <v>57</v>
      </c>
    </row>
    <row r="2588" spans="1:7" hidden="1" x14ac:dyDescent="0.25">
      <c r="A2588" t="s">
        <v>374</v>
      </c>
      <c r="B2588" t="s">
        <v>10826</v>
      </c>
      <c r="C2588" t="s">
        <v>101</v>
      </c>
      <c r="D2588" t="s">
        <v>102</v>
      </c>
      <c r="E2588" t="s">
        <v>10957</v>
      </c>
      <c r="F2588">
        <v>71</v>
      </c>
      <c r="G2588">
        <v>57</v>
      </c>
    </row>
    <row r="2589" spans="1:7" hidden="1" x14ac:dyDescent="0.25">
      <c r="A2589" t="s">
        <v>418</v>
      </c>
      <c r="B2589" t="s">
        <v>10826</v>
      </c>
      <c r="C2589" t="s">
        <v>101</v>
      </c>
      <c r="D2589" t="s">
        <v>102</v>
      </c>
      <c r="E2589" t="s">
        <v>10958</v>
      </c>
      <c r="F2589">
        <v>71</v>
      </c>
      <c r="G2589">
        <v>57</v>
      </c>
    </row>
    <row r="2590" spans="1:7" hidden="1" x14ac:dyDescent="0.25">
      <c r="A2590" t="s">
        <v>502</v>
      </c>
      <c r="B2590" t="s">
        <v>10826</v>
      </c>
      <c r="C2590" t="s">
        <v>101</v>
      </c>
      <c r="D2590" t="s">
        <v>102</v>
      </c>
      <c r="E2590" t="s">
        <v>10959</v>
      </c>
      <c r="F2590">
        <v>71</v>
      </c>
      <c r="G2590">
        <v>57</v>
      </c>
    </row>
    <row r="2591" spans="1:7" hidden="1" x14ac:dyDescent="0.25">
      <c r="A2591" t="s">
        <v>462</v>
      </c>
      <c r="B2591" t="s">
        <v>10826</v>
      </c>
      <c r="C2591" t="s">
        <v>101</v>
      </c>
      <c r="D2591" t="s">
        <v>102</v>
      </c>
      <c r="E2591" t="s">
        <v>10960</v>
      </c>
      <c r="F2591">
        <v>71</v>
      </c>
      <c r="G2591">
        <v>57</v>
      </c>
    </row>
    <row r="2592" spans="1:7" hidden="1" x14ac:dyDescent="0.25">
      <c r="A2592" t="s">
        <v>587</v>
      </c>
      <c r="B2592" t="s">
        <v>10826</v>
      </c>
      <c r="C2592" t="s">
        <v>101</v>
      </c>
      <c r="D2592" t="s">
        <v>102</v>
      </c>
      <c r="E2592" t="s">
        <v>10961</v>
      </c>
      <c r="F2592">
        <v>71</v>
      </c>
      <c r="G2592">
        <v>57</v>
      </c>
    </row>
    <row r="2593" spans="1:7" hidden="1" x14ac:dyDescent="0.25">
      <c r="A2593" t="s">
        <v>466</v>
      </c>
      <c r="B2593" t="s">
        <v>10826</v>
      </c>
      <c r="C2593" t="s">
        <v>101</v>
      </c>
      <c r="D2593" t="s">
        <v>102</v>
      </c>
      <c r="E2593" t="s">
        <v>10962</v>
      </c>
      <c r="F2593">
        <v>71</v>
      </c>
      <c r="G2593">
        <v>57</v>
      </c>
    </row>
    <row r="2594" spans="1:7" hidden="1" x14ac:dyDescent="0.25">
      <c r="A2594" t="s">
        <v>374</v>
      </c>
      <c r="B2594" t="s">
        <v>900</v>
      </c>
      <c r="C2594" t="s">
        <v>101</v>
      </c>
      <c r="D2594" t="s">
        <v>102</v>
      </c>
      <c r="E2594" t="s">
        <v>10963</v>
      </c>
      <c r="F2594">
        <v>71</v>
      </c>
      <c r="G2594">
        <v>57</v>
      </c>
    </row>
    <row r="2595" spans="1:7" hidden="1" x14ac:dyDescent="0.25">
      <c r="A2595" t="s">
        <v>587</v>
      </c>
      <c r="B2595" t="s">
        <v>900</v>
      </c>
      <c r="C2595" t="s">
        <v>101</v>
      </c>
      <c r="D2595" t="s">
        <v>102</v>
      </c>
      <c r="E2595" t="s">
        <v>10964</v>
      </c>
      <c r="F2595">
        <v>71</v>
      </c>
      <c r="G2595">
        <v>57</v>
      </c>
    </row>
    <row r="2596" spans="1:7" hidden="1" x14ac:dyDescent="0.25">
      <c r="A2596" t="s">
        <v>502</v>
      </c>
      <c r="B2596" t="s">
        <v>2680</v>
      </c>
      <c r="C2596" t="s">
        <v>101</v>
      </c>
      <c r="D2596" t="s">
        <v>102</v>
      </c>
      <c r="E2596" t="s">
        <v>10965</v>
      </c>
      <c r="F2596">
        <v>71</v>
      </c>
      <c r="G2596">
        <v>57</v>
      </c>
    </row>
    <row r="2597" spans="1:7" hidden="1" x14ac:dyDescent="0.25">
      <c r="A2597" t="s">
        <v>261</v>
      </c>
      <c r="B2597" t="s">
        <v>900</v>
      </c>
      <c r="C2597" t="s">
        <v>101</v>
      </c>
      <c r="D2597" t="s">
        <v>102</v>
      </c>
      <c r="E2597" t="s">
        <v>10966</v>
      </c>
      <c r="F2597">
        <v>71</v>
      </c>
      <c r="G2597">
        <v>57</v>
      </c>
    </row>
    <row r="2598" spans="1:7" hidden="1" x14ac:dyDescent="0.25">
      <c r="A2598" t="s">
        <v>418</v>
      </c>
      <c r="B2598" t="s">
        <v>2680</v>
      </c>
      <c r="C2598" t="s">
        <v>101</v>
      </c>
      <c r="D2598" t="s">
        <v>102</v>
      </c>
      <c r="E2598" t="s">
        <v>10967</v>
      </c>
      <c r="F2598">
        <v>71</v>
      </c>
      <c r="G2598">
        <v>57</v>
      </c>
    </row>
    <row r="2599" spans="1:7" hidden="1" x14ac:dyDescent="0.25">
      <c r="A2599" t="s">
        <v>418</v>
      </c>
      <c r="B2599" t="s">
        <v>900</v>
      </c>
      <c r="C2599" t="s">
        <v>101</v>
      </c>
      <c r="D2599" t="s">
        <v>102</v>
      </c>
      <c r="E2599" t="s">
        <v>10968</v>
      </c>
      <c r="F2599">
        <v>71</v>
      </c>
      <c r="G2599">
        <v>57</v>
      </c>
    </row>
    <row r="2600" spans="1:7" hidden="1" x14ac:dyDescent="0.25">
      <c r="A2600" t="s">
        <v>462</v>
      </c>
      <c r="B2600" t="s">
        <v>900</v>
      </c>
      <c r="C2600" t="s">
        <v>101</v>
      </c>
      <c r="D2600" t="s">
        <v>102</v>
      </c>
      <c r="E2600" t="s">
        <v>10969</v>
      </c>
      <c r="F2600">
        <v>71</v>
      </c>
      <c r="G2600">
        <v>57</v>
      </c>
    </row>
    <row r="2601" spans="1:7" hidden="1" x14ac:dyDescent="0.25">
      <c r="A2601" t="s">
        <v>462</v>
      </c>
      <c r="B2601" t="s">
        <v>2680</v>
      </c>
      <c r="C2601" t="s">
        <v>101</v>
      </c>
      <c r="D2601" t="s">
        <v>102</v>
      </c>
      <c r="E2601" t="s">
        <v>10970</v>
      </c>
      <c r="F2601">
        <v>71</v>
      </c>
      <c r="G2601">
        <v>57</v>
      </c>
    </row>
    <row r="2602" spans="1:7" hidden="1" x14ac:dyDescent="0.25">
      <c r="A2602" t="s">
        <v>374</v>
      </c>
      <c r="B2602" t="s">
        <v>2680</v>
      </c>
      <c r="C2602" t="s">
        <v>101</v>
      </c>
      <c r="D2602" t="s">
        <v>102</v>
      </c>
      <c r="E2602" t="s">
        <v>10971</v>
      </c>
      <c r="F2602">
        <v>71</v>
      </c>
      <c r="G2602">
        <v>57</v>
      </c>
    </row>
    <row r="2603" spans="1:7" hidden="1" x14ac:dyDescent="0.25">
      <c r="A2603" t="s">
        <v>374</v>
      </c>
      <c r="B2603" t="s">
        <v>3915</v>
      </c>
      <c r="C2603" t="s">
        <v>101</v>
      </c>
      <c r="D2603" t="s">
        <v>102</v>
      </c>
      <c r="E2603" t="s">
        <v>10972</v>
      </c>
      <c r="F2603">
        <v>71</v>
      </c>
      <c r="G2603">
        <v>57</v>
      </c>
    </row>
    <row r="2604" spans="1:7" hidden="1" x14ac:dyDescent="0.25">
      <c r="A2604" t="s">
        <v>502</v>
      </c>
      <c r="B2604" t="s">
        <v>900</v>
      </c>
      <c r="C2604" t="s">
        <v>101</v>
      </c>
      <c r="D2604" t="s">
        <v>102</v>
      </c>
      <c r="E2604" t="s">
        <v>10973</v>
      </c>
      <c r="F2604">
        <v>71</v>
      </c>
      <c r="G2604">
        <v>57</v>
      </c>
    </row>
    <row r="2605" spans="1:7" hidden="1" x14ac:dyDescent="0.25">
      <c r="A2605" t="s">
        <v>462</v>
      </c>
      <c r="B2605" t="s">
        <v>3915</v>
      </c>
      <c r="C2605" t="s">
        <v>101</v>
      </c>
      <c r="D2605" t="s">
        <v>102</v>
      </c>
      <c r="E2605" t="s">
        <v>10974</v>
      </c>
      <c r="F2605">
        <v>71</v>
      </c>
      <c r="G2605">
        <v>57</v>
      </c>
    </row>
    <row r="2606" spans="1:7" hidden="1" x14ac:dyDescent="0.25">
      <c r="A2606" t="s">
        <v>502</v>
      </c>
      <c r="B2606" t="s">
        <v>3915</v>
      </c>
      <c r="C2606" t="s">
        <v>101</v>
      </c>
      <c r="D2606" t="s">
        <v>102</v>
      </c>
      <c r="E2606" t="s">
        <v>10975</v>
      </c>
      <c r="F2606">
        <v>71</v>
      </c>
      <c r="G2606">
        <v>57</v>
      </c>
    </row>
    <row r="2607" spans="1:7" hidden="1" x14ac:dyDescent="0.25">
      <c r="A2607" t="s">
        <v>418</v>
      </c>
      <c r="B2607" t="s">
        <v>3915</v>
      </c>
      <c r="C2607" t="s">
        <v>101</v>
      </c>
      <c r="D2607" t="s">
        <v>102</v>
      </c>
      <c r="E2607" t="s">
        <v>10976</v>
      </c>
      <c r="F2607">
        <v>71</v>
      </c>
      <c r="G2607">
        <v>57</v>
      </c>
    </row>
    <row r="2608" spans="1:7" hidden="1" x14ac:dyDescent="0.25">
      <c r="A2608" t="s">
        <v>587</v>
      </c>
      <c r="B2608" t="s">
        <v>2680</v>
      </c>
      <c r="C2608" t="s">
        <v>101</v>
      </c>
      <c r="D2608" t="s">
        <v>102</v>
      </c>
      <c r="E2608" t="s">
        <v>10977</v>
      </c>
      <c r="F2608">
        <v>71</v>
      </c>
      <c r="G2608">
        <v>57</v>
      </c>
    </row>
    <row r="2609" spans="1:7" hidden="1" x14ac:dyDescent="0.25">
      <c r="A2609" t="s">
        <v>587</v>
      </c>
      <c r="B2609" t="s">
        <v>3915</v>
      </c>
      <c r="C2609" t="s">
        <v>101</v>
      </c>
      <c r="D2609" t="s">
        <v>102</v>
      </c>
      <c r="E2609" t="s">
        <v>10978</v>
      </c>
      <c r="F2609">
        <v>71</v>
      </c>
      <c r="G2609">
        <v>57</v>
      </c>
    </row>
    <row r="2610" spans="1:7" hidden="1" x14ac:dyDescent="0.25">
      <c r="A2610" t="s">
        <v>466</v>
      </c>
      <c r="B2610" t="s">
        <v>2680</v>
      </c>
      <c r="C2610" t="s">
        <v>101</v>
      </c>
      <c r="D2610" t="s">
        <v>102</v>
      </c>
      <c r="E2610" t="s">
        <v>10979</v>
      </c>
      <c r="F2610">
        <v>71</v>
      </c>
      <c r="G2610">
        <v>57</v>
      </c>
    </row>
    <row r="2611" spans="1:7" hidden="1" x14ac:dyDescent="0.25">
      <c r="A2611" t="s">
        <v>261</v>
      </c>
      <c r="B2611" t="s">
        <v>3915</v>
      </c>
      <c r="C2611" t="s">
        <v>101</v>
      </c>
      <c r="D2611" t="s">
        <v>102</v>
      </c>
      <c r="E2611" t="s">
        <v>10980</v>
      </c>
      <c r="F2611">
        <v>71</v>
      </c>
      <c r="G2611">
        <v>57</v>
      </c>
    </row>
    <row r="2612" spans="1:7" hidden="1" x14ac:dyDescent="0.25">
      <c r="A2612" t="s">
        <v>261</v>
      </c>
      <c r="B2612" t="s">
        <v>2680</v>
      </c>
      <c r="C2612" t="s">
        <v>101</v>
      </c>
      <c r="D2612" t="s">
        <v>102</v>
      </c>
      <c r="E2612" t="s">
        <v>10981</v>
      </c>
      <c r="F2612">
        <v>71</v>
      </c>
      <c r="G2612">
        <v>57</v>
      </c>
    </row>
    <row r="2613" spans="1:7" hidden="1" x14ac:dyDescent="0.25">
      <c r="A2613" t="s">
        <v>261</v>
      </c>
      <c r="B2613" t="s">
        <v>1353</v>
      </c>
      <c r="C2613" t="s">
        <v>101</v>
      </c>
      <c r="D2613" t="s">
        <v>102</v>
      </c>
      <c r="E2613" t="s">
        <v>10677</v>
      </c>
      <c r="F2613">
        <v>71</v>
      </c>
      <c r="G2613">
        <v>56</v>
      </c>
    </row>
    <row r="2614" spans="1:7" hidden="1" x14ac:dyDescent="0.25">
      <c r="A2614" t="s">
        <v>374</v>
      </c>
      <c r="B2614" t="s">
        <v>1353</v>
      </c>
      <c r="C2614" t="s">
        <v>101</v>
      </c>
      <c r="D2614" t="s">
        <v>102</v>
      </c>
      <c r="E2614" t="s">
        <v>10678</v>
      </c>
      <c r="F2614">
        <v>71</v>
      </c>
      <c r="G2614">
        <v>56</v>
      </c>
    </row>
    <row r="2615" spans="1:7" hidden="1" x14ac:dyDescent="0.25">
      <c r="A2615" t="s">
        <v>418</v>
      </c>
      <c r="B2615" t="s">
        <v>1353</v>
      </c>
      <c r="C2615" t="s">
        <v>101</v>
      </c>
      <c r="D2615" t="s">
        <v>102</v>
      </c>
      <c r="E2615" t="s">
        <v>10679</v>
      </c>
      <c r="F2615">
        <v>71</v>
      </c>
      <c r="G2615">
        <v>56</v>
      </c>
    </row>
    <row r="2616" spans="1:7" hidden="1" x14ac:dyDescent="0.25">
      <c r="A2616" t="s">
        <v>502</v>
      </c>
      <c r="B2616" t="s">
        <v>1353</v>
      </c>
      <c r="C2616" t="s">
        <v>101</v>
      </c>
      <c r="D2616" t="s">
        <v>102</v>
      </c>
      <c r="E2616" t="s">
        <v>10680</v>
      </c>
      <c r="F2616">
        <v>71</v>
      </c>
      <c r="G2616">
        <v>56</v>
      </c>
    </row>
    <row r="2617" spans="1:7" hidden="1" x14ac:dyDescent="0.25">
      <c r="A2617" t="s">
        <v>462</v>
      </c>
      <c r="B2617" t="s">
        <v>1353</v>
      </c>
      <c r="C2617" t="s">
        <v>101</v>
      </c>
      <c r="D2617" t="s">
        <v>102</v>
      </c>
      <c r="E2617" t="s">
        <v>10681</v>
      </c>
      <c r="F2617">
        <v>71</v>
      </c>
      <c r="G2617">
        <v>56</v>
      </c>
    </row>
    <row r="2618" spans="1:7" hidden="1" x14ac:dyDescent="0.25">
      <c r="A2618" t="s">
        <v>587</v>
      </c>
      <c r="B2618" t="s">
        <v>1353</v>
      </c>
      <c r="C2618" t="s">
        <v>101</v>
      </c>
      <c r="D2618" t="s">
        <v>102</v>
      </c>
      <c r="E2618" t="s">
        <v>10682</v>
      </c>
      <c r="F2618">
        <v>71</v>
      </c>
      <c r="G2618">
        <v>56</v>
      </c>
    </row>
    <row r="2619" spans="1:7" hidden="1" x14ac:dyDescent="0.25">
      <c r="A2619" t="s">
        <v>466</v>
      </c>
      <c r="B2619" t="s">
        <v>4699</v>
      </c>
      <c r="C2619" t="s">
        <v>101</v>
      </c>
      <c r="D2619" t="s">
        <v>102</v>
      </c>
      <c r="E2619" t="s">
        <v>10683</v>
      </c>
      <c r="F2619">
        <v>71</v>
      </c>
      <c r="G2619">
        <v>56</v>
      </c>
    </row>
    <row r="2620" spans="1:7" hidden="1" x14ac:dyDescent="0.25">
      <c r="A2620" t="s">
        <v>261</v>
      </c>
      <c r="B2620" t="s">
        <v>4356</v>
      </c>
      <c r="C2620" t="s">
        <v>101</v>
      </c>
      <c r="D2620" t="s">
        <v>102</v>
      </c>
      <c r="E2620" t="s">
        <v>10684</v>
      </c>
      <c r="F2620">
        <v>71</v>
      </c>
      <c r="G2620">
        <v>56</v>
      </c>
    </row>
    <row r="2621" spans="1:7" hidden="1" x14ac:dyDescent="0.25">
      <c r="A2621" t="s">
        <v>261</v>
      </c>
      <c r="B2621" t="s">
        <v>10490</v>
      </c>
      <c r="C2621" t="s">
        <v>101</v>
      </c>
      <c r="D2621" t="s">
        <v>102</v>
      </c>
      <c r="E2621" t="s">
        <v>10685</v>
      </c>
      <c r="F2621">
        <v>71</v>
      </c>
      <c r="G2621">
        <v>56</v>
      </c>
    </row>
    <row r="2622" spans="1:7" hidden="1" x14ac:dyDescent="0.25">
      <c r="A2622" t="s">
        <v>374</v>
      </c>
      <c r="B2622" t="s">
        <v>10492</v>
      </c>
      <c r="C2622" t="s">
        <v>101</v>
      </c>
      <c r="D2622" t="s">
        <v>102</v>
      </c>
      <c r="E2622" t="s">
        <v>10686</v>
      </c>
      <c r="F2622">
        <v>71</v>
      </c>
      <c r="G2622">
        <v>56</v>
      </c>
    </row>
    <row r="2623" spans="1:7" hidden="1" x14ac:dyDescent="0.25">
      <c r="A2623" t="s">
        <v>374</v>
      </c>
      <c r="B2623" t="s">
        <v>4356</v>
      </c>
      <c r="C2623" t="s">
        <v>101</v>
      </c>
      <c r="D2623" t="s">
        <v>102</v>
      </c>
      <c r="E2623" t="s">
        <v>10687</v>
      </c>
      <c r="F2623">
        <v>71</v>
      </c>
      <c r="G2623">
        <v>56</v>
      </c>
    </row>
    <row r="2624" spans="1:7" hidden="1" x14ac:dyDescent="0.25">
      <c r="A2624" t="s">
        <v>374</v>
      </c>
      <c r="B2624" t="s">
        <v>10490</v>
      </c>
      <c r="C2624" t="s">
        <v>101</v>
      </c>
      <c r="D2624" t="s">
        <v>102</v>
      </c>
      <c r="E2624" t="s">
        <v>10688</v>
      </c>
      <c r="F2624">
        <v>71</v>
      </c>
      <c r="G2624">
        <v>56</v>
      </c>
    </row>
    <row r="2625" spans="1:7" hidden="1" x14ac:dyDescent="0.25">
      <c r="A2625" t="s">
        <v>418</v>
      </c>
      <c r="B2625" t="s">
        <v>4356</v>
      </c>
      <c r="C2625" t="s">
        <v>101</v>
      </c>
      <c r="D2625" t="s">
        <v>102</v>
      </c>
      <c r="E2625" t="s">
        <v>10689</v>
      </c>
      <c r="F2625">
        <v>71</v>
      </c>
      <c r="G2625">
        <v>56</v>
      </c>
    </row>
    <row r="2626" spans="1:7" hidden="1" x14ac:dyDescent="0.25">
      <c r="A2626" t="s">
        <v>418</v>
      </c>
      <c r="B2626" t="s">
        <v>10490</v>
      </c>
      <c r="C2626" t="s">
        <v>101</v>
      </c>
      <c r="D2626" t="s">
        <v>102</v>
      </c>
      <c r="E2626" t="s">
        <v>10690</v>
      </c>
      <c r="F2626">
        <v>71</v>
      </c>
      <c r="G2626">
        <v>56</v>
      </c>
    </row>
    <row r="2627" spans="1:7" hidden="1" x14ac:dyDescent="0.25">
      <c r="A2627" t="s">
        <v>502</v>
      </c>
      <c r="B2627" t="s">
        <v>4356</v>
      </c>
      <c r="C2627" t="s">
        <v>101</v>
      </c>
      <c r="D2627" t="s">
        <v>102</v>
      </c>
      <c r="E2627" t="s">
        <v>10691</v>
      </c>
      <c r="F2627">
        <v>71</v>
      </c>
      <c r="G2627">
        <v>56</v>
      </c>
    </row>
    <row r="2628" spans="1:7" hidden="1" x14ac:dyDescent="0.25">
      <c r="A2628" t="s">
        <v>502</v>
      </c>
      <c r="B2628" t="s">
        <v>10490</v>
      </c>
      <c r="C2628" t="s">
        <v>101</v>
      </c>
      <c r="D2628" t="s">
        <v>102</v>
      </c>
      <c r="E2628" t="s">
        <v>10692</v>
      </c>
      <c r="F2628">
        <v>71</v>
      </c>
      <c r="G2628">
        <v>56</v>
      </c>
    </row>
    <row r="2629" spans="1:7" hidden="1" x14ac:dyDescent="0.25">
      <c r="A2629" t="s">
        <v>462</v>
      </c>
      <c r="B2629" t="s">
        <v>10492</v>
      </c>
      <c r="C2629" t="s">
        <v>101</v>
      </c>
      <c r="D2629" t="s">
        <v>102</v>
      </c>
      <c r="E2629" t="s">
        <v>10693</v>
      </c>
      <c r="F2629">
        <v>71</v>
      </c>
      <c r="G2629">
        <v>56</v>
      </c>
    </row>
    <row r="2630" spans="1:7" hidden="1" x14ac:dyDescent="0.25">
      <c r="A2630" t="s">
        <v>462</v>
      </c>
      <c r="B2630" t="s">
        <v>4356</v>
      </c>
      <c r="C2630" t="s">
        <v>101</v>
      </c>
      <c r="D2630" t="s">
        <v>102</v>
      </c>
      <c r="E2630" t="s">
        <v>10694</v>
      </c>
      <c r="F2630">
        <v>71</v>
      </c>
      <c r="G2630">
        <v>56</v>
      </c>
    </row>
    <row r="2631" spans="1:7" hidden="1" x14ac:dyDescent="0.25">
      <c r="A2631" t="s">
        <v>462</v>
      </c>
      <c r="B2631" t="s">
        <v>10490</v>
      </c>
      <c r="C2631" t="s">
        <v>101</v>
      </c>
      <c r="D2631" t="s">
        <v>102</v>
      </c>
      <c r="E2631" t="s">
        <v>10695</v>
      </c>
      <c r="F2631">
        <v>71</v>
      </c>
      <c r="G2631">
        <v>56</v>
      </c>
    </row>
    <row r="2632" spans="1:7" hidden="1" x14ac:dyDescent="0.25">
      <c r="A2632" t="s">
        <v>587</v>
      </c>
      <c r="B2632" t="s">
        <v>4356</v>
      </c>
      <c r="C2632" t="s">
        <v>101</v>
      </c>
      <c r="D2632" t="s">
        <v>102</v>
      </c>
      <c r="E2632" t="s">
        <v>10696</v>
      </c>
      <c r="F2632">
        <v>71</v>
      </c>
      <c r="G2632">
        <v>56</v>
      </c>
    </row>
    <row r="2633" spans="1:7" hidden="1" x14ac:dyDescent="0.25">
      <c r="A2633" t="s">
        <v>587</v>
      </c>
      <c r="B2633" t="s">
        <v>10490</v>
      </c>
      <c r="C2633" t="s">
        <v>101</v>
      </c>
      <c r="D2633" t="s">
        <v>102</v>
      </c>
      <c r="E2633" t="s">
        <v>10697</v>
      </c>
      <c r="F2633">
        <v>71</v>
      </c>
      <c r="G2633">
        <v>56</v>
      </c>
    </row>
    <row r="2634" spans="1:7" hidden="1" x14ac:dyDescent="0.25">
      <c r="A2634" t="s">
        <v>374</v>
      </c>
      <c r="B2634" t="s">
        <v>4699</v>
      </c>
      <c r="C2634" t="s">
        <v>101</v>
      </c>
      <c r="D2634" t="s">
        <v>102</v>
      </c>
      <c r="E2634" t="s">
        <v>10698</v>
      </c>
      <c r="F2634">
        <v>71</v>
      </c>
      <c r="G2634">
        <v>56</v>
      </c>
    </row>
    <row r="2635" spans="1:7" hidden="1" x14ac:dyDescent="0.25">
      <c r="A2635" t="s">
        <v>587</v>
      </c>
      <c r="B2635" t="s">
        <v>4699</v>
      </c>
      <c r="C2635" t="s">
        <v>101</v>
      </c>
      <c r="D2635" t="s">
        <v>102</v>
      </c>
      <c r="E2635" t="s">
        <v>10699</v>
      </c>
      <c r="F2635">
        <v>71</v>
      </c>
      <c r="G2635">
        <v>56</v>
      </c>
    </row>
    <row r="2636" spans="1:7" hidden="1" x14ac:dyDescent="0.25">
      <c r="A2636" t="s">
        <v>587</v>
      </c>
      <c r="B2636" t="s">
        <v>10492</v>
      </c>
      <c r="C2636" t="s">
        <v>101</v>
      </c>
      <c r="D2636" t="s">
        <v>102</v>
      </c>
      <c r="E2636" t="s">
        <v>10700</v>
      </c>
      <c r="F2636">
        <v>71</v>
      </c>
      <c r="G2636">
        <v>56</v>
      </c>
    </row>
    <row r="2637" spans="1:7" hidden="1" x14ac:dyDescent="0.25">
      <c r="A2637" t="s">
        <v>418</v>
      </c>
      <c r="B2637" t="s">
        <v>10492</v>
      </c>
      <c r="C2637" t="s">
        <v>101</v>
      </c>
      <c r="D2637" t="s">
        <v>102</v>
      </c>
      <c r="E2637" t="s">
        <v>10701</v>
      </c>
      <c r="F2637">
        <v>71</v>
      </c>
      <c r="G2637">
        <v>56</v>
      </c>
    </row>
    <row r="2638" spans="1:7" hidden="1" x14ac:dyDescent="0.25">
      <c r="A2638" t="s">
        <v>502</v>
      </c>
      <c r="B2638" t="s">
        <v>10492</v>
      </c>
      <c r="C2638" t="s">
        <v>101</v>
      </c>
      <c r="D2638" t="s">
        <v>102</v>
      </c>
      <c r="E2638" t="s">
        <v>10702</v>
      </c>
      <c r="F2638">
        <v>71</v>
      </c>
      <c r="G2638">
        <v>56</v>
      </c>
    </row>
    <row r="2639" spans="1:7" hidden="1" x14ac:dyDescent="0.25">
      <c r="A2639" t="s">
        <v>261</v>
      </c>
      <c r="B2639" t="s">
        <v>10492</v>
      </c>
      <c r="C2639" t="s">
        <v>101</v>
      </c>
      <c r="D2639" t="s">
        <v>102</v>
      </c>
      <c r="E2639" t="s">
        <v>10703</v>
      </c>
      <c r="F2639">
        <v>71</v>
      </c>
      <c r="G2639">
        <v>56</v>
      </c>
    </row>
    <row r="2640" spans="1:7" hidden="1" x14ac:dyDescent="0.25">
      <c r="A2640" t="s">
        <v>466</v>
      </c>
      <c r="B2640" t="s">
        <v>2224</v>
      </c>
      <c r="C2640" t="s">
        <v>101</v>
      </c>
      <c r="D2640" t="s">
        <v>102</v>
      </c>
      <c r="E2640" t="s">
        <v>10704</v>
      </c>
      <c r="F2640">
        <v>71</v>
      </c>
      <c r="G2640">
        <v>56</v>
      </c>
    </row>
    <row r="2641" spans="1:7" hidden="1" x14ac:dyDescent="0.25">
      <c r="A2641" t="s">
        <v>502</v>
      </c>
      <c r="B2641" t="s">
        <v>2224</v>
      </c>
      <c r="C2641" t="s">
        <v>101</v>
      </c>
      <c r="D2641" t="s">
        <v>102</v>
      </c>
      <c r="E2641" t="s">
        <v>10705</v>
      </c>
      <c r="F2641">
        <v>71</v>
      </c>
      <c r="G2641">
        <v>56</v>
      </c>
    </row>
    <row r="2642" spans="1:7" hidden="1" x14ac:dyDescent="0.25">
      <c r="A2642" t="s">
        <v>261</v>
      </c>
      <c r="B2642" t="s">
        <v>2224</v>
      </c>
      <c r="C2642" t="s">
        <v>101</v>
      </c>
      <c r="D2642" t="s">
        <v>102</v>
      </c>
      <c r="E2642" t="s">
        <v>10706</v>
      </c>
      <c r="F2642">
        <v>71</v>
      </c>
      <c r="G2642">
        <v>56</v>
      </c>
    </row>
    <row r="2643" spans="1:7" hidden="1" x14ac:dyDescent="0.25">
      <c r="A2643" t="s">
        <v>418</v>
      </c>
      <c r="B2643" t="s">
        <v>2224</v>
      </c>
      <c r="C2643" t="s">
        <v>101</v>
      </c>
      <c r="D2643" t="s">
        <v>102</v>
      </c>
      <c r="E2643" t="s">
        <v>10707</v>
      </c>
      <c r="F2643">
        <v>71</v>
      </c>
      <c r="G2643">
        <v>56</v>
      </c>
    </row>
    <row r="2644" spans="1:7" hidden="1" x14ac:dyDescent="0.25">
      <c r="A2644" t="s">
        <v>418</v>
      </c>
      <c r="B2644" t="s">
        <v>4699</v>
      </c>
      <c r="C2644" t="s">
        <v>101</v>
      </c>
      <c r="D2644" t="s">
        <v>102</v>
      </c>
      <c r="E2644" t="s">
        <v>10708</v>
      </c>
      <c r="F2644">
        <v>71</v>
      </c>
      <c r="G2644">
        <v>56</v>
      </c>
    </row>
    <row r="2645" spans="1:7" hidden="1" x14ac:dyDescent="0.25">
      <c r="A2645" t="s">
        <v>587</v>
      </c>
      <c r="B2645" t="s">
        <v>2224</v>
      </c>
      <c r="C2645" t="s">
        <v>101</v>
      </c>
      <c r="D2645" t="s">
        <v>102</v>
      </c>
      <c r="E2645" t="s">
        <v>10709</v>
      </c>
      <c r="F2645">
        <v>71</v>
      </c>
      <c r="G2645">
        <v>56</v>
      </c>
    </row>
    <row r="2646" spans="1:7" hidden="1" x14ac:dyDescent="0.25">
      <c r="A2646" t="s">
        <v>261</v>
      </c>
      <c r="B2646" t="s">
        <v>4699</v>
      </c>
      <c r="C2646" t="s">
        <v>101</v>
      </c>
      <c r="D2646" t="s">
        <v>102</v>
      </c>
      <c r="E2646" t="s">
        <v>10710</v>
      </c>
      <c r="F2646">
        <v>71</v>
      </c>
      <c r="G2646">
        <v>56</v>
      </c>
    </row>
    <row r="2647" spans="1:7" hidden="1" x14ac:dyDescent="0.25">
      <c r="A2647" t="s">
        <v>462</v>
      </c>
      <c r="B2647" t="s">
        <v>4699</v>
      </c>
      <c r="C2647" t="s">
        <v>101</v>
      </c>
      <c r="D2647" t="s">
        <v>102</v>
      </c>
      <c r="E2647" t="s">
        <v>10711</v>
      </c>
      <c r="F2647">
        <v>71</v>
      </c>
      <c r="G2647">
        <v>56</v>
      </c>
    </row>
    <row r="2648" spans="1:7" hidden="1" x14ac:dyDescent="0.25">
      <c r="A2648" t="s">
        <v>462</v>
      </c>
      <c r="B2648" t="s">
        <v>2224</v>
      </c>
      <c r="C2648" t="s">
        <v>101</v>
      </c>
      <c r="D2648" t="s">
        <v>102</v>
      </c>
      <c r="E2648" t="s">
        <v>10712</v>
      </c>
      <c r="F2648">
        <v>71</v>
      </c>
      <c r="G2648">
        <v>56</v>
      </c>
    </row>
    <row r="2649" spans="1:7" hidden="1" x14ac:dyDescent="0.25">
      <c r="A2649" t="s">
        <v>374</v>
      </c>
      <c r="B2649" t="s">
        <v>2224</v>
      </c>
      <c r="C2649" t="s">
        <v>101</v>
      </c>
      <c r="D2649" t="s">
        <v>102</v>
      </c>
      <c r="E2649" t="s">
        <v>10713</v>
      </c>
      <c r="F2649">
        <v>71</v>
      </c>
      <c r="G2649">
        <v>56</v>
      </c>
    </row>
    <row r="2650" spans="1:7" hidden="1" x14ac:dyDescent="0.25">
      <c r="A2650" t="s">
        <v>466</v>
      </c>
      <c r="B2650" t="s">
        <v>4356</v>
      </c>
      <c r="C2650" t="s">
        <v>101</v>
      </c>
      <c r="D2650" t="s">
        <v>102</v>
      </c>
      <c r="E2650" t="s">
        <v>10714</v>
      </c>
      <c r="F2650">
        <v>71</v>
      </c>
      <c r="G2650">
        <v>56</v>
      </c>
    </row>
    <row r="2651" spans="1:7" hidden="1" x14ac:dyDescent="0.25">
      <c r="A2651" t="s">
        <v>502</v>
      </c>
      <c r="B2651" t="s">
        <v>4699</v>
      </c>
      <c r="C2651" t="s">
        <v>101</v>
      </c>
      <c r="D2651" t="s">
        <v>102</v>
      </c>
      <c r="E2651" t="s">
        <v>10715</v>
      </c>
      <c r="F2651">
        <v>71</v>
      </c>
      <c r="G2651">
        <v>56</v>
      </c>
    </row>
    <row r="2652" spans="1:7" hidden="1" x14ac:dyDescent="0.25">
      <c r="A2652" t="s">
        <v>466</v>
      </c>
      <c r="B2652" t="s">
        <v>1353</v>
      </c>
      <c r="C2652" t="s">
        <v>101</v>
      </c>
      <c r="D2652" t="s">
        <v>102</v>
      </c>
      <c r="E2652" t="s">
        <v>10716</v>
      </c>
      <c r="F2652">
        <v>71</v>
      </c>
      <c r="G2652">
        <v>56</v>
      </c>
    </row>
    <row r="2653" spans="1:7" hidden="1" x14ac:dyDescent="0.25">
      <c r="A2653" t="s">
        <v>374</v>
      </c>
      <c r="B2653" t="s">
        <v>10432</v>
      </c>
      <c r="C2653" t="s">
        <v>101</v>
      </c>
      <c r="D2653" t="s">
        <v>102</v>
      </c>
      <c r="E2653" t="s">
        <v>10464</v>
      </c>
      <c r="F2653">
        <v>71</v>
      </c>
      <c r="G2653">
        <v>55</v>
      </c>
    </row>
    <row r="2654" spans="1:7" hidden="1" x14ac:dyDescent="0.25">
      <c r="A2654" t="s">
        <v>418</v>
      </c>
      <c r="B2654" t="s">
        <v>10432</v>
      </c>
      <c r="C2654" t="s">
        <v>101</v>
      </c>
      <c r="D2654" t="s">
        <v>102</v>
      </c>
      <c r="E2654" t="s">
        <v>10465</v>
      </c>
      <c r="F2654">
        <v>71</v>
      </c>
      <c r="G2654">
        <v>55</v>
      </c>
    </row>
    <row r="2655" spans="1:7" hidden="1" x14ac:dyDescent="0.25">
      <c r="A2655" t="s">
        <v>462</v>
      </c>
      <c r="B2655" t="s">
        <v>10432</v>
      </c>
      <c r="C2655" t="s">
        <v>101</v>
      </c>
      <c r="D2655" t="s">
        <v>102</v>
      </c>
      <c r="E2655" t="s">
        <v>10466</v>
      </c>
      <c r="F2655">
        <v>71</v>
      </c>
      <c r="G2655">
        <v>55</v>
      </c>
    </row>
    <row r="2656" spans="1:7" hidden="1" x14ac:dyDescent="0.25">
      <c r="A2656" t="s">
        <v>587</v>
      </c>
      <c r="B2656" t="s">
        <v>10432</v>
      </c>
      <c r="C2656" t="s">
        <v>101</v>
      </c>
      <c r="D2656" t="s">
        <v>102</v>
      </c>
      <c r="E2656" t="s">
        <v>10467</v>
      </c>
      <c r="F2656">
        <v>71</v>
      </c>
      <c r="G2656">
        <v>55</v>
      </c>
    </row>
    <row r="2657" spans="1:7" hidden="1" x14ac:dyDescent="0.25">
      <c r="A2657" t="s">
        <v>261</v>
      </c>
      <c r="B2657" t="s">
        <v>10432</v>
      </c>
      <c r="C2657" t="s">
        <v>101</v>
      </c>
      <c r="D2657" t="s">
        <v>102</v>
      </c>
      <c r="E2657" t="s">
        <v>10468</v>
      </c>
      <c r="F2657">
        <v>71</v>
      </c>
      <c r="G2657">
        <v>55</v>
      </c>
    </row>
    <row r="2658" spans="1:7" hidden="1" x14ac:dyDescent="0.25">
      <c r="A2658" t="s">
        <v>502</v>
      </c>
      <c r="B2658" t="s">
        <v>10432</v>
      </c>
      <c r="C2658" t="s">
        <v>101</v>
      </c>
      <c r="D2658" t="s">
        <v>102</v>
      </c>
      <c r="E2658" t="s">
        <v>10469</v>
      </c>
      <c r="F2658">
        <v>71</v>
      </c>
      <c r="G2658">
        <v>55</v>
      </c>
    </row>
    <row r="2659" spans="1:7" hidden="1" x14ac:dyDescent="0.25">
      <c r="A2659" t="s">
        <v>466</v>
      </c>
      <c r="B2659" t="s">
        <v>4606</v>
      </c>
      <c r="C2659" t="s">
        <v>101</v>
      </c>
      <c r="D2659" t="s">
        <v>102</v>
      </c>
      <c r="E2659" t="s">
        <v>10316</v>
      </c>
      <c r="F2659">
        <v>71</v>
      </c>
      <c r="G2659">
        <v>54</v>
      </c>
    </row>
    <row r="2660" spans="1:7" hidden="1" x14ac:dyDescent="0.25">
      <c r="A2660" t="s">
        <v>374</v>
      </c>
      <c r="B2660" t="s">
        <v>3743</v>
      </c>
      <c r="C2660" t="s">
        <v>101</v>
      </c>
      <c r="D2660" t="s">
        <v>102</v>
      </c>
      <c r="E2660" t="s">
        <v>10317</v>
      </c>
      <c r="F2660">
        <v>71</v>
      </c>
      <c r="G2660">
        <v>54</v>
      </c>
    </row>
    <row r="2661" spans="1:7" hidden="1" x14ac:dyDescent="0.25">
      <c r="A2661" t="s">
        <v>587</v>
      </c>
      <c r="B2661" t="s">
        <v>3743</v>
      </c>
      <c r="C2661" t="s">
        <v>101</v>
      </c>
      <c r="D2661" t="s">
        <v>102</v>
      </c>
      <c r="E2661" t="s">
        <v>10318</v>
      </c>
      <c r="F2661">
        <v>71</v>
      </c>
      <c r="G2661">
        <v>54</v>
      </c>
    </row>
    <row r="2662" spans="1:7" hidden="1" x14ac:dyDescent="0.25">
      <c r="A2662" t="s">
        <v>374</v>
      </c>
      <c r="B2662" t="s">
        <v>10159</v>
      </c>
      <c r="C2662" t="s">
        <v>101</v>
      </c>
      <c r="D2662" t="s">
        <v>102</v>
      </c>
      <c r="E2662" t="s">
        <v>10319</v>
      </c>
      <c r="F2662">
        <v>71</v>
      </c>
      <c r="G2662">
        <v>54</v>
      </c>
    </row>
    <row r="2663" spans="1:7" hidden="1" x14ac:dyDescent="0.25">
      <c r="A2663" t="s">
        <v>418</v>
      </c>
      <c r="B2663" t="s">
        <v>3743</v>
      </c>
      <c r="C2663" t="s">
        <v>101</v>
      </c>
      <c r="D2663" t="s">
        <v>102</v>
      </c>
      <c r="E2663" t="s">
        <v>10320</v>
      </c>
      <c r="F2663">
        <v>71</v>
      </c>
      <c r="G2663">
        <v>54</v>
      </c>
    </row>
    <row r="2664" spans="1:7" hidden="1" x14ac:dyDescent="0.25">
      <c r="A2664" t="s">
        <v>462</v>
      </c>
      <c r="B2664" t="s">
        <v>10161</v>
      </c>
      <c r="C2664" t="s">
        <v>101</v>
      </c>
      <c r="D2664" t="s">
        <v>102</v>
      </c>
      <c r="E2664" t="s">
        <v>10321</v>
      </c>
      <c r="F2664">
        <v>71</v>
      </c>
      <c r="G2664">
        <v>54</v>
      </c>
    </row>
    <row r="2665" spans="1:7" hidden="1" x14ac:dyDescent="0.25">
      <c r="A2665" t="s">
        <v>466</v>
      </c>
      <c r="B2665" t="s">
        <v>3743</v>
      </c>
      <c r="C2665" t="s">
        <v>101</v>
      </c>
      <c r="D2665" t="s">
        <v>102</v>
      </c>
      <c r="E2665" t="s">
        <v>10322</v>
      </c>
      <c r="F2665">
        <v>71</v>
      </c>
      <c r="G2665">
        <v>54</v>
      </c>
    </row>
    <row r="2666" spans="1:7" hidden="1" x14ac:dyDescent="0.25">
      <c r="A2666" t="s">
        <v>502</v>
      </c>
      <c r="B2666" t="s">
        <v>10165</v>
      </c>
      <c r="C2666" t="s">
        <v>101</v>
      </c>
      <c r="D2666" t="s">
        <v>102</v>
      </c>
      <c r="E2666" t="s">
        <v>10323</v>
      </c>
      <c r="F2666">
        <v>71</v>
      </c>
      <c r="G2666">
        <v>54</v>
      </c>
    </row>
    <row r="2667" spans="1:7" hidden="1" x14ac:dyDescent="0.25">
      <c r="A2667" t="s">
        <v>418</v>
      </c>
      <c r="B2667" t="s">
        <v>10159</v>
      </c>
      <c r="C2667" t="s">
        <v>101</v>
      </c>
      <c r="D2667" t="s">
        <v>102</v>
      </c>
      <c r="E2667" t="s">
        <v>10324</v>
      </c>
      <c r="F2667">
        <v>71</v>
      </c>
      <c r="G2667">
        <v>54</v>
      </c>
    </row>
    <row r="2668" spans="1:7" hidden="1" x14ac:dyDescent="0.25">
      <c r="A2668" t="s">
        <v>418</v>
      </c>
      <c r="B2668" t="s">
        <v>10161</v>
      </c>
      <c r="C2668" t="s">
        <v>101</v>
      </c>
      <c r="D2668" t="s">
        <v>102</v>
      </c>
      <c r="E2668" t="s">
        <v>10325</v>
      </c>
      <c r="F2668">
        <v>71</v>
      </c>
      <c r="G2668">
        <v>54</v>
      </c>
    </row>
    <row r="2669" spans="1:7" hidden="1" x14ac:dyDescent="0.25">
      <c r="A2669" t="s">
        <v>374</v>
      </c>
      <c r="B2669" t="s">
        <v>4606</v>
      </c>
      <c r="C2669" t="s">
        <v>101</v>
      </c>
      <c r="D2669" t="s">
        <v>102</v>
      </c>
      <c r="E2669" t="s">
        <v>10326</v>
      </c>
      <c r="F2669">
        <v>71</v>
      </c>
      <c r="G2669">
        <v>54</v>
      </c>
    </row>
    <row r="2670" spans="1:7" hidden="1" x14ac:dyDescent="0.25">
      <c r="A2670" t="s">
        <v>502</v>
      </c>
      <c r="B2670" t="s">
        <v>4606</v>
      </c>
      <c r="C2670" t="s">
        <v>101</v>
      </c>
      <c r="D2670" t="s">
        <v>102</v>
      </c>
      <c r="E2670" t="s">
        <v>10327</v>
      </c>
      <c r="F2670">
        <v>71</v>
      </c>
      <c r="G2670">
        <v>54</v>
      </c>
    </row>
    <row r="2671" spans="1:7" hidden="1" x14ac:dyDescent="0.25">
      <c r="A2671" t="s">
        <v>587</v>
      </c>
      <c r="B2671" t="s">
        <v>4606</v>
      </c>
      <c r="C2671" t="s">
        <v>101</v>
      </c>
      <c r="D2671" t="s">
        <v>102</v>
      </c>
      <c r="E2671" t="s">
        <v>10328</v>
      </c>
      <c r="F2671">
        <v>71</v>
      </c>
      <c r="G2671">
        <v>54</v>
      </c>
    </row>
    <row r="2672" spans="1:7" hidden="1" x14ac:dyDescent="0.25">
      <c r="A2672" t="s">
        <v>418</v>
      </c>
      <c r="B2672" t="s">
        <v>4606</v>
      </c>
      <c r="C2672" t="s">
        <v>101</v>
      </c>
      <c r="D2672" t="s">
        <v>102</v>
      </c>
      <c r="E2672" t="s">
        <v>10329</v>
      </c>
      <c r="F2672">
        <v>71</v>
      </c>
      <c r="G2672">
        <v>54</v>
      </c>
    </row>
    <row r="2673" spans="1:7" hidden="1" x14ac:dyDescent="0.25">
      <c r="A2673" t="s">
        <v>462</v>
      </c>
      <c r="B2673" t="s">
        <v>4606</v>
      </c>
      <c r="C2673" t="s">
        <v>101</v>
      </c>
      <c r="D2673" t="s">
        <v>102</v>
      </c>
      <c r="E2673" t="s">
        <v>10330</v>
      </c>
      <c r="F2673">
        <v>71</v>
      </c>
      <c r="G2673">
        <v>54</v>
      </c>
    </row>
    <row r="2674" spans="1:7" hidden="1" x14ac:dyDescent="0.25">
      <c r="A2674" t="s">
        <v>587</v>
      </c>
      <c r="B2674" t="s">
        <v>10165</v>
      </c>
      <c r="C2674" t="s">
        <v>101</v>
      </c>
      <c r="D2674" t="s">
        <v>102</v>
      </c>
      <c r="E2674" t="s">
        <v>10331</v>
      </c>
      <c r="F2674">
        <v>71</v>
      </c>
      <c r="G2674">
        <v>54</v>
      </c>
    </row>
    <row r="2675" spans="1:7" hidden="1" x14ac:dyDescent="0.25">
      <c r="A2675" t="s">
        <v>374</v>
      </c>
      <c r="B2675" t="s">
        <v>10165</v>
      </c>
      <c r="C2675" t="s">
        <v>101</v>
      </c>
      <c r="D2675" t="s">
        <v>102</v>
      </c>
      <c r="E2675" t="s">
        <v>10332</v>
      </c>
      <c r="F2675">
        <v>71</v>
      </c>
      <c r="G2675">
        <v>54</v>
      </c>
    </row>
    <row r="2676" spans="1:7" hidden="1" x14ac:dyDescent="0.25">
      <c r="A2676" t="s">
        <v>261</v>
      </c>
      <c r="B2676" t="s">
        <v>3743</v>
      </c>
      <c r="C2676" t="s">
        <v>101</v>
      </c>
      <c r="D2676" t="s">
        <v>102</v>
      </c>
      <c r="E2676" t="s">
        <v>10333</v>
      </c>
      <c r="F2676">
        <v>71</v>
      </c>
      <c r="G2676">
        <v>54</v>
      </c>
    </row>
    <row r="2677" spans="1:7" hidden="1" x14ac:dyDescent="0.25">
      <c r="A2677" t="s">
        <v>462</v>
      </c>
      <c r="B2677" t="s">
        <v>3743</v>
      </c>
      <c r="C2677" t="s">
        <v>101</v>
      </c>
      <c r="D2677" t="s">
        <v>102</v>
      </c>
      <c r="E2677" t="s">
        <v>10334</v>
      </c>
      <c r="F2677">
        <v>71</v>
      </c>
      <c r="G2677">
        <v>54</v>
      </c>
    </row>
    <row r="2678" spans="1:7" hidden="1" x14ac:dyDescent="0.25">
      <c r="A2678" t="s">
        <v>418</v>
      </c>
      <c r="B2678" t="s">
        <v>10165</v>
      </c>
      <c r="C2678" t="s">
        <v>101</v>
      </c>
      <c r="D2678" t="s">
        <v>102</v>
      </c>
      <c r="E2678" t="s">
        <v>10335</v>
      </c>
      <c r="F2678">
        <v>71</v>
      </c>
      <c r="G2678">
        <v>54</v>
      </c>
    </row>
    <row r="2679" spans="1:7" hidden="1" x14ac:dyDescent="0.25">
      <c r="A2679" t="s">
        <v>374</v>
      </c>
      <c r="B2679" t="s">
        <v>10161</v>
      </c>
      <c r="C2679" t="s">
        <v>101</v>
      </c>
      <c r="D2679" t="s">
        <v>102</v>
      </c>
      <c r="E2679" t="s">
        <v>10336</v>
      </c>
      <c r="F2679">
        <v>71</v>
      </c>
      <c r="G2679">
        <v>54</v>
      </c>
    </row>
    <row r="2680" spans="1:7" hidden="1" x14ac:dyDescent="0.25">
      <c r="A2680" t="s">
        <v>502</v>
      </c>
      <c r="B2680" t="s">
        <v>3743</v>
      </c>
      <c r="C2680" t="s">
        <v>101</v>
      </c>
      <c r="D2680" t="s">
        <v>102</v>
      </c>
      <c r="E2680" t="s">
        <v>10337</v>
      </c>
      <c r="F2680">
        <v>71</v>
      </c>
      <c r="G2680">
        <v>54</v>
      </c>
    </row>
    <row r="2681" spans="1:7" hidden="1" x14ac:dyDescent="0.25">
      <c r="A2681" t="s">
        <v>261</v>
      </c>
      <c r="B2681" t="s">
        <v>4606</v>
      </c>
      <c r="C2681" t="s">
        <v>101</v>
      </c>
      <c r="D2681" t="s">
        <v>102</v>
      </c>
      <c r="E2681" t="s">
        <v>10338</v>
      </c>
      <c r="F2681">
        <v>71</v>
      </c>
      <c r="G2681">
        <v>54</v>
      </c>
    </row>
    <row r="2682" spans="1:7" hidden="1" x14ac:dyDescent="0.25">
      <c r="A2682" t="s">
        <v>587</v>
      </c>
      <c r="B2682" t="s">
        <v>10159</v>
      </c>
      <c r="C2682" t="s">
        <v>101</v>
      </c>
      <c r="D2682" t="s">
        <v>102</v>
      </c>
      <c r="E2682" t="s">
        <v>10339</v>
      </c>
      <c r="F2682">
        <v>71</v>
      </c>
      <c r="G2682">
        <v>54</v>
      </c>
    </row>
    <row r="2683" spans="1:7" hidden="1" x14ac:dyDescent="0.25">
      <c r="A2683" t="s">
        <v>462</v>
      </c>
      <c r="B2683" t="s">
        <v>10159</v>
      </c>
      <c r="C2683" t="s">
        <v>101</v>
      </c>
      <c r="D2683" t="s">
        <v>102</v>
      </c>
      <c r="E2683" t="s">
        <v>10340</v>
      </c>
      <c r="F2683">
        <v>71</v>
      </c>
      <c r="G2683">
        <v>54</v>
      </c>
    </row>
    <row r="2684" spans="1:7" hidden="1" x14ac:dyDescent="0.25">
      <c r="A2684" t="s">
        <v>587</v>
      </c>
      <c r="B2684" t="s">
        <v>10161</v>
      </c>
      <c r="C2684" t="s">
        <v>101</v>
      </c>
      <c r="D2684" t="s">
        <v>102</v>
      </c>
      <c r="E2684" t="s">
        <v>10341</v>
      </c>
      <c r="F2684">
        <v>71</v>
      </c>
      <c r="G2684">
        <v>54</v>
      </c>
    </row>
    <row r="2685" spans="1:7" hidden="1" x14ac:dyDescent="0.25">
      <c r="A2685" t="s">
        <v>261</v>
      </c>
      <c r="B2685" t="s">
        <v>10165</v>
      </c>
      <c r="C2685" t="s">
        <v>101</v>
      </c>
      <c r="D2685" t="s">
        <v>102</v>
      </c>
      <c r="E2685" t="s">
        <v>10342</v>
      </c>
      <c r="F2685">
        <v>71</v>
      </c>
      <c r="G2685">
        <v>54</v>
      </c>
    </row>
    <row r="2686" spans="1:7" hidden="1" x14ac:dyDescent="0.25">
      <c r="A2686" t="s">
        <v>502</v>
      </c>
      <c r="B2686" t="s">
        <v>10159</v>
      </c>
      <c r="C2686" t="s">
        <v>101</v>
      </c>
      <c r="D2686" t="s">
        <v>102</v>
      </c>
      <c r="E2686" t="s">
        <v>10343</v>
      </c>
      <c r="F2686">
        <v>71</v>
      </c>
      <c r="G2686">
        <v>54</v>
      </c>
    </row>
    <row r="2687" spans="1:7" hidden="1" x14ac:dyDescent="0.25">
      <c r="A2687" t="s">
        <v>466</v>
      </c>
      <c r="B2687" t="s">
        <v>10159</v>
      </c>
      <c r="C2687" t="s">
        <v>101</v>
      </c>
      <c r="D2687" t="s">
        <v>102</v>
      </c>
      <c r="E2687" t="s">
        <v>10344</v>
      </c>
      <c r="F2687">
        <v>71</v>
      </c>
      <c r="G2687">
        <v>54</v>
      </c>
    </row>
    <row r="2688" spans="1:7" hidden="1" x14ac:dyDescent="0.25">
      <c r="A2688" t="s">
        <v>462</v>
      </c>
      <c r="B2688" t="s">
        <v>10165</v>
      </c>
      <c r="C2688" t="s">
        <v>101</v>
      </c>
      <c r="D2688" t="s">
        <v>102</v>
      </c>
      <c r="E2688" t="s">
        <v>10345</v>
      </c>
      <c r="F2688">
        <v>71</v>
      </c>
      <c r="G2688">
        <v>54</v>
      </c>
    </row>
    <row r="2689" spans="1:7" hidden="1" x14ac:dyDescent="0.25">
      <c r="A2689" t="s">
        <v>502</v>
      </c>
      <c r="B2689" t="s">
        <v>10161</v>
      </c>
      <c r="C2689" t="s">
        <v>101</v>
      </c>
      <c r="D2689" t="s">
        <v>102</v>
      </c>
      <c r="E2689" t="s">
        <v>10346</v>
      </c>
      <c r="F2689">
        <v>71</v>
      </c>
      <c r="G2689">
        <v>54</v>
      </c>
    </row>
    <row r="2690" spans="1:7" hidden="1" x14ac:dyDescent="0.25">
      <c r="A2690" t="s">
        <v>466</v>
      </c>
      <c r="B2690" t="s">
        <v>10165</v>
      </c>
      <c r="C2690" t="s">
        <v>101</v>
      </c>
      <c r="D2690" t="s">
        <v>102</v>
      </c>
      <c r="E2690" t="s">
        <v>10347</v>
      </c>
      <c r="F2690">
        <v>71</v>
      </c>
      <c r="G2690">
        <v>54</v>
      </c>
    </row>
    <row r="2691" spans="1:7" hidden="1" x14ac:dyDescent="0.25">
      <c r="A2691" t="s">
        <v>418</v>
      </c>
      <c r="B2691" t="s">
        <v>5771</v>
      </c>
      <c r="C2691" t="s">
        <v>101</v>
      </c>
      <c r="D2691" t="s">
        <v>102</v>
      </c>
      <c r="E2691" t="s">
        <v>10112</v>
      </c>
      <c r="F2691">
        <v>71</v>
      </c>
      <c r="G2691">
        <v>53</v>
      </c>
    </row>
    <row r="2692" spans="1:7" hidden="1" x14ac:dyDescent="0.25">
      <c r="A2692" t="s">
        <v>502</v>
      </c>
      <c r="B2692" t="s">
        <v>5771</v>
      </c>
      <c r="C2692" t="s">
        <v>101</v>
      </c>
      <c r="D2692" t="s">
        <v>102</v>
      </c>
      <c r="E2692" t="s">
        <v>10113</v>
      </c>
      <c r="F2692">
        <v>71</v>
      </c>
      <c r="G2692">
        <v>53</v>
      </c>
    </row>
    <row r="2693" spans="1:7" hidden="1" x14ac:dyDescent="0.25">
      <c r="A2693" t="s">
        <v>502</v>
      </c>
      <c r="B2693" t="s">
        <v>10052</v>
      </c>
      <c r="C2693" t="s">
        <v>101</v>
      </c>
      <c r="D2693" t="s">
        <v>102</v>
      </c>
      <c r="E2693" t="s">
        <v>10114</v>
      </c>
      <c r="F2693">
        <v>71</v>
      </c>
      <c r="G2693">
        <v>53</v>
      </c>
    </row>
    <row r="2694" spans="1:7" hidden="1" x14ac:dyDescent="0.25">
      <c r="A2694" t="s">
        <v>418</v>
      </c>
      <c r="B2694" t="s">
        <v>10052</v>
      </c>
      <c r="C2694" t="s">
        <v>101</v>
      </c>
      <c r="D2694" t="s">
        <v>102</v>
      </c>
      <c r="E2694" t="s">
        <v>10115</v>
      </c>
      <c r="F2694">
        <v>71</v>
      </c>
      <c r="G2694">
        <v>53</v>
      </c>
    </row>
    <row r="2695" spans="1:7" hidden="1" x14ac:dyDescent="0.25">
      <c r="A2695" t="s">
        <v>374</v>
      </c>
      <c r="B2695" t="s">
        <v>10052</v>
      </c>
      <c r="C2695" t="s">
        <v>101</v>
      </c>
      <c r="D2695" t="s">
        <v>102</v>
      </c>
      <c r="E2695" t="s">
        <v>10116</v>
      </c>
      <c r="F2695">
        <v>71</v>
      </c>
      <c r="G2695">
        <v>53</v>
      </c>
    </row>
    <row r="2696" spans="1:7" hidden="1" x14ac:dyDescent="0.25">
      <c r="A2696" t="s">
        <v>261</v>
      </c>
      <c r="B2696" t="s">
        <v>10052</v>
      </c>
      <c r="C2696" t="s">
        <v>101</v>
      </c>
      <c r="D2696" t="s">
        <v>102</v>
      </c>
      <c r="E2696" t="s">
        <v>10117</v>
      </c>
      <c r="F2696">
        <v>71</v>
      </c>
      <c r="G2696">
        <v>53</v>
      </c>
    </row>
    <row r="2697" spans="1:7" hidden="1" x14ac:dyDescent="0.25">
      <c r="A2697" t="s">
        <v>466</v>
      </c>
      <c r="B2697" t="s">
        <v>10052</v>
      </c>
      <c r="C2697" t="s">
        <v>101</v>
      </c>
      <c r="D2697" t="s">
        <v>102</v>
      </c>
      <c r="E2697" t="s">
        <v>10118</v>
      </c>
      <c r="F2697">
        <v>71</v>
      </c>
      <c r="G2697">
        <v>53</v>
      </c>
    </row>
    <row r="2698" spans="1:7" hidden="1" x14ac:dyDescent="0.25">
      <c r="A2698" t="s">
        <v>374</v>
      </c>
      <c r="B2698" t="s">
        <v>5771</v>
      </c>
      <c r="C2698" t="s">
        <v>101</v>
      </c>
      <c r="D2698" t="s">
        <v>102</v>
      </c>
      <c r="E2698" t="s">
        <v>10119</v>
      </c>
      <c r="F2698">
        <v>71</v>
      </c>
      <c r="G2698">
        <v>53</v>
      </c>
    </row>
    <row r="2699" spans="1:7" hidden="1" x14ac:dyDescent="0.25">
      <c r="A2699" t="s">
        <v>587</v>
      </c>
      <c r="B2699" t="s">
        <v>5771</v>
      </c>
      <c r="C2699" t="s">
        <v>101</v>
      </c>
      <c r="D2699" t="s">
        <v>102</v>
      </c>
      <c r="E2699" t="s">
        <v>10120</v>
      </c>
      <c r="F2699">
        <v>71</v>
      </c>
      <c r="G2699">
        <v>53</v>
      </c>
    </row>
    <row r="2700" spans="1:7" hidden="1" x14ac:dyDescent="0.25">
      <c r="A2700" t="s">
        <v>261</v>
      </c>
      <c r="B2700" t="s">
        <v>5771</v>
      </c>
      <c r="C2700" t="s">
        <v>101</v>
      </c>
      <c r="D2700" t="s">
        <v>102</v>
      </c>
      <c r="E2700" t="s">
        <v>10121</v>
      </c>
      <c r="F2700">
        <v>71</v>
      </c>
      <c r="G2700">
        <v>53</v>
      </c>
    </row>
    <row r="2701" spans="1:7" hidden="1" x14ac:dyDescent="0.25">
      <c r="A2701" t="s">
        <v>462</v>
      </c>
      <c r="B2701" t="s">
        <v>10052</v>
      </c>
      <c r="C2701" t="s">
        <v>101</v>
      </c>
      <c r="D2701" t="s">
        <v>102</v>
      </c>
      <c r="E2701" t="s">
        <v>10122</v>
      </c>
      <c r="F2701">
        <v>71</v>
      </c>
      <c r="G2701">
        <v>53</v>
      </c>
    </row>
    <row r="2702" spans="1:7" hidden="1" x14ac:dyDescent="0.25">
      <c r="A2702" t="s">
        <v>466</v>
      </c>
      <c r="B2702" t="s">
        <v>5771</v>
      </c>
      <c r="C2702" t="s">
        <v>101</v>
      </c>
      <c r="D2702" t="s">
        <v>102</v>
      </c>
      <c r="E2702" t="s">
        <v>10123</v>
      </c>
      <c r="F2702">
        <v>71</v>
      </c>
      <c r="G2702">
        <v>53</v>
      </c>
    </row>
    <row r="2703" spans="1:7" hidden="1" x14ac:dyDescent="0.25">
      <c r="A2703" t="s">
        <v>462</v>
      </c>
      <c r="B2703" t="s">
        <v>5771</v>
      </c>
      <c r="C2703" t="s">
        <v>101</v>
      </c>
      <c r="D2703" t="s">
        <v>102</v>
      </c>
      <c r="E2703" t="s">
        <v>10124</v>
      </c>
      <c r="F2703">
        <v>71</v>
      </c>
      <c r="G2703">
        <v>53</v>
      </c>
    </row>
    <row r="2704" spans="1:7" hidden="1" x14ac:dyDescent="0.25">
      <c r="A2704" t="s">
        <v>466</v>
      </c>
      <c r="B2704" t="s">
        <v>5925</v>
      </c>
      <c r="C2704" t="s">
        <v>101</v>
      </c>
      <c r="D2704" t="s">
        <v>102</v>
      </c>
      <c r="E2704" t="s">
        <v>10009</v>
      </c>
      <c r="F2704">
        <v>71</v>
      </c>
      <c r="G2704">
        <v>51</v>
      </c>
    </row>
    <row r="2705" spans="1:7" hidden="1" x14ac:dyDescent="0.25">
      <c r="A2705" t="s">
        <v>374</v>
      </c>
      <c r="B2705" t="s">
        <v>5925</v>
      </c>
      <c r="C2705" t="s">
        <v>101</v>
      </c>
      <c r="D2705" t="s">
        <v>102</v>
      </c>
      <c r="E2705" t="s">
        <v>10010</v>
      </c>
      <c r="F2705">
        <v>71</v>
      </c>
      <c r="G2705">
        <v>51</v>
      </c>
    </row>
    <row r="2706" spans="1:7" hidden="1" x14ac:dyDescent="0.25">
      <c r="A2706" t="s">
        <v>587</v>
      </c>
      <c r="B2706" t="s">
        <v>5925</v>
      </c>
      <c r="C2706" t="s">
        <v>101</v>
      </c>
      <c r="D2706" t="s">
        <v>102</v>
      </c>
      <c r="E2706" t="s">
        <v>10011</v>
      </c>
      <c r="F2706">
        <v>71</v>
      </c>
      <c r="G2706">
        <v>51</v>
      </c>
    </row>
    <row r="2707" spans="1:7" hidden="1" x14ac:dyDescent="0.25">
      <c r="A2707" t="s">
        <v>261</v>
      </c>
      <c r="B2707" t="s">
        <v>4493</v>
      </c>
      <c r="C2707" t="s">
        <v>101</v>
      </c>
      <c r="D2707" t="s">
        <v>102</v>
      </c>
      <c r="E2707" t="s">
        <v>10012</v>
      </c>
      <c r="F2707">
        <v>71</v>
      </c>
      <c r="G2707">
        <v>51</v>
      </c>
    </row>
    <row r="2708" spans="1:7" hidden="1" x14ac:dyDescent="0.25">
      <c r="A2708" t="s">
        <v>418</v>
      </c>
      <c r="B2708" t="s">
        <v>5925</v>
      </c>
      <c r="C2708" t="s">
        <v>101</v>
      </c>
      <c r="D2708" t="s">
        <v>102</v>
      </c>
      <c r="E2708" t="s">
        <v>10013</v>
      </c>
      <c r="F2708">
        <v>71</v>
      </c>
      <c r="G2708">
        <v>51</v>
      </c>
    </row>
    <row r="2709" spans="1:7" hidden="1" x14ac:dyDescent="0.25">
      <c r="A2709" t="s">
        <v>261</v>
      </c>
      <c r="B2709" t="s">
        <v>5925</v>
      </c>
      <c r="C2709" t="s">
        <v>101</v>
      </c>
      <c r="D2709" t="s">
        <v>102</v>
      </c>
      <c r="E2709" t="s">
        <v>10014</v>
      </c>
      <c r="F2709">
        <v>71</v>
      </c>
      <c r="G2709">
        <v>51</v>
      </c>
    </row>
    <row r="2710" spans="1:7" hidden="1" x14ac:dyDescent="0.25">
      <c r="A2710" t="s">
        <v>462</v>
      </c>
      <c r="B2710" t="s">
        <v>5925</v>
      </c>
      <c r="C2710" t="s">
        <v>101</v>
      </c>
      <c r="D2710" t="s">
        <v>102</v>
      </c>
      <c r="E2710" t="s">
        <v>10015</v>
      </c>
      <c r="F2710">
        <v>71</v>
      </c>
      <c r="G2710">
        <v>51</v>
      </c>
    </row>
    <row r="2711" spans="1:7" hidden="1" x14ac:dyDescent="0.25">
      <c r="A2711" t="s">
        <v>374</v>
      </c>
      <c r="B2711" t="s">
        <v>4493</v>
      </c>
      <c r="C2711" t="s">
        <v>101</v>
      </c>
      <c r="D2711" t="s">
        <v>102</v>
      </c>
      <c r="E2711" t="s">
        <v>10016</v>
      </c>
      <c r="F2711">
        <v>71</v>
      </c>
      <c r="G2711">
        <v>51</v>
      </c>
    </row>
    <row r="2712" spans="1:7" hidden="1" x14ac:dyDescent="0.25">
      <c r="A2712" t="s">
        <v>418</v>
      </c>
      <c r="B2712" t="s">
        <v>4493</v>
      </c>
      <c r="C2712" t="s">
        <v>101</v>
      </c>
      <c r="D2712" t="s">
        <v>102</v>
      </c>
      <c r="E2712" t="s">
        <v>10017</v>
      </c>
      <c r="F2712">
        <v>71</v>
      </c>
      <c r="G2712">
        <v>51</v>
      </c>
    </row>
    <row r="2713" spans="1:7" hidden="1" x14ac:dyDescent="0.25">
      <c r="A2713" t="s">
        <v>502</v>
      </c>
      <c r="B2713" t="s">
        <v>4493</v>
      </c>
      <c r="C2713" t="s">
        <v>101</v>
      </c>
      <c r="D2713" t="s">
        <v>102</v>
      </c>
      <c r="E2713" t="s">
        <v>10018</v>
      </c>
      <c r="F2713">
        <v>71</v>
      </c>
      <c r="G2713">
        <v>51</v>
      </c>
    </row>
    <row r="2714" spans="1:7" hidden="1" x14ac:dyDescent="0.25">
      <c r="A2714" t="s">
        <v>466</v>
      </c>
      <c r="B2714" t="s">
        <v>4493</v>
      </c>
      <c r="C2714" t="s">
        <v>101</v>
      </c>
      <c r="D2714" t="s">
        <v>102</v>
      </c>
      <c r="E2714" t="s">
        <v>10019</v>
      </c>
      <c r="F2714">
        <v>71</v>
      </c>
      <c r="G2714">
        <v>51</v>
      </c>
    </row>
    <row r="2715" spans="1:7" hidden="1" x14ac:dyDescent="0.25">
      <c r="A2715" t="s">
        <v>261</v>
      </c>
      <c r="B2715" t="s">
        <v>9705</v>
      </c>
      <c r="C2715" t="s">
        <v>101</v>
      </c>
      <c r="D2715" t="s">
        <v>102</v>
      </c>
      <c r="E2715" t="s">
        <v>9845</v>
      </c>
      <c r="F2715">
        <v>71</v>
      </c>
      <c r="G2715">
        <v>50</v>
      </c>
    </row>
    <row r="2716" spans="1:7" hidden="1" x14ac:dyDescent="0.25">
      <c r="A2716" t="s">
        <v>374</v>
      </c>
      <c r="B2716" t="s">
        <v>9699</v>
      </c>
      <c r="C2716" t="s">
        <v>101</v>
      </c>
      <c r="D2716" t="s">
        <v>102</v>
      </c>
      <c r="E2716" t="s">
        <v>9846</v>
      </c>
      <c r="F2716">
        <v>71</v>
      </c>
      <c r="G2716">
        <v>50</v>
      </c>
    </row>
    <row r="2717" spans="1:7" hidden="1" x14ac:dyDescent="0.25">
      <c r="A2717" t="s">
        <v>587</v>
      </c>
      <c r="B2717" t="s">
        <v>9699</v>
      </c>
      <c r="C2717" t="s">
        <v>101</v>
      </c>
      <c r="D2717" t="s">
        <v>102</v>
      </c>
      <c r="E2717" t="s">
        <v>9847</v>
      </c>
      <c r="F2717">
        <v>71</v>
      </c>
      <c r="G2717">
        <v>50</v>
      </c>
    </row>
    <row r="2718" spans="1:7" hidden="1" x14ac:dyDescent="0.25">
      <c r="A2718" t="s">
        <v>374</v>
      </c>
      <c r="B2718" t="s">
        <v>5358</v>
      </c>
      <c r="C2718" t="s">
        <v>101</v>
      </c>
      <c r="D2718" t="s">
        <v>102</v>
      </c>
      <c r="E2718" t="s">
        <v>9848</v>
      </c>
      <c r="F2718">
        <v>71</v>
      </c>
      <c r="G2718">
        <v>50</v>
      </c>
    </row>
    <row r="2719" spans="1:7" hidden="1" x14ac:dyDescent="0.25">
      <c r="A2719" t="s">
        <v>466</v>
      </c>
      <c r="B2719" t="s">
        <v>5358</v>
      </c>
      <c r="C2719" t="s">
        <v>101</v>
      </c>
      <c r="D2719" t="s">
        <v>102</v>
      </c>
      <c r="E2719" t="s">
        <v>9849</v>
      </c>
      <c r="F2719">
        <v>71</v>
      </c>
      <c r="G2719">
        <v>50</v>
      </c>
    </row>
    <row r="2720" spans="1:7" hidden="1" x14ac:dyDescent="0.25">
      <c r="A2720" t="s">
        <v>261</v>
      </c>
      <c r="B2720" t="s">
        <v>5358</v>
      </c>
      <c r="C2720" t="s">
        <v>101</v>
      </c>
      <c r="D2720" t="s">
        <v>102</v>
      </c>
      <c r="E2720" t="s">
        <v>9850</v>
      </c>
      <c r="F2720">
        <v>71</v>
      </c>
      <c r="G2720">
        <v>50</v>
      </c>
    </row>
    <row r="2721" spans="1:7" hidden="1" x14ac:dyDescent="0.25">
      <c r="A2721" t="s">
        <v>466</v>
      </c>
      <c r="B2721" t="s">
        <v>5267</v>
      </c>
      <c r="C2721" t="s">
        <v>101</v>
      </c>
      <c r="D2721" t="s">
        <v>102</v>
      </c>
      <c r="E2721" t="s">
        <v>9851</v>
      </c>
      <c r="F2721">
        <v>71</v>
      </c>
      <c r="G2721">
        <v>50</v>
      </c>
    </row>
    <row r="2722" spans="1:7" hidden="1" x14ac:dyDescent="0.25">
      <c r="A2722" t="s">
        <v>587</v>
      </c>
      <c r="B2722" t="s">
        <v>9705</v>
      </c>
      <c r="C2722" t="s">
        <v>101</v>
      </c>
      <c r="D2722" t="s">
        <v>102</v>
      </c>
      <c r="E2722" t="s">
        <v>9852</v>
      </c>
      <c r="F2722">
        <v>71</v>
      </c>
      <c r="G2722">
        <v>50</v>
      </c>
    </row>
    <row r="2723" spans="1:7" hidden="1" x14ac:dyDescent="0.25">
      <c r="A2723" t="s">
        <v>261</v>
      </c>
      <c r="B2723" t="s">
        <v>5705</v>
      </c>
      <c r="C2723" t="s">
        <v>101</v>
      </c>
      <c r="D2723" t="s">
        <v>102</v>
      </c>
      <c r="E2723" t="s">
        <v>9853</v>
      </c>
      <c r="F2723">
        <v>71</v>
      </c>
      <c r="G2723">
        <v>50</v>
      </c>
    </row>
    <row r="2724" spans="1:7" hidden="1" x14ac:dyDescent="0.25">
      <c r="A2724" t="s">
        <v>466</v>
      </c>
      <c r="B2724" t="s">
        <v>9699</v>
      </c>
      <c r="C2724" t="s">
        <v>101</v>
      </c>
      <c r="D2724" t="s">
        <v>102</v>
      </c>
      <c r="E2724" t="s">
        <v>9854</v>
      </c>
      <c r="F2724">
        <v>71</v>
      </c>
      <c r="G2724">
        <v>50</v>
      </c>
    </row>
    <row r="2725" spans="1:7" hidden="1" x14ac:dyDescent="0.25">
      <c r="A2725" t="s">
        <v>502</v>
      </c>
      <c r="B2725" t="s">
        <v>9705</v>
      </c>
      <c r="C2725" t="s">
        <v>101</v>
      </c>
      <c r="D2725" t="s">
        <v>102</v>
      </c>
      <c r="E2725" t="s">
        <v>9855</v>
      </c>
      <c r="F2725">
        <v>71</v>
      </c>
      <c r="G2725">
        <v>50</v>
      </c>
    </row>
    <row r="2726" spans="1:7" hidden="1" x14ac:dyDescent="0.25">
      <c r="A2726" t="s">
        <v>418</v>
      </c>
      <c r="B2726" t="s">
        <v>9705</v>
      </c>
      <c r="C2726" t="s">
        <v>101</v>
      </c>
      <c r="D2726" t="s">
        <v>102</v>
      </c>
      <c r="E2726" t="s">
        <v>9856</v>
      </c>
      <c r="F2726">
        <v>71</v>
      </c>
      <c r="G2726">
        <v>50</v>
      </c>
    </row>
    <row r="2727" spans="1:7" hidden="1" x14ac:dyDescent="0.25">
      <c r="A2727" t="s">
        <v>418</v>
      </c>
      <c r="B2727" t="s">
        <v>5705</v>
      </c>
      <c r="C2727" t="s">
        <v>101</v>
      </c>
      <c r="D2727" t="s">
        <v>102</v>
      </c>
      <c r="E2727" t="s">
        <v>9857</v>
      </c>
      <c r="F2727">
        <v>71</v>
      </c>
      <c r="G2727">
        <v>50</v>
      </c>
    </row>
    <row r="2728" spans="1:7" hidden="1" x14ac:dyDescent="0.25">
      <c r="A2728" t="s">
        <v>374</v>
      </c>
      <c r="B2728" t="s">
        <v>5705</v>
      </c>
      <c r="C2728" t="s">
        <v>101</v>
      </c>
      <c r="D2728" t="s">
        <v>102</v>
      </c>
      <c r="E2728" t="s">
        <v>9858</v>
      </c>
      <c r="F2728">
        <v>71</v>
      </c>
      <c r="G2728">
        <v>50</v>
      </c>
    </row>
    <row r="2729" spans="1:7" hidden="1" x14ac:dyDescent="0.25">
      <c r="A2729" t="s">
        <v>374</v>
      </c>
      <c r="B2729" t="s">
        <v>9705</v>
      </c>
      <c r="C2729" t="s">
        <v>101</v>
      </c>
      <c r="D2729" t="s">
        <v>102</v>
      </c>
      <c r="E2729" t="s">
        <v>9859</v>
      </c>
      <c r="F2729">
        <v>71</v>
      </c>
      <c r="G2729">
        <v>50</v>
      </c>
    </row>
    <row r="2730" spans="1:7" hidden="1" x14ac:dyDescent="0.25">
      <c r="A2730" t="s">
        <v>418</v>
      </c>
      <c r="B2730" t="s">
        <v>5358</v>
      </c>
      <c r="C2730" t="s">
        <v>101</v>
      </c>
      <c r="D2730" t="s">
        <v>102</v>
      </c>
      <c r="E2730" t="s">
        <v>9860</v>
      </c>
      <c r="F2730">
        <v>71</v>
      </c>
      <c r="G2730">
        <v>50</v>
      </c>
    </row>
    <row r="2731" spans="1:7" hidden="1" x14ac:dyDescent="0.25">
      <c r="A2731" t="s">
        <v>418</v>
      </c>
      <c r="B2731" t="s">
        <v>9699</v>
      </c>
      <c r="C2731" t="s">
        <v>101</v>
      </c>
      <c r="D2731" t="s">
        <v>102</v>
      </c>
      <c r="E2731" t="s">
        <v>9861</v>
      </c>
      <c r="F2731">
        <v>71</v>
      </c>
      <c r="G2731">
        <v>50</v>
      </c>
    </row>
    <row r="2732" spans="1:7" hidden="1" x14ac:dyDescent="0.25">
      <c r="A2732" t="s">
        <v>587</v>
      </c>
      <c r="B2732" t="s">
        <v>5267</v>
      </c>
      <c r="C2732" t="s">
        <v>101</v>
      </c>
      <c r="D2732" t="s">
        <v>102</v>
      </c>
      <c r="E2732" t="s">
        <v>9862</v>
      </c>
      <c r="F2732">
        <v>71</v>
      </c>
      <c r="G2732">
        <v>50</v>
      </c>
    </row>
    <row r="2733" spans="1:7" hidden="1" x14ac:dyDescent="0.25">
      <c r="A2733" t="s">
        <v>261</v>
      </c>
      <c r="B2733" t="s">
        <v>9699</v>
      </c>
      <c r="C2733" t="s">
        <v>101</v>
      </c>
      <c r="D2733" t="s">
        <v>102</v>
      </c>
      <c r="E2733" t="s">
        <v>9863</v>
      </c>
      <c r="F2733">
        <v>71</v>
      </c>
      <c r="G2733">
        <v>50</v>
      </c>
    </row>
    <row r="2734" spans="1:7" hidden="1" x14ac:dyDescent="0.25">
      <c r="A2734" t="s">
        <v>462</v>
      </c>
      <c r="B2734" t="s">
        <v>9699</v>
      </c>
      <c r="C2734" t="s">
        <v>101</v>
      </c>
      <c r="D2734" t="s">
        <v>102</v>
      </c>
      <c r="E2734" t="s">
        <v>9864</v>
      </c>
      <c r="F2734">
        <v>71</v>
      </c>
      <c r="G2734">
        <v>50</v>
      </c>
    </row>
    <row r="2735" spans="1:7" hidden="1" x14ac:dyDescent="0.25">
      <c r="A2735" t="s">
        <v>418</v>
      </c>
      <c r="B2735" t="s">
        <v>5267</v>
      </c>
      <c r="C2735" t="s">
        <v>101</v>
      </c>
      <c r="D2735" t="s">
        <v>102</v>
      </c>
      <c r="E2735" t="s">
        <v>9865</v>
      </c>
      <c r="F2735">
        <v>71</v>
      </c>
      <c r="G2735">
        <v>50</v>
      </c>
    </row>
    <row r="2736" spans="1:7" hidden="1" x14ac:dyDescent="0.25">
      <c r="A2736" t="s">
        <v>462</v>
      </c>
      <c r="B2736" t="s">
        <v>5358</v>
      </c>
      <c r="C2736" t="s">
        <v>101</v>
      </c>
      <c r="D2736" t="s">
        <v>102</v>
      </c>
      <c r="E2736" t="s">
        <v>9866</v>
      </c>
      <c r="F2736">
        <v>71</v>
      </c>
      <c r="G2736">
        <v>50</v>
      </c>
    </row>
    <row r="2737" spans="1:7" hidden="1" x14ac:dyDescent="0.25">
      <c r="A2737" t="s">
        <v>587</v>
      </c>
      <c r="B2737" t="s">
        <v>5705</v>
      </c>
      <c r="C2737" t="s">
        <v>101</v>
      </c>
      <c r="D2737" t="s">
        <v>102</v>
      </c>
      <c r="E2737" t="s">
        <v>9867</v>
      </c>
      <c r="F2737">
        <v>71</v>
      </c>
      <c r="G2737">
        <v>50</v>
      </c>
    </row>
    <row r="2738" spans="1:7" hidden="1" x14ac:dyDescent="0.25">
      <c r="A2738" t="s">
        <v>462</v>
      </c>
      <c r="B2738" t="s">
        <v>9705</v>
      </c>
      <c r="C2738" t="s">
        <v>101</v>
      </c>
      <c r="D2738" t="s">
        <v>102</v>
      </c>
      <c r="E2738" t="s">
        <v>9868</v>
      </c>
      <c r="F2738">
        <v>71</v>
      </c>
      <c r="G2738">
        <v>50</v>
      </c>
    </row>
    <row r="2739" spans="1:7" hidden="1" x14ac:dyDescent="0.25">
      <c r="A2739" t="s">
        <v>502</v>
      </c>
      <c r="B2739" t="s">
        <v>5267</v>
      </c>
      <c r="C2739" t="s">
        <v>101</v>
      </c>
      <c r="D2739" t="s">
        <v>102</v>
      </c>
      <c r="E2739" t="s">
        <v>9869</v>
      </c>
      <c r="F2739">
        <v>71</v>
      </c>
      <c r="G2739">
        <v>50</v>
      </c>
    </row>
    <row r="2740" spans="1:7" hidden="1" x14ac:dyDescent="0.25">
      <c r="A2740" t="s">
        <v>462</v>
      </c>
      <c r="B2740" t="s">
        <v>5267</v>
      </c>
      <c r="C2740" t="s">
        <v>101</v>
      </c>
      <c r="D2740" t="s">
        <v>102</v>
      </c>
      <c r="E2740" t="s">
        <v>9870</v>
      </c>
      <c r="F2740">
        <v>71</v>
      </c>
      <c r="G2740">
        <v>50</v>
      </c>
    </row>
    <row r="2741" spans="1:7" hidden="1" x14ac:dyDescent="0.25">
      <c r="A2741" t="s">
        <v>466</v>
      </c>
      <c r="B2741" t="s">
        <v>9705</v>
      </c>
      <c r="C2741" t="s">
        <v>101</v>
      </c>
      <c r="D2741" t="s">
        <v>102</v>
      </c>
      <c r="E2741" t="s">
        <v>9871</v>
      </c>
      <c r="F2741">
        <v>71</v>
      </c>
      <c r="G2741">
        <v>50</v>
      </c>
    </row>
    <row r="2742" spans="1:7" hidden="1" x14ac:dyDescent="0.25">
      <c r="A2742" t="s">
        <v>374</v>
      </c>
      <c r="B2742" t="s">
        <v>5267</v>
      </c>
      <c r="C2742" t="s">
        <v>101</v>
      </c>
      <c r="D2742" t="s">
        <v>102</v>
      </c>
      <c r="E2742" t="s">
        <v>9872</v>
      </c>
      <c r="F2742">
        <v>71</v>
      </c>
      <c r="G2742">
        <v>50</v>
      </c>
    </row>
    <row r="2743" spans="1:7" hidden="1" x14ac:dyDescent="0.25">
      <c r="A2743" t="s">
        <v>462</v>
      </c>
      <c r="B2743" t="s">
        <v>5705</v>
      </c>
      <c r="C2743" t="s">
        <v>101</v>
      </c>
      <c r="D2743" t="s">
        <v>102</v>
      </c>
      <c r="E2743" t="s">
        <v>9873</v>
      </c>
      <c r="F2743">
        <v>71</v>
      </c>
      <c r="G2743">
        <v>50</v>
      </c>
    </row>
    <row r="2744" spans="1:7" hidden="1" x14ac:dyDescent="0.25">
      <c r="A2744" t="s">
        <v>261</v>
      </c>
      <c r="B2744" t="s">
        <v>4698</v>
      </c>
      <c r="C2744" t="s">
        <v>101</v>
      </c>
      <c r="D2744" t="s">
        <v>102</v>
      </c>
      <c r="E2744" t="s">
        <v>9661</v>
      </c>
      <c r="F2744">
        <v>71</v>
      </c>
      <c r="G2744">
        <v>49</v>
      </c>
    </row>
    <row r="2745" spans="1:7" hidden="1" x14ac:dyDescent="0.25">
      <c r="A2745" t="s">
        <v>374</v>
      </c>
      <c r="B2745" t="s">
        <v>4698</v>
      </c>
      <c r="C2745" t="s">
        <v>101</v>
      </c>
      <c r="D2745" t="s">
        <v>102</v>
      </c>
      <c r="E2745" t="s">
        <v>9662</v>
      </c>
      <c r="F2745">
        <v>71</v>
      </c>
      <c r="G2745">
        <v>49</v>
      </c>
    </row>
    <row r="2746" spans="1:7" hidden="1" x14ac:dyDescent="0.25">
      <c r="A2746" t="s">
        <v>374</v>
      </c>
      <c r="B2746" t="s">
        <v>9601</v>
      </c>
      <c r="C2746" t="s">
        <v>101</v>
      </c>
      <c r="D2746" t="s">
        <v>102</v>
      </c>
      <c r="E2746" t="s">
        <v>9663</v>
      </c>
      <c r="F2746">
        <v>71</v>
      </c>
      <c r="G2746">
        <v>49</v>
      </c>
    </row>
    <row r="2747" spans="1:7" hidden="1" x14ac:dyDescent="0.25">
      <c r="A2747" t="s">
        <v>462</v>
      </c>
      <c r="B2747" t="s">
        <v>4698</v>
      </c>
      <c r="C2747" t="s">
        <v>101</v>
      </c>
      <c r="D2747" t="s">
        <v>102</v>
      </c>
      <c r="E2747" t="s">
        <v>9664</v>
      </c>
      <c r="F2747">
        <v>71</v>
      </c>
      <c r="G2747">
        <v>49</v>
      </c>
    </row>
    <row r="2748" spans="1:7" hidden="1" x14ac:dyDescent="0.25">
      <c r="A2748" t="s">
        <v>502</v>
      </c>
      <c r="B2748" t="s">
        <v>4698</v>
      </c>
      <c r="C2748" t="s">
        <v>101</v>
      </c>
      <c r="D2748" t="s">
        <v>102</v>
      </c>
      <c r="E2748" t="s">
        <v>9665</v>
      </c>
      <c r="F2748">
        <v>71</v>
      </c>
      <c r="G2748">
        <v>49</v>
      </c>
    </row>
    <row r="2749" spans="1:7" hidden="1" x14ac:dyDescent="0.25">
      <c r="A2749" t="s">
        <v>502</v>
      </c>
      <c r="B2749" t="s">
        <v>9601</v>
      </c>
      <c r="C2749" t="s">
        <v>101</v>
      </c>
      <c r="D2749" t="s">
        <v>102</v>
      </c>
      <c r="E2749" t="s">
        <v>9666</v>
      </c>
      <c r="F2749">
        <v>71</v>
      </c>
      <c r="G2749">
        <v>49</v>
      </c>
    </row>
    <row r="2750" spans="1:7" hidden="1" x14ac:dyDescent="0.25">
      <c r="A2750" t="s">
        <v>587</v>
      </c>
      <c r="B2750" t="s">
        <v>4698</v>
      </c>
      <c r="C2750" t="s">
        <v>101</v>
      </c>
      <c r="D2750" t="s">
        <v>102</v>
      </c>
      <c r="E2750" t="s">
        <v>9667</v>
      </c>
      <c r="F2750">
        <v>71</v>
      </c>
      <c r="G2750">
        <v>49</v>
      </c>
    </row>
    <row r="2751" spans="1:7" hidden="1" x14ac:dyDescent="0.25">
      <c r="A2751" t="s">
        <v>587</v>
      </c>
      <c r="B2751" t="s">
        <v>9601</v>
      </c>
      <c r="C2751" t="s">
        <v>101</v>
      </c>
      <c r="D2751" t="s">
        <v>102</v>
      </c>
      <c r="E2751" t="s">
        <v>9668</v>
      </c>
      <c r="F2751">
        <v>71</v>
      </c>
      <c r="G2751">
        <v>49</v>
      </c>
    </row>
    <row r="2752" spans="1:7" hidden="1" x14ac:dyDescent="0.25">
      <c r="A2752" t="s">
        <v>418</v>
      </c>
      <c r="B2752" t="s">
        <v>9601</v>
      </c>
      <c r="C2752" t="s">
        <v>101</v>
      </c>
      <c r="D2752" t="s">
        <v>102</v>
      </c>
      <c r="E2752" t="s">
        <v>9669</v>
      </c>
      <c r="F2752">
        <v>71</v>
      </c>
      <c r="G2752">
        <v>49</v>
      </c>
    </row>
    <row r="2753" spans="1:7" hidden="1" x14ac:dyDescent="0.25">
      <c r="A2753" t="s">
        <v>261</v>
      </c>
      <c r="B2753" t="s">
        <v>9601</v>
      </c>
      <c r="C2753" t="s">
        <v>101</v>
      </c>
      <c r="D2753" t="s">
        <v>102</v>
      </c>
      <c r="E2753" t="s">
        <v>9670</v>
      </c>
      <c r="F2753">
        <v>71</v>
      </c>
      <c r="G2753">
        <v>49</v>
      </c>
    </row>
    <row r="2754" spans="1:7" hidden="1" x14ac:dyDescent="0.25">
      <c r="A2754" t="s">
        <v>466</v>
      </c>
      <c r="B2754" t="s">
        <v>4778</v>
      </c>
      <c r="C2754" t="s">
        <v>101</v>
      </c>
      <c r="D2754" t="s">
        <v>102</v>
      </c>
      <c r="E2754" t="s">
        <v>9518</v>
      </c>
      <c r="F2754">
        <v>71</v>
      </c>
      <c r="G2754">
        <v>48</v>
      </c>
    </row>
    <row r="2755" spans="1:7" hidden="1" x14ac:dyDescent="0.25">
      <c r="A2755" t="s">
        <v>261</v>
      </c>
      <c r="B2755" t="s">
        <v>4355</v>
      </c>
      <c r="C2755" t="s">
        <v>101</v>
      </c>
      <c r="D2755" t="s">
        <v>102</v>
      </c>
      <c r="E2755" t="s">
        <v>9519</v>
      </c>
      <c r="F2755">
        <v>71</v>
      </c>
      <c r="G2755">
        <v>48</v>
      </c>
    </row>
    <row r="2756" spans="1:7" hidden="1" x14ac:dyDescent="0.25">
      <c r="A2756" t="s">
        <v>587</v>
      </c>
      <c r="B2756" t="s">
        <v>4150</v>
      </c>
      <c r="C2756" t="s">
        <v>101</v>
      </c>
      <c r="D2756" t="s">
        <v>102</v>
      </c>
      <c r="E2756" t="s">
        <v>9520</v>
      </c>
      <c r="F2756">
        <v>71</v>
      </c>
      <c r="G2756">
        <v>48</v>
      </c>
    </row>
    <row r="2757" spans="1:7" hidden="1" x14ac:dyDescent="0.25">
      <c r="A2757" t="s">
        <v>261</v>
      </c>
      <c r="B2757" t="s">
        <v>4150</v>
      </c>
      <c r="C2757" t="s">
        <v>101</v>
      </c>
      <c r="D2757" t="s">
        <v>102</v>
      </c>
      <c r="E2757" t="s">
        <v>9521</v>
      </c>
      <c r="F2757">
        <v>71</v>
      </c>
      <c r="G2757">
        <v>48</v>
      </c>
    </row>
    <row r="2758" spans="1:7" hidden="1" x14ac:dyDescent="0.25">
      <c r="A2758" t="s">
        <v>466</v>
      </c>
      <c r="B2758" t="s">
        <v>4355</v>
      </c>
      <c r="C2758" t="s">
        <v>101</v>
      </c>
      <c r="D2758" t="s">
        <v>102</v>
      </c>
      <c r="E2758" t="s">
        <v>9522</v>
      </c>
      <c r="F2758">
        <v>71</v>
      </c>
      <c r="G2758">
        <v>48</v>
      </c>
    </row>
    <row r="2759" spans="1:7" hidden="1" x14ac:dyDescent="0.25">
      <c r="A2759" t="s">
        <v>502</v>
      </c>
      <c r="B2759" t="s">
        <v>4150</v>
      </c>
      <c r="C2759" t="s">
        <v>101</v>
      </c>
      <c r="D2759" t="s">
        <v>102</v>
      </c>
      <c r="E2759" t="s">
        <v>9523</v>
      </c>
      <c r="F2759">
        <v>71</v>
      </c>
      <c r="G2759">
        <v>48</v>
      </c>
    </row>
    <row r="2760" spans="1:7" hidden="1" x14ac:dyDescent="0.25">
      <c r="A2760" t="s">
        <v>587</v>
      </c>
      <c r="B2760" t="s">
        <v>4778</v>
      </c>
      <c r="C2760" t="s">
        <v>101</v>
      </c>
      <c r="D2760" t="s">
        <v>102</v>
      </c>
      <c r="E2760" t="s">
        <v>9524</v>
      </c>
      <c r="F2760">
        <v>71</v>
      </c>
      <c r="G2760">
        <v>48</v>
      </c>
    </row>
    <row r="2761" spans="1:7" hidden="1" x14ac:dyDescent="0.25">
      <c r="A2761" t="s">
        <v>418</v>
      </c>
      <c r="B2761" t="s">
        <v>4150</v>
      </c>
      <c r="C2761" t="s">
        <v>101</v>
      </c>
      <c r="D2761" t="s">
        <v>102</v>
      </c>
      <c r="E2761" t="s">
        <v>9525</v>
      </c>
      <c r="F2761">
        <v>71</v>
      </c>
      <c r="G2761">
        <v>48</v>
      </c>
    </row>
    <row r="2762" spans="1:7" hidden="1" x14ac:dyDescent="0.25">
      <c r="A2762" t="s">
        <v>374</v>
      </c>
      <c r="B2762" t="s">
        <v>4355</v>
      </c>
      <c r="C2762" t="s">
        <v>101</v>
      </c>
      <c r="D2762" t="s">
        <v>102</v>
      </c>
      <c r="E2762" t="s">
        <v>9526</v>
      </c>
      <c r="F2762">
        <v>71</v>
      </c>
      <c r="G2762">
        <v>48</v>
      </c>
    </row>
    <row r="2763" spans="1:7" hidden="1" x14ac:dyDescent="0.25">
      <c r="A2763" t="s">
        <v>466</v>
      </c>
      <c r="B2763" t="s">
        <v>9409</v>
      </c>
      <c r="C2763" t="s">
        <v>101</v>
      </c>
      <c r="D2763" t="s">
        <v>102</v>
      </c>
      <c r="E2763" t="s">
        <v>9527</v>
      </c>
      <c r="F2763">
        <v>71</v>
      </c>
      <c r="G2763">
        <v>48</v>
      </c>
    </row>
    <row r="2764" spans="1:7" hidden="1" x14ac:dyDescent="0.25">
      <c r="A2764" t="s">
        <v>418</v>
      </c>
      <c r="B2764" t="s">
        <v>9409</v>
      </c>
      <c r="C2764" t="s">
        <v>101</v>
      </c>
      <c r="D2764" t="s">
        <v>102</v>
      </c>
      <c r="E2764" t="s">
        <v>9528</v>
      </c>
      <c r="F2764">
        <v>71</v>
      </c>
      <c r="G2764">
        <v>48</v>
      </c>
    </row>
    <row r="2765" spans="1:7" hidden="1" x14ac:dyDescent="0.25">
      <c r="A2765" t="s">
        <v>502</v>
      </c>
      <c r="B2765" t="s">
        <v>4778</v>
      </c>
      <c r="C2765" t="s">
        <v>101</v>
      </c>
      <c r="D2765" t="s">
        <v>102</v>
      </c>
      <c r="E2765" t="s">
        <v>9529</v>
      </c>
      <c r="F2765">
        <v>71</v>
      </c>
      <c r="G2765">
        <v>48</v>
      </c>
    </row>
    <row r="2766" spans="1:7" hidden="1" x14ac:dyDescent="0.25">
      <c r="A2766" t="s">
        <v>502</v>
      </c>
      <c r="B2766" t="s">
        <v>9409</v>
      </c>
      <c r="C2766" t="s">
        <v>101</v>
      </c>
      <c r="D2766" t="s">
        <v>102</v>
      </c>
      <c r="E2766" t="s">
        <v>9530</v>
      </c>
      <c r="F2766">
        <v>71</v>
      </c>
      <c r="G2766">
        <v>48</v>
      </c>
    </row>
    <row r="2767" spans="1:7" hidden="1" x14ac:dyDescent="0.25">
      <c r="A2767" t="s">
        <v>462</v>
      </c>
      <c r="B2767" t="s">
        <v>4778</v>
      </c>
      <c r="C2767" t="s">
        <v>101</v>
      </c>
      <c r="D2767" t="s">
        <v>102</v>
      </c>
      <c r="E2767" t="s">
        <v>9531</v>
      </c>
      <c r="F2767">
        <v>71</v>
      </c>
      <c r="G2767">
        <v>48</v>
      </c>
    </row>
    <row r="2768" spans="1:7" hidden="1" x14ac:dyDescent="0.25">
      <c r="A2768" t="s">
        <v>587</v>
      </c>
      <c r="B2768" t="s">
        <v>4355</v>
      </c>
      <c r="C2768" t="s">
        <v>101</v>
      </c>
      <c r="D2768" t="s">
        <v>102</v>
      </c>
      <c r="E2768" t="s">
        <v>9532</v>
      </c>
      <c r="F2768">
        <v>71</v>
      </c>
      <c r="G2768">
        <v>48</v>
      </c>
    </row>
    <row r="2769" spans="1:7" hidden="1" x14ac:dyDescent="0.25">
      <c r="A2769" t="s">
        <v>466</v>
      </c>
      <c r="B2769" t="s">
        <v>4150</v>
      </c>
      <c r="C2769" t="s">
        <v>101</v>
      </c>
      <c r="D2769" t="s">
        <v>102</v>
      </c>
      <c r="E2769" t="s">
        <v>9533</v>
      </c>
      <c r="F2769">
        <v>71</v>
      </c>
      <c r="G2769">
        <v>48</v>
      </c>
    </row>
    <row r="2770" spans="1:7" hidden="1" x14ac:dyDescent="0.25">
      <c r="A2770" t="s">
        <v>462</v>
      </c>
      <c r="B2770" t="s">
        <v>4355</v>
      </c>
      <c r="C2770" t="s">
        <v>101</v>
      </c>
      <c r="D2770" t="s">
        <v>102</v>
      </c>
      <c r="E2770" t="s">
        <v>9534</v>
      </c>
      <c r="F2770">
        <v>71</v>
      </c>
      <c r="G2770">
        <v>48</v>
      </c>
    </row>
    <row r="2771" spans="1:7" hidden="1" x14ac:dyDescent="0.25">
      <c r="A2771" t="s">
        <v>418</v>
      </c>
      <c r="B2771" t="s">
        <v>4778</v>
      </c>
      <c r="C2771" t="s">
        <v>101</v>
      </c>
      <c r="D2771" t="s">
        <v>102</v>
      </c>
      <c r="E2771" t="s">
        <v>9535</v>
      </c>
      <c r="F2771">
        <v>71</v>
      </c>
      <c r="G2771">
        <v>48</v>
      </c>
    </row>
    <row r="2772" spans="1:7" hidden="1" x14ac:dyDescent="0.25">
      <c r="A2772" t="s">
        <v>261</v>
      </c>
      <c r="B2772" t="s">
        <v>4778</v>
      </c>
      <c r="C2772" t="s">
        <v>101</v>
      </c>
      <c r="D2772" t="s">
        <v>102</v>
      </c>
      <c r="E2772" t="s">
        <v>9536</v>
      </c>
      <c r="F2772">
        <v>71</v>
      </c>
      <c r="G2772">
        <v>48</v>
      </c>
    </row>
    <row r="2773" spans="1:7" hidden="1" x14ac:dyDescent="0.25">
      <c r="A2773" t="s">
        <v>502</v>
      </c>
      <c r="B2773" t="s">
        <v>4355</v>
      </c>
      <c r="C2773" t="s">
        <v>101</v>
      </c>
      <c r="D2773" t="s">
        <v>102</v>
      </c>
      <c r="E2773" t="s">
        <v>9537</v>
      </c>
      <c r="F2773">
        <v>71</v>
      </c>
      <c r="G2773">
        <v>48</v>
      </c>
    </row>
    <row r="2774" spans="1:7" hidden="1" x14ac:dyDescent="0.25">
      <c r="A2774" t="s">
        <v>587</v>
      </c>
      <c r="B2774" t="s">
        <v>9409</v>
      </c>
      <c r="C2774" t="s">
        <v>101</v>
      </c>
      <c r="D2774" t="s">
        <v>102</v>
      </c>
      <c r="E2774" t="s">
        <v>9538</v>
      </c>
      <c r="F2774">
        <v>71</v>
      </c>
      <c r="G2774">
        <v>48</v>
      </c>
    </row>
    <row r="2775" spans="1:7" hidden="1" x14ac:dyDescent="0.25">
      <c r="A2775" t="s">
        <v>374</v>
      </c>
      <c r="B2775" t="s">
        <v>4778</v>
      </c>
      <c r="C2775" t="s">
        <v>101</v>
      </c>
      <c r="D2775" t="s">
        <v>102</v>
      </c>
      <c r="E2775" t="s">
        <v>9539</v>
      </c>
      <c r="F2775">
        <v>71</v>
      </c>
      <c r="G2775">
        <v>48</v>
      </c>
    </row>
    <row r="2776" spans="1:7" hidden="1" x14ac:dyDescent="0.25">
      <c r="A2776" t="s">
        <v>466</v>
      </c>
      <c r="B2776" t="s">
        <v>5134</v>
      </c>
      <c r="C2776" t="s">
        <v>101</v>
      </c>
      <c r="D2776" t="s">
        <v>102</v>
      </c>
      <c r="E2776" t="s">
        <v>9325</v>
      </c>
      <c r="F2776">
        <v>71</v>
      </c>
      <c r="G2776">
        <v>47</v>
      </c>
    </row>
    <row r="2777" spans="1:7" hidden="1" x14ac:dyDescent="0.25">
      <c r="A2777" t="s">
        <v>418</v>
      </c>
      <c r="B2777" t="s">
        <v>5134</v>
      </c>
      <c r="C2777" t="s">
        <v>101</v>
      </c>
      <c r="D2777" t="s">
        <v>102</v>
      </c>
      <c r="E2777" t="s">
        <v>9326</v>
      </c>
      <c r="F2777">
        <v>71</v>
      </c>
      <c r="G2777">
        <v>47</v>
      </c>
    </row>
    <row r="2778" spans="1:7" hidden="1" x14ac:dyDescent="0.25">
      <c r="A2778" t="s">
        <v>502</v>
      </c>
      <c r="B2778" t="s">
        <v>5134</v>
      </c>
      <c r="C2778" t="s">
        <v>101</v>
      </c>
      <c r="D2778" t="s">
        <v>102</v>
      </c>
      <c r="E2778" t="s">
        <v>9327</v>
      </c>
      <c r="F2778">
        <v>71</v>
      </c>
      <c r="G2778">
        <v>47</v>
      </c>
    </row>
    <row r="2779" spans="1:7" hidden="1" x14ac:dyDescent="0.25">
      <c r="A2779" t="s">
        <v>261</v>
      </c>
      <c r="B2779" t="s">
        <v>9219</v>
      </c>
      <c r="C2779" t="s">
        <v>101</v>
      </c>
      <c r="D2779" t="s">
        <v>102</v>
      </c>
      <c r="E2779" t="s">
        <v>9328</v>
      </c>
      <c r="F2779">
        <v>71</v>
      </c>
      <c r="G2779">
        <v>47</v>
      </c>
    </row>
    <row r="2780" spans="1:7" hidden="1" x14ac:dyDescent="0.25">
      <c r="A2780" t="s">
        <v>374</v>
      </c>
      <c r="B2780" t="s">
        <v>9217</v>
      </c>
      <c r="C2780" t="s">
        <v>101</v>
      </c>
      <c r="D2780" t="s">
        <v>102</v>
      </c>
      <c r="E2780" t="s">
        <v>9329</v>
      </c>
      <c r="F2780">
        <v>71</v>
      </c>
      <c r="G2780">
        <v>47</v>
      </c>
    </row>
    <row r="2781" spans="1:7" hidden="1" x14ac:dyDescent="0.25">
      <c r="A2781" t="s">
        <v>374</v>
      </c>
      <c r="B2781" t="s">
        <v>9215</v>
      </c>
      <c r="C2781" t="s">
        <v>101</v>
      </c>
      <c r="D2781" t="s">
        <v>102</v>
      </c>
      <c r="E2781" t="s">
        <v>9330</v>
      </c>
      <c r="F2781">
        <v>71</v>
      </c>
      <c r="G2781">
        <v>47</v>
      </c>
    </row>
    <row r="2782" spans="1:7" hidden="1" x14ac:dyDescent="0.25">
      <c r="A2782" t="s">
        <v>261</v>
      </c>
      <c r="B2782" t="s">
        <v>9217</v>
      </c>
      <c r="C2782" t="s">
        <v>101</v>
      </c>
      <c r="D2782" t="s">
        <v>102</v>
      </c>
      <c r="E2782" t="s">
        <v>9331</v>
      </c>
      <c r="F2782">
        <v>71</v>
      </c>
      <c r="G2782">
        <v>47</v>
      </c>
    </row>
    <row r="2783" spans="1:7" hidden="1" x14ac:dyDescent="0.25">
      <c r="A2783" t="s">
        <v>374</v>
      </c>
      <c r="B2783" t="s">
        <v>5134</v>
      </c>
      <c r="C2783" t="s">
        <v>101</v>
      </c>
      <c r="D2783" t="s">
        <v>102</v>
      </c>
      <c r="E2783" t="s">
        <v>9332</v>
      </c>
      <c r="F2783">
        <v>71</v>
      </c>
      <c r="G2783">
        <v>47</v>
      </c>
    </row>
    <row r="2784" spans="1:7" hidden="1" x14ac:dyDescent="0.25">
      <c r="A2784" t="s">
        <v>418</v>
      </c>
      <c r="B2784" t="s">
        <v>9217</v>
      </c>
      <c r="C2784" t="s">
        <v>101</v>
      </c>
      <c r="D2784" t="s">
        <v>102</v>
      </c>
      <c r="E2784" t="s">
        <v>9333</v>
      </c>
      <c r="F2784">
        <v>71</v>
      </c>
      <c r="G2784">
        <v>47</v>
      </c>
    </row>
    <row r="2785" spans="1:7" hidden="1" x14ac:dyDescent="0.25">
      <c r="A2785" t="s">
        <v>502</v>
      </c>
      <c r="B2785" t="s">
        <v>9219</v>
      </c>
      <c r="C2785" t="s">
        <v>101</v>
      </c>
      <c r="D2785" t="s">
        <v>102</v>
      </c>
      <c r="E2785" t="s">
        <v>9334</v>
      </c>
      <c r="F2785">
        <v>71</v>
      </c>
      <c r="G2785">
        <v>47</v>
      </c>
    </row>
    <row r="2786" spans="1:7" hidden="1" x14ac:dyDescent="0.25">
      <c r="A2786" t="s">
        <v>374</v>
      </c>
      <c r="B2786" t="s">
        <v>9219</v>
      </c>
      <c r="C2786" t="s">
        <v>101</v>
      </c>
      <c r="D2786" t="s">
        <v>102</v>
      </c>
      <c r="E2786" t="s">
        <v>9335</v>
      </c>
      <c r="F2786">
        <v>71</v>
      </c>
      <c r="G2786">
        <v>47</v>
      </c>
    </row>
    <row r="2787" spans="1:7" hidden="1" x14ac:dyDescent="0.25">
      <c r="A2787" t="s">
        <v>587</v>
      </c>
      <c r="B2787" t="s">
        <v>5134</v>
      </c>
      <c r="C2787" t="s">
        <v>101</v>
      </c>
      <c r="D2787" t="s">
        <v>102</v>
      </c>
      <c r="E2787" t="s">
        <v>9336</v>
      </c>
      <c r="F2787">
        <v>71</v>
      </c>
      <c r="G2787">
        <v>47</v>
      </c>
    </row>
    <row r="2788" spans="1:7" hidden="1" x14ac:dyDescent="0.25">
      <c r="A2788" t="s">
        <v>466</v>
      </c>
      <c r="B2788" t="s">
        <v>9217</v>
      </c>
      <c r="C2788" t="s">
        <v>101</v>
      </c>
      <c r="D2788" t="s">
        <v>102</v>
      </c>
      <c r="E2788" t="s">
        <v>9337</v>
      </c>
      <c r="F2788">
        <v>71</v>
      </c>
      <c r="G2788">
        <v>47</v>
      </c>
    </row>
    <row r="2789" spans="1:7" hidden="1" x14ac:dyDescent="0.25">
      <c r="A2789" t="s">
        <v>466</v>
      </c>
      <c r="B2789" t="s">
        <v>9219</v>
      </c>
      <c r="C2789" t="s">
        <v>101</v>
      </c>
      <c r="D2789" t="s">
        <v>102</v>
      </c>
      <c r="E2789" t="s">
        <v>9338</v>
      </c>
      <c r="F2789">
        <v>71</v>
      </c>
      <c r="G2789">
        <v>47</v>
      </c>
    </row>
    <row r="2790" spans="1:7" hidden="1" x14ac:dyDescent="0.25">
      <c r="A2790" t="s">
        <v>462</v>
      </c>
      <c r="B2790" t="s">
        <v>9217</v>
      </c>
      <c r="C2790" t="s">
        <v>101</v>
      </c>
      <c r="D2790" t="s">
        <v>102</v>
      </c>
      <c r="E2790" t="s">
        <v>9339</v>
      </c>
      <c r="F2790">
        <v>71</v>
      </c>
      <c r="G2790">
        <v>47</v>
      </c>
    </row>
    <row r="2791" spans="1:7" hidden="1" x14ac:dyDescent="0.25">
      <c r="A2791" t="s">
        <v>418</v>
      </c>
      <c r="B2791" t="s">
        <v>9215</v>
      </c>
      <c r="C2791" t="s">
        <v>101</v>
      </c>
      <c r="D2791" t="s">
        <v>102</v>
      </c>
      <c r="E2791" t="s">
        <v>9340</v>
      </c>
      <c r="F2791">
        <v>71</v>
      </c>
      <c r="G2791">
        <v>47</v>
      </c>
    </row>
    <row r="2792" spans="1:7" hidden="1" x14ac:dyDescent="0.25">
      <c r="A2792" t="s">
        <v>587</v>
      </c>
      <c r="B2792" t="s">
        <v>9219</v>
      </c>
      <c r="C2792" t="s">
        <v>101</v>
      </c>
      <c r="D2792" t="s">
        <v>102</v>
      </c>
      <c r="E2792" t="s">
        <v>9341</v>
      </c>
      <c r="F2792">
        <v>71</v>
      </c>
      <c r="G2792">
        <v>47</v>
      </c>
    </row>
    <row r="2793" spans="1:7" hidden="1" x14ac:dyDescent="0.25">
      <c r="A2793" t="s">
        <v>466</v>
      </c>
      <c r="B2793" t="s">
        <v>9215</v>
      </c>
      <c r="C2793" t="s">
        <v>101</v>
      </c>
      <c r="D2793" t="s">
        <v>102</v>
      </c>
      <c r="E2793" t="s">
        <v>9342</v>
      </c>
      <c r="F2793">
        <v>71</v>
      </c>
      <c r="G2793">
        <v>47</v>
      </c>
    </row>
    <row r="2794" spans="1:7" hidden="1" x14ac:dyDescent="0.25">
      <c r="A2794" t="s">
        <v>462</v>
      </c>
      <c r="B2794" t="s">
        <v>9215</v>
      </c>
      <c r="C2794" t="s">
        <v>101</v>
      </c>
      <c r="D2794" t="s">
        <v>102</v>
      </c>
      <c r="E2794" t="s">
        <v>9343</v>
      </c>
      <c r="F2794">
        <v>71</v>
      </c>
      <c r="G2794">
        <v>47</v>
      </c>
    </row>
    <row r="2795" spans="1:7" hidden="1" x14ac:dyDescent="0.25">
      <c r="A2795" t="s">
        <v>418</v>
      </c>
      <c r="B2795" t="s">
        <v>9219</v>
      </c>
      <c r="C2795" t="s">
        <v>101</v>
      </c>
      <c r="D2795" t="s">
        <v>102</v>
      </c>
      <c r="E2795" t="s">
        <v>9344</v>
      </c>
      <c r="F2795">
        <v>71</v>
      </c>
      <c r="G2795">
        <v>47</v>
      </c>
    </row>
    <row r="2796" spans="1:7" hidden="1" x14ac:dyDescent="0.25">
      <c r="A2796" t="s">
        <v>261</v>
      </c>
      <c r="B2796" t="s">
        <v>9215</v>
      </c>
      <c r="C2796" t="s">
        <v>101</v>
      </c>
      <c r="D2796" t="s">
        <v>102</v>
      </c>
      <c r="E2796" t="s">
        <v>9345</v>
      </c>
      <c r="F2796">
        <v>71</v>
      </c>
      <c r="G2796">
        <v>47</v>
      </c>
    </row>
    <row r="2797" spans="1:7" hidden="1" x14ac:dyDescent="0.25">
      <c r="A2797" t="s">
        <v>462</v>
      </c>
      <c r="B2797" t="s">
        <v>9219</v>
      </c>
      <c r="C2797" t="s">
        <v>101</v>
      </c>
      <c r="D2797" t="s">
        <v>102</v>
      </c>
      <c r="E2797" t="s">
        <v>9346</v>
      </c>
      <c r="F2797">
        <v>71</v>
      </c>
      <c r="G2797">
        <v>47</v>
      </c>
    </row>
    <row r="2798" spans="1:7" hidden="1" x14ac:dyDescent="0.25">
      <c r="A2798" t="s">
        <v>462</v>
      </c>
      <c r="B2798" t="s">
        <v>5134</v>
      </c>
      <c r="C2798" t="s">
        <v>101</v>
      </c>
      <c r="D2798" t="s">
        <v>102</v>
      </c>
      <c r="E2798" t="s">
        <v>9347</v>
      </c>
      <c r="F2798">
        <v>71</v>
      </c>
      <c r="G2798">
        <v>47</v>
      </c>
    </row>
    <row r="2799" spans="1:7" hidden="1" x14ac:dyDescent="0.25">
      <c r="A2799" t="s">
        <v>261</v>
      </c>
      <c r="B2799" t="s">
        <v>8986</v>
      </c>
      <c r="C2799" t="s">
        <v>101</v>
      </c>
      <c r="D2799" t="s">
        <v>102</v>
      </c>
      <c r="E2799" t="s">
        <v>9107</v>
      </c>
      <c r="F2799">
        <v>71</v>
      </c>
      <c r="G2799">
        <v>46</v>
      </c>
    </row>
    <row r="2800" spans="1:7" hidden="1" x14ac:dyDescent="0.25">
      <c r="A2800" t="s">
        <v>462</v>
      </c>
      <c r="B2800" t="s">
        <v>8984</v>
      </c>
      <c r="C2800" t="s">
        <v>101</v>
      </c>
      <c r="D2800" t="s">
        <v>102</v>
      </c>
      <c r="E2800" t="s">
        <v>9108</v>
      </c>
      <c r="F2800">
        <v>71</v>
      </c>
      <c r="G2800">
        <v>46</v>
      </c>
    </row>
    <row r="2801" spans="1:7" hidden="1" x14ac:dyDescent="0.25">
      <c r="A2801" t="s">
        <v>418</v>
      </c>
      <c r="B2801" t="s">
        <v>8988</v>
      </c>
      <c r="C2801" t="s">
        <v>101</v>
      </c>
      <c r="D2801" t="s">
        <v>102</v>
      </c>
      <c r="E2801" t="s">
        <v>9109</v>
      </c>
      <c r="F2801">
        <v>71</v>
      </c>
      <c r="G2801">
        <v>46</v>
      </c>
    </row>
    <row r="2802" spans="1:7" hidden="1" x14ac:dyDescent="0.25">
      <c r="A2802" t="s">
        <v>462</v>
      </c>
      <c r="B2802" t="s">
        <v>8986</v>
      </c>
      <c r="C2802" t="s">
        <v>101</v>
      </c>
      <c r="D2802" t="s">
        <v>102</v>
      </c>
      <c r="E2802" t="s">
        <v>9110</v>
      </c>
      <c r="F2802">
        <v>71</v>
      </c>
      <c r="G2802">
        <v>46</v>
      </c>
    </row>
    <row r="2803" spans="1:7" hidden="1" x14ac:dyDescent="0.25">
      <c r="A2803" t="s">
        <v>466</v>
      </c>
      <c r="B2803" t="s">
        <v>6125</v>
      </c>
      <c r="C2803" t="s">
        <v>101</v>
      </c>
      <c r="D2803" t="s">
        <v>102</v>
      </c>
      <c r="E2803" t="s">
        <v>9111</v>
      </c>
      <c r="F2803">
        <v>71</v>
      </c>
      <c r="G2803">
        <v>46</v>
      </c>
    </row>
    <row r="2804" spans="1:7" hidden="1" x14ac:dyDescent="0.25">
      <c r="A2804" t="s">
        <v>587</v>
      </c>
      <c r="B2804" t="s">
        <v>8988</v>
      </c>
      <c r="C2804" t="s">
        <v>101</v>
      </c>
      <c r="D2804" t="s">
        <v>102</v>
      </c>
      <c r="E2804" t="s">
        <v>9112</v>
      </c>
      <c r="F2804">
        <v>71</v>
      </c>
      <c r="G2804">
        <v>46</v>
      </c>
    </row>
    <row r="2805" spans="1:7" hidden="1" x14ac:dyDescent="0.25">
      <c r="A2805" t="s">
        <v>374</v>
      </c>
      <c r="B2805" t="s">
        <v>6125</v>
      </c>
      <c r="C2805" t="s">
        <v>101</v>
      </c>
      <c r="D2805" t="s">
        <v>102</v>
      </c>
      <c r="E2805" t="s">
        <v>9113</v>
      </c>
      <c r="F2805">
        <v>71</v>
      </c>
      <c r="G2805">
        <v>46</v>
      </c>
    </row>
    <row r="2806" spans="1:7" hidden="1" x14ac:dyDescent="0.25">
      <c r="A2806" t="s">
        <v>374</v>
      </c>
      <c r="B2806" t="s">
        <v>8986</v>
      </c>
      <c r="C2806" t="s">
        <v>101</v>
      </c>
      <c r="D2806" t="s">
        <v>102</v>
      </c>
      <c r="E2806" t="s">
        <v>9114</v>
      </c>
      <c r="F2806">
        <v>71</v>
      </c>
      <c r="G2806">
        <v>46</v>
      </c>
    </row>
    <row r="2807" spans="1:7" hidden="1" x14ac:dyDescent="0.25">
      <c r="A2807" t="s">
        <v>502</v>
      </c>
      <c r="B2807" t="s">
        <v>5406</v>
      </c>
      <c r="C2807" t="s">
        <v>101</v>
      </c>
      <c r="D2807" t="s">
        <v>102</v>
      </c>
      <c r="E2807" t="s">
        <v>9115</v>
      </c>
      <c r="F2807">
        <v>71</v>
      </c>
      <c r="G2807">
        <v>46</v>
      </c>
    </row>
    <row r="2808" spans="1:7" hidden="1" x14ac:dyDescent="0.25">
      <c r="A2808" t="s">
        <v>466</v>
      </c>
      <c r="B2808" t="s">
        <v>8988</v>
      </c>
      <c r="C2808" t="s">
        <v>101</v>
      </c>
      <c r="D2808" t="s">
        <v>102</v>
      </c>
      <c r="E2808" t="s">
        <v>9116</v>
      </c>
      <c r="F2808">
        <v>71</v>
      </c>
      <c r="G2808">
        <v>46</v>
      </c>
    </row>
    <row r="2809" spans="1:7" hidden="1" x14ac:dyDescent="0.25">
      <c r="A2809" t="s">
        <v>462</v>
      </c>
      <c r="B2809" t="s">
        <v>5406</v>
      </c>
      <c r="C2809" t="s">
        <v>101</v>
      </c>
      <c r="D2809" t="s">
        <v>102</v>
      </c>
      <c r="E2809" t="s">
        <v>9117</v>
      </c>
      <c r="F2809">
        <v>71</v>
      </c>
      <c r="G2809">
        <v>46</v>
      </c>
    </row>
    <row r="2810" spans="1:7" hidden="1" x14ac:dyDescent="0.25">
      <c r="A2810" t="s">
        <v>374</v>
      </c>
      <c r="B2810" t="s">
        <v>8988</v>
      </c>
      <c r="C2810" t="s">
        <v>101</v>
      </c>
      <c r="D2810" t="s">
        <v>102</v>
      </c>
      <c r="E2810" t="s">
        <v>9118</v>
      </c>
      <c r="F2810">
        <v>71</v>
      </c>
      <c r="G2810">
        <v>46</v>
      </c>
    </row>
    <row r="2811" spans="1:7" hidden="1" x14ac:dyDescent="0.25">
      <c r="A2811" t="s">
        <v>502</v>
      </c>
      <c r="B2811" t="s">
        <v>8984</v>
      </c>
      <c r="C2811" t="s">
        <v>101</v>
      </c>
      <c r="D2811" t="s">
        <v>102</v>
      </c>
      <c r="E2811" t="s">
        <v>9119</v>
      </c>
      <c r="F2811">
        <v>71</v>
      </c>
      <c r="G2811">
        <v>46</v>
      </c>
    </row>
    <row r="2812" spans="1:7" hidden="1" x14ac:dyDescent="0.25">
      <c r="A2812" t="s">
        <v>261</v>
      </c>
      <c r="B2812" t="s">
        <v>6125</v>
      </c>
      <c r="C2812" t="s">
        <v>101</v>
      </c>
      <c r="D2812" t="s">
        <v>102</v>
      </c>
      <c r="E2812" t="s">
        <v>9120</v>
      </c>
      <c r="F2812">
        <v>71</v>
      </c>
      <c r="G2812">
        <v>46</v>
      </c>
    </row>
    <row r="2813" spans="1:7" hidden="1" x14ac:dyDescent="0.25">
      <c r="A2813" t="s">
        <v>466</v>
      </c>
      <c r="B2813" t="s">
        <v>8986</v>
      </c>
      <c r="C2813" t="s">
        <v>101</v>
      </c>
      <c r="D2813" t="s">
        <v>102</v>
      </c>
      <c r="E2813" t="s">
        <v>9121</v>
      </c>
      <c r="F2813">
        <v>71</v>
      </c>
      <c r="G2813">
        <v>46</v>
      </c>
    </row>
    <row r="2814" spans="1:7" hidden="1" x14ac:dyDescent="0.25">
      <c r="A2814" t="s">
        <v>418</v>
      </c>
      <c r="B2814" t="s">
        <v>6125</v>
      </c>
      <c r="C2814" t="s">
        <v>101</v>
      </c>
      <c r="D2814" t="s">
        <v>102</v>
      </c>
      <c r="E2814" t="s">
        <v>9122</v>
      </c>
      <c r="F2814">
        <v>71</v>
      </c>
      <c r="G2814">
        <v>46</v>
      </c>
    </row>
    <row r="2815" spans="1:7" hidden="1" x14ac:dyDescent="0.25">
      <c r="A2815" t="s">
        <v>418</v>
      </c>
      <c r="B2815" t="s">
        <v>5406</v>
      </c>
      <c r="C2815" t="s">
        <v>101</v>
      </c>
      <c r="D2815" t="s">
        <v>102</v>
      </c>
      <c r="E2815" t="s">
        <v>9123</v>
      </c>
      <c r="F2815">
        <v>71</v>
      </c>
      <c r="G2815">
        <v>46</v>
      </c>
    </row>
    <row r="2816" spans="1:7" hidden="1" x14ac:dyDescent="0.25">
      <c r="A2816" t="s">
        <v>261</v>
      </c>
      <c r="B2816" t="s">
        <v>5406</v>
      </c>
      <c r="C2816" t="s">
        <v>101</v>
      </c>
      <c r="D2816" t="s">
        <v>102</v>
      </c>
      <c r="E2816" t="s">
        <v>9124</v>
      </c>
      <c r="F2816">
        <v>71</v>
      </c>
      <c r="G2816">
        <v>46</v>
      </c>
    </row>
    <row r="2817" spans="1:7" hidden="1" x14ac:dyDescent="0.25">
      <c r="A2817" t="s">
        <v>587</v>
      </c>
      <c r="B2817" t="s">
        <v>8984</v>
      </c>
      <c r="C2817" t="s">
        <v>101</v>
      </c>
      <c r="D2817" t="s">
        <v>102</v>
      </c>
      <c r="E2817" t="s">
        <v>9125</v>
      </c>
      <c r="F2817">
        <v>71</v>
      </c>
      <c r="G2817">
        <v>46</v>
      </c>
    </row>
    <row r="2818" spans="1:7" hidden="1" x14ac:dyDescent="0.25">
      <c r="A2818" t="s">
        <v>462</v>
      </c>
      <c r="B2818" t="s">
        <v>8988</v>
      </c>
      <c r="C2818" t="s">
        <v>101</v>
      </c>
      <c r="D2818" t="s">
        <v>102</v>
      </c>
      <c r="E2818" t="s">
        <v>9126</v>
      </c>
      <c r="F2818">
        <v>71</v>
      </c>
      <c r="G2818">
        <v>46</v>
      </c>
    </row>
    <row r="2819" spans="1:7" hidden="1" x14ac:dyDescent="0.25">
      <c r="A2819" t="s">
        <v>587</v>
      </c>
      <c r="B2819" t="s">
        <v>8986</v>
      </c>
      <c r="C2819" t="s">
        <v>101</v>
      </c>
      <c r="D2819" t="s">
        <v>102</v>
      </c>
      <c r="E2819" t="s">
        <v>9127</v>
      </c>
      <c r="F2819">
        <v>71</v>
      </c>
      <c r="G2819">
        <v>46</v>
      </c>
    </row>
    <row r="2820" spans="1:7" hidden="1" x14ac:dyDescent="0.25">
      <c r="A2820" t="s">
        <v>587</v>
      </c>
      <c r="B2820" t="s">
        <v>6125</v>
      </c>
      <c r="C2820" t="s">
        <v>101</v>
      </c>
      <c r="D2820" t="s">
        <v>102</v>
      </c>
      <c r="E2820" t="s">
        <v>9128</v>
      </c>
      <c r="F2820">
        <v>71</v>
      </c>
      <c r="G2820">
        <v>46</v>
      </c>
    </row>
    <row r="2821" spans="1:7" hidden="1" x14ac:dyDescent="0.25">
      <c r="A2821" t="s">
        <v>418</v>
      </c>
      <c r="B2821" t="s">
        <v>8986</v>
      </c>
      <c r="C2821" t="s">
        <v>101</v>
      </c>
      <c r="D2821" t="s">
        <v>102</v>
      </c>
      <c r="E2821" t="s">
        <v>9129</v>
      </c>
      <c r="F2821">
        <v>71</v>
      </c>
      <c r="G2821">
        <v>46</v>
      </c>
    </row>
    <row r="2822" spans="1:7" hidden="1" x14ac:dyDescent="0.25">
      <c r="A2822" t="s">
        <v>462</v>
      </c>
      <c r="B2822" t="s">
        <v>6125</v>
      </c>
      <c r="C2822" t="s">
        <v>101</v>
      </c>
      <c r="D2822" t="s">
        <v>102</v>
      </c>
      <c r="E2822" t="s">
        <v>9130</v>
      </c>
      <c r="F2822">
        <v>71</v>
      </c>
      <c r="G2822">
        <v>46</v>
      </c>
    </row>
    <row r="2823" spans="1:7" hidden="1" x14ac:dyDescent="0.25">
      <c r="A2823" t="s">
        <v>418</v>
      </c>
      <c r="B2823" t="s">
        <v>8984</v>
      </c>
      <c r="C2823" t="s">
        <v>101</v>
      </c>
      <c r="D2823" t="s">
        <v>102</v>
      </c>
      <c r="E2823" t="s">
        <v>9131</v>
      </c>
      <c r="F2823">
        <v>71</v>
      </c>
      <c r="G2823">
        <v>46</v>
      </c>
    </row>
    <row r="2824" spans="1:7" hidden="1" x14ac:dyDescent="0.25">
      <c r="A2824" t="s">
        <v>502</v>
      </c>
      <c r="B2824" t="s">
        <v>6125</v>
      </c>
      <c r="C2824" t="s">
        <v>101</v>
      </c>
      <c r="D2824" t="s">
        <v>102</v>
      </c>
      <c r="E2824" t="s">
        <v>9132</v>
      </c>
      <c r="F2824">
        <v>71</v>
      </c>
      <c r="G2824">
        <v>46</v>
      </c>
    </row>
    <row r="2825" spans="1:7" hidden="1" x14ac:dyDescent="0.25">
      <c r="A2825" t="s">
        <v>502</v>
      </c>
      <c r="B2825" t="s">
        <v>8986</v>
      </c>
      <c r="C2825" t="s">
        <v>101</v>
      </c>
      <c r="D2825" t="s">
        <v>102</v>
      </c>
      <c r="E2825" t="s">
        <v>9133</v>
      </c>
      <c r="F2825">
        <v>71</v>
      </c>
      <c r="G2825">
        <v>46</v>
      </c>
    </row>
    <row r="2826" spans="1:7" hidden="1" x14ac:dyDescent="0.25">
      <c r="A2826" t="s">
        <v>374</v>
      </c>
      <c r="B2826" t="s">
        <v>8984</v>
      </c>
      <c r="C2826" t="s">
        <v>101</v>
      </c>
      <c r="D2826" t="s">
        <v>102</v>
      </c>
      <c r="E2826" t="s">
        <v>9134</v>
      </c>
      <c r="F2826">
        <v>71</v>
      </c>
      <c r="G2826">
        <v>46</v>
      </c>
    </row>
    <row r="2827" spans="1:7" hidden="1" x14ac:dyDescent="0.25">
      <c r="A2827" t="s">
        <v>502</v>
      </c>
      <c r="B2827" t="s">
        <v>8988</v>
      </c>
      <c r="C2827" t="s">
        <v>101</v>
      </c>
      <c r="D2827" t="s">
        <v>102</v>
      </c>
      <c r="E2827" t="s">
        <v>9135</v>
      </c>
      <c r="F2827">
        <v>71</v>
      </c>
      <c r="G2827">
        <v>46</v>
      </c>
    </row>
    <row r="2828" spans="1:7" hidden="1" x14ac:dyDescent="0.25">
      <c r="A2828" t="s">
        <v>261</v>
      </c>
      <c r="B2828" t="s">
        <v>8984</v>
      </c>
      <c r="C2828" t="s">
        <v>101</v>
      </c>
      <c r="D2828" t="s">
        <v>102</v>
      </c>
      <c r="E2828" t="s">
        <v>9136</v>
      </c>
      <c r="F2828">
        <v>71</v>
      </c>
      <c r="G2828">
        <v>46</v>
      </c>
    </row>
    <row r="2829" spans="1:7" hidden="1" x14ac:dyDescent="0.25">
      <c r="A2829" t="s">
        <v>374</v>
      </c>
      <c r="B2829" t="s">
        <v>8892</v>
      </c>
      <c r="C2829" t="s">
        <v>101</v>
      </c>
      <c r="D2829" t="s">
        <v>102</v>
      </c>
      <c r="E2829" t="s">
        <v>8944</v>
      </c>
      <c r="F2829">
        <v>71</v>
      </c>
      <c r="G2829">
        <v>45</v>
      </c>
    </row>
    <row r="2830" spans="1:7" hidden="1" x14ac:dyDescent="0.25">
      <c r="A2830" t="s">
        <v>418</v>
      </c>
      <c r="B2830" t="s">
        <v>8890</v>
      </c>
      <c r="C2830" t="s">
        <v>101</v>
      </c>
      <c r="D2830" t="s">
        <v>102</v>
      </c>
      <c r="E2830" t="s">
        <v>8945</v>
      </c>
      <c r="F2830">
        <v>71</v>
      </c>
      <c r="G2830">
        <v>45</v>
      </c>
    </row>
    <row r="2831" spans="1:7" hidden="1" x14ac:dyDescent="0.25">
      <c r="A2831" t="s">
        <v>466</v>
      </c>
      <c r="B2831" t="s">
        <v>8890</v>
      </c>
      <c r="C2831" t="s">
        <v>101</v>
      </c>
      <c r="D2831" t="s">
        <v>102</v>
      </c>
      <c r="E2831" t="s">
        <v>8946</v>
      </c>
      <c r="F2831">
        <v>71</v>
      </c>
      <c r="G2831">
        <v>45</v>
      </c>
    </row>
    <row r="2832" spans="1:7" hidden="1" x14ac:dyDescent="0.25">
      <c r="A2832" t="s">
        <v>466</v>
      </c>
      <c r="B2832" t="s">
        <v>8892</v>
      </c>
      <c r="C2832" t="s">
        <v>101</v>
      </c>
      <c r="D2832" t="s">
        <v>102</v>
      </c>
      <c r="E2832" t="s">
        <v>8947</v>
      </c>
      <c r="F2832">
        <v>71</v>
      </c>
      <c r="G2832">
        <v>45</v>
      </c>
    </row>
    <row r="2833" spans="1:7" hidden="1" x14ac:dyDescent="0.25">
      <c r="A2833" t="s">
        <v>587</v>
      </c>
      <c r="B2833" t="s">
        <v>8892</v>
      </c>
      <c r="C2833" t="s">
        <v>101</v>
      </c>
      <c r="D2833" t="s">
        <v>102</v>
      </c>
      <c r="E2833" t="s">
        <v>8948</v>
      </c>
      <c r="F2833">
        <v>71</v>
      </c>
      <c r="G2833">
        <v>45</v>
      </c>
    </row>
    <row r="2834" spans="1:7" hidden="1" x14ac:dyDescent="0.25">
      <c r="A2834" t="s">
        <v>502</v>
      </c>
      <c r="B2834" t="s">
        <v>8890</v>
      </c>
      <c r="C2834" t="s">
        <v>101</v>
      </c>
      <c r="D2834" t="s">
        <v>102</v>
      </c>
      <c r="E2834" t="s">
        <v>8949</v>
      </c>
      <c r="F2834">
        <v>71</v>
      </c>
      <c r="G2834">
        <v>45</v>
      </c>
    </row>
    <row r="2835" spans="1:7" hidden="1" x14ac:dyDescent="0.25">
      <c r="A2835" t="s">
        <v>261</v>
      </c>
      <c r="B2835" t="s">
        <v>8890</v>
      </c>
      <c r="C2835" t="s">
        <v>101</v>
      </c>
      <c r="D2835" t="s">
        <v>102</v>
      </c>
      <c r="E2835" t="s">
        <v>8950</v>
      </c>
      <c r="F2835">
        <v>71</v>
      </c>
      <c r="G2835">
        <v>45</v>
      </c>
    </row>
    <row r="2836" spans="1:7" hidden="1" x14ac:dyDescent="0.25">
      <c r="A2836" t="s">
        <v>418</v>
      </c>
      <c r="B2836" t="s">
        <v>8892</v>
      </c>
      <c r="C2836" t="s">
        <v>101</v>
      </c>
      <c r="D2836" t="s">
        <v>102</v>
      </c>
      <c r="E2836" t="s">
        <v>8951</v>
      </c>
      <c r="F2836">
        <v>71</v>
      </c>
      <c r="G2836">
        <v>45</v>
      </c>
    </row>
    <row r="2837" spans="1:7" hidden="1" x14ac:dyDescent="0.25">
      <c r="A2837" t="s">
        <v>462</v>
      </c>
      <c r="B2837" t="s">
        <v>8892</v>
      </c>
      <c r="C2837" t="s">
        <v>101</v>
      </c>
      <c r="D2837" t="s">
        <v>102</v>
      </c>
      <c r="E2837" t="s">
        <v>8952</v>
      </c>
      <c r="F2837">
        <v>71</v>
      </c>
      <c r="G2837">
        <v>45</v>
      </c>
    </row>
    <row r="2838" spans="1:7" hidden="1" x14ac:dyDescent="0.25">
      <c r="A2838" t="s">
        <v>587</v>
      </c>
      <c r="B2838" t="s">
        <v>8890</v>
      </c>
      <c r="C2838" t="s">
        <v>101</v>
      </c>
      <c r="D2838" t="s">
        <v>102</v>
      </c>
      <c r="E2838" t="s">
        <v>8953</v>
      </c>
      <c r="F2838">
        <v>71</v>
      </c>
      <c r="G2838">
        <v>45</v>
      </c>
    </row>
    <row r="2839" spans="1:7" hidden="1" x14ac:dyDescent="0.25">
      <c r="A2839" t="s">
        <v>261</v>
      </c>
      <c r="B2839" t="s">
        <v>8892</v>
      </c>
      <c r="C2839" t="s">
        <v>101</v>
      </c>
      <c r="D2839" t="s">
        <v>102</v>
      </c>
      <c r="E2839" t="s">
        <v>8954</v>
      </c>
      <c r="F2839">
        <v>71</v>
      </c>
      <c r="G2839">
        <v>45</v>
      </c>
    </row>
    <row r="2840" spans="1:7" hidden="1" x14ac:dyDescent="0.25">
      <c r="A2840" t="s">
        <v>502</v>
      </c>
      <c r="B2840" t="s">
        <v>8892</v>
      </c>
      <c r="C2840" t="s">
        <v>101</v>
      </c>
      <c r="D2840" t="s">
        <v>102</v>
      </c>
      <c r="E2840" t="s">
        <v>8955</v>
      </c>
      <c r="F2840">
        <v>71</v>
      </c>
      <c r="G2840">
        <v>45</v>
      </c>
    </row>
    <row r="2841" spans="1:7" hidden="1" x14ac:dyDescent="0.25">
      <c r="A2841" t="s">
        <v>418</v>
      </c>
      <c r="B2841" t="s">
        <v>8715</v>
      </c>
      <c r="C2841" t="s">
        <v>101</v>
      </c>
      <c r="D2841" t="s">
        <v>102</v>
      </c>
      <c r="E2841" t="s">
        <v>8818</v>
      </c>
      <c r="F2841">
        <v>71</v>
      </c>
      <c r="G2841">
        <v>44</v>
      </c>
    </row>
    <row r="2842" spans="1:7" hidden="1" x14ac:dyDescent="0.25">
      <c r="A2842" t="s">
        <v>261</v>
      </c>
      <c r="B2842" t="s">
        <v>8715</v>
      </c>
      <c r="C2842" t="s">
        <v>101</v>
      </c>
      <c r="D2842" t="s">
        <v>102</v>
      </c>
      <c r="E2842" t="s">
        <v>8819</v>
      </c>
      <c r="F2842">
        <v>71</v>
      </c>
      <c r="G2842">
        <v>44</v>
      </c>
    </row>
    <row r="2843" spans="1:7" hidden="1" x14ac:dyDescent="0.25">
      <c r="A2843" t="s">
        <v>466</v>
      </c>
      <c r="B2843" t="s">
        <v>6199</v>
      </c>
      <c r="C2843" t="s">
        <v>101</v>
      </c>
      <c r="D2843" t="s">
        <v>102</v>
      </c>
      <c r="E2843" t="s">
        <v>8820</v>
      </c>
      <c r="F2843">
        <v>71</v>
      </c>
      <c r="G2843">
        <v>44</v>
      </c>
    </row>
    <row r="2844" spans="1:7" hidden="1" x14ac:dyDescent="0.25">
      <c r="A2844" t="s">
        <v>466</v>
      </c>
      <c r="B2844" t="s">
        <v>8715</v>
      </c>
      <c r="C2844" t="s">
        <v>101</v>
      </c>
      <c r="D2844" t="s">
        <v>102</v>
      </c>
      <c r="E2844" t="s">
        <v>8821</v>
      </c>
      <c r="F2844">
        <v>71</v>
      </c>
      <c r="G2844">
        <v>44</v>
      </c>
    </row>
    <row r="2845" spans="1:7" hidden="1" x14ac:dyDescent="0.25">
      <c r="A2845" t="s">
        <v>462</v>
      </c>
      <c r="B2845" t="s">
        <v>6199</v>
      </c>
      <c r="C2845" t="s">
        <v>101</v>
      </c>
      <c r="D2845" t="s">
        <v>102</v>
      </c>
      <c r="E2845" t="s">
        <v>8822</v>
      </c>
      <c r="F2845">
        <v>71</v>
      </c>
      <c r="G2845">
        <v>44</v>
      </c>
    </row>
    <row r="2846" spans="1:7" hidden="1" x14ac:dyDescent="0.25">
      <c r="A2846" t="s">
        <v>462</v>
      </c>
      <c r="B2846" t="s">
        <v>5766</v>
      </c>
      <c r="C2846" t="s">
        <v>101</v>
      </c>
      <c r="D2846" t="s">
        <v>102</v>
      </c>
      <c r="E2846" t="s">
        <v>8823</v>
      </c>
      <c r="F2846">
        <v>71</v>
      </c>
      <c r="G2846">
        <v>44</v>
      </c>
    </row>
    <row r="2847" spans="1:7" hidden="1" x14ac:dyDescent="0.25">
      <c r="A2847" t="s">
        <v>502</v>
      </c>
      <c r="B2847" t="s">
        <v>5766</v>
      </c>
      <c r="C2847" t="s">
        <v>101</v>
      </c>
      <c r="D2847" t="s">
        <v>102</v>
      </c>
      <c r="E2847" t="s">
        <v>8824</v>
      </c>
      <c r="F2847">
        <v>71</v>
      </c>
      <c r="G2847">
        <v>44</v>
      </c>
    </row>
    <row r="2848" spans="1:7" hidden="1" x14ac:dyDescent="0.25">
      <c r="A2848" t="s">
        <v>502</v>
      </c>
      <c r="B2848" t="s">
        <v>5017</v>
      </c>
      <c r="C2848" t="s">
        <v>101</v>
      </c>
      <c r="D2848" t="s">
        <v>102</v>
      </c>
      <c r="E2848" t="s">
        <v>8825</v>
      </c>
      <c r="F2848">
        <v>71</v>
      </c>
      <c r="G2848">
        <v>44</v>
      </c>
    </row>
    <row r="2849" spans="1:7" hidden="1" x14ac:dyDescent="0.25">
      <c r="A2849" t="s">
        <v>374</v>
      </c>
      <c r="B2849" t="s">
        <v>5017</v>
      </c>
      <c r="C2849" t="s">
        <v>101</v>
      </c>
      <c r="D2849" t="s">
        <v>102</v>
      </c>
      <c r="E2849" t="s">
        <v>8826</v>
      </c>
      <c r="F2849">
        <v>71</v>
      </c>
      <c r="G2849">
        <v>44</v>
      </c>
    </row>
    <row r="2850" spans="1:7" hidden="1" x14ac:dyDescent="0.25">
      <c r="A2850" t="s">
        <v>502</v>
      </c>
      <c r="B2850" t="s">
        <v>8715</v>
      </c>
      <c r="C2850" t="s">
        <v>101</v>
      </c>
      <c r="D2850" t="s">
        <v>102</v>
      </c>
      <c r="E2850" t="s">
        <v>8827</v>
      </c>
      <c r="F2850">
        <v>71</v>
      </c>
      <c r="G2850">
        <v>44</v>
      </c>
    </row>
    <row r="2851" spans="1:7" hidden="1" x14ac:dyDescent="0.25">
      <c r="A2851" t="s">
        <v>418</v>
      </c>
      <c r="B2851" t="s">
        <v>6199</v>
      </c>
      <c r="C2851" t="s">
        <v>101</v>
      </c>
      <c r="D2851" t="s">
        <v>102</v>
      </c>
      <c r="E2851" t="s">
        <v>8828</v>
      </c>
      <c r="F2851">
        <v>71</v>
      </c>
      <c r="G2851">
        <v>44</v>
      </c>
    </row>
    <row r="2852" spans="1:7" hidden="1" x14ac:dyDescent="0.25">
      <c r="A2852" t="s">
        <v>502</v>
      </c>
      <c r="B2852" t="s">
        <v>6199</v>
      </c>
      <c r="C2852" t="s">
        <v>101</v>
      </c>
      <c r="D2852" t="s">
        <v>102</v>
      </c>
      <c r="E2852" t="s">
        <v>8829</v>
      </c>
      <c r="F2852">
        <v>71</v>
      </c>
      <c r="G2852">
        <v>44</v>
      </c>
    </row>
    <row r="2853" spans="1:7" hidden="1" x14ac:dyDescent="0.25">
      <c r="A2853" t="s">
        <v>462</v>
      </c>
      <c r="B2853" t="s">
        <v>8715</v>
      </c>
      <c r="C2853" t="s">
        <v>101</v>
      </c>
      <c r="D2853" t="s">
        <v>102</v>
      </c>
      <c r="E2853" t="s">
        <v>8830</v>
      </c>
      <c r="F2853">
        <v>71</v>
      </c>
      <c r="G2853">
        <v>44</v>
      </c>
    </row>
    <row r="2854" spans="1:7" hidden="1" x14ac:dyDescent="0.25">
      <c r="A2854" t="s">
        <v>418</v>
      </c>
      <c r="B2854" t="s">
        <v>5017</v>
      </c>
      <c r="C2854" t="s">
        <v>101</v>
      </c>
      <c r="D2854" t="s">
        <v>102</v>
      </c>
      <c r="E2854" t="s">
        <v>8831</v>
      </c>
      <c r="F2854">
        <v>71</v>
      </c>
      <c r="G2854">
        <v>44</v>
      </c>
    </row>
    <row r="2855" spans="1:7" hidden="1" x14ac:dyDescent="0.25">
      <c r="A2855" t="s">
        <v>261</v>
      </c>
      <c r="B2855" t="s">
        <v>5017</v>
      </c>
      <c r="C2855" t="s">
        <v>101</v>
      </c>
      <c r="D2855" t="s">
        <v>102</v>
      </c>
      <c r="E2855" t="s">
        <v>8832</v>
      </c>
      <c r="F2855">
        <v>71</v>
      </c>
      <c r="G2855">
        <v>44</v>
      </c>
    </row>
    <row r="2856" spans="1:7" hidden="1" x14ac:dyDescent="0.25">
      <c r="A2856" t="s">
        <v>261</v>
      </c>
      <c r="B2856" t="s">
        <v>5766</v>
      </c>
      <c r="C2856" t="s">
        <v>101</v>
      </c>
      <c r="D2856" t="s">
        <v>102</v>
      </c>
      <c r="E2856" t="s">
        <v>8833</v>
      </c>
      <c r="F2856">
        <v>71</v>
      </c>
      <c r="G2856">
        <v>44</v>
      </c>
    </row>
    <row r="2857" spans="1:7" hidden="1" x14ac:dyDescent="0.25">
      <c r="A2857" t="s">
        <v>374</v>
      </c>
      <c r="B2857" t="s">
        <v>5766</v>
      </c>
      <c r="C2857" t="s">
        <v>101</v>
      </c>
      <c r="D2857" t="s">
        <v>102</v>
      </c>
      <c r="E2857" t="s">
        <v>8834</v>
      </c>
      <c r="F2857">
        <v>71</v>
      </c>
      <c r="G2857">
        <v>44</v>
      </c>
    </row>
    <row r="2858" spans="1:7" hidden="1" x14ac:dyDescent="0.25">
      <c r="A2858" t="s">
        <v>466</v>
      </c>
      <c r="B2858" t="s">
        <v>5017</v>
      </c>
      <c r="C2858" t="s">
        <v>101</v>
      </c>
      <c r="D2858" t="s">
        <v>102</v>
      </c>
      <c r="E2858" t="s">
        <v>8835</v>
      </c>
      <c r="F2858">
        <v>71</v>
      </c>
      <c r="G2858">
        <v>44</v>
      </c>
    </row>
    <row r="2859" spans="1:7" hidden="1" x14ac:dyDescent="0.25">
      <c r="A2859" t="s">
        <v>587</v>
      </c>
      <c r="B2859" t="s">
        <v>6199</v>
      </c>
      <c r="C2859" t="s">
        <v>101</v>
      </c>
      <c r="D2859" t="s">
        <v>102</v>
      </c>
      <c r="E2859" t="s">
        <v>8836</v>
      </c>
      <c r="F2859">
        <v>71</v>
      </c>
      <c r="G2859">
        <v>44</v>
      </c>
    </row>
    <row r="2860" spans="1:7" hidden="1" x14ac:dyDescent="0.25">
      <c r="A2860" t="s">
        <v>587</v>
      </c>
      <c r="B2860" t="s">
        <v>8715</v>
      </c>
      <c r="C2860" t="s">
        <v>101</v>
      </c>
      <c r="D2860" t="s">
        <v>102</v>
      </c>
      <c r="E2860" t="s">
        <v>8837</v>
      </c>
      <c r="F2860">
        <v>71</v>
      </c>
      <c r="G2860">
        <v>44</v>
      </c>
    </row>
    <row r="2861" spans="1:7" hidden="1" x14ac:dyDescent="0.25">
      <c r="A2861" t="s">
        <v>462</v>
      </c>
      <c r="B2861" t="s">
        <v>5017</v>
      </c>
      <c r="C2861" t="s">
        <v>101</v>
      </c>
      <c r="D2861" t="s">
        <v>102</v>
      </c>
      <c r="E2861" t="s">
        <v>8838</v>
      </c>
      <c r="F2861">
        <v>71</v>
      </c>
      <c r="G2861">
        <v>44</v>
      </c>
    </row>
    <row r="2862" spans="1:7" hidden="1" x14ac:dyDescent="0.25">
      <c r="A2862" t="s">
        <v>587</v>
      </c>
      <c r="B2862" t="s">
        <v>5017</v>
      </c>
      <c r="C2862" t="s">
        <v>101</v>
      </c>
      <c r="D2862" t="s">
        <v>102</v>
      </c>
      <c r="E2862" t="s">
        <v>8839</v>
      </c>
      <c r="F2862">
        <v>71</v>
      </c>
      <c r="G2862">
        <v>44</v>
      </c>
    </row>
    <row r="2863" spans="1:7" hidden="1" x14ac:dyDescent="0.25">
      <c r="A2863" t="s">
        <v>374</v>
      </c>
      <c r="B2863" t="s">
        <v>8715</v>
      </c>
      <c r="C2863" t="s">
        <v>101</v>
      </c>
      <c r="D2863" t="s">
        <v>102</v>
      </c>
      <c r="E2863" t="s">
        <v>8840</v>
      </c>
      <c r="F2863">
        <v>71</v>
      </c>
      <c r="G2863">
        <v>44</v>
      </c>
    </row>
    <row r="2864" spans="1:7" hidden="1" x14ac:dyDescent="0.25">
      <c r="A2864" t="s">
        <v>462</v>
      </c>
      <c r="B2864" t="s">
        <v>8630</v>
      </c>
      <c r="C2864" t="s">
        <v>101</v>
      </c>
      <c r="D2864" t="s">
        <v>102</v>
      </c>
      <c r="E2864" t="s">
        <v>8676</v>
      </c>
      <c r="F2864">
        <v>71</v>
      </c>
      <c r="G2864">
        <v>41</v>
      </c>
    </row>
    <row r="2865" spans="1:7" hidden="1" x14ac:dyDescent="0.25">
      <c r="A2865" t="s">
        <v>374</v>
      </c>
      <c r="B2865" t="s">
        <v>6909</v>
      </c>
      <c r="C2865" t="s">
        <v>101</v>
      </c>
      <c r="D2865" t="s">
        <v>102</v>
      </c>
      <c r="E2865" t="s">
        <v>8677</v>
      </c>
      <c r="F2865">
        <v>71</v>
      </c>
      <c r="G2865">
        <v>41</v>
      </c>
    </row>
    <row r="2866" spans="1:7" hidden="1" x14ac:dyDescent="0.25">
      <c r="A2866" t="s">
        <v>587</v>
      </c>
      <c r="B2866" t="s">
        <v>8630</v>
      </c>
      <c r="C2866" t="s">
        <v>101</v>
      </c>
      <c r="D2866" t="s">
        <v>102</v>
      </c>
      <c r="E2866" t="s">
        <v>8678</v>
      </c>
      <c r="F2866">
        <v>71</v>
      </c>
      <c r="G2866">
        <v>41</v>
      </c>
    </row>
    <row r="2867" spans="1:7" hidden="1" x14ac:dyDescent="0.25">
      <c r="A2867" t="s">
        <v>418</v>
      </c>
      <c r="B2867" t="s">
        <v>8630</v>
      </c>
      <c r="C2867" t="s">
        <v>101</v>
      </c>
      <c r="D2867" t="s">
        <v>102</v>
      </c>
      <c r="E2867" t="s">
        <v>8679</v>
      </c>
      <c r="F2867">
        <v>71</v>
      </c>
      <c r="G2867">
        <v>41</v>
      </c>
    </row>
    <row r="2868" spans="1:7" hidden="1" x14ac:dyDescent="0.25">
      <c r="A2868" t="s">
        <v>466</v>
      </c>
      <c r="B2868" t="s">
        <v>6909</v>
      </c>
      <c r="C2868" t="s">
        <v>101</v>
      </c>
      <c r="D2868" t="s">
        <v>102</v>
      </c>
      <c r="E2868" t="s">
        <v>8680</v>
      </c>
      <c r="F2868">
        <v>71</v>
      </c>
      <c r="G2868">
        <v>41</v>
      </c>
    </row>
    <row r="2869" spans="1:7" hidden="1" x14ac:dyDescent="0.25">
      <c r="A2869" t="s">
        <v>466</v>
      </c>
      <c r="B2869" t="s">
        <v>8630</v>
      </c>
      <c r="C2869" t="s">
        <v>101</v>
      </c>
      <c r="D2869" t="s">
        <v>102</v>
      </c>
      <c r="E2869" t="s">
        <v>8681</v>
      </c>
      <c r="F2869">
        <v>71</v>
      </c>
      <c r="G2869">
        <v>41</v>
      </c>
    </row>
    <row r="2870" spans="1:7" hidden="1" x14ac:dyDescent="0.25">
      <c r="A2870" t="s">
        <v>261</v>
      </c>
      <c r="B2870" t="s">
        <v>8630</v>
      </c>
      <c r="C2870" t="s">
        <v>101</v>
      </c>
      <c r="D2870" t="s">
        <v>102</v>
      </c>
      <c r="E2870" t="s">
        <v>8682</v>
      </c>
      <c r="F2870">
        <v>71</v>
      </c>
      <c r="G2870">
        <v>41</v>
      </c>
    </row>
    <row r="2871" spans="1:7" hidden="1" x14ac:dyDescent="0.25">
      <c r="A2871" t="s">
        <v>462</v>
      </c>
      <c r="B2871" t="s">
        <v>6909</v>
      </c>
      <c r="C2871" t="s">
        <v>101</v>
      </c>
      <c r="D2871" t="s">
        <v>102</v>
      </c>
      <c r="E2871" t="s">
        <v>8683</v>
      </c>
      <c r="F2871">
        <v>71</v>
      </c>
      <c r="G2871">
        <v>41</v>
      </c>
    </row>
    <row r="2872" spans="1:7" hidden="1" x14ac:dyDescent="0.25">
      <c r="A2872" t="s">
        <v>502</v>
      </c>
      <c r="B2872" t="s">
        <v>6909</v>
      </c>
      <c r="C2872" t="s">
        <v>101</v>
      </c>
      <c r="D2872" t="s">
        <v>102</v>
      </c>
      <c r="E2872" t="s">
        <v>8684</v>
      </c>
      <c r="F2872">
        <v>71</v>
      </c>
      <c r="G2872">
        <v>41</v>
      </c>
    </row>
    <row r="2873" spans="1:7" hidden="1" x14ac:dyDescent="0.25">
      <c r="A2873" t="s">
        <v>374</v>
      </c>
      <c r="B2873" t="s">
        <v>8630</v>
      </c>
      <c r="C2873" t="s">
        <v>101</v>
      </c>
      <c r="D2873" t="s">
        <v>102</v>
      </c>
      <c r="E2873" t="s">
        <v>8685</v>
      </c>
      <c r="F2873">
        <v>71</v>
      </c>
      <c r="G2873">
        <v>41</v>
      </c>
    </row>
    <row r="2874" spans="1:7" hidden="1" x14ac:dyDescent="0.25">
      <c r="A2874" t="s">
        <v>587</v>
      </c>
      <c r="B2874" t="s">
        <v>6909</v>
      </c>
      <c r="C2874" t="s">
        <v>101</v>
      </c>
      <c r="D2874" t="s">
        <v>102</v>
      </c>
      <c r="E2874" t="s">
        <v>8686</v>
      </c>
      <c r="F2874">
        <v>71</v>
      </c>
      <c r="G2874">
        <v>41</v>
      </c>
    </row>
    <row r="2875" spans="1:7" hidden="1" x14ac:dyDescent="0.25">
      <c r="A2875" t="s">
        <v>261</v>
      </c>
      <c r="B2875" t="s">
        <v>6842</v>
      </c>
      <c r="C2875" t="s">
        <v>101</v>
      </c>
      <c r="D2875" t="s">
        <v>102</v>
      </c>
      <c r="E2875" t="s">
        <v>8598</v>
      </c>
      <c r="F2875">
        <v>71</v>
      </c>
      <c r="G2875">
        <v>40</v>
      </c>
    </row>
    <row r="2876" spans="1:7" hidden="1" x14ac:dyDescent="0.25">
      <c r="A2876" t="s">
        <v>374</v>
      </c>
      <c r="B2876" t="s">
        <v>6845</v>
      </c>
      <c r="C2876" t="s">
        <v>101</v>
      </c>
      <c r="D2876" t="s">
        <v>102</v>
      </c>
      <c r="E2876" t="s">
        <v>8599</v>
      </c>
      <c r="F2876">
        <v>71</v>
      </c>
      <c r="G2876">
        <v>40</v>
      </c>
    </row>
    <row r="2877" spans="1:7" hidden="1" x14ac:dyDescent="0.25">
      <c r="A2877" t="s">
        <v>466</v>
      </c>
      <c r="B2877" t="s">
        <v>6845</v>
      </c>
      <c r="C2877" t="s">
        <v>101</v>
      </c>
      <c r="D2877" t="s">
        <v>102</v>
      </c>
      <c r="E2877" t="s">
        <v>8600</v>
      </c>
      <c r="F2877">
        <v>71</v>
      </c>
      <c r="G2877">
        <v>40</v>
      </c>
    </row>
    <row r="2878" spans="1:7" hidden="1" x14ac:dyDescent="0.25">
      <c r="A2878" t="s">
        <v>261</v>
      </c>
      <c r="B2878" t="s">
        <v>6845</v>
      </c>
      <c r="C2878" t="s">
        <v>101</v>
      </c>
      <c r="D2878" t="s">
        <v>102</v>
      </c>
      <c r="E2878" t="s">
        <v>8601</v>
      </c>
      <c r="F2878">
        <v>71</v>
      </c>
      <c r="G2878">
        <v>40</v>
      </c>
    </row>
    <row r="2879" spans="1:7" hidden="1" x14ac:dyDescent="0.25">
      <c r="A2879" t="s">
        <v>418</v>
      </c>
      <c r="B2879" t="s">
        <v>6845</v>
      </c>
      <c r="C2879" t="s">
        <v>101</v>
      </c>
      <c r="D2879" t="s">
        <v>102</v>
      </c>
      <c r="E2879" t="s">
        <v>8602</v>
      </c>
      <c r="F2879">
        <v>71</v>
      </c>
      <c r="G2879">
        <v>40</v>
      </c>
    </row>
    <row r="2880" spans="1:7" hidden="1" x14ac:dyDescent="0.25">
      <c r="A2880" t="s">
        <v>462</v>
      </c>
      <c r="B2880" t="s">
        <v>6845</v>
      </c>
      <c r="C2880" t="s">
        <v>101</v>
      </c>
      <c r="D2880" t="s">
        <v>102</v>
      </c>
      <c r="E2880" t="s">
        <v>8603</v>
      </c>
      <c r="F2880">
        <v>71</v>
      </c>
      <c r="G2880">
        <v>40</v>
      </c>
    </row>
    <row r="2881" spans="1:7" hidden="1" x14ac:dyDescent="0.25">
      <c r="A2881" t="s">
        <v>462</v>
      </c>
      <c r="B2881" t="s">
        <v>6842</v>
      </c>
      <c r="C2881" t="s">
        <v>101</v>
      </c>
      <c r="D2881" t="s">
        <v>102</v>
      </c>
      <c r="E2881" t="s">
        <v>8604</v>
      </c>
      <c r="F2881">
        <v>71</v>
      </c>
      <c r="G2881">
        <v>40</v>
      </c>
    </row>
    <row r="2882" spans="1:7" hidden="1" x14ac:dyDescent="0.25">
      <c r="A2882" t="s">
        <v>466</v>
      </c>
      <c r="B2882" t="s">
        <v>6842</v>
      </c>
      <c r="C2882" t="s">
        <v>101</v>
      </c>
      <c r="D2882" t="s">
        <v>102</v>
      </c>
      <c r="E2882" t="s">
        <v>8605</v>
      </c>
      <c r="F2882">
        <v>71</v>
      </c>
      <c r="G2882">
        <v>40</v>
      </c>
    </row>
    <row r="2883" spans="1:7" hidden="1" x14ac:dyDescent="0.25">
      <c r="A2883" t="s">
        <v>502</v>
      </c>
      <c r="B2883" t="s">
        <v>6842</v>
      </c>
      <c r="C2883" t="s">
        <v>101</v>
      </c>
      <c r="D2883" t="s">
        <v>102</v>
      </c>
      <c r="E2883" t="s">
        <v>8606</v>
      </c>
      <c r="F2883">
        <v>71</v>
      </c>
      <c r="G2883">
        <v>40</v>
      </c>
    </row>
    <row r="2884" spans="1:7" hidden="1" x14ac:dyDescent="0.25">
      <c r="A2884" t="s">
        <v>374</v>
      </c>
      <c r="B2884" t="s">
        <v>6842</v>
      </c>
      <c r="C2884" t="s">
        <v>101</v>
      </c>
      <c r="D2884" t="s">
        <v>102</v>
      </c>
      <c r="E2884" t="s">
        <v>8607</v>
      </c>
      <c r="F2884">
        <v>71</v>
      </c>
      <c r="G2884">
        <v>40</v>
      </c>
    </row>
    <row r="2885" spans="1:7" hidden="1" x14ac:dyDescent="0.25">
      <c r="A2885" t="s">
        <v>466</v>
      </c>
      <c r="B2885" t="s">
        <v>8510</v>
      </c>
      <c r="C2885" t="s">
        <v>101</v>
      </c>
      <c r="D2885" t="s">
        <v>102</v>
      </c>
      <c r="E2885" t="s">
        <v>8535</v>
      </c>
      <c r="F2885">
        <v>71</v>
      </c>
      <c r="G2885">
        <v>39</v>
      </c>
    </row>
    <row r="2886" spans="1:7" hidden="1" x14ac:dyDescent="0.25">
      <c r="A2886" t="s">
        <v>502</v>
      </c>
      <c r="B2886" t="s">
        <v>8510</v>
      </c>
      <c r="C2886" t="s">
        <v>101</v>
      </c>
      <c r="D2886" t="s">
        <v>102</v>
      </c>
      <c r="E2886" t="s">
        <v>8536</v>
      </c>
      <c r="F2886">
        <v>71</v>
      </c>
      <c r="G2886">
        <v>39</v>
      </c>
    </row>
    <row r="2887" spans="1:7" hidden="1" x14ac:dyDescent="0.25">
      <c r="A2887" t="s">
        <v>418</v>
      </c>
      <c r="B2887" t="s">
        <v>8510</v>
      </c>
      <c r="C2887" t="s">
        <v>101</v>
      </c>
      <c r="D2887" t="s">
        <v>102</v>
      </c>
      <c r="E2887" t="s">
        <v>8537</v>
      </c>
      <c r="F2887">
        <v>71</v>
      </c>
      <c r="G2887">
        <v>39</v>
      </c>
    </row>
    <row r="2888" spans="1:7" hidden="1" x14ac:dyDescent="0.25">
      <c r="A2888" t="s">
        <v>466</v>
      </c>
      <c r="B2888" t="s">
        <v>8321</v>
      </c>
      <c r="C2888" t="s">
        <v>101</v>
      </c>
      <c r="D2888" t="s">
        <v>102</v>
      </c>
      <c r="E2888" t="s">
        <v>8435</v>
      </c>
      <c r="F2888">
        <v>71</v>
      </c>
      <c r="G2888">
        <v>38</v>
      </c>
    </row>
    <row r="2889" spans="1:7" hidden="1" x14ac:dyDescent="0.25">
      <c r="A2889" t="s">
        <v>261</v>
      </c>
      <c r="B2889" t="s">
        <v>6967</v>
      </c>
      <c r="C2889" t="s">
        <v>101</v>
      </c>
      <c r="D2889" t="s">
        <v>102</v>
      </c>
      <c r="E2889" t="s">
        <v>8436</v>
      </c>
      <c r="F2889">
        <v>71</v>
      </c>
      <c r="G2889">
        <v>38</v>
      </c>
    </row>
    <row r="2890" spans="1:7" hidden="1" x14ac:dyDescent="0.25">
      <c r="A2890" t="s">
        <v>466</v>
      </c>
      <c r="B2890" t="s">
        <v>6967</v>
      </c>
      <c r="C2890" t="s">
        <v>101</v>
      </c>
      <c r="D2890" t="s">
        <v>102</v>
      </c>
      <c r="E2890" t="s">
        <v>8437</v>
      </c>
      <c r="F2890">
        <v>71</v>
      </c>
      <c r="G2890">
        <v>38</v>
      </c>
    </row>
    <row r="2891" spans="1:7" hidden="1" x14ac:dyDescent="0.25">
      <c r="A2891" t="s">
        <v>261</v>
      </c>
      <c r="B2891" t="s">
        <v>8321</v>
      </c>
      <c r="C2891" t="s">
        <v>101</v>
      </c>
      <c r="D2891" t="s">
        <v>102</v>
      </c>
      <c r="E2891" t="s">
        <v>8438</v>
      </c>
      <c r="F2891">
        <v>71</v>
      </c>
      <c r="G2891">
        <v>38</v>
      </c>
    </row>
    <row r="2892" spans="1:7" hidden="1" x14ac:dyDescent="0.25">
      <c r="A2892" t="s">
        <v>418</v>
      </c>
      <c r="B2892" t="s">
        <v>8331</v>
      </c>
      <c r="C2892" t="s">
        <v>101</v>
      </c>
      <c r="D2892" t="s">
        <v>102</v>
      </c>
      <c r="E2892" t="s">
        <v>8439</v>
      </c>
      <c r="F2892">
        <v>71</v>
      </c>
      <c r="G2892">
        <v>38</v>
      </c>
    </row>
    <row r="2893" spans="1:7" hidden="1" x14ac:dyDescent="0.25">
      <c r="A2893" t="s">
        <v>587</v>
      </c>
      <c r="B2893" t="s">
        <v>8331</v>
      </c>
      <c r="C2893" t="s">
        <v>101</v>
      </c>
      <c r="D2893" t="s">
        <v>102</v>
      </c>
      <c r="E2893" t="s">
        <v>8440</v>
      </c>
      <c r="F2893">
        <v>71</v>
      </c>
      <c r="G2893">
        <v>38</v>
      </c>
    </row>
    <row r="2894" spans="1:7" hidden="1" x14ac:dyDescent="0.25">
      <c r="A2894" t="s">
        <v>502</v>
      </c>
      <c r="B2894" t="s">
        <v>8321</v>
      </c>
      <c r="C2894" t="s">
        <v>101</v>
      </c>
      <c r="D2894" t="s">
        <v>102</v>
      </c>
      <c r="E2894" t="s">
        <v>8441</v>
      </c>
      <c r="F2894">
        <v>71</v>
      </c>
      <c r="G2894">
        <v>38</v>
      </c>
    </row>
    <row r="2895" spans="1:7" hidden="1" x14ac:dyDescent="0.25">
      <c r="A2895" t="s">
        <v>462</v>
      </c>
      <c r="B2895" t="s">
        <v>8321</v>
      </c>
      <c r="C2895" t="s">
        <v>101</v>
      </c>
      <c r="D2895" t="s">
        <v>102</v>
      </c>
      <c r="E2895" t="s">
        <v>8442</v>
      </c>
      <c r="F2895">
        <v>71</v>
      </c>
      <c r="G2895">
        <v>38</v>
      </c>
    </row>
    <row r="2896" spans="1:7" hidden="1" x14ac:dyDescent="0.25">
      <c r="A2896" t="s">
        <v>462</v>
      </c>
      <c r="B2896" t="s">
        <v>8317</v>
      </c>
      <c r="C2896" t="s">
        <v>101</v>
      </c>
      <c r="D2896" t="s">
        <v>102</v>
      </c>
      <c r="E2896" t="s">
        <v>8443</v>
      </c>
      <c r="F2896">
        <v>71</v>
      </c>
      <c r="G2896">
        <v>38</v>
      </c>
    </row>
    <row r="2897" spans="1:7" hidden="1" x14ac:dyDescent="0.25">
      <c r="A2897" t="s">
        <v>587</v>
      </c>
      <c r="B2897" t="s">
        <v>8317</v>
      </c>
      <c r="C2897" t="s">
        <v>101</v>
      </c>
      <c r="D2897" t="s">
        <v>102</v>
      </c>
      <c r="E2897" t="s">
        <v>8444</v>
      </c>
      <c r="F2897">
        <v>71</v>
      </c>
      <c r="G2897">
        <v>38</v>
      </c>
    </row>
    <row r="2898" spans="1:7" hidden="1" x14ac:dyDescent="0.25">
      <c r="A2898" t="s">
        <v>466</v>
      </c>
      <c r="B2898" t="s">
        <v>8317</v>
      </c>
      <c r="C2898" t="s">
        <v>101</v>
      </c>
      <c r="D2898" t="s">
        <v>102</v>
      </c>
      <c r="E2898" t="s">
        <v>8445</v>
      </c>
      <c r="F2898">
        <v>71</v>
      </c>
      <c r="G2898">
        <v>38</v>
      </c>
    </row>
    <row r="2899" spans="1:7" hidden="1" x14ac:dyDescent="0.25">
      <c r="A2899" t="s">
        <v>587</v>
      </c>
      <c r="B2899" t="s">
        <v>8321</v>
      </c>
      <c r="C2899" t="s">
        <v>101</v>
      </c>
      <c r="D2899" t="s">
        <v>102</v>
      </c>
      <c r="E2899" t="s">
        <v>8446</v>
      </c>
      <c r="F2899">
        <v>71</v>
      </c>
      <c r="G2899">
        <v>38</v>
      </c>
    </row>
    <row r="2900" spans="1:7" hidden="1" x14ac:dyDescent="0.25">
      <c r="A2900" t="s">
        <v>418</v>
      </c>
      <c r="B2900" t="s">
        <v>6967</v>
      </c>
      <c r="C2900" t="s">
        <v>101</v>
      </c>
      <c r="D2900" t="s">
        <v>102</v>
      </c>
      <c r="E2900" t="s">
        <v>8447</v>
      </c>
      <c r="F2900">
        <v>71</v>
      </c>
      <c r="G2900">
        <v>38</v>
      </c>
    </row>
    <row r="2901" spans="1:7" hidden="1" x14ac:dyDescent="0.25">
      <c r="A2901" t="s">
        <v>374</v>
      </c>
      <c r="B2901" t="s">
        <v>8321</v>
      </c>
      <c r="C2901" t="s">
        <v>101</v>
      </c>
      <c r="D2901" t="s">
        <v>102</v>
      </c>
      <c r="E2901" t="s">
        <v>8448</v>
      </c>
      <c r="F2901">
        <v>71</v>
      </c>
      <c r="G2901">
        <v>38</v>
      </c>
    </row>
    <row r="2902" spans="1:7" hidden="1" x14ac:dyDescent="0.25">
      <c r="A2902" t="s">
        <v>374</v>
      </c>
      <c r="B2902" t="s">
        <v>8317</v>
      </c>
      <c r="C2902" t="s">
        <v>101</v>
      </c>
      <c r="D2902" t="s">
        <v>102</v>
      </c>
      <c r="E2902" t="s">
        <v>8449</v>
      </c>
      <c r="F2902">
        <v>71</v>
      </c>
      <c r="G2902">
        <v>38</v>
      </c>
    </row>
    <row r="2903" spans="1:7" hidden="1" x14ac:dyDescent="0.25">
      <c r="A2903" t="s">
        <v>466</v>
      </c>
      <c r="B2903" t="s">
        <v>6843</v>
      </c>
      <c r="C2903" t="s">
        <v>101</v>
      </c>
      <c r="D2903" t="s">
        <v>102</v>
      </c>
      <c r="E2903" t="s">
        <v>8450</v>
      </c>
      <c r="F2903">
        <v>71</v>
      </c>
      <c r="G2903">
        <v>38</v>
      </c>
    </row>
    <row r="2904" spans="1:7" hidden="1" x14ac:dyDescent="0.25">
      <c r="A2904" t="s">
        <v>462</v>
      </c>
      <c r="B2904" t="s">
        <v>6967</v>
      </c>
      <c r="C2904" t="s">
        <v>101</v>
      </c>
      <c r="D2904" t="s">
        <v>102</v>
      </c>
      <c r="E2904" t="s">
        <v>8451</v>
      </c>
      <c r="F2904">
        <v>71</v>
      </c>
      <c r="G2904">
        <v>38</v>
      </c>
    </row>
    <row r="2905" spans="1:7" hidden="1" x14ac:dyDescent="0.25">
      <c r="A2905" t="s">
        <v>374</v>
      </c>
      <c r="B2905" t="s">
        <v>6843</v>
      </c>
      <c r="C2905" t="s">
        <v>101</v>
      </c>
      <c r="D2905" t="s">
        <v>102</v>
      </c>
      <c r="E2905" t="s">
        <v>8452</v>
      </c>
      <c r="F2905">
        <v>71</v>
      </c>
      <c r="G2905">
        <v>38</v>
      </c>
    </row>
    <row r="2906" spans="1:7" hidden="1" x14ac:dyDescent="0.25">
      <c r="A2906" t="s">
        <v>374</v>
      </c>
      <c r="B2906" t="s">
        <v>8331</v>
      </c>
      <c r="C2906" t="s">
        <v>101</v>
      </c>
      <c r="D2906" t="s">
        <v>102</v>
      </c>
      <c r="E2906" t="s">
        <v>8453</v>
      </c>
      <c r="F2906">
        <v>71</v>
      </c>
      <c r="G2906">
        <v>38</v>
      </c>
    </row>
    <row r="2907" spans="1:7" hidden="1" x14ac:dyDescent="0.25">
      <c r="A2907" t="s">
        <v>466</v>
      </c>
      <c r="B2907" t="s">
        <v>8280</v>
      </c>
      <c r="C2907" t="s">
        <v>101</v>
      </c>
      <c r="D2907" t="s">
        <v>102</v>
      </c>
      <c r="E2907" t="s">
        <v>8302</v>
      </c>
      <c r="F2907">
        <v>71</v>
      </c>
      <c r="G2907">
        <v>36</v>
      </c>
    </row>
    <row r="2908" spans="1:7" hidden="1" x14ac:dyDescent="0.25">
      <c r="A2908" t="s">
        <v>587</v>
      </c>
      <c r="B2908" t="s">
        <v>8280</v>
      </c>
      <c r="C2908" t="s">
        <v>101</v>
      </c>
      <c r="D2908" t="s">
        <v>102</v>
      </c>
      <c r="E2908" t="s">
        <v>8303</v>
      </c>
      <c r="F2908">
        <v>71</v>
      </c>
      <c r="G2908">
        <v>36</v>
      </c>
    </row>
    <row r="2909" spans="1:7" hidden="1" x14ac:dyDescent="0.25">
      <c r="A2909" t="s">
        <v>374</v>
      </c>
      <c r="B2909" t="s">
        <v>8280</v>
      </c>
      <c r="C2909" t="s">
        <v>101</v>
      </c>
      <c r="D2909" t="s">
        <v>102</v>
      </c>
      <c r="E2909" t="s">
        <v>8304</v>
      </c>
      <c r="F2909">
        <v>71</v>
      </c>
      <c r="G2909">
        <v>36</v>
      </c>
    </row>
    <row r="2910" spans="1:7" hidden="1" x14ac:dyDescent="0.25">
      <c r="A2910" t="s">
        <v>466</v>
      </c>
      <c r="B2910" t="s">
        <v>8138</v>
      </c>
      <c r="C2910" t="s">
        <v>101</v>
      </c>
      <c r="D2910" t="s">
        <v>102</v>
      </c>
      <c r="E2910" t="s">
        <v>8220</v>
      </c>
      <c r="F2910">
        <v>71</v>
      </c>
      <c r="G2910">
        <v>35</v>
      </c>
    </row>
    <row r="2911" spans="1:7" hidden="1" x14ac:dyDescent="0.25">
      <c r="A2911" t="s">
        <v>418</v>
      </c>
      <c r="B2911" t="s">
        <v>8136</v>
      </c>
      <c r="C2911" t="s">
        <v>101</v>
      </c>
      <c r="D2911" t="s">
        <v>102</v>
      </c>
      <c r="E2911" t="s">
        <v>8221</v>
      </c>
      <c r="F2911">
        <v>71</v>
      </c>
      <c r="G2911">
        <v>35</v>
      </c>
    </row>
    <row r="2912" spans="1:7" hidden="1" x14ac:dyDescent="0.25">
      <c r="A2912" t="s">
        <v>374</v>
      </c>
      <c r="B2912" t="s">
        <v>8138</v>
      </c>
      <c r="C2912" t="s">
        <v>101</v>
      </c>
      <c r="D2912" t="s">
        <v>102</v>
      </c>
      <c r="E2912" t="s">
        <v>8222</v>
      </c>
      <c r="F2912">
        <v>71</v>
      </c>
      <c r="G2912">
        <v>35</v>
      </c>
    </row>
    <row r="2913" spans="1:7" hidden="1" x14ac:dyDescent="0.25">
      <c r="A2913" t="s">
        <v>261</v>
      </c>
      <c r="B2913" t="s">
        <v>8144</v>
      </c>
      <c r="C2913" t="s">
        <v>101</v>
      </c>
      <c r="D2913" t="s">
        <v>102</v>
      </c>
      <c r="E2913" t="s">
        <v>8223</v>
      </c>
      <c r="F2913">
        <v>71</v>
      </c>
      <c r="G2913">
        <v>35</v>
      </c>
    </row>
    <row r="2914" spans="1:7" hidden="1" x14ac:dyDescent="0.25">
      <c r="A2914" t="s">
        <v>466</v>
      </c>
      <c r="B2914" t="s">
        <v>8136</v>
      </c>
      <c r="C2914" t="s">
        <v>101</v>
      </c>
      <c r="D2914" t="s">
        <v>102</v>
      </c>
      <c r="E2914" t="s">
        <v>8224</v>
      </c>
      <c r="F2914">
        <v>71</v>
      </c>
      <c r="G2914">
        <v>35</v>
      </c>
    </row>
    <row r="2915" spans="1:7" hidden="1" x14ac:dyDescent="0.25">
      <c r="A2915" t="s">
        <v>502</v>
      </c>
      <c r="B2915" t="s">
        <v>8138</v>
      </c>
      <c r="C2915" t="s">
        <v>101</v>
      </c>
      <c r="D2915" t="s">
        <v>102</v>
      </c>
      <c r="E2915" t="s">
        <v>8225</v>
      </c>
      <c r="F2915">
        <v>71</v>
      </c>
      <c r="G2915">
        <v>35</v>
      </c>
    </row>
    <row r="2916" spans="1:7" hidden="1" x14ac:dyDescent="0.25">
      <c r="A2916" t="s">
        <v>466</v>
      </c>
      <c r="B2916" t="s">
        <v>8144</v>
      </c>
      <c r="C2916" t="s">
        <v>101</v>
      </c>
      <c r="D2916" t="s">
        <v>102</v>
      </c>
      <c r="E2916" t="s">
        <v>8226</v>
      </c>
      <c r="F2916">
        <v>71</v>
      </c>
      <c r="G2916">
        <v>35</v>
      </c>
    </row>
    <row r="2917" spans="1:7" hidden="1" x14ac:dyDescent="0.25">
      <c r="A2917" t="s">
        <v>374</v>
      </c>
      <c r="B2917" t="s">
        <v>8140</v>
      </c>
      <c r="C2917" t="s">
        <v>101</v>
      </c>
      <c r="D2917" t="s">
        <v>102</v>
      </c>
      <c r="E2917" t="s">
        <v>8227</v>
      </c>
      <c r="F2917">
        <v>71</v>
      </c>
      <c r="G2917">
        <v>35</v>
      </c>
    </row>
    <row r="2918" spans="1:7" hidden="1" x14ac:dyDescent="0.25">
      <c r="A2918" t="s">
        <v>587</v>
      </c>
      <c r="B2918" t="s">
        <v>8138</v>
      </c>
      <c r="C2918" t="s">
        <v>101</v>
      </c>
      <c r="D2918" t="s">
        <v>102</v>
      </c>
      <c r="E2918" t="s">
        <v>8228</v>
      </c>
      <c r="F2918">
        <v>71</v>
      </c>
      <c r="G2918">
        <v>35</v>
      </c>
    </row>
    <row r="2919" spans="1:7" hidden="1" x14ac:dyDescent="0.25">
      <c r="A2919" t="s">
        <v>587</v>
      </c>
      <c r="B2919" t="s">
        <v>8136</v>
      </c>
      <c r="C2919" t="s">
        <v>101</v>
      </c>
      <c r="D2919" t="s">
        <v>102</v>
      </c>
      <c r="E2919" t="s">
        <v>8229</v>
      </c>
      <c r="F2919">
        <v>71</v>
      </c>
      <c r="G2919">
        <v>35</v>
      </c>
    </row>
    <row r="2920" spans="1:7" hidden="1" x14ac:dyDescent="0.25">
      <c r="A2920" t="s">
        <v>502</v>
      </c>
      <c r="B2920" t="s">
        <v>8140</v>
      </c>
      <c r="C2920" t="s">
        <v>101</v>
      </c>
      <c r="D2920" t="s">
        <v>102</v>
      </c>
      <c r="E2920" t="s">
        <v>8230</v>
      </c>
      <c r="F2920">
        <v>71</v>
      </c>
      <c r="G2920">
        <v>35</v>
      </c>
    </row>
    <row r="2921" spans="1:7" hidden="1" x14ac:dyDescent="0.25">
      <c r="A2921" t="s">
        <v>462</v>
      </c>
      <c r="B2921" t="s">
        <v>8138</v>
      </c>
      <c r="C2921" t="s">
        <v>101</v>
      </c>
      <c r="D2921" t="s">
        <v>102</v>
      </c>
      <c r="E2921" t="s">
        <v>8231</v>
      </c>
      <c r="F2921">
        <v>71</v>
      </c>
      <c r="G2921">
        <v>35</v>
      </c>
    </row>
    <row r="2922" spans="1:7" hidden="1" x14ac:dyDescent="0.25">
      <c r="A2922" t="s">
        <v>587</v>
      </c>
      <c r="B2922" t="s">
        <v>8140</v>
      </c>
      <c r="C2922" t="s">
        <v>101</v>
      </c>
      <c r="D2922" t="s">
        <v>102</v>
      </c>
      <c r="E2922" t="s">
        <v>8232</v>
      </c>
      <c r="F2922">
        <v>71</v>
      </c>
      <c r="G2922">
        <v>35</v>
      </c>
    </row>
    <row r="2923" spans="1:7" hidden="1" x14ac:dyDescent="0.25">
      <c r="A2923" t="s">
        <v>502</v>
      </c>
      <c r="B2923" t="s">
        <v>8144</v>
      </c>
      <c r="C2923" t="s">
        <v>101</v>
      </c>
      <c r="D2923" t="s">
        <v>102</v>
      </c>
      <c r="E2923" t="s">
        <v>8233</v>
      </c>
      <c r="F2923">
        <v>71</v>
      </c>
      <c r="G2923">
        <v>35</v>
      </c>
    </row>
    <row r="2924" spans="1:7" hidden="1" x14ac:dyDescent="0.25">
      <c r="A2924" t="s">
        <v>418</v>
      </c>
      <c r="B2924" t="s">
        <v>8140</v>
      </c>
      <c r="C2924" t="s">
        <v>101</v>
      </c>
      <c r="D2924" t="s">
        <v>102</v>
      </c>
      <c r="E2924" t="s">
        <v>8234</v>
      </c>
      <c r="F2924">
        <v>71</v>
      </c>
      <c r="G2924">
        <v>35</v>
      </c>
    </row>
    <row r="2925" spans="1:7" hidden="1" x14ac:dyDescent="0.25">
      <c r="A2925" t="s">
        <v>261</v>
      </c>
      <c r="B2925" t="s">
        <v>8140</v>
      </c>
      <c r="C2925" t="s">
        <v>101</v>
      </c>
      <c r="D2925" t="s">
        <v>102</v>
      </c>
      <c r="E2925" t="s">
        <v>8235</v>
      </c>
      <c r="F2925">
        <v>71</v>
      </c>
      <c r="G2925">
        <v>35</v>
      </c>
    </row>
    <row r="2926" spans="1:7" hidden="1" x14ac:dyDescent="0.25">
      <c r="A2926" t="s">
        <v>587</v>
      </c>
      <c r="B2926" t="s">
        <v>8144</v>
      </c>
      <c r="C2926" t="s">
        <v>101</v>
      </c>
      <c r="D2926" t="s">
        <v>102</v>
      </c>
      <c r="E2926" t="s">
        <v>8236</v>
      </c>
      <c r="F2926">
        <v>71</v>
      </c>
      <c r="G2926">
        <v>35</v>
      </c>
    </row>
    <row r="2927" spans="1:7" hidden="1" x14ac:dyDescent="0.25">
      <c r="A2927" t="s">
        <v>261</v>
      </c>
      <c r="B2927" t="s">
        <v>8138</v>
      </c>
      <c r="C2927" t="s">
        <v>101</v>
      </c>
      <c r="D2927" t="s">
        <v>102</v>
      </c>
      <c r="E2927" t="s">
        <v>8237</v>
      </c>
      <c r="F2927">
        <v>71</v>
      </c>
      <c r="G2927">
        <v>35</v>
      </c>
    </row>
    <row r="2928" spans="1:7" hidden="1" x14ac:dyDescent="0.25">
      <c r="A2928" t="s">
        <v>462</v>
      </c>
      <c r="B2928" t="s">
        <v>8140</v>
      </c>
      <c r="C2928" t="s">
        <v>101</v>
      </c>
      <c r="D2928" t="s">
        <v>102</v>
      </c>
      <c r="E2928" t="s">
        <v>8238</v>
      </c>
      <c r="F2928">
        <v>71</v>
      </c>
      <c r="G2928">
        <v>35</v>
      </c>
    </row>
    <row r="2929" spans="1:7" hidden="1" x14ac:dyDescent="0.25">
      <c r="A2929" t="s">
        <v>261</v>
      </c>
      <c r="B2929" t="s">
        <v>8038</v>
      </c>
      <c r="C2929" t="s">
        <v>101</v>
      </c>
      <c r="D2929" t="s">
        <v>102</v>
      </c>
      <c r="E2929" t="s">
        <v>8101</v>
      </c>
      <c r="F2929">
        <v>71</v>
      </c>
      <c r="G2929">
        <v>33</v>
      </c>
    </row>
    <row r="2930" spans="1:7" hidden="1" x14ac:dyDescent="0.25">
      <c r="A2930" t="s">
        <v>462</v>
      </c>
      <c r="B2930" t="s">
        <v>8036</v>
      </c>
      <c r="C2930" t="s">
        <v>101</v>
      </c>
      <c r="D2930" t="s">
        <v>102</v>
      </c>
      <c r="E2930" t="s">
        <v>8102</v>
      </c>
      <c r="F2930">
        <v>71</v>
      </c>
      <c r="G2930">
        <v>33</v>
      </c>
    </row>
    <row r="2931" spans="1:7" hidden="1" x14ac:dyDescent="0.25">
      <c r="A2931" t="s">
        <v>587</v>
      </c>
      <c r="B2931" t="s">
        <v>8036</v>
      </c>
      <c r="C2931" t="s">
        <v>101</v>
      </c>
      <c r="D2931" t="s">
        <v>102</v>
      </c>
      <c r="E2931" t="s">
        <v>8103</v>
      </c>
      <c r="F2931">
        <v>71</v>
      </c>
      <c r="G2931">
        <v>33</v>
      </c>
    </row>
    <row r="2932" spans="1:7" hidden="1" x14ac:dyDescent="0.25">
      <c r="A2932" t="s">
        <v>418</v>
      </c>
      <c r="B2932" t="s">
        <v>8038</v>
      </c>
      <c r="C2932" t="s">
        <v>101</v>
      </c>
      <c r="D2932" t="s">
        <v>102</v>
      </c>
      <c r="E2932" t="s">
        <v>8104</v>
      </c>
      <c r="F2932">
        <v>71</v>
      </c>
      <c r="G2932">
        <v>33</v>
      </c>
    </row>
    <row r="2933" spans="1:7" hidden="1" x14ac:dyDescent="0.25">
      <c r="A2933" t="s">
        <v>587</v>
      </c>
      <c r="B2933" t="s">
        <v>8034</v>
      </c>
      <c r="C2933" t="s">
        <v>101</v>
      </c>
      <c r="D2933" t="s">
        <v>102</v>
      </c>
      <c r="E2933" t="s">
        <v>8105</v>
      </c>
      <c r="F2933">
        <v>71</v>
      </c>
      <c r="G2933">
        <v>33</v>
      </c>
    </row>
    <row r="2934" spans="1:7" hidden="1" x14ac:dyDescent="0.25">
      <c r="A2934" t="s">
        <v>466</v>
      </c>
      <c r="B2934" t="s">
        <v>8036</v>
      </c>
      <c r="C2934" t="s">
        <v>101</v>
      </c>
      <c r="D2934" t="s">
        <v>102</v>
      </c>
      <c r="E2934" t="s">
        <v>8106</v>
      </c>
      <c r="F2934">
        <v>71</v>
      </c>
      <c r="G2934">
        <v>33</v>
      </c>
    </row>
    <row r="2935" spans="1:7" hidden="1" x14ac:dyDescent="0.25">
      <c r="A2935" t="s">
        <v>502</v>
      </c>
      <c r="B2935" t="s">
        <v>8036</v>
      </c>
      <c r="C2935" t="s">
        <v>101</v>
      </c>
      <c r="D2935" t="s">
        <v>102</v>
      </c>
      <c r="E2935" t="s">
        <v>8107</v>
      </c>
      <c r="F2935">
        <v>71</v>
      </c>
      <c r="G2935">
        <v>33</v>
      </c>
    </row>
    <row r="2936" spans="1:7" hidden="1" x14ac:dyDescent="0.25">
      <c r="A2936" t="s">
        <v>502</v>
      </c>
      <c r="B2936" t="s">
        <v>8038</v>
      </c>
      <c r="C2936" t="s">
        <v>101</v>
      </c>
      <c r="D2936" t="s">
        <v>102</v>
      </c>
      <c r="E2936" t="s">
        <v>8108</v>
      </c>
      <c r="F2936">
        <v>71</v>
      </c>
      <c r="G2936">
        <v>33</v>
      </c>
    </row>
    <row r="2937" spans="1:7" hidden="1" x14ac:dyDescent="0.25">
      <c r="A2937" t="s">
        <v>502</v>
      </c>
      <c r="B2937" t="s">
        <v>8034</v>
      </c>
      <c r="C2937" t="s">
        <v>101</v>
      </c>
      <c r="D2937" t="s">
        <v>102</v>
      </c>
      <c r="E2937" t="s">
        <v>8109</v>
      </c>
      <c r="F2937">
        <v>71</v>
      </c>
      <c r="G2937">
        <v>33</v>
      </c>
    </row>
    <row r="2938" spans="1:7" hidden="1" x14ac:dyDescent="0.25">
      <c r="A2938" t="s">
        <v>261</v>
      </c>
      <c r="B2938" t="s">
        <v>8034</v>
      </c>
      <c r="C2938" t="s">
        <v>101</v>
      </c>
      <c r="D2938" t="s">
        <v>102</v>
      </c>
      <c r="E2938" t="s">
        <v>8110</v>
      </c>
      <c r="F2938">
        <v>71</v>
      </c>
      <c r="G2938">
        <v>33</v>
      </c>
    </row>
    <row r="2939" spans="1:7" hidden="1" x14ac:dyDescent="0.25">
      <c r="A2939" t="s">
        <v>502</v>
      </c>
      <c r="B2939" t="s">
        <v>7973</v>
      </c>
      <c r="C2939" t="s">
        <v>101</v>
      </c>
      <c r="D2939" t="s">
        <v>102</v>
      </c>
      <c r="E2939" t="s">
        <v>8007</v>
      </c>
      <c r="F2939">
        <v>71</v>
      </c>
      <c r="G2939">
        <v>31</v>
      </c>
    </row>
    <row r="2940" spans="1:7" hidden="1" x14ac:dyDescent="0.25">
      <c r="A2940" t="s">
        <v>587</v>
      </c>
      <c r="B2940" t="s">
        <v>7970</v>
      </c>
      <c r="C2940" t="s">
        <v>101</v>
      </c>
      <c r="D2940" t="s">
        <v>102</v>
      </c>
      <c r="E2940" t="s">
        <v>8008</v>
      </c>
      <c r="F2940">
        <v>71</v>
      </c>
      <c r="G2940">
        <v>31</v>
      </c>
    </row>
    <row r="2941" spans="1:7" hidden="1" x14ac:dyDescent="0.25">
      <c r="A2941" t="s">
        <v>261</v>
      </c>
      <c r="B2941" t="s">
        <v>7973</v>
      </c>
      <c r="C2941" t="s">
        <v>101</v>
      </c>
      <c r="D2941" t="s">
        <v>102</v>
      </c>
      <c r="E2941" t="s">
        <v>8009</v>
      </c>
      <c r="F2941">
        <v>71</v>
      </c>
      <c r="G2941">
        <v>31</v>
      </c>
    </row>
    <row r="2942" spans="1:7" hidden="1" x14ac:dyDescent="0.25">
      <c r="A2942" t="s">
        <v>418</v>
      </c>
      <c r="B2942" t="s">
        <v>7973</v>
      </c>
      <c r="C2942" t="s">
        <v>101</v>
      </c>
      <c r="D2942" t="s">
        <v>102</v>
      </c>
      <c r="E2942" t="s">
        <v>8010</v>
      </c>
      <c r="F2942">
        <v>71</v>
      </c>
      <c r="G2942">
        <v>31</v>
      </c>
    </row>
    <row r="2943" spans="1:7" hidden="1" x14ac:dyDescent="0.25">
      <c r="A2943" t="s">
        <v>261</v>
      </c>
      <c r="B2943" t="s">
        <v>7970</v>
      </c>
      <c r="C2943" t="s">
        <v>101</v>
      </c>
      <c r="D2943" t="s">
        <v>102</v>
      </c>
      <c r="E2943" t="s">
        <v>8011</v>
      </c>
      <c r="F2943">
        <v>71</v>
      </c>
      <c r="G2943">
        <v>31</v>
      </c>
    </row>
    <row r="2944" spans="1:7" hidden="1" x14ac:dyDescent="0.25">
      <c r="A2944" t="s">
        <v>374</v>
      </c>
      <c r="B2944" t="s">
        <v>7970</v>
      </c>
      <c r="C2944" t="s">
        <v>101</v>
      </c>
      <c r="D2944" t="s">
        <v>102</v>
      </c>
      <c r="E2944" t="s">
        <v>8012</v>
      </c>
      <c r="F2944">
        <v>71</v>
      </c>
      <c r="G2944">
        <v>31</v>
      </c>
    </row>
    <row r="2945" spans="1:7" hidden="1" x14ac:dyDescent="0.25">
      <c r="A2945" t="s">
        <v>466</v>
      </c>
      <c r="B2945" t="s">
        <v>7158</v>
      </c>
      <c r="C2945" t="s">
        <v>101</v>
      </c>
      <c r="D2945" t="s">
        <v>102</v>
      </c>
      <c r="E2945" t="s">
        <v>7926</v>
      </c>
      <c r="F2945">
        <v>71</v>
      </c>
      <c r="G2945">
        <v>30</v>
      </c>
    </row>
    <row r="2946" spans="1:7" hidden="1" x14ac:dyDescent="0.25">
      <c r="A2946" t="s">
        <v>261</v>
      </c>
      <c r="B2946" t="s">
        <v>7158</v>
      </c>
      <c r="C2946" t="s">
        <v>101</v>
      </c>
      <c r="D2946" t="s">
        <v>102</v>
      </c>
      <c r="E2946" t="s">
        <v>7927</v>
      </c>
      <c r="F2946">
        <v>71</v>
      </c>
      <c r="G2946">
        <v>30</v>
      </c>
    </row>
    <row r="2947" spans="1:7" hidden="1" x14ac:dyDescent="0.25">
      <c r="A2947" t="s">
        <v>374</v>
      </c>
      <c r="B2947" t="s">
        <v>7884</v>
      </c>
      <c r="C2947" t="s">
        <v>101</v>
      </c>
      <c r="D2947" t="s">
        <v>102</v>
      </c>
      <c r="E2947" t="s">
        <v>7928</v>
      </c>
      <c r="F2947">
        <v>71</v>
      </c>
      <c r="G2947">
        <v>30</v>
      </c>
    </row>
    <row r="2948" spans="1:7" hidden="1" x14ac:dyDescent="0.25">
      <c r="A2948" t="s">
        <v>374</v>
      </c>
      <c r="B2948" t="s">
        <v>7158</v>
      </c>
      <c r="C2948" t="s">
        <v>101</v>
      </c>
      <c r="D2948" t="s">
        <v>102</v>
      </c>
      <c r="E2948" t="s">
        <v>7929</v>
      </c>
      <c r="F2948">
        <v>71</v>
      </c>
      <c r="G2948">
        <v>30</v>
      </c>
    </row>
    <row r="2949" spans="1:7" hidden="1" x14ac:dyDescent="0.25">
      <c r="A2949" t="s">
        <v>462</v>
      </c>
      <c r="B2949" t="s">
        <v>7884</v>
      </c>
      <c r="C2949" t="s">
        <v>101</v>
      </c>
      <c r="D2949" t="s">
        <v>102</v>
      </c>
      <c r="E2949" t="s">
        <v>7930</v>
      </c>
      <c r="F2949">
        <v>71</v>
      </c>
      <c r="G2949">
        <v>30</v>
      </c>
    </row>
    <row r="2950" spans="1:7" hidden="1" x14ac:dyDescent="0.25">
      <c r="A2950" t="s">
        <v>587</v>
      </c>
      <c r="B2950" t="s">
        <v>7884</v>
      </c>
      <c r="C2950" t="s">
        <v>101</v>
      </c>
      <c r="D2950" t="s">
        <v>102</v>
      </c>
      <c r="E2950" t="s">
        <v>7931</v>
      </c>
      <c r="F2950">
        <v>71</v>
      </c>
      <c r="G2950">
        <v>30</v>
      </c>
    </row>
    <row r="2951" spans="1:7" hidden="1" x14ac:dyDescent="0.25">
      <c r="A2951" t="s">
        <v>418</v>
      </c>
      <c r="B2951" t="s">
        <v>7158</v>
      </c>
      <c r="C2951" t="s">
        <v>101</v>
      </c>
      <c r="D2951" t="s">
        <v>102</v>
      </c>
      <c r="E2951" t="s">
        <v>7932</v>
      </c>
      <c r="F2951">
        <v>71</v>
      </c>
      <c r="G2951">
        <v>30</v>
      </c>
    </row>
    <row r="2952" spans="1:7" hidden="1" x14ac:dyDescent="0.25">
      <c r="A2952" t="s">
        <v>261</v>
      </c>
      <c r="B2952" t="s">
        <v>7884</v>
      </c>
      <c r="C2952" t="s">
        <v>101</v>
      </c>
      <c r="D2952" t="s">
        <v>102</v>
      </c>
      <c r="E2952" t="s">
        <v>7933</v>
      </c>
      <c r="F2952">
        <v>71</v>
      </c>
      <c r="G2952">
        <v>30</v>
      </c>
    </row>
    <row r="2953" spans="1:7" hidden="1" x14ac:dyDescent="0.25">
      <c r="A2953" t="s">
        <v>466</v>
      </c>
      <c r="B2953" t="s">
        <v>7878</v>
      </c>
      <c r="C2953" t="s">
        <v>101</v>
      </c>
      <c r="D2953" t="s">
        <v>102</v>
      </c>
      <c r="E2953" t="s">
        <v>7934</v>
      </c>
      <c r="F2953">
        <v>71</v>
      </c>
      <c r="G2953">
        <v>30</v>
      </c>
    </row>
    <row r="2954" spans="1:7" hidden="1" x14ac:dyDescent="0.25">
      <c r="A2954" t="s">
        <v>587</v>
      </c>
      <c r="B2954" t="s">
        <v>7878</v>
      </c>
      <c r="C2954" t="s">
        <v>101</v>
      </c>
      <c r="D2954" t="s">
        <v>102</v>
      </c>
      <c r="E2954" t="s">
        <v>7935</v>
      </c>
      <c r="F2954">
        <v>71</v>
      </c>
      <c r="G2954">
        <v>30</v>
      </c>
    </row>
    <row r="2955" spans="1:7" hidden="1" x14ac:dyDescent="0.25">
      <c r="A2955" t="s">
        <v>502</v>
      </c>
      <c r="B2955" t="s">
        <v>7158</v>
      </c>
      <c r="C2955" t="s">
        <v>101</v>
      </c>
      <c r="D2955" t="s">
        <v>102</v>
      </c>
      <c r="E2955" t="s">
        <v>7936</v>
      </c>
      <c r="F2955">
        <v>71</v>
      </c>
      <c r="G2955">
        <v>30</v>
      </c>
    </row>
    <row r="2956" spans="1:7" hidden="1" x14ac:dyDescent="0.25">
      <c r="A2956" t="s">
        <v>462</v>
      </c>
      <c r="B2956" t="s">
        <v>7158</v>
      </c>
      <c r="C2956" t="s">
        <v>101</v>
      </c>
      <c r="D2956" t="s">
        <v>102</v>
      </c>
      <c r="E2956" t="s">
        <v>7937</v>
      </c>
      <c r="F2956">
        <v>71</v>
      </c>
      <c r="G2956">
        <v>30</v>
      </c>
    </row>
    <row r="2957" spans="1:7" hidden="1" x14ac:dyDescent="0.25">
      <c r="A2957" t="s">
        <v>502</v>
      </c>
      <c r="B2957" t="s">
        <v>7884</v>
      </c>
      <c r="C2957" t="s">
        <v>101</v>
      </c>
      <c r="D2957" t="s">
        <v>102</v>
      </c>
      <c r="E2957" t="s">
        <v>7938</v>
      </c>
      <c r="F2957">
        <v>71</v>
      </c>
      <c r="G2957">
        <v>30</v>
      </c>
    </row>
    <row r="2958" spans="1:7" hidden="1" x14ac:dyDescent="0.25">
      <c r="A2958" t="s">
        <v>462</v>
      </c>
      <c r="B2958" t="s">
        <v>7878</v>
      </c>
      <c r="C2958" t="s">
        <v>101</v>
      </c>
      <c r="D2958" t="s">
        <v>102</v>
      </c>
      <c r="E2958" t="s">
        <v>7939</v>
      </c>
      <c r="F2958">
        <v>71</v>
      </c>
      <c r="G2958">
        <v>30</v>
      </c>
    </row>
    <row r="2959" spans="1:7" hidden="1" x14ac:dyDescent="0.25">
      <c r="A2959" t="s">
        <v>418</v>
      </c>
      <c r="B2959" t="s">
        <v>7884</v>
      </c>
      <c r="C2959" t="s">
        <v>101</v>
      </c>
      <c r="D2959" t="s">
        <v>102</v>
      </c>
      <c r="E2959" t="s">
        <v>7940</v>
      </c>
      <c r="F2959">
        <v>71</v>
      </c>
      <c r="G2959">
        <v>30</v>
      </c>
    </row>
    <row r="2960" spans="1:7" hidden="1" x14ac:dyDescent="0.25">
      <c r="A2960" t="s">
        <v>502</v>
      </c>
      <c r="B2960" t="s">
        <v>7878</v>
      </c>
      <c r="C2960" t="s">
        <v>101</v>
      </c>
      <c r="D2960" t="s">
        <v>102</v>
      </c>
      <c r="E2960" t="s">
        <v>7941</v>
      </c>
      <c r="F2960">
        <v>71</v>
      </c>
      <c r="G2960">
        <v>30</v>
      </c>
    </row>
    <row r="2961" spans="1:7" hidden="1" x14ac:dyDescent="0.25">
      <c r="A2961" t="s">
        <v>466</v>
      </c>
      <c r="B2961" t="s">
        <v>7824</v>
      </c>
      <c r="C2961" t="s">
        <v>101</v>
      </c>
      <c r="D2961" t="s">
        <v>102</v>
      </c>
      <c r="E2961" t="s">
        <v>7852</v>
      </c>
      <c r="F2961">
        <v>71</v>
      </c>
      <c r="G2961">
        <v>28</v>
      </c>
    </row>
    <row r="2962" spans="1:7" hidden="1" x14ac:dyDescent="0.25">
      <c r="A2962" t="s">
        <v>418</v>
      </c>
      <c r="B2962" t="s">
        <v>7824</v>
      </c>
      <c r="C2962" t="s">
        <v>101</v>
      </c>
      <c r="D2962" t="s">
        <v>102</v>
      </c>
      <c r="E2962" t="s">
        <v>7853</v>
      </c>
      <c r="F2962">
        <v>71</v>
      </c>
      <c r="G2962">
        <v>28</v>
      </c>
    </row>
    <row r="2963" spans="1:7" hidden="1" x14ac:dyDescent="0.25">
      <c r="A2963" t="s">
        <v>502</v>
      </c>
      <c r="B2963" t="s">
        <v>7824</v>
      </c>
      <c r="C2963" t="s">
        <v>101</v>
      </c>
      <c r="D2963" t="s">
        <v>102</v>
      </c>
      <c r="E2963" t="s">
        <v>7854</v>
      </c>
      <c r="F2963">
        <v>71</v>
      </c>
      <c r="G2963">
        <v>28</v>
      </c>
    </row>
    <row r="2964" spans="1:7" hidden="1" x14ac:dyDescent="0.25">
      <c r="A2964" t="s">
        <v>587</v>
      </c>
      <c r="B2964" t="s">
        <v>7824</v>
      </c>
      <c r="C2964" t="s">
        <v>101</v>
      </c>
      <c r="D2964" t="s">
        <v>102</v>
      </c>
      <c r="E2964" t="s">
        <v>7855</v>
      </c>
      <c r="F2964">
        <v>71</v>
      </c>
      <c r="G2964">
        <v>28</v>
      </c>
    </row>
    <row r="2965" spans="1:7" hidden="1" x14ac:dyDescent="0.25">
      <c r="A2965" t="s">
        <v>261</v>
      </c>
      <c r="B2965" t="s">
        <v>7291</v>
      </c>
      <c r="C2965" t="s">
        <v>101</v>
      </c>
      <c r="D2965" t="s">
        <v>102</v>
      </c>
      <c r="E2965" t="s">
        <v>7856</v>
      </c>
      <c r="F2965">
        <v>71</v>
      </c>
      <c r="G2965">
        <v>28</v>
      </c>
    </row>
    <row r="2966" spans="1:7" hidden="1" x14ac:dyDescent="0.25">
      <c r="A2966" t="s">
        <v>374</v>
      </c>
      <c r="B2966" t="s">
        <v>7291</v>
      </c>
      <c r="C2966" t="s">
        <v>101</v>
      </c>
      <c r="D2966" t="s">
        <v>102</v>
      </c>
      <c r="E2966" t="s">
        <v>7857</v>
      </c>
      <c r="F2966">
        <v>71</v>
      </c>
      <c r="G2966">
        <v>28</v>
      </c>
    </row>
    <row r="2967" spans="1:7" hidden="1" x14ac:dyDescent="0.25">
      <c r="A2967" t="s">
        <v>418</v>
      </c>
      <c r="B2967" t="s">
        <v>7373</v>
      </c>
      <c r="C2967" t="s">
        <v>101</v>
      </c>
      <c r="D2967" t="s">
        <v>102</v>
      </c>
      <c r="E2967" t="s">
        <v>7814</v>
      </c>
      <c r="F2967">
        <v>71</v>
      </c>
      <c r="G2967">
        <v>26</v>
      </c>
    </row>
    <row r="2968" spans="1:7" hidden="1" x14ac:dyDescent="0.25">
      <c r="A2968" t="s">
        <v>462</v>
      </c>
      <c r="B2968" t="s">
        <v>7769</v>
      </c>
      <c r="C2968" t="s">
        <v>101</v>
      </c>
      <c r="D2968" t="s">
        <v>102</v>
      </c>
      <c r="E2968" t="s">
        <v>7786</v>
      </c>
      <c r="F2968">
        <v>71</v>
      </c>
      <c r="G2968">
        <v>25</v>
      </c>
    </row>
    <row r="2969" spans="1:7" hidden="1" x14ac:dyDescent="0.25">
      <c r="A2969" t="s">
        <v>587</v>
      </c>
      <c r="B2969" t="s">
        <v>7769</v>
      </c>
      <c r="C2969" t="s">
        <v>101</v>
      </c>
      <c r="D2969" t="s">
        <v>102</v>
      </c>
      <c r="E2969" t="s">
        <v>7787</v>
      </c>
      <c r="F2969">
        <v>71</v>
      </c>
      <c r="G2969">
        <v>25</v>
      </c>
    </row>
    <row r="2970" spans="1:7" hidden="1" x14ac:dyDescent="0.25">
      <c r="A2970" t="s">
        <v>502</v>
      </c>
      <c r="B2970" t="s">
        <v>7769</v>
      </c>
      <c r="C2970" t="s">
        <v>101</v>
      </c>
      <c r="D2970" t="s">
        <v>102</v>
      </c>
      <c r="E2970" t="s">
        <v>7788</v>
      </c>
      <c r="F2970">
        <v>71</v>
      </c>
      <c r="G2970">
        <v>25</v>
      </c>
    </row>
    <row r="2971" spans="1:7" hidden="1" x14ac:dyDescent="0.25">
      <c r="A2971" t="s">
        <v>587</v>
      </c>
      <c r="B2971" t="s">
        <v>7745</v>
      </c>
      <c r="C2971" t="s">
        <v>101</v>
      </c>
      <c r="D2971" t="s">
        <v>102</v>
      </c>
      <c r="E2971" t="s">
        <v>7761</v>
      </c>
      <c r="F2971">
        <v>71</v>
      </c>
      <c r="G2971">
        <v>23</v>
      </c>
    </row>
    <row r="2972" spans="1:7" hidden="1" x14ac:dyDescent="0.25">
      <c r="A2972" t="s">
        <v>466</v>
      </c>
      <c r="B2972" t="s">
        <v>7745</v>
      </c>
      <c r="C2972" t="s">
        <v>101</v>
      </c>
      <c r="D2972" t="s">
        <v>102</v>
      </c>
      <c r="E2972" t="s">
        <v>7762</v>
      </c>
      <c r="F2972">
        <v>71</v>
      </c>
      <c r="G2972">
        <v>23</v>
      </c>
    </row>
    <row r="2973" spans="1:7" hidden="1" x14ac:dyDescent="0.25">
      <c r="A2973" t="s">
        <v>374</v>
      </c>
      <c r="B2973" t="s">
        <v>7745</v>
      </c>
      <c r="C2973" t="s">
        <v>101</v>
      </c>
      <c r="D2973" t="s">
        <v>102</v>
      </c>
      <c r="E2973" t="s">
        <v>7763</v>
      </c>
      <c r="F2973">
        <v>71</v>
      </c>
      <c r="G2973">
        <v>23</v>
      </c>
    </row>
    <row r="2974" spans="1:7" hidden="1" x14ac:dyDescent="0.25">
      <c r="A2974" t="s">
        <v>261</v>
      </c>
      <c r="B2974" t="s">
        <v>7745</v>
      </c>
      <c r="C2974" t="s">
        <v>101</v>
      </c>
      <c r="D2974" t="s">
        <v>102</v>
      </c>
      <c r="E2974" t="s">
        <v>7764</v>
      </c>
      <c r="F2974">
        <v>71</v>
      </c>
      <c r="G2974">
        <v>23</v>
      </c>
    </row>
    <row r="2975" spans="1:7" hidden="1" x14ac:dyDescent="0.25">
      <c r="A2975" t="s">
        <v>466</v>
      </c>
      <c r="B2975" t="s">
        <v>7448</v>
      </c>
      <c r="C2975" t="s">
        <v>101</v>
      </c>
      <c r="D2975" t="s">
        <v>102</v>
      </c>
      <c r="E2975" t="s">
        <v>7740</v>
      </c>
      <c r="F2975">
        <v>71</v>
      </c>
      <c r="G2975">
        <v>22</v>
      </c>
    </row>
    <row r="2976" spans="1:7" hidden="1" x14ac:dyDescent="0.25">
      <c r="A2976" t="s">
        <v>466</v>
      </c>
      <c r="B2976" t="s">
        <v>7445</v>
      </c>
      <c r="C2976" t="s">
        <v>101</v>
      </c>
      <c r="D2976" t="s">
        <v>102</v>
      </c>
      <c r="E2976" t="s">
        <v>7716</v>
      </c>
      <c r="F2976">
        <v>71</v>
      </c>
      <c r="G2976">
        <v>20</v>
      </c>
    </row>
    <row r="2977" spans="1:7" hidden="1" x14ac:dyDescent="0.25">
      <c r="A2977" t="s">
        <v>466</v>
      </c>
      <c r="B2977" t="s">
        <v>7683</v>
      </c>
      <c r="C2977" t="s">
        <v>101</v>
      </c>
      <c r="D2977" t="s">
        <v>102</v>
      </c>
      <c r="E2977" t="s">
        <v>7699</v>
      </c>
      <c r="F2977">
        <v>71</v>
      </c>
      <c r="G2977">
        <v>19</v>
      </c>
    </row>
    <row r="2978" spans="1:7" hidden="1" x14ac:dyDescent="0.25">
      <c r="A2978" t="s">
        <v>261</v>
      </c>
      <c r="B2978" t="s">
        <v>7449</v>
      </c>
      <c r="C2978" t="s">
        <v>101</v>
      </c>
      <c r="D2978" t="s">
        <v>102</v>
      </c>
      <c r="E2978" t="s">
        <v>7676</v>
      </c>
      <c r="F2978">
        <v>71</v>
      </c>
      <c r="G2978">
        <v>18</v>
      </c>
    </row>
    <row r="2979" spans="1:7" hidden="1" x14ac:dyDescent="0.25">
      <c r="A2979" t="s">
        <v>418</v>
      </c>
      <c r="B2979" t="s">
        <v>7449</v>
      </c>
      <c r="C2979" t="s">
        <v>101</v>
      </c>
      <c r="D2979" t="s">
        <v>102</v>
      </c>
      <c r="E2979" t="s">
        <v>7677</v>
      </c>
      <c r="F2979">
        <v>71</v>
      </c>
      <c r="G2979">
        <v>18</v>
      </c>
    </row>
    <row r="2980" spans="1:7" hidden="1" x14ac:dyDescent="0.25">
      <c r="A2980" t="s">
        <v>462</v>
      </c>
      <c r="B2980" t="s">
        <v>7449</v>
      </c>
      <c r="C2980" t="s">
        <v>101</v>
      </c>
      <c r="D2980" t="s">
        <v>102</v>
      </c>
      <c r="E2980" t="s">
        <v>7678</v>
      </c>
      <c r="F2980">
        <v>71</v>
      </c>
      <c r="G2980">
        <v>18</v>
      </c>
    </row>
    <row r="2981" spans="1:7" hidden="1" x14ac:dyDescent="0.25">
      <c r="A2981" t="s">
        <v>261</v>
      </c>
      <c r="B2981" t="s">
        <v>7632</v>
      </c>
      <c r="C2981" t="s">
        <v>101</v>
      </c>
      <c r="D2981" t="s">
        <v>102</v>
      </c>
      <c r="E2981" t="s">
        <v>7653</v>
      </c>
      <c r="F2981">
        <v>71</v>
      </c>
      <c r="G2981">
        <v>17</v>
      </c>
    </row>
    <row r="2982" spans="1:7" hidden="1" x14ac:dyDescent="0.25">
      <c r="A2982" t="s">
        <v>462</v>
      </c>
      <c r="B2982" t="s">
        <v>7632</v>
      </c>
      <c r="C2982" t="s">
        <v>101</v>
      </c>
      <c r="D2982" t="s">
        <v>102</v>
      </c>
      <c r="E2982" t="s">
        <v>7654</v>
      </c>
      <c r="F2982">
        <v>71</v>
      </c>
      <c r="G2982">
        <v>17</v>
      </c>
    </row>
    <row r="2983" spans="1:7" hidden="1" x14ac:dyDescent="0.25">
      <c r="A2983" t="s">
        <v>466</v>
      </c>
      <c r="B2983" t="s">
        <v>7632</v>
      </c>
      <c r="C2983" t="s">
        <v>101</v>
      </c>
      <c r="D2983" t="s">
        <v>102</v>
      </c>
      <c r="E2983" t="s">
        <v>7655</v>
      </c>
      <c r="F2983">
        <v>71</v>
      </c>
      <c r="G2983">
        <v>17</v>
      </c>
    </row>
    <row r="2984" spans="1:7" hidden="1" x14ac:dyDescent="0.25">
      <c r="A2984" t="s">
        <v>502</v>
      </c>
      <c r="B2984" t="s">
        <v>7632</v>
      </c>
      <c r="C2984" t="s">
        <v>101</v>
      </c>
      <c r="D2984" t="s">
        <v>102</v>
      </c>
      <c r="E2984" t="s">
        <v>7656</v>
      </c>
      <c r="F2984">
        <v>71</v>
      </c>
      <c r="G2984">
        <v>17</v>
      </c>
    </row>
    <row r="2985" spans="1:7" hidden="1" x14ac:dyDescent="0.25">
      <c r="A2985" t="s">
        <v>466</v>
      </c>
      <c r="B2985" t="s">
        <v>7484</v>
      </c>
      <c r="C2985" t="s">
        <v>101</v>
      </c>
      <c r="D2985" t="s">
        <v>102</v>
      </c>
      <c r="E2985" t="s">
        <v>7569</v>
      </c>
      <c r="F2985">
        <v>71</v>
      </c>
      <c r="G2985">
        <v>11</v>
      </c>
    </row>
    <row r="2986" spans="1:7" hidden="1" x14ac:dyDescent="0.25">
      <c r="A2986" t="s">
        <v>583</v>
      </c>
      <c r="B2986" t="s">
        <v>3742</v>
      </c>
      <c r="C2986" t="s">
        <v>101</v>
      </c>
      <c r="D2986" t="s">
        <v>102</v>
      </c>
      <c r="E2986" t="s">
        <v>11866</v>
      </c>
      <c r="F2986">
        <v>70</v>
      </c>
      <c r="G2986">
        <v>60</v>
      </c>
    </row>
    <row r="2987" spans="1:7" hidden="1" x14ac:dyDescent="0.25">
      <c r="A2987" t="s">
        <v>415</v>
      </c>
      <c r="B2987" t="s">
        <v>3742</v>
      </c>
      <c r="C2987" t="s">
        <v>101</v>
      </c>
      <c r="D2987" t="s">
        <v>102</v>
      </c>
      <c r="E2987" t="s">
        <v>11867</v>
      </c>
      <c r="F2987">
        <v>70</v>
      </c>
      <c r="G2987">
        <v>60</v>
      </c>
    </row>
    <row r="2988" spans="1:7" hidden="1" x14ac:dyDescent="0.25">
      <c r="A2988" t="s">
        <v>583</v>
      </c>
      <c r="B2988" t="s">
        <v>11231</v>
      </c>
      <c r="C2988" t="s">
        <v>101</v>
      </c>
      <c r="D2988" t="s">
        <v>102</v>
      </c>
      <c r="E2988" t="s">
        <v>11635</v>
      </c>
      <c r="F2988">
        <v>70</v>
      </c>
      <c r="G2988">
        <v>59</v>
      </c>
    </row>
    <row r="2989" spans="1:7" hidden="1" x14ac:dyDescent="0.25">
      <c r="A2989" t="s">
        <v>583</v>
      </c>
      <c r="B2989" t="s">
        <v>11233</v>
      </c>
      <c r="C2989" t="s">
        <v>101</v>
      </c>
      <c r="D2989" t="s">
        <v>102</v>
      </c>
      <c r="E2989" t="s">
        <v>11636</v>
      </c>
      <c r="F2989">
        <v>70</v>
      </c>
      <c r="G2989">
        <v>59</v>
      </c>
    </row>
    <row r="2990" spans="1:7" hidden="1" x14ac:dyDescent="0.25">
      <c r="A2990" t="s">
        <v>583</v>
      </c>
      <c r="B2990" t="s">
        <v>5926</v>
      </c>
      <c r="C2990" t="s">
        <v>101</v>
      </c>
      <c r="D2990" t="s">
        <v>102</v>
      </c>
      <c r="E2990" t="s">
        <v>11637</v>
      </c>
      <c r="F2990">
        <v>70</v>
      </c>
      <c r="G2990">
        <v>59</v>
      </c>
    </row>
    <row r="2991" spans="1:7" hidden="1" x14ac:dyDescent="0.25">
      <c r="A2991" t="s">
        <v>583</v>
      </c>
      <c r="B2991" t="s">
        <v>670</v>
      </c>
      <c r="C2991" t="s">
        <v>101</v>
      </c>
      <c r="D2991" t="s">
        <v>102</v>
      </c>
      <c r="E2991" t="s">
        <v>11638</v>
      </c>
      <c r="F2991">
        <v>70</v>
      </c>
      <c r="G2991">
        <v>59</v>
      </c>
    </row>
    <row r="2992" spans="1:7" hidden="1" x14ac:dyDescent="0.25">
      <c r="A2992" t="s">
        <v>583</v>
      </c>
      <c r="B2992" t="s">
        <v>11237</v>
      </c>
      <c r="C2992" t="s">
        <v>101</v>
      </c>
      <c r="D2992" t="s">
        <v>102</v>
      </c>
      <c r="E2992" t="s">
        <v>11639</v>
      </c>
      <c r="F2992">
        <v>70</v>
      </c>
      <c r="G2992">
        <v>59</v>
      </c>
    </row>
    <row r="2993" spans="1:7" hidden="1" x14ac:dyDescent="0.25">
      <c r="A2993" t="s">
        <v>415</v>
      </c>
      <c r="B2993" t="s">
        <v>11231</v>
      </c>
      <c r="C2993" t="s">
        <v>101</v>
      </c>
      <c r="D2993" t="s">
        <v>102</v>
      </c>
      <c r="E2993" t="s">
        <v>11640</v>
      </c>
      <c r="F2993">
        <v>70</v>
      </c>
      <c r="G2993">
        <v>59</v>
      </c>
    </row>
    <row r="2994" spans="1:7" hidden="1" x14ac:dyDescent="0.25">
      <c r="A2994" t="s">
        <v>415</v>
      </c>
      <c r="B2994" t="s">
        <v>11233</v>
      </c>
      <c r="C2994" t="s">
        <v>101</v>
      </c>
      <c r="D2994" t="s">
        <v>102</v>
      </c>
      <c r="E2994" t="s">
        <v>11641</v>
      </c>
      <c r="F2994">
        <v>70</v>
      </c>
      <c r="G2994">
        <v>59</v>
      </c>
    </row>
    <row r="2995" spans="1:7" hidden="1" x14ac:dyDescent="0.25">
      <c r="A2995" t="s">
        <v>415</v>
      </c>
      <c r="B2995" t="s">
        <v>5926</v>
      </c>
      <c r="C2995" t="s">
        <v>101</v>
      </c>
      <c r="D2995" t="s">
        <v>102</v>
      </c>
      <c r="E2995" t="s">
        <v>11642</v>
      </c>
      <c r="F2995">
        <v>70</v>
      </c>
      <c r="G2995">
        <v>59</v>
      </c>
    </row>
    <row r="2996" spans="1:7" hidden="1" x14ac:dyDescent="0.25">
      <c r="A2996" t="s">
        <v>415</v>
      </c>
      <c r="B2996" t="s">
        <v>670</v>
      </c>
      <c r="C2996" t="s">
        <v>101</v>
      </c>
      <c r="D2996" t="s">
        <v>102</v>
      </c>
      <c r="E2996" t="s">
        <v>11643</v>
      </c>
      <c r="F2996">
        <v>70</v>
      </c>
      <c r="G2996">
        <v>59</v>
      </c>
    </row>
    <row r="2997" spans="1:7" hidden="1" x14ac:dyDescent="0.25">
      <c r="A2997" t="s">
        <v>415</v>
      </c>
      <c r="B2997" t="s">
        <v>11237</v>
      </c>
      <c r="C2997" t="s">
        <v>101</v>
      </c>
      <c r="D2997" t="s">
        <v>102</v>
      </c>
      <c r="E2997" t="s">
        <v>11644</v>
      </c>
      <c r="F2997">
        <v>70</v>
      </c>
      <c r="G2997">
        <v>59</v>
      </c>
    </row>
    <row r="2998" spans="1:7" hidden="1" x14ac:dyDescent="0.25">
      <c r="A2998" t="s">
        <v>583</v>
      </c>
      <c r="B2998" t="s">
        <v>2036</v>
      </c>
      <c r="C2998" t="s">
        <v>101</v>
      </c>
      <c r="D2998" t="s">
        <v>102</v>
      </c>
      <c r="E2998" t="s">
        <v>11645</v>
      </c>
      <c r="F2998">
        <v>70</v>
      </c>
      <c r="G2998">
        <v>59</v>
      </c>
    </row>
    <row r="2999" spans="1:7" hidden="1" x14ac:dyDescent="0.25">
      <c r="A2999" t="s">
        <v>583</v>
      </c>
      <c r="B2999" t="s">
        <v>11240</v>
      </c>
      <c r="C2999" t="s">
        <v>101</v>
      </c>
      <c r="D2999" t="s">
        <v>102</v>
      </c>
      <c r="E2999" t="s">
        <v>11646</v>
      </c>
      <c r="F2999">
        <v>70</v>
      </c>
      <c r="G2999">
        <v>59</v>
      </c>
    </row>
    <row r="3000" spans="1:7" hidden="1" x14ac:dyDescent="0.25">
      <c r="A3000" t="s">
        <v>583</v>
      </c>
      <c r="B3000" t="s">
        <v>1753</v>
      </c>
      <c r="C3000" t="s">
        <v>101</v>
      </c>
      <c r="D3000" t="s">
        <v>102</v>
      </c>
      <c r="E3000" t="s">
        <v>11647</v>
      </c>
      <c r="F3000">
        <v>70</v>
      </c>
      <c r="G3000">
        <v>59</v>
      </c>
    </row>
    <row r="3001" spans="1:7" hidden="1" x14ac:dyDescent="0.25">
      <c r="A3001" t="s">
        <v>415</v>
      </c>
      <c r="B3001" t="s">
        <v>2036</v>
      </c>
      <c r="C3001" t="s">
        <v>101</v>
      </c>
      <c r="D3001" t="s">
        <v>102</v>
      </c>
      <c r="E3001" t="s">
        <v>11648</v>
      </c>
      <c r="F3001">
        <v>70</v>
      </c>
      <c r="G3001">
        <v>59</v>
      </c>
    </row>
    <row r="3002" spans="1:7" hidden="1" x14ac:dyDescent="0.25">
      <c r="A3002" t="s">
        <v>415</v>
      </c>
      <c r="B3002" t="s">
        <v>11240</v>
      </c>
      <c r="C3002" t="s">
        <v>101</v>
      </c>
      <c r="D3002" t="s">
        <v>102</v>
      </c>
      <c r="E3002" t="s">
        <v>11649</v>
      </c>
      <c r="F3002">
        <v>70</v>
      </c>
      <c r="G3002">
        <v>59</v>
      </c>
    </row>
    <row r="3003" spans="1:7" hidden="1" x14ac:dyDescent="0.25">
      <c r="A3003" t="s">
        <v>583</v>
      </c>
      <c r="B3003" t="s">
        <v>11243</v>
      </c>
      <c r="C3003" t="s">
        <v>101</v>
      </c>
      <c r="D3003" t="s">
        <v>102</v>
      </c>
      <c r="E3003" t="s">
        <v>11650</v>
      </c>
      <c r="F3003">
        <v>70</v>
      </c>
      <c r="G3003">
        <v>59</v>
      </c>
    </row>
    <row r="3004" spans="1:7" hidden="1" x14ac:dyDescent="0.25">
      <c r="A3004" t="s">
        <v>415</v>
      </c>
      <c r="B3004" t="s">
        <v>1753</v>
      </c>
      <c r="C3004" t="s">
        <v>101</v>
      </c>
      <c r="D3004" t="s">
        <v>102</v>
      </c>
      <c r="E3004" t="s">
        <v>11651</v>
      </c>
      <c r="F3004">
        <v>70</v>
      </c>
      <c r="G3004">
        <v>59</v>
      </c>
    </row>
    <row r="3005" spans="1:7" hidden="1" x14ac:dyDescent="0.25">
      <c r="A3005" t="s">
        <v>415</v>
      </c>
      <c r="B3005" t="s">
        <v>11243</v>
      </c>
      <c r="C3005" t="s">
        <v>101</v>
      </c>
      <c r="D3005" t="s">
        <v>102</v>
      </c>
      <c r="E3005" t="s">
        <v>11652</v>
      </c>
      <c r="F3005">
        <v>70</v>
      </c>
      <c r="G3005">
        <v>59</v>
      </c>
    </row>
    <row r="3006" spans="1:7" hidden="1" x14ac:dyDescent="0.25">
      <c r="A3006" t="s">
        <v>583</v>
      </c>
      <c r="B3006" t="s">
        <v>1387</v>
      </c>
      <c r="C3006" t="s">
        <v>101</v>
      </c>
      <c r="D3006" t="s">
        <v>102</v>
      </c>
      <c r="E3006" t="s">
        <v>11653</v>
      </c>
      <c r="F3006">
        <v>70</v>
      </c>
      <c r="G3006">
        <v>59</v>
      </c>
    </row>
    <row r="3007" spans="1:7" hidden="1" x14ac:dyDescent="0.25">
      <c r="A3007" t="s">
        <v>415</v>
      </c>
      <c r="B3007" t="s">
        <v>1387</v>
      </c>
      <c r="C3007" t="s">
        <v>101</v>
      </c>
      <c r="D3007" t="s">
        <v>102</v>
      </c>
      <c r="E3007" t="s">
        <v>11654</v>
      </c>
      <c r="F3007">
        <v>70</v>
      </c>
      <c r="G3007">
        <v>59</v>
      </c>
    </row>
    <row r="3008" spans="1:7" hidden="1" x14ac:dyDescent="0.25">
      <c r="A3008" t="s">
        <v>583</v>
      </c>
      <c r="B3008" t="s">
        <v>4780</v>
      </c>
      <c r="C3008" t="s">
        <v>101</v>
      </c>
      <c r="D3008" t="s">
        <v>102</v>
      </c>
      <c r="E3008" t="s">
        <v>11175</v>
      </c>
      <c r="F3008">
        <v>70</v>
      </c>
      <c r="G3008">
        <v>58</v>
      </c>
    </row>
    <row r="3009" spans="1:7" hidden="1" x14ac:dyDescent="0.25">
      <c r="A3009" t="s">
        <v>415</v>
      </c>
      <c r="B3009" t="s">
        <v>4780</v>
      </c>
      <c r="C3009" t="s">
        <v>101</v>
      </c>
      <c r="D3009" t="s">
        <v>102</v>
      </c>
      <c r="E3009" t="s">
        <v>11176</v>
      </c>
      <c r="F3009">
        <v>70</v>
      </c>
      <c r="G3009">
        <v>58</v>
      </c>
    </row>
    <row r="3010" spans="1:7" hidden="1" x14ac:dyDescent="0.25">
      <c r="A3010" t="s">
        <v>583</v>
      </c>
      <c r="B3010" t="s">
        <v>11058</v>
      </c>
      <c r="C3010" t="s">
        <v>101</v>
      </c>
      <c r="D3010" t="s">
        <v>102</v>
      </c>
      <c r="E3010" t="s">
        <v>11177</v>
      </c>
      <c r="F3010">
        <v>70</v>
      </c>
      <c r="G3010">
        <v>58</v>
      </c>
    </row>
    <row r="3011" spans="1:7" hidden="1" x14ac:dyDescent="0.25">
      <c r="A3011" t="s">
        <v>415</v>
      </c>
      <c r="B3011" t="s">
        <v>11058</v>
      </c>
      <c r="C3011" t="s">
        <v>101</v>
      </c>
      <c r="D3011" t="s">
        <v>102</v>
      </c>
      <c r="E3011" t="s">
        <v>11178</v>
      </c>
      <c r="F3011">
        <v>70</v>
      </c>
      <c r="G3011">
        <v>58</v>
      </c>
    </row>
    <row r="3012" spans="1:7" hidden="1" x14ac:dyDescent="0.25">
      <c r="A3012" t="s">
        <v>415</v>
      </c>
      <c r="B3012" t="s">
        <v>11056</v>
      </c>
      <c r="C3012" t="s">
        <v>101</v>
      </c>
      <c r="D3012" t="s">
        <v>102</v>
      </c>
      <c r="E3012" t="s">
        <v>11179</v>
      </c>
      <c r="F3012">
        <v>70</v>
      </c>
      <c r="G3012">
        <v>58</v>
      </c>
    </row>
    <row r="3013" spans="1:7" hidden="1" x14ac:dyDescent="0.25">
      <c r="A3013" t="s">
        <v>583</v>
      </c>
      <c r="B3013" t="s">
        <v>11056</v>
      </c>
      <c r="C3013" t="s">
        <v>101</v>
      </c>
      <c r="D3013" t="s">
        <v>102</v>
      </c>
      <c r="E3013" t="s">
        <v>11180</v>
      </c>
      <c r="F3013">
        <v>70</v>
      </c>
      <c r="G3013">
        <v>58</v>
      </c>
    </row>
    <row r="3014" spans="1:7" hidden="1" x14ac:dyDescent="0.25">
      <c r="A3014" t="s">
        <v>583</v>
      </c>
      <c r="B3014" t="s">
        <v>10826</v>
      </c>
      <c r="C3014" t="s">
        <v>101</v>
      </c>
      <c r="D3014" t="s">
        <v>102</v>
      </c>
      <c r="E3014" t="s">
        <v>10982</v>
      </c>
      <c r="F3014">
        <v>70</v>
      </c>
      <c r="G3014">
        <v>57</v>
      </c>
    </row>
    <row r="3015" spans="1:7" hidden="1" x14ac:dyDescent="0.25">
      <c r="A3015" t="s">
        <v>415</v>
      </c>
      <c r="B3015" t="s">
        <v>10826</v>
      </c>
      <c r="C3015" t="s">
        <v>101</v>
      </c>
      <c r="D3015" t="s">
        <v>102</v>
      </c>
      <c r="E3015" t="s">
        <v>10983</v>
      </c>
      <c r="F3015">
        <v>70</v>
      </c>
      <c r="G3015">
        <v>57</v>
      </c>
    </row>
    <row r="3016" spans="1:7" hidden="1" x14ac:dyDescent="0.25">
      <c r="A3016" t="s">
        <v>415</v>
      </c>
      <c r="B3016" t="s">
        <v>900</v>
      </c>
      <c r="C3016" t="s">
        <v>101</v>
      </c>
      <c r="D3016" t="s">
        <v>102</v>
      </c>
      <c r="E3016" t="s">
        <v>10984</v>
      </c>
      <c r="F3016">
        <v>70</v>
      </c>
      <c r="G3016">
        <v>57</v>
      </c>
    </row>
    <row r="3017" spans="1:7" hidden="1" x14ac:dyDescent="0.25">
      <c r="A3017" t="s">
        <v>583</v>
      </c>
      <c r="B3017" t="s">
        <v>900</v>
      </c>
      <c r="C3017" t="s">
        <v>101</v>
      </c>
      <c r="D3017" t="s">
        <v>102</v>
      </c>
      <c r="E3017" t="s">
        <v>10985</v>
      </c>
      <c r="F3017">
        <v>70</v>
      </c>
      <c r="G3017">
        <v>57</v>
      </c>
    </row>
    <row r="3018" spans="1:7" hidden="1" x14ac:dyDescent="0.25">
      <c r="A3018" t="s">
        <v>583</v>
      </c>
      <c r="B3018" t="s">
        <v>3915</v>
      </c>
      <c r="C3018" t="s">
        <v>101</v>
      </c>
      <c r="D3018" t="s">
        <v>102</v>
      </c>
      <c r="E3018" t="s">
        <v>10986</v>
      </c>
      <c r="F3018">
        <v>70</v>
      </c>
      <c r="G3018">
        <v>57</v>
      </c>
    </row>
    <row r="3019" spans="1:7" hidden="1" x14ac:dyDescent="0.25">
      <c r="A3019" t="s">
        <v>415</v>
      </c>
      <c r="B3019" t="s">
        <v>3915</v>
      </c>
      <c r="C3019" t="s">
        <v>101</v>
      </c>
      <c r="D3019" t="s">
        <v>102</v>
      </c>
      <c r="E3019" t="s">
        <v>10987</v>
      </c>
      <c r="F3019">
        <v>70</v>
      </c>
      <c r="G3019">
        <v>57</v>
      </c>
    </row>
    <row r="3020" spans="1:7" hidden="1" x14ac:dyDescent="0.25">
      <c r="A3020" t="s">
        <v>583</v>
      </c>
      <c r="B3020" t="s">
        <v>2680</v>
      </c>
      <c r="C3020" t="s">
        <v>101</v>
      </c>
      <c r="D3020" t="s">
        <v>102</v>
      </c>
      <c r="E3020" t="s">
        <v>10988</v>
      </c>
      <c r="F3020">
        <v>70</v>
      </c>
      <c r="G3020">
        <v>57</v>
      </c>
    </row>
    <row r="3021" spans="1:7" hidden="1" x14ac:dyDescent="0.25">
      <c r="A3021" t="s">
        <v>415</v>
      </c>
      <c r="B3021" t="s">
        <v>2680</v>
      </c>
      <c r="C3021" t="s">
        <v>101</v>
      </c>
      <c r="D3021" t="s">
        <v>102</v>
      </c>
      <c r="E3021" t="s">
        <v>10989</v>
      </c>
      <c r="F3021">
        <v>70</v>
      </c>
      <c r="G3021">
        <v>57</v>
      </c>
    </row>
    <row r="3022" spans="1:7" hidden="1" x14ac:dyDescent="0.25">
      <c r="A3022" t="s">
        <v>583</v>
      </c>
      <c r="B3022" t="s">
        <v>1353</v>
      </c>
      <c r="C3022" t="s">
        <v>101</v>
      </c>
      <c r="D3022" t="s">
        <v>102</v>
      </c>
      <c r="E3022" t="s">
        <v>10717</v>
      </c>
      <c r="F3022">
        <v>70</v>
      </c>
      <c r="G3022">
        <v>56</v>
      </c>
    </row>
    <row r="3023" spans="1:7" hidden="1" x14ac:dyDescent="0.25">
      <c r="A3023" t="s">
        <v>415</v>
      </c>
      <c r="B3023" t="s">
        <v>1353</v>
      </c>
      <c r="C3023" t="s">
        <v>101</v>
      </c>
      <c r="D3023" t="s">
        <v>102</v>
      </c>
      <c r="E3023" t="s">
        <v>10718</v>
      </c>
      <c r="F3023">
        <v>70</v>
      </c>
      <c r="G3023">
        <v>56</v>
      </c>
    </row>
    <row r="3024" spans="1:7" hidden="1" x14ac:dyDescent="0.25">
      <c r="A3024" t="s">
        <v>583</v>
      </c>
      <c r="B3024" t="s">
        <v>10492</v>
      </c>
      <c r="C3024" t="s">
        <v>101</v>
      </c>
      <c r="D3024" t="s">
        <v>102</v>
      </c>
      <c r="E3024" t="s">
        <v>10719</v>
      </c>
      <c r="F3024">
        <v>70</v>
      </c>
      <c r="G3024">
        <v>56</v>
      </c>
    </row>
    <row r="3025" spans="1:7" hidden="1" x14ac:dyDescent="0.25">
      <c r="A3025" t="s">
        <v>583</v>
      </c>
      <c r="B3025" t="s">
        <v>4356</v>
      </c>
      <c r="C3025" t="s">
        <v>101</v>
      </c>
      <c r="D3025" t="s">
        <v>102</v>
      </c>
      <c r="E3025" t="s">
        <v>10720</v>
      </c>
      <c r="F3025">
        <v>70</v>
      </c>
      <c r="G3025">
        <v>56</v>
      </c>
    </row>
    <row r="3026" spans="1:7" hidden="1" x14ac:dyDescent="0.25">
      <c r="A3026" t="s">
        <v>583</v>
      </c>
      <c r="B3026" t="s">
        <v>10490</v>
      </c>
      <c r="C3026" t="s">
        <v>101</v>
      </c>
      <c r="D3026" t="s">
        <v>102</v>
      </c>
      <c r="E3026" t="s">
        <v>10721</v>
      </c>
      <c r="F3026">
        <v>70</v>
      </c>
      <c r="G3026">
        <v>56</v>
      </c>
    </row>
    <row r="3027" spans="1:7" hidden="1" x14ac:dyDescent="0.25">
      <c r="A3027" t="s">
        <v>583</v>
      </c>
      <c r="B3027" t="s">
        <v>4699</v>
      </c>
      <c r="C3027" t="s">
        <v>101</v>
      </c>
      <c r="D3027" t="s">
        <v>102</v>
      </c>
      <c r="E3027" t="s">
        <v>10722</v>
      </c>
      <c r="F3027">
        <v>70</v>
      </c>
      <c r="G3027">
        <v>56</v>
      </c>
    </row>
    <row r="3028" spans="1:7" hidden="1" x14ac:dyDescent="0.25">
      <c r="A3028" t="s">
        <v>415</v>
      </c>
      <c r="B3028" t="s">
        <v>10490</v>
      </c>
      <c r="C3028" t="s">
        <v>101</v>
      </c>
      <c r="D3028" t="s">
        <v>102</v>
      </c>
      <c r="E3028" t="s">
        <v>10723</v>
      </c>
      <c r="F3028">
        <v>70</v>
      </c>
      <c r="G3028">
        <v>56</v>
      </c>
    </row>
    <row r="3029" spans="1:7" hidden="1" x14ac:dyDescent="0.25">
      <c r="A3029" t="s">
        <v>415</v>
      </c>
      <c r="B3029" t="s">
        <v>10492</v>
      </c>
      <c r="C3029" t="s">
        <v>101</v>
      </c>
      <c r="D3029" t="s">
        <v>102</v>
      </c>
      <c r="E3029" t="s">
        <v>10724</v>
      </c>
      <c r="F3029">
        <v>70</v>
      </c>
      <c r="G3029">
        <v>56</v>
      </c>
    </row>
    <row r="3030" spans="1:7" hidden="1" x14ac:dyDescent="0.25">
      <c r="A3030" t="s">
        <v>415</v>
      </c>
      <c r="B3030" t="s">
        <v>4356</v>
      </c>
      <c r="C3030" t="s">
        <v>101</v>
      </c>
      <c r="D3030" t="s">
        <v>102</v>
      </c>
      <c r="E3030" t="s">
        <v>10725</v>
      </c>
      <c r="F3030">
        <v>70</v>
      </c>
      <c r="G3030">
        <v>56</v>
      </c>
    </row>
    <row r="3031" spans="1:7" hidden="1" x14ac:dyDescent="0.25">
      <c r="A3031" t="s">
        <v>583</v>
      </c>
      <c r="B3031" t="s">
        <v>2224</v>
      </c>
      <c r="C3031" t="s">
        <v>101</v>
      </c>
      <c r="D3031" t="s">
        <v>102</v>
      </c>
      <c r="E3031" t="s">
        <v>10726</v>
      </c>
      <c r="F3031">
        <v>70</v>
      </c>
      <c r="G3031">
        <v>56</v>
      </c>
    </row>
    <row r="3032" spans="1:7" hidden="1" x14ac:dyDescent="0.25">
      <c r="A3032" t="s">
        <v>415</v>
      </c>
      <c r="B3032" t="s">
        <v>2224</v>
      </c>
      <c r="C3032" t="s">
        <v>101</v>
      </c>
      <c r="D3032" t="s">
        <v>102</v>
      </c>
      <c r="E3032" t="s">
        <v>10727</v>
      </c>
      <c r="F3032">
        <v>70</v>
      </c>
      <c r="G3032">
        <v>56</v>
      </c>
    </row>
    <row r="3033" spans="1:7" hidden="1" x14ac:dyDescent="0.25">
      <c r="A3033" t="s">
        <v>583</v>
      </c>
      <c r="B3033" t="s">
        <v>10432</v>
      </c>
      <c r="C3033" t="s">
        <v>101</v>
      </c>
      <c r="D3033" t="s">
        <v>102</v>
      </c>
      <c r="E3033" t="s">
        <v>10470</v>
      </c>
      <c r="F3033">
        <v>70</v>
      </c>
      <c r="G3033">
        <v>55</v>
      </c>
    </row>
    <row r="3034" spans="1:7" hidden="1" x14ac:dyDescent="0.25">
      <c r="A3034" t="s">
        <v>415</v>
      </c>
      <c r="B3034" t="s">
        <v>10432</v>
      </c>
      <c r="C3034" t="s">
        <v>101</v>
      </c>
      <c r="D3034" t="s">
        <v>102</v>
      </c>
      <c r="E3034" t="s">
        <v>10471</v>
      </c>
      <c r="F3034">
        <v>70</v>
      </c>
      <c r="G3034">
        <v>55</v>
      </c>
    </row>
    <row r="3035" spans="1:7" hidden="1" x14ac:dyDescent="0.25">
      <c r="A3035" t="s">
        <v>583</v>
      </c>
      <c r="B3035" t="s">
        <v>4606</v>
      </c>
      <c r="C3035" t="s">
        <v>101</v>
      </c>
      <c r="D3035" t="s">
        <v>102</v>
      </c>
      <c r="E3035" t="s">
        <v>10348</v>
      </c>
      <c r="F3035">
        <v>70</v>
      </c>
      <c r="G3035">
        <v>54</v>
      </c>
    </row>
    <row r="3036" spans="1:7" hidden="1" x14ac:dyDescent="0.25">
      <c r="A3036" t="s">
        <v>415</v>
      </c>
      <c r="B3036" t="s">
        <v>10161</v>
      </c>
      <c r="C3036" t="s">
        <v>101</v>
      </c>
      <c r="D3036" t="s">
        <v>102</v>
      </c>
      <c r="E3036" t="s">
        <v>10349</v>
      </c>
      <c r="F3036">
        <v>70</v>
      </c>
      <c r="G3036">
        <v>54</v>
      </c>
    </row>
    <row r="3037" spans="1:7" hidden="1" x14ac:dyDescent="0.25">
      <c r="A3037" t="s">
        <v>583</v>
      </c>
      <c r="B3037" t="s">
        <v>10161</v>
      </c>
      <c r="C3037" t="s">
        <v>101</v>
      </c>
      <c r="D3037" t="s">
        <v>102</v>
      </c>
      <c r="E3037" t="s">
        <v>10350</v>
      </c>
      <c r="F3037">
        <v>70</v>
      </c>
      <c r="G3037">
        <v>54</v>
      </c>
    </row>
    <row r="3038" spans="1:7" hidden="1" x14ac:dyDescent="0.25">
      <c r="A3038" t="s">
        <v>583</v>
      </c>
      <c r="B3038" t="s">
        <v>10159</v>
      </c>
      <c r="C3038" t="s">
        <v>101</v>
      </c>
      <c r="D3038" t="s">
        <v>102</v>
      </c>
      <c r="E3038" t="s">
        <v>10351</v>
      </c>
      <c r="F3038">
        <v>70</v>
      </c>
      <c r="G3038">
        <v>54</v>
      </c>
    </row>
    <row r="3039" spans="1:7" hidden="1" x14ac:dyDescent="0.25">
      <c r="A3039" t="s">
        <v>583</v>
      </c>
      <c r="B3039" t="s">
        <v>3743</v>
      </c>
      <c r="C3039" t="s">
        <v>101</v>
      </c>
      <c r="D3039" t="s">
        <v>102</v>
      </c>
      <c r="E3039" t="s">
        <v>10352</v>
      </c>
      <c r="F3039">
        <v>70</v>
      </c>
      <c r="G3039">
        <v>54</v>
      </c>
    </row>
    <row r="3040" spans="1:7" hidden="1" x14ac:dyDescent="0.25">
      <c r="A3040" t="s">
        <v>583</v>
      </c>
      <c r="B3040" t="s">
        <v>10165</v>
      </c>
      <c r="C3040" t="s">
        <v>101</v>
      </c>
      <c r="D3040" t="s">
        <v>102</v>
      </c>
      <c r="E3040" t="s">
        <v>10353</v>
      </c>
      <c r="F3040">
        <v>70</v>
      </c>
      <c r="G3040">
        <v>54</v>
      </c>
    </row>
    <row r="3041" spans="1:7" hidden="1" x14ac:dyDescent="0.25">
      <c r="A3041" t="s">
        <v>415</v>
      </c>
      <c r="B3041" t="s">
        <v>10165</v>
      </c>
      <c r="C3041" t="s">
        <v>101</v>
      </c>
      <c r="D3041" t="s">
        <v>102</v>
      </c>
      <c r="E3041" t="s">
        <v>10354</v>
      </c>
      <c r="F3041">
        <v>70</v>
      </c>
      <c r="G3041">
        <v>54</v>
      </c>
    </row>
    <row r="3042" spans="1:7" hidden="1" x14ac:dyDescent="0.25">
      <c r="A3042" t="s">
        <v>415</v>
      </c>
      <c r="B3042" t="s">
        <v>4606</v>
      </c>
      <c r="C3042" t="s">
        <v>101</v>
      </c>
      <c r="D3042" t="s">
        <v>102</v>
      </c>
      <c r="E3042" t="s">
        <v>10355</v>
      </c>
      <c r="F3042">
        <v>70</v>
      </c>
      <c r="G3042">
        <v>54</v>
      </c>
    </row>
    <row r="3043" spans="1:7" hidden="1" x14ac:dyDescent="0.25">
      <c r="A3043" t="s">
        <v>415</v>
      </c>
      <c r="B3043" t="s">
        <v>10159</v>
      </c>
      <c r="C3043" t="s">
        <v>101</v>
      </c>
      <c r="D3043" t="s">
        <v>102</v>
      </c>
      <c r="E3043" t="s">
        <v>10356</v>
      </c>
      <c r="F3043">
        <v>70</v>
      </c>
      <c r="G3043">
        <v>54</v>
      </c>
    </row>
    <row r="3044" spans="1:7" hidden="1" x14ac:dyDescent="0.25">
      <c r="A3044" t="s">
        <v>415</v>
      </c>
      <c r="B3044" t="s">
        <v>10052</v>
      </c>
      <c r="C3044" t="s">
        <v>101</v>
      </c>
      <c r="D3044" t="s">
        <v>102</v>
      </c>
      <c r="E3044" t="s">
        <v>10125</v>
      </c>
      <c r="F3044">
        <v>70</v>
      </c>
      <c r="G3044">
        <v>53</v>
      </c>
    </row>
    <row r="3045" spans="1:7" hidden="1" x14ac:dyDescent="0.25">
      <c r="A3045" t="s">
        <v>583</v>
      </c>
      <c r="B3045" t="s">
        <v>5771</v>
      </c>
      <c r="C3045" t="s">
        <v>101</v>
      </c>
      <c r="D3045" t="s">
        <v>102</v>
      </c>
      <c r="E3045" t="s">
        <v>10126</v>
      </c>
      <c r="F3045">
        <v>70</v>
      </c>
      <c r="G3045">
        <v>53</v>
      </c>
    </row>
    <row r="3046" spans="1:7" hidden="1" x14ac:dyDescent="0.25">
      <c r="A3046" t="s">
        <v>415</v>
      </c>
      <c r="B3046" t="s">
        <v>5771</v>
      </c>
      <c r="C3046" t="s">
        <v>101</v>
      </c>
      <c r="D3046" t="s">
        <v>102</v>
      </c>
      <c r="E3046" t="s">
        <v>10127</v>
      </c>
      <c r="F3046">
        <v>70</v>
      </c>
      <c r="G3046">
        <v>53</v>
      </c>
    </row>
    <row r="3047" spans="1:7" hidden="1" x14ac:dyDescent="0.25">
      <c r="A3047" t="s">
        <v>583</v>
      </c>
      <c r="B3047" t="s">
        <v>10052</v>
      </c>
      <c r="C3047" t="s">
        <v>101</v>
      </c>
      <c r="D3047" t="s">
        <v>102</v>
      </c>
      <c r="E3047" t="s">
        <v>10128</v>
      </c>
      <c r="F3047">
        <v>70</v>
      </c>
      <c r="G3047">
        <v>53</v>
      </c>
    </row>
    <row r="3048" spans="1:7" hidden="1" x14ac:dyDescent="0.25">
      <c r="A3048" t="s">
        <v>583</v>
      </c>
      <c r="B3048" t="s">
        <v>5925</v>
      </c>
      <c r="C3048" t="s">
        <v>101</v>
      </c>
      <c r="D3048" t="s">
        <v>102</v>
      </c>
      <c r="E3048" t="s">
        <v>10020</v>
      </c>
      <c r="F3048">
        <v>70</v>
      </c>
      <c r="G3048">
        <v>51</v>
      </c>
    </row>
    <row r="3049" spans="1:7" hidden="1" x14ac:dyDescent="0.25">
      <c r="A3049" t="s">
        <v>415</v>
      </c>
      <c r="B3049" t="s">
        <v>4493</v>
      </c>
      <c r="C3049" t="s">
        <v>101</v>
      </c>
      <c r="D3049" t="s">
        <v>102</v>
      </c>
      <c r="E3049" t="s">
        <v>10021</v>
      </c>
      <c r="F3049">
        <v>70</v>
      </c>
      <c r="G3049">
        <v>51</v>
      </c>
    </row>
    <row r="3050" spans="1:7" hidden="1" x14ac:dyDescent="0.25">
      <c r="A3050" t="s">
        <v>583</v>
      </c>
      <c r="B3050" t="s">
        <v>4493</v>
      </c>
      <c r="C3050" t="s">
        <v>101</v>
      </c>
      <c r="D3050" t="s">
        <v>102</v>
      </c>
      <c r="E3050" t="s">
        <v>10022</v>
      </c>
      <c r="F3050">
        <v>70</v>
      </c>
      <c r="G3050">
        <v>51</v>
      </c>
    </row>
    <row r="3051" spans="1:7" hidden="1" x14ac:dyDescent="0.25">
      <c r="A3051" t="s">
        <v>415</v>
      </c>
      <c r="B3051" t="s">
        <v>5925</v>
      </c>
      <c r="C3051" t="s">
        <v>101</v>
      </c>
      <c r="D3051" t="s">
        <v>102</v>
      </c>
      <c r="E3051" t="s">
        <v>10023</v>
      </c>
      <c r="F3051">
        <v>70</v>
      </c>
      <c r="G3051">
        <v>51</v>
      </c>
    </row>
    <row r="3052" spans="1:7" hidden="1" x14ac:dyDescent="0.25">
      <c r="A3052" t="s">
        <v>583</v>
      </c>
      <c r="B3052" t="s">
        <v>5267</v>
      </c>
      <c r="C3052" t="s">
        <v>101</v>
      </c>
      <c r="D3052" t="s">
        <v>102</v>
      </c>
      <c r="E3052" t="s">
        <v>9874</v>
      </c>
      <c r="F3052">
        <v>70</v>
      </c>
      <c r="G3052">
        <v>50</v>
      </c>
    </row>
    <row r="3053" spans="1:7" hidden="1" x14ac:dyDescent="0.25">
      <c r="A3053" t="s">
        <v>415</v>
      </c>
      <c r="B3053" t="s">
        <v>5358</v>
      </c>
      <c r="C3053" t="s">
        <v>101</v>
      </c>
      <c r="D3053" t="s">
        <v>102</v>
      </c>
      <c r="E3053" t="s">
        <v>9875</v>
      </c>
      <c r="F3053">
        <v>70</v>
      </c>
      <c r="G3053">
        <v>50</v>
      </c>
    </row>
    <row r="3054" spans="1:7" hidden="1" x14ac:dyDescent="0.25">
      <c r="A3054" t="s">
        <v>583</v>
      </c>
      <c r="B3054" t="s">
        <v>9705</v>
      </c>
      <c r="C3054" t="s">
        <v>101</v>
      </c>
      <c r="D3054" t="s">
        <v>102</v>
      </c>
      <c r="E3054" t="s">
        <v>9876</v>
      </c>
      <c r="F3054">
        <v>70</v>
      </c>
      <c r="G3054">
        <v>50</v>
      </c>
    </row>
    <row r="3055" spans="1:7" hidden="1" x14ac:dyDescent="0.25">
      <c r="A3055" t="s">
        <v>415</v>
      </c>
      <c r="B3055" t="s">
        <v>9705</v>
      </c>
      <c r="C3055" t="s">
        <v>101</v>
      </c>
      <c r="D3055" t="s">
        <v>102</v>
      </c>
      <c r="E3055" t="s">
        <v>9877</v>
      </c>
      <c r="F3055">
        <v>70</v>
      </c>
      <c r="G3055">
        <v>50</v>
      </c>
    </row>
    <row r="3056" spans="1:7" hidden="1" x14ac:dyDescent="0.25">
      <c r="A3056" t="s">
        <v>415</v>
      </c>
      <c r="B3056" t="s">
        <v>5267</v>
      </c>
      <c r="C3056" t="s">
        <v>101</v>
      </c>
      <c r="D3056" t="s">
        <v>102</v>
      </c>
      <c r="E3056" t="s">
        <v>9878</v>
      </c>
      <c r="F3056">
        <v>70</v>
      </c>
      <c r="G3056">
        <v>50</v>
      </c>
    </row>
    <row r="3057" spans="1:7" hidden="1" x14ac:dyDescent="0.25">
      <c r="A3057" t="s">
        <v>583</v>
      </c>
      <c r="B3057" t="s">
        <v>5358</v>
      </c>
      <c r="C3057" t="s">
        <v>101</v>
      </c>
      <c r="D3057" t="s">
        <v>102</v>
      </c>
      <c r="E3057" t="s">
        <v>9879</v>
      </c>
      <c r="F3057">
        <v>70</v>
      </c>
      <c r="G3057">
        <v>50</v>
      </c>
    </row>
    <row r="3058" spans="1:7" hidden="1" x14ac:dyDescent="0.25">
      <c r="A3058" t="s">
        <v>583</v>
      </c>
      <c r="B3058" t="s">
        <v>9699</v>
      </c>
      <c r="C3058" t="s">
        <v>101</v>
      </c>
      <c r="D3058" t="s">
        <v>102</v>
      </c>
      <c r="E3058" t="s">
        <v>9880</v>
      </c>
      <c r="F3058">
        <v>70</v>
      </c>
      <c r="G3058">
        <v>50</v>
      </c>
    </row>
    <row r="3059" spans="1:7" hidden="1" x14ac:dyDescent="0.25">
      <c r="A3059" t="s">
        <v>415</v>
      </c>
      <c r="B3059" t="s">
        <v>4698</v>
      </c>
      <c r="C3059" t="s">
        <v>101</v>
      </c>
      <c r="D3059" t="s">
        <v>102</v>
      </c>
      <c r="E3059" t="s">
        <v>9671</v>
      </c>
      <c r="F3059">
        <v>70</v>
      </c>
      <c r="G3059">
        <v>49</v>
      </c>
    </row>
    <row r="3060" spans="1:7" hidden="1" x14ac:dyDescent="0.25">
      <c r="A3060" t="s">
        <v>583</v>
      </c>
      <c r="B3060" t="s">
        <v>9601</v>
      </c>
      <c r="C3060" t="s">
        <v>101</v>
      </c>
      <c r="D3060" t="s">
        <v>102</v>
      </c>
      <c r="E3060" t="s">
        <v>9672</v>
      </c>
      <c r="F3060">
        <v>70</v>
      </c>
      <c r="G3060">
        <v>49</v>
      </c>
    </row>
    <row r="3061" spans="1:7" hidden="1" x14ac:dyDescent="0.25">
      <c r="A3061" t="s">
        <v>583</v>
      </c>
      <c r="B3061" t="s">
        <v>4698</v>
      </c>
      <c r="C3061" t="s">
        <v>101</v>
      </c>
      <c r="D3061" t="s">
        <v>102</v>
      </c>
      <c r="E3061" t="s">
        <v>9673</v>
      </c>
      <c r="F3061">
        <v>70</v>
      </c>
      <c r="G3061">
        <v>49</v>
      </c>
    </row>
    <row r="3062" spans="1:7" hidden="1" x14ac:dyDescent="0.25">
      <c r="A3062" t="s">
        <v>415</v>
      </c>
      <c r="B3062" t="s">
        <v>9601</v>
      </c>
      <c r="C3062" t="s">
        <v>101</v>
      </c>
      <c r="D3062" t="s">
        <v>102</v>
      </c>
      <c r="E3062" t="s">
        <v>9674</v>
      </c>
      <c r="F3062">
        <v>70</v>
      </c>
      <c r="G3062">
        <v>49</v>
      </c>
    </row>
    <row r="3063" spans="1:7" hidden="1" x14ac:dyDescent="0.25">
      <c r="A3063" t="s">
        <v>583</v>
      </c>
      <c r="B3063" t="s">
        <v>4778</v>
      </c>
      <c r="C3063" t="s">
        <v>101</v>
      </c>
      <c r="D3063" t="s">
        <v>102</v>
      </c>
      <c r="E3063" t="s">
        <v>9540</v>
      </c>
      <c r="F3063">
        <v>70</v>
      </c>
      <c r="G3063">
        <v>48</v>
      </c>
    </row>
    <row r="3064" spans="1:7" hidden="1" x14ac:dyDescent="0.25">
      <c r="A3064" t="s">
        <v>583</v>
      </c>
      <c r="B3064" t="s">
        <v>4150</v>
      </c>
      <c r="C3064" t="s">
        <v>101</v>
      </c>
      <c r="D3064" t="s">
        <v>102</v>
      </c>
      <c r="E3064" t="s">
        <v>9541</v>
      </c>
      <c r="F3064">
        <v>70</v>
      </c>
      <c r="G3064">
        <v>48</v>
      </c>
    </row>
    <row r="3065" spans="1:7" hidden="1" x14ac:dyDescent="0.25">
      <c r="A3065" t="s">
        <v>415</v>
      </c>
      <c r="B3065" t="s">
        <v>4778</v>
      </c>
      <c r="C3065" t="s">
        <v>101</v>
      </c>
      <c r="D3065" t="s">
        <v>102</v>
      </c>
      <c r="E3065" t="s">
        <v>9542</v>
      </c>
      <c r="F3065">
        <v>70</v>
      </c>
      <c r="G3065">
        <v>48</v>
      </c>
    </row>
    <row r="3066" spans="1:7" hidden="1" x14ac:dyDescent="0.25">
      <c r="A3066" t="s">
        <v>583</v>
      </c>
      <c r="B3066" t="s">
        <v>9409</v>
      </c>
      <c r="C3066" t="s">
        <v>101</v>
      </c>
      <c r="D3066" t="s">
        <v>102</v>
      </c>
      <c r="E3066" t="s">
        <v>9543</v>
      </c>
      <c r="F3066">
        <v>70</v>
      </c>
      <c r="G3066">
        <v>48</v>
      </c>
    </row>
    <row r="3067" spans="1:7" hidden="1" x14ac:dyDescent="0.25">
      <c r="A3067" t="s">
        <v>415</v>
      </c>
      <c r="B3067" t="s">
        <v>4355</v>
      </c>
      <c r="C3067" t="s">
        <v>101</v>
      </c>
      <c r="D3067" t="s">
        <v>102</v>
      </c>
      <c r="E3067" t="s">
        <v>9544</v>
      </c>
      <c r="F3067">
        <v>70</v>
      </c>
      <c r="G3067">
        <v>48</v>
      </c>
    </row>
    <row r="3068" spans="1:7" hidden="1" x14ac:dyDescent="0.25">
      <c r="A3068" t="s">
        <v>415</v>
      </c>
      <c r="B3068" t="s">
        <v>9409</v>
      </c>
      <c r="C3068" t="s">
        <v>101</v>
      </c>
      <c r="D3068" t="s">
        <v>102</v>
      </c>
      <c r="E3068" t="s">
        <v>9545</v>
      </c>
      <c r="F3068">
        <v>70</v>
      </c>
      <c r="G3068">
        <v>48</v>
      </c>
    </row>
    <row r="3069" spans="1:7" hidden="1" x14ac:dyDescent="0.25">
      <c r="A3069" t="s">
        <v>415</v>
      </c>
      <c r="B3069" t="s">
        <v>4150</v>
      </c>
      <c r="C3069" t="s">
        <v>101</v>
      </c>
      <c r="D3069" t="s">
        <v>102</v>
      </c>
      <c r="E3069" t="s">
        <v>9546</v>
      </c>
      <c r="F3069">
        <v>70</v>
      </c>
      <c r="G3069">
        <v>48</v>
      </c>
    </row>
    <row r="3070" spans="1:7" hidden="1" x14ac:dyDescent="0.25">
      <c r="A3070" t="s">
        <v>583</v>
      </c>
      <c r="B3070" t="s">
        <v>5134</v>
      </c>
      <c r="C3070" t="s">
        <v>101</v>
      </c>
      <c r="D3070" t="s">
        <v>102</v>
      </c>
      <c r="E3070" t="s">
        <v>9348</v>
      </c>
      <c r="F3070">
        <v>70</v>
      </c>
      <c r="G3070">
        <v>47</v>
      </c>
    </row>
    <row r="3071" spans="1:7" hidden="1" x14ac:dyDescent="0.25">
      <c r="A3071" t="s">
        <v>415</v>
      </c>
      <c r="B3071" t="s">
        <v>9219</v>
      </c>
      <c r="C3071" t="s">
        <v>101</v>
      </c>
      <c r="D3071" t="s">
        <v>102</v>
      </c>
      <c r="E3071" t="s">
        <v>9349</v>
      </c>
      <c r="F3071">
        <v>70</v>
      </c>
      <c r="G3071">
        <v>47</v>
      </c>
    </row>
    <row r="3072" spans="1:7" hidden="1" x14ac:dyDescent="0.25">
      <c r="A3072" t="s">
        <v>415</v>
      </c>
      <c r="B3072" t="s">
        <v>9217</v>
      </c>
      <c r="C3072" t="s">
        <v>101</v>
      </c>
      <c r="D3072" t="s">
        <v>102</v>
      </c>
      <c r="E3072" t="s">
        <v>9350</v>
      </c>
      <c r="F3072">
        <v>70</v>
      </c>
      <c r="G3072">
        <v>47</v>
      </c>
    </row>
    <row r="3073" spans="1:7" hidden="1" x14ac:dyDescent="0.25">
      <c r="A3073" t="s">
        <v>415</v>
      </c>
      <c r="B3073" t="s">
        <v>9215</v>
      </c>
      <c r="C3073" t="s">
        <v>101</v>
      </c>
      <c r="D3073" t="s">
        <v>102</v>
      </c>
      <c r="E3073" t="s">
        <v>9351</v>
      </c>
      <c r="F3073">
        <v>70</v>
      </c>
      <c r="G3073">
        <v>47</v>
      </c>
    </row>
    <row r="3074" spans="1:7" hidden="1" x14ac:dyDescent="0.25">
      <c r="A3074" t="s">
        <v>583</v>
      </c>
      <c r="B3074" t="s">
        <v>9217</v>
      </c>
      <c r="C3074" t="s">
        <v>101</v>
      </c>
      <c r="D3074" t="s">
        <v>102</v>
      </c>
      <c r="E3074" t="s">
        <v>9352</v>
      </c>
      <c r="F3074">
        <v>70</v>
      </c>
      <c r="G3074">
        <v>47</v>
      </c>
    </row>
    <row r="3075" spans="1:7" hidden="1" x14ac:dyDescent="0.25">
      <c r="A3075" t="s">
        <v>415</v>
      </c>
      <c r="B3075" t="s">
        <v>5406</v>
      </c>
      <c r="C3075" t="s">
        <v>101</v>
      </c>
      <c r="D3075" t="s">
        <v>102</v>
      </c>
      <c r="E3075" t="s">
        <v>9137</v>
      </c>
      <c r="F3075">
        <v>70</v>
      </c>
      <c r="G3075">
        <v>46</v>
      </c>
    </row>
    <row r="3076" spans="1:7" hidden="1" x14ac:dyDescent="0.25">
      <c r="A3076" t="s">
        <v>583</v>
      </c>
      <c r="B3076" t="s">
        <v>5406</v>
      </c>
      <c r="C3076" t="s">
        <v>101</v>
      </c>
      <c r="D3076" t="s">
        <v>102</v>
      </c>
      <c r="E3076" t="s">
        <v>9138</v>
      </c>
      <c r="F3076">
        <v>70</v>
      </c>
      <c r="G3076">
        <v>46</v>
      </c>
    </row>
    <row r="3077" spans="1:7" hidden="1" x14ac:dyDescent="0.25">
      <c r="A3077" t="s">
        <v>415</v>
      </c>
      <c r="B3077" t="s">
        <v>6125</v>
      </c>
      <c r="C3077" t="s">
        <v>101</v>
      </c>
      <c r="D3077" t="s">
        <v>102</v>
      </c>
      <c r="E3077" t="s">
        <v>9139</v>
      </c>
      <c r="F3077">
        <v>70</v>
      </c>
      <c r="G3077">
        <v>46</v>
      </c>
    </row>
    <row r="3078" spans="1:7" hidden="1" x14ac:dyDescent="0.25">
      <c r="A3078" t="s">
        <v>415</v>
      </c>
      <c r="B3078" t="s">
        <v>8988</v>
      </c>
      <c r="C3078" t="s">
        <v>101</v>
      </c>
      <c r="D3078" t="s">
        <v>102</v>
      </c>
      <c r="E3078" t="s">
        <v>9140</v>
      </c>
      <c r="F3078">
        <v>70</v>
      </c>
      <c r="G3078">
        <v>46</v>
      </c>
    </row>
    <row r="3079" spans="1:7" hidden="1" x14ac:dyDescent="0.25">
      <c r="A3079" t="s">
        <v>583</v>
      </c>
      <c r="B3079" t="s">
        <v>8984</v>
      </c>
      <c r="C3079" t="s">
        <v>101</v>
      </c>
      <c r="D3079" t="s">
        <v>102</v>
      </c>
      <c r="E3079" t="s">
        <v>9141</v>
      </c>
      <c r="F3079">
        <v>70</v>
      </c>
      <c r="G3079">
        <v>46</v>
      </c>
    </row>
    <row r="3080" spans="1:7" hidden="1" x14ac:dyDescent="0.25">
      <c r="A3080" t="s">
        <v>415</v>
      </c>
      <c r="B3080" t="s">
        <v>8986</v>
      </c>
      <c r="C3080" t="s">
        <v>101</v>
      </c>
      <c r="D3080" t="s">
        <v>102</v>
      </c>
      <c r="E3080" t="s">
        <v>9142</v>
      </c>
      <c r="F3080">
        <v>70</v>
      </c>
      <c r="G3080">
        <v>46</v>
      </c>
    </row>
    <row r="3081" spans="1:7" hidden="1" x14ac:dyDescent="0.25">
      <c r="A3081" t="s">
        <v>583</v>
      </c>
      <c r="B3081" t="s">
        <v>8986</v>
      </c>
      <c r="C3081" t="s">
        <v>101</v>
      </c>
      <c r="D3081" t="s">
        <v>102</v>
      </c>
      <c r="E3081" t="s">
        <v>9143</v>
      </c>
      <c r="F3081">
        <v>70</v>
      </c>
      <c r="G3081">
        <v>46</v>
      </c>
    </row>
    <row r="3082" spans="1:7" hidden="1" x14ac:dyDescent="0.25">
      <c r="A3082" t="s">
        <v>583</v>
      </c>
      <c r="B3082" t="s">
        <v>8988</v>
      </c>
      <c r="C3082" t="s">
        <v>101</v>
      </c>
      <c r="D3082" t="s">
        <v>102</v>
      </c>
      <c r="E3082" t="s">
        <v>9144</v>
      </c>
      <c r="F3082">
        <v>70</v>
      </c>
      <c r="G3082">
        <v>46</v>
      </c>
    </row>
    <row r="3083" spans="1:7" hidden="1" x14ac:dyDescent="0.25">
      <c r="A3083" t="s">
        <v>583</v>
      </c>
      <c r="B3083" t="s">
        <v>8890</v>
      </c>
      <c r="C3083" t="s">
        <v>101</v>
      </c>
      <c r="D3083" t="s">
        <v>102</v>
      </c>
      <c r="E3083" t="s">
        <v>8956</v>
      </c>
      <c r="F3083">
        <v>70</v>
      </c>
      <c r="G3083">
        <v>45</v>
      </c>
    </row>
    <row r="3084" spans="1:7" hidden="1" x14ac:dyDescent="0.25">
      <c r="A3084" t="s">
        <v>415</v>
      </c>
      <c r="B3084" t="s">
        <v>8892</v>
      </c>
      <c r="C3084" t="s">
        <v>101</v>
      </c>
      <c r="D3084" t="s">
        <v>102</v>
      </c>
      <c r="E3084" t="s">
        <v>8957</v>
      </c>
      <c r="F3084">
        <v>70</v>
      </c>
      <c r="G3084">
        <v>45</v>
      </c>
    </row>
    <row r="3085" spans="1:7" hidden="1" x14ac:dyDescent="0.25">
      <c r="A3085" t="s">
        <v>583</v>
      </c>
      <c r="B3085" t="s">
        <v>8892</v>
      </c>
      <c r="C3085" t="s">
        <v>101</v>
      </c>
      <c r="D3085" t="s">
        <v>102</v>
      </c>
      <c r="E3085" t="s">
        <v>8958</v>
      </c>
      <c r="F3085">
        <v>70</v>
      </c>
      <c r="G3085">
        <v>45</v>
      </c>
    </row>
    <row r="3086" spans="1:7" hidden="1" x14ac:dyDescent="0.25">
      <c r="A3086" t="s">
        <v>415</v>
      </c>
      <c r="B3086" t="s">
        <v>8890</v>
      </c>
      <c r="C3086" t="s">
        <v>101</v>
      </c>
      <c r="D3086" t="s">
        <v>102</v>
      </c>
      <c r="E3086" t="s">
        <v>8959</v>
      </c>
      <c r="F3086">
        <v>70</v>
      </c>
      <c r="G3086">
        <v>45</v>
      </c>
    </row>
    <row r="3087" spans="1:7" hidden="1" x14ac:dyDescent="0.25">
      <c r="A3087" t="s">
        <v>415</v>
      </c>
      <c r="B3087" t="s">
        <v>8715</v>
      </c>
      <c r="C3087" t="s">
        <v>101</v>
      </c>
      <c r="D3087" t="s">
        <v>102</v>
      </c>
      <c r="E3087" t="s">
        <v>8841</v>
      </c>
      <c r="F3087">
        <v>70</v>
      </c>
      <c r="G3087">
        <v>44</v>
      </c>
    </row>
    <row r="3088" spans="1:7" hidden="1" x14ac:dyDescent="0.25">
      <c r="A3088" t="s">
        <v>415</v>
      </c>
      <c r="B3088" t="s">
        <v>6199</v>
      </c>
      <c r="C3088" t="s">
        <v>101</v>
      </c>
      <c r="D3088" t="s">
        <v>102</v>
      </c>
      <c r="E3088" t="s">
        <v>8842</v>
      </c>
      <c r="F3088">
        <v>70</v>
      </c>
      <c r="G3088">
        <v>44</v>
      </c>
    </row>
    <row r="3089" spans="1:7" hidden="1" x14ac:dyDescent="0.25">
      <c r="A3089" t="s">
        <v>415</v>
      </c>
      <c r="B3089" t="s">
        <v>5766</v>
      </c>
      <c r="C3089" t="s">
        <v>101</v>
      </c>
      <c r="D3089" t="s">
        <v>102</v>
      </c>
      <c r="E3089" t="s">
        <v>8843</v>
      </c>
      <c r="F3089">
        <v>70</v>
      </c>
      <c r="G3089">
        <v>44</v>
      </c>
    </row>
    <row r="3090" spans="1:7" hidden="1" x14ac:dyDescent="0.25">
      <c r="A3090" t="s">
        <v>583</v>
      </c>
      <c r="B3090" t="s">
        <v>5017</v>
      </c>
      <c r="C3090" t="s">
        <v>101</v>
      </c>
      <c r="D3090" t="s">
        <v>102</v>
      </c>
      <c r="E3090" t="s">
        <v>8844</v>
      </c>
      <c r="F3090">
        <v>70</v>
      </c>
      <c r="G3090">
        <v>44</v>
      </c>
    </row>
    <row r="3091" spans="1:7" hidden="1" x14ac:dyDescent="0.25">
      <c r="A3091" t="s">
        <v>583</v>
      </c>
      <c r="B3091" t="s">
        <v>6909</v>
      </c>
      <c r="C3091" t="s">
        <v>101</v>
      </c>
      <c r="D3091" t="s">
        <v>102</v>
      </c>
      <c r="E3091" t="s">
        <v>8687</v>
      </c>
      <c r="F3091">
        <v>70</v>
      </c>
      <c r="G3091">
        <v>41</v>
      </c>
    </row>
    <row r="3092" spans="1:7" hidden="1" x14ac:dyDescent="0.25">
      <c r="A3092" t="s">
        <v>583</v>
      </c>
      <c r="B3092" t="s">
        <v>8630</v>
      </c>
      <c r="C3092" t="s">
        <v>101</v>
      </c>
      <c r="D3092" t="s">
        <v>102</v>
      </c>
      <c r="E3092" t="s">
        <v>8688</v>
      </c>
      <c r="F3092">
        <v>70</v>
      </c>
      <c r="G3092">
        <v>41</v>
      </c>
    </row>
    <row r="3093" spans="1:7" hidden="1" x14ac:dyDescent="0.25">
      <c r="A3093" t="s">
        <v>415</v>
      </c>
      <c r="B3093" t="s">
        <v>6909</v>
      </c>
      <c r="C3093" t="s">
        <v>101</v>
      </c>
      <c r="D3093" t="s">
        <v>102</v>
      </c>
      <c r="E3093" t="s">
        <v>8689</v>
      </c>
      <c r="F3093">
        <v>70</v>
      </c>
      <c r="G3093">
        <v>41</v>
      </c>
    </row>
    <row r="3094" spans="1:7" hidden="1" x14ac:dyDescent="0.25">
      <c r="A3094" t="s">
        <v>415</v>
      </c>
      <c r="B3094" t="s">
        <v>6842</v>
      </c>
      <c r="C3094" t="s">
        <v>101</v>
      </c>
      <c r="D3094" t="s">
        <v>102</v>
      </c>
      <c r="E3094" t="s">
        <v>8608</v>
      </c>
      <c r="F3094">
        <v>70</v>
      </c>
      <c r="G3094">
        <v>40</v>
      </c>
    </row>
    <row r="3095" spans="1:7" hidden="1" x14ac:dyDescent="0.25">
      <c r="A3095" t="s">
        <v>415</v>
      </c>
      <c r="B3095" t="s">
        <v>6845</v>
      </c>
      <c r="C3095" t="s">
        <v>101</v>
      </c>
      <c r="D3095" t="s">
        <v>102</v>
      </c>
      <c r="E3095" t="s">
        <v>8609</v>
      </c>
      <c r="F3095">
        <v>70</v>
      </c>
      <c r="G3095">
        <v>40</v>
      </c>
    </row>
    <row r="3096" spans="1:7" hidden="1" x14ac:dyDescent="0.25">
      <c r="A3096" t="s">
        <v>583</v>
      </c>
      <c r="B3096" t="s">
        <v>6842</v>
      </c>
      <c r="C3096" t="s">
        <v>101</v>
      </c>
      <c r="D3096" t="s">
        <v>102</v>
      </c>
      <c r="E3096" t="s">
        <v>8610</v>
      </c>
      <c r="F3096">
        <v>70</v>
      </c>
      <c r="G3096">
        <v>40</v>
      </c>
    </row>
    <row r="3097" spans="1:7" hidden="1" x14ac:dyDescent="0.25">
      <c r="A3097" t="s">
        <v>583</v>
      </c>
      <c r="B3097" t="s">
        <v>8510</v>
      </c>
      <c r="C3097" t="s">
        <v>101</v>
      </c>
      <c r="D3097" t="s">
        <v>102</v>
      </c>
      <c r="E3097" t="s">
        <v>8538</v>
      </c>
      <c r="F3097">
        <v>70</v>
      </c>
      <c r="G3097">
        <v>39</v>
      </c>
    </row>
    <row r="3098" spans="1:7" hidden="1" x14ac:dyDescent="0.25">
      <c r="A3098" t="s">
        <v>415</v>
      </c>
      <c r="B3098" t="s">
        <v>8331</v>
      </c>
      <c r="C3098" t="s">
        <v>101</v>
      </c>
      <c r="D3098" t="s">
        <v>102</v>
      </c>
      <c r="E3098" t="s">
        <v>8454</v>
      </c>
      <c r="F3098">
        <v>70</v>
      </c>
      <c r="G3098">
        <v>38</v>
      </c>
    </row>
    <row r="3099" spans="1:7" hidden="1" x14ac:dyDescent="0.25">
      <c r="A3099" t="s">
        <v>415</v>
      </c>
      <c r="B3099" t="s">
        <v>6967</v>
      </c>
      <c r="C3099" t="s">
        <v>101</v>
      </c>
      <c r="D3099" t="s">
        <v>102</v>
      </c>
      <c r="E3099" t="s">
        <v>8455</v>
      </c>
      <c r="F3099">
        <v>70</v>
      </c>
      <c r="G3099">
        <v>38</v>
      </c>
    </row>
    <row r="3100" spans="1:7" hidden="1" x14ac:dyDescent="0.25">
      <c r="A3100" t="s">
        <v>583</v>
      </c>
      <c r="B3100" t="s">
        <v>8331</v>
      </c>
      <c r="C3100" t="s">
        <v>101</v>
      </c>
      <c r="D3100" t="s">
        <v>102</v>
      </c>
      <c r="E3100" t="s">
        <v>8456</v>
      </c>
      <c r="F3100">
        <v>70</v>
      </c>
      <c r="G3100">
        <v>38</v>
      </c>
    </row>
    <row r="3101" spans="1:7" hidden="1" x14ac:dyDescent="0.25">
      <c r="A3101" t="s">
        <v>583</v>
      </c>
      <c r="B3101" t="s">
        <v>6967</v>
      </c>
      <c r="C3101" t="s">
        <v>101</v>
      </c>
      <c r="D3101" t="s">
        <v>102</v>
      </c>
      <c r="E3101" t="s">
        <v>8457</v>
      </c>
      <c r="F3101">
        <v>70</v>
      </c>
      <c r="G3101">
        <v>38</v>
      </c>
    </row>
    <row r="3102" spans="1:7" hidden="1" x14ac:dyDescent="0.25">
      <c r="A3102" t="s">
        <v>583</v>
      </c>
      <c r="B3102" t="s">
        <v>8317</v>
      </c>
      <c r="C3102" t="s">
        <v>101</v>
      </c>
      <c r="D3102" t="s">
        <v>102</v>
      </c>
      <c r="E3102" t="s">
        <v>8458</v>
      </c>
      <c r="F3102">
        <v>70</v>
      </c>
      <c r="G3102">
        <v>38</v>
      </c>
    </row>
    <row r="3103" spans="1:7" hidden="1" x14ac:dyDescent="0.25">
      <c r="A3103" t="s">
        <v>583</v>
      </c>
      <c r="B3103" t="s">
        <v>8321</v>
      </c>
      <c r="C3103" t="s">
        <v>101</v>
      </c>
      <c r="D3103" t="s">
        <v>102</v>
      </c>
      <c r="E3103" t="s">
        <v>8459</v>
      </c>
      <c r="F3103">
        <v>70</v>
      </c>
      <c r="G3103">
        <v>38</v>
      </c>
    </row>
    <row r="3104" spans="1:7" hidden="1" x14ac:dyDescent="0.25">
      <c r="A3104" t="s">
        <v>415</v>
      </c>
      <c r="B3104" t="s">
        <v>8317</v>
      </c>
      <c r="C3104" t="s">
        <v>101</v>
      </c>
      <c r="D3104" t="s">
        <v>102</v>
      </c>
      <c r="E3104" t="s">
        <v>8460</v>
      </c>
      <c r="F3104">
        <v>70</v>
      </c>
      <c r="G3104">
        <v>38</v>
      </c>
    </row>
    <row r="3105" spans="1:7" hidden="1" x14ac:dyDescent="0.25">
      <c r="A3105" t="s">
        <v>583</v>
      </c>
      <c r="B3105" t="s">
        <v>8280</v>
      </c>
      <c r="C3105" t="s">
        <v>101</v>
      </c>
      <c r="D3105" t="s">
        <v>102</v>
      </c>
      <c r="E3105" t="s">
        <v>8305</v>
      </c>
      <c r="F3105">
        <v>70</v>
      </c>
      <c r="G3105">
        <v>36</v>
      </c>
    </row>
    <row r="3106" spans="1:7" hidden="1" x14ac:dyDescent="0.25">
      <c r="A3106" t="s">
        <v>415</v>
      </c>
      <c r="B3106" t="s">
        <v>8144</v>
      </c>
      <c r="C3106" t="s">
        <v>101</v>
      </c>
      <c r="D3106" t="s">
        <v>102</v>
      </c>
      <c r="E3106" t="s">
        <v>8239</v>
      </c>
      <c r="F3106">
        <v>70</v>
      </c>
      <c r="G3106">
        <v>35</v>
      </c>
    </row>
    <row r="3107" spans="1:7" hidden="1" x14ac:dyDescent="0.25">
      <c r="A3107" t="s">
        <v>415</v>
      </c>
      <c r="B3107" t="s">
        <v>8138</v>
      </c>
      <c r="C3107" t="s">
        <v>101</v>
      </c>
      <c r="D3107" t="s">
        <v>102</v>
      </c>
      <c r="E3107" t="s">
        <v>8240</v>
      </c>
      <c r="F3107">
        <v>70</v>
      </c>
      <c r="G3107">
        <v>35</v>
      </c>
    </row>
    <row r="3108" spans="1:7" hidden="1" x14ac:dyDescent="0.25">
      <c r="A3108" t="s">
        <v>415</v>
      </c>
      <c r="B3108" t="s">
        <v>8140</v>
      </c>
      <c r="C3108" t="s">
        <v>101</v>
      </c>
      <c r="D3108" t="s">
        <v>102</v>
      </c>
      <c r="E3108" t="s">
        <v>8241</v>
      </c>
      <c r="F3108">
        <v>70</v>
      </c>
      <c r="G3108">
        <v>35</v>
      </c>
    </row>
    <row r="3109" spans="1:7" hidden="1" x14ac:dyDescent="0.25">
      <c r="A3109" t="s">
        <v>583</v>
      </c>
      <c r="B3109" t="s">
        <v>8136</v>
      </c>
      <c r="C3109" t="s">
        <v>101</v>
      </c>
      <c r="D3109" t="s">
        <v>102</v>
      </c>
      <c r="E3109" t="s">
        <v>8242</v>
      </c>
      <c r="F3109">
        <v>70</v>
      </c>
      <c r="G3109">
        <v>35</v>
      </c>
    </row>
    <row r="3110" spans="1:7" hidden="1" x14ac:dyDescent="0.25">
      <c r="A3110" t="s">
        <v>583</v>
      </c>
      <c r="B3110" t="s">
        <v>8034</v>
      </c>
      <c r="C3110" t="s">
        <v>101</v>
      </c>
      <c r="D3110" t="s">
        <v>102</v>
      </c>
      <c r="E3110" t="s">
        <v>8111</v>
      </c>
      <c r="F3110">
        <v>70</v>
      </c>
      <c r="G3110">
        <v>33</v>
      </c>
    </row>
    <row r="3111" spans="1:7" hidden="1" x14ac:dyDescent="0.25">
      <c r="A3111" t="s">
        <v>415</v>
      </c>
      <c r="B3111" t="s">
        <v>8036</v>
      </c>
      <c r="C3111" t="s">
        <v>101</v>
      </c>
      <c r="D3111" t="s">
        <v>102</v>
      </c>
      <c r="E3111" t="s">
        <v>8112</v>
      </c>
      <c r="F3111">
        <v>70</v>
      </c>
      <c r="G3111">
        <v>33</v>
      </c>
    </row>
    <row r="3112" spans="1:7" hidden="1" x14ac:dyDescent="0.25">
      <c r="A3112" t="s">
        <v>415</v>
      </c>
      <c r="B3112" t="s">
        <v>8038</v>
      </c>
      <c r="C3112" t="s">
        <v>101</v>
      </c>
      <c r="D3112" t="s">
        <v>102</v>
      </c>
      <c r="E3112" t="s">
        <v>8113</v>
      </c>
      <c r="F3112">
        <v>70</v>
      </c>
      <c r="G3112">
        <v>33</v>
      </c>
    </row>
    <row r="3113" spans="1:7" hidden="1" x14ac:dyDescent="0.25">
      <c r="A3113" t="s">
        <v>583</v>
      </c>
      <c r="B3113" t="s">
        <v>7970</v>
      </c>
      <c r="C3113" t="s">
        <v>101</v>
      </c>
      <c r="D3113" t="s">
        <v>102</v>
      </c>
      <c r="E3113" t="s">
        <v>8013</v>
      </c>
      <c r="F3113">
        <v>70</v>
      </c>
      <c r="G3113">
        <v>31</v>
      </c>
    </row>
    <row r="3114" spans="1:7" hidden="1" x14ac:dyDescent="0.25">
      <c r="A3114" t="s">
        <v>415</v>
      </c>
      <c r="B3114" t="s">
        <v>7973</v>
      </c>
      <c r="C3114" t="s">
        <v>101</v>
      </c>
      <c r="D3114" t="s">
        <v>102</v>
      </c>
      <c r="E3114" t="s">
        <v>8014</v>
      </c>
      <c r="F3114">
        <v>70</v>
      </c>
      <c r="G3114">
        <v>31</v>
      </c>
    </row>
    <row r="3115" spans="1:7" hidden="1" x14ac:dyDescent="0.25">
      <c r="A3115" t="s">
        <v>583</v>
      </c>
      <c r="B3115" t="s">
        <v>7973</v>
      </c>
      <c r="C3115" t="s">
        <v>101</v>
      </c>
      <c r="D3115" t="s">
        <v>102</v>
      </c>
      <c r="E3115" t="s">
        <v>8015</v>
      </c>
      <c r="F3115">
        <v>70</v>
      </c>
      <c r="G3115">
        <v>31</v>
      </c>
    </row>
    <row r="3116" spans="1:7" hidden="1" x14ac:dyDescent="0.25">
      <c r="A3116" t="s">
        <v>583</v>
      </c>
      <c r="B3116" t="s">
        <v>7158</v>
      </c>
      <c r="C3116" t="s">
        <v>101</v>
      </c>
      <c r="D3116" t="s">
        <v>102</v>
      </c>
      <c r="E3116" t="s">
        <v>7942</v>
      </c>
      <c r="F3116">
        <v>70</v>
      </c>
      <c r="G3116">
        <v>30</v>
      </c>
    </row>
    <row r="3117" spans="1:7" hidden="1" x14ac:dyDescent="0.25">
      <c r="A3117" t="s">
        <v>415</v>
      </c>
      <c r="B3117" t="s">
        <v>7158</v>
      </c>
      <c r="C3117" t="s">
        <v>101</v>
      </c>
      <c r="D3117" t="s">
        <v>102</v>
      </c>
      <c r="E3117" t="s">
        <v>7943</v>
      </c>
      <c r="F3117">
        <v>70</v>
      </c>
      <c r="G3117">
        <v>30</v>
      </c>
    </row>
    <row r="3118" spans="1:7" hidden="1" x14ac:dyDescent="0.25">
      <c r="A3118" t="s">
        <v>583</v>
      </c>
      <c r="B3118" t="s">
        <v>7884</v>
      </c>
      <c r="C3118" t="s">
        <v>101</v>
      </c>
      <c r="D3118" t="s">
        <v>102</v>
      </c>
      <c r="E3118" t="s">
        <v>7944</v>
      </c>
      <c r="F3118">
        <v>70</v>
      </c>
      <c r="G3118">
        <v>30</v>
      </c>
    </row>
    <row r="3119" spans="1:7" hidden="1" x14ac:dyDescent="0.25">
      <c r="A3119" t="s">
        <v>583</v>
      </c>
      <c r="B3119" t="s">
        <v>7824</v>
      </c>
      <c r="C3119" t="s">
        <v>101</v>
      </c>
      <c r="D3119" t="s">
        <v>102</v>
      </c>
      <c r="E3119" t="s">
        <v>7858</v>
      </c>
      <c r="F3119">
        <v>70</v>
      </c>
      <c r="G3119">
        <v>28</v>
      </c>
    </row>
    <row r="3120" spans="1:7" hidden="1" x14ac:dyDescent="0.25">
      <c r="A3120" t="s">
        <v>415</v>
      </c>
      <c r="B3120" t="s">
        <v>7291</v>
      </c>
      <c r="C3120" t="s">
        <v>101</v>
      </c>
      <c r="D3120" t="s">
        <v>102</v>
      </c>
      <c r="E3120" t="s">
        <v>7859</v>
      </c>
      <c r="F3120">
        <v>70</v>
      </c>
      <c r="G3120">
        <v>28</v>
      </c>
    </row>
    <row r="3121" spans="1:7" hidden="1" x14ac:dyDescent="0.25">
      <c r="A3121" t="s">
        <v>415</v>
      </c>
      <c r="B3121" t="s">
        <v>7824</v>
      </c>
      <c r="C3121" t="s">
        <v>101</v>
      </c>
      <c r="D3121" t="s">
        <v>102</v>
      </c>
      <c r="E3121" t="s">
        <v>7860</v>
      </c>
      <c r="F3121">
        <v>70</v>
      </c>
      <c r="G3121">
        <v>28</v>
      </c>
    </row>
    <row r="3122" spans="1:7" hidden="1" x14ac:dyDescent="0.25">
      <c r="A3122" t="s">
        <v>415</v>
      </c>
      <c r="B3122" t="s">
        <v>7769</v>
      </c>
      <c r="C3122" t="s">
        <v>101</v>
      </c>
      <c r="D3122" t="s">
        <v>102</v>
      </c>
      <c r="E3122" t="s">
        <v>7789</v>
      </c>
      <c r="F3122">
        <v>70</v>
      </c>
      <c r="G3122">
        <v>25</v>
      </c>
    </row>
    <row r="3123" spans="1:7" hidden="1" x14ac:dyDescent="0.25">
      <c r="A3123" t="s">
        <v>583</v>
      </c>
      <c r="B3123" t="s">
        <v>7448</v>
      </c>
      <c r="C3123" t="s">
        <v>101</v>
      </c>
      <c r="D3123" t="s">
        <v>102</v>
      </c>
      <c r="E3123" t="s">
        <v>7741</v>
      </c>
      <c r="F3123">
        <v>70</v>
      </c>
      <c r="G3123">
        <v>22</v>
      </c>
    </row>
    <row r="3124" spans="1:7" hidden="1" x14ac:dyDescent="0.25">
      <c r="A3124" t="s">
        <v>583</v>
      </c>
      <c r="B3124" t="s">
        <v>7445</v>
      </c>
      <c r="C3124" t="s">
        <v>101</v>
      </c>
      <c r="D3124" t="s">
        <v>102</v>
      </c>
      <c r="E3124" t="s">
        <v>7717</v>
      </c>
      <c r="F3124">
        <v>70</v>
      </c>
      <c r="G3124">
        <v>20</v>
      </c>
    </row>
    <row r="3125" spans="1:7" hidden="1" x14ac:dyDescent="0.25">
      <c r="A3125" t="s">
        <v>415</v>
      </c>
      <c r="B3125" t="s">
        <v>7632</v>
      </c>
      <c r="C3125" t="s">
        <v>101</v>
      </c>
      <c r="D3125" t="s">
        <v>102</v>
      </c>
      <c r="E3125" t="s">
        <v>7657</v>
      </c>
      <c r="F3125">
        <v>70</v>
      </c>
      <c r="G3125">
        <v>17</v>
      </c>
    </row>
    <row r="3126" spans="1:7" hidden="1" x14ac:dyDescent="0.25">
      <c r="A3126" t="s">
        <v>499</v>
      </c>
      <c r="B3126" t="s">
        <v>3742</v>
      </c>
      <c r="C3126" t="s">
        <v>101</v>
      </c>
      <c r="D3126" t="s">
        <v>102</v>
      </c>
      <c r="E3126" t="s">
        <v>11868</v>
      </c>
      <c r="F3126">
        <v>69</v>
      </c>
      <c r="G3126">
        <v>60</v>
      </c>
    </row>
    <row r="3127" spans="1:7" hidden="1" x14ac:dyDescent="0.25">
      <c r="A3127" t="s">
        <v>627</v>
      </c>
      <c r="B3127" t="s">
        <v>3742</v>
      </c>
      <c r="C3127" t="s">
        <v>101</v>
      </c>
      <c r="D3127" t="s">
        <v>102</v>
      </c>
      <c r="E3127" t="s">
        <v>11869</v>
      </c>
      <c r="F3127">
        <v>69</v>
      </c>
      <c r="G3127">
        <v>60</v>
      </c>
    </row>
    <row r="3128" spans="1:7" hidden="1" x14ac:dyDescent="0.25">
      <c r="A3128" t="s">
        <v>420</v>
      </c>
      <c r="B3128" t="s">
        <v>3742</v>
      </c>
      <c r="C3128" t="s">
        <v>101</v>
      </c>
      <c r="D3128" t="s">
        <v>102</v>
      </c>
      <c r="E3128" t="s">
        <v>11870</v>
      </c>
      <c r="F3128">
        <v>69</v>
      </c>
      <c r="G3128">
        <v>60</v>
      </c>
    </row>
    <row r="3129" spans="1:7" hidden="1" x14ac:dyDescent="0.25">
      <c r="A3129" t="s">
        <v>499</v>
      </c>
      <c r="B3129" t="s">
        <v>11231</v>
      </c>
      <c r="C3129" t="s">
        <v>101</v>
      </c>
      <c r="D3129" t="s">
        <v>102</v>
      </c>
      <c r="E3129" t="s">
        <v>11655</v>
      </c>
      <c r="F3129">
        <v>69</v>
      </c>
      <c r="G3129">
        <v>59</v>
      </c>
    </row>
    <row r="3130" spans="1:7" hidden="1" x14ac:dyDescent="0.25">
      <c r="A3130" t="s">
        <v>499</v>
      </c>
      <c r="B3130" t="s">
        <v>11233</v>
      </c>
      <c r="C3130" t="s">
        <v>101</v>
      </c>
      <c r="D3130" t="s">
        <v>102</v>
      </c>
      <c r="E3130" t="s">
        <v>11656</v>
      </c>
      <c r="F3130">
        <v>69</v>
      </c>
      <c r="G3130">
        <v>59</v>
      </c>
    </row>
    <row r="3131" spans="1:7" hidden="1" x14ac:dyDescent="0.25">
      <c r="A3131" t="s">
        <v>499</v>
      </c>
      <c r="B3131" t="s">
        <v>5926</v>
      </c>
      <c r="C3131" t="s">
        <v>101</v>
      </c>
      <c r="D3131" t="s">
        <v>102</v>
      </c>
      <c r="E3131" t="s">
        <v>11657</v>
      </c>
      <c r="F3131">
        <v>69</v>
      </c>
      <c r="G3131">
        <v>59</v>
      </c>
    </row>
    <row r="3132" spans="1:7" hidden="1" x14ac:dyDescent="0.25">
      <c r="A3132" t="s">
        <v>499</v>
      </c>
      <c r="B3132" t="s">
        <v>670</v>
      </c>
      <c r="C3132" t="s">
        <v>101</v>
      </c>
      <c r="D3132" t="s">
        <v>102</v>
      </c>
      <c r="E3132" t="s">
        <v>11658</v>
      </c>
      <c r="F3132">
        <v>69</v>
      </c>
      <c r="G3132">
        <v>59</v>
      </c>
    </row>
    <row r="3133" spans="1:7" hidden="1" x14ac:dyDescent="0.25">
      <c r="A3133" t="s">
        <v>499</v>
      </c>
      <c r="B3133" t="s">
        <v>11237</v>
      </c>
      <c r="C3133" t="s">
        <v>101</v>
      </c>
      <c r="D3133" t="s">
        <v>102</v>
      </c>
      <c r="E3133" t="s">
        <v>11659</v>
      </c>
      <c r="F3133">
        <v>69</v>
      </c>
      <c r="G3133">
        <v>59</v>
      </c>
    </row>
    <row r="3134" spans="1:7" hidden="1" x14ac:dyDescent="0.25">
      <c r="A3134" t="s">
        <v>627</v>
      </c>
      <c r="B3134" t="s">
        <v>11231</v>
      </c>
      <c r="C3134" t="s">
        <v>101</v>
      </c>
      <c r="D3134" t="s">
        <v>102</v>
      </c>
      <c r="E3134" t="s">
        <v>11660</v>
      </c>
      <c r="F3134">
        <v>69</v>
      </c>
      <c r="G3134">
        <v>59</v>
      </c>
    </row>
    <row r="3135" spans="1:7" hidden="1" x14ac:dyDescent="0.25">
      <c r="A3135" t="s">
        <v>627</v>
      </c>
      <c r="B3135" t="s">
        <v>11233</v>
      </c>
      <c r="C3135" t="s">
        <v>101</v>
      </c>
      <c r="D3135" t="s">
        <v>102</v>
      </c>
      <c r="E3135" t="s">
        <v>11661</v>
      </c>
      <c r="F3135">
        <v>69</v>
      </c>
      <c r="G3135">
        <v>59</v>
      </c>
    </row>
    <row r="3136" spans="1:7" hidden="1" x14ac:dyDescent="0.25">
      <c r="A3136" t="s">
        <v>627</v>
      </c>
      <c r="B3136" t="s">
        <v>5926</v>
      </c>
      <c r="C3136" t="s">
        <v>101</v>
      </c>
      <c r="D3136" t="s">
        <v>102</v>
      </c>
      <c r="E3136" t="s">
        <v>11662</v>
      </c>
      <c r="F3136">
        <v>69</v>
      </c>
      <c r="G3136">
        <v>59</v>
      </c>
    </row>
    <row r="3137" spans="1:7" hidden="1" x14ac:dyDescent="0.25">
      <c r="A3137" t="s">
        <v>627</v>
      </c>
      <c r="B3137" t="s">
        <v>670</v>
      </c>
      <c r="C3137" t="s">
        <v>101</v>
      </c>
      <c r="D3137" t="s">
        <v>102</v>
      </c>
      <c r="E3137" t="s">
        <v>11663</v>
      </c>
      <c r="F3137">
        <v>69</v>
      </c>
      <c r="G3137">
        <v>59</v>
      </c>
    </row>
    <row r="3138" spans="1:7" hidden="1" x14ac:dyDescent="0.25">
      <c r="A3138" t="s">
        <v>627</v>
      </c>
      <c r="B3138" t="s">
        <v>11237</v>
      </c>
      <c r="C3138" t="s">
        <v>101</v>
      </c>
      <c r="D3138" t="s">
        <v>102</v>
      </c>
      <c r="E3138" t="s">
        <v>11664</v>
      </c>
      <c r="F3138">
        <v>69</v>
      </c>
      <c r="G3138">
        <v>59</v>
      </c>
    </row>
    <row r="3139" spans="1:7" hidden="1" x14ac:dyDescent="0.25">
      <c r="A3139" t="s">
        <v>420</v>
      </c>
      <c r="B3139" t="s">
        <v>11231</v>
      </c>
      <c r="C3139" t="s">
        <v>101</v>
      </c>
      <c r="D3139" t="s">
        <v>102</v>
      </c>
      <c r="E3139" t="s">
        <v>11665</v>
      </c>
      <c r="F3139">
        <v>69</v>
      </c>
      <c r="G3139">
        <v>59</v>
      </c>
    </row>
    <row r="3140" spans="1:7" hidden="1" x14ac:dyDescent="0.25">
      <c r="A3140" t="s">
        <v>420</v>
      </c>
      <c r="B3140" t="s">
        <v>11233</v>
      </c>
      <c r="C3140" t="s">
        <v>101</v>
      </c>
      <c r="D3140" t="s">
        <v>102</v>
      </c>
      <c r="E3140" t="s">
        <v>11666</v>
      </c>
      <c r="F3140">
        <v>69</v>
      </c>
      <c r="G3140">
        <v>59</v>
      </c>
    </row>
    <row r="3141" spans="1:7" hidden="1" x14ac:dyDescent="0.25">
      <c r="A3141" t="s">
        <v>420</v>
      </c>
      <c r="B3141" t="s">
        <v>5926</v>
      </c>
      <c r="C3141" t="s">
        <v>101</v>
      </c>
      <c r="D3141" t="s">
        <v>102</v>
      </c>
      <c r="E3141" t="s">
        <v>11667</v>
      </c>
      <c r="F3141">
        <v>69</v>
      </c>
      <c r="G3141">
        <v>59</v>
      </c>
    </row>
    <row r="3142" spans="1:7" hidden="1" x14ac:dyDescent="0.25">
      <c r="A3142" t="s">
        <v>420</v>
      </c>
      <c r="B3142" t="s">
        <v>670</v>
      </c>
      <c r="C3142" t="s">
        <v>101</v>
      </c>
      <c r="D3142" t="s">
        <v>102</v>
      </c>
      <c r="E3142" t="s">
        <v>11668</v>
      </c>
      <c r="F3142">
        <v>69</v>
      </c>
      <c r="G3142">
        <v>59</v>
      </c>
    </row>
    <row r="3143" spans="1:7" hidden="1" x14ac:dyDescent="0.25">
      <c r="A3143" t="s">
        <v>420</v>
      </c>
      <c r="B3143" t="s">
        <v>11237</v>
      </c>
      <c r="C3143" t="s">
        <v>101</v>
      </c>
      <c r="D3143" t="s">
        <v>102</v>
      </c>
      <c r="E3143" t="s">
        <v>11669</v>
      </c>
      <c r="F3143">
        <v>69</v>
      </c>
      <c r="G3143">
        <v>59</v>
      </c>
    </row>
    <row r="3144" spans="1:7" hidden="1" x14ac:dyDescent="0.25">
      <c r="A3144" t="s">
        <v>499</v>
      </c>
      <c r="B3144" t="s">
        <v>1753</v>
      </c>
      <c r="C3144" t="s">
        <v>101</v>
      </c>
      <c r="D3144" t="s">
        <v>102</v>
      </c>
      <c r="E3144" t="s">
        <v>11670</v>
      </c>
      <c r="F3144">
        <v>69</v>
      </c>
      <c r="G3144">
        <v>59</v>
      </c>
    </row>
    <row r="3145" spans="1:7" hidden="1" x14ac:dyDescent="0.25">
      <c r="A3145" t="s">
        <v>499</v>
      </c>
      <c r="B3145" t="s">
        <v>2036</v>
      </c>
      <c r="C3145" t="s">
        <v>101</v>
      </c>
      <c r="D3145" t="s">
        <v>102</v>
      </c>
      <c r="E3145" t="s">
        <v>11671</v>
      </c>
      <c r="F3145">
        <v>69</v>
      </c>
      <c r="G3145">
        <v>59</v>
      </c>
    </row>
    <row r="3146" spans="1:7" hidden="1" x14ac:dyDescent="0.25">
      <c r="A3146" t="s">
        <v>499</v>
      </c>
      <c r="B3146" t="s">
        <v>11240</v>
      </c>
      <c r="C3146" t="s">
        <v>101</v>
      </c>
      <c r="D3146" t="s">
        <v>102</v>
      </c>
      <c r="E3146" t="s">
        <v>11672</v>
      </c>
      <c r="F3146">
        <v>69</v>
      </c>
      <c r="G3146">
        <v>59</v>
      </c>
    </row>
    <row r="3147" spans="1:7" hidden="1" x14ac:dyDescent="0.25">
      <c r="A3147" t="s">
        <v>627</v>
      </c>
      <c r="B3147" t="s">
        <v>1753</v>
      </c>
      <c r="C3147" t="s">
        <v>101</v>
      </c>
      <c r="D3147" t="s">
        <v>102</v>
      </c>
      <c r="E3147" t="s">
        <v>11673</v>
      </c>
      <c r="F3147">
        <v>69</v>
      </c>
      <c r="G3147">
        <v>59</v>
      </c>
    </row>
    <row r="3148" spans="1:7" hidden="1" x14ac:dyDescent="0.25">
      <c r="A3148" t="s">
        <v>420</v>
      </c>
      <c r="B3148" t="s">
        <v>2036</v>
      </c>
      <c r="C3148" t="s">
        <v>101</v>
      </c>
      <c r="D3148" t="s">
        <v>102</v>
      </c>
      <c r="E3148" t="s">
        <v>11674</v>
      </c>
      <c r="F3148">
        <v>69</v>
      </c>
      <c r="G3148">
        <v>59</v>
      </c>
    </row>
    <row r="3149" spans="1:7" hidden="1" x14ac:dyDescent="0.25">
      <c r="A3149" t="s">
        <v>627</v>
      </c>
      <c r="B3149" t="s">
        <v>11240</v>
      </c>
      <c r="C3149" t="s">
        <v>101</v>
      </c>
      <c r="D3149" t="s">
        <v>102</v>
      </c>
      <c r="E3149" t="s">
        <v>11675</v>
      </c>
      <c r="F3149">
        <v>69</v>
      </c>
      <c r="G3149">
        <v>59</v>
      </c>
    </row>
    <row r="3150" spans="1:7" hidden="1" x14ac:dyDescent="0.25">
      <c r="A3150" t="s">
        <v>420</v>
      </c>
      <c r="B3150" t="s">
        <v>11240</v>
      </c>
      <c r="C3150" t="s">
        <v>101</v>
      </c>
      <c r="D3150" t="s">
        <v>102</v>
      </c>
      <c r="E3150" t="s">
        <v>11676</v>
      </c>
      <c r="F3150">
        <v>69</v>
      </c>
      <c r="G3150">
        <v>59</v>
      </c>
    </row>
    <row r="3151" spans="1:7" hidden="1" x14ac:dyDescent="0.25">
      <c r="A3151" t="s">
        <v>627</v>
      </c>
      <c r="B3151" t="s">
        <v>2036</v>
      </c>
      <c r="C3151" t="s">
        <v>101</v>
      </c>
      <c r="D3151" t="s">
        <v>102</v>
      </c>
      <c r="E3151" t="s">
        <v>11677</v>
      </c>
      <c r="F3151">
        <v>69</v>
      </c>
      <c r="G3151">
        <v>59</v>
      </c>
    </row>
    <row r="3152" spans="1:7" hidden="1" x14ac:dyDescent="0.25">
      <c r="A3152" t="s">
        <v>627</v>
      </c>
      <c r="B3152" t="s">
        <v>11243</v>
      </c>
      <c r="C3152" t="s">
        <v>101</v>
      </c>
      <c r="D3152" t="s">
        <v>102</v>
      </c>
      <c r="E3152" t="s">
        <v>11678</v>
      </c>
      <c r="F3152">
        <v>69</v>
      </c>
      <c r="G3152">
        <v>59</v>
      </c>
    </row>
    <row r="3153" spans="1:7" hidden="1" x14ac:dyDescent="0.25">
      <c r="A3153" t="s">
        <v>420</v>
      </c>
      <c r="B3153" t="s">
        <v>11243</v>
      </c>
      <c r="C3153" t="s">
        <v>101</v>
      </c>
      <c r="D3153" t="s">
        <v>102</v>
      </c>
      <c r="E3153" t="s">
        <v>11679</v>
      </c>
      <c r="F3153">
        <v>69</v>
      </c>
      <c r="G3153">
        <v>59</v>
      </c>
    </row>
    <row r="3154" spans="1:7" hidden="1" x14ac:dyDescent="0.25">
      <c r="A3154" t="s">
        <v>499</v>
      </c>
      <c r="B3154" t="s">
        <v>11243</v>
      </c>
      <c r="C3154" t="s">
        <v>101</v>
      </c>
      <c r="D3154" t="s">
        <v>102</v>
      </c>
      <c r="E3154" t="s">
        <v>11680</v>
      </c>
      <c r="F3154">
        <v>69</v>
      </c>
      <c r="G3154">
        <v>59</v>
      </c>
    </row>
    <row r="3155" spans="1:7" hidden="1" x14ac:dyDescent="0.25">
      <c r="A3155" t="s">
        <v>499</v>
      </c>
      <c r="B3155" t="s">
        <v>1387</v>
      </c>
      <c r="C3155" t="s">
        <v>101</v>
      </c>
      <c r="D3155" t="s">
        <v>102</v>
      </c>
      <c r="E3155" t="s">
        <v>11681</v>
      </c>
      <c r="F3155">
        <v>69</v>
      </c>
      <c r="G3155">
        <v>59</v>
      </c>
    </row>
    <row r="3156" spans="1:7" hidden="1" x14ac:dyDescent="0.25">
      <c r="A3156" t="s">
        <v>420</v>
      </c>
      <c r="B3156" t="s">
        <v>1753</v>
      </c>
      <c r="C3156" t="s">
        <v>101</v>
      </c>
      <c r="D3156" t="s">
        <v>102</v>
      </c>
      <c r="E3156" t="s">
        <v>11682</v>
      </c>
      <c r="F3156">
        <v>69</v>
      </c>
      <c r="G3156">
        <v>59</v>
      </c>
    </row>
    <row r="3157" spans="1:7" hidden="1" x14ac:dyDescent="0.25">
      <c r="A3157" t="s">
        <v>627</v>
      </c>
      <c r="B3157" t="s">
        <v>1387</v>
      </c>
      <c r="C3157" t="s">
        <v>101</v>
      </c>
      <c r="D3157" t="s">
        <v>102</v>
      </c>
      <c r="E3157" t="s">
        <v>11683</v>
      </c>
      <c r="F3157">
        <v>69</v>
      </c>
      <c r="G3157">
        <v>59</v>
      </c>
    </row>
    <row r="3158" spans="1:7" hidden="1" x14ac:dyDescent="0.25">
      <c r="A3158" t="s">
        <v>420</v>
      </c>
      <c r="B3158" t="s">
        <v>1387</v>
      </c>
      <c r="C3158" t="s">
        <v>101</v>
      </c>
      <c r="D3158" t="s">
        <v>102</v>
      </c>
      <c r="E3158" t="s">
        <v>11684</v>
      </c>
      <c r="F3158">
        <v>69</v>
      </c>
      <c r="G3158">
        <v>59</v>
      </c>
    </row>
    <row r="3159" spans="1:7" hidden="1" x14ac:dyDescent="0.25">
      <c r="A3159" t="s">
        <v>499</v>
      </c>
      <c r="B3159" t="s">
        <v>4780</v>
      </c>
      <c r="C3159" t="s">
        <v>101</v>
      </c>
      <c r="D3159" t="s">
        <v>102</v>
      </c>
      <c r="E3159" t="s">
        <v>11181</v>
      </c>
      <c r="F3159">
        <v>69</v>
      </c>
      <c r="G3159">
        <v>58</v>
      </c>
    </row>
    <row r="3160" spans="1:7" hidden="1" x14ac:dyDescent="0.25">
      <c r="A3160" t="s">
        <v>627</v>
      </c>
      <c r="B3160" t="s">
        <v>4780</v>
      </c>
      <c r="C3160" t="s">
        <v>101</v>
      </c>
      <c r="D3160" t="s">
        <v>102</v>
      </c>
      <c r="E3160" t="s">
        <v>11182</v>
      </c>
      <c r="F3160">
        <v>69</v>
      </c>
      <c r="G3160">
        <v>58</v>
      </c>
    </row>
    <row r="3161" spans="1:7" hidden="1" x14ac:dyDescent="0.25">
      <c r="A3161" t="s">
        <v>420</v>
      </c>
      <c r="B3161" t="s">
        <v>4780</v>
      </c>
      <c r="C3161" t="s">
        <v>101</v>
      </c>
      <c r="D3161" t="s">
        <v>102</v>
      </c>
      <c r="E3161" t="s">
        <v>11183</v>
      </c>
      <c r="F3161">
        <v>69</v>
      </c>
      <c r="G3161">
        <v>58</v>
      </c>
    </row>
    <row r="3162" spans="1:7" hidden="1" x14ac:dyDescent="0.25">
      <c r="A3162" t="s">
        <v>499</v>
      </c>
      <c r="B3162" t="s">
        <v>11056</v>
      </c>
      <c r="C3162" t="s">
        <v>101</v>
      </c>
      <c r="D3162" t="s">
        <v>102</v>
      </c>
      <c r="E3162" t="s">
        <v>11184</v>
      </c>
      <c r="F3162">
        <v>69</v>
      </c>
      <c r="G3162">
        <v>58</v>
      </c>
    </row>
    <row r="3163" spans="1:7" hidden="1" x14ac:dyDescent="0.25">
      <c r="A3163" t="s">
        <v>499</v>
      </c>
      <c r="B3163" t="s">
        <v>11058</v>
      </c>
      <c r="C3163" t="s">
        <v>101</v>
      </c>
      <c r="D3163" t="s">
        <v>102</v>
      </c>
      <c r="E3163" t="s">
        <v>11185</v>
      </c>
      <c r="F3163">
        <v>69</v>
      </c>
      <c r="G3163">
        <v>58</v>
      </c>
    </row>
    <row r="3164" spans="1:7" hidden="1" x14ac:dyDescent="0.25">
      <c r="A3164" t="s">
        <v>420</v>
      </c>
      <c r="B3164" t="s">
        <v>11058</v>
      </c>
      <c r="C3164" t="s">
        <v>101</v>
      </c>
      <c r="D3164" t="s">
        <v>102</v>
      </c>
      <c r="E3164" t="s">
        <v>11186</v>
      </c>
      <c r="F3164">
        <v>69</v>
      </c>
      <c r="G3164">
        <v>58</v>
      </c>
    </row>
    <row r="3165" spans="1:7" hidden="1" x14ac:dyDescent="0.25">
      <c r="A3165" t="s">
        <v>627</v>
      </c>
      <c r="B3165" t="s">
        <v>11056</v>
      </c>
      <c r="C3165" t="s">
        <v>101</v>
      </c>
      <c r="D3165" t="s">
        <v>102</v>
      </c>
      <c r="E3165" t="s">
        <v>11187</v>
      </c>
      <c r="F3165">
        <v>69</v>
      </c>
      <c r="G3165">
        <v>58</v>
      </c>
    </row>
    <row r="3166" spans="1:7" hidden="1" x14ac:dyDescent="0.25">
      <c r="A3166" t="s">
        <v>420</v>
      </c>
      <c r="B3166" t="s">
        <v>11056</v>
      </c>
      <c r="C3166" t="s">
        <v>101</v>
      </c>
      <c r="D3166" t="s">
        <v>102</v>
      </c>
      <c r="E3166" t="s">
        <v>11188</v>
      </c>
      <c r="F3166">
        <v>69</v>
      </c>
      <c r="G3166">
        <v>58</v>
      </c>
    </row>
    <row r="3167" spans="1:7" hidden="1" x14ac:dyDescent="0.25">
      <c r="A3167" t="s">
        <v>627</v>
      </c>
      <c r="B3167" t="s">
        <v>11058</v>
      </c>
      <c r="C3167" t="s">
        <v>101</v>
      </c>
      <c r="D3167" t="s">
        <v>102</v>
      </c>
      <c r="E3167" t="s">
        <v>11189</v>
      </c>
      <c r="F3167">
        <v>69</v>
      </c>
      <c r="G3167">
        <v>58</v>
      </c>
    </row>
    <row r="3168" spans="1:7" hidden="1" x14ac:dyDescent="0.25">
      <c r="A3168" t="s">
        <v>499</v>
      </c>
      <c r="B3168" t="s">
        <v>10826</v>
      </c>
      <c r="C3168" t="s">
        <v>101</v>
      </c>
      <c r="D3168" t="s">
        <v>102</v>
      </c>
      <c r="E3168" t="s">
        <v>10990</v>
      </c>
      <c r="F3168">
        <v>69</v>
      </c>
      <c r="G3168">
        <v>57</v>
      </c>
    </row>
    <row r="3169" spans="1:7" hidden="1" x14ac:dyDescent="0.25">
      <c r="A3169" t="s">
        <v>627</v>
      </c>
      <c r="B3169" t="s">
        <v>10826</v>
      </c>
      <c r="C3169" t="s">
        <v>101</v>
      </c>
      <c r="D3169" t="s">
        <v>102</v>
      </c>
      <c r="E3169" t="s">
        <v>10991</v>
      </c>
      <c r="F3169">
        <v>69</v>
      </c>
      <c r="G3169">
        <v>57</v>
      </c>
    </row>
    <row r="3170" spans="1:7" hidden="1" x14ac:dyDescent="0.25">
      <c r="A3170" t="s">
        <v>420</v>
      </c>
      <c r="B3170" t="s">
        <v>10826</v>
      </c>
      <c r="C3170" t="s">
        <v>101</v>
      </c>
      <c r="D3170" t="s">
        <v>102</v>
      </c>
      <c r="E3170" t="s">
        <v>10992</v>
      </c>
      <c r="F3170">
        <v>69</v>
      </c>
      <c r="G3170">
        <v>57</v>
      </c>
    </row>
    <row r="3171" spans="1:7" hidden="1" x14ac:dyDescent="0.25">
      <c r="A3171" t="s">
        <v>627</v>
      </c>
      <c r="B3171" t="s">
        <v>2680</v>
      </c>
      <c r="C3171" t="s">
        <v>101</v>
      </c>
      <c r="D3171" t="s">
        <v>102</v>
      </c>
      <c r="E3171" t="s">
        <v>10993</v>
      </c>
      <c r="F3171">
        <v>69</v>
      </c>
      <c r="G3171">
        <v>57</v>
      </c>
    </row>
    <row r="3172" spans="1:7" hidden="1" x14ac:dyDescent="0.25">
      <c r="A3172" t="s">
        <v>420</v>
      </c>
      <c r="B3172" t="s">
        <v>2680</v>
      </c>
      <c r="C3172" t="s">
        <v>101</v>
      </c>
      <c r="D3172" t="s">
        <v>102</v>
      </c>
      <c r="E3172" t="s">
        <v>10994</v>
      </c>
      <c r="F3172">
        <v>69</v>
      </c>
      <c r="G3172">
        <v>57</v>
      </c>
    </row>
    <row r="3173" spans="1:7" hidden="1" x14ac:dyDescent="0.25">
      <c r="A3173" t="s">
        <v>499</v>
      </c>
      <c r="B3173" t="s">
        <v>900</v>
      </c>
      <c r="C3173" t="s">
        <v>101</v>
      </c>
      <c r="D3173" t="s">
        <v>102</v>
      </c>
      <c r="E3173" t="s">
        <v>10995</v>
      </c>
      <c r="F3173">
        <v>69</v>
      </c>
      <c r="G3173">
        <v>57</v>
      </c>
    </row>
    <row r="3174" spans="1:7" hidden="1" x14ac:dyDescent="0.25">
      <c r="A3174" t="s">
        <v>499</v>
      </c>
      <c r="B3174" t="s">
        <v>2680</v>
      </c>
      <c r="C3174" t="s">
        <v>101</v>
      </c>
      <c r="D3174" t="s">
        <v>102</v>
      </c>
      <c r="E3174" t="s">
        <v>10996</v>
      </c>
      <c r="F3174">
        <v>69</v>
      </c>
      <c r="G3174">
        <v>57</v>
      </c>
    </row>
    <row r="3175" spans="1:7" hidden="1" x14ac:dyDescent="0.25">
      <c r="A3175" t="s">
        <v>627</v>
      </c>
      <c r="B3175" t="s">
        <v>900</v>
      </c>
      <c r="C3175" t="s">
        <v>101</v>
      </c>
      <c r="D3175" t="s">
        <v>102</v>
      </c>
      <c r="E3175" t="s">
        <v>10997</v>
      </c>
      <c r="F3175">
        <v>69</v>
      </c>
      <c r="G3175">
        <v>57</v>
      </c>
    </row>
    <row r="3176" spans="1:7" hidden="1" x14ac:dyDescent="0.25">
      <c r="A3176" t="s">
        <v>420</v>
      </c>
      <c r="B3176" t="s">
        <v>900</v>
      </c>
      <c r="C3176" t="s">
        <v>101</v>
      </c>
      <c r="D3176" t="s">
        <v>102</v>
      </c>
      <c r="E3176" t="s">
        <v>10998</v>
      </c>
      <c r="F3176">
        <v>69</v>
      </c>
      <c r="G3176">
        <v>57</v>
      </c>
    </row>
    <row r="3177" spans="1:7" hidden="1" x14ac:dyDescent="0.25">
      <c r="A3177" t="s">
        <v>499</v>
      </c>
      <c r="B3177" t="s">
        <v>3915</v>
      </c>
      <c r="C3177" t="s">
        <v>101</v>
      </c>
      <c r="D3177" t="s">
        <v>102</v>
      </c>
      <c r="E3177" t="s">
        <v>10999</v>
      </c>
      <c r="F3177">
        <v>69</v>
      </c>
      <c r="G3177">
        <v>57</v>
      </c>
    </row>
    <row r="3178" spans="1:7" hidden="1" x14ac:dyDescent="0.25">
      <c r="A3178" t="s">
        <v>627</v>
      </c>
      <c r="B3178" t="s">
        <v>3915</v>
      </c>
      <c r="C3178" t="s">
        <v>101</v>
      </c>
      <c r="D3178" t="s">
        <v>102</v>
      </c>
      <c r="E3178" t="s">
        <v>11000</v>
      </c>
      <c r="F3178">
        <v>69</v>
      </c>
      <c r="G3178">
        <v>57</v>
      </c>
    </row>
    <row r="3179" spans="1:7" hidden="1" x14ac:dyDescent="0.25">
      <c r="A3179" t="s">
        <v>420</v>
      </c>
      <c r="B3179" t="s">
        <v>3915</v>
      </c>
      <c r="C3179" t="s">
        <v>101</v>
      </c>
      <c r="D3179" t="s">
        <v>102</v>
      </c>
      <c r="E3179" t="s">
        <v>11001</v>
      </c>
      <c r="F3179">
        <v>69</v>
      </c>
      <c r="G3179">
        <v>57</v>
      </c>
    </row>
    <row r="3180" spans="1:7" hidden="1" x14ac:dyDescent="0.25">
      <c r="A3180" t="s">
        <v>499</v>
      </c>
      <c r="B3180" t="s">
        <v>1353</v>
      </c>
      <c r="C3180" t="s">
        <v>101</v>
      </c>
      <c r="D3180" t="s">
        <v>102</v>
      </c>
      <c r="E3180" t="s">
        <v>10728</v>
      </c>
      <c r="F3180">
        <v>69</v>
      </c>
      <c r="G3180">
        <v>56</v>
      </c>
    </row>
    <row r="3181" spans="1:7" hidden="1" x14ac:dyDescent="0.25">
      <c r="A3181" t="s">
        <v>627</v>
      </c>
      <c r="B3181" t="s">
        <v>1353</v>
      </c>
      <c r="C3181" t="s">
        <v>101</v>
      </c>
      <c r="D3181" t="s">
        <v>102</v>
      </c>
      <c r="E3181" t="s">
        <v>10729</v>
      </c>
      <c r="F3181">
        <v>69</v>
      </c>
      <c r="G3181">
        <v>56</v>
      </c>
    </row>
    <row r="3182" spans="1:7" hidden="1" x14ac:dyDescent="0.25">
      <c r="A3182" t="s">
        <v>420</v>
      </c>
      <c r="B3182" t="s">
        <v>1353</v>
      </c>
      <c r="C3182" t="s">
        <v>101</v>
      </c>
      <c r="D3182" t="s">
        <v>102</v>
      </c>
      <c r="E3182" t="s">
        <v>10730</v>
      </c>
      <c r="F3182">
        <v>69</v>
      </c>
      <c r="G3182">
        <v>56</v>
      </c>
    </row>
    <row r="3183" spans="1:7" hidden="1" x14ac:dyDescent="0.25">
      <c r="A3183" t="s">
        <v>499</v>
      </c>
      <c r="B3183" t="s">
        <v>10492</v>
      </c>
      <c r="C3183" t="s">
        <v>101</v>
      </c>
      <c r="D3183" t="s">
        <v>102</v>
      </c>
      <c r="E3183" t="s">
        <v>10731</v>
      </c>
      <c r="F3183">
        <v>69</v>
      </c>
      <c r="G3183">
        <v>56</v>
      </c>
    </row>
    <row r="3184" spans="1:7" hidden="1" x14ac:dyDescent="0.25">
      <c r="A3184" t="s">
        <v>499</v>
      </c>
      <c r="B3184" t="s">
        <v>4356</v>
      </c>
      <c r="C3184" t="s">
        <v>101</v>
      </c>
      <c r="D3184" t="s">
        <v>102</v>
      </c>
      <c r="E3184" t="s">
        <v>10732</v>
      </c>
      <c r="F3184">
        <v>69</v>
      </c>
      <c r="G3184">
        <v>56</v>
      </c>
    </row>
    <row r="3185" spans="1:7" hidden="1" x14ac:dyDescent="0.25">
      <c r="A3185" t="s">
        <v>499</v>
      </c>
      <c r="B3185" t="s">
        <v>10490</v>
      </c>
      <c r="C3185" t="s">
        <v>101</v>
      </c>
      <c r="D3185" t="s">
        <v>102</v>
      </c>
      <c r="E3185" t="s">
        <v>10733</v>
      </c>
      <c r="F3185">
        <v>69</v>
      </c>
      <c r="G3185">
        <v>56</v>
      </c>
    </row>
    <row r="3186" spans="1:7" hidden="1" x14ac:dyDescent="0.25">
      <c r="A3186" t="s">
        <v>627</v>
      </c>
      <c r="B3186" t="s">
        <v>4356</v>
      </c>
      <c r="C3186" t="s">
        <v>101</v>
      </c>
      <c r="D3186" t="s">
        <v>102</v>
      </c>
      <c r="E3186" t="s">
        <v>10734</v>
      </c>
      <c r="F3186">
        <v>69</v>
      </c>
      <c r="G3186">
        <v>56</v>
      </c>
    </row>
    <row r="3187" spans="1:7" hidden="1" x14ac:dyDescent="0.25">
      <c r="A3187" t="s">
        <v>627</v>
      </c>
      <c r="B3187" t="s">
        <v>10490</v>
      </c>
      <c r="C3187" t="s">
        <v>101</v>
      </c>
      <c r="D3187" t="s">
        <v>102</v>
      </c>
      <c r="E3187" t="s">
        <v>10735</v>
      </c>
      <c r="F3187">
        <v>69</v>
      </c>
      <c r="G3187">
        <v>56</v>
      </c>
    </row>
    <row r="3188" spans="1:7" hidden="1" x14ac:dyDescent="0.25">
      <c r="A3188" t="s">
        <v>499</v>
      </c>
      <c r="B3188" t="s">
        <v>4699</v>
      </c>
      <c r="C3188" t="s">
        <v>101</v>
      </c>
      <c r="D3188" t="s">
        <v>102</v>
      </c>
      <c r="E3188" t="s">
        <v>10736</v>
      </c>
      <c r="F3188">
        <v>69</v>
      </c>
      <c r="G3188">
        <v>56</v>
      </c>
    </row>
    <row r="3189" spans="1:7" hidden="1" x14ac:dyDescent="0.25">
      <c r="A3189" t="s">
        <v>627</v>
      </c>
      <c r="B3189" t="s">
        <v>10492</v>
      </c>
      <c r="C3189" t="s">
        <v>101</v>
      </c>
      <c r="D3189" t="s">
        <v>102</v>
      </c>
      <c r="E3189" t="s">
        <v>10737</v>
      </c>
      <c r="F3189">
        <v>69</v>
      </c>
      <c r="G3189">
        <v>56</v>
      </c>
    </row>
    <row r="3190" spans="1:7" hidden="1" x14ac:dyDescent="0.25">
      <c r="A3190" t="s">
        <v>420</v>
      </c>
      <c r="B3190" t="s">
        <v>10492</v>
      </c>
      <c r="C3190" t="s">
        <v>101</v>
      </c>
      <c r="D3190" t="s">
        <v>102</v>
      </c>
      <c r="E3190" t="s">
        <v>10738</v>
      </c>
      <c r="F3190">
        <v>69</v>
      </c>
      <c r="G3190">
        <v>56</v>
      </c>
    </row>
    <row r="3191" spans="1:7" hidden="1" x14ac:dyDescent="0.25">
      <c r="A3191" t="s">
        <v>420</v>
      </c>
      <c r="B3191" t="s">
        <v>4356</v>
      </c>
      <c r="C3191" t="s">
        <v>101</v>
      </c>
      <c r="D3191" t="s">
        <v>102</v>
      </c>
      <c r="E3191" t="s">
        <v>10739</v>
      </c>
      <c r="F3191">
        <v>69</v>
      </c>
      <c r="G3191">
        <v>56</v>
      </c>
    </row>
    <row r="3192" spans="1:7" hidden="1" x14ac:dyDescent="0.25">
      <c r="A3192" t="s">
        <v>420</v>
      </c>
      <c r="B3192" t="s">
        <v>10490</v>
      </c>
      <c r="C3192" t="s">
        <v>101</v>
      </c>
      <c r="D3192" t="s">
        <v>102</v>
      </c>
      <c r="E3192" t="s">
        <v>10740</v>
      </c>
      <c r="F3192">
        <v>69</v>
      </c>
      <c r="G3192">
        <v>56</v>
      </c>
    </row>
    <row r="3193" spans="1:7" hidden="1" x14ac:dyDescent="0.25">
      <c r="A3193" t="s">
        <v>420</v>
      </c>
      <c r="B3193" t="s">
        <v>2224</v>
      </c>
      <c r="C3193" t="s">
        <v>101</v>
      </c>
      <c r="D3193" t="s">
        <v>102</v>
      </c>
      <c r="E3193" t="s">
        <v>10741</v>
      </c>
      <c r="F3193">
        <v>69</v>
      </c>
      <c r="G3193">
        <v>56</v>
      </c>
    </row>
    <row r="3194" spans="1:7" hidden="1" x14ac:dyDescent="0.25">
      <c r="A3194" t="s">
        <v>627</v>
      </c>
      <c r="B3194" t="s">
        <v>2224</v>
      </c>
      <c r="C3194" t="s">
        <v>101</v>
      </c>
      <c r="D3194" t="s">
        <v>102</v>
      </c>
      <c r="E3194" t="s">
        <v>10742</v>
      </c>
      <c r="F3194">
        <v>69</v>
      </c>
      <c r="G3194">
        <v>56</v>
      </c>
    </row>
    <row r="3195" spans="1:7" hidden="1" x14ac:dyDescent="0.25">
      <c r="A3195" t="s">
        <v>420</v>
      </c>
      <c r="B3195" t="s">
        <v>4699</v>
      </c>
      <c r="C3195" t="s">
        <v>101</v>
      </c>
      <c r="D3195" t="s">
        <v>102</v>
      </c>
      <c r="E3195" t="s">
        <v>10743</v>
      </c>
      <c r="F3195">
        <v>69</v>
      </c>
      <c r="G3195">
        <v>56</v>
      </c>
    </row>
    <row r="3196" spans="1:7" hidden="1" x14ac:dyDescent="0.25">
      <c r="A3196" t="s">
        <v>499</v>
      </c>
      <c r="B3196" t="s">
        <v>2224</v>
      </c>
      <c r="C3196" t="s">
        <v>101</v>
      </c>
      <c r="D3196" t="s">
        <v>102</v>
      </c>
      <c r="E3196" t="s">
        <v>10744</v>
      </c>
      <c r="F3196">
        <v>69</v>
      </c>
      <c r="G3196">
        <v>56</v>
      </c>
    </row>
    <row r="3197" spans="1:7" hidden="1" x14ac:dyDescent="0.25">
      <c r="A3197" t="s">
        <v>627</v>
      </c>
      <c r="B3197" t="s">
        <v>10432</v>
      </c>
      <c r="C3197" t="s">
        <v>101</v>
      </c>
      <c r="D3197" t="s">
        <v>102</v>
      </c>
      <c r="E3197" t="s">
        <v>10472</v>
      </c>
      <c r="F3197">
        <v>69</v>
      </c>
      <c r="G3197">
        <v>55</v>
      </c>
    </row>
    <row r="3198" spans="1:7" hidden="1" x14ac:dyDescent="0.25">
      <c r="A3198" t="s">
        <v>420</v>
      </c>
      <c r="B3198" t="s">
        <v>10432</v>
      </c>
      <c r="C3198" t="s">
        <v>101</v>
      </c>
      <c r="D3198" t="s">
        <v>102</v>
      </c>
      <c r="E3198" t="s">
        <v>10473</v>
      </c>
      <c r="F3198">
        <v>69</v>
      </c>
      <c r="G3198">
        <v>55</v>
      </c>
    </row>
    <row r="3199" spans="1:7" hidden="1" x14ac:dyDescent="0.25">
      <c r="A3199" t="s">
        <v>499</v>
      </c>
      <c r="B3199" t="s">
        <v>10432</v>
      </c>
      <c r="C3199" t="s">
        <v>101</v>
      </c>
      <c r="D3199" t="s">
        <v>102</v>
      </c>
      <c r="E3199" t="s">
        <v>10474</v>
      </c>
      <c r="F3199">
        <v>69</v>
      </c>
      <c r="G3199">
        <v>55</v>
      </c>
    </row>
    <row r="3200" spans="1:7" hidden="1" x14ac:dyDescent="0.25">
      <c r="A3200" t="s">
        <v>499</v>
      </c>
      <c r="B3200" t="s">
        <v>10159</v>
      </c>
      <c r="C3200" t="s">
        <v>101</v>
      </c>
      <c r="D3200" t="s">
        <v>102</v>
      </c>
      <c r="E3200" t="s">
        <v>10357</v>
      </c>
      <c r="F3200">
        <v>69</v>
      </c>
      <c r="G3200">
        <v>54</v>
      </c>
    </row>
    <row r="3201" spans="1:7" hidden="1" x14ac:dyDescent="0.25">
      <c r="A3201" t="s">
        <v>627</v>
      </c>
      <c r="B3201" t="s">
        <v>3743</v>
      </c>
      <c r="C3201" t="s">
        <v>101</v>
      </c>
      <c r="D3201" t="s">
        <v>102</v>
      </c>
      <c r="E3201" t="s">
        <v>10358</v>
      </c>
      <c r="F3201">
        <v>69</v>
      </c>
      <c r="G3201">
        <v>54</v>
      </c>
    </row>
    <row r="3202" spans="1:7" hidden="1" x14ac:dyDescent="0.25">
      <c r="A3202" t="s">
        <v>499</v>
      </c>
      <c r="B3202" t="s">
        <v>3743</v>
      </c>
      <c r="C3202" t="s">
        <v>101</v>
      </c>
      <c r="D3202" t="s">
        <v>102</v>
      </c>
      <c r="E3202" t="s">
        <v>10359</v>
      </c>
      <c r="F3202">
        <v>69</v>
      </c>
      <c r="G3202">
        <v>54</v>
      </c>
    </row>
    <row r="3203" spans="1:7" hidden="1" x14ac:dyDescent="0.25">
      <c r="A3203" t="s">
        <v>420</v>
      </c>
      <c r="B3203" t="s">
        <v>10159</v>
      </c>
      <c r="C3203" t="s">
        <v>101</v>
      </c>
      <c r="D3203" t="s">
        <v>102</v>
      </c>
      <c r="E3203" t="s">
        <v>10360</v>
      </c>
      <c r="F3203">
        <v>69</v>
      </c>
      <c r="G3203">
        <v>54</v>
      </c>
    </row>
    <row r="3204" spans="1:7" hidden="1" x14ac:dyDescent="0.25">
      <c r="A3204" t="s">
        <v>627</v>
      </c>
      <c r="B3204" t="s">
        <v>10165</v>
      </c>
      <c r="C3204" t="s">
        <v>101</v>
      </c>
      <c r="D3204" t="s">
        <v>102</v>
      </c>
      <c r="E3204" t="s">
        <v>10361</v>
      </c>
      <c r="F3204">
        <v>69</v>
      </c>
      <c r="G3204">
        <v>54</v>
      </c>
    </row>
    <row r="3205" spans="1:7" hidden="1" x14ac:dyDescent="0.25">
      <c r="A3205" t="s">
        <v>499</v>
      </c>
      <c r="B3205" t="s">
        <v>10165</v>
      </c>
      <c r="C3205" t="s">
        <v>101</v>
      </c>
      <c r="D3205" t="s">
        <v>102</v>
      </c>
      <c r="E3205" t="s">
        <v>10362</v>
      </c>
      <c r="F3205">
        <v>69</v>
      </c>
      <c r="G3205">
        <v>54</v>
      </c>
    </row>
    <row r="3206" spans="1:7" hidden="1" x14ac:dyDescent="0.25">
      <c r="A3206" t="s">
        <v>627</v>
      </c>
      <c r="B3206" t="s">
        <v>10161</v>
      </c>
      <c r="C3206" t="s">
        <v>101</v>
      </c>
      <c r="D3206" t="s">
        <v>102</v>
      </c>
      <c r="E3206" t="s">
        <v>10363</v>
      </c>
      <c r="F3206">
        <v>69</v>
      </c>
      <c r="G3206">
        <v>54</v>
      </c>
    </row>
    <row r="3207" spans="1:7" hidden="1" x14ac:dyDescent="0.25">
      <c r="A3207" t="s">
        <v>499</v>
      </c>
      <c r="B3207" t="s">
        <v>4606</v>
      </c>
      <c r="C3207" t="s">
        <v>101</v>
      </c>
      <c r="D3207" t="s">
        <v>102</v>
      </c>
      <c r="E3207" t="s">
        <v>10364</v>
      </c>
      <c r="F3207">
        <v>69</v>
      </c>
      <c r="G3207">
        <v>54</v>
      </c>
    </row>
    <row r="3208" spans="1:7" hidden="1" x14ac:dyDescent="0.25">
      <c r="A3208" t="s">
        <v>420</v>
      </c>
      <c r="B3208" t="s">
        <v>4606</v>
      </c>
      <c r="C3208" t="s">
        <v>101</v>
      </c>
      <c r="D3208" t="s">
        <v>102</v>
      </c>
      <c r="E3208" t="s">
        <v>10365</v>
      </c>
      <c r="F3208">
        <v>69</v>
      </c>
      <c r="G3208">
        <v>54</v>
      </c>
    </row>
    <row r="3209" spans="1:7" hidden="1" x14ac:dyDescent="0.25">
      <c r="A3209" t="s">
        <v>420</v>
      </c>
      <c r="B3209" t="s">
        <v>10161</v>
      </c>
      <c r="C3209" t="s">
        <v>101</v>
      </c>
      <c r="D3209" t="s">
        <v>102</v>
      </c>
      <c r="E3209" t="s">
        <v>10366</v>
      </c>
      <c r="F3209">
        <v>69</v>
      </c>
      <c r="G3209">
        <v>54</v>
      </c>
    </row>
    <row r="3210" spans="1:7" hidden="1" x14ac:dyDescent="0.25">
      <c r="A3210" t="s">
        <v>627</v>
      </c>
      <c r="B3210" t="s">
        <v>4606</v>
      </c>
      <c r="C3210" t="s">
        <v>101</v>
      </c>
      <c r="D3210" t="s">
        <v>102</v>
      </c>
      <c r="E3210" t="s">
        <v>10367</v>
      </c>
      <c r="F3210">
        <v>69</v>
      </c>
      <c r="G3210">
        <v>54</v>
      </c>
    </row>
    <row r="3211" spans="1:7" hidden="1" x14ac:dyDescent="0.25">
      <c r="A3211" t="s">
        <v>499</v>
      </c>
      <c r="B3211" t="s">
        <v>10161</v>
      </c>
      <c r="C3211" t="s">
        <v>101</v>
      </c>
      <c r="D3211" t="s">
        <v>102</v>
      </c>
      <c r="E3211" t="s">
        <v>10368</v>
      </c>
      <c r="F3211">
        <v>69</v>
      </c>
      <c r="G3211">
        <v>54</v>
      </c>
    </row>
    <row r="3212" spans="1:7" hidden="1" x14ac:dyDescent="0.25">
      <c r="A3212" t="s">
        <v>420</v>
      </c>
      <c r="B3212" t="s">
        <v>10165</v>
      </c>
      <c r="C3212" t="s">
        <v>101</v>
      </c>
      <c r="D3212" t="s">
        <v>102</v>
      </c>
      <c r="E3212" t="s">
        <v>10369</v>
      </c>
      <c r="F3212">
        <v>69</v>
      </c>
      <c r="G3212">
        <v>54</v>
      </c>
    </row>
    <row r="3213" spans="1:7" hidden="1" x14ac:dyDescent="0.25">
      <c r="A3213" t="s">
        <v>627</v>
      </c>
      <c r="B3213" t="s">
        <v>10159</v>
      </c>
      <c r="C3213" t="s">
        <v>101</v>
      </c>
      <c r="D3213" t="s">
        <v>102</v>
      </c>
      <c r="E3213" t="s">
        <v>10370</v>
      </c>
      <c r="F3213">
        <v>69</v>
      </c>
      <c r="G3213">
        <v>54</v>
      </c>
    </row>
    <row r="3214" spans="1:7" hidden="1" x14ac:dyDescent="0.25">
      <c r="A3214" t="s">
        <v>499</v>
      </c>
      <c r="B3214" t="s">
        <v>10052</v>
      </c>
      <c r="C3214" t="s">
        <v>101</v>
      </c>
      <c r="D3214" t="s">
        <v>102</v>
      </c>
      <c r="E3214" t="s">
        <v>10129</v>
      </c>
      <c r="F3214">
        <v>69</v>
      </c>
      <c r="G3214">
        <v>53</v>
      </c>
    </row>
    <row r="3215" spans="1:7" hidden="1" x14ac:dyDescent="0.25">
      <c r="A3215" t="s">
        <v>499</v>
      </c>
      <c r="B3215" t="s">
        <v>5771</v>
      </c>
      <c r="C3215" t="s">
        <v>101</v>
      </c>
      <c r="D3215" t="s">
        <v>102</v>
      </c>
      <c r="E3215" t="s">
        <v>10130</v>
      </c>
      <c r="F3215">
        <v>69</v>
      </c>
      <c r="G3215">
        <v>53</v>
      </c>
    </row>
    <row r="3216" spans="1:7" hidden="1" x14ac:dyDescent="0.25">
      <c r="A3216" t="s">
        <v>627</v>
      </c>
      <c r="B3216" t="s">
        <v>5771</v>
      </c>
      <c r="C3216" t="s">
        <v>101</v>
      </c>
      <c r="D3216" t="s">
        <v>102</v>
      </c>
      <c r="E3216" t="s">
        <v>10131</v>
      </c>
      <c r="F3216">
        <v>69</v>
      </c>
      <c r="G3216">
        <v>53</v>
      </c>
    </row>
    <row r="3217" spans="1:7" hidden="1" x14ac:dyDescent="0.25">
      <c r="A3217" t="s">
        <v>420</v>
      </c>
      <c r="B3217" t="s">
        <v>5771</v>
      </c>
      <c r="C3217" t="s">
        <v>101</v>
      </c>
      <c r="D3217" t="s">
        <v>102</v>
      </c>
      <c r="E3217" t="s">
        <v>10132</v>
      </c>
      <c r="F3217">
        <v>69</v>
      </c>
      <c r="G3217">
        <v>53</v>
      </c>
    </row>
    <row r="3218" spans="1:7" hidden="1" x14ac:dyDescent="0.25">
      <c r="A3218" t="s">
        <v>627</v>
      </c>
      <c r="B3218" t="s">
        <v>10052</v>
      </c>
      <c r="C3218" t="s">
        <v>101</v>
      </c>
      <c r="D3218" t="s">
        <v>102</v>
      </c>
      <c r="E3218" t="s">
        <v>10133</v>
      </c>
      <c r="F3218">
        <v>69</v>
      </c>
      <c r="G3218">
        <v>53</v>
      </c>
    </row>
    <row r="3219" spans="1:7" hidden="1" x14ac:dyDescent="0.25">
      <c r="A3219" t="s">
        <v>420</v>
      </c>
      <c r="B3219" t="s">
        <v>10052</v>
      </c>
      <c r="C3219" t="s">
        <v>101</v>
      </c>
      <c r="D3219" t="s">
        <v>102</v>
      </c>
      <c r="E3219" t="s">
        <v>10134</v>
      </c>
      <c r="F3219">
        <v>69</v>
      </c>
      <c r="G3219">
        <v>53</v>
      </c>
    </row>
    <row r="3220" spans="1:7" hidden="1" x14ac:dyDescent="0.25">
      <c r="A3220" t="s">
        <v>499</v>
      </c>
      <c r="B3220" t="s">
        <v>4493</v>
      </c>
      <c r="C3220" t="s">
        <v>101</v>
      </c>
      <c r="D3220" t="s">
        <v>102</v>
      </c>
      <c r="E3220" t="s">
        <v>10024</v>
      </c>
      <c r="F3220">
        <v>69</v>
      </c>
      <c r="G3220">
        <v>51</v>
      </c>
    </row>
    <row r="3221" spans="1:7" hidden="1" x14ac:dyDescent="0.25">
      <c r="A3221" t="s">
        <v>499</v>
      </c>
      <c r="B3221" t="s">
        <v>5925</v>
      </c>
      <c r="C3221" t="s">
        <v>101</v>
      </c>
      <c r="D3221" t="s">
        <v>102</v>
      </c>
      <c r="E3221" t="s">
        <v>10025</v>
      </c>
      <c r="F3221">
        <v>69</v>
      </c>
      <c r="G3221">
        <v>51</v>
      </c>
    </row>
    <row r="3222" spans="1:7" hidden="1" x14ac:dyDescent="0.25">
      <c r="A3222" t="s">
        <v>420</v>
      </c>
      <c r="B3222" t="s">
        <v>4493</v>
      </c>
      <c r="C3222" t="s">
        <v>101</v>
      </c>
      <c r="D3222" t="s">
        <v>102</v>
      </c>
      <c r="E3222" t="s">
        <v>10026</v>
      </c>
      <c r="F3222">
        <v>69</v>
      </c>
      <c r="G3222">
        <v>51</v>
      </c>
    </row>
    <row r="3223" spans="1:7" hidden="1" x14ac:dyDescent="0.25">
      <c r="A3223" t="s">
        <v>627</v>
      </c>
      <c r="B3223" t="s">
        <v>4493</v>
      </c>
      <c r="C3223" t="s">
        <v>101</v>
      </c>
      <c r="D3223" t="s">
        <v>102</v>
      </c>
      <c r="E3223" t="s">
        <v>10027</v>
      </c>
      <c r="F3223">
        <v>69</v>
      </c>
      <c r="G3223">
        <v>51</v>
      </c>
    </row>
    <row r="3224" spans="1:7" hidden="1" x14ac:dyDescent="0.25">
      <c r="A3224" t="s">
        <v>499</v>
      </c>
      <c r="B3224" t="s">
        <v>5358</v>
      </c>
      <c r="C3224" t="s">
        <v>101</v>
      </c>
      <c r="D3224" t="s">
        <v>102</v>
      </c>
      <c r="E3224" t="s">
        <v>9881</v>
      </c>
      <c r="F3224">
        <v>69</v>
      </c>
      <c r="G3224">
        <v>50</v>
      </c>
    </row>
    <row r="3225" spans="1:7" hidden="1" x14ac:dyDescent="0.25">
      <c r="A3225" t="s">
        <v>627</v>
      </c>
      <c r="B3225" t="s">
        <v>5705</v>
      </c>
      <c r="C3225" t="s">
        <v>101</v>
      </c>
      <c r="D3225" t="s">
        <v>102</v>
      </c>
      <c r="E3225" t="s">
        <v>9882</v>
      </c>
      <c r="F3225">
        <v>69</v>
      </c>
      <c r="G3225">
        <v>50</v>
      </c>
    </row>
    <row r="3226" spans="1:7" hidden="1" x14ac:dyDescent="0.25">
      <c r="A3226" t="s">
        <v>499</v>
      </c>
      <c r="B3226" t="s">
        <v>9699</v>
      </c>
      <c r="C3226" t="s">
        <v>101</v>
      </c>
      <c r="D3226" t="s">
        <v>102</v>
      </c>
      <c r="E3226" t="s">
        <v>9883</v>
      </c>
      <c r="F3226">
        <v>69</v>
      </c>
      <c r="G3226">
        <v>50</v>
      </c>
    </row>
    <row r="3227" spans="1:7" hidden="1" x14ac:dyDescent="0.25">
      <c r="A3227" t="s">
        <v>499</v>
      </c>
      <c r="B3227" t="s">
        <v>9705</v>
      </c>
      <c r="C3227" t="s">
        <v>101</v>
      </c>
      <c r="D3227" t="s">
        <v>102</v>
      </c>
      <c r="E3227" t="s">
        <v>9884</v>
      </c>
      <c r="F3227">
        <v>69</v>
      </c>
      <c r="G3227">
        <v>50</v>
      </c>
    </row>
    <row r="3228" spans="1:7" hidden="1" x14ac:dyDescent="0.25">
      <c r="A3228" t="s">
        <v>627</v>
      </c>
      <c r="B3228" t="s">
        <v>5358</v>
      </c>
      <c r="C3228" t="s">
        <v>101</v>
      </c>
      <c r="D3228" t="s">
        <v>102</v>
      </c>
      <c r="E3228" t="s">
        <v>9885</v>
      </c>
      <c r="F3228">
        <v>69</v>
      </c>
      <c r="G3228">
        <v>50</v>
      </c>
    </row>
    <row r="3229" spans="1:7" hidden="1" x14ac:dyDescent="0.25">
      <c r="A3229" t="s">
        <v>499</v>
      </c>
      <c r="B3229" t="s">
        <v>5267</v>
      </c>
      <c r="C3229" t="s">
        <v>101</v>
      </c>
      <c r="D3229" t="s">
        <v>102</v>
      </c>
      <c r="E3229" t="s">
        <v>9886</v>
      </c>
      <c r="F3229">
        <v>69</v>
      </c>
      <c r="G3229">
        <v>50</v>
      </c>
    </row>
    <row r="3230" spans="1:7" hidden="1" x14ac:dyDescent="0.25">
      <c r="A3230" t="s">
        <v>627</v>
      </c>
      <c r="B3230" t="s">
        <v>9705</v>
      </c>
      <c r="C3230" t="s">
        <v>101</v>
      </c>
      <c r="D3230" t="s">
        <v>102</v>
      </c>
      <c r="E3230" t="s">
        <v>9887</v>
      </c>
      <c r="F3230">
        <v>69</v>
      </c>
      <c r="G3230">
        <v>50</v>
      </c>
    </row>
    <row r="3231" spans="1:7" hidden="1" x14ac:dyDescent="0.25">
      <c r="A3231" t="s">
        <v>420</v>
      </c>
      <c r="B3231" t="s">
        <v>9705</v>
      </c>
      <c r="C3231" t="s">
        <v>101</v>
      </c>
      <c r="D3231" t="s">
        <v>102</v>
      </c>
      <c r="E3231" t="s">
        <v>9888</v>
      </c>
      <c r="F3231">
        <v>69</v>
      </c>
      <c r="G3231">
        <v>50</v>
      </c>
    </row>
    <row r="3232" spans="1:7" hidden="1" x14ac:dyDescent="0.25">
      <c r="A3232" t="s">
        <v>420</v>
      </c>
      <c r="B3232" t="s">
        <v>5358</v>
      </c>
      <c r="C3232" t="s">
        <v>101</v>
      </c>
      <c r="D3232" t="s">
        <v>102</v>
      </c>
      <c r="E3232" t="s">
        <v>9889</v>
      </c>
      <c r="F3232">
        <v>69</v>
      </c>
      <c r="G3232">
        <v>50</v>
      </c>
    </row>
    <row r="3233" spans="1:7" hidden="1" x14ac:dyDescent="0.25">
      <c r="A3233" t="s">
        <v>499</v>
      </c>
      <c r="B3233" t="s">
        <v>5705</v>
      </c>
      <c r="C3233" t="s">
        <v>101</v>
      </c>
      <c r="D3233" t="s">
        <v>102</v>
      </c>
      <c r="E3233" t="s">
        <v>9890</v>
      </c>
      <c r="F3233">
        <v>69</v>
      </c>
      <c r="G3233">
        <v>50</v>
      </c>
    </row>
    <row r="3234" spans="1:7" hidden="1" x14ac:dyDescent="0.25">
      <c r="A3234" t="s">
        <v>627</v>
      </c>
      <c r="B3234" t="s">
        <v>5267</v>
      </c>
      <c r="C3234" t="s">
        <v>101</v>
      </c>
      <c r="D3234" t="s">
        <v>102</v>
      </c>
      <c r="E3234" t="s">
        <v>9891</v>
      </c>
      <c r="F3234">
        <v>69</v>
      </c>
      <c r="G3234">
        <v>50</v>
      </c>
    </row>
    <row r="3235" spans="1:7" hidden="1" x14ac:dyDescent="0.25">
      <c r="A3235" t="s">
        <v>420</v>
      </c>
      <c r="B3235" t="s">
        <v>5267</v>
      </c>
      <c r="C3235" t="s">
        <v>101</v>
      </c>
      <c r="D3235" t="s">
        <v>102</v>
      </c>
      <c r="E3235" t="s">
        <v>9892</v>
      </c>
      <c r="F3235">
        <v>69</v>
      </c>
      <c r="G3235">
        <v>50</v>
      </c>
    </row>
    <row r="3236" spans="1:7" hidden="1" x14ac:dyDescent="0.25">
      <c r="A3236" t="s">
        <v>627</v>
      </c>
      <c r="B3236" t="s">
        <v>4698</v>
      </c>
      <c r="C3236" t="s">
        <v>101</v>
      </c>
      <c r="D3236" t="s">
        <v>102</v>
      </c>
      <c r="E3236" t="s">
        <v>9675</v>
      </c>
      <c r="F3236">
        <v>69</v>
      </c>
      <c r="G3236">
        <v>49</v>
      </c>
    </row>
    <row r="3237" spans="1:7" hidden="1" x14ac:dyDescent="0.25">
      <c r="A3237" t="s">
        <v>420</v>
      </c>
      <c r="B3237" t="s">
        <v>4698</v>
      </c>
      <c r="C3237" t="s">
        <v>101</v>
      </c>
      <c r="D3237" t="s">
        <v>102</v>
      </c>
      <c r="E3237" t="s">
        <v>9676</v>
      </c>
      <c r="F3237">
        <v>69</v>
      </c>
      <c r="G3237">
        <v>49</v>
      </c>
    </row>
    <row r="3238" spans="1:7" hidden="1" x14ac:dyDescent="0.25">
      <c r="A3238" t="s">
        <v>420</v>
      </c>
      <c r="B3238" t="s">
        <v>4355</v>
      </c>
      <c r="C3238" t="s">
        <v>101</v>
      </c>
      <c r="D3238" t="s">
        <v>102</v>
      </c>
      <c r="E3238" t="s">
        <v>9547</v>
      </c>
      <c r="F3238">
        <v>69</v>
      </c>
      <c r="G3238">
        <v>48</v>
      </c>
    </row>
    <row r="3239" spans="1:7" hidden="1" x14ac:dyDescent="0.25">
      <c r="A3239" t="s">
        <v>627</v>
      </c>
      <c r="B3239" t="s">
        <v>4355</v>
      </c>
      <c r="C3239" t="s">
        <v>101</v>
      </c>
      <c r="D3239" t="s">
        <v>102</v>
      </c>
      <c r="E3239" t="s">
        <v>9548</v>
      </c>
      <c r="F3239">
        <v>69</v>
      </c>
      <c r="G3239">
        <v>48</v>
      </c>
    </row>
    <row r="3240" spans="1:7" hidden="1" x14ac:dyDescent="0.25">
      <c r="A3240" t="s">
        <v>627</v>
      </c>
      <c r="B3240" t="s">
        <v>4150</v>
      </c>
      <c r="C3240" t="s">
        <v>101</v>
      </c>
      <c r="D3240" t="s">
        <v>102</v>
      </c>
      <c r="E3240" t="s">
        <v>9549</v>
      </c>
      <c r="F3240">
        <v>69</v>
      </c>
      <c r="G3240">
        <v>48</v>
      </c>
    </row>
    <row r="3241" spans="1:7" hidden="1" x14ac:dyDescent="0.25">
      <c r="A3241" t="s">
        <v>499</v>
      </c>
      <c r="B3241" t="s">
        <v>4355</v>
      </c>
      <c r="C3241" t="s">
        <v>101</v>
      </c>
      <c r="D3241" t="s">
        <v>102</v>
      </c>
      <c r="E3241" t="s">
        <v>9550</v>
      </c>
      <c r="F3241">
        <v>69</v>
      </c>
      <c r="G3241">
        <v>48</v>
      </c>
    </row>
    <row r="3242" spans="1:7" hidden="1" x14ac:dyDescent="0.25">
      <c r="A3242" t="s">
        <v>420</v>
      </c>
      <c r="B3242" t="s">
        <v>9409</v>
      </c>
      <c r="C3242" t="s">
        <v>101</v>
      </c>
      <c r="D3242" t="s">
        <v>102</v>
      </c>
      <c r="E3242" t="s">
        <v>9551</v>
      </c>
      <c r="F3242">
        <v>69</v>
      </c>
      <c r="G3242">
        <v>48</v>
      </c>
    </row>
    <row r="3243" spans="1:7" hidden="1" x14ac:dyDescent="0.25">
      <c r="A3243" t="s">
        <v>627</v>
      </c>
      <c r="B3243" t="s">
        <v>9409</v>
      </c>
      <c r="C3243" t="s">
        <v>101</v>
      </c>
      <c r="D3243" t="s">
        <v>102</v>
      </c>
      <c r="E3243" t="s">
        <v>9552</v>
      </c>
      <c r="F3243">
        <v>69</v>
      </c>
      <c r="G3243">
        <v>48</v>
      </c>
    </row>
    <row r="3244" spans="1:7" hidden="1" x14ac:dyDescent="0.25">
      <c r="A3244" t="s">
        <v>499</v>
      </c>
      <c r="B3244" t="s">
        <v>4778</v>
      </c>
      <c r="C3244" t="s">
        <v>101</v>
      </c>
      <c r="D3244" t="s">
        <v>102</v>
      </c>
      <c r="E3244" t="s">
        <v>9553</v>
      </c>
      <c r="F3244">
        <v>69</v>
      </c>
      <c r="G3244">
        <v>48</v>
      </c>
    </row>
    <row r="3245" spans="1:7" hidden="1" x14ac:dyDescent="0.25">
      <c r="A3245" t="s">
        <v>420</v>
      </c>
      <c r="B3245" t="s">
        <v>4778</v>
      </c>
      <c r="C3245" t="s">
        <v>101</v>
      </c>
      <c r="D3245" t="s">
        <v>102</v>
      </c>
      <c r="E3245" t="s">
        <v>9554</v>
      </c>
      <c r="F3245">
        <v>69</v>
      </c>
      <c r="G3245">
        <v>48</v>
      </c>
    </row>
    <row r="3246" spans="1:7" hidden="1" x14ac:dyDescent="0.25">
      <c r="A3246" t="s">
        <v>499</v>
      </c>
      <c r="B3246" t="s">
        <v>9217</v>
      </c>
      <c r="C3246" t="s">
        <v>101</v>
      </c>
      <c r="D3246" t="s">
        <v>102</v>
      </c>
      <c r="E3246" t="s">
        <v>9353</v>
      </c>
      <c r="F3246">
        <v>69</v>
      </c>
      <c r="G3246">
        <v>47</v>
      </c>
    </row>
    <row r="3247" spans="1:7" hidden="1" x14ac:dyDescent="0.25">
      <c r="A3247" t="s">
        <v>499</v>
      </c>
      <c r="B3247" t="s">
        <v>5134</v>
      </c>
      <c r="C3247" t="s">
        <v>101</v>
      </c>
      <c r="D3247" t="s">
        <v>102</v>
      </c>
      <c r="E3247" t="s">
        <v>9354</v>
      </c>
      <c r="F3247">
        <v>69</v>
      </c>
      <c r="G3247">
        <v>47</v>
      </c>
    </row>
    <row r="3248" spans="1:7" hidden="1" x14ac:dyDescent="0.25">
      <c r="A3248" t="s">
        <v>627</v>
      </c>
      <c r="B3248" t="s">
        <v>5134</v>
      </c>
      <c r="C3248" t="s">
        <v>101</v>
      </c>
      <c r="D3248" t="s">
        <v>102</v>
      </c>
      <c r="E3248" t="s">
        <v>9355</v>
      </c>
      <c r="F3248">
        <v>69</v>
      </c>
      <c r="G3248">
        <v>47</v>
      </c>
    </row>
    <row r="3249" spans="1:7" hidden="1" x14ac:dyDescent="0.25">
      <c r="A3249" t="s">
        <v>420</v>
      </c>
      <c r="B3249" t="s">
        <v>5134</v>
      </c>
      <c r="C3249" t="s">
        <v>101</v>
      </c>
      <c r="D3249" t="s">
        <v>102</v>
      </c>
      <c r="E3249" t="s">
        <v>9356</v>
      </c>
      <c r="F3249">
        <v>69</v>
      </c>
      <c r="G3249">
        <v>47</v>
      </c>
    </row>
    <row r="3250" spans="1:7" hidden="1" x14ac:dyDescent="0.25">
      <c r="A3250" t="s">
        <v>499</v>
      </c>
      <c r="B3250" t="s">
        <v>9215</v>
      </c>
      <c r="C3250" t="s">
        <v>101</v>
      </c>
      <c r="D3250" t="s">
        <v>102</v>
      </c>
      <c r="E3250" t="s">
        <v>9357</v>
      </c>
      <c r="F3250">
        <v>69</v>
      </c>
      <c r="G3250">
        <v>47</v>
      </c>
    </row>
    <row r="3251" spans="1:7" hidden="1" x14ac:dyDescent="0.25">
      <c r="A3251" t="s">
        <v>420</v>
      </c>
      <c r="B3251" t="s">
        <v>9217</v>
      </c>
      <c r="C3251" t="s">
        <v>101</v>
      </c>
      <c r="D3251" t="s">
        <v>102</v>
      </c>
      <c r="E3251" t="s">
        <v>9358</v>
      </c>
      <c r="F3251">
        <v>69</v>
      </c>
      <c r="G3251">
        <v>47</v>
      </c>
    </row>
    <row r="3252" spans="1:7" hidden="1" x14ac:dyDescent="0.25">
      <c r="A3252" t="s">
        <v>420</v>
      </c>
      <c r="B3252" t="s">
        <v>9215</v>
      </c>
      <c r="C3252" t="s">
        <v>101</v>
      </c>
      <c r="D3252" t="s">
        <v>102</v>
      </c>
      <c r="E3252" t="s">
        <v>9359</v>
      </c>
      <c r="F3252">
        <v>69</v>
      </c>
      <c r="G3252">
        <v>47</v>
      </c>
    </row>
    <row r="3253" spans="1:7" hidden="1" x14ac:dyDescent="0.25">
      <c r="A3253" t="s">
        <v>627</v>
      </c>
      <c r="B3253" t="s">
        <v>9217</v>
      </c>
      <c r="C3253" t="s">
        <v>101</v>
      </c>
      <c r="D3253" t="s">
        <v>102</v>
      </c>
      <c r="E3253" t="s">
        <v>9360</v>
      </c>
      <c r="F3253">
        <v>69</v>
      </c>
      <c r="G3253">
        <v>47</v>
      </c>
    </row>
    <row r="3254" spans="1:7" hidden="1" x14ac:dyDescent="0.25">
      <c r="A3254" t="s">
        <v>627</v>
      </c>
      <c r="B3254" t="s">
        <v>9215</v>
      </c>
      <c r="C3254" t="s">
        <v>101</v>
      </c>
      <c r="D3254" t="s">
        <v>102</v>
      </c>
      <c r="E3254" t="s">
        <v>9361</v>
      </c>
      <c r="F3254">
        <v>69</v>
      </c>
      <c r="G3254">
        <v>47</v>
      </c>
    </row>
    <row r="3255" spans="1:7" hidden="1" x14ac:dyDescent="0.25">
      <c r="A3255" t="s">
        <v>499</v>
      </c>
      <c r="B3255" t="s">
        <v>9219</v>
      </c>
      <c r="C3255" t="s">
        <v>101</v>
      </c>
      <c r="D3255" t="s">
        <v>102</v>
      </c>
      <c r="E3255" t="s">
        <v>9362</v>
      </c>
      <c r="F3255">
        <v>69</v>
      </c>
      <c r="G3255">
        <v>47</v>
      </c>
    </row>
    <row r="3256" spans="1:7" hidden="1" x14ac:dyDescent="0.25">
      <c r="A3256" t="s">
        <v>627</v>
      </c>
      <c r="B3256" t="s">
        <v>9219</v>
      </c>
      <c r="C3256" t="s">
        <v>101</v>
      </c>
      <c r="D3256" t="s">
        <v>102</v>
      </c>
      <c r="E3256" t="s">
        <v>9363</v>
      </c>
      <c r="F3256">
        <v>69</v>
      </c>
      <c r="G3256">
        <v>47</v>
      </c>
    </row>
    <row r="3257" spans="1:7" hidden="1" x14ac:dyDescent="0.25">
      <c r="A3257" t="s">
        <v>627</v>
      </c>
      <c r="B3257" t="s">
        <v>5406</v>
      </c>
      <c r="C3257" t="s">
        <v>101</v>
      </c>
      <c r="D3257" t="s">
        <v>102</v>
      </c>
      <c r="E3257" t="s">
        <v>9145</v>
      </c>
      <c r="F3257">
        <v>69</v>
      </c>
      <c r="G3257">
        <v>46</v>
      </c>
    </row>
    <row r="3258" spans="1:7" hidden="1" x14ac:dyDescent="0.25">
      <c r="A3258" t="s">
        <v>420</v>
      </c>
      <c r="B3258" t="s">
        <v>6125</v>
      </c>
      <c r="C3258" t="s">
        <v>101</v>
      </c>
      <c r="D3258" t="s">
        <v>102</v>
      </c>
      <c r="E3258" t="s">
        <v>9146</v>
      </c>
      <c r="F3258">
        <v>69</v>
      </c>
      <c r="G3258">
        <v>46</v>
      </c>
    </row>
    <row r="3259" spans="1:7" hidden="1" x14ac:dyDescent="0.25">
      <c r="A3259" t="s">
        <v>627</v>
      </c>
      <c r="B3259" t="s">
        <v>8988</v>
      </c>
      <c r="C3259" t="s">
        <v>101</v>
      </c>
      <c r="D3259" t="s">
        <v>102</v>
      </c>
      <c r="E3259" t="s">
        <v>9147</v>
      </c>
      <c r="F3259">
        <v>69</v>
      </c>
      <c r="G3259">
        <v>46</v>
      </c>
    </row>
    <row r="3260" spans="1:7" hidden="1" x14ac:dyDescent="0.25">
      <c r="A3260" t="s">
        <v>499</v>
      </c>
      <c r="B3260" t="s">
        <v>6125</v>
      </c>
      <c r="C3260" t="s">
        <v>101</v>
      </c>
      <c r="D3260" t="s">
        <v>102</v>
      </c>
      <c r="E3260" t="s">
        <v>9148</v>
      </c>
      <c r="F3260">
        <v>69</v>
      </c>
      <c r="G3260">
        <v>46</v>
      </c>
    </row>
    <row r="3261" spans="1:7" hidden="1" x14ac:dyDescent="0.25">
      <c r="A3261" t="s">
        <v>627</v>
      </c>
      <c r="B3261" t="s">
        <v>8984</v>
      </c>
      <c r="C3261" t="s">
        <v>101</v>
      </c>
      <c r="D3261" t="s">
        <v>102</v>
      </c>
      <c r="E3261" t="s">
        <v>9149</v>
      </c>
      <c r="F3261">
        <v>69</v>
      </c>
      <c r="G3261">
        <v>46</v>
      </c>
    </row>
    <row r="3262" spans="1:7" hidden="1" x14ac:dyDescent="0.25">
      <c r="A3262" t="s">
        <v>420</v>
      </c>
      <c r="B3262" t="s">
        <v>5406</v>
      </c>
      <c r="C3262" t="s">
        <v>101</v>
      </c>
      <c r="D3262" t="s">
        <v>102</v>
      </c>
      <c r="E3262" t="s">
        <v>9150</v>
      </c>
      <c r="F3262">
        <v>69</v>
      </c>
      <c r="G3262">
        <v>46</v>
      </c>
    </row>
    <row r="3263" spans="1:7" hidden="1" x14ac:dyDescent="0.25">
      <c r="A3263" t="s">
        <v>420</v>
      </c>
      <c r="B3263" t="s">
        <v>8986</v>
      </c>
      <c r="C3263" t="s">
        <v>101</v>
      </c>
      <c r="D3263" t="s">
        <v>102</v>
      </c>
      <c r="E3263" t="s">
        <v>9151</v>
      </c>
      <c r="F3263">
        <v>69</v>
      </c>
      <c r="G3263">
        <v>46</v>
      </c>
    </row>
    <row r="3264" spans="1:7" hidden="1" x14ac:dyDescent="0.25">
      <c r="A3264" t="s">
        <v>499</v>
      </c>
      <c r="B3264" t="s">
        <v>8984</v>
      </c>
      <c r="C3264" t="s">
        <v>101</v>
      </c>
      <c r="D3264" t="s">
        <v>102</v>
      </c>
      <c r="E3264" t="s">
        <v>9152</v>
      </c>
      <c r="F3264">
        <v>69</v>
      </c>
      <c r="G3264">
        <v>46</v>
      </c>
    </row>
    <row r="3265" spans="1:7" hidden="1" x14ac:dyDescent="0.25">
      <c r="A3265" t="s">
        <v>420</v>
      </c>
      <c r="B3265" t="s">
        <v>8984</v>
      </c>
      <c r="C3265" t="s">
        <v>101</v>
      </c>
      <c r="D3265" t="s">
        <v>102</v>
      </c>
      <c r="E3265" t="s">
        <v>9153</v>
      </c>
      <c r="F3265">
        <v>69</v>
      </c>
      <c r="G3265">
        <v>46</v>
      </c>
    </row>
    <row r="3266" spans="1:7" hidden="1" x14ac:dyDescent="0.25">
      <c r="A3266" t="s">
        <v>499</v>
      </c>
      <c r="B3266" t="s">
        <v>8988</v>
      </c>
      <c r="C3266" t="s">
        <v>101</v>
      </c>
      <c r="D3266" t="s">
        <v>102</v>
      </c>
      <c r="E3266" t="s">
        <v>9154</v>
      </c>
      <c r="F3266">
        <v>69</v>
      </c>
      <c r="G3266">
        <v>46</v>
      </c>
    </row>
    <row r="3267" spans="1:7" hidden="1" x14ac:dyDescent="0.25">
      <c r="A3267" t="s">
        <v>499</v>
      </c>
      <c r="B3267" t="s">
        <v>5406</v>
      </c>
      <c r="C3267" t="s">
        <v>101</v>
      </c>
      <c r="D3267" t="s">
        <v>102</v>
      </c>
      <c r="E3267" t="s">
        <v>9155</v>
      </c>
      <c r="F3267">
        <v>69</v>
      </c>
      <c r="G3267">
        <v>46</v>
      </c>
    </row>
    <row r="3268" spans="1:7" hidden="1" x14ac:dyDescent="0.25">
      <c r="A3268" t="s">
        <v>499</v>
      </c>
      <c r="B3268" t="s">
        <v>8986</v>
      </c>
      <c r="C3268" t="s">
        <v>101</v>
      </c>
      <c r="D3268" t="s">
        <v>102</v>
      </c>
      <c r="E3268" t="s">
        <v>9156</v>
      </c>
      <c r="F3268">
        <v>69</v>
      </c>
      <c r="G3268">
        <v>46</v>
      </c>
    </row>
    <row r="3269" spans="1:7" hidden="1" x14ac:dyDescent="0.25">
      <c r="A3269" t="s">
        <v>627</v>
      </c>
      <c r="B3269" t="s">
        <v>6125</v>
      </c>
      <c r="C3269" t="s">
        <v>101</v>
      </c>
      <c r="D3269" t="s">
        <v>102</v>
      </c>
      <c r="E3269" t="s">
        <v>9157</v>
      </c>
      <c r="F3269">
        <v>69</v>
      </c>
      <c r="G3269">
        <v>46</v>
      </c>
    </row>
    <row r="3270" spans="1:7" hidden="1" x14ac:dyDescent="0.25">
      <c r="A3270" t="s">
        <v>627</v>
      </c>
      <c r="B3270" t="s">
        <v>8890</v>
      </c>
      <c r="C3270" t="s">
        <v>101</v>
      </c>
      <c r="D3270" t="s">
        <v>102</v>
      </c>
      <c r="E3270" t="s">
        <v>8960</v>
      </c>
      <c r="F3270">
        <v>69</v>
      </c>
      <c r="G3270">
        <v>45</v>
      </c>
    </row>
    <row r="3271" spans="1:7" hidden="1" x14ac:dyDescent="0.25">
      <c r="A3271" t="s">
        <v>499</v>
      </c>
      <c r="B3271" t="s">
        <v>8892</v>
      </c>
      <c r="C3271" t="s">
        <v>101</v>
      </c>
      <c r="D3271" t="s">
        <v>102</v>
      </c>
      <c r="E3271" t="s">
        <v>8961</v>
      </c>
      <c r="F3271">
        <v>69</v>
      </c>
      <c r="G3271">
        <v>45</v>
      </c>
    </row>
    <row r="3272" spans="1:7" hidden="1" x14ac:dyDescent="0.25">
      <c r="A3272" t="s">
        <v>420</v>
      </c>
      <c r="B3272" t="s">
        <v>8890</v>
      </c>
      <c r="C3272" t="s">
        <v>101</v>
      </c>
      <c r="D3272" t="s">
        <v>102</v>
      </c>
      <c r="E3272" t="s">
        <v>8962</v>
      </c>
      <c r="F3272">
        <v>69</v>
      </c>
      <c r="G3272">
        <v>45</v>
      </c>
    </row>
    <row r="3273" spans="1:7" hidden="1" x14ac:dyDescent="0.25">
      <c r="A3273" t="s">
        <v>627</v>
      </c>
      <c r="B3273" t="s">
        <v>8892</v>
      </c>
      <c r="C3273" t="s">
        <v>101</v>
      </c>
      <c r="D3273" t="s">
        <v>102</v>
      </c>
      <c r="E3273" t="s">
        <v>8963</v>
      </c>
      <c r="F3273">
        <v>69</v>
      </c>
      <c r="G3273">
        <v>45</v>
      </c>
    </row>
    <row r="3274" spans="1:7" hidden="1" x14ac:dyDescent="0.25">
      <c r="A3274" t="s">
        <v>420</v>
      </c>
      <c r="B3274" t="s">
        <v>6199</v>
      </c>
      <c r="C3274" t="s">
        <v>101</v>
      </c>
      <c r="D3274" t="s">
        <v>102</v>
      </c>
      <c r="E3274" t="s">
        <v>8845</v>
      </c>
      <c r="F3274">
        <v>69</v>
      </c>
      <c r="G3274">
        <v>44</v>
      </c>
    </row>
    <row r="3275" spans="1:7" hidden="1" x14ac:dyDescent="0.25">
      <c r="A3275" t="s">
        <v>627</v>
      </c>
      <c r="B3275" t="s">
        <v>6199</v>
      </c>
      <c r="C3275" t="s">
        <v>101</v>
      </c>
      <c r="D3275" t="s">
        <v>102</v>
      </c>
      <c r="E3275" t="s">
        <v>8846</v>
      </c>
      <c r="F3275">
        <v>69</v>
      </c>
      <c r="G3275">
        <v>44</v>
      </c>
    </row>
    <row r="3276" spans="1:7" hidden="1" x14ac:dyDescent="0.25">
      <c r="A3276" t="s">
        <v>499</v>
      </c>
      <c r="B3276" t="s">
        <v>8715</v>
      </c>
      <c r="C3276" t="s">
        <v>101</v>
      </c>
      <c r="D3276" t="s">
        <v>102</v>
      </c>
      <c r="E3276" t="s">
        <v>8847</v>
      </c>
      <c r="F3276">
        <v>69</v>
      </c>
      <c r="G3276">
        <v>44</v>
      </c>
    </row>
    <row r="3277" spans="1:7" hidden="1" x14ac:dyDescent="0.25">
      <c r="A3277" t="s">
        <v>499</v>
      </c>
      <c r="B3277" t="s">
        <v>5017</v>
      </c>
      <c r="C3277" t="s">
        <v>101</v>
      </c>
      <c r="D3277" t="s">
        <v>102</v>
      </c>
      <c r="E3277" t="s">
        <v>8848</v>
      </c>
      <c r="F3277">
        <v>69</v>
      </c>
      <c r="G3277">
        <v>44</v>
      </c>
    </row>
    <row r="3278" spans="1:7" hidden="1" x14ac:dyDescent="0.25">
      <c r="A3278" t="s">
        <v>499</v>
      </c>
      <c r="B3278" t="s">
        <v>6199</v>
      </c>
      <c r="C3278" t="s">
        <v>101</v>
      </c>
      <c r="D3278" t="s">
        <v>102</v>
      </c>
      <c r="E3278" t="s">
        <v>8849</v>
      </c>
      <c r="F3278">
        <v>69</v>
      </c>
      <c r="G3278">
        <v>44</v>
      </c>
    </row>
    <row r="3279" spans="1:7" hidden="1" x14ac:dyDescent="0.25">
      <c r="A3279" t="s">
        <v>627</v>
      </c>
      <c r="B3279" t="s">
        <v>5017</v>
      </c>
      <c r="C3279" t="s">
        <v>101</v>
      </c>
      <c r="D3279" t="s">
        <v>102</v>
      </c>
      <c r="E3279" t="s">
        <v>8850</v>
      </c>
      <c r="F3279">
        <v>69</v>
      </c>
      <c r="G3279">
        <v>44</v>
      </c>
    </row>
    <row r="3280" spans="1:7" hidden="1" x14ac:dyDescent="0.25">
      <c r="A3280" t="s">
        <v>420</v>
      </c>
      <c r="B3280" t="s">
        <v>8715</v>
      </c>
      <c r="C3280" t="s">
        <v>101</v>
      </c>
      <c r="D3280" t="s">
        <v>102</v>
      </c>
      <c r="E3280" t="s">
        <v>8851</v>
      </c>
      <c r="F3280">
        <v>69</v>
      </c>
      <c r="G3280">
        <v>44</v>
      </c>
    </row>
    <row r="3281" spans="1:7" hidden="1" x14ac:dyDescent="0.25">
      <c r="A3281" t="s">
        <v>499</v>
      </c>
      <c r="B3281" t="s">
        <v>5766</v>
      </c>
      <c r="C3281" t="s">
        <v>101</v>
      </c>
      <c r="D3281" t="s">
        <v>102</v>
      </c>
      <c r="E3281" t="s">
        <v>8852</v>
      </c>
      <c r="F3281">
        <v>69</v>
      </c>
      <c r="G3281">
        <v>44</v>
      </c>
    </row>
    <row r="3282" spans="1:7" hidden="1" x14ac:dyDescent="0.25">
      <c r="A3282" t="s">
        <v>420</v>
      </c>
      <c r="B3282" t="s">
        <v>5766</v>
      </c>
      <c r="C3282" t="s">
        <v>101</v>
      </c>
      <c r="D3282" t="s">
        <v>102</v>
      </c>
      <c r="E3282" t="s">
        <v>8853</v>
      </c>
      <c r="F3282">
        <v>69</v>
      </c>
      <c r="G3282">
        <v>44</v>
      </c>
    </row>
    <row r="3283" spans="1:7" hidden="1" x14ac:dyDescent="0.25">
      <c r="A3283" t="s">
        <v>627</v>
      </c>
      <c r="B3283" t="s">
        <v>5766</v>
      </c>
      <c r="C3283" t="s">
        <v>101</v>
      </c>
      <c r="D3283" t="s">
        <v>102</v>
      </c>
      <c r="E3283" t="s">
        <v>8854</v>
      </c>
      <c r="F3283">
        <v>69</v>
      </c>
      <c r="G3283">
        <v>44</v>
      </c>
    </row>
    <row r="3284" spans="1:7" hidden="1" x14ac:dyDescent="0.25">
      <c r="A3284" t="s">
        <v>499</v>
      </c>
      <c r="B3284" t="s">
        <v>8630</v>
      </c>
      <c r="C3284" t="s">
        <v>101</v>
      </c>
      <c r="D3284" t="s">
        <v>102</v>
      </c>
      <c r="E3284" t="s">
        <v>8690</v>
      </c>
      <c r="F3284">
        <v>69</v>
      </c>
      <c r="G3284">
        <v>41</v>
      </c>
    </row>
    <row r="3285" spans="1:7" hidden="1" x14ac:dyDescent="0.25">
      <c r="A3285" t="s">
        <v>499</v>
      </c>
      <c r="B3285" t="s">
        <v>6909</v>
      </c>
      <c r="C3285" t="s">
        <v>101</v>
      </c>
      <c r="D3285" t="s">
        <v>102</v>
      </c>
      <c r="E3285" t="s">
        <v>8691</v>
      </c>
      <c r="F3285">
        <v>69</v>
      </c>
      <c r="G3285">
        <v>41</v>
      </c>
    </row>
    <row r="3286" spans="1:7" hidden="1" x14ac:dyDescent="0.25">
      <c r="A3286" t="s">
        <v>420</v>
      </c>
      <c r="B3286" t="s">
        <v>8630</v>
      </c>
      <c r="C3286" t="s">
        <v>101</v>
      </c>
      <c r="D3286" t="s">
        <v>102</v>
      </c>
      <c r="E3286" t="s">
        <v>8692</v>
      </c>
      <c r="F3286">
        <v>69</v>
      </c>
      <c r="G3286">
        <v>41</v>
      </c>
    </row>
    <row r="3287" spans="1:7" hidden="1" x14ac:dyDescent="0.25">
      <c r="A3287" t="s">
        <v>420</v>
      </c>
      <c r="B3287" t="s">
        <v>6909</v>
      </c>
      <c r="C3287" t="s">
        <v>101</v>
      </c>
      <c r="D3287" t="s">
        <v>102</v>
      </c>
      <c r="E3287" t="s">
        <v>8693</v>
      </c>
      <c r="F3287">
        <v>69</v>
      </c>
      <c r="G3287">
        <v>41</v>
      </c>
    </row>
    <row r="3288" spans="1:7" hidden="1" x14ac:dyDescent="0.25">
      <c r="A3288" t="s">
        <v>499</v>
      </c>
      <c r="B3288" t="s">
        <v>6845</v>
      </c>
      <c r="C3288" t="s">
        <v>101</v>
      </c>
      <c r="D3288" t="s">
        <v>102</v>
      </c>
      <c r="E3288" t="s">
        <v>8611</v>
      </c>
      <c r="F3288">
        <v>69</v>
      </c>
      <c r="G3288">
        <v>40</v>
      </c>
    </row>
    <row r="3289" spans="1:7" hidden="1" x14ac:dyDescent="0.25">
      <c r="A3289" t="s">
        <v>420</v>
      </c>
      <c r="B3289" t="s">
        <v>6842</v>
      </c>
      <c r="C3289" t="s">
        <v>101</v>
      </c>
      <c r="D3289" t="s">
        <v>102</v>
      </c>
      <c r="E3289" t="s">
        <v>8612</v>
      </c>
      <c r="F3289">
        <v>69</v>
      </c>
      <c r="G3289">
        <v>40</v>
      </c>
    </row>
    <row r="3290" spans="1:7" hidden="1" x14ac:dyDescent="0.25">
      <c r="A3290" t="s">
        <v>420</v>
      </c>
      <c r="B3290" t="s">
        <v>6845</v>
      </c>
      <c r="C3290" t="s">
        <v>101</v>
      </c>
      <c r="D3290" t="s">
        <v>102</v>
      </c>
      <c r="E3290" t="s">
        <v>8613</v>
      </c>
      <c r="F3290">
        <v>69</v>
      </c>
      <c r="G3290">
        <v>40</v>
      </c>
    </row>
    <row r="3291" spans="1:7" hidden="1" x14ac:dyDescent="0.25">
      <c r="A3291" t="s">
        <v>420</v>
      </c>
      <c r="B3291" t="s">
        <v>8510</v>
      </c>
      <c r="C3291" t="s">
        <v>101</v>
      </c>
      <c r="D3291" t="s">
        <v>102</v>
      </c>
      <c r="E3291" t="s">
        <v>8539</v>
      </c>
      <c r="F3291">
        <v>69</v>
      </c>
      <c r="G3291">
        <v>39</v>
      </c>
    </row>
    <row r="3292" spans="1:7" hidden="1" x14ac:dyDescent="0.25">
      <c r="A3292" t="s">
        <v>499</v>
      </c>
      <c r="B3292" t="s">
        <v>8510</v>
      </c>
      <c r="C3292" t="s">
        <v>101</v>
      </c>
      <c r="D3292" t="s">
        <v>102</v>
      </c>
      <c r="E3292" t="s">
        <v>8540</v>
      </c>
      <c r="F3292">
        <v>69</v>
      </c>
      <c r="G3292">
        <v>39</v>
      </c>
    </row>
    <row r="3293" spans="1:7" hidden="1" x14ac:dyDescent="0.25">
      <c r="A3293" t="s">
        <v>627</v>
      </c>
      <c r="B3293" t="s">
        <v>6843</v>
      </c>
      <c r="C3293" t="s">
        <v>101</v>
      </c>
      <c r="D3293" t="s">
        <v>102</v>
      </c>
      <c r="E3293" t="s">
        <v>8461</v>
      </c>
      <c r="F3293">
        <v>69</v>
      </c>
      <c r="G3293">
        <v>38</v>
      </c>
    </row>
    <row r="3294" spans="1:7" hidden="1" x14ac:dyDescent="0.25">
      <c r="A3294" t="s">
        <v>420</v>
      </c>
      <c r="B3294" t="s">
        <v>8331</v>
      </c>
      <c r="C3294" t="s">
        <v>101</v>
      </c>
      <c r="D3294" t="s">
        <v>102</v>
      </c>
      <c r="E3294" t="s">
        <v>8462</v>
      </c>
      <c r="F3294">
        <v>69</v>
      </c>
      <c r="G3294">
        <v>38</v>
      </c>
    </row>
    <row r="3295" spans="1:7" hidden="1" x14ac:dyDescent="0.25">
      <c r="A3295" t="s">
        <v>420</v>
      </c>
      <c r="B3295" t="s">
        <v>8321</v>
      </c>
      <c r="C3295" t="s">
        <v>101</v>
      </c>
      <c r="D3295" t="s">
        <v>102</v>
      </c>
      <c r="E3295" t="s">
        <v>8463</v>
      </c>
      <c r="F3295">
        <v>69</v>
      </c>
      <c r="G3295">
        <v>38</v>
      </c>
    </row>
    <row r="3296" spans="1:7" hidden="1" x14ac:dyDescent="0.25">
      <c r="A3296" t="s">
        <v>420</v>
      </c>
      <c r="B3296" t="s">
        <v>6967</v>
      </c>
      <c r="C3296" t="s">
        <v>101</v>
      </c>
      <c r="D3296" t="s">
        <v>102</v>
      </c>
      <c r="E3296" t="s">
        <v>8464</v>
      </c>
      <c r="F3296">
        <v>69</v>
      </c>
      <c r="G3296">
        <v>38</v>
      </c>
    </row>
    <row r="3297" spans="1:7" hidden="1" x14ac:dyDescent="0.25">
      <c r="A3297" t="s">
        <v>420</v>
      </c>
      <c r="B3297" t="s">
        <v>6843</v>
      </c>
      <c r="C3297" t="s">
        <v>101</v>
      </c>
      <c r="D3297" t="s">
        <v>102</v>
      </c>
      <c r="E3297" t="s">
        <v>8465</v>
      </c>
      <c r="F3297">
        <v>69</v>
      </c>
      <c r="G3297">
        <v>38</v>
      </c>
    </row>
    <row r="3298" spans="1:7" hidden="1" x14ac:dyDescent="0.25">
      <c r="A3298" t="s">
        <v>627</v>
      </c>
      <c r="B3298" t="s">
        <v>6967</v>
      </c>
      <c r="C3298" t="s">
        <v>101</v>
      </c>
      <c r="D3298" t="s">
        <v>102</v>
      </c>
      <c r="E3298" t="s">
        <v>8466</v>
      </c>
      <c r="F3298">
        <v>69</v>
      </c>
      <c r="G3298">
        <v>38</v>
      </c>
    </row>
    <row r="3299" spans="1:7" hidden="1" x14ac:dyDescent="0.25">
      <c r="A3299" t="s">
        <v>420</v>
      </c>
      <c r="B3299" t="s">
        <v>8280</v>
      </c>
      <c r="C3299" t="s">
        <v>101</v>
      </c>
      <c r="D3299" t="s">
        <v>102</v>
      </c>
      <c r="E3299" t="s">
        <v>8306</v>
      </c>
      <c r="F3299">
        <v>69</v>
      </c>
      <c r="G3299">
        <v>36</v>
      </c>
    </row>
    <row r="3300" spans="1:7" hidden="1" x14ac:dyDescent="0.25">
      <c r="A3300" t="s">
        <v>627</v>
      </c>
      <c r="B3300" t="s">
        <v>8280</v>
      </c>
      <c r="C3300" t="s">
        <v>101</v>
      </c>
      <c r="D3300" t="s">
        <v>102</v>
      </c>
      <c r="E3300" t="s">
        <v>8307</v>
      </c>
      <c r="F3300">
        <v>69</v>
      </c>
      <c r="G3300">
        <v>36</v>
      </c>
    </row>
    <row r="3301" spans="1:7" hidden="1" x14ac:dyDescent="0.25">
      <c r="A3301" t="s">
        <v>627</v>
      </c>
      <c r="B3301" t="s">
        <v>8136</v>
      </c>
      <c r="C3301" t="s">
        <v>101</v>
      </c>
      <c r="D3301" t="s">
        <v>102</v>
      </c>
      <c r="E3301" t="s">
        <v>8243</v>
      </c>
      <c r="F3301">
        <v>69</v>
      </c>
      <c r="G3301">
        <v>35</v>
      </c>
    </row>
    <row r="3302" spans="1:7" hidden="1" x14ac:dyDescent="0.25">
      <c r="A3302" t="s">
        <v>420</v>
      </c>
      <c r="B3302" t="s">
        <v>8144</v>
      </c>
      <c r="C3302" t="s">
        <v>101</v>
      </c>
      <c r="D3302" t="s">
        <v>102</v>
      </c>
      <c r="E3302" t="s">
        <v>8244</v>
      </c>
      <c r="F3302">
        <v>69</v>
      </c>
      <c r="G3302">
        <v>35</v>
      </c>
    </row>
    <row r="3303" spans="1:7" hidden="1" x14ac:dyDescent="0.25">
      <c r="A3303" t="s">
        <v>627</v>
      </c>
      <c r="B3303" t="s">
        <v>8140</v>
      </c>
      <c r="C3303" t="s">
        <v>101</v>
      </c>
      <c r="D3303" t="s">
        <v>102</v>
      </c>
      <c r="E3303" t="s">
        <v>8245</v>
      </c>
      <c r="F3303">
        <v>69</v>
      </c>
      <c r="G3303">
        <v>35</v>
      </c>
    </row>
    <row r="3304" spans="1:7" hidden="1" x14ac:dyDescent="0.25">
      <c r="A3304" t="s">
        <v>420</v>
      </c>
      <c r="B3304" t="s">
        <v>8034</v>
      </c>
      <c r="C3304" t="s">
        <v>101</v>
      </c>
      <c r="D3304" t="s">
        <v>102</v>
      </c>
      <c r="E3304" t="s">
        <v>8114</v>
      </c>
      <c r="F3304">
        <v>69</v>
      </c>
      <c r="G3304">
        <v>33</v>
      </c>
    </row>
    <row r="3305" spans="1:7" hidden="1" x14ac:dyDescent="0.25">
      <c r="A3305" t="s">
        <v>499</v>
      </c>
      <c r="B3305" t="s">
        <v>8038</v>
      </c>
      <c r="C3305" t="s">
        <v>101</v>
      </c>
      <c r="D3305" t="s">
        <v>102</v>
      </c>
      <c r="E3305" t="s">
        <v>8115</v>
      </c>
      <c r="F3305">
        <v>69</v>
      </c>
      <c r="G3305">
        <v>33</v>
      </c>
    </row>
    <row r="3306" spans="1:7" hidden="1" x14ac:dyDescent="0.25">
      <c r="A3306" t="s">
        <v>499</v>
      </c>
      <c r="B3306" t="s">
        <v>8036</v>
      </c>
      <c r="C3306" t="s">
        <v>101</v>
      </c>
      <c r="D3306" t="s">
        <v>102</v>
      </c>
      <c r="E3306" t="s">
        <v>8116</v>
      </c>
      <c r="F3306">
        <v>69</v>
      </c>
      <c r="G3306">
        <v>33</v>
      </c>
    </row>
    <row r="3307" spans="1:7" hidden="1" x14ac:dyDescent="0.25">
      <c r="A3307" t="s">
        <v>499</v>
      </c>
      <c r="B3307" t="s">
        <v>8034</v>
      </c>
      <c r="C3307" t="s">
        <v>101</v>
      </c>
      <c r="D3307" t="s">
        <v>102</v>
      </c>
      <c r="E3307" t="s">
        <v>8117</v>
      </c>
      <c r="F3307">
        <v>69</v>
      </c>
      <c r="G3307">
        <v>33</v>
      </c>
    </row>
    <row r="3308" spans="1:7" hidden="1" x14ac:dyDescent="0.25">
      <c r="A3308" t="s">
        <v>627</v>
      </c>
      <c r="B3308" t="s">
        <v>8038</v>
      </c>
      <c r="C3308" t="s">
        <v>101</v>
      </c>
      <c r="D3308" t="s">
        <v>102</v>
      </c>
      <c r="E3308" t="s">
        <v>8118</v>
      </c>
      <c r="F3308">
        <v>69</v>
      </c>
      <c r="G3308">
        <v>33</v>
      </c>
    </row>
    <row r="3309" spans="1:7" hidden="1" x14ac:dyDescent="0.25">
      <c r="A3309" t="s">
        <v>499</v>
      </c>
      <c r="B3309" t="s">
        <v>7970</v>
      </c>
      <c r="C3309" t="s">
        <v>101</v>
      </c>
      <c r="D3309" t="s">
        <v>102</v>
      </c>
      <c r="E3309" t="s">
        <v>8016</v>
      </c>
      <c r="F3309">
        <v>69</v>
      </c>
      <c r="G3309">
        <v>31</v>
      </c>
    </row>
    <row r="3310" spans="1:7" hidden="1" x14ac:dyDescent="0.25">
      <c r="A3310" t="s">
        <v>420</v>
      </c>
      <c r="B3310" t="s">
        <v>7973</v>
      </c>
      <c r="C3310" t="s">
        <v>101</v>
      </c>
      <c r="D3310" t="s">
        <v>102</v>
      </c>
      <c r="E3310" t="s">
        <v>8017</v>
      </c>
      <c r="F3310">
        <v>69</v>
      </c>
      <c r="G3310">
        <v>31</v>
      </c>
    </row>
    <row r="3311" spans="1:7" hidden="1" x14ac:dyDescent="0.25">
      <c r="A3311" t="s">
        <v>627</v>
      </c>
      <c r="B3311" t="s">
        <v>7878</v>
      </c>
      <c r="C3311" t="s">
        <v>101</v>
      </c>
      <c r="D3311" t="s">
        <v>102</v>
      </c>
      <c r="E3311" t="s">
        <v>7945</v>
      </c>
      <c r="F3311">
        <v>69</v>
      </c>
      <c r="G3311">
        <v>30</v>
      </c>
    </row>
    <row r="3312" spans="1:7" hidden="1" x14ac:dyDescent="0.25">
      <c r="A3312" t="s">
        <v>499</v>
      </c>
      <c r="B3312" t="s">
        <v>7878</v>
      </c>
      <c r="C3312" t="s">
        <v>101</v>
      </c>
      <c r="D3312" t="s">
        <v>102</v>
      </c>
      <c r="E3312" t="s">
        <v>7946</v>
      </c>
      <c r="F3312">
        <v>69</v>
      </c>
      <c r="G3312">
        <v>30</v>
      </c>
    </row>
    <row r="3313" spans="1:7" hidden="1" x14ac:dyDescent="0.25">
      <c r="A3313" t="s">
        <v>627</v>
      </c>
      <c r="B3313" t="s">
        <v>7884</v>
      </c>
      <c r="C3313" t="s">
        <v>101</v>
      </c>
      <c r="D3313" t="s">
        <v>102</v>
      </c>
      <c r="E3313" t="s">
        <v>7947</v>
      </c>
      <c r="F3313">
        <v>69</v>
      </c>
      <c r="G3313">
        <v>30</v>
      </c>
    </row>
    <row r="3314" spans="1:7" hidden="1" x14ac:dyDescent="0.25">
      <c r="A3314" t="s">
        <v>499</v>
      </c>
      <c r="B3314" t="s">
        <v>7884</v>
      </c>
      <c r="C3314" t="s">
        <v>101</v>
      </c>
      <c r="D3314" t="s">
        <v>102</v>
      </c>
      <c r="E3314" t="s">
        <v>7948</v>
      </c>
      <c r="F3314">
        <v>69</v>
      </c>
      <c r="G3314">
        <v>30</v>
      </c>
    </row>
    <row r="3315" spans="1:7" hidden="1" x14ac:dyDescent="0.25">
      <c r="A3315" t="s">
        <v>627</v>
      </c>
      <c r="B3315" t="s">
        <v>7158</v>
      </c>
      <c r="C3315" t="s">
        <v>101</v>
      </c>
      <c r="D3315" t="s">
        <v>102</v>
      </c>
      <c r="E3315" t="s">
        <v>7949</v>
      </c>
      <c r="F3315">
        <v>69</v>
      </c>
      <c r="G3315">
        <v>30</v>
      </c>
    </row>
    <row r="3316" spans="1:7" hidden="1" x14ac:dyDescent="0.25">
      <c r="A3316" t="s">
        <v>420</v>
      </c>
      <c r="B3316" t="s">
        <v>7158</v>
      </c>
      <c r="C3316" t="s">
        <v>101</v>
      </c>
      <c r="D3316" t="s">
        <v>102</v>
      </c>
      <c r="E3316" t="s">
        <v>7950</v>
      </c>
      <c r="F3316">
        <v>69</v>
      </c>
      <c r="G3316">
        <v>30</v>
      </c>
    </row>
    <row r="3317" spans="1:7" hidden="1" x14ac:dyDescent="0.25">
      <c r="A3317" t="s">
        <v>420</v>
      </c>
      <c r="B3317" t="s">
        <v>7884</v>
      </c>
      <c r="C3317" t="s">
        <v>101</v>
      </c>
      <c r="D3317" t="s">
        <v>102</v>
      </c>
      <c r="E3317" t="s">
        <v>7951</v>
      </c>
      <c r="F3317">
        <v>69</v>
      </c>
      <c r="G3317">
        <v>30</v>
      </c>
    </row>
    <row r="3318" spans="1:7" hidden="1" x14ac:dyDescent="0.25">
      <c r="A3318" t="s">
        <v>627</v>
      </c>
      <c r="B3318" t="s">
        <v>7824</v>
      </c>
      <c r="C3318" t="s">
        <v>101</v>
      </c>
      <c r="D3318" t="s">
        <v>102</v>
      </c>
      <c r="E3318" t="s">
        <v>7861</v>
      </c>
      <c r="F3318">
        <v>69</v>
      </c>
      <c r="G3318">
        <v>28</v>
      </c>
    </row>
    <row r="3319" spans="1:7" hidden="1" x14ac:dyDescent="0.25">
      <c r="A3319" t="s">
        <v>420</v>
      </c>
      <c r="B3319" t="s">
        <v>7824</v>
      </c>
      <c r="C3319" t="s">
        <v>101</v>
      </c>
      <c r="D3319" t="s">
        <v>102</v>
      </c>
      <c r="E3319" t="s">
        <v>7862</v>
      </c>
      <c r="F3319">
        <v>69</v>
      </c>
      <c r="G3319">
        <v>28</v>
      </c>
    </row>
    <row r="3320" spans="1:7" hidden="1" x14ac:dyDescent="0.25">
      <c r="A3320" t="s">
        <v>499</v>
      </c>
      <c r="B3320" t="s">
        <v>7291</v>
      </c>
      <c r="C3320" t="s">
        <v>101</v>
      </c>
      <c r="D3320" t="s">
        <v>102</v>
      </c>
      <c r="E3320" t="s">
        <v>7863</v>
      </c>
      <c r="F3320">
        <v>69</v>
      </c>
      <c r="G3320">
        <v>28</v>
      </c>
    </row>
    <row r="3321" spans="1:7" hidden="1" x14ac:dyDescent="0.25">
      <c r="A3321" t="s">
        <v>420</v>
      </c>
      <c r="B3321" t="s">
        <v>7291</v>
      </c>
      <c r="C3321" t="s">
        <v>101</v>
      </c>
      <c r="D3321" t="s">
        <v>102</v>
      </c>
      <c r="E3321" t="s">
        <v>7864</v>
      </c>
      <c r="F3321">
        <v>69</v>
      </c>
      <c r="G3321">
        <v>28</v>
      </c>
    </row>
    <row r="3322" spans="1:7" hidden="1" x14ac:dyDescent="0.25">
      <c r="A3322" t="s">
        <v>627</v>
      </c>
      <c r="B3322" t="s">
        <v>7769</v>
      </c>
      <c r="C3322" t="s">
        <v>101</v>
      </c>
      <c r="D3322" t="s">
        <v>102</v>
      </c>
      <c r="E3322" t="s">
        <v>7790</v>
      </c>
      <c r="F3322">
        <v>69</v>
      </c>
      <c r="G3322">
        <v>25</v>
      </c>
    </row>
    <row r="3323" spans="1:7" hidden="1" x14ac:dyDescent="0.25">
      <c r="A3323" t="s">
        <v>499</v>
      </c>
      <c r="B3323" t="s">
        <v>7769</v>
      </c>
      <c r="C3323" t="s">
        <v>101</v>
      </c>
      <c r="D3323" t="s">
        <v>102</v>
      </c>
      <c r="E3323" t="s">
        <v>7791</v>
      </c>
      <c r="F3323">
        <v>69</v>
      </c>
      <c r="G3323">
        <v>25</v>
      </c>
    </row>
    <row r="3324" spans="1:7" hidden="1" x14ac:dyDescent="0.25">
      <c r="A3324" t="s">
        <v>420</v>
      </c>
      <c r="B3324" t="s">
        <v>7745</v>
      </c>
      <c r="C3324" t="s">
        <v>101</v>
      </c>
      <c r="D3324" t="s">
        <v>102</v>
      </c>
      <c r="E3324" t="s">
        <v>7765</v>
      </c>
      <c r="F3324">
        <v>69</v>
      </c>
      <c r="G3324">
        <v>23</v>
      </c>
    </row>
    <row r="3325" spans="1:7" hidden="1" x14ac:dyDescent="0.25">
      <c r="A3325" t="s">
        <v>627</v>
      </c>
      <c r="B3325" t="s">
        <v>7448</v>
      </c>
      <c r="C3325" t="s">
        <v>101</v>
      </c>
      <c r="D3325" t="s">
        <v>102</v>
      </c>
      <c r="E3325" t="s">
        <v>7742</v>
      </c>
      <c r="F3325">
        <v>69</v>
      </c>
      <c r="G3325">
        <v>22</v>
      </c>
    </row>
    <row r="3326" spans="1:7" hidden="1" x14ac:dyDescent="0.25">
      <c r="A3326" t="s">
        <v>627</v>
      </c>
      <c r="B3326" t="s">
        <v>7683</v>
      </c>
      <c r="C3326" t="s">
        <v>101</v>
      </c>
      <c r="D3326" t="s">
        <v>102</v>
      </c>
      <c r="E3326" t="s">
        <v>7700</v>
      </c>
      <c r="F3326">
        <v>69</v>
      </c>
      <c r="G3326">
        <v>19</v>
      </c>
    </row>
    <row r="3327" spans="1:7" hidden="1" x14ac:dyDescent="0.25">
      <c r="A3327" t="s">
        <v>499</v>
      </c>
      <c r="B3327" t="s">
        <v>7449</v>
      </c>
      <c r="C3327" t="s">
        <v>101</v>
      </c>
      <c r="D3327" t="s">
        <v>102</v>
      </c>
      <c r="E3327" t="s">
        <v>7679</v>
      </c>
      <c r="F3327">
        <v>69</v>
      </c>
      <c r="G3327">
        <v>18</v>
      </c>
    </row>
    <row r="3328" spans="1:7" hidden="1" x14ac:dyDescent="0.25">
      <c r="A3328" t="s">
        <v>420</v>
      </c>
      <c r="B3328" t="s">
        <v>7449</v>
      </c>
      <c r="C3328" t="s">
        <v>101</v>
      </c>
      <c r="D3328" t="s">
        <v>102</v>
      </c>
      <c r="E3328" t="s">
        <v>7680</v>
      </c>
      <c r="F3328">
        <v>69</v>
      </c>
      <c r="G3328">
        <v>18</v>
      </c>
    </row>
    <row r="3329" spans="1:7" hidden="1" x14ac:dyDescent="0.25">
      <c r="A3329" t="s">
        <v>627</v>
      </c>
      <c r="B3329" t="s">
        <v>7629</v>
      </c>
      <c r="C3329" t="s">
        <v>101</v>
      </c>
      <c r="D3329" t="s">
        <v>102</v>
      </c>
      <c r="E3329" t="s">
        <v>7658</v>
      </c>
      <c r="F3329">
        <v>69</v>
      </c>
      <c r="G3329">
        <v>17</v>
      </c>
    </row>
    <row r="3330" spans="1:7" hidden="1" x14ac:dyDescent="0.25">
      <c r="A3330" t="s">
        <v>627</v>
      </c>
      <c r="B3330" t="s">
        <v>7469</v>
      </c>
      <c r="C3330" t="s">
        <v>101</v>
      </c>
      <c r="D3330" t="s">
        <v>102</v>
      </c>
      <c r="E3330" t="s">
        <v>7623</v>
      </c>
      <c r="F3330">
        <v>69</v>
      </c>
      <c r="G3330">
        <v>15</v>
      </c>
    </row>
    <row r="3331" spans="1:7" hidden="1" x14ac:dyDescent="0.25">
      <c r="A3331" t="s">
        <v>627</v>
      </c>
      <c r="B3331" t="s">
        <v>7470</v>
      </c>
      <c r="C3331" t="s">
        <v>101</v>
      </c>
      <c r="D3331" t="s">
        <v>102</v>
      </c>
      <c r="E3331" t="s">
        <v>7624</v>
      </c>
      <c r="F3331">
        <v>69</v>
      </c>
      <c r="G3331">
        <v>15</v>
      </c>
    </row>
    <row r="3332" spans="1:7" hidden="1" x14ac:dyDescent="0.25">
      <c r="A3332" t="s">
        <v>499</v>
      </c>
      <c r="B3332" t="s">
        <v>7573</v>
      </c>
      <c r="C3332" t="s">
        <v>101</v>
      </c>
      <c r="D3332" t="s">
        <v>102</v>
      </c>
      <c r="E3332" t="s">
        <v>7593</v>
      </c>
      <c r="F3332">
        <v>69</v>
      </c>
      <c r="G3332">
        <v>13</v>
      </c>
    </row>
    <row r="3333" spans="1:7" hidden="1" x14ac:dyDescent="0.25">
      <c r="A3333" t="s">
        <v>285</v>
      </c>
      <c r="B3333" t="s">
        <v>3742</v>
      </c>
      <c r="C3333" t="s">
        <v>101</v>
      </c>
      <c r="D3333" t="s">
        <v>102</v>
      </c>
      <c r="E3333" t="s">
        <v>11871</v>
      </c>
      <c r="F3333">
        <v>68</v>
      </c>
      <c r="G3333">
        <v>60</v>
      </c>
    </row>
    <row r="3334" spans="1:7" hidden="1" x14ac:dyDescent="0.25">
      <c r="A3334" t="s">
        <v>287</v>
      </c>
      <c r="B3334" t="s">
        <v>3742</v>
      </c>
      <c r="C3334" t="s">
        <v>101</v>
      </c>
      <c r="D3334" t="s">
        <v>102</v>
      </c>
      <c r="E3334" t="s">
        <v>11872</v>
      </c>
      <c r="F3334">
        <v>68</v>
      </c>
      <c r="G3334">
        <v>60</v>
      </c>
    </row>
    <row r="3335" spans="1:7" hidden="1" x14ac:dyDescent="0.25">
      <c r="A3335" t="s">
        <v>285</v>
      </c>
      <c r="B3335" t="s">
        <v>11231</v>
      </c>
      <c r="C3335" t="s">
        <v>101</v>
      </c>
      <c r="D3335" t="s">
        <v>102</v>
      </c>
      <c r="E3335" t="s">
        <v>11685</v>
      </c>
      <c r="F3335">
        <v>68</v>
      </c>
      <c r="G3335">
        <v>59</v>
      </c>
    </row>
    <row r="3336" spans="1:7" hidden="1" x14ac:dyDescent="0.25">
      <c r="A3336" t="s">
        <v>285</v>
      </c>
      <c r="B3336" t="s">
        <v>11233</v>
      </c>
      <c r="C3336" t="s">
        <v>101</v>
      </c>
      <c r="D3336" t="s">
        <v>102</v>
      </c>
      <c r="E3336" t="s">
        <v>11686</v>
      </c>
      <c r="F3336">
        <v>68</v>
      </c>
      <c r="G3336">
        <v>59</v>
      </c>
    </row>
    <row r="3337" spans="1:7" hidden="1" x14ac:dyDescent="0.25">
      <c r="A3337" t="s">
        <v>285</v>
      </c>
      <c r="B3337" t="s">
        <v>5926</v>
      </c>
      <c r="C3337" t="s">
        <v>101</v>
      </c>
      <c r="D3337" t="s">
        <v>102</v>
      </c>
      <c r="E3337" t="s">
        <v>11687</v>
      </c>
      <c r="F3337">
        <v>68</v>
      </c>
      <c r="G3337">
        <v>59</v>
      </c>
    </row>
    <row r="3338" spans="1:7" hidden="1" x14ac:dyDescent="0.25">
      <c r="A3338" t="s">
        <v>285</v>
      </c>
      <c r="B3338" t="s">
        <v>670</v>
      </c>
      <c r="C3338" t="s">
        <v>101</v>
      </c>
      <c r="D3338" t="s">
        <v>102</v>
      </c>
      <c r="E3338" t="s">
        <v>11688</v>
      </c>
      <c r="F3338">
        <v>68</v>
      </c>
      <c r="G3338">
        <v>59</v>
      </c>
    </row>
    <row r="3339" spans="1:7" hidden="1" x14ac:dyDescent="0.25">
      <c r="A3339" t="s">
        <v>285</v>
      </c>
      <c r="B3339" t="s">
        <v>11237</v>
      </c>
      <c r="C3339" t="s">
        <v>101</v>
      </c>
      <c r="D3339" t="s">
        <v>102</v>
      </c>
      <c r="E3339" t="s">
        <v>11689</v>
      </c>
      <c r="F3339">
        <v>68</v>
      </c>
      <c r="G3339">
        <v>59</v>
      </c>
    </row>
    <row r="3340" spans="1:7" hidden="1" x14ac:dyDescent="0.25">
      <c r="A3340" t="s">
        <v>287</v>
      </c>
      <c r="B3340" t="s">
        <v>11231</v>
      </c>
      <c r="C3340" t="s">
        <v>101</v>
      </c>
      <c r="D3340" t="s">
        <v>102</v>
      </c>
      <c r="E3340" t="s">
        <v>11690</v>
      </c>
      <c r="F3340">
        <v>68</v>
      </c>
      <c r="G3340">
        <v>59</v>
      </c>
    </row>
    <row r="3341" spans="1:7" hidden="1" x14ac:dyDescent="0.25">
      <c r="A3341" t="s">
        <v>287</v>
      </c>
      <c r="B3341" t="s">
        <v>11233</v>
      </c>
      <c r="C3341" t="s">
        <v>101</v>
      </c>
      <c r="D3341" t="s">
        <v>102</v>
      </c>
      <c r="E3341" t="s">
        <v>11691</v>
      </c>
      <c r="F3341">
        <v>68</v>
      </c>
      <c r="G3341">
        <v>59</v>
      </c>
    </row>
    <row r="3342" spans="1:7" hidden="1" x14ac:dyDescent="0.25">
      <c r="A3342" t="s">
        <v>287</v>
      </c>
      <c r="B3342" t="s">
        <v>5926</v>
      </c>
      <c r="C3342" t="s">
        <v>101</v>
      </c>
      <c r="D3342" t="s">
        <v>102</v>
      </c>
      <c r="E3342" t="s">
        <v>11692</v>
      </c>
      <c r="F3342">
        <v>68</v>
      </c>
      <c r="G3342">
        <v>59</v>
      </c>
    </row>
    <row r="3343" spans="1:7" hidden="1" x14ac:dyDescent="0.25">
      <c r="A3343" t="s">
        <v>287</v>
      </c>
      <c r="B3343" t="s">
        <v>670</v>
      </c>
      <c r="C3343" t="s">
        <v>101</v>
      </c>
      <c r="D3343" t="s">
        <v>102</v>
      </c>
      <c r="E3343" t="s">
        <v>11693</v>
      </c>
      <c r="F3343">
        <v>68</v>
      </c>
      <c r="G3343">
        <v>59</v>
      </c>
    </row>
    <row r="3344" spans="1:7" hidden="1" x14ac:dyDescent="0.25">
      <c r="A3344" t="s">
        <v>287</v>
      </c>
      <c r="B3344" t="s">
        <v>11237</v>
      </c>
      <c r="C3344" t="s">
        <v>101</v>
      </c>
      <c r="D3344" t="s">
        <v>102</v>
      </c>
      <c r="E3344" t="s">
        <v>11694</v>
      </c>
      <c r="F3344">
        <v>68</v>
      </c>
      <c r="G3344">
        <v>59</v>
      </c>
    </row>
    <row r="3345" spans="1:7" hidden="1" x14ac:dyDescent="0.25">
      <c r="A3345" t="s">
        <v>287</v>
      </c>
      <c r="B3345" t="s">
        <v>1753</v>
      </c>
      <c r="C3345" t="s">
        <v>101</v>
      </c>
      <c r="D3345" t="s">
        <v>102</v>
      </c>
      <c r="E3345" t="s">
        <v>11695</v>
      </c>
      <c r="F3345">
        <v>68</v>
      </c>
      <c r="G3345">
        <v>59</v>
      </c>
    </row>
    <row r="3346" spans="1:7" hidden="1" x14ac:dyDescent="0.25">
      <c r="A3346" t="s">
        <v>285</v>
      </c>
      <c r="B3346" t="s">
        <v>2036</v>
      </c>
      <c r="C3346" t="s">
        <v>101</v>
      </c>
      <c r="D3346" t="s">
        <v>102</v>
      </c>
      <c r="E3346" t="s">
        <v>11696</v>
      </c>
      <c r="F3346">
        <v>68</v>
      </c>
      <c r="G3346">
        <v>59</v>
      </c>
    </row>
    <row r="3347" spans="1:7" hidden="1" x14ac:dyDescent="0.25">
      <c r="A3347" t="s">
        <v>285</v>
      </c>
      <c r="B3347" t="s">
        <v>11240</v>
      </c>
      <c r="C3347" t="s">
        <v>101</v>
      </c>
      <c r="D3347" t="s">
        <v>102</v>
      </c>
      <c r="E3347" t="s">
        <v>11697</v>
      </c>
      <c r="F3347">
        <v>68</v>
      </c>
      <c r="G3347">
        <v>59</v>
      </c>
    </row>
    <row r="3348" spans="1:7" hidden="1" x14ac:dyDescent="0.25">
      <c r="A3348" t="s">
        <v>287</v>
      </c>
      <c r="B3348" t="s">
        <v>2036</v>
      </c>
      <c r="C3348" t="s">
        <v>101</v>
      </c>
      <c r="D3348" t="s">
        <v>102</v>
      </c>
      <c r="E3348" t="s">
        <v>11698</v>
      </c>
      <c r="F3348">
        <v>68</v>
      </c>
      <c r="G3348">
        <v>59</v>
      </c>
    </row>
    <row r="3349" spans="1:7" hidden="1" x14ac:dyDescent="0.25">
      <c r="A3349" t="s">
        <v>287</v>
      </c>
      <c r="B3349" t="s">
        <v>11240</v>
      </c>
      <c r="C3349" t="s">
        <v>101</v>
      </c>
      <c r="D3349" t="s">
        <v>102</v>
      </c>
      <c r="E3349" t="s">
        <v>11699</v>
      </c>
      <c r="F3349">
        <v>68</v>
      </c>
      <c r="G3349">
        <v>59</v>
      </c>
    </row>
    <row r="3350" spans="1:7" hidden="1" x14ac:dyDescent="0.25">
      <c r="A3350" t="s">
        <v>285</v>
      </c>
      <c r="B3350" t="s">
        <v>1753</v>
      </c>
      <c r="C3350" t="s">
        <v>101</v>
      </c>
      <c r="D3350" t="s">
        <v>102</v>
      </c>
      <c r="E3350" t="s">
        <v>11700</v>
      </c>
      <c r="F3350">
        <v>68</v>
      </c>
      <c r="G3350">
        <v>59</v>
      </c>
    </row>
    <row r="3351" spans="1:7" hidden="1" x14ac:dyDescent="0.25">
      <c r="A3351" t="s">
        <v>285</v>
      </c>
      <c r="B3351" t="s">
        <v>11243</v>
      </c>
      <c r="C3351" t="s">
        <v>101</v>
      </c>
      <c r="D3351" t="s">
        <v>102</v>
      </c>
      <c r="E3351" t="s">
        <v>11701</v>
      </c>
      <c r="F3351">
        <v>68</v>
      </c>
      <c r="G3351">
        <v>59</v>
      </c>
    </row>
    <row r="3352" spans="1:7" hidden="1" x14ac:dyDescent="0.25">
      <c r="A3352" t="s">
        <v>287</v>
      </c>
      <c r="B3352" t="s">
        <v>11243</v>
      </c>
      <c r="C3352" t="s">
        <v>101</v>
      </c>
      <c r="D3352" t="s">
        <v>102</v>
      </c>
      <c r="E3352" t="s">
        <v>11702</v>
      </c>
      <c r="F3352">
        <v>68</v>
      </c>
      <c r="G3352">
        <v>59</v>
      </c>
    </row>
    <row r="3353" spans="1:7" hidden="1" x14ac:dyDescent="0.25">
      <c r="A3353" t="s">
        <v>285</v>
      </c>
      <c r="B3353" t="s">
        <v>1387</v>
      </c>
      <c r="C3353" t="s">
        <v>101</v>
      </c>
      <c r="D3353" t="s">
        <v>102</v>
      </c>
      <c r="E3353" t="s">
        <v>11703</v>
      </c>
      <c r="F3353">
        <v>68</v>
      </c>
      <c r="G3353">
        <v>59</v>
      </c>
    </row>
    <row r="3354" spans="1:7" hidden="1" x14ac:dyDescent="0.25">
      <c r="A3354" t="s">
        <v>287</v>
      </c>
      <c r="B3354" t="s">
        <v>1387</v>
      </c>
      <c r="C3354" t="s">
        <v>101</v>
      </c>
      <c r="D3354" t="s">
        <v>102</v>
      </c>
      <c r="E3354" t="s">
        <v>11704</v>
      </c>
      <c r="F3354">
        <v>68</v>
      </c>
      <c r="G3354">
        <v>59</v>
      </c>
    </row>
    <row r="3355" spans="1:7" hidden="1" x14ac:dyDescent="0.25">
      <c r="A3355" t="s">
        <v>285</v>
      </c>
      <c r="B3355" t="s">
        <v>4780</v>
      </c>
      <c r="C3355" t="s">
        <v>101</v>
      </c>
      <c r="D3355" t="s">
        <v>102</v>
      </c>
      <c r="E3355" t="s">
        <v>11190</v>
      </c>
      <c r="F3355">
        <v>68</v>
      </c>
      <c r="G3355">
        <v>58</v>
      </c>
    </row>
    <row r="3356" spans="1:7" hidden="1" x14ac:dyDescent="0.25">
      <c r="A3356" t="s">
        <v>287</v>
      </c>
      <c r="B3356" t="s">
        <v>4780</v>
      </c>
      <c r="C3356" t="s">
        <v>101</v>
      </c>
      <c r="D3356" t="s">
        <v>102</v>
      </c>
      <c r="E3356" t="s">
        <v>11191</v>
      </c>
      <c r="F3356">
        <v>68</v>
      </c>
      <c r="G3356">
        <v>58</v>
      </c>
    </row>
    <row r="3357" spans="1:7" hidden="1" x14ac:dyDescent="0.25">
      <c r="A3357" t="s">
        <v>285</v>
      </c>
      <c r="B3357" t="s">
        <v>11058</v>
      </c>
      <c r="C3357" t="s">
        <v>101</v>
      </c>
      <c r="D3357" t="s">
        <v>102</v>
      </c>
      <c r="E3357" t="s">
        <v>11192</v>
      </c>
      <c r="F3357">
        <v>68</v>
      </c>
      <c r="G3357">
        <v>58</v>
      </c>
    </row>
    <row r="3358" spans="1:7" hidden="1" x14ac:dyDescent="0.25">
      <c r="A3358" t="s">
        <v>287</v>
      </c>
      <c r="B3358" t="s">
        <v>11058</v>
      </c>
      <c r="C3358" t="s">
        <v>101</v>
      </c>
      <c r="D3358" t="s">
        <v>102</v>
      </c>
      <c r="E3358" t="s">
        <v>11193</v>
      </c>
      <c r="F3358">
        <v>68</v>
      </c>
      <c r="G3358">
        <v>58</v>
      </c>
    </row>
    <row r="3359" spans="1:7" hidden="1" x14ac:dyDescent="0.25">
      <c r="A3359" t="s">
        <v>287</v>
      </c>
      <c r="B3359" t="s">
        <v>11056</v>
      </c>
      <c r="C3359" t="s">
        <v>101</v>
      </c>
      <c r="D3359" t="s">
        <v>102</v>
      </c>
      <c r="E3359" t="s">
        <v>11194</v>
      </c>
      <c r="F3359">
        <v>68</v>
      </c>
      <c r="G3359">
        <v>58</v>
      </c>
    </row>
    <row r="3360" spans="1:7" hidden="1" x14ac:dyDescent="0.25">
      <c r="A3360" t="s">
        <v>285</v>
      </c>
      <c r="B3360" t="s">
        <v>11056</v>
      </c>
      <c r="C3360" t="s">
        <v>101</v>
      </c>
      <c r="D3360" t="s">
        <v>102</v>
      </c>
      <c r="E3360" t="s">
        <v>11195</v>
      </c>
      <c r="F3360">
        <v>68</v>
      </c>
      <c r="G3360">
        <v>58</v>
      </c>
    </row>
    <row r="3361" spans="1:7" hidden="1" x14ac:dyDescent="0.25">
      <c r="A3361" t="s">
        <v>285</v>
      </c>
      <c r="B3361" t="s">
        <v>10826</v>
      </c>
      <c r="C3361" t="s">
        <v>101</v>
      </c>
      <c r="D3361" t="s">
        <v>102</v>
      </c>
      <c r="E3361" t="s">
        <v>11002</v>
      </c>
      <c r="F3361">
        <v>68</v>
      </c>
      <c r="G3361">
        <v>57</v>
      </c>
    </row>
    <row r="3362" spans="1:7" hidden="1" x14ac:dyDescent="0.25">
      <c r="A3362" t="s">
        <v>287</v>
      </c>
      <c r="B3362" t="s">
        <v>10826</v>
      </c>
      <c r="C3362" t="s">
        <v>101</v>
      </c>
      <c r="D3362" t="s">
        <v>102</v>
      </c>
      <c r="E3362" t="s">
        <v>11003</v>
      </c>
      <c r="F3362">
        <v>68</v>
      </c>
      <c r="G3362">
        <v>57</v>
      </c>
    </row>
    <row r="3363" spans="1:7" hidden="1" x14ac:dyDescent="0.25">
      <c r="A3363" t="s">
        <v>287</v>
      </c>
      <c r="B3363" t="s">
        <v>900</v>
      </c>
      <c r="C3363" t="s">
        <v>101</v>
      </c>
      <c r="D3363" t="s">
        <v>102</v>
      </c>
      <c r="E3363" t="s">
        <v>11004</v>
      </c>
      <c r="F3363">
        <v>68</v>
      </c>
      <c r="G3363">
        <v>57</v>
      </c>
    </row>
    <row r="3364" spans="1:7" hidden="1" x14ac:dyDescent="0.25">
      <c r="A3364" t="s">
        <v>287</v>
      </c>
      <c r="B3364" t="s">
        <v>2680</v>
      </c>
      <c r="C3364" t="s">
        <v>101</v>
      </c>
      <c r="D3364" t="s">
        <v>102</v>
      </c>
      <c r="E3364" t="s">
        <v>11005</v>
      </c>
      <c r="F3364">
        <v>68</v>
      </c>
      <c r="G3364">
        <v>57</v>
      </c>
    </row>
    <row r="3365" spans="1:7" hidden="1" x14ac:dyDescent="0.25">
      <c r="A3365" t="s">
        <v>287</v>
      </c>
      <c r="B3365" t="s">
        <v>3915</v>
      </c>
      <c r="C3365" t="s">
        <v>101</v>
      </c>
      <c r="D3365" t="s">
        <v>102</v>
      </c>
      <c r="E3365" t="s">
        <v>11006</v>
      </c>
      <c r="F3365">
        <v>68</v>
      </c>
      <c r="G3365">
        <v>57</v>
      </c>
    </row>
    <row r="3366" spans="1:7" hidden="1" x14ac:dyDescent="0.25">
      <c r="A3366" t="s">
        <v>285</v>
      </c>
      <c r="B3366" t="s">
        <v>3915</v>
      </c>
      <c r="C3366" t="s">
        <v>101</v>
      </c>
      <c r="D3366" t="s">
        <v>102</v>
      </c>
      <c r="E3366" t="s">
        <v>11007</v>
      </c>
      <c r="F3366">
        <v>68</v>
      </c>
      <c r="G3366">
        <v>57</v>
      </c>
    </row>
    <row r="3367" spans="1:7" hidden="1" x14ac:dyDescent="0.25">
      <c r="A3367" t="s">
        <v>285</v>
      </c>
      <c r="B3367" t="s">
        <v>900</v>
      </c>
      <c r="C3367" t="s">
        <v>101</v>
      </c>
      <c r="D3367" t="s">
        <v>102</v>
      </c>
      <c r="E3367" t="s">
        <v>11008</v>
      </c>
      <c r="F3367">
        <v>68</v>
      </c>
      <c r="G3367">
        <v>57</v>
      </c>
    </row>
    <row r="3368" spans="1:7" hidden="1" x14ac:dyDescent="0.25">
      <c r="A3368" t="s">
        <v>285</v>
      </c>
      <c r="B3368" t="s">
        <v>2680</v>
      </c>
      <c r="C3368" t="s">
        <v>101</v>
      </c>
      <c r="D3368" t="s">
        <v>102</v>
      </c>
      <c r="E3368" t="s">
        <v>11009</v>
      </c>
      <c r="F3368">
        <v>68</v>
      </c>
      <c r="G3368">
        <v>57</v>
      </c>
    </row>
    <row r="3369" spans="1:7" hidden="1" x14ac:dyDescent="0.25">
      <c r="A3369" t="s">
        <v>285</v>
      </c>
      <c r="B3369" t="s">
        <v>1353</v>
      </c>
      <c r="C3369" t="s">
        <v>101</v>
      </c>
      <c r="D3369" t="s">
        <v>102</v>
      </c>
      <c r="E3369" t="s">
        <v>10745</v>
      </c>
      <c r="F3369">
        <v>68</v>
      </c>
      <c r="G3369">
        <v>56</v>
      </c>
    </row>
    <row r="3370" spans="1:7" hidden="1" x14ac:dyDescent="0.25">
      <c r="A3370" t="s">
        <v>287</v>
      </c>
      <c r="B3370" t="s">
        <v>1353</v>
      </c>
      <c r="C3370" t="s">
        <v>101</v>
      </c>
      <c r="D3370" t="s">
        <v>102</v>
      </c>
      <c r="E3370" t="s">
        <v>10746</v>
      </c>
      <c r="F3370">
        <v>68</v>
      </c>
      <c r="G3370">
        <v>56</v>
      </c>
    </row>
    <row r="3371" spans="1:7" hidden="1" x14ac:dyDescent="0.25">
      <c r="A3371" t="s">
        <v>287</v>
      </c>
      <c r="B3371" t="s">
        <v>4699</v>
      </c>
      <c r="C3371" t="s">
        <v>101</v>
      </c>
      <c r="D3371" t="s">
        <v>102</v>
      </c>
      <c r="E3371" t="s">
        <v>10747</v>
      </c>
      <c r="F3371">
        <v>68</v>
      </c>
      <c r="G3371">
        <v>56</v>
      </c>
    </row>
    <row r="3372" spans="1:7" hidden="1" x14ac:dyDescent="0.25">
      <c r="A3372" t="s">
        <v>287</v>
      </c>
      <c r="B3372" t="s">
        <v>4356</v>
      </c>
      <c r="C3372" t="s">
        <v>101</v>
      </c>
      <c r="D3372" t="s">
        <v>102</v>
      </c>
      <c r="E3372" t="s">
        <v>10748</v>
      </c>
      <c r="F3372">
        <v>68</v>
      </c>
      <c r="G3372">
        <v>56</v>
      </c>
    </row>
    <row r="3373" spans="1:7" hidden="1" x14ac:dyDescent="0.25">
      <c r="A3373" t="s">
        <v>285</v>
      </c>
      <c r="B3373" t="s">
        <v>10492</v>
      </c>
      <c r="C3373" t="s">
        <v>101</v>
      </c>
      <c r="D3373" t="s">
        <v>102</v>
      </c>
      <c r="E3373" t="s">
        <v>10749</v>
      </c>
      <c r="F3373">
        <v>68</v>
      </c>
      <c r="G3373">
        <v>56</v>
      </c>
    </row>
    <row r="3374" spans="1:7" hidden="1" x14ac:dyDescent="0.25">
      <c r="A3374" t="s">
        <v>287</v>
      </c>
      <c r="B3374" t="s">
        <v>10492</v>
      </c>
      <c r="C3374" t="s">
        <v>101</v>
      </c>
      <c r="D3374" t="s">
        <v>102</v>
      </c>
      <c r="E3374" t="s">
        <v>10750</v>
      </c>
      <c r="F3374">
        <v>68</v>
      </c>
      <c r="G3374">
        <v>56</v>
      </c>
    </row>
    <row r="3375" spans="1:7" hidden="1" x14ac:dyDescent="0.25">
      <c r="A3375" t="s">
        <v>287</v>
      </c>
      <c r="B3375" t="s">
        <v>10490</v>
      </c>
      <c r="C3375" t="s">
        <v>101</v>
      </c>
      <c r="D3375" t="s">
        <v>102</v>
      </c>
      <c r="E3375" t="s">
        <v>10751</v>
      </c>
      <c r="F3375">
        <v>68</v>
      </c>
      <c r="G3375">
        <v>56</v>
      </c>
    </row>
    <row r="3376" spans="1:7" hidden="1" x14ac:dyDescent="0.25">
      <c r="A3376" t="s">
        <v>285</v>
      </c>
      <c r="B3376" t="s">
        <v>4356</v>
      </c>
      <c r="C3376" t="s">
        <v>101</v>
      </c>
      <c r="D3376" t="s">
        <v>102</v>
      </c>
      <c r="E3376" t="s">
        <v>10752</v>
      </c>
      <c r="F3376">
        <v>68</v>
      </c>
      <c r="G3376">
        <v>56</v>
      </c>
    </row>
    <row r="3377" spans="1:7" hidden="1" x14ac:dyDescent="0.25">
      <c r="A3377" t="s">
        <v>285</v>
      </c>
      <c r="B3377" t="s">
        <v>10490</v>
      </c>
      <c r="C3377" t="s">
        <v>101</v>
      </c>
      <c r="D3377" t="s">
        <v>102</v>
      </c>
      <c r="E3377" t="s">
        <v>10753</v>
      </c>
      <c r="F3377">
        <v>68</v>
      </c>
      <c r="G3377">
        <v>56</v>
      </c>
    </row>
    <row r="3378" spans="1:7" hidden="1" x14ac:dyDescent="0.25">
      <c r="A3378" t="s">
        <v>287</v>
      </c>
      <c r="B3378" t="s">
        <v>2224</v>
      </c>
      <c r="C3378" t="s">
        <v>101</v>
      </c>
      <c r="D3378" t="s">
        <v>102</v>
      </c>
      <c r="E3378" t="s">
        <v>10754</v>
      </c>
      <c r="F3378">
        <v>68</v>
      </c>
      <c r="G3378">
        <v>56</v>
      </c>
    </row>
    <row r="3379" spans="1:7" hidden="1" x14ac:dyDescent="0.25">
      <c r="A3379" t="s">
        <v>285</v>
      </c>
      <c r="B3379" t="s">
        <v>4699</v>
      </c>
      <c r="C3379" t="s">
        <v>101</v>
      </c>
      <c r="D3379" t="s">
        <v>102</v>
      </c>
      <c r="E3379" t="s">
        <v>10755</v>
      </c>
      <c r="F3379">
        <v>68</v>
      </c>
      <c r="G3379">
        <v>56</v>
      </c>
    </row>
    <row r="3380" spans="1:7" hidden="1" x14ac:dyDescent="0.25">
      <c r="A3380" t="s">
        <v>285</v>
      </c>
      <c r="B3380" t="s">
        <v>2224</v>
      </c>
      <c r="C3380" t="s">
        <v>101</v>
      </c>
      <c r="D3380" t="s">
        <v>102</v>
      </c>
      <c r="E3380" t="s">
        <v>10756</v>
      </c>
      <c r="F3380">
        <v>68</v>
      </c>
      <c r="G3380">
        <v>56</v>
      </c>
    </row>
    <row r="3381" spans="1:7" hidden="1" x14ac:dyDescent="0.25">
      <c r="A3381" t="s">
        <v>285</v>
      </c>
      <c r="B3381" t="s">
        <v>10432</v>
      </c>
      <c r="C3381" t="s">
        <v>101</v>
      </c>
      <c r="D3381" t="s">
        <v>102</v>
      </c>
      <c r="E3381" t="s">
        <v>10475</v>
      </c>
      <c r="F3381">
        <v>68</v>
      </c>
      <c r="G3381">
        <v>55</v>
      </c>
    </row>
    <row r="3382" spans="1:7" hidden="1" x14ac:dyDescent="0.25">
      <c r="A3382" t="s">
        <v>287</v>
      </c>
      <c r="B3382" t="s">
        <v>10432</v>
      </c>
      <c r="C3382" t="s">
        <v>101</v>
      </c>
      <c r="D3382" t="s">
        <v>102</v>
      </c>
      <c r="E3382" t="s">
        <v>10476</v>
      </c>
      <c r="F3382">
        <v>68</v>
      </c>
      <c r="G3382">
        <v>55</v>
      </c>
    </row>
    <row r="3383" spans="1:7" hidden="1" x14ac:dyDescent="0.25">
      <c r="A3383" t="s">
        <v>287</v>
      </c>
      <c r="B3383" t="s">
        <v>3743</v>
      </c>
      <c r="C3383" t="s">
        <v>101</v>
      </c>
      <c r="D3383" t="s">
        <v>102</v>
      </c>
      <c r="E3383" t="s">
        <v>10371</v>
      </c>
      <c r="F3383">
        <v>68</v>
      </c>
      <c r="G3383">
        <v>54</v>
      </c>
    </row>
    <row r="3384" spans="1:7" hidden="1" x14ac:dyDescent="0.25">
      <c r="A3384" t="s">
        <v>287</v>
      </c>
      <c r="B3384" t="s">
        <v>10161</v>
      </c>
      <c r="C3384" t="s">
        <v>101</v>
      </c>
      <c r="D3384" t="s">
        <v>102</v>
      </c>
      <c r="E3384" t="s">
        <v>10372</v>
      </c>
      <c r="F3384">
        <v>68</v>
      </c>
      <c r="G3384">
        <v>54</v>
      </c>
    </row>
    <row r="3385" spans="1:7" hidden="1" x14ac:dyDescent="0.25">
      <c r="A3385" t="s">
        <v>287</v>
      </c>
      <c r="B3385" t="s">
        <v>10159</v>
      </c>
      <c r="C3385" t="s">
        <v>101</v>
      </c>
      <c r="D3385" t="s">
        <v>102</v>
      </c>
      <c r="E3385" t="s">
        <v>10373</v>
      </c>
      <c r="F3385">
        <v>68</v>
      </c>
      <c r="G3385">
        <v>54</v>
      </c>
    </row>
    <row r="3386" spans="1:7" hidden="1" x14ac:dyDescent="0.25">
      <c r="A3386" t="s">
        <v>287</v>
      </c>
      <c r="B3386" t="s">
        <v>4606</v>
      </c>
      <c r="C3386" t="s">
        <v>101</v>
      </c>
      <c r="D3386" t="s">
        <v>102</v>
      </c>
      <c r="E3386" t="s">
        <v>10374</v>
      </c>
      <c r="F3386">
        <v>68</v>
      </c>
      <c r="G3386">
        <v>54</v>
      </c>
    </row>
    <row r="3387" spans="1:7" hidden="1" x14ac:dyDescent="0.25">
      <c r="A3387" t="s">
        <v>285</v>
      </c>
      <c r="B3387" t="s">
        <v>4606</v>
      </c>
      <c r="C3387" t="s">
        <v>101</v>
      </c>
      <c r="D3387" t="s">
        <v>102</v>
      </c>
      <c r="E3387" t="s">
        <v>10375</v>
      </c>
      <c r="F3387">
        <v>68</v>
      </c>
      <c r="G3387">
        <v>54</v>
      </c>
    </row>
    <row r="3388" spans="1:7" hidden="1" x14ac:dyDescent="0.25">
      <c r="A3388" t="s">
        <v>285</v>
      </c>
      <c r="B3388" t="s">
        <v>3743</v>
      </c>
      <c r="C3388" t="s">
        <v>101</v>
      </c>
      <c r="D3388" t="s">
        <v>102</v>
      </c>
      <c r="E3388" t="s">
        <v>10376</v>
      </c>
      <c r="F3388">
        <v>68</v>
      </c>
      <c r="G3388">
        <v>54</v>
      </c>
    </row>
    <row r="3389" spans="1:7" hidden="1" x14ac:dyDescent="0.25">
      <c r="A3389" t="s">
        <v>287</v>
      </c>
      <c r="B3389" t="s">
        <v>10165</v>
      </c>
      <c r="C3389" t="s">
        <v>101</v>
      </c>
      <c r="D3389" t="s">
        <v>102</v>
      </c>
      <c r="E3389" t="s">
        <v>10377</v>
      </c>
      <c r="F3389">
        <v>68</v>
      </c>
      <c r="G3389">
        <v>54</v>
      </c>
    </row>
    <row r="3390" spans="1:7" hidden="1" x14ac:dyDescent="0.25">
      <c r="A3390" t="s">
        <v>285</v>
      </c>
      <c r="B3390" t="s">
        <v>10165</v>
      </c>
      <c r="C3390" t="s">
        <v>101</v>
      </c>
      <c r="D3390" t="s">
        <v>102</v>
      </c>
      <c r="E3390" t="s">
        <v>10378</v>
      </c>
      <c r="F3390">
        <v>68</v>
      </c>
      <c r="G3390">
        <v>54</v>
      </c>
    </row>
    <row r="3391" spans="1:7" hidden="1" x14ac:dyDescent="0.25">
      <c r="A3391" t="s">
        <v>285</v>
      </c>
      <c r="B3391" t="s">
        <v>10161</v>
      </c>
      <c r="C3391" t="s">
        <v>101</v>
      </c>
      <c r="D3391" t="s">
        <v>102</v>
      </c>
      <c r="E3391" t="s">
        <v>10379</v>
      </c>
      <c r="F3391">
        <v>68</v>
      </c>
      <c r="G3391">
        <v>54</v>
      </c>
    </row>
    <row r="3392" spans="1:7" hidden="1" x14ac:dyDescent="0.25">
      <c r="A3392" t="s">
        <v>285</v>
      </c>
      <c r="B3392" t="s">
        <v>10159</v>
      </c>
      <c r="C3392" t="s">
        <v>101</v>
      </c>
      <c r="D3392" t="s">
        <v>102</v>
      </c>
      <c r="E3392" t="s">
        <v>10380</v>
      </c>
      <c r="F3392">
        <v>68</v>
      </c>
      <c r="G3392">
        <v>54</v>
      </c>
    </row>
    <row r="3393" spans="1:7" hidden="1" x14ac:dyDescent="0.25">
      <c r="A3393" t="s">
        <v>285</v>
      </c>
      <c r="B3393" t="s">
        <v>5771</v>
      </c>
      <c r="C3393" t="s">
        <v>101</v>
      </c>
      <c r="D3393" t="s">
        <v>102</v>
      </c>
      <c r="E3393" t="s">
        <v>10135</v>
      </c>
      <c r="F3393">
        <v>68</v>
      </c>
      <c r="G3393">
        <v>53</v>
      </c>
    </row>
    <row r="3394" spans="1:7" hidden="1" x14ac:dyDescent="0.25">
      <c r="A3394" t="s">
        <v>287</v>
      </c>
      <c r="B3394" t="s">
        <v>10052</v>
      </c>
      <c r="C3394" t="s">
        <v>101</v>
      </c>
      <c r="D3394" t="s">
        <v>102</v>
      </c>
      <c r="E3394" t="s">
        <v>10136</v>
      </c>
      <c r="F3394">
        <v>68</v>
      </c>
      <c r="G3394">
        <v>53</v>
      </c>
    </row>
    <row r="3395" spans="1:7" hidden="1" x14ac:dyDescent="0.25">
      <c r="A3395" t="s">
        <v>285</v>
      </c>
      <c r="B3395" t="s">
        <v>10052</v>
      </c>
      <c r="C3395" t="s">
        <v>101</v>
      </c>
      <c r="D3395" t="s">
        <v>102</v>
      </c>
      <c r="E3395" t="s">
        <v>10137</v>
      </c>
      <c r="F3395">
        <v>68</v>
      </c>
      <c r="G3395">
        <v>53</v>
      </c>
    </row>
    <row r="3396" spans="1:7" hidden="1" x14ac:dyDescent="0.25">
      <c r="A3396" t="s">
        <v>287</v>
      </c>
      <c r="B3396" t="s">
        <v>5925</v>
      </c>
      <c r="C3396" t="s">
        <v>101</v>
      </c>
      <c r="D3396" t="s">
        <v>102</v>
      </c>
      <c r="E3396" t="s">
        <v>10028</v>
      </c>
      <c r="F3396">
        <v>68</v>
      </c>
      <c r="G3396">
        <v>51</v>
      </c>
    </row>
    <row r="3397" spans="1:7" hidden="1" x14ac:dyDescent="0.25">
      <c r="A3397" t="s">
        <v>285</v>
      </c>
      <c r="B3397" t="s">
        <v>4493</v>
      </c>
      <c r="C3397" t="s">
        <v>101</v>
      </c>
      <c r="D3397" t="s">
        <v>102</v>
      </c>
      <c r="E3397" t="s">
        <v>10029</v>
      </c>
      <c r="F3397">
        <v>68</v>
      </c>
      <c r="G3397">
        <v>51</v>
      </c>
    </row>
    <row r="3398" spans="1:7" hidden="1" x14ac:dyDescent="0.25">
      <c r="A3398" t="s">
        <v>285</v>
      </c>
      <c r="B3398" t="s">
        <v>5925</v>
      </c>
      <c r="C3398" t="s">
        <v>101</v>
      </c>
      <c r="D3398" t="s">
        <v>102</v>
      </c>
      <c r="E3398" t="s">
        <v>10030</v>
      </c>
      <c r="F3398">
        <v>68</v>
      </c>
      <c r="G3398">
        <v>51</v>
      </c>
    </row>
    <row r="3399" spans="1:7" hidden="1" x14ac:dyDescent="0.25">
      <c r="A3399" t="s">
        <v>287</v>
      </c>
      <c r="B3399" t="s">
        <v>4493</v>
      </c>
      <c r="C3399" t="s">
        <v>101</v>
      </c>
      <c r="D3399" t="s">
        <v>102</v>
      </c>
      <c r="E3399" t="s">
        <v>10031</v>
      </c>
      <c r="F3399">
        <v>68</v>
      </c>
      <c r="G3399">
        <v>51</v>
      </c>
    </row>
    <row r="3400" spans="1:7" hidden="1" x14ac:dyDescent="0.25">
      <c r="A3400" t="s">
        <v>287</v>
      </c>
      <c r="B3400" t="s">
        <v>5705</v>
      </c>
      <c r="C3400" t="s">
        <v>101</v>
      </c>
      <c r="D3400" t="s">
        <v>102</v>
      </c>
      <c r="E3400" t="s">
        <v>9893</v>
      </c>
      <c r="F3400">
        <v>68</v>
      </c>
      <c r="G3400">
        <v>50</v>
      </c>
    </row>
    <row r="3401" spans="1:7" hidden="1" x14ac:dyDescent="0.25">
      <c r="A3401" t="s">
        <v>287</v>
      </c>
      <c r="B3401" t="s">
        <v>9699</v>
      </c>
      <c r="C3401" t="s">
        <v>101</v>
      </c>
      <c r="D3401" t="s">
        <v>102</v>
      </c>
      <c r="E3401" t="s">
        <v>9894</v>
      </c>
      <c r="F3401">
        <v>68</v>
      </c>
      <c r="G3401">
        <v>50</v>
      </c>
    </row>
    <row r="3402" spans="1:7" hidden="1" x14ac:dyDescent="0.25">
      <c r="A3402" t="s">
        <v>287</v>
      </c>
      <c r="B3402" t="s">
        <v>5358</v>
      </c>
      <c r="C3402" t="s">
        <v>101</v>
      </c>
      <c r="D3402" t="s">
        <v>102</v>
      </c>
      <c r="E3402" t="s">
        <v>9895</v>
      </c>
      <c r="F3402">
        <v>68</v>
      </c>
      <c r="G3402">
        <v>50</v>
      </c>
    </row>
    <row r="3403" spans="1:7" hidden="1" x14ac:dyDescent="0.25">
      <c r="A3403" t="s">
        <v>285</v>
      </c>
      <c r="B3403" t="s">
        <v>9705</v>
      </c>
      <c r="C3403" t="s">
        <v>101</v>
      </c>
      <c r="D3403" t="s">
        <v>102</v>
      </c>
      <c r="E3403" t="s">
        <v>9896</v>
      </c>
      <c r="F3403">
        <v>68</v>
      </c>
      <c r="G3403">
        <v>50</v>
      </c>
    </row>
    <row r="3404" spans="1:7" hidden="1" x14ac:dyDescent="0.25">
      <c r="A3404" t="s">
        <v>285</v>
      </c>
      <c r="B3404" t="s">
        <v>5358</v>
      </c>
      <c r="C3404" t="s">
        <v>101</v>
      </c>
      <c r="D3404" t="s">
        <v>102</v>
      </c>
      <c r="E3404" t="s">
        <v>9897</v>
      </c>
      <c r="F3404">
        <v>68</v>
      </c>
      <c r="G3404">
        <v>50</v>
      </c>
    </row>
    <row r="3405" spans="1:7" hidden="1" x14ac:dyDescent="0.25">
      <c r="A3405" t="s">
        <v>285</v>
      </c>
      <c r="B3405" t="s">
        <v>9699</v>
      </c>
      <c r="C3405" t="s">
        <v>101</v>
      </c>
      <c r="D3405" t="s">
        <v>102</v>
      </c>
      <c r="E3405" t="s">
        <v>9898</v>
      </c>
      <c r="F3405">
        <v>68</v>
      </c>
      <c r="G3405">
        <v>50</v>
      </c>
    </row>
    <row r="3406" spans="1:7" hidden="1" x14ac:dyDescent="0.25">
      <c r="A3406" t="s">
        <v>287</v>
      </c>
      <c r="B3406" t="s">
        <v>5267</v>
      </c>
      <c r="C3406" t="s">
        <v>101</v>
      </c>
      <c r="D3406" t="s">
        <v>102</v>
      </c>
      <c r="E3406" t="s">
        <v>9899</v>
      </c>
      <c r="F3406">
        <v>68</v>
      </c>
      <c r="G3406">
        <v>50</v>
      </c>
    </row>
    <row r="3407" spans="1:7" hidden="1" x14ac:dyDescent="0.25">
      <c r="A3407" t="s">
        <v>285</v>
      </c>
      <c r="B3407" t="s">
        <v>4698</v>
      </c>
      <c r="C3407" t="s">
        <v>101</v>
      </c>
      <c r="D3407" t="s">
        <v>102</v>
      </c>
      <c r="E3407" t="s">
        <v>9677</v>
      </c>
      <c r="F3407">
        <v>68</v>
      </c>
      <c r="G3407">
        <v>49</v>
      </c>
    </row>
    <row r="3408" spans="1:7" hidden="1" x14ac:dyDescent="0.25">
      <c r="A3408" t="s">
        <v>285</v>
      </c>
      <c r="B3408" t="s">
        <v>9601</v>
      </c>
      <c r="C3408" t="s">
        <v>101</v>
      </c>
      <c r="D3408" t="s">
        <v>102</v>
      </c>
      <c r="E3408" t="s">
        <v>9678</v>
      </c>
      <c r="F3408">
        <v>68</v>
      </c>
      <c r="G3408">
        <v>49</v>
      </c>
    </row>
    <row r="3409" spans="1:7" hidden="1" x14ac:dyDescent="0.25">
      <c r="A3409" t="s">
        <v>287</v>
      </c>
      <c r="B3409" t="s">
        <v>9601</v>
      </c>
      <c r="C3409" t="s">
        <v>101</v>
      </c>
      <c r="D3409" t="s">
        <v>102</v>
      </c>
      <c r="E3409" t="s">
        <v>9679</v>
      </c>
      <c r="F3409">
        <v>68</v>
      </c>
      <c r="G3409">
        <v>49</v>
      </c>
    </row>
    <row r="3410" spans="1:7" hidden="1" x14ac:dyDescent="0.25">
      <c r="A3410" t="s">
        <v>287</v>
      </c>
      <c r="B3410" t="s">
        <v>4698</v>
      </c>
      <c r="C3410" t="s">
        <v>101</v>
      </c>
      <c r="D3410" t="s">
        <v>102</v>
      </c>
      <c r="E3410" t="s">
        <v>9680</v>
      </c>
      <c r="F3410">
        <v>68</v>
      </c>
      <c r="G3410">
        <v>49</v>
      </c>
    </row>
    <row r="3411" spans="1:7" hidden="1" x14ac:dyDescent="0.25">
      <c r="A3411" t="s">
        <v>285</v>
      </c>
      <c r="B3411" t="s">
        <v>4355</v>
      </c>
      <c r="C3411" t="s">
        <v>101</v>
      </c>
      <c r="D3411" t="s">
        <v>102</v>
      </c>
      <c r="E3411" t="s">
        <v>9555</v>
      </c>
      <c r="F3411">
        <v>68</v>
      </c>
      <c r="G3411">
        <v>48</v>
      </c>
    </row>
    <row r="3412" spans="1:7" hidden="1" x14ac:dyDescent="0.25">
      <c r="A3412" t="s">
        <v>287</v>
      </c>
      <c r="B3412" t="s">
        <v>4150</v>
      </c>
      <c r="C3412" t="s">
        <v>101</v>
      </c>
      <c r="D3412" t="s">
        <v>102</v>
      </c>
      <c r="E3412" t="s">
        <v>9556</v>
      </c>
      <c r="F3412">
        <v>68</v>
      </c>
      <c r="G3412">
        <v>48</v>
      </c>
    </row>
    <row r="3413" spans="1:7" hidden="1" x14ac:dyDescent="0.25">
      <c r="A3413" t="s">
        <v>287</v>
      </c>
      <c r="B3413" t="s">
        <v>4355</v>
      </c>
      <c r="C3413" t="s">
        <v>101</v>
      </c>
      <c r="D3413" t="s">
        <v>102</v>
      </c>
      <c r="E3413" t="s">
        <v>9557</v>
      </c>
      <c r="F3413">
        <v>68</v>
      </c>
      <c r="G3413">
        <v>48</v>
      </c>
    </row>
    <row r="3414" spans="1:7" hidden="1" x14ac:dyDescent="0.25">
      <c r="A3414" t="s">
        <v>287</v>
      </c>
      <c r="B3414" t="s">
        <v>4778</v>
      </c>
      <c r="C3414" t="s">
        <v>101</v>
      </c>
      <c r="D3414" t="s">
        <v>102</v>
      </c>
      <c r="E3414" t="s">
        <v>9558</v>
      </c>
      <c r="F3414">
        <v>68</v>
      </c>
      <c r="G3414">
        <v>48</v>
      </c>
    </row>
    <row r="3415" spans="1:7" hidden="1" x14ac:dyDescent="0.25">
      <c r="A3415" t="s">
        <v>285</v>
      </c>
      <c r="B3415" t="s">
        <v>9409</v>
      </c>
      <c r="C3415" t="s">
        <v>101</v>
      </c>
      <c r="D3415" t="s">
        <v>102</v>
      </c>
      <c r="E3415" t="s">
        <v>9559</v>
      </c>
      <c r="F3415">
        <v>68</v>
      </c>
      <c r="G3415">
        <v>48</v>
      </c>
    </row>
    <row r="3416" spans="1:7" hidden="1" x14ac:dyDescent="0.25">
      <c r="A3416" t="s">
        <v>287</v>
      </c>
      <c r="B3416" t="s">
        <v>9409</v>
      </c>
      <c r="C3416" t="s">
        <v>101</v>
      </c>
      <c r="D3416" t="s">
        <v>102</v>
      </c>
      <c r="E3416" t="s">
        <v>9560</v>
      </c>
      <c r="F3416">
        <v>68</v>
      </c>
      <c r="G3416">
        <v>48</v>
      </c>
    </row>
    <row r="3417" spans="1:7" hidden="1" x14ac:dyDescent="0.25">
      <c r="A3417" t="s">
        <v>285</v>
      </c>
      <c r="B3417" t="s">
        <v>9219</v>
      </c>
      <c r="C3417" t="s">
        <v>101</v>
      </c>
      <c r="D3417" t="s">
        <v>102</v>
      </c>
      <c r="E3417" t="s">
        <v>9364</v>
      </c>
      <c r="F3417">
        <v>68</v>
      </c>
      <c r="G3417">
        <v>47</v>
      </c>
    </row>
    <row r="3418" spans="1:7" hidden="1" x14ac:dyDescent="0.25">
      <c r="A3418" t="s">
        <v>285</v>
      </c>
      <c r="B3418" t="s">
        <v>9217</v>
      </c>
      <c r="C3418" t="s">
        <v>101</v>
      </c>
      <c r="D3418" t="s">
        <v>102</v>
      </c>
      <c r="E3418" t="s">
        <v>9365</v>
      </c>
      <c r="F3418">
        <v>68</v>
      </c>
      <c r="G3418">
        <v>47</v>
      </c>
    </row>
    <row r="3419" spans="1:7" hidden="1" x14ac:dyDescent="0.25">
      <c r="A3419" t="s">
        <v>285</v>
      </c>
      <c r="B3419" t="s">
        <v>5134</v>
      </c>
      <c r="C3419" t="s">
        <v>101</v>
      </c>
      <c r="D3419" t="s">
        <v>102</v>
      </c>
      <c r="E3419" t="s">
        <v>9366</v>
      </c>
      <c r="F3419">
        <v>68</v>
      </c>
      <c r="G3419">
        <v>47</v>
      </c>
    </row>
    <row r="3420" spans="1:7" hidden="1" x14ac:dyDescent="0.25">
      <c r="A3420" t="s">
        <v>287</v>
      </c>
      <c r="B3420" t="s">
        <v>9217</v>
      </c>
      <c r="C3420" t="s">
        <v>101</v>
      </c>
      <c r="D3420" t="s">
        <v>102</v>
      </c>
      <c r="E3420" t="s">
        <v>9367</v>
      </c>
      <c r="F3420">
        <v>68</v>
      </c>
      <c r="G3420">
        <v>47</v>
      </c>
    </row>
    <row r="3421" spans="1:7" hidden="1" x14ac:dyDescent="0.25">
      <c r="A3421" t="s">
        <v>287</v>
      </c>
      <c r="B3421" t="s">
        <v>5134</v>
      </c>
      <c r="C3421" t="s">
        <v>101</v>
      </c>
      <c r="D3421" t="s">
        <v>102</v>
      </c>
      <c r="E3421" t="s">
        <v>9368</v>
      </c>
      <c r="F3421">
        <v>68</v>
      </c>
      <c r="G3421">
        <v>47</v>
      </c>
    </row>
    <row r="3422" spans="1:7" hidden="1" x14ac:dyDescent="0.25">
      <c r="A3422" t="s">
        <v>287</v>
      </c>
      <c r="B3422" t="s">
        <v>9215</v>
      </c>
      <c r="C3422" t="s">
        <v>101</v>
      </c>
      <c r="D3422" t="s">
        <v>102</v>
      </c>
      <c r="E3422" t="s">
        <v>9369</v>
      </c>
      <c r="F3422">
        <v>68</v>
      </c>
      <c r="G3422">
        <v>47</v>
      </c>
    </row>
    <row r="3423" spans="1:7" hidden="1" x14ac:dyDescent="0.25">
      <c r="A3423" t="s">
        <v>287</v>
      </c>
      <c r="B3423" t="s">
        <v>9219</v>
      </c>
      <c r="C3423" t="s">
        <v>101</v>
      </c>
      <c r="D3423" t="s">
        <v>102</v>
      </c>
      <c r="E3423" t="s">
        <v>9370</v>
      </c>
      <c r="F3423">
        <v>68</v>
      </c>
      <c r="G3423">
        <v>47</v>
      </c>
    </row>
    <row r="3424" spans="1:7" hidden="1" x14ac:dyDescent="0.25">
      <c r="A3424" t="s">
        <v>285</v>
      </c>
      <c r="B3424" t="s">
        <v>6125</v>
      </c>
      <c r="C3424" t="s">
        <v>101</v>
      </c>
      <c r="D3424" t="s">
        <v>102</v>
      </c>
      <c r="E3424" t="s">
        <v>9158</v>
      </c>
      <c r="F3424">
        <v>68</v>
      </c>
      <c r="G3424">
        <v>46</v>
      </c>
    </row>
    <row r="3425" spans="1:7" hidden="1" x14ac:dyDescent="0.25">
      <c r="A3425" t="s">
        <v>285</v>
      </c>
      <c r="B3425" t="s">
        <v>5406</v>
      </c>
      <c r="C3425" t="s">
        <v>101</v>
      </c>
      <c r="D3425" t="s">
        <v>102</v>
      </c>
      <c r="E3425" t="s">
        <v>9159</v>
      </c>
      <c r="F3425">
        <v>68</v>
      </c>
      <c r="G3425">
        <v>46</v>
      </c>
    </row>
    <row r="3426" spans="1:7" hidden="1" x14ac:dyDescent="0.25">
      <c r="A3426" t="s">
        <v>287</v>
      </c>
      <c r="B3426" t="s">
        <v>8986</v>
      </c>
      <c r="C3426" t="s">
        <v>101</v>
      </c>
      <c r="D3426" t="s">
        <v>102</v>
      </c>
      <c r="E3426" t="s">
        <v>9160</v>
      </c>
      <c r="F3426">
        <v>68</v>
      </c>
      <c r="G3426">
        <v>46</v>
      </c>
    </row>
    <row r="3427" spans="1:7" hidden="1" x14ac:dyDescent="0.25">
      <c r="A3427" t="s">
        <v>287</v>
      </c>
      <c r="B3427" t="s">
        <v>5406</v>
      </c>
      <c r="C3427" t="s">
        <v>101</v>
      </c>
      <c r="D3427" t="s">
        <v>102</v>
      </c>
      <c r="E3427" t="s">
        <v>9161</v>
      </c>
      <c r="F3427">
        <v>68</v>
      </c>
      <c r="G3427">
        <v>46</v>
      </c>
    </row>
    <row r="3428" spans="1:7" hidden="1" x14ac:dyDescent="0.25">
      <c r="A3428" t="s">
        <v>285</v>
      </c>
      <c r="B3428" t="s">
        <v>8986</v>
      </c>
      <c r="C3428" t="s">
        <v>101</v>
      </c>
      <c r="D3428" t="s">
        <v>102</v>
      </c>
      <c r="E3428" t="s">
        <v>9162</v>
      </c>
      <c r="F3428">
        <v>68</v>
      </c>
      <c r="G3428">
        <v>46</v>
      </c>
    </row>
    <row r="3429" spans="1:7" hidden="1" x14ac:dyDescent="0.25">
      <c r="A3429" t="s">
        <v>285</v>
      </c>
      <c r="B3429" t="s">
        <v>8988</v>
      </c>
      <c r="C3429" t="s">
        <v>101</v>
      </c>
      <c r="D3429" t="s">
        <v>102</v>
      </c>
      <c r="E3429" t="s">
        <v>9163</v>
      </c>
      <c r="F3429">
        <v>68</v>
      </c>
      <c r="G3429">
        <v>46</v>
      </c>
    </row>
    <row r="3430" spans="1:7" hidden="1" x14ac:dyDescent="0.25">
      <c r="A3430" t="s">
        <v>287</v>
      </c>
      <c r="B3430" t="s">
        <v>8984</v>
      </c>
      <c r="C3430" t="s">
        <v>101</v>
      </c>
      <c r="D3430" t="s">
        <v>102</v>
      </c>
      <c r="E3430" t="s">
        <v>9164</v>
      </c>
      <c r="F3430">
        <v>68</v>
      </c>
      <c r="G3430">
        <v>46</v>
      </c>
    </row>
    <row r="3431" spans="1:7" hidden="1" x14ac:dyDescent="0.25">
      <c r="A3431" t="s">
        <v>287</v>
      </c>
      <c r="B3431" t="s">
        <v>8988</v>
      </c>
      <c r="C3431" t="s">
        <v>101</v>
      </c>
      <c r="D3431" t="s">
        <v>102</v>
      </c>
      <c r="E3431" t="s">
        <v>9165</v>
      </c>
      <c r="F3431">
        <v>68</v>
      </c>
      <c r="G3431">
        <v>46</v>
      </c>
    </row>
    <row r="3432" spans="1:7" hidden="1" x14ac:dyDescent="0.25">
      <c r="A3432" t="s">
        <v>287</v>
      </c>
      <c r="B3432" t="s">
        <v>8890</v>
      </c>
      <c r="C3432" t="s">
        <v>101</v>
      </c>
      <c r="D3432" t="s">
        <v>102</v>
      </c>
      <c r="E3432" t="s">
        <v>8964</v>
      </c>
      <c r="F3432">
        <v>68</v>
      </c>
      <c r="G3432">
        <v>45</v>
      </c>
    </row>
    <row r="3433" spans="1:7" hidden="1" x14ac:dyDescent="0.25">
      <c r="A3433" t="s">
        <v>287</v>
      </c>
      <c r="B3433" t="s">
        <v>6199</v>
      </c>
      <c r="C3433" t="s">
        <v>101</v>
      </c>
      <c r="D3433" t="s">
        <v>102</v>
      </c>
      <c r="E3433" t="s">
        <v>8855</v>
      </c>
      <c r="F3433">
        <v>68</v>
      </c>
      <c r="G3433">
        <v>44</v>
      </c>
    </row>
    <row r="3434" spans="1:7" hidden="1" x14ac:dyDescent="0.25">
      <c r="A3434" t="s">
        <v>287</v>
      </c>
      <c r="B3434" t="s">
        <v>8715</v>
      </c>
      <c r="C3434" t="s">
        <v>101</v>
      </c>
      <c r="D3434" t="s">
        <v>102</v>
      </c>
      <c r="E3434" t="s">
        <v>8856</v>
      </c>
      <c r="F3434">
        <v>68</v>
      </c>
      <c r="G3434">
        <v>44</v>
      </c>
    </row>
    <row r="3435" spans="1:7" hidden="1" x14ac:dyDescent="0.25">
      <c r="A3435" t="s">
        <v>285</v>
      </c>
      <c r="B3435" t="s">
        <v>5017</v>
      </c>
      <c r="C3435" t="s">
        <v>101</v>
      </c>
      <c r="D3435" t="s">
        <v>102</v>
      </c>
      <c r="E3435" t="s">
        <v>8857</v>
      </c>
      <c r="F3435">
        <v>68</v>
      </c>
      <c r="G3435">
        <v>44</v>
      </c>
    </row>
    <row r="3436" spans="1:7" hidden="1" x14ac:dyDescent="0.25">
      <c r="A3436" t="s">
        <v>287</v>
      </c>
      <c r="B3436" t="s">
        <v>5017</v>
      </c>
      <c r="C3436" t="s">
        <v>101</v>
      </c>
      <c r="D3436" t="s">
        <v>102</v>
      </c>
      <c r="E3436" t="s">
        <v>8858</v>
      </c>
      <c r="F3436">
        <v>68</v>
      </c>
      <c r="G3436">
        <v>44</v>
      </c>
    </row>
    <row r="3437" spans="1:7" hidden="1" x14ac:dyDescent="0.25">
      <c r="A3437" t="s">
        <v>285</v>
      </c>
      <c r="B3437" t="s">
        <v>8715</v>
      </c>
      <c r="C3437" t="s">
        <v>101</v>
      </c>
      <c r="D3437" t="s">
        <v>102</v>
      </c>
      <c r="E3437" t="s">
        <v>8859</v>
      </c>
      <c r="F3437">
        <v>68</v>
      </c>
      <c r="G3437">
        <v>44</v>
      </c>
    </row>
    <row r="3438" spans="1:7" hidden="1" x14ac:dyDescent="0.25">
      <c r="A3438" t="s">
        <v>285</v>
      </c>
      <c r="B3438" t="s">
        <v>6199</v>
      </c>
      <c r="C3438" t="s">
        <v>101</v>
      </c>
      <c r="D3438" t="s">
        <v>102</v>
      </c>
      <c r="E3438" t="s">
        <v>8860</v>
      </c>
      <c r="F3438">
        <v>68</v>
      </c>
      <c r="G3438">
        <v>44</v>
      </c>
    </row>
    <row r="3439" spans="1:7" hidden="1" x14ac:dyDescent="0.25">
      <c r="A3439" t="s">
        <v>285</v>
      </c>
      <c r="B3439" t="s">
        <v>6909</v>
      </c>
      <c r="C3439" t="s">
        <v>101</v>
      </c>
      <c r="D3439" t="s">
        <v>102</v>
      </c>
      <c r="E3439" t="s">
        <v>8694</v>
      </c>
      <c r="F3439">
        <v>68</v>
      </c>
      <c r="G3439">
        <v>41</v>
      </c>
    </row>
    <row r="3440" spans="1:7" hidden="1" x14ac:dyDescent="0.25">
      <c r="A3440" t="s">
        <v>287</v>
      </c>
      <c r="B3440" t="s">
        <v>6909</v>
      </c>
      <c r="C3440" t="s">
        <v>101</v>
      </c>
      <c r="D3440" t="s">
        <v>102</v>
      </c>
      <c r="E3440" t="s">
        <v>8695</v>
      </c>
      <c r="F3440">
        <v>68</v>
      </c>
      <c r="G3440">
        <v>41</v>
      </c>
    </row>
    <row r="3441" spans="1:7" hidden="1" x14ac:dyDescent="0.25">
      <c r="A3441" t="s">
        <v>287</v>
      </c>
      <c r="B3441" t="s">
        <v>8630</v>
      </c>
      <c r="C3441" t="s">
        <v>101</v>
      </c>
      <c r="D3441" t="s">
        <v>102</v>
      </c>
      <c r="E3441" t="s">
        <v>8696</v>
      </c>
      <c r="F3441">
        <v>68</v>
      </c>
      <c r="G3441">
        <v>41</v>
      </c>
    </row>
    <row r="3442" spans="1:7" hidden="1" x14ac:dyDescent="0.25">
      <c r="A3442" t="s">
        <v>285</v>
      </c>
      <c r="B3442" t="s">
        <v>6842</v>
      </c>
      <c r="C3442" t="s">
        <v>101</v>
      </c>
      <c r="D3442" t="s">
        <v>102</v>
      </c>
      <c r="E3442" t="s">
        <v>8614</v>
      </c>
      <c r="F3442">
        <v>68</v>
      </c>
      <c r="G3442">
        <v>40</v>
      </c>
    </row>
    <row r="3443" spans="1:7" hidden="1" x14ac:dyDescent="0.25">
      <c r="A3443" t="s">
        <v>285</v>
      </c>
      <c r="B3443" t="s">
        <v>6845</v>
      </c>
      <c r="C3443" t="s">
        <v>101</v>
      </c>
      <c r="D3443" t="s">
        <v>102</v>
      </c>
      <c r="E3443" t="s">
        <v>8615</v>
      </c>
      <c r="F3443">
        <v>68</v>
      </c>
      <c r="G3443">
        <v>40</v>
      </c>
    </row>
    <row r="3444" spans="1:7" hidden="1" x14ac:dyDescent="0.25">
      <c r="A3444" t="s">
        <v>287</v>
      </c>
      <c r="B3444" t="s">
        <v>6845</v>
      </c>
      <c r="C3444" t="s">
        <v>101</v>
      </c>
      <c r="D3444" t="s">
        <v>102</v>
      </c>
      <c r="E3444" t="s">
        <v>8616</v>
      </c>
      <c r="F3444">
        <v>68</v>
      </c>
      <c r="G3444">
        <v>40</v>
      </c>
    </row>
    <row r="3445" spans="1:7" hidden="1" x14ac:dyDescent="0.25">
      <c r="A3445" t="s">
        <v>287</v>
      </c>
      <c r="B3445" t="s">
        <v>6842</v>
      </c>
      <c r="C3445" t="s">
        <v>101</v>
      </c>
      <c r="D3445" t="s">
        <v>102</v>
      </c>
      <c r="E3445" t="s">
        <v>8617</v>
      </c>
      <c r="F3445">
        <v>68</v>
      </c>
      <c r="G3445">
        <v>40</v>
      </c>
    </row>
    <row r="3446" spans="1:7" hidden="1" x14ac:dyDescent="0.25">
      <c r="A3446" t="s">
        <v>285</v>
      </c>
      <c r="B3446" t="s">
        <v>6967</v>
      </c>
      <c r="C3446" t="s">
        <v>101</v>
      </c>
      <c r="D3446" t="s">
        <v>102</v>
      </c>
      <c r="E3446" t="s">
        <v>8467</v>
      </c>
      <c r="F3446">
        <v>68</v>
      </c>
      <c r="G3446">
        <v>38</v>
      </c>
    </row>
    <row r="3447" spans="1:7" hidden="1" x14ac:dyDescent="0.25">
      <c r="A3447" t="s">
        <v>287</v>
      </c>
      <c r="B3447" t="s">
        <v>8321</v>
      </c>
      <c r="C3447" t="s">
        <v>101</v>
      </c>
      <c r="D3447" t="s">
        <v>102</v>
      </c>
      <c r="E3447" t="s">
        <v>8468</v>
      </c>
      <c r="F3447">
        <v>68</v>
      </c>
      <c r="G3447">
        <v>38</v>
      </c>
    </row>
    <row r="3448" spans="1:7" hidden="1" x14ac:dyDescent="0.25">
      <c r="A3448" t="s">
        <v>285</v>
      </c>
      <c r="B3448" t="s">
        <v>8331</v>
      </c>
      <c r="C3448" t="s">
        <v>101</v>
      </c>
      <c r="D3448" t="s">
        <v>102</v>
      </c>
      <c r="E3448" t="s">
        <v>8469</v>
      </c>
      <c r="F3448">
        <v>68</v>
      </c>
      <c r="G3448">
        <v>38</v>
      </c>
    </row>
    <row r="3449" spans="1:7" hidden="1" x14ac:dyDescent="0.25">
      <c r="A3449" t="s">
        <v>285</v>
      </c>
      <c r="B3449" t="s">
        <v>8321</v>
      </c>
      <c r="C3449" t="s">
        <v>101</v>
      </c>
      <c r="D3449" t="s">
        <v>102</v>
      </c>
      <c r="E3449" t="s">
        <v>8470</v>
      </c>
      <c r="F3449">
        <v>68</v>
      </c>
      <c r="G3449">
        <v>38</v>
      </c>
    </row>
    <row r="3450" spans="1:7" hidden="1" x14ac:dyDescent="0.25">
      <c r="A3450" t="s">
        <v>287</v>
      </c>
      <c r="B3450" t="s">
        <v>8317</v>
      </c>
      <c r="C3450" t="s">
        <v>101</v>
      </c>
      <c r="D3450" t="s">
        <v>102</v>
      </c>
      <c r="E3450" t="s">
        <v>8471</v>
      </c>
      <c r="F3450">
        <v>68</v>
      </c>
      <c r="G3450">
        <v>38</v>
      </c>
    </row>
    <row r="3451" spans="1:7" hidden="1" x14ac:dyDescent="0.25">
      <c r="A3451" t="s">
        <v>285</v>
      </c>
      <c r="B3451" t="s">
        <v>8280</v>
      </c>
      <c r="C3451" t="s">
        <v>101</v>
      </c>
      <c r="D3451" t="s">
        <v>102</v>
      </c>
      <c r="E3451" t="s">
        <v>8308</v>
      </c>
      <c r="F3451">
        <v>68</v>
      </c>
      <c r="G3451">
        <v>36</v>
      </c>
    </row>
    <row r="3452" spans="1:7" hidden="1" x14ac:dyDescent="0.25">
      <c r="A3452" t="s">
        <v>285</v>
      </c>
      <c r="B3452" t="s">
        <v>8144</v>
      </c>
      <c r="C3452" t="s">
        <v>101</v>
      </c>
      <c r="D3452" t="s">
        <v>102</v>
      </c>
      <c r="E3452" t="s">
        <v>8246</v>
      </c>
      <c r="F3452">
        <v>68</v>
      </c>
      <c r="G3452">
        <v>35</v>
      </c>
    </row>
    <row r="3453" spans="1:7" hidden="1" x14ac:dyDescent="0.25">
      <c r="A3453" t="s">
        <v>287</v>
      </c>
      <c r="B3453" t="s">
        <v>8136</v>
      </c>
      <c r="C3453" t="s">
        <v>101</v>
      </c>
      <c r="D3453" t="s">
        <v>102</v>
      </c>
      <c r="E3453" t="s">
        <v>8247</v>
      </c>
      <c r="F3453">
        <v>68</v>
      </c>
      <c r="G3453">
        <v>35</v>
      </c>
    </row>
    <row r="3454" spans="1:7" hidden="1" x14ac:dyDescent="0.25">
      <c r="A3454" t="s">
        <v>285</v>
      </c>
      <c r="B3454" t="s">
        <v>8140</v>
      </c>
      <c r="C3454" t="s">
        <v>101</v>
      </c>
      <c r="D3454" t="s">
        <v>102</v>
      </c>
      <c r="E3454" t="s">
        <v>8248</v>
      </c>
      <c r="F3454">
        <v>68</v>
      </c>
      <c r="G3454">
        <v>35</v>
      </c>
    </row>
    <row r="3455" spans="1:7" hidden="1" x14ac:dyDescent="0.25">
      <c r="A3455" t="s">
        <v>287</v>
      </c>
      <c r="B3455" t="s">
        <v>8036</v>
      </c>
      <c r="C3455" t="s">
        <v>101</v>
      </c>
      <c r="D3455" t="s">
        <v>102</v>
      </c>
      <c r="E3455" t="s">
        <v>8119</v>
      </c>
      <c r="F3455">
        <v>68</v>
      </c>
      <c r="G3455">
        <v>33</v>
      </c>
    </row>
    <row r="3456" spans="1:7" hidden="1" x14ac:dyDescent="0.25">
      <c r="A3456" t="s">
        <v>285</v>
      </c>
      <c r="B3456" t="s">
        <v>8038</v>
      </c>
      <c r="C3456" t="s">
        <v>101</v>
      </c>
      <c r="D3456" t="s">
        <v>102</v>
      </c>
      <c r="E3456" t="s">
        <v>8120</v>
      </c>
      <c r="F3456">
        <v>68</v>
      </c>
      <c r="G3456">
        <v>33</v>
      </c>
    </row>
    <row r="3457" spans="1:7" hidden="1" x14ac:dyDescent="0.25">
      <c r="A3457" t="s">
        <v>285</v>
      </c>
      <c r="B3457" t="s">
        <v>8034</v>
      </c>
      <c r="C3457" t="s">
        <v>101</v>
      </c>
      <c r="D3457" t="s">
        <v>102</v>
      </c>
      <c r="E3457" t="s">
        <v>8121</v>
      </c>
      <c r="F3457">
        <v>68</v>
      </c>
      <c r="G3457">
        <v>33</v>
      </c>
    </row>
    <row r="3458" spans="1:7" hidden="1" x14ac:dyDescent="0.25">
      <c r="A3458" t="s">
        <v>285</v>
      </c>
      <c r="B3458" t="s">
        <v>7973</v>
      </c>
      <c r="C3458" t="s">
        <v>101</v>
      </c>
      <c r="D3458" t="s">
        <v>102</v>
      </c>
      <c r="E3458" t="s">
        <v>8018</v>
      </c>
      <c r="F3458">
        <v>68</v>
      </c>
      <c r="G3458">
        <v>31</v>
      </c>
    </row>
    <row r="3459" spans="1:7" hidden="1" x14ac:dyDescent="0.25">
      <c r="A3459" t="s">
        <v>285</v>
      </c>
      <c r="B3459" t="s">
        <v>7970</v>
      </c>
      <c r="C3459" t="s">
        <v>101</v>
      </c>
      <c r="D3459" t="s">
        <v>102</v>
      </c>
      <c r="E3459" t="s">
        <v>8019</v>
      </c>
      <c r="F3459">
        <v>68</v>
      </c>
      <c r="G3459">
        <v>31</v>
      </c>
    </row>
    <row r="3460" spans="1:7" hidden="1" x14ac:dyDescent="0.25">
      <c r="A3460" t="s">
        <v>287</v>
      </c>
      <c r="B3460" t="s">
        <v>7878</v>
      </c>
      <c r="C3460" t="s">
        <v>101</v>
      </c>
      <c r="D3460" t="s">
        <v>102</v>
      </c>
      <c r="E3460" t="s">
        <v>7952</v>
      </c>
      <c r="F3460">
        <v>68</v>
      </c>
      <c r="G3460">
        <v>30</v>
      </c>
    </row>
    <row r="3461" spans="1:7" hidden="1" x14ac:dyDescent="0.25">
      <c r="A3461" t="s">
        <v>285</v>
      </c>
      <c r="B3461" t="s">
        <v>7158</v>
      </c>
      <c r="C3461" t="s">
        <v>101</v>
      </c>
      <c r="D3461" t="s">
        <v>102</v>
      </c>
      <c r="E3461" t="s">
        <v>7953</v>
      </c>
      <c r="F3461">
        <v>68</v>
      </c>
      <c r="G3461">
        <v>30</v>
      </c>
    </row>
    <row r="3462" spans="1:7" hidden="1" x14ac:dyDescent="0.25">
      <c r="A3462" t="s">
        <v>285</v>
      </c>
      <c r="B3462" t="s">
        <v>7884</v>
      </c>
      <c r="C3462" t="s">
        <v>101</v>
      </c>
      <c r="D3462" t="s">
        <v>102</v>
      </c>
      <c r="E3462" t="s">
        <v>7954</v>
      </c>
      <c r="F3462">
        <v>68</v>
      </c>
      <c r="G3462">
        <v>30</v>
      </c>
    </row>
    <row r="3463" spans="1:7" hidden="1" x14ac:dyDescent="0.25">
      <c r="A3463" t="s">
        <v>287</v>
      </c>
      <c r="B3463" t="s">
        <v>7291</v>
      </c>
      <c r="C3463" t="s">
        <v>101</v>
      </c>
      <c r="D3463" t="s">
        <v>102</v>
      </c>
      <c r="E3463" t="s">
        <v>7865</v>
      </c>
      <c r="F3463">
        <v>68</v>
      </c>
      <c r="G3463">
        <v>28</v>
      </c>
    </row>
    <row r="3464" spans="1:7" hidden="1" x14ac:dyDescent="0.25">
      <c r="A3464" t="s">
        <v>285</v>
      </c>
      <c r="B3464" t="s">
        <v>7291</v>
      </c>
      <c r="C3464" t="s">
        <v>101</v>
      </c>
      <c r="D3464" t="s">
        <v>102</v>
      </c>
      <c r="E3464" t="s">
        <v>7866</v>
      </c>
      <c r="F3464">
        <v>68</v>
      </c>
      <c r="G3464">
        <v>28</v>
      </c>
    </row>
    <row r="3465" spans="1:7" hidden="1" x14ac:dyDescent="0.25">
      <c r="A3465" t="s">
        <v>287</v>
      </c>
      <c r="B3465" t="s">
        <v>7824</v>
      </c>
      <c r="C3465" t="s">
        <v>101</v>
      </c>
      <c r="D3465" t="s">
        <v>102</v>
      </c>
      <c r="E3465" t="s">
        <v>7867</v>
      </c>
      <c r="F3465">
        <v>68</v>
      </c>
      <c r="G3465">
        <v>28</v>
      </c>
    </row>
    <row r="3466" spans="1:7" hidden="1" x14ac:dyDescent="0.25">
      <c r="A3466" t="s">
        <v>287</v>
      </c>
      <c r="B3466" t="s">
        <v>7745</v>
      </c>
      <c r="C3466" t="s">
        <v>101</v>
      </c>
      <c r="D3466" t="s">
        <v>102</v>
      </c>
      <c r="E3466" t="s">
        <v>7766</v>
      </c>
      <c r="F3466">
        <v>68</v>
      </c>
      <c r="G3466">
        <v>23</v>
      </c>
    </row>
    <row r="3467" spans="1:7" hidden="1" x14ac:dyDescent="0.25">
      <c r="A3467" t="s">
        <v>287</v>
      </c>
      <c r="B3467" t="s">
        <v>7445</v>
      </c>
      <c r="C3467" t="s">
        <v>101</v>
      </c>
      <c r="D3467" t="s">
        <v>102</v>
      </c>
      <c r="E3467" t="s">
        <v>7718</v>
      </c>
      <c r="F3467">
        <v>68</v>
      </c>
      <c r="G3467">
        <v>20</v>
      </c>
    </row>
    <row r="3468" spans="1:7" hidden="1" x14ac:dyDescent="0.25">
      <c r="A3468" t="s">
        <v>285</v>
      </c>
      <c r="B3468" t="s">
        <v>7632</v>
      </c>
      <c r="C3468" t="s">
        <v>101</v>
      </c>
      <c r="D3468" t="s">
        <v>102</v>
      </c>
      <c r="E3468" t="s">
        <v>7659</v>
      </c>
      <c r="F3468">
        <v>68</v>
      </c>
      <c r="G3468">
        <v>17</v>
      </c>
    </row>
    <row r="3469" spans="1:7" hidden="1" x14ac:dyDescent="0.25">
      <c r="A3469" t="s">
        <v>597</v>
      </c>
      <c r="B3469" t="s">
        <v>3742</v>
      </c>
      <c r="C3469" t="s">
        <v>101</v>
      </c>
      <c r="D3469" t="s">
        <v>102</v>
      </c>
      <c r="E3469" t="s">
        <v>11873</v>
      </c>
      <c r="F3469">
        <v>67</v>
      </c>
      <c r="G3469">
        <v>60</v>
      </c>
    </row>
    <row r="3470" spans="1:7" hidden="1" x14ac:dyDescent="0.25">
      <c r="A3470" t="s">
        <v>586</v>
      </c>
      <c r="B3470" t="s">
        <v>3742</v>
      </c>
      <c r="C3470" t="s">
        <v>101</v>
      </c>
      <c r="D3470" t="s">
        <v>102</v>
      </c>
      <c r="E3470" t="s">
        <v>11874</v>
      </c>
      <c r="F3470">
        <v>67</v>
      </c>
      <c r="G3470">
        <v>60</v>
      </c>
    </row>
    <row r="3471" spans="1:7" hidden="1" x14ac:dyDescent="0.25">
      <c r="A3471" t="s">
        <v>354</v>
      </c>
      <c r="B3471" t="s">
        <v>3742</v>
      </c>
      <c r="C3471" t="s">
        <v>101</v>
      </c>
      <c r="D3471" t="s">
        <v>102</v>
      </c>
      <c r="E3471" t="s">
        <v>11875</v>
      </c>
      <c r="F3471">
        <v>67</v>
      </c>
      <c r="G3471">
        <v>60</v>
      </c>
    </row>
    <row r="3472" spans="1:7" hidden="1" x14ac:dyDescent="0.25">
      <c r="A3472" t="s">
        <v>597</v>
      </c>
      <c r="B3472" t="s">
        <v>11231</v>
      </c>
      <c r="C3472" t="s">
        <v>101</v>
      </c>
      <c r="D3472" t="s">
        <v>102</v>
      </c>
      <c r="E3472" t="s">
        <v>11705</v>
      </c>
      <c r="F3472">
        <v>67</v>
      </c>
      <c r="G3472">
        <v>59</v>
      </c>
    </row>
    <row r="3473" spans="1:7" hidden="1" x14ac:dyDescent="0.25">
      <c r="A3473" t="s">
        <v>597</v>
      </c>
      <c r="B3473" t="s">
        <v>11233</v>
      </c>
      <c r="C3473" t="s">
        <v>101</v>
      </c>
      <c r="D3473" t="s">
        <v>102</v>
      </c>
      <c r="E3473" t="s">
        <v>11706</v>
      </c>
      <c r="F3473">
        <v>67</v>
      </c>
      <c r="G3473">
        <v>59</v>
      </c>
    </row>
    <row r="3474" spans="1:7" hidden="1" x14ac:dyDescent="0.25">
      <c r="A3474" t="s">
        <v>597</v>
      </c>
      <c r="B3474" t="s">
        <v>5926</v>
      </c>
      <c r="C3474" t="s">
        <v>101</v>
      </c>
      <c r="D3474" t="s">
        <v>102</v>
      </c>
      <c r="E3474" t="s">
        <v>11707</v>
      </c>
      <c r="F3474">
        <v>67</v>
      </c>
      <c r="G3474">
        <v>59</v>
      </c>
    </row>
    <row r="3475" spans="1:7" hidden="1" x14ac:dyDescent="0.25">
      <c r="A3475" t="s">
        <v>597</v>
      </c>
      <c r="B3475" t="s">
        <v>670</v>
      </c>
      <c r="C3475" t="s">
        <v>101</v>
      </c>
      <c r="D3475" t="s">
        <v>102</v>
      </c>
      <c r="E3475" t="s">
        <v>11708</v>
      </c>
      <c r="F3475">
        <v>67</v>
      </c>
      <c r="G3475">
        <v>59</v>
      </c>
    </row>
    <row r="3476" spans="1:7" hidden="1" x14ac:dyDescent="0.25">
      <c r="A3476" t="s">
        <v>597</v>
      </c>
      <c r="B3476" t="s">
        <v>11237</v>
      </c>
      <c r="C3476" t="s">
        <v>101</v>
      </c>
      <c r="D3476" t="s">
        <v>102</v>
      </c>
      <c r="E3476" t="s">
        <v>11709</v>
      </c>
      <c r="F3476">
        <v>67</v>
      </c>
      <c r="G3476">
        <v>59</v>
      </c>
    </row>
    <row r="3477" spans="1:7" hidden="1" x14ac:dyDescent="0.25">
      <c r="A3477" t="s">
        <v>586</v>
      </c>
      <c r="B3477" t="s">
        <v>11231</v>
      </c>
      <c r="C3477" t="s">
        <v>101</v>
      </c>
      <c r="D3477" t="s">
        <v>102</v>
      </c>
      <c r="E3477" t="s">
        <v>11710</v>
      </c>
      <c r="F3477">
        <v>67</v>
      </c>
      <c r="G3477">
        <v>59</v>
      </c>
    </row>
    <row r="3478" spans="1:7" hidden="1" x14ac:dyDescent="0.25">
      <c r="A3478" t="s">
        <v>586</v>
      </c>
      <c r="B3478" t="s">
        <v>11233</v>
      </c>
      <c r="C3478" t="s">
        <v>101</v>
      </c>
      <c r="D3478" t="s">
        <v>102</v>
      </c>
      <c r="E3478" t="s">
        <v>11711</v>
      </c>
      <c r="F3478">
        <v>67</v>
      </c>
      <c r="G3478">
        <v>59</v>
      </c>
    </row>
    <row r="3479" spans="1:7" hidden="1" x14ac:dyDescent="0.25">
      <c r="A3479" t="s">
        <v>586</v>
      </c>
      <c r="B3479" t="s">
        <v>5926</v>
      </c>
      <c r="C3479" t="s">
        <v>101</v>
      </c>
      <c r="D3479" t="s">
        <v>102</v>
      </c>
      <c r="E3479" t="s">
        <v>11712</v>
      </c>
      <c r="F3479">
        <v>67</v>
      </c>
      <c r="G3479">
        <v>59</v>
      </c>
    </row>
    <row r="3480" spans="1:7" hidden="1" x14ac:dyDescent="0.25">
      <c r="A3480" t="s">
        <v>586</v>
      </c>
      <c r="B3480" t="s">
        <v>670</v>
      </c>
      <c r="C3480" t="s">
        <v>101</v>
      </c>
      <c r="D3480" t="s">
        <v>102</v>
      </c>
      <c r="E3480" t="s">
        <v>11713</v>
      </c>
      <c r="F3480">
        <v>67</v>
      </c>
      <c r="G3480">
        <v>59</v>
      </c>
    </row>
    <row r="3481" spans="1:7" hidden="1" x14ac:dyDescent="0.25">
      <c r="A3481" t="s">
        <v>586</v>
      </c>
      <c r="B3481" t="s">
        <v>11237</v>
      </c>
      <c r="C3481" t="s">
        <v>101</v>
      </c>
      <c r="D3481" t="s">
        <v>102</v>
      </c>
      <c r="E3481" t="s">
        <v>11714</v>
      </c>
      <c r="F3481">
        <v>67</v>
      </c>
      <c r="G3481">
        <v>59</v>
      </c>
    </row>
    <row r="3482" spans="1:7" hidden="1" x14ac:dyDescent="0.25">
      <c r="A3482" t="s">
        <v>354</v>
      </c>
      <c r="B3482" t="s">
        <v>11231</v>
      </c>
      <c r="C3482" t="s">
        <v>101</v>
      </c>
      <c r="D3482" t="s">
        <v>102</v>
      </c>
      <c r="E3482" t="s">
        <v>11715</v>
      </c>
      <c r="F3482">
        <v>67</v>
      </c>
      <c r="G3482">
        <v>59</v>
      </c>
    </row>
    <row r="3483" spans="1:7" hidden="1" x14ac:dyDescent="0.25">
      <c r="A3483" t="s">
        <v>354</v>
      </c>
      <c r="B3483" t="s">
        <v>11233</v>
      </c>
      <c r="C3483" t="s">
        <v>101</v>
      </c>
      <c r="D3483" t="s">
        <v>102</v>
      </c>
      <c r="E3483" t="s">
        <v>11716</v>
      </c>
      <c r="F3483">
        <v>67</v>
      </c>
      <c r="G3483">
        <v>59</v>
      </c>
    </row>
    <row r="3484" spans="1:7" hidden="1" x14ac:dyDescent="0.25">
      <c r="A3484" t="s">
        <v>354</v>
      </c>
      <c r="B3484" t="s">
        <v>5926</v>
      </c>
      <c r="C3484" t="s">
        <v>101</v>
      </c>
      <c r="D3484" t="s">
        <v>102</v>
      </c>
      <c r="E3484" t="s">
        <v>11717</v>
      </c>
      <c r="F3484">
        <v>67</v>
      </c>
      <c r="G3484">
        <v>59</v>
      </c>
    </row>
    <row r="3485" spans="1:7" hidden="1" x14ac:dyDescent="0.25">
      <c r="A3485" t="s">
        <v>354</v>
      </c>
      <c r="B3485" t="s">
        <v>670</v>
      </c>
      <c r="C3485" t="s">
        <v>101</v>
      </c>
      <c r="D3485" t="s">
        <v>102</v>
      </c>
      <c r="E3485" t="s">
        <v>11718</v>
      </c>
      <c r="F3485">
        <v>67</v>
      </c>
      <c r="G3485">
        <v>59</v>
      </c>
    </row>
    <row r="3486" spans="1:7" hidden="1" x14ac:dyDescent="0.25">
      <c r="A3486" t="s">
        <v>354</v>
      </c>
      <c r="B3486" t="s">
        <v>11237</v>
      </c>
      <c r="C3486" t="s">
        <v>101</v>
      </c>
      <c r="D3486" t="s">
        <v>102</v>
      </c>
      <c r="E3486" t="s">
        <v>11719</v>
      </c>
      <c r="F3486">
        <v>67</v>
      </c>
      <c r="G3486">
        <v>59</v>
      </c>
    </row>
    <row r="3487" spans="1:7" hidden="1" x14ac:dyDescent="0.25">
      <c r="A3487" t="s">
        <v>597</v>
      </c>
      <c r="B3487" t="s">
        <v>1753</v>
      </c>
      <c r="C3487" t="s">
        <v>101</v>
      </c>
      <c r="D3487" t="s">
        <v>102</v>
      </c>
      <c r="E3487" t="s">
        <v>11720</v>
      </c>
      <c r="F3487">
        <v>67</v>
      </c>
      <c r="G3487">
        <v>59</v>
      </c>
    </row>
    <row r="3488" spans="1:7" hidden="1" x14ac:dyDescent="0.25">
      <c r="A3488" t="s">
        <v>586</v>
      </c>
      <c r="B3488" t="s">
        <v>1753</v>
      </c>
      <c r="C3488" t="s">
        <v>101</v>
      </c>
      <c r="D3488" t="s">
        <v>102</v>
      </c>
      <c r="E3488" t="s">
        <v>11721</v>
      </c>
      <c r="F3488">
        <v>67</v>
      </c>
      <c r="G3488">
        <v>59</v>
      </c>
    </row>
    <row r="3489" spans="1:7" hidden="1" x14ac:dyDescent="0.25">
      <c r="A3489" t="s">
        <v>354</v>
      </c>
      <c r="B3489" t="s">
        <v>1753</v>
      </c>
      <c r="C3489" t="s">
        <v>101</v>
      </c>
      <c r="D3489" t="s">
        <v>102</v>
      </c>
      <c r="E3489" t="s">
        <v>11722</v>
      </c>
      <c r="F3489">
        <v>67</v>
      </c>
      <c r="G3489">
        <v>59</v>
      </c>
    </row>
    <row r="3490" spans="1:7" hidden="1" x14ac:dyDescent="0.25">
      <c r="A3490" t="s">
        <v>354</v>
      </c>
      <c r="B3490" t="s">
        <v>11240</v>
      </c>
      <c r="C3490" t="s">
        <v>101</v>
      </c>
      <c r="D3490" t="s">
        <v>102</v>
      </c>
      <c r="E3490" t="s">
        <v>11723</v>
      </c>
      <c r="F3490">
        <v>67</v>
      </c>
      <c r="G3490">
        <v>59</v>
      </c>
    </row>
    <row r="3491" spans="1:7" hidden="1" x14ac:dyDescent="0.25">
      <c r="A3491" t="s">
        <v>354</v>
      </c>
      <c r="B3491" t="s">
        <v>2036</v>
      </c>
      <c r="C3491" t="s">
        <v>101</v>
      </c>
      <c r="D3491" t="s">
        <v>102</v>
      </c>
      <c r="E3491" t="s">
        <v>11724</v>
      </c>
      <c r="F3491">
        <v>67</v>
      </c>
      <c r="G3491">
        <v>59</v>
      </c>
    </row>
    <row r="3492" spans="1:7" hidden="1" x14ac:dyDescent="0.25">
      <c r="A3492" t="s">
        <v>597</v>
      </c>
      <c r="B3492" t="s">
        <v>11240</v>
      </c>
      <c r="C3492" t="s">
        <v>101</v>
      </c>
      <c r="D3492" t="s">
        <v>102</v>
      </c>
      <c r="E3492" t="s">
        <v>11725</v>
      </c>
      <c r="F3492">
        <v>67</v>
      </c>
      <c r="G3492">
        <v>59</v>
      </c>
    </row>
    <row r="3493" spans="1:7" hidden="1" x14ac:dyDescent="0.25">
      <c r="A3493" t="s">
        <v>586</v>
      </c>
      <c r="B3493" t="s">
        <v>11240</v>
      </c>
      <c r="C3493" t="s">
        <v>101</v>
      </c>
      <c r="D3493" t="s">
        <v>102</v>
      </c>
      <c r="E3493" t="s">
        <v>11726</v>
      </c>
      <c r="F3493">
        <v>67</v>
      </c>
      <c r="G3493">
        <v>59</v>
      </c>
    </row>
    <row r="3494" spans="1:7" hidden="1" x14ac:dyDescent="0.25">
      <c r="A3494" t="s">
        <v>597</v>
      </c>
      <c r="B3494" t="s">
        <v>2036</v>
      </c>
      <c r="C3494" t="s">
        <v>101</v>
      </c>
      <c r="D3494" t="s">
        <v>102</v>
      </c>
      <c r="E3494" t="s">
        <v>11727</v>
      </c>
      <c r="F3494">
        <v>67</v>
      </c>
      <c r="G3494">
        <v>59</v>
      </c>
    </row>
    <row r="3495" spans="1:7" hidden="1" x14ac:dyDescent="0.25">
      <c r="A3495" t="s">
        <v>586</v>
      </c>
      <c r="B3495" t="s">
        <v>2036</v>
      </c>
      <c r="C3495" t="s">
        <v>101</v>
      </c>
      <c r="D3495" t="s">
        <v>102</v>
      </c>
      <c r="E3495" t="s">
        <v>11728</v>
      </c>
      <c r="F3495">
        <v>67</v>
      </c>
      <c r="G3495">
        <v>59</v>
      </c>
    </row>
    <row r="3496" spans="1:7" hidden="1" x14ac:dyDescent="0.25">
      <c r="A3496" t="s">
        <v>586</v>
      </c>
      <c r="B3496" t="s">
        <v>11243</v>
      </c>
      <c r="C3496" t="s">
        <v>101</v>
      </c>
      <c r="D3496" t="s">
        <v>102</v>
      </c>
      <c r="E3496" t="s">
        <v>11729</v>
      </c>
      <c r="F3496">
        <v>67</v>
      </c>
      <c r="G3496">
        <v>59</v>
      </c>
    </row>
    <row r="3497" spans="1:7" hidden="1" x14ac:dyDescent="0.25">
      <c r="A3497" t="s">
        <v>354</v>
      </c>
      <c r="B3497" t="s">
        <v>11243</v>
      </c>
      <c r="C3497" t="s">
        <v>101</v>
      </c>
      <c r="D3497" t="s">
        <v>102</v>
      </c>
      <c r="E3497" t="s">
        <v>11730</v>
      </c>
      <c r="F3497">
        <v>67</v>
      </c>
      <c r="G3497">
        <v>59</v>
      </c>
    </row>
    <row r="3498" spans="1:7" hidden="1" x14ac:dyDescent="0.25">
      <c r="A3498" t="s">
        <v>597</v>
      </c>
      <c r="B3498" t="s">
        <v>11243</v>
      </c>
      <c r="C3498" t="s">
        <v>101</v>
      </c>
      <c r="D3498" t="s">
        <v>102</v>
      </c>
      <c r="E3498" t="s">
        <v>11731</v>
      </c>
      <c r="F3498">
        <v>67</v>
      </c>
      <c r="G3498">
        <v>59</v>
      </c>
    </row>
    <row r="3499" spans="1:7" hidden="1" x14ac:dyDescent="0.25">
      <c r="A3499" t="s">
        <v>586</v>
      </c>
      <c r="B3499" t="s">
        <v>1387</v>
      </c>
      <c r="C3499" t="s">
        <v>101</v>
      </c>
      <c r="D3499" t="s">
        <v>102</v>
      </c>
      <c r="E3499" t="s">
        <v>11732</v>
      </c>
      <c r="F3499">
        <v>67</v>
      </c>
      <c r="G3499">
        <v>59</v>
      </c>
    </row>
    <row r="3500" spans="1:7" hidden="1" x14ac:dyDescent="0.25">
      <c r="A3500" t="s">
        <v>597</v>
      </c>
      <c r="B3500" t="s">
        <v>1387</v>
      </c>
      <c r="C3500" t="s">
        <v>101</v>
      </c>
      <c r="D3500" t="s">
        <v>102</v>
      </c>
      <c r="E3500" t="s">
        <v>11733</v>
      </c>
      <c r="F3500">
        <v>67</v>
      </c>
      <c r="G3500">
        <v>59</v>
      </c>
    </row>
    <row r="3501" spans="1:7" hidden="1" x14ac:dyDescent="0.25">
      <c r="A3501" t="s">
        <v>354</v>
      </c>
      <c r="B3501" t="s">
        <v>1387</v>
      </c>
      <c r="C3501" t="s">
        <v>101</v>
      </c>
      <c r="D3501" t="s">
        <v>102</v>
      </c>
      <c r="E3501" t="s">
        <v>11734</v>
      </c>
      <c r="F3501">
        <v>67</v>
      </c>
      <c r="G3501">
        <v>59</v>
      </c>
    </row>
    <row r="3502" spans="1:7" hidden="1" x14ac:dyDescent="0.25">
      <c r="A3502" t="s">
        <v>597</v>
      </c>
      <c r="B3502" t="s">
        <v>4780</v>
      </c>
      <c r="C3502" t="s">
        <v>101</v>
      </c>
      <c r="D3502" t="s">
        <v>102</v>
      </c>
      <c r="E3502" t="s">
        <v>11196</v>
      </c>
      <c r="F3502">
        <v>67</v>
      </c>
      <c r="G3502">
        <v>58</v>
      </c>
    </row>
    <row r="3503" spans="1:7" hidden="1" x14ac:dyDescent="0.25">
      <c r="A3503" t="s">
        <v>586</v>
      </c>
      <c r="B3503" t="s">
        <v>4780</v>
      </c>
      <c r="C3503" t="s">
        <v>101</v>
      </c>
      <c r="D3503" t="s">
        <v>102</v>
      </c>
      <c r="E3503" t="s">
        <v>11197</v>
      </c>
      <c r="F3503">
        <v>67</v>
      </c>
      <c r="G3503">
        <v>58</v>
      </c>
    </row>
    <row r="3504" spans="1:7" hidden="1" x14ac:dyDescent="0.25">
      <c r="A3504" t="s">
        <v>354</v>
      </c>
      <c r="B3504" t="s">
        <v>4780</v>
      </c>
      <c r="C3504" t="s">
        <v>101</v>
      </c>
      <c r="D3504" t="s">
        <v>102</v>
      </c>
      <c r="E3504" t="s">
        <v>11198</v>
      </c>
      <c r="F3504">
        <v>67</v>
      </c>
      <c r="G3504">
        <v>58</v>
      </c>
    </row>
    <row r="3505" spans="1:7" hidden="1" x14ac:dyDescent="0.25">
      <c r="A3505" t="s">
        <v>354</v>
      </c>
      <c r="B3505" t="s">
        <v>11056</v>
      </c>
      <c r="C3505" t="s">
        <v>101</v>
      </c>
      <c r="D3505" t="s">
        <v>102</v>
      </c>
      <c r="E3505" t="s">
        <v>11199</v>
      </c>
      <c r="F3505">
        <v>67</v>
      </c>
      <c r="G3505">
        <v>58</v>
      </c>
    </row>
    <row r="3506" spans="1:7" hidden="1" x14ac:dyDescent="0.25">
      <c r="A3506" t="s">
        <v>354</v>
      </c>
      <c r="B3506" t="s">
        <v>11058</v>
      </c>
      <c r="C3506" t="s">
        <v>101</v>
      </c>
      <c r="D3506" t="s">
        <v>102</v>
      </c>
      <c r="E3506" t="s">
        <v>11200</v>
      </c>
      <c r="F3506">
        <v>67</v>
      </c>
      <c r="G3506">
        <v>58</v>
      </c>
    </row>
    <row r="3507" spans="1:7" hidden="1" x14ac:dyDescent="0.25">
      <c r="A3507" t="s">
        <v>597</v>
      </c>
      <c r="B3507" t="s">
        <v>11058</v>
      </c>
      <c r="C3507" t="s">
        <v>101</v>
      </c>
      <c r="D3507" t="s">
        <v>102</v>
      </c>
      <c r="E3507" t="s">
        <v>11201</v>
      </c>
      <c r="F3507">
        <v>67</v>
      </c>
      <c r="G3507">
        <v>58</v>
      </c>
    </row>
    <row r="3508" spans="1:7" hidden="1" x14ac:dyDescent="0.25">
      <c r="A3508" t="s">
        <v>586</v>
      </c>
      <c r="B3508" t="s">
        <v>11058</v>
      </c>
      <c r="C3508" t="s">
        <v>101</v>
      </c>
      <c r="D3508" t="s">
        <v>102</v>
      </c>
      <c r="E3508" t="s">
        <v>11202</v>
      </c>
      <c r="F3508">
        <v>67</v>
      </c>
      <c r="G3508">
        <v>58</v>
      </c>
    </row>
    <row r="3509" spans="1:7" hidden="1" x14ac:dyDescent="0.25">
      <c r="A3509" t="s">
        <v>597</v>
      </c>
      <c r="B3509" t="s">
        <v>11056</v>
      </c>
      <c r="C3509" t="s">
        <v>101</v>
      </c>
      <c r="D3509" t="s">
        <v>102</v>
      </c>
      <c r="E3509" t="s">
        <v>11203</v>
      </c>
      <c r="F3509">
        <v>67</v>
      </c>
      <c r="G3509">
        <v>58</v>
      </c>
    </row>
    <row r="3510" spans="1:7" hidden="1" x14ac:dyDescent="0.25">
      <c r="A3510" t="s">
        <v>586</v>
      </c>
      <c r="B3510" t="s">
        <v>11056</v>
      </c>
      <c r="C3510" t="s">
        <v>101</v>
      </c>
      <c r="D3510" t="s">
        <v>102</v>
      </c>
      <c r="E3510" t="s">
        <v>11204</v>
      </c>
      <c r="F3510">
        <v>67</v>
      </c>
      <c r="G3510">
        <v>58</v>
      </c>
    </row>
    <row r="3511" spans="1:7" hidden="1" x14ac:dyDescent="0.25">
      <c r="A3511" t="s">
        <v>597</v>
      </c>
      <c r="B3511" t="s">
        <v>10826</v>
      </c>
      <c r="C3511" t="s">
        <v>101</v>
      </c>
      <c r="D3511" t="s">
        <v>102</v>
      </c>
      <c r="E3511" t="s">
        <v>11010</v>
      </c>
      <c r="F3511">
        <v>67</v>
      </c>
      <c r="G3511">
        <v>57</v>
      </c>
    </row>
    <row r="3512" spans="1:7" hidden="1" x14ac:dyDescent="0.25">
      <c r="A3512" t="s">
        <v>586</v>
      </c>
      <c r="B3512" t="s">
        <v>10826</v>
      </c>
      <c r="C3512" t="s">
        <v>101</v>
      </c>
      <c r="D3512" t="s">
        <v>102</v>
      </c>
      <c r="E3512" t="s">
        <v>11011</v>
      </c>
      <c r="F3512">
        <v>67</v>
      </c>
      <c r="G3512">
        <v>57</v>
      </c>
    </row>
    <row r="3513" spans="1:7" hidden="1" x14ac:dyDescent="0.25">
      <c r="A3513" t="s">
        <v>354</v>
      </c>
      <c r="B3513" t="s">
        <v>10826</v>
      </c>
      <c r="C3513" t="s">
        <v>101</v>
      </c>
      <c r="D3513" t="s">
        <v>102</v>
      </c>
      <c r="E3513" t="s">
        <v>11012</v>
      </c>
      <c r="F3513">
        <v>67</v>
      </c>
      <c r="G3513">
        <v>57</v>
      </c>
    </row>
    <row r="3514" spans="1:7" hidden="1" x14ac:dyDescent="0.25">
      <c r="A3514" t="s">
        <v>354</v>
      </c>
      <c r="B3514" t="s">
        <v>900</v>
      </c>
      <c r="C3514" t="s">
        <v>101</v>
      </c>
      <c r="D3514" t="s">
        <v>102</v>
      </c>
      <c r="E3514" t="s">
        <v>11013</v>
      </c>
      <c r="F3514">
        <v>67</v>
      </c>
      <c r="G3514">
        <v>57</v>
      </c>
    </row>
    <row r="3515" spans="1:7" hidden="1" x14ac:dyDescent="0.25">
      <c r="A3515" t="s">
        <v>586</v>
      </c>
      <c r="B3515" t="s">
        <v>900</v>
      </c>
      <c r="C3515" t="s">
        <v>101</v>
      </c>
      <c r="D3515" t="s">
        <v>102</v>
      </c>
      <c r="E3515" t="s">
        <v>11014</v>
      </c>
      <c r="F3515">
        <v>67</v>
      </c>
      <c r="G3515">
        <v>57</v>
      </c>
    </row>
    <row r="3516" spans="1:7" hidden="1" x14ac:dyDescent="0.25">
      <c r="A3516" t="s">
        <v>597</v>
      </c>
      <c r="B3516" t="s">
        <v>900</v>
      </c>
      <c r="C3516" t="s">
        <v>101</v>
      </c>
      <c r="D3516" t="s">
        <v>102</v>
      </c>
      <c r="E3516" t="s">
        <v>11015</v>
      </c>
      <c r="F3516">
        <v>67</v>
      </c>
      <c r="G3516">
        <v>57</v>
      </c>
    </row>
    <row r="3517" spans="1:7" hidden="1" x14ac:dyDescent="0.25">
      <c r="A3517" t="s">
        <v>354</v>
      </c>
      <c r="B3517" t="s">
        <v>3915</v>
      </c>
      <c r="C3517" t="s">
        <v>101</v>
      </c>
      <c r="D3517" t="s">
        <v>102</v>
      </c>
      <c r="E3517" t="s">
        <v>11016</v>
      </c>
      <c r="F3517">
        <v>67</v>
      </c>
      <c r="G3517">
        <v>57</v>
      </c>
    </row>
    <row r="3518" spans="1:7" hidden="1" x14ac:dyDescent="0.25">
      <c r="A3518" t="s">
        <v>597</v>
      </c>
      <c r="B3518" t="s">
        <v>3915</v>
      </c>
      <c r="C3518" t="s">
        <v>101</v>
      </c>
      <c r="D3518" t="s">
        <v>102</v>
      </c>
      <c r="E3518" t="s">
        <v>11017</v>
      </c>
      <c r="F3518">
        <v>67</v>
      </c>
      <c r="G3518">
        <v>57</v>
      </c>
    </row>
    <row r="3519" spans="1:7" hidden="1" x14ac:dyDescent="0.25">
      <c r="A3519" t="s">
        <v>586</v>
      </c>
      <c r="B3519" t="s">
        <v>3915</v>
      </c>
      <c r="C3519" t="s">
        <v>101</v>
      </c>
      <c r="D3519" t="s">
        <v>102</v>
      </c>
      <c r="E3519" t="s">
        <v>11018</v>
      </c>
      <c r="F3519">
        <v>67</v>
      </c>
      <c r="G3519">
        <v>57</v>
      </c>
    </row>
    <row r="3520" spans="1:7" hidden="1" x14ac:dyDescent="0.25">
      <c r="A3520" t="s">
        <v>354</v>
      </c>
      <c r="B3520" t="s">
        <v>2680</v>
      </c>
      <c r="C3520" t="s">
        <v>101</v>
      </c>
      <c r="D3520" t="s">
        <v>102</v>
      </c>
      <c r="E3520" t="s">
        <v>11019</v>
      </c>
      <c r="F3520">
        <v>67</v>
      </c>
      <c r="G3520">
        <v>57</v>
      </c>
    </row>
    <row r="3521" spans="1:7" hidden="1" x14ac:dyDescent="0.25">
      <c r="A3521" t="s">
        <v>586</v>
      </c>
      <c r="B3521" t="s">
        <v>2680</v>
      </c>
      <c r="C3521" t="s">
        <v>101</v>
      </c>
      <c r="D3521" t="s">
        <v>102</v>
      </c>
      <c r="E3521" t="s">
        <v>11020</v>
      </c>
      <c r="F3521">
        <v>67</v>
      </c>
      <c r="G3521">
        <v>57</v>
      </c>
    </row>
    <row r="3522" spans="1:7" hidden="1" x14ac:dyDescent="0.25">
      <c r="A3522" t="s">
        <v>597</v>
      </c>
      <c r="B3522" t="s">
        <v>2680</v>
      </c>
      <c r="C3522" t="s">
        <v>101</v>
      </c>
      <c r="D3522" t="s">
        <v>102</v>
      </c>
      <c r="E3522" t="s">
        <v>11021</v>
      </c>
      <c r="F3522">
        <v>67</v>
      </c>
      <c r="G3522">
        <v>57</v>
      </c>
    </row>
    <row r="3523" spans="1:7" hidden="1" x14ac:dyDescent="0.25">
      <c r="A3523" t="s">
        <v>597</v>
      </c>
      <c r="B3523" t="s">
        <v>1353</v>
      </c>
      <c r="C3523" t="s">
        <v>101</v>
      </c>
      <c r="D3523" t="s">
        <v>102</v>
      </c>
      <c r="E3523" t="s">
        <v>10757</v>
      </c>
      <c r="F3523">
        <v>67</v>
      </c>
      <c r="G3523">
        <v>56</v>
      </c>
    </row>
    <row r="3524" spans="1:7" hidden="1" x14ac:dyDescent="0.25">
      <c r="A3524" t="s">
        <v>586</v>
      </c>
      <c r="B3524" t="s">
        <v>1353</v>
      </c>
      <c r="C3524" t="s">
        <v>101</v>
      </c>
      <c r="D3524" t="s">
        <v>102</v>
      </c>
      <c r="E3524" t="s">
        <v>10758</v>
      </c>
      <c r="F3524">
        <v>67</v>
      </c>
      <c r="G3524">
        <v>56</v>
      </c>
    </row>
    <row r="3525" spans="1:7" hidden="1" x14ac:dyDescent="0.25">
      <c r="A3525" t="s">
        <v>354</v>
      </c>
      <c r="B3525" t="s">
        <v>1353</v>
      </c>
      <c r="C3525" t="s">
        <v>101</v>
      </c>
      <c r="D3525" t="s">
        <v>102</v>
      </c>
      <c r="E3525" t="s">
        <v>10759</v>
      </c>
      <c r="F3525">
        <v>67</v>
      </c>
      <c r="G3525">
        <v>56</v>
      </c>
    </row>
    <row r="3526" spans="1:7" hidden="1" x14ac:dyDescent="0.25">
      <c r="A3526" t="s">
        <v>597</v>
      </c>
      <c r="B3526" t="s">
        <v>4356</v>
      </c>
      <c r="C3526" t="s">
        <v>101</v>
      </c>
      <c r="D3526" t="s">
        <v>102</v>
      </c>
      <c r="E3526" t="s">
        <v>10760</v>
      </c>
      <c r="F3526">
        <v>67</v>
      </c>
      <c r="G3526">
        <v>56</v>
      </c>
    </row>
    <row r="3527" spans="1:7" hidden="1" x14ac:dyDescent="0.25">
      <c r="A3527" t="s">
        <v>597</v>
      </c>
      <c r="B3527" t="s">
        <v>10490</v>
      </c>
      <c r="C3527" t="s">
        <v>101</v>
      </c>
      <c r="D3527" t="s">
        <v>102</v>
      </c>
      <c r="E3527" t="s">
        <v>10761</v>
      </c>
      <c r="F3527">
        <v>67</v>
      </c>
      <c r="G3527">
        <v>56</v>
      </c>
    </row>
    <row r="3528" spans="1:7" hidden="1" x14ac:dyDescent="0.25">
      <c r="A3528" t="s">
        <v>586</v>
      </c>
      <c r="B3528" t="s">
        <v>4356</v>
      </c>
      <c r="C3528" t="s">
        <v>101</v>
      </c>
      <c r="D3528" t="s">
        <v>102</v>
      </c>
      <c r="E3528" t="s">
        <v>10762</v>
      </c>
      <c r="F3528">
        <v>67</v>
      </c>
      <c r="G3528">
        <v>56</v>
      </c>
    </row>
    <row r="3529" spans="1:7" hidden="1" x14ac:dyDescent="0.25">
      <c r="A3529" t="s">
        <v>586</v>
      </c>
      <c r="B3529" t="s">
        <v>10490</v>
      </c>
      <c r="C3529" t="s">
        <v>101</v>
      </c>
      <c r="D3529" t="s">
        <v>102</v>
      </c>
      <c r="E3529" t="s">
        <v>10763</v>
      </c>
      <c r="F3529">
        <v>67</v>
      </c>
      <c r="G3529">
        <v>56</v>
      </c>
    </row>
    <row r="3530" spans="1:7" hidden="1" x14ac:dyDescent="0.25">
      <c r="A3530" t="s">
        <v>354</v>
      </c>
      <c r="B3530" t="s">
        <v>4356</v>
      </c>
      <c r="C3530" t="s">
        <v>101</v>
      </c>
      <c r="D3530" t="s">
        <v>102</v>
      </c>
      <c r="E3530" t="s">
        <v>10764</v>
      </c>
      <c r="F3530">
        <v>67</v>
      </c>
      <c r="G3530">
        <v>56</v>
      </c>
    </row>
    <row r="3531" spans="1:7" hidden="1" x14ac:dyDescent="0.25">
      <c r="A3531" t="s">
        <v>354</v>
      </c>
      <c r="B3531" t="s">
        <v>10490</v>
      </c>
      <c r="C3531" t="s">
        <v>101</v>
      </c>
      <c r="D3531" t="s">
        <v>102</v>
      </c>
      <c r="E3531" t="s">
        <v>10765</v>
      </c>
      <c r="F3531">
        <v>67</v>
      </c>
      <c r="G3531">
        <v>56</v>
      </c>
    </row>
    <row r="3532" spans="1:7" hidden="1" x14ac:dyDescent="0.25">
      <c r="A3532" t="s">
        <v>354</v>
      </c>
      <c r="B3532" t="s">
        <v>10492</v>
      </c>
      <c r="C3532" t="s">
        <v>101</v>
      </c>
      <c r="D3532" t="s">
        <v>102</v>
      </c>
      <c r="E3532" t="s">
        <v>10766</v>
      </c>
      <c r="F3532">
        <v>67</v>
      </c>
      <c r="G3532">
        <v>56</v>
      </c>
    </row>
    <row r="3533" spans="1:7" hidden="1" x14ac:dyDescent="0.25">
      <c r="A3533" t="s">
        <v>597</v>
      </c>
      <c r="B3533" t="s">
        <v>10492</v>
      </c>
      <c r="C3533" t="s">
        <v>101</v>
      </c>
      <c r="D3533" t="s">
        <v>102</v>
      </c>
      <c r="E3533" t="s">
        <v>10767</v>
      </c>
      <c r="F3533">
        <v>67</v>
      </c>
      <c r="G3533">
        <v>56</v>
      </c>
    </row>
    <row r="3534" spans="1:7" hidden="1" x14ac:dyDescent="0.25">
      <c r="A3534" t="s">
        <v>586</v>
      </c>
      <c r="B3534" t="s">
        <v>10492</v>
      </c>
      <c r="C3534" t="s">
        <v>101</v>
      </c>
      <c r="D3534" t="s">
        <v>102</v>
      </c>
      <c r="E3534" t="s">
        <v>10768</v>
      </c>
      <c r="F3534">
        <v>67</v>
      </c>
      <c r="G3534">
        <v>56</v>
      </c>
    </row>
    <row r="3535" spans="1:7" hidden="1" x14ac:dyDescent="0.25">
      <c r="A3535" t="s">
        <v>597</v>
      </c>
      <c r="B3535" t="s">
        <v>4699</v>
      </c>
      <c r="C3535" t="s">
        <v>101</v>
      </c>
      <c r="D3535" t="s">
        <v>102</v>
      </c>
      <c r="E3535" t="s">
        <v>10769</v>
      </c>
      <c r="F3535">
        <v>67</v>
      </c>
      <c r="G3535">
        <v>56</v>
      </c>
    </row>
    <row r="3536" spans="1:7" hidden="1" x14ac:dyDescent="0.25">
      <c r="A3536" t="s">
        <v>586</v>
      </c>
      <c r="B3536" t="s">
        <v>4699</v>
      </c>
      <c r="C3536" t="s">
        <v>101</v>
      </c>
      <c r="D3536" t="s">
        <v>102</v>
      </c>
      <c r="E3536" t="s">
        <v>10770</v>
      </c>
      <c r="F3536">
        <v>67</v>
      </c>
      <c r="G3536">
        <v>56</v>
      </c>
    </row>
    <row r="3537" spans="1:7" hidden="1" x14ac:dyDescent="0.25">
      <c r="A3537" t="s">
        <v>586</v>
      </c>
      <c r="B3537" t="s">
        <v>2224</v>
      </c>
      <c r="C3537" t="s">
        <v>101</v>
      </c>
      <c r="D3537" t="s">
        <v>102</v>
      </c>
      <c r="E3537" t="s">
        <v>10771</v>
      </c>
      <c r="F3537">
        <v>67</v>
      </c>
      <c r="G3537">
        <v>56</v>
      </c>
    </row>
    <row r="3538" spans="1:7" hidden="1" x14ac:dyDescent="0.25">
      <c r="A3538" t="s">
        <v>354</v>
      </c>
      <c r="B3538" t="s">
        <v>4699</v>
      </c>
      <c r="C3538" t="s">
        <v>101</v>
      </c>
      <c r="D3538" t="s">
        <v>102</v>
      </c>
      <c r="E3538" t="s">
        <v>10772</v>
      </c>
      <c r="F3538">
        <v>67</v>
      </c>
      <c r="G3538">
        <v>56</v>
      </c>
    </row>
    <row r="3539" spans="1:7" hidden="1" x14ac:dyDescent="0.25">
      <c r="A3539" t="s">
        <v>597</v>
      </c>
      <c r="B3539" t="s">
        <v>2224</v>
      </c>
      <c r="C3539" t="s">
        <v>101</v>
      </c>
      <c r="D3539" t="s">
        <v>102</v>
      </c>
      <c r="E3539" t="s">
        <v>10773</v>
      </c>
      <c r="F3539">
        <v>67</v>
      </c>
      <c r="G3539">
        <v>56</v>
      </c>
    </row>
    <row r="3540" spans="1:7" hidden="1" x14ac:dyDescent="0.25">
      <c r="A3540" t="s">
        <v>354</v>
      </c>
      <c r="B3540" t="s">
        <v>2224</v>
      </c>
      <c r="C3540" t="s">
        <v>101</v>
      </c>
      <c r="D3540" t="s">
        <v>102</v>
      </c>
      <c r="E3540" t="s">
        <v>10774</v>
      </c>
      <c r="F3540">
        <v>67</v>
      </c>
      <c r="G3540">
        <v>56</v>
      </c>
    </row>
    <row r="3541" spans="1:7" hidden="1" x14ac:dyDescent="0.25">
      <c r="A3541" t="s">
        <v>586</v>
      </c>
      <c r="B3541" t="s">
        <v>10432</v>
      </c>
      <c r="C3541" t="s">
        <v>101</v>
      </c>
      <c r="D3541" t="s">
        <v>102</v>
      </c>
      <c r="E3541" t="s">
        <v>10477</v>
      </c>
      <c r="F3541">
        <v>67</v>
      </c>
      <c r="G3541">
        <v>55</v>
      </c>
    </row>
    <row r="3542" spans="1:7" hidden="1" x14ac:dyDescent="0.25">
      <c r="A3542" t="s">
        <v>354</v>
      </c>
      <c r="B3542" t="s">
        <v>10432</v>
      </c>
      <c r="C3542" t="s">
        <v>101</v>
      </c>
      <c r="D3542" t="s">
        <v>102</v>
      </c>
      <c r="E3542" t="s">
        <v>10478</v>
      </c>
      <c r="F3542">
        <v>67</v>
      </c>
      <c r="G3542">
        <v>55</v>
      </c>
    </row>
    <row r="3543" spans="1:7" hidden="1" x14ac:dyDescent="0.25">
      <c r="A3543" t="s">
        <v>597</v>
      </c>
      <c r="B3543" t="s">
        <v>10432</v>
      </c>
      <c r="C3543" t="s">
        <v>101</v>
      </c>
      <c r="D3543" t="s">
        <v>102</v>
      </c>
      <c r="E3543" t="s">
        <v>10479</v>
      </c>
      <c r="F3543">
        <v>67</v>
      </c>
      <c r="G3543">
        <v>55</v>
      </c>
    </row>
    <row r="3544" spans="1:7" hidden="1" x14ac:dyDescent="0.25">
      <c r="A3544" t="s">
        <v>354</v>
      </c>
      <c r="B3544" t="s">
        <v>10165</v>
      </c>
      <c r="C3544" t="s">
        <v>101</v>
      </c>
      <c r="D3544" t="s">
        <v>102</v>
      </c>
      <c r="E3544" t="s">
        <v>10381</v>
      </c>
      <c r="F3544">
        <v>67</v>
      </c>
      <c r="G3544">
        <v>54</v>
      </c>
    </row>
    <row r="3545" spans="1:7" hidden="1" x14ac:dyDescent="0.25">
      <c r="A3545" t="s">
        <v>586</v>
      </c>
      <c r="B3545" t="s">
        <v>4606</v>
      </c>
      <c r="C3545" t="s">
        <v>101</v>
      </c>
      <c r="D3545" t="s">
        <v>102</v>
      </c>
      <c r="E3545" t="s">
        <v>10382</v>
      </c>
      <c r="F3545">
        <v>67</v>
      </c>
      <c r="G3545">
        <v>54</v>
      </c>
    </row>
    <row r="3546" spans="1:7" hidden="1" x14ac:dyDescent="0.25">
      <c r="A3546" t="s">
        <v>354</v>
      </c>
      <c r="B3546" t="s">
        <v>10159</v>
      </c>
      <c r="C3546" t="s">
        <v>101</v>
      </c>
      <c r="D3546" t="s">
        <v>102</v>
      </c>
      <c r="E3546" t="s">
        <v>10383</v>
      </c>
      <c r="F3546">
        <v>67</v>
      </c>
      <c r="G3546">
        <v>54</v>
      </c>
    </row>
    <row r="3547" spans="1:7" hidden="1" x14ac:dyDescent="0.25">
      <c r="A3547" t="s">
        <v>597</v>
      </c>
      <c r="B3547" t="s">
        <v>3743</v>
      </c>
      <c r="C3547" t="s">
        <v>101</v>
      </c>
      <c r="D3547" t="s">
        <v>102</v>
      </c>
      <c r="E3547" t="s">
        <v>10384</v>
      </c>
      <c r="F3547">
        <v>67</v>
      </c>
      <c r="G3547">
        <v>54</v>
      </c>
    </row>
    <row r="3548" spans="1:7" hidden="1" x14ac:dyDescent="0.25">
      <c r="A3548" t="s">
        <v>586</v>
      </c>
      <c r="B3548" t="s">
        <v>10165</v>
      </c>
      <c r="C3548" t="s">
        <v>101</v>
      </c>
      <c r="D3548" t="s">
        <v>102</v>
      </c>
      <c r="E3548" t="s">
        <v>10385</v>
      </c>
      <c r="F3548">
        <v>67</v>
      </c>
      <c r="G3548">
        <v>54</v>
      </c>
    </row>
    <row r="3549" spans="1:7" hidden="1" x14ac:dyDescent="0.25">
      <c r="A3549" t="s">
        <v>354</v>
      </c>
      <c r="B3549" t="s">
        <v>10161</v>
      </c>
      <c r="C3549" t="s">
        <v>101</v>
      </c>
      <c r="D3549" t="s">
        <v>102</v>
      </c>
      <c r="E3549" t="s">
        <v>10386</v>
      </c>
      <c r="F3549">
        <v>67</v>
      </c>
      <c r="G3549">
        <v>54</v>
      </c>
    </row>
    <row r="3550" spans="1:7" hidden="1" x14ac:dyDescent="0.25">
      <c r="A3550" t="s">
        <v>586</v>
      </c>
      <c r="B3550" t="s">
        <v>3743</v>
      </c>
      <c r="C3550" t="s">
        <v>101</v>
      </c>
      <c r="D3550" t="s">
        <v>102</v>
      </c>
      <c r="E3550" t="s">
        <v>10387</v>
      </c>
      <c r="F3550">
        <v>67</v>
      </c>
      <c r="G3550">
        <v>54</v>
      </c>
    </row>
    <row r="3551" spans="1:7" hidden="1" x14ac:dyDescent="0.25">
      <c r="A3551" t="s">
        <v>354</v>
      </c>
      <c r="B3551" t="s">
        <v>4606</v>
      </c>
      <c r="C3551" t="s">
        <v>101</v>
      </c>
      <c r="D3551" t="s">
        <v>102</v>
      </c>
      <c r="E3551" t="s">
        <v>10388</v>
      </c>
      <c r="F3551">
        <v>67</v>
      </c>
      <c r="G3551">
        <v>54</v>
      </c>
    </row>
    <row r="3552" spans="1:7" hidden="1" x14ac:dyDescent="0.25">
      <c r="A3552" t="s">
        <v>354</v>
      </c>
      <c r="B3552" t="s">
        <v>3743</v>
      </c>
      <c r="C3552" t="s">
        <v>101</v>
      </c>
      <c r="D3552" t="s">
        <v>102</v>
      </c>
      <c r="E3552" t="s">
        <v>10389</v>
      </c>
      <c r="F3552">
        <v>67</v>
      </c>
      <c r="G3552">
        <v>54</v>
      </c>
    </row>
    <row r="3553" spans="1:7" hidden="1" x14ac:dyDescent="0.25">
      <c r="A3553" t="s">
        <v>597</v>
      </c>
      <c r="B3553" t="s">
        <v>4606</v>
      </c>
      <c r="C3553" t="s">
        <v>101</v>
      </c>
      <c r="D3553" t="s">
        <v>102</v>
      </c>
      <c r="E3553" t="s">
        <v>10390</v>
      </c>
      <c r="F3553">
        <v>67</v>
      </c>
      <c r="G3553">
        <v>54</v>
      </c>
    </row>
    <row r="3554" spans="1:7" hidden="1" x14ac:dyDescent="0.25">
      <c r="A3554" t="s">
        <v>597</v>
      </c>
      <c r="B3554" t="s">
        <v>10161</v>
      </c>
      <c r="C3554" t="s">
        <v>101</v>
      </c>
      <c r="D3554" t="s">
        <v>102</v>
      </c>
      <c r="E3554" t="s">
        <v>10391</v>
      </c>
      <c r="F3554">
        <v>67</v>
      </c>
      <c r="G3554">
        <v>54</v>
      </c>
    </row>
    <row r="3555" spans="1:7" hidden="1" x14ac:dyDescent="0.25">
      <c r="A3555" t="s">
        <v>586</v>
      </c>
      <c r="B3555" t="s">
        <v>10161</v>
      </c>
      <c r="C3555" t="s">
        <v>101</v>
      </c>
      <c r="D3555" t="s">
        <v>102</v>
      </c>
      <c r="E3555" t="s">
        <v>10392</v>
      </c>
      <c r="F3555">
        <v>67</v>
      </c>
      <c r="G3555">
        <v>54</v>
      </c>
    </row>
    <row r="3556" spans="1:7" hidden="1" x14ac:dyDescent="0.25">
      <c r="A3556" t="s">
        <v>586</v>
      </c>
      <c r="B3556" t="s">
        <v>10159</v>
      </c>
      <c r="C3556" t="s">
        <v>101</v>
      </c>
      <c r="D3556" t="s">
        <v>102</v>
      </c>
      <c r="E3556" t="s">
        <v>10393</v>
      </c>
      <c r="F3556">
        <v>67</v>
      </c>
      <c r="G3556">
        <v>54</v>
      </c>
    </row>
    <row r="3557" spans="1:7" hidden="1" x14ac:dyDescent="0.25">
      <c r="A3557" t="s">
        <v>597</v>
      </c>
      <c r="B3557" t="s">
        <v>10165</v>
      </c>
      <c r="C3557" t="s">
        <v>101</v>
      </c>
      <c r="D3557" t="s">
        <v>102</v>
      </c>
      <c r="E3557" t="s">
        <v>10394</v>
      </c>
      <c r="F3557">
        <v>67</v>
      </c>
      <c r="G3557">
        <v>54</v>
      </c>
    </row>
    <row r="3558" spans="1:7" hidden="1" x14ac:dyDescent="0.25">
      <c r="A3558" t="s">
        <v>354</v>
      </c>
      <c r="B3558" t="s">
        <v>10052</v>
      </c>
      <c r="C3558" t="s">
        <v>101</v>
      </c>
      <c r="D3558" t="s">
        <v>102</v>
      </c>
      <c r="E3558" t="s">
        <v>10138</v>
      </c>
      <c r="F3558">
        <v>67</v>
      </c>
      <c r="G3558">
        <v>53</v>
      </c>
    </row>
    <row r="3559" spans="1:7" hidden="1" x14ac:dyDescent="0.25">
      <c r="A3559" t="s">
        <v>597</v>
      </c>
      <c r="B3559" t="s">
        <v>10052</v>
      </c>
      <c r="C3559" t="s">
        <v>101</v>
      </c>
      <c r="D3559" t="s">
        <v>102</v>
      </c>
      <c r="E3559" t="s">
        <v>10139</v>
      </c>
      <c r="F3559">
        <v>67</v>
      </c>
      <c r="G3559">
        <v>53</v>
      </c>
    </row>
    <row r="3560" spans="1:7" hidden="1" x14ac:dyDescent="0.25">
      <c r="A3560" t="s">
        <v>354</v>
      </c>
      <c r="B3560" t="s">
        <v>5771</v>
      </c>
      <c r="C3560" t="s">
        <v>101</v>
      </c>
      <c r="D3560" t="s">
        <v>102</v>
      </c>
      <c r="E3560" t="s">
        <v>10140</v>
      </c>
      <c r="F3560">
        <v>67</v>
      </c>
      <c r="G3560">
        <v>53</v>
      </c>
    </row>
    <row r="3561" spans="1:7" hidden="1" x14ac:dyDescent="0.25">
      <c r="A3561" t="s">
        <v>586</v>
      </c>
      <c r="B3561" t="s">
        <v>5771</v>
      </c>
      <c r="C3561" t="s">
        <v>101</v>
      </c>
      <c r="D3561" t="s">
        <v>102</v>
      </c>
      <c r="E3561" t="s">
        <v>10141</v>
      </c>
      <c r="F3561">
        <v>67</v>
      </c>
      <c r="G3561">
        <v>53</v>
      </c>
    </row>
    <row r="3562" spans="1:7" hidden="1" x14ac:dyDescent="0.25">
      <c r="A3562" t="s">
        <v>586</v>
      </c>
      <c r="B3562" t="s">
        <v>10052</v>
      </c>
      <c r="C3562" t="s">
        <v>101</v>
      </c>
      <c r="D3562" t="s">
        <v>102</v>
      </c>
      <c r="E3562" t="s">
        <v>10142</v>
      </c>
      <c r="F3562">
        <v>67</v>
      </c>
      <c r="G3562">
        <v>53</v>
      </c>
    </row>
    <row r="3563" spans="1:7" hidden="1" x14ac:dyDescent="0.25">
      <c r="A3563" t="s">
        <v>597</v>
      </c>
      <c r="B3563" t="s">
        <v>5925</v>
      </c>
      <c r="C3563" t="s">
        <v>101</v>
      </c>
      <c r="D3563" t="s">
        <v>102</v>
      </c>
      <c r="E3563" t="s">
        <v>10032</v>
      </c>
      <c r="F3563">
        <v>67</v>
      </c>
      <c r="G3563">
        <v>51</v>
      </c>
    </row>
    <row r="3564" spans="1:7" hidden="1" x14ac:dyDescent="0.25">
      <c r="A3564" t="s">
        <v>586</v>
      </c>
      <c r="B3564" t="s">
        <v>5925</v>
      </c>
      <c r="C3564" t="s">
        <v>101</v>
      </c>
      <c r="D3564" t="s">
        <v>102</v>
      </c>
      <c r="E3564" t="s">
        <v>10033</v>
      </c>
      <c r="F3564">
        <v>67</v>
      </c>
      <c r="G3564">
        <v>51</v>
      </c>
    </row>
    <row r="3565" spans="1:7" hidden="1" x14ac:dyDescent="0.25">
      <c r="A3565" t="s">
        <v>354</v>
      </c>
      <c r="B3565" t="s">
        <v>4493</v>
      </c>
      <c r="C3565" t="s">
        <v>101</v>
      </c>
      <c r="D3565" t="s">
        <v>102</v>
      </c>
      <c r="E3565" t="s">
        <v>10034</v>
      </c>
      <c r="F3565">
        <v>67</v>
      </c>
      <c r="G3565">
        <v>51</v>
      </c>
    </row>
    <row r="3566" spans="1:7" hidden="1" x14ac:dyDescent="0.25">
      <c r="A3566" t="s">
        <v>354</v>
      </c>
      <c r="B3566" t="s">
        <v>5925</v>
      </c>
      <c r="C3566" t="s">
        <v>101</v>
      </c>
      <c r="D3566" t="s">
        <v>102</v>
      </c>
      <c r="E3566" t="s">
        <v>10035</v>
      </c>
      <c r="F3566">
        <v>67</v>
      </c>
      <c r="G3566">
        <v>51</v>
      </c>
    </row>
    <row r="3567" spans="1:7" hidden="1" x14ac:dyDescent="0.25">
      <c r="A3567" t="s">
        <v>597</v>
      </c>
      <c r="B3567" t="s">
        <v>4493</v>
      </c>
      <c r="C3567" t="s">
        <v>101</v>
      </c>
      <c r="D3567" t="s">
        <v>102</v>
      </c>
      <c r="E3567" t="s">
        <v>10036</v>
      </c>
      <c r="F3567">
        <v>67</v>
      </c>
      <c r="G3567">
        <v>51</v>
      </c>
    </row>
    <row r="3568" spans="1:7" hidden="1" x14ac:dyDescent="0.25">
      <c r="A3568" t="s">
        <v>354</v>
      </c>
      <c r="B3568" t="s">
        <v>9705</v>
      </c>
      <c r="C3568" t="s">
        <v>101</v>
      </c>
      <c r="D3568" t="s">
        <v>102</v>
      </c>
      <c r="E3568" t="s">
        <v>9900</v>
      </c>
      <c r="F3568">
        <v>67</v>
      </c>
      <c r="G3568">
        <v>50</v>
      </c>
    </row>
    <row r="3569" spans="1:7" hidden="1" x14ac:dyDescent="0.25">
      <c r="A3569" t="s">
        <v>586</v>
      </c>
      <c r="B3569" t="s">
        <v>9705</v>
      </c>
      <c r="C3569" t="s">
        <v>101</v>
      </c>
      <c r="D3569" t="s">
        <v>102</v>
      </c>
      <c r="E3569" t="s">
        <v>9901</v>
      </c>
      <c r="F3569">
        <v>67</v>
      </c>
      <c r="G3569">
        <v>50</v>
      </c>
    </row>
    <row r="3570" spans="1:7" hidden="1" x14ac:dyDescent="0.25">
      <c r="A3570" t="s">
        <v>354</v>
      </c>
      <c r="B3570" t="s">
        <v>5358</v>
      </c>
      <c r="C3570" t="s">
        <v>101</v>
      </c>
      <c r="D3570" t="s">
        <v>102</v>
      </c>
      <c r="E3570" t="s">
        <v>9902</v>
      </c>
      <c r="F3570">
        <v>67</v>
      </c>
      <c r="G3570">
        <v>50</v>
      </c>
    </row>
    <row r="3571" spans="1:7" hidden="1" x14ac:dyDescent="0.25">
      <c r="A3571" t="s">
        <v>354</v>
      </c>
      <c r="B3571" t="s">
        <v>5267</v>
      </c>
      <c r="C3571" t="s">
        <v>101</v>
      </c>
      <c r="D3571" t="s">
        <v>102</v>
      </c>
      <c r="E3571" t="s">
        <v>9903</v>
      </c>
      <c r="F3571">
        <v>67</v>
      </c>
      <c r="G3571">
        <v>50</v>
      </c>
    </row>
    <row r="3572" spans="1:7" hidden="1" x14ac:dyDescent="0.25">
      <c r="A3572" t="s">
        <v>597</v>
      </c>
      <c r="B3572" t="s">
        <v>9699</v>
      </c>
      <c r="C3572" t="s">
        <v>101</v>
      </c>
      <c r="D3572" t="s">
        <v>102</v>
      </c>
      <c r="E3572" t="s">
        <v>9904</v>
      </c>
      <c r="F3572">
        <v>67</v>
      </c>
      <c r="G3572">
        <v>50</v>
      </c>
    </row>
    <row r="3573" spans="1:7" hidden="1" x14ac:dyDescent="0.25">
      <c r="A3573" t="s">
        <v>586</v>
      </c>
      <c r="B3573" t="s">
        <v>9699</v>
      </c>
      <c r="C3573" t="s">
        <v>101</v>
      </c>
      <c r="D3573" t="s">
        <v>102</v>
      </c>
      <c r="E3573" t="s">
        <v>9905</v>
      </c>
      <c r="F3573">
        <v>67</v>
      </c>
      <c r="G3573">
        <v>50</v>
      </c>
    </row>
    <row r="3574" spans="1:7" hidden="1" x14ac:dyDescent="0.25">
      <c r="A3574" t="s">
        <v>354</v>
      </c>
      <c r="B3574" t="s">
        <v>5705</v>
      </c>
      <c r="C3574" t="s">
        <v>101</v>
      </c>
      <c r="D3574" t="s">
        <v>102</v>
      </c>
      <c r="E3574" t="s">
        <v>9906</v>
      </c>
      <c r="F3574">
        <v>67</v>
      </c>
      <c r="G3574">
        <v>50</v>
      </c>
    </row>
    <row r="3575" spans="1:7" hidden="1" x14ac:dyDescent="0.25">
      <c r="A3575" t="s">
        <v>597</v>
      </c>
      <c r="B3575" t="s">
        <v>5705</v>
      </c>
      <c r="C3575" t="s">
        <v>101</v>
      </c>
      <c r="D3575" t="s">
        <v>102</v>
      </c>
      <c r="E3575" t="s">
        <v>9907</v>
      </c>
      <c r="F3575">
        <v>67</v>
      </c>
      <c r="G3575">
        <v>50</v>
      </c>
    </row>
    <row r="3576" spans="1:7" hidden="1" x14ac:dyDescent="0.25">
      <c r="A3576" t="s">
        <v>354</v>
      </c>
      <c r="B3576" t="s">
        <v>9699</v>
      </c>
      <c r="C3576" t="s">
        <v>101</v>
      </c>
      <c r="D3576" t="s">
        <v>102</v>
      </c>
      <c r="E3576" t="s">
        <v>9908</v>
      </c>
      <c r="F3576">
        <v>67</v>
      </c>
      <c r="G3576">
        <v>50</v>
      </c>
    </row>
    <row r="3577" spans="1:7" hidden="1" x14ac:dyDescent="0.25">
      <c r="A3577" t="s">
        <v>597</v>
      </c>
      <c r="B3577" t="s">
        <v>5358</v>
      </c>
      <c r="C3577" t="s">
        <v>101</v>
      </c>
      <c r="D3577" t="s">
        <v>102</v>
      </c>
      <c r="E3577" t="s">
        <v>9909</v>
      </c>
      <c r="F3577">
        <v>67</v>
      </c>
      <c r="G3577">
        <v>50</v>
      </c>
    </row>
    <row r="3578" spans="1:7" hidden="1" x14ac:dyDescent="0.25">
      <c r="A3578" t="s">
        <v>586</v>
      </c>
      <c r="B3578" t="s">
        <v>5358</v>
      </c>
      <c r="C3578" t="s">
        <v>101</v>
      </c>
      <c r="D3578" t="s">
        <v>102</v>
      </c>
      <c r="E3578" t="s">
        <v>9910</v>
      </c>
      <c r="F3578">
        <v>67</v>
      </c>
      <c r="G3578">
        <v>50</v>
      </c>
    </row>
    <row r="3579" spans="1:7" hidden="1" x14ac:dyDescent="0.25">
      <c r="A3579" t="s">
        <v>597</v>
      </c>
      <c r="B3579" t="s">
        <v>9705</v>
      </c>
      <c r="C3579" t="s">
        <v>101</v>
      </c>
      <c r="D3579" t="s">
        <v>102</v>
      </c>
      <c r="E3579" t="s">
        <v>9911</v>
      </c>
      <c r="F3579">
        <v>67</v>
      </c>
      <c r="G3579">
        <v>50</v>
      </c>
    </row>
    <row r="3580" spans="1:7" hidden="1" x14ac:dyDescent="0.25">
      <c r="A3580" t="s">
        <v>597</v>
      </c>
      <c r="B3580" t="s">
        <v>9601</v>
      </c>
      <c r="C3580" t="s">
        <v>101</v>
      </c>
      <c r="D3580" t="s">
        <v>102</v>
      </c>
      <c r="E3580" t="s">
        <v>9681</v>
      </c>
      <c r="F3580">
        <v>67</v>
      </c>
      <c r="G3580">
        <v>49</v>
      </c>
    </row>
    <row r="3581" spans="1:7" hidden="1" x14ac:dyDescent="0.25">
      <c r="A3581" t="s">
        <v>354</v>
      </c>
      <c r="B3581" t="s">
        <v>9601</v>
      </c>
      <c r="C3581" t="s">
        <v>101</v>
      </c>
      <c r="D3581" t="s">
        <v>102</v>
      </c>
      <c r="E3581" t="s">
        <v>9682</v>
      </c>
      <c r="F3581">
        <v>67</v>
      </c>
      <c r="G3581">
        <v>49</v>
      </c>
    </row>
    <row r="3582" spans="1:7" hidden="1" x14ac:dyDescent="0.25">
      <c r="A3582" t="s">
        <v>597</v>
      </c>
      <c r="B3582" t="s">
        <v>4698</v>
      </c>
      <c r="C3582" t="s">
        <v>101</v>
      </c>
      <c r="D3582" t="s">
        <v>102</v>
      </c>
      <c r="E3582" t="s">
        <v>9683</v>
      </c>
      <c r="F3582">
        <v>67</v>
      </c>
      <c r="G3582">
        <v>49</v>
      </c>
    </row>
    <row r="3583" spans="1:7" hidden="1" x14ac:dyDescent="0.25">
      <c r="A3583" t="s">
        <v>586</v>
      </c>
      <c r="B3583" t="s">
        <v>9601</v>
      </c>
      <c r="C3583" t="s">
        <v>101</v>
      </c>
      <c r="D3583" t="s">
        <v>102</v>
      </c>
      <c r="E3583" t="s">
        <v>9684</v>
      </c>
      <c r="F3583">
        <v>67</v>
      </c>
      <c r="G3583">
        <v>49</v>
      </c>
    </row>
    <row r="3584" spans="1:7" hidden="1" x14ac:dyDescent="0.25">
      <c r="A3584" t="s">
        <v>597</v>
      </c>
      <c r="B3584" t="s">
        <v>4150</v>
      </c>
      <c r="C3584" t="s">
        <v>101</v>
      </c>
      <c r="D3584" t="s">
        <v>102</v>
      </c>
      <c r="E3584" t="s">
        <v>9561</v>
      </c>
      <c r="F3584">
        <v>67</v>
      </c>
      <c r="G3584">
        <v>48</v>
      </c>
    </row>
    <row r="3585" spans="1:7" hidden="1" x14ac:dyDescent="0.25">
      <c r="A3585" t="s">
        <v>354</v>
      </c>
      <c r="B3585" t="s">
        <v>4150</v>
      </c>
      <c r="C3585" t="s">
        <v>101</v>
      </c>
      <c r="D3585" t="s">
        <v>102</v>
      </c>
      <c r="E3585" t="s">
        <v>9562</v>
      </c>
      <c r="F3585">
        <v>67</v>
      </c>
      <c r="G3585">
        <v>48</v>
      </c>
    </row>
    <row r="3586" spans="1:7" hidden="1" x14ac:dyDescent="0.25">
      <c r="A3586" t="s">
        <v>597</v>
      </c>
      <c r="B3586" t="s">
        <v>4355</v>
      </c>
      <c r="C3586" t="s">
        <v>101</v>
      </c>
      <c r="D3586" t="s">
        <v>102</v>
      </c>
      <c r="E3586" t="s">
        <v>9563</v>
      </c>
      <c r="F3586">
        <v>67</v>
      </c>
      <c r="G3586">
        <v>48</v>
      </c>
    </row>
    <row r="3587" spans="1:7" hidden="1" x14ac:dyDescent="0.25">
      <c r="A3587" t="s">
        <v>586</v>
      </c>
      <c r="B3587" t="s">
        <v>9409</v>
      </c>
      <c r="C3587" t="s">
        <v>101</v>
      </c>
      <c r="D3587" t="s">
        <v>102</v>
      </c>
      <c r="E3587" t="s">
        <v>9564</v>
      </c>
      <c r="F3587">
        <v>67</v>
      </c>
      <c r="G3587">
        <v>48</v>
      </c>
    </row>
    <row r="3588" spans="1:7" hidden="1" x14ac:dyDescent="0.25">
      <c r="A3588" t="s">
        <v>586</v>
      </c>
      <c r="B3588" t="s">
        <v>4150</v>
      </c>
      <c r="C3588" t="s">
        <v>101</v>
      </c>
      <c r="D3588" t="s">
        <v>102</v>
      </c>
      <c r="E3588" t="s">
        <v>9565</v>
      </c>
      <c r="F3588">
        <v>67</v>
      </c>
      <c r="G3588">
        <v>48</v>
      </c>
    </row>
    <row r="3589" spans="1:7" hidden="1" x14ac:dyDescent="0.25">
      <c r="A3589" t="s">
        <v>354</v>
      </c>
      <c r="B3589" t="s">
        <v>9409</v>
      </c>
      <c r="C3589" t="s">
        <v>101</v>
      </c>
      <c r="D3589" t="s">
        <v>102</v>
      </c>
      <c r="E3589" t="s">
        <v>9566</v>
      </c>
      <c r="F3589">
        <v>67</v>
      </c>
      <c r="G3589">
        <v>48</v>
      </c>
    </row>
    <row r="3590" spans="1:7" hidden="1" x14ac:dyDescent="0.25">
      <c r="A3590" t="s">
        <v>597</v>
      </c>
      <c r="B3590" t="s">
        <v>9409</v>
      </c>
      <c r="C3590" t="s">
        <v>101</v>
      </c>
      <c r="D3590" t="s">
        <v>102</v>
      </c>
      <c r="E3590" t="s">
        <v>9567</v>
      </c>
      <c r="F3590">
        <v>67</v>
      </c>
      <c r="G3590">
        <v>48</v>
      </c>
    </row>
    <row r="3591" spans="1:7" hidden="1" x14ac:dyDescent="0.25">
      <c r="A3591" t="s">
        <v>586</v>
      </c>
      <c r="B3591" t="s">
        <v>4778</v>
      </c>
      <c r="C3591" t="s">
        <v>101</v>
      </c>
      <c r="D3591" t="s">
        <v>102</v>
      </c>
      <c r="E3591" t="s">
        <v>9568</v>
      </c>
      <c r="F3591">
        <v>67</v>
      </c>
      <c r="G3591">
        <v>48</v>
      </c>
    </row>
    <row r="3592" spans="1:7" hidden="1" x14ac:dyDescent="0.25">
      <c r="A3592" t="s">
        <v>354</v>
      </c>
      <c r="B3592" t="s">
        <v>9217</v>
      </c>
      <c r="C3592" t="s">
        <v>101</v>
      </c>
      <c r="D3592" t="s">
        <v>102</v>
      </c>
      <c r="E3592" t="s">
        <v>9371</v>
      </c>
      <c r="F3592">
        <v>67</v>
      </c>
      <c r="G3592">
        <v>47</v>
      </c>
    </row>
    <row r="3593" spans="1:7" hidden="1" x14ac:dyDescent="0.25">
      <c r="A3593" t="s">
        <v>354</v>
      </c>
      <c r="B3593" t="s">
        <v>5134</v>
      </c>
      <c r="C3593" t="s">
        <v>101</v>
      </c>
      <c r="D3593" t="s">
        <v>102</v>
      </c>
      <c r="E3593" t="s">
        <v>9372</v>
      </c>
      <c r="F3593">
        <v>67</v>
      </c>
      <c r="G3593">
        <v>47</v>
      </c>
    </row>
    <row r="3594" spans="1:7" hidden="1" x14ac:dyDescent="0.25">
      <c r="A3594" t="s">
        <v>586</v>
      </c>
      <c r="B3594" t="s">
        <v>5134</v>
      </c>
      <c r="C3594" t="s">
        <v>101</v>
      </c>
      <c r="D3594" t="s">
        <v>102</v>
      </c>
      <c r="E3594" t="s">
        <v>9373</v>
      </c>
      <c r="F3594">
        <v>67</v>
      </c>
      <c r="G3594">
        <v>47</v>
      </c>
    </row>
    <row r="3595" spans="1:7" hidden="1" x14ac:dyDescent="0.25">
      <c r="A3595" t="s">
        <v>597</v>
      </c>
      <c r="B3595" t="s">
        <v>9219</v>
      </c>
      <c r="C3595" t="s">
        <v>101</v>
      </c>
      <c r="D3595" t="s">
        <v>102</v>
      </c>
      <c r="E3595" t="s">
        <v>9374</v>
      </c>
      <c r="F3595">
        <v>67</v>
      </c>
      <c r="G3595">
        <v>47</v>
      </c>
    </row>
    <row r="3596" spans="1:7" hidden="1" x14ac:dyDescent="0.25">
      <c r="A3596" t="s">
        <v>354</v>
      </c>
      <c r="B3596" t="s">
        <v>9215</v>
      </c>
      <c r="C3596" t="s">
        <v>101</v>
      </c>
      <c r="D3596" t="s">
        <v>102</v>
      </c>
      <c r="E3596" t="s">
        <v>9375</v>
      </c>
      <c r="F3596">
        <v>67</v>
      </c>
      <c r="G3596">
        <v>47</v>
      </c>
    </row>
    <row r="3597" spans="1:7" hidden="1" x14ac:dyDescent="0.25">
      <c r="A3597" t="s">
        <v>597</v>
      </c>
      <c r="B3597" t="s">
        <v>9217</v>
      </c>
      <c r="C3597" t="s">
        <v>101</v>
      </c>
      <c r="D3597" t="s">
        <v>102</v>
      </c>
      <c r="E3597" t="s">
        <v>9376</v>
      </c>
      <c r="F3597">
        <v>67</v>
      </c>
      <c r="G3597">
        <v>47</v>
      </c>
    </row>
    <row r="3598" spans="1:7" hidden="1" x14ac:dyDescent="0.25">
      <c r="A3598" t="s">
        <v>586</v>
      </c>
      <c r="B3598" t="s">
        <v>9219</v>
      </c>
      <c r="C3598" t="s">
        <v>101</v>
      </c>
      <c r="D3598" t="s">
        <v>102</v>
      </c>
      <c r="E3598" t="s">
        <v>9377</v>
      </c>
      <c r="F3598">
        <v>67</v>
      </c>
      <c r="G3598">
        <v>47</v>
      </c>
    </row>
    <row r="3599" spans="1:7" hidden="1" x14ac:dyDescent="0.25">
      <c r="A3599" t="s">
        <v>597</v>
      </c>
      <c r="B3599" t="s">
        <v>5134</v>
      </c>
      <c r="C3599" t="s">
        <v>101</v>
      </c>
      <c r="D3599" t="s">
        <v>102</v>
      </c>
      <c r="E3599" t="s">
        <v>9378</v>
      </c>
      <c r="F3599">
        <v>67</v>
      </c>
      <c r="G3599">
        <v>47</v>
      </c>
    </row>
    <row r="3600" spans="1:7" hidden="1" x14ac:dyDescent="0.25">
      <c r="A3600" t="s">
        <v>586</v>
      </c>
      <c r="B3600" t="s">
        <v>9215</v>
      </c>
      <c r="C3600" t="s">
        <v>101</v>
      </c>
      <c r="D3600" t="s">
        <v>102</v>
      </c>
      <c r="E3600" t="s">
        <v>9379</v>
      </c>
      <c r="F3600">
        <v>67</v>
      </c>
      <c r="G3600">
        <v>47</v>
      </c>
    </row>
    <row r="3601" spans="1:7" hidden="1" x14ac:dyDescent="0.25">
      <c r="A3601" t="s">
        <v>597</v>
      </c>
      <c r="B3601" t="s">
        <v>8988</v>
      </c>
      <c r="C3601" t="s">
        <v>101</v>
      </c>
      <c r="D3601" t="s">
        <v>102</v>
      </c>
      <c r="E3601" t="s">
        <v>9166</v>
      </c>
      <c r="F3601">
        <v>67</v>
      </c>
      <c r="G3601">
        <v>46</v>
      </c>
    </row>
    <row r="3602" spans="1:7" hidden="1" x14ac:dyDescent="0.25">
      <c r="A3602" t="s">
        <v>354</v>
      </c>
      <c r="B3602" t="s">
        <v>5406</v>
      </c>
      <c r="C3602" t="s">
        <v>101</v>
      </c>
      <c r="D3602" t="s">
        <v>102</v>
      </c>
      <c r="E3602" t="s">
        <v>9167</v>
      </c>
      <c r="F3602">
        <v>67</v>
      </c>
      <c r="G3602">
        <v>46</v>
      </c>
    </row>
    <row r="3603" spans="1:7" hidden="1" x14ac:dyDescent="0.25">
      <c r="A3603" t="s">
        <v>586</v>
      </c>
      <c r="B3603" t="s">
        <v>8988</v>
      </c>
      <c r="C3603" t="s">
        <v>101</v>
      </c>
      <c r="D3603" t="s">
        <v>102</v>
      </c>
      <c r="E3603" t="s">
        <v>9168</v>
      </c>
      <c r="F3603">
        <v>67</v>
      </c>
      <c r="G3603">
        <v>46</v>
      </c>
    </row>
    <row r="3604" spans="1:7" hidden="1" x14ac:dyDescent="0.25">
      <c r="A3604" t="s">
        <v>354</v>
      </c>
      <c r="B3604" t="s">
        <v>8988</v>
      </c>
      <c r="C3604" t="s">
        <v>101</v>
      </c>
      <c r="D3604" t="s">
        <v>102</v>
      </c>
      <c r="E3604" t="s">
        <v>9169</v>
      </c>
      <c r="F3604">
        <v>67</v>
      </c>
      <c r="G3604">
        <v>46</v>
      </c>
    </row>
    <row r="3605" spans="1:7" hidden="1" x14ac:dyDescent="0.25">
      <c r="A3605" t="s">
        <v>597</v>
      </c>
      <c r="B3605" t="s">
        <v>8986</v>
      </c>
      <c r="C3605" t="s">
        <v>101</v>
      </c>
      <c r="D3605" t="s">
        <v>102</v>
      </c>
      <c r="E3605" t="s">
        <v>9170</v>
      </c>
      <c r="F3605">
        <v>67</v>
      </c>
      <c r="G3605">
        <v>46</v>
      </c>
    </row>
    <row r="3606" spans="1:7" hidden="1" x14ac:dyDescent="0.25">
      <c r="A3606" t="s">
        <v>586</v>
      </c>
      <c r="B3606" t="s">
        <v>5406</v>
      </c>
      <c r="C3606" t="s">
        <v>101</v>
      </c>
      <c r="D3606" t="s">
        <v>102</v>
      </c>
      <c r="E3606" t="s">
        <v>9171</v>
      </c>
      <c r="F3606">
        <v>67</v>
      </c>
      <c r="G3606">
        <v>46</v>
      </c>
    </row>
    <row r="3607" spans="1:7" hidden="1" x14ac:dyDescent="0.25">
      <c r="A3607" t="s">
        <v>597</v>
      </c>
      <c r="B3607" t="s">
        <v>5406</v>
      </c>
      <c r="C3607" t="s">
        <v>101</v>
      </c>
      <c r="D3607" t="s">
        <v>102</v>
      </c>
      <c r="E3607" t="s">
        <v>9172</v>
      </c>
      <c r="F3607">
        <v>67</v>
      </c>
      <c r="G3607">
        <v>46</v>
      </c>
    </row>
    <row r="3608" spans="1:7" hidden="1" x14ac:dyDescent="0.25">
      <c r="A3608" t="s">
        <v>586</v>
      </c>
      <c r="B3608" t="s">
        <v>8986</v>
      </c>
      <c r="C3608" t="s">
        <v>101</v>
      </c>
      <c r="D3608" t="s">
        <v>102</v>
      </c>
      <c r="E3608" t="s">
        <v>9173</v>
      </c>
      <c r="F3608">
        <v>67</v>
      </c>
      <c r="G3608">
        <v>46</v>
      </c>
    </row>
    <row r="3609" spans="1:7" hidden="1" x14ac:dyDescent="0.25">
      <c r="A3609" t="s">
        <v>586</v>
      </c>
      <c r="B3609" t="s">
        <v>8984</v>
      </c>
      <c r="C3609" t="s">
        <v>101</v>
      </c>
      <c r="D3609" t="s">
        <v>102</v>
      </c>
      <c r="E3609" t="s">
        <v>9174</v>
      </c>
      <c r="F3609">
        <v>67</v>
      </c>
      <c r="G3609">
        <v>46</v>
      </c>
    </row>
    <row r="3610" spans="1:7" hidden="1" x14ac:dyDescent="0.25">
      <c r="A3610" t="s">
        <v>586</v>
      </c>
      <c r="B3610" t="s">
        <v>6125</v>
      </c>
      <c r="C3610" t="s">
        <v>101</v>
      </c>
      <c r="D3610" t="s">
        <v>102</v>
      </c>
      <c r="E3610" t="s">
        <v>9175</v>
      </c>
      <c r="F3610">
        <v>67</v>
      </c>
      <c r="G3610">
        <v>46</v>
      </c>
    </row>
    <row r="3611" spans="1:7" hidden="1" x14ac:dyDescent="0.25">
      <c r="A3611" t="s">
        <v>354</v>
      </c>
      <c r="B3611" t="s">
        <v>8984</v>
      </c>
      <c r="C3611" t="s">
        <v>101</v>
      </c>
      <c r="D3611" t="s">
        <v>102</v>
      </c>
      <c r="E3611" t="s">
        <v>9176</v>
      </c>
      <c r="F3611">
        <v>67</v>
      </c>
      <c r="G3611">
        <v>46</v>
      </c>
    </row>
    <row r="3612" spans="1:7" hidden="1" x14ac:dyDescent="0.25">
      <c r="A3612" t="s">
        <v>586</v>
      </c>
      <c r="B3612" t="s">
        <v>8892</v>
      </c>
      <c r="C3612" t="s">
        <v>101</v>
      </c>
      <c r="D3612" t="s">
        <v>102</v>
      </c>
      <c r="E3612" t="s">
        <v>8965</v>
      </c>
      <c r="F3612">
        <v>67</v>
      </c>
      <c r="G3612">
        <v>45</v>
      </c>
    </row>
    <row r="3613" spans="1:7" hidden="1" x14ac:dyDescent="0.25">
      <c r="A3613" t="s">
        <v>586</v>
      </c>
      <c r="B3613" t="s">
        <v>8890</v>
      </c>
      <c r="C3613" t="s">
        <v>101</v>
      </c>
      <c r="D3613" t="s">
        <v>102</v>
      </c>
      <c r="E3613" t="s">
        <v>8966</v>
      </c>
      <c r="F3613">
        <v>67</v>
      </c>
      <c r="G3613">
        <v>45</v>
      </c>
    </row>
    <row r="3614" spans="1:7" hidden="1" x14ac:dyDescent="0.25">
      <c r="A3614" t="s">
        <v>597</v>
      </c>
      <c r="B3614" t="s">
        <v>8890</v>
      </c>
      <c r="C3614" t="s">
        <v>101</v>
      </c>
      <c r="D3614" t="s">
        <v>102</v>
      </c>
      <c r="E3614" t="s">
        <v>8967</v>
      </c>
      <c r="F3614">
        <v>67</v>
      </c>
      <c r="G3614">
        <v>45</v>
      </c>
    </row>
    <row r="3615" spans="1:7" hidden="1" x14ac:dyDescent="0.25">
      <c r="A3615" t="s">
        <v>586</v>
      </c>
      <c r="B3615" t="s">
        <v>5017</v>
      </c>
      <c r="C3615" t="s">
        <v>101</v>
      </c>
      <c r="D3615" t="s">
        <v>102</v>
      </c>
      <c r="E3615" t="s">
        <v>8861</v>
      </c>
      <c r="F3615">
        <v>67</v>
      </c>
      <c r="G3615">
        <v>44</v>
      </c>
    </row>
    <row r="3616" spans="1:7" hidden="1" x14ac:dyDescent="0.25">
      <c r="A3616" t="s">
        <v>354</v>
      </c>
      <c r="B3616" t="s">
        <v>5017</v>
      </c>
      <c r="C3616" t="s">
        <v>101</v>
      </c>
      <c r="D3616" t="s">
        <v>102</v>
      </c>
      <c r="E3616" t="s">
        <v>8862</v>
      </c>
      <c r="F3616">
        <v>67</v>
      </c>
      <c r="G3616">
        <v>44</v>
      </c>
    </row>
    <row r="3617" spans="1:7" hidden="1" x14ac:dyDescent="0.25">
      <c r="A3617" t="s">
        <v>586</v>
      </c>
      <c r="B3617" t="s">
        <v>8715</v>
      </c>
      <c r="C3617" t="s">
        <v>101</v>
      </c>
      <c r="D3617" t="s">
        <v>102</v>
      </c>
      <c r="E3617" t="s">
        <v>8863</v>
      </c>
      <c r="F3617">
        <v>67</v>
      </c>
      <c r="G3617">
        <v>44</v>
      </c>
    </row>
    <row r="3618" spans="1:7" hidden="1" x14ac:dyDescent="0.25">
      <c r="A3618" t="s">
        <v>354</v>
      </c>
      <c r="B3618" t="s">
        <v>6199</v>
      </c>
      <c r="C3618" t="s">
        <v>101</v>
      </c>
      <c r="D3618" t="s">
        <v>102</v>
      </c>
      <c r="E3618" t="s">
        <v>8864</v>
      </c>
      <c r="F3618">
        <v>67</v>
      </c>
      <c r="G3618">
        <v>44</v>
      </c>
    </row>
    <row r="3619" spans="1:7" hidden="1" x14ac:dyDescent="0.25">
      <c r="A3619" t="s">
        <v>586</v>
      </c>
      <c r="B3619" t="s">
        <v>6199</v>
      </c>
      <c r="C3619" t="s">
        <v>101</v>
      </c>
      <c r="D3619" t="s">
        <v>102</v>
      </c>
      <c r="E3619" t="s">
        <v>8865</v>
      </c>
      <c r="F3619">
        <v>67</v>
      </c>
      <c r="G3619">
        <v>44</v>
      </c>
    </row>
    <row r="3620" spans="1:7" hidden="1" x14ac:dyDescent="0.25">
      <c r="A3620" t="s">
        <v>586</v>
      </c>
      <c r="B3620" t="s">
        <v>8630</v>
      </c>
      <c r="C3620" t="s">
        <v>101</v>
      </c>
      <c r="D3620" t="s">
        <v>102</v>
      </c>
      <c r="E3620" t="s">
        <v>8697</v>
      </c>
      <c r="F3620">
        <v>67</v>
      </c>
      <c r="G3620">
        <v>41</v>
      </c>
    </row>
    <row r="3621" spans="1:7" hidden="1" x14ac:dyDescent="0.25">
      <c r="A3621" t="s">
        <v>586</v>
      </c>
      <c r="B3621" t="s">
        <v>6909</v>
      </c>
      <c r="C3621" t="s">
        <v>101</v>
      </c>
      <c r="D3621" t="s">
        <v>102</v>
      </c>
      <c r="E3621" t="s">
        <v>8698</v>
      </c>
      <c r="F3621">
        <v>67</v>
      </c>
      <c r="G3621">
        <v>41</v>
      </c>
    </row>
    <row r="3622" spans="1:7" hidden="1" x14ac:dyDescent="0.25">
      <c r="A3622" t="s">
        <v>597</v>
      </c>
      <c r="B3622" t="s">
        <v>6909</v>
      </c>
      <c r="C3622" t="s">
        <v>101</v>
      </c>
      <c r="D3622" t="s">
        <v>102</v>
      </c>
      <c r="E3622" t="s">
        <v>8699</v>
      </c>
      <c r="F3622">
        <v>67</v>
      </c>
      <c r="G3622">
        <v>41</v>
      </c>
    </row>
    <row r="3623" spans="1:7" hidden="1" x14ac:dyDescent="0.25">
      <c r="A3623" t="s">
        <v>354</v>
      </c>
      <c r="B3623" t="s">
        <v>6909</v>
      </c>
      <c r="C3623" t="s">
        <v>101</v>
      </c>
      <c r="D3623" t="s">
        <v>102</v>
      </c>
      <c r="E3623" t="s">
        <v>8700</v>
      </c>
      <c r="F3623">
        <v>67</v>
      </c>
      <c r="G3623">
        <v>41</v>
      </c>
    </row>
    <row r="3624" spans="1:7" hidden="1" x14ac:dyDescent="0.25">
      <c r="A3624" t="s">
        <v>354</v>
      </c>
      <c r="B3624" t="s">
        <v>6845</v>
      </c>
      <c r="C3624" t="s">
        <v>101</v>
      </c>
      <c r="D3624" t="s">
        <v>102</v>
      </c>
      <c r="E3624" t="s">
        <v>8618</v>
      </c>
      <c r="F3624">
        <v>67</v>
      </c>
      <c r="G3624">
        <v>40</v>
      </c>
    </row>
    <row r="3625" spans="1:7" hidden="1" x14ac:dyDescent="0.25">
      <c r="A3625" t="s">
        <v>597</v>
      </c>
      <c r="B3625" t="s">
        <v>6842</v>
      </c>
      <c r="C3625" t="s">
        <v>101</v>
      </c>
      <c r="D3625" t="s">
        <v>102</v>
      </c>
      <c r="E3625" t="s">
        <v>8619</v>
      </c>
      <c r="F3625">
        <v>67</v>
      </c>
      <c r="G3625">
        <v>40</v>
      </c>
    </row>
    <row r="3626" spans="1:7" hidden="1" x14ac:dyDescent="0.25">
      <c r="A3626" t="s">
        <v>354</v>
      </c>
      <c r="B3626" t="s">
        <v>8510</v>
      </c>
      <c r="C3626" t="s">
        <v>101</v>
      </c>
      <c r="D3626" t="s">
        <v>102</v>
      </c>
      <c r="E3626" t="s">
        <v>8541</v>
      </c>
      <c r="F3626">
        <v>67</v>
      </c>
      <c r="G3626">
        <v>39</v>
      </c>
    </row>
    <row r="3627" spans="1:7" hidden="1" x14ac:dyDescent="0.25">
      <c r="A3627" t="s">
        <v>354</v>
      </c>
      <c r="B3627" t="s">
        <v>8331</v>
      </c>
      <c r="C3627" t="s">
        <v>101</v>
      </c>
      <c r="D3627" t="s">
        <v>102</v>
      </c>
      <c r="E3627" t="s">
        <v>8472</v>
      </c>
      <c r="F3627">
        <v>67</v>
      </c>
      <c r="G3627">
        <v>38</v>
      </c>
    </row>
    <row r="3628" spans="1:7" hidden="1" x14ac:dyDescent="0.25">
      <c r="A3628" t="s">
        <v>354</v>
      </c>
      <c r="B3628" t="s">
        <v>8321</v>
      </c>
      <c r="C3628" t="s">
        <v>101</v>
      </c>
      <c r="D3628" t="s">
        <v>102</v>
      </c>
      <c r="E3628" t="s">
        <v>8473</v>
      </c>
      <c r="F3628">
        <v>67</v>
      </c>
      <c r="G3628">
        <v>38</v>
      </c>
    </row>
    <row r="3629" spans="1:7" hidden="1" x14ac:dyDescent="0.25">
      <c r="A3629" t="s">
        <v>597</v>
      </c>
      <c r="B3629" t="s">
        <v>6843</v>
      </c>
      <c r="C3629" t="s">
        <v>101</v>
      </c>
      <c r="D3629" t="s">
        <v>102</v>
      </c>
      <c r="E3629" t="s">
        <v>8474</v>
      </c>
      <c r="F3629">
        <v>67</v>
      </c>
      <c r="G3629">
        <v>38</v>
      </c>
    </row>
    <row r="3630" spans="1:7" hidden="1" x14ac:dyDescent="0.25">
      <c r="A3630" t="s">
        <v>354</v>
      </c>
      <c r="B3630" t="s">
        <v>8317</v>
      </c>
      <c r="C3630" t="s">
        <v>101</v>
      </c>
      <c r="D3630" t="s">
        <v>102</v>
      </c>
      <c r="E3630" t="s">
        <v>8475</v>
      </c>
      <c r="F3630">
        <v>67</v>
      </c>
      <c r="G3630">
        <v>38</v>
      </c>
    </row>
    <row r="3631" spans="1:7" hidden="1" x14ac:dyDescent="0.25">
      <c r="A3631" t="s">
        <v>597</v>
      </c>
      <c r="B3631" t="s">
        <v>8321</v>
      </c>
      <c r="C3631" t="s">
        <v>101</v>
      </c>
      <c r="D3631" t="s">
        <v>102</v>
      </c>
      <c r="E3631" t="s">
        <v>8476</v>
      </c>
      <c r="F3631">
        <v>67</v>
      </c>
      <c r="G3631">
        <v>38</v>
      </c>
    </row>
    <row r="3632" spans="1:7" hidden="1" x14ac:dyDescent="0.25">
      <c r="A3632" t="s">
        <v>586</v>
      </c>
      <c r="B3632" t="s">
        <v>6967</v>
      </c>
      <c r="C3632" t="s">
        <v>101</v>
      </c>
      <c r="D3632" t="s">
        <v>102</v>
      </c>
      <c r="E3632" t="s">
        <v>8477</v>
      </c>
      <c r="F3632">
        <v>67</v>
      </c>
      <c r="G3632">
        <v>38</v>
      </c>
    </row>
    <row r="3633" spans="1:7" hidden="1" x14ac:dyDescent="0.25">
      <c r="A3633" t="s">
        <v>354</v>
      </c>
      <c r="B3633" t="s">
        <v>6967</v>
      </c>
      <c r="C3633" t="s">
        <v>101</v>
      </c>
      <c r="D3633" t="s">
        <v>102</v>
      </c>
      <c r="E3633" t="s">
        <v>8478</v>
      </c>
      <c r="F3633">
        <v>67</v>
      </c>
      <c r="G3633">
        <v>38</v>
      </c>
    </row>
    <row r="3634" spans="1:7" hidden="1" x14ac:dyDescent="0.25">
      <c r="A3634" t="s">
        <v>586</v>
      </c>
      <c r="B3634" t="s">
        <v>8331</v>
      </c>
      <c r="C3634" t="s">
        <v>101</v>
      </c>
      <c r="D3634" t="s">
        <v>102</v>
      </c>
      <c r="E3634" t="s">
        <v>8479</v>
      </c>
      <c r="F3634">
        <v>67</v>
      </c>
      <c r="G3634">
        <v>38</v>
      </c>
    </row>
    <row r="3635" spans="1:7" hidden="1" x14ac:dyDescent="0.25">
      <c r="A3635" t="s">
        <v>597</v>
      </c>
      <c r="B3635" t="s">
        <v>6967</v>
      </c>
      <c r="C3635" t="s">
        <v>101</v>
      </c>
      <c r="D3635" t="s">
        <v>102</v>
      </c>
      <c r="E3635" t="s">
        <v>8480</v>
      </c>
      <c r="F3635">
        <v>67</v>
      </c>
      <c r="G3635">
        <v>38</v>
      </c>
    </row>
    <row r="3636" spans="1:7" hidden="1" x14ac:dyDescent="0.25">
      <c r="A3636" t="s">
        <v>586</v>
      </c>
      <c r="B3636" t="s">
        <v>8280</v>
      </c>
      <c r="C3636" t="s">
        <v>101</v>
      </c>
      <c r="D3636" t="s">
        <v>102</v>
      </c>
      <c r="E3636" t="s">
        <v>8309</v>
      </c>
      <c r="F3636">
        <v>67</v>
      </c>
      <c r="G3636">
        <v>36</v>
      </c>
    </row>
    <row r="3637" spans="1:7" hidden="1" x14ac:dyDescent="0.25">
      <c r="A3637" t="s">
        <v>354</v>
      </c>
      <c r="B3637" t="s">
        <v>8280</v>
      </c>
      <c r="C3637" t="s">
        <v>101</v>
      </c>
      <c r="D3637" t="s">
        <v>102</v>
      </c>
      <c r="E3637" t="s">
        <v>8310</v>
      </c>
      <c r="F3637">
        <v>67</v>
      </c>
      <c r="G3637">
        <v>36</v>
      </c>
    </row>
    <row r="3638" spans="1:7" hidden="1" x14ac:dyDescent="0.25">
      <c r="A3638" t="s">
        <v>597</v>
      </c>
      <c r="B3638" t="s">
        <v>8136</v>
      </c>
      <c r="C3638" t="s">
        <v>101</v>
      </c>
      <c r="D3638" t="s">
        <v>102</v>
      </c>
      <c r="E3638" t="s">
        <v>8249</v>
      </c>
      <c r="F3638">
        <v>67</v>
      </c>
      <c r="G3638">
        <v>35</v>
      </c>
    </row>
    <row r="3639" spans="1:7" hidden="1" x14ac:dyDescent="0.25">
      <c r="A3639" t="s">
        <v>354</v>
      </c>
      <c r="B3639" t="s">
        <v>8136</v>
      </c>
      <c r="C3639" t="s">
        <v>101</v>
      </c>
      <c r="D3639" t="s">
        <v>102</v>
      </c>
      <c r="E3639" t="s">
        <v>8250</v>
      </c>
      <c r="F3639">
        <v>67</v>
      </c>
      <c r="G3639">
        <v>35</v>
      </c>
    </row>
    <row r="3640" spans="1:7" hidden="1" x14ac:dyDescent="0.25">
      <c r="A3640" t="s">
        <v>354</v>
      </c>
      <c r="B3640" t="s">
        <v>8144</v>
      </c>
      <c r="C3640" t="s">
        <v>101</v>
      </c>
      <c r="D3640" t="s">
        <v>102</v>
      </c>
      <c r="E3640" t="s">
        <v>8251</v>
      </c>
      <c r="F3640">
        <v>67</v>
      </c>
      <c r="G3640">
        <v>35</v>
      </c>
    </row>
    <row r="3641" spans="1:7" hidden="1" x14ac:dyDescent="0.25">
      <c r="A3641" t="s">
        <v>597</v>
      </c>
      <c r="B3641" t="s">
        <v>8138</v>
      </c>
      <c r="C3641" t="s">
        <v>101</v>
      </c>
      <c r="D3641" t="s">
        <v>102</v>
      </c>
      <c r="E3641" t="s">
        <v>8252</v>
      </c>
      <c r="F3641">
        <v>67</v>
      </c>
      <c r="G3641">
        <v>35</v>
      </c>
    </row>
    <row r="3642" spans="1:7" hidden="1" x14ac:dyDescent="0.25">
      <c r="A3642" t="s">
        <v>586</v>
      </c>
      <c r="B3642" t="s">
        <v>8136</v>
      </c>
      <c r="C3642" t="s">
        <v>101</v>
      </c>
      <c r="D3642" t="s">
        <v>102</v>
      </c>
      <c r="E3642" t="s">
        <v>8253</v>
      </c>
      <c r="F3642">
        <v>67</v>
      </c>
      <c r="G3642">
        <v>35</v>
      </c>
    </row>
    <row r="3643" spans="1:7" hidden="1" x14ac:dyDescent="0.25">
      <c r="A3643" t="s">
        <v>597</v>
      </c>
      <c r="B3643" t="s">
        <v>8144</v>
      </c>
      <c r="C3643" t="s">
        <v>101</v>
      </c>
      <c r="D3643" t="s">
        <v>102</v>
      </c>
      <c r="E3643" t="s">
        <v>8254</v>
      </c>
      <c r="F3643">
        <v>67</v>
      </c>
      <c r="G3643">
        <v>35</v>
      </c>
    </row>
    <row r="3644" spans="1:7" hidden="1" x14ac:dyDescent="0.25">
      <c r="A3644" t="s">
        <v>354</v>
      </c>
      <c r="B3644" t="s">
        <v>8034</v>
      </c>
      <c r="C3644" t="s">
        <v>101</v>
      </c>
      <c r="D3644" t="s">
        <v>102</v>
      </c>
      <c r="E3644" t="s">
        <v>8122</v>
      </c>
      <c r="F3644">
        <v>67</v>
      </c>
      <c r="G3644">
        <v>33</v>
      </c>
    </row>
    <row r="3645" spans="1:7" hidden="1" x14ac:dyDescent="0.25">
      <c r="A3645" t="s">
        <v>586</v>
      </c>
      <c r="B3645" t="s">
        <v>8038</v>
      </c>
      <c r="C3645" t="s">
        <v>101</v>
      </c>
      <c r="D3645" t="s">
        <v>102</v>
      </c>
      <c r="E3645" t="s">
        <v>8123</v>
      </c>
      <c r="F3645">
        <v>67</v>
      </c>
      <c r="G3645">
        <v>33</v>
      </c>
    </row>
    <row r="3646" spans="1:7" hidden="1" x14ac:dyDescent="0.25">
      <c r="A3646" t="s">
        <v>586</v>
      </c>
      <c r="B3646" t="s">
        <v>8034</v>
      </c>
      <c r="C3646" t="s">
        <v>101</v>
      </c>
      <c r="D3646" t="s">
        <v>102</v>
      </c>
      <c r="E3646" t="s">
        <v>8124</v>
      </c>
      <c r="F3646">
        <v>67</v>
      </c>
      <c r="G3646">
        <v>33</v>
      </c>
    </row>
    <row r="3647" spans="1:7" hidden="1" x14ac:dyDescent="0.25">
      <c r="A3647" t="s">
        <v>354</v>
      </c>
      <c r="B3647" t="s">
        <v>7970</v>
      </c>
      <c r="C3647" t="s">
        <v>101</v>
      </c>
      <c r="D3647" t="s">
        <v>102</v>
      </c>
      <c r="E3647" t="s">
        <v>8020</v>
      </c>
      <c r="F3647">
        <v>67</v>
      </c>
      <c r="G3647">
        <v>31</v>
      </c>
    </row>
    <row r="3648" spans="1:7" hidden="1" x14ac:dyDescent="0.25">
      <c r="A3648" t="s">
        <v>354</v>
      </c>
      <c r="B3648" t="s">
        <v>7973</v>
      </c>
      <c r="C3648" t="s">
        <v>101</v>
      </c>
      <c r="D3648" t="s">
        <v>102</v>
      </c>
      <c r="E3648" t="s">
        <v>8021</v>
      </c>
      <c r="F3648">
        <v>67</v>
      </c>
      <c r="G3648">
        <v>31</v>
      </c>
    </row>
    <row r="3649" spans="1:7" hidden="1" x14ac:dyDescent="0.25">
      <c r="A3649" t="s">
        <v>586</v>
      </c>
      <c r="B3649" t="s">
        <v>7970</v>
      </c>
      <c r="C3649" t="s">
        <v>101</v>
      </c>
      <c r="D3649" t="s">
        <v>102</v>
      </c>
      <c r="E3649" t="s">
        <v>8022</v>
      </c>
      <c r="F3649">
        <v>67</v>
      </c>
      <c r="G3649">
        <v>31</v>
      </c>
    </row>
    <row r="3650" spans="1:7" hidden="1" x14ac:dyDescent="0.25">
      <c r="A3650" t="s">
        <v>586</v>
      </c>
      <c r="B3650" t="s">
        <v>7973</v>
      </c>
      <c r="C3650" t="s">
        <v>101</v>
      </c>
      <c r="D3650" t="s">
        <v>102</v>
      </c>
      <c r="E3650" t="s">
        <v>8023</v>
      </c>
      <c r="F3650">
        <v>67</v>
      </c>
      <c r="G3650">
        <v>31</v>
      </c>
    </row>
    <row r="3651" spans="1:7" hidden="1" x14ac:dyDescent="0.25">
      <c r="A3651" t="s">
        <v>586</v>
      </c>
      <c r="B3651" t="s">
        <v>7884</v>
      </c>
      <c r="C3651" t="s">
        <v>101</v>
      </c>
      <c r="D3651" t="s">
        <v>102</v>
      </c>
      <c r="E3651" t="s">
        <v>7955</v>
      </c>
      <c r="F3651">
        <v>67</v>
      </c>
      <c r="G3651">
        <v>30</v>
      </c>
    </row>
    <row r="3652" spans="1:7" hidden="1" x14ac:dyDescent="0.25">
      <c r="A3652" t="s">
        <v>354</v>
      </c>
      <c r="B3652" t="s">
        <v>7884</v>
      </c>
      <c r="C3652" t="s">
        <v>101</v>
      </c>
      <c r="D3652" t="s">
        <v>102</v>
      </c>
      <c r="E3652" t="s">
        <v>7956</v>
      </c>
      <c r="F3652">
        <v>67</v>
      </c>
      <c r="G3652">
        <v>30</v>
      </c>
    </row>
    <row r="3653" spans="1:7" hidden="1" x14ac:dyDescent="0.25">
      <c r="A3653" t="s">
        <v>597</v>
      </c>
      <c r="B3653" t="s">
        <v>7878</v>
      </c>
      <c r="C3653" t="s">
        <v>101</v>
      </c>
      <c r="D3653" t="s">
        <v>102</v>
      </c>
      <c r="E3653" t="s">
        <v>7957</v>
      </c>
      <c r="F3653">
        <v>67</v>
      </c>
      <c r="G3653">
        <v>30</v>
      </c>
    </row>
    <row r="3654" spans="1:7" hidden="1" x14ac:dyDescent="0.25">
      <c r="A3654" t="s">
        <v>597</v>
      </c>
      <c r="B3654" t="s">
        <v>7158</v>
      </c>
      <c r="C3654" t="s">
        <v>101</v>
      </c>
      <c r="D3654" t="s">
        <v>102</v>
      </c>
      <c r="E3654" t="s">
        <v>7958</v>
      </c>
      <c r="F3654">
        <v>67</v>
      </c>
      <c r="G3654">
        <v>30</v>
      </c>
    </row>
    <row r="3655" spans="1:7" hidden="1" x14ac:dyDescent="0.25">
      <c r="A3655" t="s">
        <v>586</v>
      </c>
      <c r="B3655" t="s">
        <v>7824</v>
      </c>
      <c r="C3655" t="s">
        <v>101</v>
      </c>
      <c r="D3655" t="s">
        <v>102</v>
      </c>
      <c r="E3655" t="s">
        <v>7868</v>
      </c>
      <c r="F3655">
        <v>67</v>
      </c>
      <c r="G3655">
        <v>28</v>
      </c>
    </row>
    <row r="3656" spans="1:7" hidden="1" x14ac:dyDescent="0.25">
      <c r="A3656" t="s">
        <v>354</v>
      </c>
      <c r="B3656" t="s">
        <v>7291</v>
      </c>
      <c r="C3656" t="s">
        <v>101</v>
      </c>
      <c r="D3656" t="s">
        <v>102</v>
      </c>
      <c r="E3656" t="s">
        <v>7869</v>
      </c>
      <c r="F3656">
        <v>67</v>
      </c>
      <c r="G3656">
        <v>28</v>
      </c>
    </row>
    <row r="3657" spans="1:7" hidden="1" x14ac:dyDescent="0.25">
      <c r="A3657" t="s">
        <v>597</v>
      </c>
      <c r="B3657" t="s">
        <v>7373</v>
      </c>
      <c r="C3657" t="s">
        <v>101</v>
      </c>
      <c r="D3657" t="s">
        <v>102</v>
      </c>
      <c r="E3657" t="s">
        <v>7815</v>
      </c>
      <c r="F3657">
        <v>67</v>
      </c>
      <c r="G3657">
        <v>26</v>
      </c>
    </row>
    <row r="3658" spans="1:7" hidden="1" x14ac:dyDescent="0.25">
      <c r="A3658" t="s">
        <v>354</v>
      </c>
      <c r="B3658" t="s">
        <v>7373</v>
      </c>
      <c r="C3658" t="s">
        <v>101</v>
      </c>
      <c r="D3658" t="s">
        <v>102</v>
      </c>
      <c r="E3658" t="s">
        <v>7816</v>
      </c>
      <c r="F3658">
        <v>67</v>
      </c>
      <c r="G3658">
        <v>26</v>
      </c>
    </row>
    <row r="3659" spans="1:7" hidden="1" x14ac:dyDescent="0.25">
      <c r="A3659" t="s">
        <v>597</v>
      </c>
      <c r="B3659" t="s">
        <v>7769</v>
      </c>
      <c r="C3659" t="s">
        <v>101</v>
      </c>
      <c r="D3659" t="s">
        <v>102</v>
      </c>
      <c r="E3659" t="s">
        <v>7792</v>
      </c>
      <c r="F3659">
        <v>67</v>
      </c>
      <c r="G3659">
        <v>25</v>
      </c>
    </row>
    <row r="3660" spans="1:7" hidden="1" x14ac:dyDescent="0.25">
      <c r="A3660" t="s">
        <v>586</v>
      </c>
      <c r="B3660" t="s">
        <v>7745</v>
      </c>
      <c r="C3660" t="s">
        <v>101</v>
      </c>
      <c r="D3660" t="s">
        <v>102</v>
      </c>
      <c r="E3660" t="s">
        <v>7767</v>
      </c>
      <c r="F3660">
        <v>67</v>
      </c>
      <c r="G3660">
        <v>23</v>
      </c>
    </row>
    <row r="3661" spans="1:7" hidden="1" x14ac:dyDescent="0.25">
      <c r="A3661" t="s">
        <v>597</v>
      </c>
      <c r="B3661" t="s">
        <v>7448</v>
      </c>
      <c r="C3661" t="s">
        <v>101</v>
      </c>
      <c r="D3661" t="s">
        <v>102</v>
      </c>
      <c r="E3661" t="s">
        <v>7743</v>
      </c>
      <c r="F3661">
        <v>67</v>
      </c>
      <c r="G3661">
        <v>22</v>
      </c>
    </row>
    <row r="3662" spans="1:7" hidden="1" x14ac:dyDescent="0.25">
      <c r="A3662" t="s">
        <v>586</v>
      </c>
      <c r="B3662" t="s">
        <v>7445</v>
      </c>
      <c r="C3662" t="s">
        <v>101</v>
      </c>
      <c r="D3662" t="s">
        <v>102</v>
      </c>
      <c r="E3662" t="s">
        <v>7719</v>
      </c>
      <c r="F3662">
        <v>67</v>
      </c>
      <c r="G3662">
        <v>20</v>
      </c>
    </row>
    <row r="3663" spans="1:7" hidden="1" x14ac:dyDescent="0.25">
      <c r="A3663" t="s">
        <v>597</v>
      </c>
      <c r="B3663" t="s">
        <v>7683</v>
      </c>
      <c r="C3663" t="s">
        <v>101</v>
      </c>
      <c r="D3663" t="s">
        <v>102</v>
      </c>
      <c r="E3663" t="s">
        <v>7701</v>
      </c>
      <c r="F3663">
        <v>67</v>
      </c>
      <c r="G3663">
        <v>19</v>
      </c>
    </row>
    <row r="3664" spans="1:7" hidden="1" x14ac:dyDescent="0.25">
      <c r="A3664" t="s">
        <v>597</v>
      </c>
      <c r="B3664" t="s">
        <v>7629</v>
      </c>
      <c r="C3664" t="s">
        <v>101</v>
      </c>
      <c r="D3664" t="s">
        <v>102</v>
      </c>
      <c r="E3664" t="s">
        <v>7660</v>
      </c>
      <c r="F3664">
        <v>67</v>
      </c>
      <c r="G3664">
        <v>17</v>
      </c>
    </row>
    <row r="3665" spans="1:7" hidden="1" x14ac:dyDescent="0.25">
      <c r="A3665" t="s">
        <v>597</v>
      </c>
      <c r="B3665" t="s">
        <v>7632</v>
      </c>
      <c r="C3665" t="s">
        <v>101</v>
      </c>
      <c r="D3665" t="s">
        <v>102</v>
      </c>
      <c r="E3665" t="s">
        <v>7661</v>
      </c>
      <c r="F3665">
        <v>67</v>
      </c>
      <c r="G3665">
        <v>17</v>
      </c>
    </row>
    <row r="3666" spans="1:7" hidden="1" x14ac:dyDescent="0.25">
      <c r="A3666" t="s">
        <v>597</v>
      </c>
      <c r="B3666" t="s">
        <v>7469</v>
      </c>
      <c r="C3666" t="s">
        <v>101</v>
      </c>
      <c r="D3666" t="s">
        <v>102</v>
      </c>
      <c r="E3666" t="s">
        <v>7625</v>
      </c>
      <c r="F3666">
        <v>67</v>
      </c>
      <c r="G3666">
        <v>15</v>
      </c>
    </row>
    <row r="3667" spans="1:7" hidden="1" x14ac:dyDescent="0.25">
      <c r="A3667" t="s">
        <v>597</v>
      </c>
      <c r="B3667" t="s">
        <v>7470</v>
      </c>
      <c r="C3667" t="s">
        <v>101</v>
      </c>
      <c r="D3667" t="s">
        <v>102</v>
      </c>
      <c r="E3667" t="s">
        <v>7626</v>
      </c>
      <c r="F3667">
        <v>67</v>
      </c>
      <c r="G3667">
        <v>15</v>
      </c>
    </row>
    <row r="3668" spans="1:7" hidden="1" x14ac:dyDescent="0.25">
      <c r="A3668" t="s">
        <v>597</v>
      </c>
      <c r="B3668" t="s">
        <v>7471</v>
      </c>
      <c r="C3668" t="s">
        <v>101</v>
      </c>
      <c r="D3668" t="s">
        <v>102</v>
      </c>
      <c r="E3668" t="s">
        <v>7594</v>
      </c>
      <c r="F3668">
        <v>67</v>
      </c>
      <c r="G3668">
        <v>13</v>
      </c>
    </row>
    <row r="3669" spans="1:7" hidden="1" x14ac:dyDescent="0.25">
      <c r="A3669" t="s">
        <v>354</v>
      </c>
      <c r="B3669" t="s">
        <v>7471</v>
      </c>
      <c r="C3669" t="s">
        <v>101</v>
      </c>
      <c r="D3669" t="s">
        <v>102</v>
      </c>
      <c r="E3669" t="s">
        <v>7595</v>
      </c>
      <c r="F3669">
        <v>67</v>
      </c>
      <c r="G3669">
        <v>13</v>
      </c>
    </row>
    <row r="3670" spans="1:7" hidden="1" x14ac:dyDescent="0.25">
      <c r="A3670" t="s">
        <v>624</v>
      </c>
      <c r="B3670" t="s">
        <v>3742</v>
      </c>
      <c r="C3670" t="s">
        <v>101</v>
      </c>
      <c r="D3670" t="s">
        <v>102</v>
      </c>
      <c r="E3670" t="s">
        <v>11876</v>
      </c>
      <c r="F3670">
        <v>66</v>
      </c>
      <c r="G3670">
        <v>60</v>
      </c>
    </row>
    <row r="3671" spans="1:7" hidden="1" x14ac:dyDescent="0.25">
      <c r="A3671" t="s">
        <v>608</v>
      </c>
      <c r="B3671" t="s">
        <v>3742</v>
      </c>
      <c r="C3671" t="s">
        <v>101</v>
      </c>
      <c r="D3671" t="s">
        <v>102</v>
      </c>
      <c r="E3671" t="s">
        <v>11877</v>
      </c>
      <c r="F3671">
        <v>66</v>
      </c>
      <c r="G3671">
        <v>60</v>
      </c>
    </row>
    <row r="3672" spans="1:7" hidden="1" x14ac:dyDescent="0.25">
      <c r="A3672" t="s">
        <v>550</v>
      </c>
      <c r="B3672" t="s">
        <v>3742</v>
      </c>
      <c r="C3672" t="s">
        <v>101</v>
      </c>
      <c r="D3672" t="s">
        <v>102</v>
      </c>
      <c r="E3672" t="s">
        <v>11878</v>
      </c>
      <c r="F3672">
        <v>66</v>
      </c>
      <c r="G3672">
        <v>60</v>
      </c>
    </row>
    <row r="3673" spans="1:7" hidden="1" x14ac:dyDescent="0.25">
      <c r="A3673" t="s">
        <v>624</v>
      </c>
      <c r="B3673" t="s">
        <v>11231</v>
      </c>
      <c r="C3673" t="s">
        <v>101</v>
      </c>
      <c r="D3673" t="s">
        <v>102</v>
      </c>
      <c r="E3673" t="s">
        <v>11735</v>
      </c>
      <c r="F3673">
        <v>66</v>
      </c>
      <c r="G3673">
        <v>59</v>
      </c>
    </row>
    <row r="3674" spans="1:7" hidden="1" x14ac:dyDescent="0.25">
      <c r="A3674" t="s">
        <v>624</v>
      </c>
      <c r="B3674" t="s">
        <v>11233</v>
      </c>
      <c r="C3674" t="s">
        <v>101</v>
      </c>
      <c r="D3674" t="s">
        <v>102</v>
      </c>
      <c r="E3674" t="s">
        <v>11736</v>
      </c>
      <c r="F3674">
        <v>66</v>
      </c>
      <c r="G3674">
        <v>59</v>
      </c>
    </row>
    <row r="3675" spans="1:7" hidden="1" x14ac:dyDescent="0.25">
      <c r="A3675" t="s">
        <v>624</v>
      </c>
      <c r="B3675" t="s">
        <v>5926</v>
      </c>
      <c r="C3675" t="s">
        <v>101</v>
      </c>
      <c r="D3675" t="s">
        <v>102</v>
      </c>
      <c r="E3675" t="s">
        <v>11737</v>
      </c>
      <c r="F3675">
        <v>66</v>
      </c>
      <c r="G3675">
        <v>59</v>
      </c>
    </row>
    <row r="3676" spans="1:7" hidden="1" x14ac:dyDescent="0.25">
      <c r="A3676" t="s">
        <v>624</v>
      </c>
      <c r="B3676" t="s">
        <v>670</v>
      </c>
      <c r="C3676" t="s">
        <v>101</v>
      </c>
      <c r="D3676" t="s">
        <v>102</v>
      </c>
      <c r="E3676" t="s">
        <v>11738</v>
      </c>
      <c r="F3676">
        <v>66</v>
      </c>
      <c r="G3676">
        <v>59</v>
      </c>
    </row>
    <row r="3677" spans="1:7" hidden="1" x14ac:dyDescent="0.25">
      <c r="A3677" t="s">
        <v>624</v>
      </c>
      <c r="B3677" t="s">
        <v>11237</v>
      </c>
      <c r="C3677" t="s">
        <v>101</v>
      </c>
      <c r="D3677" t="s">
        <v>102</v>
      </c>
      <c r="E3677" t="s">
        <v>11739</v>
      </c>
      <c r="F3677">
        <v>66</v>
      </c>
      <c r="G3677">
        <v>59</v>
      </c>
    </row>
    <row r="3678" spans="1:7" hidden="1" x14ac:dyDescent="0.25">
      <c r="A3678" t="s">
        <v>608</v>
      </c>
      <c r="B3678" t="s">
        <v>11231</v>
      </c>
      <c r="C3678" t="s">
        <v>101</v>
      </c>
      <c r="D3678" t="s">
        <v>102</v>
      </c>
      <c r="E3678" t="s">
        <v>11740</v>
      </c>
      <c r="F3678">
        <v>66</v>
      </c>
      <c r="G3678">
        <v>59</v>
      </c>
    </row>
    <row r="3679" spans="1:7" hidden="1" x14ac:dyDescent="0.25">
      <c r="A3679" t="s">
        <v>608</v>
      </c>
      <c r="B3679" t="s">
        <v>11233</v>
      </c>
      <c r="C3679" t="s">
        <v>101</v>
      </c>
      <c r="D3679" t="s">
        <v>102</v>
      </c>
      <c r="E3679" t="s">
        <v>11741</v>
      </c>
      <c r="F3679">
        <v>66</v>
      </c>
      <c r="G3679">
        <v>59</v>
      </c>
    </row>
    <row r="3680" spans="1:7" hidden="1" x14ac:dyDescent="0.25">
      <c r="A3680" t="s">
        <v>608</v>
      </c>
      <c r="B3680" t="s">
        <v>5926</v>
      </c>
      <c r="C3680" t="s">
        <v>101</v>
      </c>
      <c r="D3680" t="s">
        <v>102</v>
      </c>
      <c r="E3680" t="s">
        <v>11742</v>
      </c>
      <c r="F3680">
        <v>66</v>
      </c>
      <c r="G3680">
        <v>59</v>
      </c>
    </row>
    <row r="3681" spans="1:7" hidden="1" x14ac:dyDescent="0.25">
      <c r="A3681" t="s">
        <v>608</v>
      </c>
      <c r="B3681" t="s">
        <v>670</v>
      </c>
      <c r="C3681" t="s">
        <v>101</v>
      </c>
      <c r="D3681" t="s">
        <v>102</v>
      </c>
      <c r="E3681" t="s">
        <v>11743</v>
      </c>
      <c r="F3681">
        <v>66</v>
      </c>
      <c r="G3681">
        <v>59</v>
      </c>
    </row>
    <row r="3682" spans="1:7" hidden="1" x14ac:dyDescent="0.25">
      <c r="A3682" t="s">
        <v>608</v>
      </c>
      <c r="B3682" t="s">
        <v>11237</v>
      </c>
      <c r="C3682" t="s">
        <v>101</v>
      </c>
      <c r="D3682" t="s">
        <v>102</v>
      </c>
      <c r="E3682" t="s">
        <v>11744</v>
      </c>
      <c r="F3682">
        <v>66</v>
      </c>
      <c r="G3682">
        <v>59</v>
      </c>
    </row>
    <row r="3683" spans="1:7" hidden="1" x14ac:dyDescent="0.25">
      <c r="A3683" t="s">
        <v>624</v>
      </c>
      <c r="B3683" t="s">
        <v>1753</v>
      </c>
      <c r="C3683" t="s">
        <v>101</v>
      </c>
      <c r="D3683" t="s">
        <v>102</v>
      </c>
      <c r="E3683" t="s">
        <v>11745</v>
      </c>
      <c r="F3683">
        <v>66</v>
      </c>
      <c r="G3683">
        <v>59</v>
      </c>
    </row>
    <row r="3684" spans="1:7" hidden="1" x14ac:dyDescent="0.25">
      <c r="A3684" t="s">
        <v>624</v>
      </c>
      <c r="B3684" t="s">
        <v>2036</v>
      </c>
      <c r="C3684" t="s">
        <v>101</v>
      </c>
      <c r="D3684" t="s">
        <v>102</v>
      </c>
      <c r="E3684" t="s">
        <v>11746</v>
      </c>
      <c r="F3684">
        <v>66</v>
      </c>
      <c r="G3684">
        <v>59</v>
      </c>
    </row>
    <row r="3685" spans="1:7" hidden="1" x14ac:dyDescent="0.25">
      <c r="A3685" t="s">
        <v>624</v>
      </c>
      <c r="B3685" t="s">
        <v>11240</v>
      </c>
      <c r="C3685" t="s">
        <v>101</v>
      </c>
      <c r="D3685" t="s">
        <v>102</v>
      </c>
      <c r="E3685" t="s">
        <v>11747</v>
      </c>
      <c r="F3685">
        <v>66</v>
      </c>
      <c r="G3685">
        <v>59</v>
      </c>
    </row>
    <row r="3686" spans="1:7" hidden="1" x14ac:dyDescent="0.25">
      <c r="A3686" t="s">
        <v>608</v>
      </c>
      <c r="B3686" t="s">
        <v>1753</v>
      </c>
      <c r="C3686" t="s">
        <v>101</v>
      </c>
      <c r="D3686" t="s">
        <v>102</v>
      </c>
      <c r="E3686" t="s">
        <v>11748</v>
      </c>
      <c r="F3686">
        <v>66</v>
      </c>
      <c r="G3686">
        <v>59</v>
      </c>
    </row>
    <row r="3687" spans="1:7" hidden="1" x14ac:dyDescent="0.25">
      <c r="A3687" t="s">
        <v>608</v>
      </c>
      <c r="B3687" t="s">
        <v>2036</v>
      </c>
      <c r="C3687" t="s">
        <v>101</v>
      </c>
      <c r="D3687" t="s">
        <v>102</v>
      </c>
      <c r="E3687" t="s">
        <v>11749</v>
      </c>
      <c r="F3687">
        <v>66</v>
      </c>
      <c r="G3687">
        <v>59</v>
      </c>
    </row>
    <row r="3688" spans="1:7" hidden="1" x14ac:dyDescent="0.25">
      <c r="A3688" t="s">
        <v>608</v>
      </c>
      <c r="B3688" t="s">
        <v>11240</v>
      </c>
      <c r="C3688" t="s">
        <v>101</v>
      </c>
      <c r="D3688" t="s">
        <v>102</v>
      </c>
      <c r="E3688" t="s">
        <v>11750</v>
      </c>
      <c r="F3688">
        <v>66</v>
      </c>
      <c r="G3688">
        <v>59</v>
      </c>
    </row>
    <row r="3689" spans="1:7" hidden="1" x14ac:dyDescent="0.25">
      <c r="A3689" t="s">
        <v>550</v>
      </c>
      <c r="B3689" t="s">
        <v>11231</v>
      </c>
      <c r="C3689" t="s">
        <v>101</v>
      </c>
      <c r="D3689" t="s">
        <v>102</v>
      </c>
      <c r="E3689" t="s">
        <v>11751</v>
      </c>
      <c r="F3689">
        <v>66</v>
      </c>
      <c r="G3689">
        <v>59</v>
      </c>
    </row>
    <row r="3690" spans="1:7" hidden="1" x14ac:dyDescent="0.25">
      <c r="A3690" t="s">
        <v>550</v>
      </c>
      <c r="B3690" t="s">
        <v>11233</v>
      </c>
      <c r="C3690" t="s">
        <v>101</v>
      </c>
      <c r="D3690" t="s">
        <v>102</v>
      </c>
      <c r="E3690" t="s">
        <v>11752</v>
      </c>
      <c r="F3690">
        <v>66</v>
      </c>
      <c r="G3690">
        <v>59</v>
      </c>
    </row>
    <row r="3691" spans="1:7" hidden="1" x14ac:dyDescent="0.25">
      <c r="A3691" t="s">
        <v>550</v>
      </c>
      <c r="B3691" t="s">
        <v>5926</v>
      </c>
      <c r="C3691" t="s">
        <v>101</v>
      </c>
      <c r="D3691" t="s">
        <v>102</v>
      </c>
      <c r="E3691" t="s">
        <v>11753</v>
      </c>
      <c r="F3691">
        <v>66</v>
      </c>
      <c r="G3691">
        <v>59</v>
      </c>
    </row>
    <row r="3692" spans="1:7" hidden="1" x14ac:dyDescent="0.25">
      <c r="A3692" t="s">
        <v>550</v>
      </c>
      <c r="B3692" t="s">
        <v>670</v>
      </c>
      <c r="C3692" t="s">
        <v>101</v>
      </c>
      <c r="D3692" t="s">
        <v>102</v>
      </c>
      <c r="E3692" t="s">
        <v>11754</v>
      </c>
      <c r="F3692">
        <v>66</v>
      </c>
      <c r="G3692">
        <v>59</v>
      </c>
    </row>
    <row r="3693" spans="1:7" hidden="1" x14ac:dyDescent="0.25">
      <c r="A3693" t="s">
        <v>550</v>
      </c>
      <c r="B3693" t="s">
        <v>11237</v>
      </c>
      <c r="C3693" t="s">
        <v>101</v>
      </c>
      <c r="D3693" t="s">
        <v>102</v>
      </c>
      <c r="E3693" t="s">
        <v>11755</v>
      </c>
      <c r="F3693">
        <v>66</v>
      </c>
      <c r="G3693">
        <v>59</v>
      </c>
    </row>
    <row r="3694" spans="1:7" hidden="1" x14ac:dyDescent="0.25">
      <c r="A3694" t="s">
        <v>550</v>
      </c>
      <c r="B3694" t="s">
        <v>11243</v>
      </c>
      <c r="C3694" t="s">
        <v>101</v>
      </c>
      <c r="D3694" t="s">
        <v>102</v>
      </c>
      <c r="E3694" t="s">
        <v>11756</v>
      </c>
      <c r="F3694">
        <v>66</v>
      </c>
      <c r="G3694">
        <v>59</v>
      </c>
    </row>
    <row r="3695" spans="1:7" hidden="1" x14ac:dyDescent="0.25">
      <c r="A3695" t="s">
        <v>608</v>
      </c>
      <c r="B3695" t="s">
        <v>11243</v>
      </c>
      <c r="C3695" t="s">
        <v>101</v>
      </c>
      <c r="D3695" t="s">
        <v>102</v>
      </c>
      <c r="E3695" t="s">
        <v>11757</v>
      </c>
      <c r="F3695">
        <v>66</v>
      </c>
      <c r="G3695">
        <v>59</v>
      </c>
    </row>
    <row r="3696" spans="1:7" hidden="1" x14ac:dyDescent="0.25">
      <c r="A3696" t="s">
        <v>550</v>
      </c>
      <c r="B3696" t="s">
        <v>2036</v>
      </c>
      <c r="C3696" t="s">
        <v>101</v>
      </c>
      <c r="D3696" t="s">
        <v>102</v>
      </c>
      <c r="E3696" t="s">
        <v>11758</v>
      </c>
      <c r="F3696">
        <v>66</v>
      </c>
      <c r="G3696">
        <v>59</v>
      </c>
    </row>
    <row r="3697" spans="1:7" hidden="1" x14ac:dyDescent="0.25">
      <c r="A3697" t="s">
        <v>550</v>
      </c>
      <c r="B3697" t="s">
        <v>1387</v>
      </c>
      <c r="C3697" t="s">
        <v>101</v>
      </c>
      <c r="D3697" t="s">
        <v>102</v>
      </c>
      <c r="E3697" t="s">
        <v>11759</v>
      </c>
      <c r="F3697">
        <v>66</v>
      </c>
      <c r="G3697">
        <v>59</v>
      </c>
    </row>
    <row r="3698" spans="1:7" hidden="1" x14ac:dyDescent="0.25">
      <c r="A3698" t="s">
        <v>624</v>
      </c>
      <c r="B3698" t="s">
        <v>11243</v>
      </c>
      <c r="C3698" t="s">
        <v>101</v>
      </c>
      <c r="D3698" t="s">
        <v>102</v>
      </c>
      <c r="E3698" t="s">
        <v>11760</v>
      </c>
      <c r="F3698">
        <v>66</v>
      </c>
      <c r="G3698">
        <v>59</v>
      </c>
    </row>
    <row r="3699" spans="1:7" hidden="1" x14ac:dyDescent="0.25">
      <c r="A3699" t="s">
        <v>550</v>
      </c>
      <c r="B3699" t="s">
        <v>11240</v>
      </c>
      <c r="C3699" t="s">
        <v>101</v>
      </c>
      <c r="D3699" t="s">
        <v>102</v>
      </c>
      <c r="E3699" t="s">
        <v>11761</v>
      </c>
      <c r="F3699">
        <v>66</v>
      </c>
      <c r="G3699">
        <v>59</v>
      </c>
    </row>
    <row r="3700" spans="1:7" hidden="1" x14ac:dyDescent="0.25">
      <c r="A3700" t="s">
        <v>624</v>
      </c>
      <c r="B3700" t="s">
        <v>1387</v>
      </c>
      <c r="C3700" t="s">
        <v>101</v>
      </c>
      <c r="D3700" t="s">
        <v>102</v>
      </c>
      <c r="E3700" t="s">
        <v>11762</v>
      </c>
      <c r="F3700">
        <v>66</v>
      </c>
      <c r="G3700">
        <v>59</v>
      </c>
    </row>
    <row r="3701" spans="1:7" hidden="1" x14ac:dyDescent="0.25">
      <c r="A3701" t="s">
        <v>608</v>
      </c>
      <c r="B3701" t="s">
        <v>1387</v>
      </c>
      <c r="C3701" t="s">
        <v>101</v>
      </c>
      <c r="D3701" t="s">
        <v>102</v>
      </c>
      <c r="E3701" t="s">
        <v>11763</v>
      </c>
      <c r="F3701">
        <v>66</v>
      </c>
      <c r="G3701">
        <v>59</v>
      </c>
    </row>
    <row r="3702" spans="1:7" hidden="1" x14ac:dyDescent="0.25">
      <c r="A3702" t="s">
        <v>550</v>
      </c>
      <c r="B3702" t="s">
        <v>1753</v>
      </c>
      <c r="C3702" t="s">
        <v>101</v>
      </c>
      <c r="D3702" t="s">
        <v>102</v>
      </c>
      <c r="E3702" t="s">
        <v>11764</v>
      </c>
      <c r="F3702">
        <v>66</v>
      </c>
      <c r="G3702">
        <v>59</v>
      </c>
    </row>
    <row r="3703" spans="1:7" hidden="1" x14ac:dyDescent="0.25">
      <c r="A3703" t="s">
        <v>624</v>
      </c>
      <c r="B3703" t="s">
        <v>4780</v>
      </c>
      <c r="C3703" t="s">
        <v>101</v>
      </c>
      <c r="D3703" t="s">
        <v>102</v>
      </c>
      <c r="E3703" t="s">
        <v>11205</v>
      </c>
      <c r="F3703">
        <v>66</v>
      </c>
      <c r="G3703">
        <v>58</v>
      </c>
    </row>
    <row r="3704" spans="1:7" hidden="1" x14ac:dyDescent="0.25">
      <c r="A3704" t="s">
        <v>608</v>
      </c>
      <c r="B3704" t="s">
        <v>4780</v>
      </c>
      <c r="C3704" t="s">
        <v>101</v>
      </c>
      <c r="D3704" t="s">
        <v>102</v>
      </c>
      <c r="E3704" t="s">
        <v>11206</v>
      </c>
      <c r="F3704">
        <v>66</v>
      </c>
      <c r="G3704">
        <v>58</v>
      </c>
    </row>
    <row r="3705" spans="1:7" hidden="1" x14ac:dyDescent="0.25">
      <c r="A3705" t="s">
        <v>550</v>
      </c>
      <c r="B3705" t="s">
        <v>4780</v>
      </c>
      <c r="C3705" t="s">
        <v>101</v>
      </c>
      <c r="D3705" t="s">
        <v>102</v>
      </c>
      <c r="E3705" t="s">
        <v>11207</v>
      </c>
      <c r="F3705">
        <v>66</v>
      </c>
      <c r="G3705">
        <v>58</v>
      </c>
    </row>
    <row r="3706" spans="1:7" hidden="1" x14ac:dyDescent="0.25">
      <c r="A3706" t="s">
        <v>550</v>
      </c>
      <c r="B3706" t="s">
        <v>11058</v>
      </c>
      <c r="C3706" t="s">
        <v>101</v>
      </c>
      <c r="D3706" t="s">
        <v>102</v>
      </c>
      <c r="E3706" t="s">
        <v>11208</v>
      </c>
      <c r="F3706">
        <v>66</v>
      </c>
      <c r="G3706">
        <v>58</v>
      </c>
    </row>
    <row r="3707" spans="1:7" hidden="1" x14ac:dyDescent="0.25">
      <c r="A3707" t="s">
        <v>550</v>
      </c>
      <c r="B3707" t="s">
        <v>11056</v>
      </c>
      <c r="C3707" t="s">
        <v>101</v>
      </c>
      <c r="D3707" t="s">
        <v>102</v>
      </c>
      <c r="E3707" t="s">
        <v>11209</v>
      </c>
      <c r="F3707">
        <v>66</v>
      </c>
      <c r="G3707">
        <v>58</v>
      </c>
    </row>
    <row r="3708" spans="1:7" hidden="1" x14ac:dyDescent="0.25">
      <c r="A3708" t="s">
        <v>624</v>
      </c>
      <c r="B3708" t="s">
        <v>11056</v>
      </c>
      <c r="C3708" t="s">
        <v>101</v>
      </c>
      <c r="D3708" t="s">
        <v>102</v>
      </c>
      <c r="E3708" t="s">
        <v>11210</v>
      </c>
      <c r="F3708">
        <v>66</v>
      </c>
      <c r="G3708">
        <v>58</v>
      </c>
    </row>
    <row r="3709" spans="1:7" hidden="1" x14ac:dyDescent="0.25">
      <c r="A3709" t="s">
        <v>624</v>
      </c>
      <c r="B3709" t="s">
        <v>11058</v>
      </c>
      <c r="C3709" t="s">
        <v>101</v>
      </c>
      <c r="D3709" t="s">
        <v>102</v>
      </c>
      <c r="E3709" t="s">
        <v>11211</v>
      </c>
      <c r="F3709">
        <v>66</v>
      </c>
      <c r="G3709">
        <v>58</v>
      </c>
    </row>
    <row r="3710" spans="1:7" hidden="1" x14ac:dyDescent="0.25">
      <c r="A3710" t="s">
        <v>608</v>
      </c>
      <c r="B3710" t="s">
        <v>11058</v>
      </c>
      <c r="C3710" t="s">
        <v>101</v>
      </c>
      <c r="D3710" t="s">
        <v>102</v>
      </c>
      <c r="E3710" t="s">
        <v>11212</v>
      </c>
      <c r="F3710">
        <v>66</v>
      </c>
      <c r="G3710">
        <v>58</v>
      </c>
    </row>
    <row r="3711" spans="1:7" hidden="1" x14ac:dyDescent="0.25">
      <c r="A3711" t="s">
        <v>608</v>
      </c>
      <c r="B3711" t="s">
        <v>11056</v>
      </c>
      <c r="C3711" t="s">
        <v>101</v>
      </c>
      <c r="D3711" t="s">
        <v>102</v>
      </c>
      <c r="E3711" t="s">
        <v>11213</v>
      </c>
      <c r="F3711">
        <v>66</v>
      </c>
      <c r="G3711">
        <v>58</v>
      </c>
    </row>
    <row r="3712" spans="1:7" hidden="1" x14ac:dyDescent="0.25">
      <c r="A3712" t="s">
        <v>624</v>
      </c>
      <c r="B3712" t="s">
        <v>10826</v>
      </c>
      <c r="C3712" t="s">
        <v>101</v>
      </c>
      <c r="D3712" t="s">
        <v>102</v>
      </c>
      <c r="E3712" t="s">
        <v>11022</v>
      </c>
      <c r="F3712">
        <v>66</v>
      </c>
      <c r="G3712">
        <v>57</v>
      </c>
    </row>
    <row r="3713" spans="1:7" hidden="1" x14ac:dyDescent="0.25">
      <c r="A3713" t="s">
        <v>608</v>
      </c>
      <c r="B3713" t="s">
        <v>10826</v>
      </c>
      <c r="C3713" t="s">
        <v>101</v>
      </c>
      <c r="D3713" t="s">
        <v>102</v>
      </c>
      <c r="E3713" t="s">
        <v>11023</v>
      </c>
      <c r="F3713">
        <v>66</v>
      </c>
      <c r="G3713">
        <v>57</v>
      </c>
    </row>
    <row r="3714" spans="1:7" hidden="1" x14ac:dyDescent="0.25">
      <c r="A3714" t="s">
        <v>550</v>
      </c>
      <c r="B3714" t="s">
        <v>10826</v>
      </c>
      <c r="C3714" t="s">
        <v>101</v>
      </c>
      <c r="D3714" t="s">
        <v>102</v>
      </c>
      <c r="E3714" t="s">
        <v>11024</v>
      </c>
      <c r="F3714">
        <v>66</v>
      </c>
      <c r="G3714">
        <v>57</v>
      </c>
    </row>
    <row r="3715" spans="1:7" hidden="1" x14ac:dyDescent="0.25">
      <c r="A3715" t="s">
        <v>624</v>
      </c>
      <c r="B3715" t="s">
        <v>900</v>
      </c>
      <c r="C3715" t="s">
        <v>101</v>
      </c>
      <c r="D3715" t="s">
        <v>102</v>
      </c>
      <c r="E3715" t="s">
        <v>11025</v>
      </c>
      <c r="F3715">
        <v>66</v>
      </c>
      <c r="G3715">
        <v>57</v>
      </c>
    </row>
    <row r="3716" spans="1:7" hidden="1" x14ac:dyDescent="0.25">
      <c r="A3716" t="s">
        <v>550</v>
      </c>
      <c r="B3716" t="s">
        <v>900</v>
      </c>
      <c r="C3716" t="s">
        <v>101</v>
      </c>
      <c r="D3716" t="s">
        <v>102</v>
      </c>
      <c r="E3716" t="s">
        <v>11026</v>
      </c>
      <c r="F3716">
        <v>66</v>
      </c>
      <c r="G3716">
        <v>57</v>
      </c>
    </row>
    <row r="3717" spans="1:7" hidden="1" x14ac:dyDescent="0.25">
      <c r="A3717" t="s">
        <v>624</v>
      </c>
      <c r="B3717" t="s">
        <v>3915</v>
      </c>
      <c r="C3717" t="s">
        <v>101</v>
      </c>
      <c r="D3717" t="s">
        <v>102</v>
      </c>
      <c r="E3717" t="s">
        <v>11027</v>
      </c>
      <c r="F3717">
        <v>66</v>
      </c>
      <c r="G3717">
        <v>57</v>
      </c>
    </row>
    <row r="3718" spans="1:7" hidden="1" x14ac:dyDescent="0.25">
      <c r="A3718" t="s">
        <v>608</v>
      </c>
      <c r="B3718" t="s">
        <v>2680</v>
      </c>
      <c r="C3718" t="s">
        <v>101</v>
      </c>
      <c r="D3718" t="s">
        <v>102</v>
      </c>
      <c r="E3718" t="s">
        <v>11028</v>
      </c>
      <c r="F3718">
        <v>66</v>
      </c>
      <c r="G3718">
        <v>57</v>
      </c>
    </row>
    <row r="3719" spans="1:7" hidden="1" x14ac:dyDescent="0.25">
      <c r="A3719" t="s">
        <v>608</v>
      </c>
      <c r="B3719" t="s">
        <v>3915</v>
      </c>
      <c r="C3719" t="s">
        <v>101</v>
      </c>
      <c r="D3719" t="s">
        <v>102</v>
      </c>
      <c r="E3719" t="s">
        <v>11029</v>
      </c>
      <c r="F3719">
        <v>66</v>
      </c>
      <c r="G3719">
        <v>57</v>
      </c>
    </row>
    <row r="3720" spans="1:7" hidden="1" x14ac:dyDescent="0.25">
      <c r="A3720" t="s">
        <v>608</v>
      </c>
      <c r="B3720" t="s">
        <v>900</v>
      </c>
      <c r="C3720" t="s">
        <v>101</v>
      </c>
      <c r="D3720" t="s">
        <v>102</v>
      </c>
      <c r="E3720" t="s">
        <v>11030</v>
      </c>
      <c r="F3720">
        <v>66</v>
      </c>
      <c r="G3720">
        <v>57</v>
      </c>
    </row>
    <row r="3721" spans="1:7" hidden="1" x14ac:dyDescent="0.25">
      <c r="A3721" t="s">
        <v>550</v>
      </c>
      <c r="B3721" t="s">
        <v>3915</v>
      </c>
      <c r="C3721" t="s">
        <v>101</v>
      </c>
      <c r="D3721" t="s">
        <v>102</v>
      </c>
      <c r="E3721" t="s">
        <v>11031</v>
      </c>
      <c r="F3721">
        <v>66</v>
      </c>
      <c r="G3721">
        <v>57</v>
      </c>
    </row>
    <row r="3722" spans="1:7" hidden="1" x14ac:dyDescent="0.25">
      <c r="A3722" t="s">
        <v>624</v>
      </c>
      <c r="B3722" t="s">
        <v>2680</v>
      </c>
      <c r="C3722" t="s">
        <v>101</v>
      </c>
      <c r="D3722" t="s">
        <v>102</v>
      </c>
      <c r="E3722" t="s">
        <v>11032</v>
      </c>
      <c r="F3722">
        <v>66</v>
      </c>
      <c r="G3722">
        <v>57</v>
      </c>
    </row>
    <row r="3723" spans="1:7" hidden="1" x14ac:dyDescent="0.25">
      <c r="A3723" t="s">
        <v>624</v>
      </c>
      <c r="B3723" t="s">
        <v>1353</v>
      </c>
      <c r="C3723" t="s">
        <v>101</v>
      </c>
      <c r="D3723" t="s">
        <v>102</v>
      </c>
      <c r="E3723" t="s">
        <v>10775</v>
      </c>
      <c r="F3723">
        <v>66</v>
      </c>
      <c r="G3723">
        <v>56</v>
      </c>
    </row>
    <row r="3724" spans="1:7" hidden="1" x14ac:dyDescent="0.25">
      <c r="A3724" t="s">
        <v>608</v>
      </c>
      <c r="B3724" t="s">
        <v>1353</v>
      </c>
      <c r="C3724" t="s">
        <v>101</v>
      </c>
      <c r="D3724" t="s">
        <v>102</v>
      </c>
      <c r="E3724" t="s">
        <v>10776</v>
      </c>
      <c r="F3724">
        <v>66</v>
      </c>
      <c r="G3724">
        <v>56</v>
      </c>
    </row>
    <row r="3725" spans="1:7" hidden="1" x14ac:dyDescent="0.25">
      <c r="A3725" t="s">
        <v>624</v>
      </c>
      <c r="B3725" t="s">
        <v>10492</v>
      </c>
      <c r="C3725" t="s">
        <v>101</v>
      </c>
      <c r="D3725" t="s">
        <v>102</v>
      </c>
      <c r="E3725" t="s">
        <v>10777</v>
      </c>
      <c r="F3725">
        <v>66</v>
      </c>
      <c r="G3725">
        <v>56</v>
      </c>
    </row>
    <row r="3726" spans="1:7" hidden="1" x14ac:dyDescent="0.25">
      <c r="A3726" t="s">
        <v>624</v>
      </c>
      <c r="B3726" t="s">
        <v>4356</v>
      </c>
      <c r="C3726" t="s">
        <v>101</v>
      </c>
      <c r="D3726" t="s">
        <v>102</v>
      </c>
      <c r="E3726" t="s">
        <v>10778</v>
      </c>
      <c r="F3726">
        <v>66</v>
      </c>
      <c r="G3726">
        <v>56</v>
      </c>
    </row>
    <row r="3727" spans="1:7" hidden="1" x14ac:dyDescent="0.25">
      <c r="A3727" t="s">
        <v>624</v>
      </c>
      <c r="B3727" t="s">
        <v>10490</v>
      </c>
      <c r="C3727" t="s">
        <v>101</v>
      </c>
      <c r="D3727" t="s">
        <v>102</v>
      </c>
      <c r="E3727" t="s">
        <v>10779</v>
      </c>
      <c r="F3727">
        <v>66</v>
      </c>
      <c r="G3727">
        <v>56</v>
      </c>
    </row>
    <row r="3728" spans="1:7" hidden="1" x14ac:dyDescent="0.25">
      <c r="A3728" t="s">
        <v>608</v>
      </c>
      <c r="B3728" t="s">
        <v>4356</v>
      </c>
      <c r="C3728" t="s">
        <v>101</v>
      </c>
      <c r="D3728" t="s">
        <v>102</v>
      </c>
      <c r="E3728" t="s">
        <v>10780</v>
      </c>
      <c r="F3728">
        <v>66</v>
      </c>
      <c r="G3728">
        <v>56</v>
      </c>
    </row>
    <row r="3729" spans="1:7" hidden="1" x14ac:dyDescent="0.25">
      <c r="A3729" t="s">
        <v>608</v>
      </c>
      <c r="B3729" t="s">
        <v>10490</v>
      </c>
      <c r="C3729" t="s">
        <v>101</v>
      </c>
      <c r="D3729" t="s">
        <v>102</v>
      </c>
      <c r="E3729" t="s">
        <v>10781</v>
      </c>
      <c r="F3729">
        <v>66</v>
      </c>
      <c r="G3729">
        <v>56</v>
      </c>
    </row>
    <row r="3730" spans="1:7" hidden="1" x14ac:dyDescent="0.25">
      <c r="A3730" t="s">
        <v>608</v>
      </c>
      <c r="B3730" t="s">
        <v>10492</v>
      </c>
      <c r="C3730" t="s">
        <v>101</v>
      </c>
      <c r="D3730" t="s">
        <v>102</v>
      </c>
      <c r="E3730" t="s">
        <v>10782</v>
      </c>
      <c r="F3730">
        <v>66</v>
      </c>
      <c r="G3730">
        <v>56</v>
      </c>
    </row>
    <row r="3731" spans="1:7" hidden="1" x14ac:dyDescent="0.25">
      <c r="A3731" t="s">
        <v>550</v>
      </c>
      <c r="B3731" t="s">
        <v>1353</v>
      </c>
      <c r="C3731" t="s">
        <v>101</v>
      </c>
      <c r="D3731" t="s">
        <v>102</v>
      </c>
      <c r="E3731" t="s">
        <v>10783</v>
      </c>
      <c r="F3731">
        <v>66</v>
      </c>
      <c r="G3731">
        <v>56</v>
      </c>
    </row>
    <row r="3732" spans="1:7" hidden="1" x14ac:dyDescent="0.25">
      <c r="A3732" t="s">
        <v>608</v>
      </c>
      <c r="B3732" t="s">
        <v>2224</v>
      </c>
      <c r="C3732" t="s">
        <v>101</v>
      </c>
      <c r="D3732" t="s">
        <v>102</v>
      </c>
      <c r="E3732" t="s">
        <v>10784</v>
      </c>
      <c r="F3732">
        <v>66</v>
      </c>
      <c r="G3732">
        <v>56</v>
      </c>
    </row>
    <row r="3733" spans="1:7" hidden="1" x14ac:dyDescent="0.25">
      <c r="A3733" t="s">
        <v>624</v>
      </c>
      <c r="B3733" t="s">
        <v>2224</v>
      </c>
      <c r="C3733" t="s">
        <v>101</v>
      </c>
      <c r="D3733" t="s">
        <v>102</v>
      </c>
      <c r="E3733" t="s">
        <v>10785</v>
      </c>
      <c r="F3733">
        <v>66</v>
      </c>
      <c r="G3733">
        <v>56</v>
      </c>
    </row>
    <row r="3734" spans="1:7" hidden="1" x14ac:dyDescent="0.25">
      <c r="A3734" t="s">
        <v>550</v>
      </c>
      <c r="B3734" t="s">
        <v>10492</v>
      </c>
      <c r="C3734" t="s">
        <v>101</v>
      </c>
      <c r="D3734" t="s">
        <v>102</v>
      </c>
      <c r="E3734" t="s">
        <v>10786</v>
      </c>
      <c r="F3734">
        <v>66</v>
      </c>
      <c r="G3734">
        <v>56</v>
      </c>
    </row>
    <row r="3735" spans="1:7" hidden="1" x14ac:dyDescent="0.25">
      <c r="A3735" t="s">
        <v>550</v>
      </c>
      <c r="B3735" t="s">
        <v>4356</v>
      </c>
      <c r="C3735" t="s">
        <v>101</v>
      </c>
      <c r="D3735" t="s">
        <v>102</v>
      </c>
      <c r="E3735" t="s">
        <v>10787</v>
      </c>
      <c r="F3735">
        <v>66</v>
      </c>
      <c r="G3735">
        <v>56</v>
      </c>
    </row>
    <row r="3736" spans="1:7" hidden="1" x14ac:dyDescent="0.25">
      <c r="A3736" t="s">
        <v>550</v>
      </c>
      <c r="B3736" t="s">
        <v>10490</v>
      </c>
      <c r="C3736" t="s">
        <v>101</v>
      </c>
      <c r="D3736" t="s">
        <v>102</v>
      </c>
      <c r="E3736" t="s">
        <v>10788</v>
      </c>
      <c r="F3736">
        <v>66</v>
      </c>
      <c r="G3736">
        <v>56</v>
      </c>
    </row>
    <row r="3737" spans="1:7" hidden="1" x14ac:dyDescent="0.25">
      <c r="A3737" t="s">
        <v>550</v>
      </c>
      <c r="B3737" t="s">
        <v>2224</v>
      </c>
      <c r="C3737" t="s">
        <v>101</v>
      </c>
      <c r="D3737" t="s">
        <v>102</v>
      </c>
      <c r="E3737" t="s">
        <v>10789</v>
      </c>
      <c r="F3737">
        <v>66</v>
      </c>
      <c r="G3737">
        <v>56</v>
      </c>
    </row>
    <row r="3738" spans="1:7" hidden="1" x14ac:dyDescent="0.25">
      <c r="A3738" t="s">
        <v>608</v>
      </c>
      <c r="B3738" t="s">
        <v>4699</v>
      </c>
      <c r="C3738" t="s">
        <v>101</v>
      </c>
      <c r="D3738" t="s">
        <v>102</v>
      </c>
      <c r="E3738" t="s">
        <v>10790</v>
      </c>
      <c r="F3738">
        <v>66</v>
      </c>
      <c r="G3738">
        <v>56</v>
      </c>
    </row>
    <row r="3739" spans="1:7" hidden="1" x14ac:dyDescent="0.25">
      <c r="A3739" t="s">
        <v>624</v>
      </c>
      <c r="B3739" t="s">
        <v>4699</v>
      </c>
      <c r="C3739" t="s">
        <v>101</v>
      </c>
      <c r="D3739" t="s">
        <v>102</v>
      </c>
      <c r="E3739" t="s">
        <v>10791</v>
      </c>
      <c r="F3739">
        <v>66</v>
      </c>
      <c r="G3739">
        <v>56</v>
      </c>
    </row>
    <row r="3740" spans="1:7" hidden="1" x14ac:dyDescent="0.25">
      <c r="A3740" t="s">
        <v>624</v>
      </c>
      <c r="B3740" t="s">
        <v>10432</v>
      </c>
      <c r="C3740" t="s">
        <v>101</v>
      </c>
      <c r="D3740" t="s">
        <v>102</v>
      </c>
      <c r="E3740" t="s">
        <v>10480</v>
      </c>
      <c r="F3740">
        <v>66</v>
      </c>
      <c r="G3740">
        <v>55</v>
      </c>
    </row>
    <row r="3741" spans="1:7" hidden="1" x14ac:dyDescent="0.25">
      <c r="A3741" t="s">
        <v>608</v>
      </c>
      <c r="B3741" t="s">
        <v>10432</v>
      </c>
      <c r="C3741" t="s">
        <v>101</v>
      </c>
      <c r="D3741" t="s">
        <v>102</v>
      </c>
      <c r="E3741" t="s">
        <v>10481</v>
      </c>
      <c r="F3741">
        <v>66</v>
      </c>
      <c r="G3741">
        <v>55</v>
      </c>
    </row>
    <row r="3742" spans="1:7" hidden="1" x14ac:dyDescent="0.25">
      <c r="A3742" t="s">
        <v>550</v>
      </c>
      <c r="B3742" t="s">
        <v>10432</v>
      </c>
      <c r="C3742" t="s">
        <v>101</v>
      </c>
      <c r="D3742" t="s">
        <v>102</v>
      </c>
      <c r="E3742" t="s">
        <v>10482</v>
      </c>
      <c r="F3742">
        <v>66</v>
      </c>
      <c r="G3742">
        <v>55</v>
      </c>
    </row>
    <row r="3743" spans="1:7" hidden="1" x14ac:dyDescent="0.25">
      <c r="A3743" t="s">
        <v>608</v>
      </c>
      <c r="B3743" t="s">
        <v>10165</v>
      </c>
      <c r="C3743" t="s">
        <v>101</v>
      </c>
      <c r="D3743" t="s">
        <v>102</v>
      </c>
      <c r="E3743" t="s">
        <v>10395</v>
      </c>
      <c r="F3743">
        <v>66</v>
      </c>
      <c r="G3743">
        <v>54</v>
      </c>
    </row>
    <row r="3744" spans="1:7" hidden="1" x14ac:dyDescent="0.25">
      <c r="A3744" t="s">
        <v>608</v>
      </c>
      <c r="B3744" t="s">
        <v>4606</v>
      </c>
      <c r="C3744" t="s">
        <v>101</v>
      </c>
      <c r="D3744" t="s">
        <v>102</v>
      </c>
      <c r="E3744" t="s">
        <v>10396</v>
      </c>
      <c r="F3744">
        <v>66</v>
      </c>
      <c r="G3744">
        <v>54</v>
      </c>
    </row>
    <row r="3745" spans="1:7" hidden="1" x14ac:dyDescent="0.25">
      <c r="A3745" t="s">
        <v>624</v>
      </c>
      <c r="B3745" t="s">
        <v>4606</v>
      </c>
      <c r="C3745" t="s">
        <v>101</v>
      </c>
      <c r="D3745" t="s">
        <v>102</v>
      </c>
      <c r="E3745" t="s">
        <v>10397</v>
      </c>
      <c r="F3745">
        <v>66</v>
      </c>
      <c r="G3745">
        <v>54</v>
      </c>
    </row>
    <row r="3746" spans="1:7" hidden="1" x14ac:dyDescent="0.25">
      <c r="A3746" t="s">
        <v>624</v>
      </c>
      <c r="B3746" t="s">
        <v>10159</v>
      </c>
      <c r="C3746" t="s">
        <v>101</v>
      </c>
      <c r="D3746" t="s">
        <v>102</v>
      </c>
      <c r="E3746" t="s">
        <v>10398</v>
      </c>
      <c r="F3746">
        <v>66</v>
      </c>
      <c r="G3746">
        <v>54</v>
      </c>
    </row>
    <row r="3747" spans="1:7" hidden="1" x14ac:dyDescent="0.25">
      <c r="A3747" t="s">
        <v>550</v>
      </c>
      <c r="B3747" t="s">
        <v>10165</v>
      </c>
      <c r="C3747" t="s">
        <v>101</v>
      </c>
      <c r="D3747" t="s">
        <v>102</v>
      </c>
      <c r="E3747" t="s">
        <v>10399</v>
      </c>
      <c r="F3747">
        <v>66</v>
      </c>
      <c r="G3747">
        <v>54</v>
      </c>
    </row>
    <row r="3748" spans="1:7" hidden="1" x14ac:dyDescent="0.25">
      <c r="A3748" t="s">
        <v>624</v>
      </c>
      <c r="B3748" t="s">
        <v>10165</v>
      </c>
      <c r="C3748" t="s">
        <v>101</v>
      </c>
      <c r="D3748" t="s">
        <v>102</v>
      </c>
      <c r="E3748" t="s">
        <v>10400</v>
      </c>
      <c r="F3748">
        <v>66</v>
      </c>
      <c r="G3748">
        <v>54</v>
      </c>
    </row>
    <row r="3749" spans="1:7" hidden="1" x14ac:dyDescent="0.25">
      <c r="A3749" t="s">
        <v>550</v>
      </c>
      <c r="B3749" t="s">
        <v>10161</v>
      </c>
      <c r="C3749" t="s">
        <v>101</v>
      </c>
      <c r="D3749" t="s">
        <v>102</v>
      </c>
      <c r="E3749" t="s">
        <v>10401</v>
      </c>
      <c r="F3749">
        <v>66</v>
      </c>
      <c r="G3749">
        <v>54</v>
      </c>
    </row>
    <row r="3750" spans="1:7" hidden="1" x14ac:dyDescent="0.25">
      <c r="A3750" t="s">
        <v>608</v>
      </c>
      <c r="B3750" t="s">
        <v>10161</v>
      </c>
      <c r="C3750" t="s">
        <v>101</v>
      </c>
      <c r="D3750" t="s">
        <v>102</v>
      </c>
      <c r="E3750" t="s">
        <v>10402</v>
      </c>
      <c r="F3750">
        <v>66</v>
      </c>
      <c r="G3750">
        <v>54</v>
      </c>
    </row>
    <row r="3751" spans="1:7" hidden="1" x14ac:dyDescent="0.25">
      <c r="A3751" t="s">
        <v>608</v>
      </c>
      <c r="B3751" t="s">
        <v>3743</v>
      </c>
      <c r="C3751" t="s">
        <v>101</v>
      </c>
      <c r="D3751" t="s">
        <v>102</v>
      </c>
      <c r="E3751" t="s">
        <v>10403</v>
      </c>
      <c r="F3751">
        <v>66</v>
      </c>
      <c r="G3751">
        <v>54</v>
      </c>
    </row>
    <row r="3752" spans="1:7" hidden="1" x14ac:dyDescent="0.25">
      <c r="A3752" t="s">
        <v>550</v>
      </c>
      <c r="B3752" t="s">
        <v>10159</v>
      </c>
      <c r="C3752" t="s">
        <v>101</v>
      </c>
      <c r="D3752" t="s">
        <v>102</v>
      </c>
      <c r="E3752" t="s">
        <v>10404</v>
      </c>
      <c r="F3752">
        <v>66</v>
      </c>
      <c r="G3752">
        <v>54</v>
      </c>
    </row>
    <row r="3753" spans="1:7" hidden="1" x14ac:dyDescent="0.25">
      <c r="A3753" t="s">
        <v>608</v>
      </c>
      <c r="B3753" t="s">
        <v>10159</v>
      </c>
      <c r="C3753" t="s">
        <v>101</v>
      </c>
      <c r="D3753" t="s">
        <v>102</v>
      </c>
      <c r="E3753" t="s">
        <v>10405</v>
      </c>
      <c r="F3753">
        <v>66</v>
      </c>
      <c r="G3753">
        <v>54</v>
      </c>
    </row>
    <row r="3754" spans="1:7" hidden="1" x14ac:dyDescent="0.25">
      <c r="A3754" t="s">
        <v>608</v>
      </c>
      <c r="B3754" t="s">
        <v>5771</v>
      </c>
      <c r="C3754" t="s">
        <v>101</v>
      </c>
      <c r="D3754" t="s">
        <v>102</v>
      </c>
      <c r="E3754" t="s">
        <v>10143</v>
      </c>
      <c r="F3754">
        <v>66</v>
      </c>
      <c r="G3754">
        <v>53</v>
      </c>
    </row>
    <row r="3755" spans="1:7" hidden="1" x14ac:dyDescent="0.25">
      <c r="A3755" t="s">
        <v>608</v>
      </c>
      <c r="B3755" t="s">
        <v>10052</v>
      </c>
      <c r="C3755" t="s">
        <v>101</v>
      </c>
      <c r="D3755" t="s">
        <v>102</v>
      </c>
      <c r="E3755" t="s">
        <v>10144</v>
      </c>
      <c r="F3755">
        <v>66</v>
      </c>
      <c r="G3755">
        <v>53</v>
      </c>
    </row>
    <row r="3756" spans="1:7" hidden="1" x14ac:dyDescent="0.25">
      <c r="A3756" t="s">
        <v>550</v>
      </c>
      <c r="B3756" t="s">
        <v>10052</v>
      </c>
      <c r="C3756" t="s">
        <v>101</v>
      </c>
      <c r="D3756" t="s">
        <v>102</v>
      </c>
      <c r="E3756" t="s">
        <v>10145</v>
      </c>
      <c r="F3756">
        <v>66</v>
      </c>
      <c r="G3756">
        <v>53</v>
      </c>
    </row>
    <row r="3757" spans="1:7" hidden="1" x14ac:dyDescent="0.25">
      <c r="A3757" t="s">
        <v>624</v>
      </c>
      <c r="B3757" t="s">
        <v>5771</v>
      </c>
      <c r="C3757" t="s">
        <v>101</v>
      </c>
      <c r="D3757" t="s">
        <v>102</v>
      </c>
      <c r="E3757" t="s">
        <v>10146</v>
      </c>
      <c r="F3757">
        <v>66</v>
      </c>
      <c r="G3757">
        <v>53</v>
      </c>
    </row>
    <row r="3758" spans="1:7" hidden="1" x14ac:dyDescent="0.25">
      <c r="A3758" t="s">
        <v>550</v>
      </c>
      <c r="B3758" t="s">
        <v>5771</v>
      </c>
      <c r="C3758" t="s">
        <v>101</v>
      </c>
      <c r="D3758" t="s">
        <v>102</v>
      </c>
      <c r="E3758" t="s">
        <v>10147</v>
      </c>
      <c r="F3758">
        <v>66</v>
      </c>
      <c r="G3758">
        <v>53</v>
      </c>
    </row>
    <row r="3759" spans="1:7" hidden="1" x14ac:dyDescent="0.25">
      <c r="A3759" t="s">
        <v>624</v>
      </c>
      <c r="B3759" t="s">
        <v>4493</v>
      </c>
      <c r="C3759" t="s">
        <v>101</v>
      </c>
      <c r="D3759" t="s">
        <v>102</v>
      </c>
      <c r="E3759" t="s">
        <v>10037</v>
      </c>
      <c r="F3759">
        <v>66</v>
      </c>
      <c r="G3759">
        <v>51</v>
      </c>
    </row>
    <row r="3760" spans="1:7" hidden="1" x14ac:dyDescent="0.25">
      <c r="A3760" t="s">
        <v>608</v>
      </c>
      <c r="B3760" t="s">
        <v>4493</v>
      </c>
      <c r="C3760" t="s">
        <v>101</v>
      </c>
      <c r="D3760" t="s">
        <v>102</v>
      </c>
      <c r="E3760" t="s">
        <v>10038</v>
      </c>
      <c r="F3760">
        <v>66</v>
      </c>
      <c r="G3760">
        <v>51</v>
      </c>
    </row>
    <row r="3761" spans="1:7" hidden="1" x14ac:dyDescent="0.25">
      <c r="A3761" t="s">
        <v>608</v>
      </c>
      <c r="B3761" t="s">
        <v>5925</v>
      </c>
      <c r="C3761" t="s">
        <v>101</v>
      </c>
      <c r="D3761" t="s">
        <v>102</v>
      </c>
      <c r="E3761" t="s">
        <v>10039</v>
      </c>
      <c r="F3761">
        <v>66</v>
      </c>
      <c r="G3761">
        <v>51</v>
      </c>
    </row>
    <row r="3762" spans="1:7" hidden="1" x14ac:dyDescent="0.25">
      <c r="A3762" t="s">
        <v>550</v>
      </c>
      <c r="B3762" t="s">
        <v>4493</v>
      </c>
      <c r="C3762" t="s">
        <v>101</v>
      </c>
      <c r="D3762" t="s">
        <v>102</v>
      </c>
      <c r="E3762" t="s">
        <v>10040</v>
      </c>
      <c r="F3762">
        <v>66</v>
      </c>
      <c r="G3762">
        <v>51</v>
      </c>
    </row>
    <row r="3763" spans="1:7" hidden="1" x14ac:dyDescent="0.25">
      <c r="A3763" t="s">
        <v>624</v>
      </c>
      <c r="B3763" t="s">
        <v>5705</v>
      </c>
      <c r="C3763" t="s">
        <v>101</v>
      </c>
      <c r="D3763" t="s">
        <v>102</v>
      </c>
      <c r="E3763" t="s">
        <v>9912</v>
      </c>
      <c r="F3763">
        <v>66</v>
      </c>
      <c r="G3763">
        <v>50</v>
      </c>
    </row>
    <row r="3764" spans="1:7" hidden="1" x14ac:dyDescent="0.25">
      <c r="A3764" t="s">
        <v>608</v>
      </c>
      <c r="B3764" t="s">
        <v>9705</v>
      </c>
      <c r="C3764" t="s">
        <v>101</v>
      </c>
      <c r="D3764" t="s">
        <v>102</v>
      </c>
      <c r="E3764" t="s">
        <v>9913</v>
      </c>
      <c r="F3764">
        <v>66</v>
      </c>
      <c r="G3764">
        <v>50</v>
      </c>
    </row>
    <row r="3765" spans="1:7" hidden="1" x14ac:dyDescent="0.25">
      <c r="A3765" t="s">
        <v>624</v>
      </c>
      <c r="B3765" t="s">
        <v>9705</v>
      </c>
      <c r="C3765" t="s">
        <v>101</v>
      </c>
      <c r="D3765" t="s">
        <v>102</v>
      </c>
      <c r="E3765" t="s">
        <v>9914</v>
      </c>
      <c r="F3765">
        <v>66</v>
      </c>
      <c r="G3765">
        <v>50</v>
      </c>
    </row>
    <row r="3766" spans="1:7" hidden="1" x14ac:dyDescent="0.25">
      <c r="A3766" t="s">
        <v>624</v>
      </c>
      <c r="B3766" t="s">
        <v>5267</v>
      </c>
      <c r="C3766" t="s">
        <v>101</v>
      </c>
      <c r="D3766" t="s">
        <v>102</v>
      </c>
      <c r="E3766" t="s">
        <v>9915</v>
      </c>
      <c r="F3766">
        <v>66</v>
      </c>
      <c r="G3766">
        <v>50</v>
      </c>
    </row>
    <row r="3767" spans="1:7" hidden="1" x14ac:dyDescent="0.25">
      <c r="A3767" t="s">
        <v>550</v>
      </c>
      <c r="B3767" t="s">
        <v>5267</v>
      </c>
      <c r="C3767" t="s">
        <v>101</v>
      </c>
      <c r="D3767" t="s">
        <v>102</v>
      </c>
      <c r="E3767" t="s">
        <v>9916</v>
      </c>
      <c r="F3767">
        <v>66</v>
      </c>
      <c r="G3767">
        <v>50</v>
      </c>
    </row>
    <row r="3768" spans="1:7" hidden="1" x14ac:dyDescent="0.25">
      <c r="A3768" t="s">
        <v>608</v>
      </c>
      <c r="B3768" t="s">
        <v>9699</v>
      </c>
      <c r="C3768" t="s">
        <v>101</v>
      </c>
      <c r="D3768" t="s">
        <v>102</v>
      </c>
      <c r="E3768" t="s">
        <v>9917</v>
      </c>
      <c r="F3768">
        <v>66</v>
      </c>
      <c r="G3768">
        <v>50</v>
      </c>
    </row>
    <row r="3769" spans="1:7" hidden="1" x14ac:dyDescent="0.25">
      <c r="A3769" t="s">
        <v>550</v>
      </c>
      <c r="B3769" t="s">
        <v>5358</v>
      </c>
      <c r="C3769" t="s">
        <v>101</v>
      </c>
      <c r="D3769" t="s">
        <v>102</v>
      </c>
      <c r="E3769" t="s">
        <v>9918</v>
      </c>
      <c r="F3769">
        <v>66</v>
      </c>
      <c r="G3769">
        <v>50</v>
      </c>
    </row>
    <row r="3770" spans="1:7" hidden="1" x14ac:dyDescent="0.25">
      <c r="A3770" t="s">
        <v>608</v>
      </c>
      <c r="B3770" t="s">
        <v>5267</v>
      </c>
      <c r="C3770" t="s">
        <v>101</v>
      </c>
      <c r="D3770" t="s">
        <v>102</v>
      </c>
      <c r="E3770" t="s">
        <v>9919</v>
      </c>
      <c r="F3770">
        <v>66</v>
      </c>
      <c r="G3770">
        <v>50</v>
      </c>
    </row>
    <row r="3771" spans="1:7" hidden="1" x14ac:dyDescent="0.25">
      <c r="A3771" t="s">
        <v>624</v>
      </c>
      <c r="B3771" t="s">
        <v>5358</v>
      </c>
      <c r="C3771" t="s">
        <v>101</v>
      </c>
      <c r="D3771" t="s">
        <v>102</v>
      </c>
      <c r="E3771" t="s">
        <v>9920</v>
      </c>
      <c r="F3771">
        <v>66</v>
      </c>
      <c r="G3771">
        <v>50</v>
      </c>
    </row>
    <row r="3772" spans="1:7" hidden="1" x14ac:dyDescent="0.25">
      <c r="A3772" t="s">
        <v>550</v>
      </c>
      <c r="B3772" t="s">
        <v>9601</v>
      </c>
      <c r="C3772" t="s">
        <v>101</v>
      </c>
      <c r="D3772" t="s">
        <v>102</v>
      </c>
      <c r="E3772" t="s">
        <v>9685</v>
      </c>
      <c r="F3772">
        <v>66</v>
      </c>
      <c r="G3772">
        <v>49</v>
      </c>
    </row>
    <row r="3773" spans="1:7" hidden="1" x14ac:dyDescent="0.25">
      <c r="A3773" t="s">
        <v>624</v>
      </c>
      <c r="B3773" t="s">
        <v>4698</v>
      </c>
      <c r="C3773" t="s">
        <v>101</v>
      </c>
      <c r="D3773" t="s">
        <v>102</v>
      </c>
      <c r="E3773" t="s">
        <v>9686</v>
      </c>
      <c r="F3773">
        <v>66</v>
      </c>
      <c r="G3773">
        <v>49</v>
      </c>
    </row>
    <row r="3774" spans="1:7" hidden="1" x14ac:dyDescent="0.25">
      <c r="A3774" t="s">
        <v>624</v>
      </c>
      <c r="B3774" t="s">
        <v>9601</v>
      </c>
      <c r="C3774" t="s">
        <v>101</v>
      </c>
      <c r="D3774" t="s">
        <v>102</v>
      </c>
      <c r="E3774" t="s">
        <v>9687</v>
      </c>
      <c r="F3774">
        <v>66</v>
      </c>
      <c r="G3774">
        <v>49</v>
      </c>
    </row>
    <row r="3775" spans="1:7" hidden="1" x14ac:dyDescent="0.25">
      <c r="A3775" t="s">
        <v>550</v>
      </c>
      <c r="B3775" t="s">
        <v>4698</v>
      </c>
      <c r="C3775" t="s">
        <v>101</v>
      </c>
      <c r="D3775" t="s">
        <v>102</v>
      </c>
      <c r="E3775" t="s">
        <v>9688</v>
      </c>
      <c r="F3775">
        <v>66</v>
      </c>
      <c r="G3775">
        <v>49</v>
      </c>
    </row>
    <row r="3776" spans="1:7" hidden="1" x14ac:dyDescent="0.25">
      <c r="A3776" t="s">
        <v>624</v>
      </c>
      <c r="B3776" t="s">
        <v>4150</v>
      </c>
      <c r="C3776" t="s">
        <v>101</v>
      </c>
      <c r="D3776" t="s">
        <v>102</v>
      </c>
      <c r="E3776" t="s">
        <v>9569</v>
      </c>
      <c r="F3776">
        <v>66</v>
      </c>
      <c r="G3776">
        <v>48</v>
      </c>
    </row>
    <row r="3777" spans="1:7" hidden="1" x14ac:dyDescent="0.25">
      <c r="A3777" t="s">
        <v>624</v>
      </c>
      <c r="B3777" t="s">
        <v>9409</v>
      </c>
      <c r="C3777" t="s">
        <v>101</v>
      </c>
      <c r="D3777" t="s">
        <v>102</v>
      </c>
      <c r="E3777" t="s">
        <v>9570</v>
      </c>
      <c r="F3777">
        <v>66</v>
      </c>
      <c r="G3777">
        <v>48</v>
      </c>
    </row>
    <row r="3778" spans="1:7" hidden="1" x14ac:dyDescent="0.25">
      <c r="A3778" t="s">
        <v>608</v>
      </c>
      <c r="B3778" t="s">
        <v>4355</v>
      </c>
      <c r="C3778" t="s">
        <v>101</v>
      </c>
      <c r="D3778" t="s">
        <v>102</v>
      </c>
      <c r="E3778" t="s">
        <v>9571</v>
      </c>
      <c r="F3778">
        <v>66</v>
      </c>
      <c r="G3778">
        <v>48</v>
      </c>
    </row>
    <row r="3779" spans="1:7" hidden="1" x14ac:dyDescent="0.25">
      <c r="A3779" t="s">
        <v>608</v>
      </c>
      <c r="B3779" t="s">
        <v>9409</v>
      </c>
      <c r="C3779" t="s">
        <v>101</v>
      </c>
      <c r="D3779" t="s">
        <v>102</v>
      </c>
      <c r="E3779" t="s">
        <v>9572</v>
      </c>
      <c r="F3779">
        <v>66</v>
      </c>
      <c r="G3779">
        <v>48</v>
      </c>
    </row>
    <row r="3780" spans="1:7" hidden="1" x14ac:dyDescent="0.25">
      <c r="A3780" t="s">
        <v>550</v>
      </c>
      <c r="B3780" t="s">
        <v>4150</v>
      </c>
      <c r="C3780" t="s">
        <v>101</v>
      </c>
      <c r="D3780" t="s">
        <v>102</v>
      </c>
      <c r="E3780" t="s">
        <v>9573</v>
      </c>
      <c r="F3780">
        <v>66</v>
      </c>
      <c r="G3780">
        <v>48</v>
      </c>
    </row>
    <row r="3781" spans="1:7" hidden="1" x14ac:dyDescent="0.25">
      <c r="A3781" t="s">
        <v>550</v>
      </c>
      <c r="B3781" t="s">
        <v>4355</v>
      </c>
      <c r="C3781" t="s">
        <v>101</v>
      </c>
      <c r="D3781" t="s">
        <v>102</v>
      </c>
      <c r="E3781" t="s">
        <v>9574</v>
      </c>
      <c r="F3781">
        <v>66</v>
      </c>
      <c r="G3781">
        <v>48</v>
      </c>
    </row>
    <row r="3782" spans="1:7" hidden="1" x14ac:dyDescent="0.25">
      <c r="A3782" t="s">
        <v>550</v>
      </c>
      <c r="B3782" t="s">
        <v>4778</v>
      </c>
      <c r="C3782" t="s">
        <v>101</v>
      </c>
      <c r="D3782" t="s">
        <v>102</v>
      </c>
      <c r="E3782" t="s">
        <v>9575</v>
      </c>
      <c r="F3782">
        <v>66</v>
      </c>
      <c r="G3782">
        <v>48</v>
      </c>
    </row>
    <row r="3783" spans="1:7" hidden="1" x14ac:dyDescent="0.25">
      <c r="A3783" t="s">
        <v>608</v>
      </c>
      <c r="B3783" t="s">
        <v>4150</v>
      </c>
      <c r="C3783" t="s">
        <v>101</v>
      </c>
      <c r="D3783" t="s">
        <v>102</v>
      </c>
      <c r="E3783" t="s">
        <v>9576</v>
      </c>
      <c r="F3783">
        <v>66</v>
      </c>
      <c r="G3783">
        <v>48</v>
      </c>
    </row>
    <row r="3784" spans="1:7" hidden="1" x14ac:dyDescent="0.25">
      <c r="A3784" t="s">
        <v>550</v>
      </c>
      <c r="B3784" t="s">
        <v>9409</v>
      </c>
      <c r="C3784" t="s">
        <v>101</v>
      </c>
      <c r="D3784" t="s">
        <v>102</v>
      </c>
      <c r="E3784" t="s">
        <v>9577</v>
      </c>
      <c r="F3784">
        <v>66</v>
      </c>
      <c r="G3784">
        <v>48</v>
      </c>
    </row>
    <row r="3785" spans="1:7" hidden="1" x14ac:dyDescent="0.25">
      <c r="A3785" t="s">
        <v>608</v>
      </c>
      <c r="B3785" t="s">
        <v>5134</v>
      </c>
      <c r="C3785" t="s">
        <v>101</v>
      </c>
      <c r="D3785" t="s">
        <v>102</v>
      </c>
      <c r="E3785" t="s">
        <v>9380</v>
      </c>
      <c r="F3785">
        <v>66</v>
      </c>
      <c r="G3785">
        <v>47</v>
      </c>
    </row>
    <row r="3786" spans="1:7" hidden="1" x14ac:dyDescent="0.25">
      <c r="A3786" t="s">
        <v>624</v>
      </c>
      <c r="B3786" t="s">
        <v>5134</v>
      </c>
      <c r="C3786" t="s">
        <v>101</v>
      </c>
      <c r="D3786" t="s">
        <v>102</v>
      </c>
      <c r="E3786" t="s">
        <v>9381</v>
      </c>
      <c r="F3786">
        <v>66</v>
      </c>
      <c r="G3786">
        <v>47</v>
      </c>
    </row>
    <row r="3787" spans="1:7" hidden="1" x14ac:dyDescent="0.25">
      <c r="A3787" t="s">
        <v>550</v>
      </c>
      <c r="B3787" t="s">
        <v>9215</v>
      </c>
      <c r="C3787" t="s">
        <v>101</v>
      </c>
      <c r="D3787" t="s">
        <v>102</v>
      </c>
      <c r="E3787" t="s">
        <v>9382</v>
      </c>
      <c r="F3787">
        <v>66</v>
      </c>
      <c r="G3787">
        <v>47</v>
      </c>
    </row>
    <row r="3788" spans="1:7" hidden="1" x14ac:dyDescent="0.25">
      <c r="A3788" t="s">
        <v>624</v>
      </c>
      <c r="B3788" t="s">
        <v>9217</v>
      </c>
      <c r="C3788" t="s">
        <v>101</v>
      </c>
      <c r="D3788" t="s">
        <v>102</v>
      </c>
      <c r="E3788" t="s">
        <v>9383</v>
      </c>
      <c r="F3788">
        <v>66</v>
      </c>
      <c r="G3788">
        <v>47</v>
      </c>
    </row>
    <row r="3789" spans="1:7" hidden="1" x14ac:dyDescent="0.25">
      <c r="A3789" t="s">
        <v>624</v>
      </c>
      <c r="B3789" t="s">
        <v>9215</v>
      </c>
      <c r="C3789" t="s">
        <v>101</v>
      </c>
      <c r="D3789" t="s">
        <v>102</v>
      </c>
      <c r="E3789" t="s">
        <v>9384</v>
      </c>
      <c r="F3789">
        <v>66</v>
      </c>
      <c r="G3789">
        <v>47</v>
      </c>
    </row>
    <row r="3790" spans="1:7" hidden="1" x14ac:dyDescent="0.25">
      <c r="A3790" t="s">
        <v>550</v>
      </c>
      <c r="B3790" t="s">
        <v>9217</v>
      </c>
      <c r="C3790" t="s">
        <v>101</v>
      </c>
      <c r="D3790" t="s">
        <v>102</v>
      </c>
      <c r="E3790" t="s">
        <v>9385</v>
      </c>
      <c r="F3790">
        <v>66</v>
      </c>
      <c r="G3790">
        <v>47</v>
      </c>
    </row>
    <row r="3791" spans="1:7" hidden="1" x14ac:dyDescent="0.25">
      <c r="A3791" t="s">
        <v>608</v>
      </c>
      <c r="B3791" t="s">
        <v>9219</v>
      </c>
      <c r="C3791" t="s">
        <v>101</v>
      </c>
      <c r="D3791" t="s">
        <v>102</v>
      </c>
      <c r="E3791" t="s">
        <v>9386</v>
      </c>
      <c r="F3791">
        <v>66</v>
      </c>
      <c r="G3791">
        <v>47</v>
      </c>
    </row>
    <row r="3792" spans="1:7" hidden="1" x14ac:dyDescent="0.25">
      <c r="A3792" t="s">
        <v>608</v>
      </c>
      <c r="B3792" t="s">
        <v>9215</v>
      </c>
      <c r="C3792" t="s">
        <v>101</v>
      </c>
      <c r="D3792" t="s">
        <v>102</v>
      </c>
      <c r="E3792" t="s">
        <v>9387</v>
      </c>
      <c r="F3792">
        <v>66</v>
      </c>
      <c r="G3792">
        <v>47</v>
      </c>
    </row>
    <row r="3793" spans="1:7" hidden="1" x14ac:dyDescent="0.25">
      <c r="A3793" t="s">
        <v>550</v>
      </c>
      <c r="B3793" t="s">
        <v>9219</v>
      </c>
      <c r="C3793" t="s">
        <v>101</v>
      </c>
      <c r="D3793" t="s">
        <v>102</v>
      </c>
      <c r="E3793" t="s">
        <v>9388</v>
      </c>
      <c r="F3793">
        <v>66</v>
      </c>
      <c r="G3793">
        <v>47</v>
      </c>
    </row>
    <row r="3794" spans="1:7" hidden="1" x14ac:dyDescent="0.25">
      <c r="A3794" t="s">
        <v>624</v>
      </c>
      <c r="B3794" t="s">
        <v>5406</v>
      </c>
      <c r="C3794" t="s">
        <v>101</v>
      </c>
      <c r="D3794" t="s">
        <v>102</v>
      </c>
      <c r="E3794" t="s">
        <v>9177</v>
      </c>
      <c r="F3794">
        <v>66</v>
      </c>
      <c r="G3794">
        <v>46</v>
      </c>
    </row>
    <row r="3795" spans="1:7" hidden="1" x14ac:dyDescent="0.25">
      <c r="A3795" t="s">
        <v>624</v>
      </c>
      <c r="B3795" t="s">
        <v>8986</v>
      </c>
      <c r="C3795" t="s">
        <v>101</v>
      </c>
      <c r="D3795" t="s">
        <v>102</v>
      </c>
      <c r="E3795" t="s">
        <v>9178</v>
      </c>
      <c r="F3795">
        <v>66</v>
      </c>
      <c r="G3795">
        <v>46</v>
      </c>
    </row>
    <row r="3796" spans="1:7" hidden="1" x14ac:dyDescent="0.25">
      <c r="A3796" t="s">
        <v>608</v>
      </c>
      <c r="B3796" t="s">
        <v>5406</v>
      </c>
      <c r="C3796" t="s">
        <v>101</v>
      </c>
      <c r="D3796" t="s">
        <v>102</v>
      </c>
      <c r="E3796" t="s">
        <v>9179</v>
      </c>
      <c r="F3796">
        <v>66</v>
      </c>
      <c r="G3796">
        <v>46</v>
      </c>
    </row>
    <row r="3797" spans="1:7" hidden="1" x14ac:dyDescent="0.25">
      <c r="A3797" t="s">
        <v>624</v>
      </c>
      <c r="B3797" t="s">
        <v>8984</v>
      </c>
      <c r="C3797" t="s">
        <v>101</v>
      </c>
      <c r="D3797" t="s">
        <v>102</v>
      </c>
      <c r="E3797" t="s">
        <v>9180</v>
      </c>
      <c r="F3797">
        <v>66</v>
      </c>
      <c r="G3797">
        <v>46</v>
      </c>
    </row>
    <row r="3798" spans="1:7" hidden="1" x14ac:dyDescent="0.25">
      <c r="A3798" t="s">
        <v>608</v>
      </c>
      <c r="B3798" t="s">
        <v>8984</v>
      </c>
      <c r="C3798" t="s">
        <v>101</v>
      </c>
      <c r="D3798" t="s">
        <v>102</v>
      </c>
      <c r="E3798" t="s">
        <v>9181</v>
      </c>
      <c r="F3798">
        <v>66</v>
      </c>
      <c r="G3798">
        <v>46</v>
      </c>
    </row>
    <row r="3799" spans="1:7" hidden="1" x14ac:dyDescent="0.25">
      <c r="A3799" t="s">
        <v>550</v>
      </c>
      <c r="B3799" t="s">
        <v>8988</v>
      </c>
      <c r="C3799" t="s">
        <v>101</v>
      </c>
      <c r="D3799" t="s">
        <v>102</v>
      </c>
      <c r="E3799" t="s">
        <v>9182</v>
      </c>
      <c r="F3799">
        <v>66</v>
      </c>
      <c r="G3799">
        <v>46</v>
      </c>
    </row>
    <row r="3800" spans="1:7" hidden="1" x14ac:dyDescent="0.25">
      <c r="A3800" t="s">
        <v>550</v>
      </c>
      <c r="B3800" t="s">
        <v>8986</v>
      </c>
      <c r="C3800" t="s">
        <v>101</v>
      </c>
      <c r="D3800" t="s">
        <v>102</v>
      </c>
      <c r="E3800" t="s">
        <v>9183</v>
      </c>
      <c r="F3800">
        <v>66</v>
      </c>
      <c r="G3800">
        <v>46</v>
      </c>
    </row>
    <row r="3801" spans="1:7" hidden="1" x14ac:dyDescent="0.25">
      <c r="A3801" t="s">
        <v>550</v>
      </c>
      <c r="B3801" t="s">
        <v>5406</v>
      </c>
      <c r="C3801" t="s">
        <v>101</v>
      </c>
      <c r="D3801" t="s">
        <v>102</v>
      </c>
      <c r="E3801" t="s">
        <v>9184</v>
      </c>
      <c r="F3801">
        <v>66</v>
      </c>
      <c r="G3801">
        <v>46</v>
      </c>
    </row>
    <row r="3802" spans="1:7" hidden="1" x14ac:dyDescent="0.25">
      <c r="A3802" t="s">
        <v>608</v>
      </c>
      <c r="B3802" t="s">
        <v>8988</v>
      </c>
      <c r="C3802" t="s">
        <v>101</v>
      </c>
      <c r="D3802" t="s">
        <v>102</v>
      </c>
      <c r="E3802" t="s">
        <v>9185</v>
      </c>
      <c r="F3802">
        <v>66</v>
      </c>
      <c r="G3802">
        <v>46</v>
      </c>
    </row>
    <row r="3803" spans="1:7" hidden="1" x14ac:dyDescent="0.25">
      <c r="A3803" t="s">
        <v>608</v>
      </c>
      <c r="B3803" t="s">
        <v>8986</v>
      </c>
      <c r="C3803" t="s">
        <v>101</v>
      </c>
      <c r="D3803" t="s">
        <v>102</v>
      </c>
      <c r="E3803" t="s">
        <v>9186</v>
      </c>
      <c r="F3803">
        <v>66</v>
      </c>
      <c r="G3803">
        <v>46</v>
      </c>
    </row>
    <row r="3804" spans="1:7" hidden="1" x14ac:dyDescent="0.25">
      <c r="A3804" t="s">
        <v>550</v>
      </c>
      <c r="B3804" t="s">
        <v>8984</v>
      </c>
      <c r="C3804" t="s">
        <v>101</v>
      </c>
      <c r="D3804" t="s">
        <v>102</v>
      </c>
      <c r="E3804" t="s">
        <v>9187</v>
      </c>
      <c r="F3804">
        <v>66</v>
      </c>
      <c r="G3804">
        <v>46</v>
      </c>
    </row>
    <row r="3805" spans="1:7" hidden="1" x14ac:dyDescent="0.25">
      <c r="A3805" t="s">
        <v>550</v>
      </c>
      <c r="B3805" t="s">
        <v>6125</v>
      </c>
      <c r="C3805" t="s">
        <v>101</v>
      </c>
      <c r="D3805" t="s">
        <v>102</v>
      </c>
      <c r="E3805" t="s">
        <v>9188</v>
      </c>
      <c r="F3805">
        <v>66</v>
      </c>
      <c r="G3805">
        <v>46</v>
      </c>
    </row>
    <row r="3806" spans="1:7" hidden="1" x14ac:dyDescent="0.25">
      <c r="A3806" t="s">
        <v>608</v>
      </c>
      <c r="B3806" t="s">
        <v>6125</v>
      </c>
      <c r="C3806" t="s">
        <v>101</v>
      </c>
      <c r="D3806" t="s">
        <v>102</v>
      </c>
      <c r="E3806" t="s">
        <v>9189</v>
      </c>
      <c r="F3806">
        <v>66</v>
      </c>
      <c r="G3806">
        <v>46</v>
      </c>
    </row>
    <row r="3807" spans="1:7" hidden="1" x14ac:dyDescent="0.25">
      <c r="A3807" t="s">
        <v>624</v>
      </c>
      <c r="B3807" t="s">
        <v>8988</v>
      </c>
      <c r="C3807" t="s">
        <v>101</v>
      </c>
      <c r="D3807" t="s">
        <v>102</v>
      </c>
      <c r="E3807" t="s">
        <v>9190</v>
      </c>
      <c r="F3807">
        <v>66</v>
      </c>
      <c r="G3807">
        <v>46</v>
      </c>
    </row>
    <row r="3808" spans="1:7" hidden="1" x14ac:dyDescent="0.25">
      <c r="A3808" t="s">
        <v>608</v>
      </c>
      <c r="B3808" t="s">
        <v>8892</v>
      </c>
      <c r="C3808" t="s">
        <v>101</v>
      </c>
      <c r="D3808" t="s">
        <v>102</v>
      </c>
      <c r="E3808" t="s">
        <v>8968</v>
      </c>
      <c r="F3808">
        <v>66</v>
      </c>
      <c r="G3808">
        <v>45</v>
      </c>
    </row>
    <row r="3809" spans="1:7" hidden="1" x14ac:dyDescent="0.25">
      <c r="A3809" t="s">
        <v>624</v>
      </c>
      <c r="B3809" t="s">
        <v>8890</v>
      </c>
      <c r="C3809" t="s">
        <v>101</v>
      </c>
      <c r="D3809" t="s">
        <v>102</v>
      </c>
      <c r="E3809" t="s">
        <v>8969</v>
      </c>
      <c r="F3809">
        <v>66</v>
      </c>
      <c r="G3809">
        <v>45</v>
      </c>
    </row>
    <row r="3810" spans="1:7" hidden="1" x14ac:dyDescent="0.25">
      <c r="A3810" t="s">
        <v>608</v>
      </c>
      <c r="B3810" t="s">
        <v>8890</v>
      </c>
      <c r="C3810" t="s">
        <v>101</v>
      </c>
      <c r="D3810" t="s">
        <v>102</v>
      </c>
      <c r="E3810" t="s">
        <v>8970</v>
      </c>
      <c r="F3810">
        <v>66</v>
      </c>
      <c r="G3810">
        <v>45</v>
      </c>
    </row>
    <row r="3811" spans="1:7" hidden="1" x14ac:dyDescent="0.25">
      <c r="A3811" t="s">
        <v>550</v>
      </c>
      <c r="B3811" t="s">
        <v>8890</v>
      </c>
      <c r="C3811" t="s">
        <v>101</v>
      </c>
      <c r="D3811" t="s">
        <v>102</v>
      </c>
      <c r="E3811" t="s">
        <v>8971</v>
      </c>
      <c r="F3811">
        <v>66</v>
      </c>
      <c r="G3811">
        <v>45</v>
      </c>
    </row>
    <row r="3812" spans="1:7" hidden="1" x14ac:dyDescent="0.25">
      <c r="A3812" t="s">
        <v>624</v>
      </c>
      <c r="B3812" t="s">
        <v>8892</v>
      </c>
      <c r="C3812" t="s">
        <v>101</v>
      </c>
      <c r="D3812" t="s">
        <v>102</v>
      </c>
      <c r="E3812" t="s">
        <v>8972</v>
      </c>
      <c r="F3812">
        <v>66</v>
      </c>
      <c r="G3812">
        <v>45</v>
      </c>
    </row>
    <row r="3813" spans="1:7" hidden="1" x14ac:dyDescent="0.25">
      <c r="A3813" t="s">
        <v>608</v>
      </c>
      <c r="B3813" t="s">
        <v>6199</v>
      </c>
      <c r="C3813" t="s">
        <v>101</v>
      </c>
      <c r="D3813" t="s">
        <v>102</v>
      </c>
      <c r="E3813" t="s">
        <v>8866</v>
      </c>
      <c r="F3813">
        <v>66</v>
      </c>
      <c r="G3813">
        <v>44</v>
      </c>
    </row>
    <row r="3814" spans="1:7" hidden="1" x14ac:dyDescent="0.25">
      <c r="A3814" t="s">
        <v>550</v>
      </c>
      <c r="B3814" t="s">
        <v>5017</v>
      </c>
      <c r="C3814" t="s">
        <v>101</v>
      </c>
      <c r="D3814" t="s">
        <v>102</v>
      </c>
      <c r="E3814" t="s">
        <v>8867</v>
      </c>
      <c r="F3814">
        <v>66</v>
      </c>
      <c r="G3814">
        <v>44</v>
      </c>
    </row>
    <row r="3815" spans="1:7" hidden="1" x14ac:dyDescent="0.25">
      <c r="A3815" t="s">
        <v>550</v>
      </c>
      <c r="B3815" t="s">
        <v>8715</v>
      </c>
      <c r="C3815" t="s">
        <v>101</v>
      </c>
      <c r="D3815" t="s">
        <v>102</v>
      </c>
      <c r="E3815" t="s">
        <v>8868</v>
      </c>
      <c r="F3815">
        <v>66</v>
      </c>
      <c r="G3815">
        <v>44</v>
      </c>
    </row>
    <row r="3816" spans="1:7" hidden="1" x14ac:dyDescent="0.25">
      <c r="A3816" t="s">
        <v>608</v>
      </c>
      <c r="B3816" t="s">
        <v>8715</v>
      </c>
      <c r="C3816" t="s">
        <v>101</v>
      </c>
      <c r="D3816" t="s">
        <v>102</v>
      </c>
      <c r="E3816" t="s">
        <v>8869</v>
      </c>
      <c r="F3816">
        <v>66</v>
      </c>
      <c r="G3816">
        <v>44</v>
      </c>
    </row>
    <row r="3817" spans="1:7" hidden="1" x14ac:dyDescent="0.25">
      <c r="A3817" t="s">
        <v>624</v>
      </c>
      <c r="B3817" t="s">
        <v>5766</v>
      </c>
      <c r="C3817" t="s">
        <v>101</v>
      </c>
      <c r="D3817" t="s">
        <v>102</v>
      </c>
      <c r="E3817" t="s">
        <v>8870</v>
      </c>
      <c r="F3817">
        <v>66</v>
      </c>
      <c r="G3817">
        <v>44</v>
      </c>
    </row>
    <row r="3818" spans="1:7" hidden="1" x14ac:dyDescent="0.25">
      <c r="A3818" t="s">
        <v>608</v>
      </c>
      <c r="B3818" t="s">
        <v>5766</v>
      </c>
      <c r="C3818" t="s">
        <v>101</v>
      </c>
      <c r="D3818" t="s">
        <v>102</v>
      </c>
      <c r="E3818" t="s">
        <v>8871</v>
      </c>
      <c r="F3818">
        <v>66</v>
      </c>
      <c r="G3818">
        <v>44</v>
      </c>
    </row>
    <row r="3819" spans="1:7" hidden="1" x14ac:dyDescent="0.25">
      <c r="A3819" t="s">
        <v>550</v>
      </c>
      <c r="B3819" t="s">
        <v>5766</v>
      </c>
      <c r="C3819" t="s">
        <v>101</v>
      </c>
      <c r="D3819" t="s">
        <v>102</v>
      </c>
      <c r="E3819" t="s">
        <v>8872</v>
      </c>
      <c r="F3819">
        <v>66</v>
      </c>
      <c r="G3819">
        <v>44</v>
      </c>
    </row>
    <row r="3820" spans="1:7" hidden="1" x14ac:dyDescent="0.25">
      <c r="A3820" t="s">
        <v>624</v>
      </c>
      <c r="B3820" t="s">
        <v>8715</v>
      </c>
      <c r="C3820" t="s">
        <v>101</v>
      </c>
      <c r="D3820" t="s">
        <v>102</v>
      </c>
      <c r="E3820" t="s">
        <v>8873</v>
      </c>
      <c r="F3820">
        <v>66</v>
      </c>
      <c r="G3820">
        <v>44</v>
      </c>
    </row>
    <row r="3821" spans="1:7" hidden="1" x14ac:dyDescent="0.25">
      <c r="A3821" t="s">
        <v>550</v>
      </c>
      <c r="B3821" t="s">
        <v>6199</v>
      </c>
      <c r="C3821" t="s">
        <v>101</v>
      </c>
      <c r="D3821" t="s">
        <v>102</v>
      </c>
      <c r="E3821" t="s">
        <v>8874</v>
      </c>
      <c r="F3821">
        <v>66</v>
      </c>
      <c r="G3821">
        <v>44</v>
      </c>
    </row>
    <row r="3822" spans="1:7" hidden="1" x14ac:dyDescent="0.25">
      <c r="A3822" t="s">
        <v>624</v>
      </c>
      <c r="B3822" t="s">
        <v>6909</v>
      </c>
      <c r="C3822" t="s">
        <v>101</v>
      </c>
      <c r="D3822" t="s">
        <v>102</v>
      </c>
      <c r="E3822" t="s">
        <v>8701</v>
      </c>
      <c r="F3822">
        <v>66</v>
      </c>
      <c r="G3822">
        <v>41</v>
      </c>
    </row>
    <row r="3823" spans="1:7" hidden="1" x14ac:dyDescent="0.25">
      <c r="A3823" t="s">
        <v>608</v>
      </c>
      <c r="B3823" t="s">
        <v>8630</v>
      </c>
      <c r="C3823" t="s">
        <v>101</v>
      </c>
      <c r="D3823" t="s">
        <v>102</v>
      </c>
      <c r="E3823" t="s">
        <v>8702</v>
      </c>
      <c r="F3823">
        <v>66</v>
      </c>
      <c r="G3823">
        <v>41</v>
      </c>
    </row>
    <row r="3824" spans="1:7" hidden="1" x14ac:dyDescent="0.25">
      <c r="A3824" t="s">
        <v>550</v>
      </c>
      <c r="B3824" t="s">
        <v>8630</v>
      </c>
      <c r="C3824" t="s">
        <v>101</v>
      </c>
      <c r="D3824" t="s">
        <v>102</v>
      </c>
      <c r="E3824" t="s">
        <v>8703</v>
      </c>
      <c r="F3824">
        <v>66</v>
      </c>
      <c r="G3824">
        <v>41</v>
      </c>
    </row>
    <row r="3825" spans="1:7" hidden="1" x14ac:dyDescent="0.25">
      <c r="A3825" t="s">
        <v>608</v>
      </c>
      <c r="B3825" t="s">
        <v>6909</v>
      </c>
      <c r="C3825" t="s">
        <v>101</v>
      </c>
      <c r="D3825" t="s">
        <v>102</v>
      </c>
      <c r="E3825" t="s">
        <v>8704</v>
      </c>
      <c r="F3825">
        <v>66</v>
      </c>
      <c r="G3825">
        <v>41</v>
      </c>
    </row>
    <row r="3826" spans="1:7" hidden="1" x14ac:dyDescent="0.25">
      <c r="A3826" t="s">
        <v>550</v>
      </c>
      <c r="B3826" t="s">
        <v>6842</v>
      </c>
      <c r="C3826" t="s">
        <v>101</v>
      </c>
      <c r="D3826" t="s">
        <v>102</v>
      </c>
      <c r="E3826" t="s">
        <v>8620</v>
      </c>
      <c r="F3826">
        <v>66</v>
      </c>
      <c r="G3826">
        <v>40</v>
      </c>
    </row>
    <row r="3827" spans="1:7" hidden="1" x14ac:dyDescent="0.25">
      <c r="A3827" t="s">
        <v>550</v>
      </c>
      <c r="B3827" t="s">
        <v>6845</v>
      </c>
      <c r="C3827" t="s">
        <v>101</v>
      </c>
      <c r="D3827" t="s">
        <v>102</v>
      </c>
      <c r="E3827" t="s">
        <v>8621</v>
      </c>
      <c r="F3827">
        <v>66</v>
      </c>
      <c r="G3827">
        <v>40</v>
      </c>
    </row>
    <row r="3828" spans="1:7" hidden="1" x14ac:dyDescent="0.25">
      <c r="A3828" t="s">
        <v>624</v>
      </c>
      <c r="B3828" t="s">
        <v>6842</v>
      </c>
      <c r="C3828" t="s">
        <v>101</v>
      </c>
      <c r="D3828" t="s">
        <v>102</v>
      </c>
      <c r="E3828" t="s">
        <v>8622</v>
      </c>
      <c r="F3828">
        <v>66</v>
      </c>
      <c r="G3828">
        <v>40</v>
      </c>
    </row>
    <row r="3829" spans="1:7" hidden="1" x14ac:dyDescent="0.25">
      <c r="A3829" t="s">
        <v>624</v>
      </c>
      <c r="B3829" t="s">
        <v>6845</v>
      </c>
      <c r="C3829" t="s">
        <v>101</v>
      </c>
      <c r="D3829" t="s">
        <v>102</v>
      </c>
      <c r="E3829" t="s">
        <v>8623</v>
      </c>
      <c r="F3829">
        <v>66</v>
      </c>
      <c r="G3829">
        <v>40</v>
      </c>
    </row>
    <row r="3830" spans="1:7" hidden="1" x14ac:dyDescent="0.25">
      <c r="A3830" t="s">
        <v>624</v>
      </c>
      <c r="B3830" t="s">
        <v>8510</v>
      </c>
      <c r="C3830" t="s">
        <v>101</v>
      </c>
      <c r="D3830" t="s">
        <v>102</v>
      </c>
      <c r="E3830" t="s">
        <v>8542</v>
      </c>
      <c r="F3830">
        <v>66</v>
      </c>
      <c r="G3830">
        <v>39</v>
      </c>
    </row>
    <row r="3831" spans="1:7" hidden="1" x14ac:dyDescent="0.25">
      <c r="A3831" t="s">
        <v>550</v>
      </c>
      <c r="B3831" t="s">
        <v>8510</v>
      </c>
      <c r="C3831" t="s">
        <v>101</v>
      </c>
      <c r="D3831" t="s">
        <v>102</v>
      </c>
      <c r="E3831" t="s">
        <v>8543</v>
      </c>
      <c r="F3831">
        <v>66</v>
      </c>
      <c r="G3831">
        <v>39</v>
      </c>
    </row>
    <row r="3832" spans="1:7" hidden="1" x14ac:dyDescent="0.25">
      <c r="A3832" t="s">
        <v>608</v>
      </c>
      <c r="B3832" t="s">
        <v>8321</v>
      </c>
      <c r="C3832" t="s">
        <v>101</v>
      </c>
      <c r="D3832" t="s">
        <v>102</v>
      </c>
      <c r="E3832" t="s">
        <v>8481</v>
      </c>
      <c r="F3832">
        <v>66</v>
      </c>
      <c r="G3832">
        <v>38</v>
      </c>
    </row>
    <row r="3833" spans="1:7" hidden="1" x14ac:dyDescent="0.25">
      <c r="A3833" t="s">
        <v>624</v>
      </c>
      <c r="B3833" t="s">
        <v>8331</v>
      </c>
      <c r="C3833" t="s">
        <v>101</v>
      </c>
      <c r="D3833" t="s">
        <v>102</v>
      </c>
      <c r="E3833" t="s">
        <v>8482</v>
      </c>
      <c r="F3833">
        <v>66</v>
      </c>
      <c r="G3833">
        <v>38</v>
      </c>
    </row>
    <row r="3834" spans="1:7" hidden="1" x14ac:dyDescent="0.25">
      <c r="A3834" t="s">
        <v>624</v>
      </c>
      <c r="B3834" t="s">
        <v>6967</v>
      </c>
      <c r="C3834" t="s">
        <v>101</v>
      </c>
      <c r="D3834" t="s">
        <v>102</v>
      </c>
      <c r="E3834" t="s">
        <v>8483</v>
      </c>
      <c r="F3834">
        <v>66</v>
      </c>
      <c r="G3834">
        <v>38</v>
      </c>
    </row>
    <row r="3835" spans="1:7" hidden="1" x14ac:dyDescent="0.25">
      <c r="A3835" t="s">
        <v>550</v>
      </c>
      <c r="B3835" t="s">
        <v>6843</v>
      </c>
      <c r="C3835" t="s">
        <v>101</v>
      </c>
      <c r="D3835" t="s">
        <v>102</v>
      </c>
      <c r="E3835" t="s">
        <v>8484</v>
      </c>
      <c r="F3835">
        <v>66</v>
      </c>
      <c r="G3835">
        <v>38</v>
      </c>
    </row>
    <row r="3836" spans="1:7" hidden="1" x14ac:dyDescent="0.25">
      <c r="A3836" t="s">
        <v>550</v>
      </c>
      <c r="B3836" t="s">
        <v>8321</v>
      </c>
      <c r="C3836" t="s">
        <v>101</v>
      </c>
      <c r="D3836" t="s">
        <v>102</v>
      </c>
      <c r="E3836" t="s">
        <v>8485</v>
      </c>
      <c r="F3836">
        <v>66</v>
      </c>
      <c r="G3836">
        <v>38</v>
      </c>
    </row>
    <row r="3837" spans="1:7" hidden="1" x14ac:dyDescent="0.25">
      <c r="A3837" t="s">
        <v>608</v>
      </c>
      <c r="B3837" t="s">
        <v>8331</v>
      </c>
      <c r="C3837" t="s">
        <v>101</v>
      </c>
      <c r="D3837" t="s">
        <v>102</v>
      </c>
      <c r="E3837" t="s">
        <v>8486</v>
      </c>
      <c r="F3837">
        <v>66</v>
      </c>
      <c r="G3837">
        <v>38</v>
      </c>
    </row>
    <row r="3838" spans="1:7" hidden="1" x14ac:dyDescent="0.25">
      <c r="A3838" t="s">
        <v>550</v>
      </c>
      <c r="B3838" t="s">
        <v>8317</v>
      </c>
      <c r="C3838" t="s">
        <v>101</v>
      </c>
      <c r="D3838" t="s">
        <v>102</v>
      </c>
      <c r="E3838" t="s">
        <v>8487</v>
      </c>
      <c r="F3838">
        <v>66</v>
      </c>
      <c r="G3838">
        <v>38</v>
      </c>
    </row>
    <row r="3839" spans="1:7" hidden="1" x14ac:dyDescent="0.25">
      <c r="A3839" t="s">
        <v>624</v>
      </c>
      <c r="B3839" t="s">
        <v>8317</v>
      </c>
      <c r="C3839" t="s">
        <v>101</v>
      </c>
      <c r="D3839" t="s">
        <v>102</v>
      </c>
      <c r="E3839" t="s">
        <v>8488</v>
      </c>
      <c r="F3839">
        <v>66</v>
      </c>
      <c r="G3839">
        <v>38</v>
      </c>
    </row>
    <row r="3840" spans="1:7" hidden="1" x14ac:dyDescent="0.25">
      <c r="A3840" t="s">
        <v>550</v>
      </c>
      <c r="B3840" t="s">
        <v>8280</v>
      </c>
      <c r="C3840" t="s">
        <v>101</v>
      </c>
      <c r="D3840" t="s">
        <v>102</v>
      </c>
      <c r="E3840" t="s">
        <v>8311</v>
      </c>
      <c r="F3840">
        <v>66</v>
      </c>
      <c r="G3840">
        <v>36</v>
      </c>
    </row>
    <row r="3841" spans="1:7" hidden="1" x14ac:dyDescent="0.25">
      <c r="A3841" t="s">
        <v>608</v>
      </c>
      <c r="B3841" t="s">
        <v>8280</v>
      </c>
      <c r="C3841" t="s">
        <v>101</v>
      </c>
      <c r="D3841" t="s">
        <v>102</v>
      </c>
      <c r="E3841" t="s">
        <v>8312</v>
      </c>
      <c r="F3841">
        <v>66</v>
      </c>
      <c r="G3841">
        <v>36</v>
      </c>
    </row>
    <row r="3842" spans="1:7" hidden="1" x14ac:dyDescent="0.25">
      <c r="A3842" t="s">
        <v>608</v>
      </c>
      <c r="B3842" t="s">
        <v>8136</v>
      </c>
      <c r="C3842" t="s">
        <v>101</v>
      </c>
      <c r="D3842" t="s">
        <v>102</v>
      </c>
      <c r="E3842" t="s">
        <v>8255</v>
      </c>
      <c r="F3842">
        <v>66</v>
      </c>
      <c r="G3842">
        <v>35</v>
      </c>
    </row>
    <row r="3843" spans="1:7" hidden="1" x14ac:dyDescent="0.25">
      <c r="A3843" t="s">
        <v>608</v>
      </c>
      <c r="B3843" t="s">
        <v>8138</v>
      </c>
      <c r="C3843" t="s">
        <v>101</v>
      </c>
      <c r="D3843" t="s">
        <v>102</v>
      </c>
      <c r="E3843" t="s">
        <v>8256</v>
      </c>
      <c r="F3843">
        <v>66</v>
      </c>
      <c r="G3843">
        <v>35</v>
      </c>
    </row>
    <row r="3844" spans="1:7" hidden="1" x14ac:dyDescent="0.25">
      <c r="A3844" t="s">
        <v>550</v>
      </c>
      <c r="B3844" t="s">
        <v>8136</v>
      </c>
      <c r="C3844" t="s">
        <v>101</v>
      </c>
      <c r="D3844" t="s">
        <v>102</v>
      </c>
      <c r="E3844" t="s">
        <v>8257</v>
      </c>
      <c r="F3844">
        <v>66</v>
      </c>
      <c r="G3844">
        <v>35</v>
      </c>
    </row>
    <row r="3845" spans="1:7" hidden="1" x14ac:dyDescent="0.25">
      <c r="A3845" t="s">
        <v>550</v>
      </c>
      <c r="B3845" t="s">
        <v>8140</v>
      </c>
      <c r="C3845" t="s">
        <v>101</v>
      </c>
      <c r="D3845" t="s">
        <v>102</v>
      </c>
      <c r="E3845" t="s">
        <v>8258</v>
      </c>
      <c r="F3845">
        <v>66</v>
      </c>
      <c r="G3845">
        <v>35</v>
      </c>
    </row>
    <row r="3846" spans="1:7" hidden="1" x14ac:dyDescent="0.25">
      <c r="A3846" t="s">
        <v>550</v>
      </c>
      <c r="B3846" t="s">
        <v>8144</v>
      </c>
      <c r="C3846" t="s">
        <v>101</v>
      </c>
      <c r="D3846" t="s">
        <v>102</v>
      </c>
      <c r="E3846" t="s">
        <v>8259</v>
      </c>
      <c r="F3846">
        <v>66</v>
      </c>
      <c r="G3846">
        <v>35</v>
      </c>
    </row>
    <row r="3847" spans="1:7" hidden="1" x14ac:dyDescent="0.25">
      <c r="A3847" t="s">
        <v>624</v>
      </c>
      <c r="B3847" t="s">
        <v>8144</v>
      </c>
      <c r="C3847" t="s">
        <v>101</v>
      </c>
      <c r="D3847" t="s">
        <v>102</v>
      </c>
      <c r="E3847" t="s">
        <v>8260</v>
      </c>
      <c r="F3847">
        <v>66</v>
      </c>
      <c r="G3847">
        <v>35</v>
      </c>
    </row>
    <row r="3848" spans="1:7" hidden="1" x14ac:dyDescent="0.25">
      <c r="A3848" t="s">
        <v>608</v>
      </c>
      <c r="B3848" t="s">
        <v>8038</v>
      </c>
      <c r="C3848" t="s">
        <v>101</v>
      </c>
      <c r="D3848" t="s">
        <v>102</v>
      </c>
      <c r="E3848" t="s">
        <v>8125</v>
      </c>
      <c r="F3848">
        <v>66</v>
      </c>
      <c r="G3848">
        <v>33</v>
      </c>
    </row>
    <row r="3849" spans="1:7" hidden="1" x14ac:dyDescent="0.25">
      <c r="A3849" t="s">
        <v>608</v>
      </c>
      <c r="B3849" t="s">
        <v>8034</v>
      </c>
      <c r="C3849" t="s">
        <v>101</v>
      </c>
      <c r="D3849" t="s">
        <v>102</v>
      </c>
      <c r="E3849" t="s">
        <v>8126</v>
      </c>
      <c r="F3849">
        <v>66</v>
      </c>
      <c r="G3849">
        <v>33</v>
      </c>
    </row>
    <row r="3850" spans="1:7" hidden="1" x14ac:dyDescent="0.25">
      <c r="A3850" t="s">
        <v>624</v>
      </c>
      <c r="B3850" t="s">
        <v>8036</v>
      </c>
      <c r="C3850" t="s">
        <v>101</v>
      </c>
      <c r="D3850" t="s">
        <v>102</v>
      </c>
      <c r="E3850" t="s">
        <v>8127</v>
      </c>
      <c r="F3850">
        <v>66</v>
      </c>
      <c r="G3850">
        <v>33</v>
      </c>
    </row>
    <row r="3851" spans="1:7" hidden="1" x14ac:dyDescent="0.25">
      <c r="A3851" t="s">
        <v>608</v>
      </c>
      <c r="B3851" t="s">
        <v>7970</v>
      </c>
      <c r="C3851" t="s">
        <v>101</v>
      </c>
      <c r="D3851" t="s">
        <v>102</v>
      </c>
      <c r="E3851" t="s">
        <v>8024</v>
      </c>
      <c r="F3851">
        <v>66</v>
      </c>
      <c r="G3851">
        <v>31</v>
      </c>
    </row>
    <row r="3852" spans="1:7" hidden="1" x14ac:dyDescent="0.25">
      <c r="A3852" t="s">
        <v>550</v>
      </c>
      <c r="B3852" t="s">
        <v>7973</v>
      </c>
      <c r="C3852" t="s">
        <v>101</v>
      </c>
      <c r="D3852" t="s">
        <v>102</v>
      </c>
      <c r="E3852" t="s">
        <v>8025</v>
      </c>
      <c r="F3852">
        <v>66</v>
      </c>
      <c r="G3852">
        <v>31</v>
      </c>
    </row>
    <row r="3853" spans="1:7" hidden="1" x14ac:dyDescent="0.25">
      <c r="A3853" t="s">
        <v>624</v>
      </c>
      <c r="B3853" t="s">
        <v>7973</v>
      </c>
      <c r="C3853" t="s">
        <v>101</v>
      </c>
      <c r="D3853" t="s">
        <v>102</v>
      </c>
      <c r="E3853" t="s">
        <v>8026</v>
      </c>
      <c r="F3853">
        <v>66</v>
      </c>
      <c r="G3853">
        <v>31</v>
      </c>
    </row>
    <row r="3854" spans="1:7" hidden="1" x14ac:dyDescent="0.25">
      <c r="A3854" t="s">
        <v>608</v>
      </c>
      <c r="B3854" t="s">
        <v>7878</v>
      </c>
      <c r="C3854" t="s">
        <v>101</v>
      </c>
      <c r="D3854" t="s">
        <v>102</v>
      </c>
      <c r="E3854" t="s">
        <v>7959</v>
      </c>
      <c r="F3854">
        <v>66</v>
      </c>
      <c r="G3854">
        <v>30</v>
      </c>
    </row>
    <row r="3855" spans="1:7" hidden="1" x14ac:dyDescent="0.25">
      <c r="A3855" t="s">
        <v>624</v>
      </c>
      <c r="B3855" t="s">
        <v>7158</v>
      </c>
      <c r="C3855" t="s">
        <v>101</v>
      </c>
      <c r="D3855" t="s">
        <v>102</v>
      </c>
      <c r="E3855" t="s">
        <v>7960</v>
      </c>
      <c r="F3855">
        <v>66</v>
      </c>
      <c r="G3855">
        <v>30</v>
      </c>
    </row>
    <row r="3856" spans="1:7" hidden="1" x14ac:dyDescent="0.25">
      <c r="A3856" t="s">
        <v>550</v>
      </c>
      <c r="B3856" t="s">
        <v>7158</v>
      </c>
      <c r="C3856" t="s">
        <v>101</v>
      </c>
      <c r="D3856" t="s">
        <v>102</v>
      </c>
      <c r="E3856" t="s">
        <v>7961</v>
      </c>
      <c r="F3856">
        <v>66</v>
      </c>
      <c r="G3856">
        <v>30</v>
      </c>
    </row>
    <row r="3857" spans="1:7" hidden="1" x14ac:dyDescent="0.25">
      <c r="A3857" t="s">
        <v>608</v>
      </c>
      <c r="B3857" t="s">
        <v>7884</v>
      </c>
      <c r="C3857" t="s">
        <v>101</v>
      </c>
      <c r="D3857" t="s">
        <v>102</v>
      </c>
      <c r="E3857" t="s">
        <v>7962</v>
      </c>
      <c r="F3857">
        <v>66</v>
      </c>
      <c r="G3857">
        <v>30</v>
      </c>
    </row>
    <row r="3858" spans="1:7" hidden="1" x14ac:dyDescent="0.25">
      <c r="A3858" t="s">
        <v>624</v>
      </c>
      <c r="B3858" t="s">
        <v>7884</v>
      </c>
      <c r="C3858" t="s">
        <v>101</v>
      </c>
      <c r="D3858" t="s">
        <v>102</v>
      </c>
      <c r="E3858" t="s">
        <v>7963</v>
      </c>
      <c r="F3858">
        <v>66</v>
      </c>
      <c r="G3858">
        <v>30</v>
      </c>
    </row>
    <row r="3859" spans="1:7" hidden="1" x14ac:dyDescent="0.25">
      <c r="A3859" t="s">
        <v>550</v>
      </c>
      <c r="B3859" t="s">
        <v>7878</v>
      </c>
      <c r="C3859" t="s">
        <v>101</v>
      </c>
      <c r="D3859" t="s">
        <v>102</v>
      </c>
      <c r="E3859" t="s">
        <v>7964</v>
      </c>
      <c r="F3859">
        <v>66</v>
      </c>
      <c r="G3859">
        <v>30</v>
      </c>
    </row>
    <row r="3860" spans="1:7" hidden="1" x14ac:dyDescent="0.25">
      <c r="A3860" t="s">
        <v>624</v>
      </c>
      <c r="B3860" t="s">
        <v>7824</v>
      </c>
      <c r="C3860" t="s">
        <v>101</v>
      </c>
      <c r="D3860" t="s">
        <v>102</v>
      </c>
      <c r="E3860" t="s">
        <v>7870</v>
      </c>
      <c r="F3860">
        <v>66</v>
      </c>
      <c r="G3860">
        <v>28</v>
      </c>
    </row>
    <row r="3861" spans="1:7" hidden="1" x14ac:dyDescent="0.25">
      <c r="A3861" t="s">
        <v>608</v>
      </c>
      <c r="B3861" t="s">
        <v>7824</v>
      </c>
      <c r="C3861" t="s">
        <v>101</v>
      </c>
      <c r="D3861" t="s">
        <v>102</v>
      </c>
      <c r="E3861" t="s">
        <v>7871</v>
      </c>
      <c r="F3861">
        <v>66</v>
      </c>
      <c r="G3861">
        <v>28</v>
      </c>
    </row>
    <row r="3862" spans="1:7" hidden="1" x14ac:dyDescent="0.25">
      <c r="A3862" t="s">
        <v>624</v>
      </c>
      <c r="B3862" t="s">
        <v>7291</v>
      </c>
      <c r="C3862" t="s">
        <v>101</v>
      </c>
      <c r="D3862" t="s">
        <v>102</v>
      </c>
      <c r="E3862" t="s">
        <v>7872</v>
      </c>
      <c r="F3862">
        <v>66</v>
      </c>
      <c r="G3862">
        <v>28</v>
      </c>
    </row>
    <row r="3863" spans="1:7" hidden="1" x14ac:dyDescent="0.25">
      <c r="A3863" t="s">
        <v>624</v>
      </c>
      <c r="B3863" t="s">
        <v>7373</v>
      </c>
      <c r="C3863" t="s">
        <v>101</v>
      </c>
      <c r="D3863" t="s">
        <v>102</v>
      </c>
      <c r="E3863" t="s">
        <v>7817</v>
      </c>
      <c r="F3863">
        <v>66</v>
      </c>
      <c r="G3863">
        <v>26</v>
      </c>
    </row>
    <row r="3864" spans="1:7" hidden="1" x14ac:dyDescent="0.25">
      <c r="A3864" t="s">
        <v>550</v>
      </c>
      <c r="B3864" t="s">
        <v>7373</v>
      </c>
      <c r="C3864" t="s">
        <v>101</v>
      </c>
      <c r="D3864" t="s">
        <v>102</v>
      </c>
      <c r="E3864" t="s">
        <v>7818</v>
      </c>
      <c r="F3864">
        <v>66</v>
      </c>
      <c r="G3864">
        <v>26</v>
      </c>
    </row>
    <row r="3865" spans="1:7" hidden="1" x14ac:dyDescent="0.25">
      <c r="A3865" t="s">
        <v>624</v>
      </c>
      <c r="B3865" t="s">
        <v>7449</v>
      </c>
      <c r="C3865" t="s">
        <v>101</v>
      </c>
      <c r="D3865" t="s">
        <v>102</v>
      </c>
      <c r="E3865" t="s">
        <v>7681</v>
      </c>
      <c r="F3865">
        <v>66</v>
      </c>
      <c r="G3865">
        <v>18</v>
      </c>
    </row>
    <row r="3866" spans="1:7" hidden="1" x14ac:dyDescent="0.25">
      <c r="A3866" t="s">
        <v>550</v>
      </c>
      <c r="B3866" t="s">
        <v>7632</v>
      </c>
      <c r="C3866" t="s">
        <v>101</v>
      </c>
      <c r="D3866" t="s">
        <v>102</v>
      </c>
      <c r="E3866" t="s">
        <v>7662</v>
      </c>
      <c r="F3866">
        <v>66</v>
      </c>
      <c r="G3866">
        <v>17</v>
      </c>
    </row>
    <row r="3867" spans="1:7" hidden="1" x14ac:dyDescent="0.25">
      <c r="A3867" t="s">
        <v>624</v>
      </c>
      <c r="B3867" t="s">
        <v>7484</v>
      </c>
      <c r="C3867" t="s">
        <v>101</v>
      </c>
      <c r="D3867" t="s">
        <v>102</v>
      </c>
      <c r="E3867" t="s">
        <v>7570</v>
      </c>
      <c r="F3867">
        <v>66</v>
      </c>
      <c r="G3867">
        <v>11</v>
      </c>
    </row>
    <row r="3868" spans="1:7" hidden="1" x14ac:dyDescent="0.25">
      <c r="A3868" t="s">
        <v>664</v>
      </c>
      <c r="B3868" t="s">
        <v>3742</v>
      </c>
      <c r="C3868" t="s">
        <v>101</v>
      </c>
      <c r="D3868" t="s">
        <v>102</v>
      </c>
      <c r="E3868" t="s">
        <v>11879</v>
      </c>
      <c r="F3868">
        <v>65</v>
      </c>
      <c r="G3868">
        <v>60</v>
      </c>
    </row>
    <row r="3869" spans="1:7" hidden="1" x14ac:dyDescent="0.25">
      <c r="A3869" t="s">
        <v>568</v>
      </c>
      <c r="B3869" t="s">
        <v>3742</v>
      </c>
      <c r="C3869" t="s">
        <v>101</v>
      </c>
      <c r="D3869" t="s">
        <v>102</v>
      </c>
      <c r="E3869" t="s">
        <v>11880</v>
      </c>
      <c r="F3869">
        <v>65</v>
      </c>
      <c r="G3869">
        <v>60</v>
      </c>
    </row>
    <row r="3870" spans="1:7" hidden="1" x14ac:dyDescent="0.25">
      <c r="A3870" t="s">
        <v>611</v>
      </c>
      <c r="B3870" t="s">
        <v>3742</v>
      </c>
      <c r="C3870" t="s">
        <v>101</v>
      </c>
      <c r="D3870" t="s">
        <v>102</v>
      </c>
      <c r="E3870" t="s">
        <v>11881</v>
      </c>
      <c r="F3870">
        <v>65</v>
      </c>
      <c r="G3870">
        <v>60</v>
      </c>
    </row>
    <row r="3871" spans="1:7" hidden="1" x14ac:dyDescent="0.25">
      <c r="A3871" t="s">
        <v>664</v>
      </c>
      <c r="B3871" t="s">
        <v>11231</v>
      </c>
      <c r="C3871" t="s">
        <v>101</v>
      </c>
      <c r="D3871" t="s">
        <v>102</v>
      </c>
      <c r="E3871" t="s">
        <v>11765</v>
      </c>
      <c r="F3871">
        <v>65</v>
      </c>
      <c r="G3871">
        <v>59</v>
      </c>
    </row>
    <row r="3872" spans="1:7" hidden="1" x14ac:dyDescent="0.25">
      <c r="A3872" t="s">
        <v>664</v>
      </c>
      <c r="B3872" t="s">
        <v>11233</v>
      </c>
      <c r="C3872" t="s">
        <v>101</v>
      </c>
      <c r="D3872" t="s">
        <v>102</v>
      </c>
      <c r="E3872" t="s">
        <v>11766</v>
      </c>
      <c r="F3872">
        <v>65</v>
      </c>
      <c r="G3872">
        <v>59</v>
      </c>
    </row>
    <row r="3873" spans="1:7" hidden="1" x14ac:dyDescent="0.25">
      <c r="A3873" t="s">
        <v>664</v>
      </c>
      <c r="B3873" t="s">
        <v>5926</v>
      </c>
      <c r="C3873" t="s">
        <v>101</v>
      </c>
      <c r="D3873" t="s">
        <v>102</v>
      </c>
      <c r="E3873" t="s">
        <v>11767</v>
      </c>
      <c r="F3873">
        <v>65</v>
      </c>
      <c r="G3873">
        <v>59</v>
      </c>
    </row>
    <row r="3874" spans="1:7" hidden="1" x14ac:dyDescent="0.25">
      <c r="A3874" t="s">
        <v>664</v>
      </c>
      <c r="B3874" t="s">
        <v>670</v>
      </c>
      <c r="C3874" t="s">
        <v>101</v>
      </c>
      <c r="D3874" t="s">
        <v>102</v>
      </c>
      <c r="E3874" t="s">
        <v>11768</v>
      </c>
      <c r="F3874">
        <v>65</v>
      </c>
      <c r="G3874">
        <v>59</v>
      </c>
    </row>
    <row r="3875" spans="1:7" hidden="1" x14ac:dyDescent="0.25">
      <c r="A3875" t="s">
        <v>664</v>
      </c>
      <c r="B3875" t="s">
        <v>11237</v>
      </c>
      <c r="C3875" t="s">
        <v>101</v>
      </c>
      <c r="D3875" t="s">
        <v>102</v>
      </c>
      <c r="E3875" t="s">
        <v>11769</v>
      </c>
      <c r="F3875">
        <v>65</v>
      </c>
      <c r="G3875">
        <v>59</v>
      </c>
    </row>
    <row r="3876" spans="1:7" hidden="1" x14ac:dyDescent="0.25">
      <c r="A3876" t="s">
        <v>568</v>
      </c>
      <c r="B3876" t="s">
        <v>11231</v>
      </c>
      <c r="C3876" t="s">
        <v>101</v>
      </c>
      <c r="D3876" t="s">
        <v>102</v>
      </c>
      <c r="E3876" t="s">
        <v>11770</v>
      </c>
      <c r="F3876">
        <v>65</v>
      </c>
      <c r="G3876">
        <v>59</v>
      </c>
    </row>
    <row r="3877" spans="1:7" hidden="1" x14ac:dyDescent="0.25">
      <c r="A3877" t="s">
        <v>568</v>
      </c>
      <c r="B3877" t="s">
        <v>11233</v>
      </c>
      <c r="C3877" t="s">
        <v>101</v>
      </c>
      <c r="D3877" t="s">
        <v>102</v>
      </c>
      <c r="E3877" t="s">
        <v>11771</v>
      </c>
      <c r="F3877">
        <v>65</v>
      </c>
      <c r="G3877">
        <v>59</v>
      </c>
    </row>
    <row r="3878" spans="1:7" hidden="1" x14ac:dyDescent="0.25">
      <c r="A3878" t="s">
        <v>568</v>
      </c>
      <c r="B3878" t="s">
        <v>5926</v>
      </c>
      <c r="C3878" t="s">
        <v>101</v>
      </c>
      <c r="D3878" t="s">
        <v>102</v>
      </c>
      <c r="E3878" t="s">
        <v>11772</v>
      </c>
      <c r="F3878">
        <v>65</v>
      </c>
      <c r="G3878">
        <v>59</v>
      </c>
    </row>
    <row r="3879" spans="1:7" hidden="1" x14ac:dyDescent="0.25">
      <c r="A3879" t="s">
        <v>568</v>
      </c>
      <c r="B3879" t="s">
        <v>670</v>
      </c>
      <c r="C3879" t="s">
        <v>101</v>
      </c>
      <c r="D3879" t="s">
        <v>102</v>
      </c>
      <c r="E3879" t="s">
        <v>11773</v>
      </c>
      <c r="F3879">
        <v>65</v>
      </c>
      <c r="G3879">
        <v>59</v>
      </c>
    </row>
    <row r="3880" spans="1:7" hidden="1" x14ac:dyDescent="0.25">
      <c r="A3880" t="s">
        <v>568</v>
      </c>
      <c r="B3880" t="s">
        <v>11237</v>
      </c>
      <c r="C3880" t="s">
        <v>101</v>
      </c>
      <c r="D3880" t="s">
        <v>102</v>
      </c>
      <c r="E3880" t="s">
        <v>11774</v>
      </c>
      <c r="F3880">
        <v>65</v>
      </c>
      <c r="G3880">
        <v>59</v>
      </c>
    </row>
    <row r="3881" spans="1:7" hidden="1" x14ac:dyDescent="0.25">
      <c r="A3881" t="s">
        <v>664</v>
      </c>
      <c r="B3881" t="s">
        <v>1753</v>
      </c>
      <c r="C3881" t="s">
        <v>101</v>
      </c>
      <c r="D3881" t="s">
        <v>102</v>
      </c>
      <c r="E3881" t="s">
        <v>11775</v>
      </c>
      <c r="F3881">
        <v>65</v>
      </c>
      <c r="G3881">
        <v>59</v>
      </c>
    </row>
    <row r="3882" spans="1:7" hidden="1" x14ac:dyDescent="0.25">
      <c r="A3882" t="s">
        <v>664</v>
      </c>
      <c r="B3882" t="s">
        <v>2036</v>
      </c>
      <c r="C3882" t="s">
        <v>101</v>
      </c>
      <c r="D3882" t="s">
        <v>102</v>
      </c>
      <c r="E3882" t="s">
        <v>11776</v>
      </c>
      <c r="F3882">
        <v>65</v>
      </c>
      <c r="G3882">
        <v>59</v>
      </c>
    </row>
    <row r="3883" spans="1:7" hidden="1" x14ac:dyDescent="0.25">
      <c r="A3883" t="s">
        <v>664</v>
      </c>
      <c r="B3883" t="s">
        <v>11240</v>
      </c>
      <c r="C3883" t="s">
        <v>101</v>
      </c>
      <c r="D3883" t="s">
        <v>102</v>
      </c>
      <c r="E3883" t="s">
        <v>11777</v>
      </c>
      <c r="F3883">
        <v>65</v>
      </c>
      <c r="G3883">
        <v>59</v>
      </c>
    </row>
    <row r="3884" spans="1:7" hidden="1" x14ac:dyDescent="0.25">
      <c r="A3884" t="s">
        <v>568</v>
      </c>
      <c r="B3884" t="s">
        <v>1753</v>
      </c>
      <c r="C3884" t="s">
        <v>101</v>
      </c>
      <c r="D3884" t="s">
        <v>102</v>
      </c>
      <c r="E3884" t="s">
        <v>11778</v>
      </c>
      <c r="F3884">
        <v>65</v>
      </c>
      <c r="G3884">
        <v>59</v>
      </c>
    </row>
    <row r="3885" spans="1:7" hidden="1" x14ac:dyDescent="0.25">
      <c r="A3885" t="s">
        <v>568</v>
      </c>
      <c r="B3885" t="s">
        <v>2036</v>
      </c>
      <c r="C3885" t="s">
        <v>101</v>
      </c>
      <c r="D3885" t="s">
        <v>102</v>
      </c>
      <c r="E3885" t="s">
        <v>11779</v>
      </c>
      <c r="F3885">
        <v>65</v>
      </c>
      <c r="G3885">
        <v>59</v>
      </c>
    </row>
    <row r="3886" spans="1:7" hidden="1" x14ac:dyDescent="0.25">
      <c r="A3886" t="s">
        <v>568</v>
      </c>
      <c r="B3886" t="s">
        <v>11240</v>
      </c>
      <c r="C3886" t="s">
        <v>101</v>
      </c>
      <c r="D3886" t="s">
        <v>102</v>
      </c>
      <c r="E3886" t="s">
        <v>11780</v>
      </c>
      <c r="F3886">
        <v>65</v>
      </c>
      <c r="G3886">
        <v>59</v>
      </c>
    </row>
    <row r="3887" spans="1:7" hidden="1" x14ac:dyDescent="0.25">
      <c r="A3887" t="s">
        <v>611</v>
      </c>
      <c r="B3887" t="s">
        <v>11231</v>
      </c>
      <c r="C3887" t="s">
        <v>101</v>
      </c>
      <c r="D3887" t="s">
        <v>102</v>
      </c>
      <c r="E3887" t="s">
        <v>11781</v>
      </c>
      <c r="F3887">
        <v>65</v>
      </c>
      <c r="G3887">
        <v>59</v>
      </c>
    </row>
    <row r="3888" spans="1:7" hidden="1" x14ac:dyDescent="0.25">
      <c r="A3888" t="s">
        <v>611</v>
      </c>
      <c r="B3888" t="s">
        <v>11233</v>
      </c>
      <c r="C3888" t="s">
        <v>101</v>
      </c>
      <c r="D3888" t="s">
        <v>102</v>
      </c>
      <c r="E3888" t="s">
        <v>11782</v>
      </c>
      <c r="F3888">
        <v>65</v>
      </c>
      <c r="G3888">
        <v>59</v>
      </c>
    </row>
    <row r="3889" spans="1:7" hidden="1" x14ac:dyDescent="0.25">
      <c r="A3889" t="s">
        <v>611</v>
      </c>
      <c r="B3889" t="s">
        <v>5926</v>
      </c>
      <c r="C3889" t="s">
        <v>101</v>
      </c>
      <c r="D3889" t="s">
        <v>102</v>
      </c>
      <c r="E3889" t="s">
        <v>11783</v>
      </c>
      <c r="F3889">
        <v>65</v>
      </c>
      <c r="G3889">
        <v>59</v>
      </c>
    </row>
    <row r="3890" spans="1:7" hidden="1" x14ac:dyDescent="0.25">
      <c r="A3890" t="s">
        <v>611</v>
      </c>
      <c r="B3890" t="s">
        <v>670</v>
      </c>
      <c r="C3890" t="s">
        <v>101</v>
      </c>
      <c r="D3890" t="s">
        <v>102</v>
      </c>
      <c r="E3890" t="s">
        <v>11784</v>
      </c>
      <c r="F3890">
        <v>65</v>
      </c>
      <c r="G3890">
        <v>59</v>
      </c>
    </row>
    <row r="3891" spans="1:7" hidden="1" x14ac:dyDescent="0.25">
      <c r="A3891" t="s">
        <v>611</v>
      </c>
      <c r="B3891" t="s">
        <v>11237</v>
      </c>
      <c r="C3891" t="s">
        <v>101</v>
      </c>
      <c r="D3891" t="s">
        <v>102</v>
      </c>
      <c r="E3891" t="s">
        <v>11785</v>
      </c>
      <c r="F3891">
        <v>65</v>
      </c>
      <c r="G3891">
        <v>59</v>
      </c>
    </row>
    <row r="3892" spans="1:7" hidden="1" x14ac:dyDescent="0.25">
      <c r="A3892" t="s">
        <v>611</v>
      </c>
      <c r="B3892" t="s">
        <v>11243</v>
      </c>
      <c r="C3892" t="s">
        <v>101</v>
      </c>
      <c r="D3892" t="s">
        <v>102</v>
      </c>
      <c r="E3892" t="s">
        <v>11786</v>
      </c>
      <c r="F3892">
        <v>65</v>
      </c>
      <c r="G3892">
        <v>59</v>
      </c>
    </row>
    <row r="3893" spans="1:7" hidden="1" x14ac:dyDescent="0.25">
      <c r="A3893" t="s">
        <v>568</v>
      </c>
      <c r="B3893" t="s">
        <v>1387</v>
      </c>
      <c r="C3893" t="s">
        <v>101</v>
      </c>
      <c r="D3893" t="s">
        <v>102</v>
      </c>
      <c r="E3893" t="s">
        <v>11787</v>
      </c>
      <c r="F3893">
        <v>65</v>
      </c>
      <c r="G3893">
        <v>59</v>
      </c>
    </row>
    <row r="3894" spans="1:7" hidden="1" x14ac:dyDescent="0.25">
      <c r="A3894" t="s">
        <v>568</v>
      </c>
      <c r="B3894" t="s">
        <v>11243</v>
      </c>
      <c r="C3894" t="s">
        <v>101</v>
      </c>
      <c r="D3894" t="s">
        <v>102</v>
      </c>
      <c r="E3894" t="s">
        <v>11788</v>
      </c>
      <c r="F3894">
        <v>65</v>
      </c>
      <c r="G3894">
        <v>59</v>
      </c>
    </row>
    <row r="3895" spans="1:7" hidden="1" x14ac:dyDescent="0.25">
      <c r="A3895" t="s">
        <v>611</v>
      </c>
      <c r="B3895" t="s">
        <v>1753</v>
      </c>
      <c r="C3895" t="s">
        <v>101</v>
      </c>
      <c r="D3895" t="s">
        <v>102</v>
      </c>
      <c r="E3895" t="s">
        <v>11789</v>
      </c>
      <c r="F3895">
        <v>65</v>
      </c>
      <c r="G3895">
        <v>59</v>
      </c>
    </row>
    <row r="3896" spans="1:7" hidden="1" x14ac:dyDescent="0.25">
      <c r="A3896" t="s">
        <v>611</v>
      </c>
      <c r="B3896" t="s">
        <v>11240</v>
      </c>
      <c r="C3896" t="s">
        <v>101</v>
      </c>
      <c r="D3896" t="s">
        <v>102</v>
      </c>
      <c r="E3896" t="s">
        <v>11790</v>
      </c>
      <c r="F3896">
        <v>65</v>
      </c>
      <c r="G3896">
        <v>59</v>
      </c>
    </row>
    <row r="3897" spans="1:7" hidden="1" x14ac:dyDescent="0.25">
      <c r="A3897" t="s">
        <v>664</v>
      </c>
      <c r="B3897" t="s">
        <v>11243</v>
      </c>
      <c r="C3897" t="s">
        <v>101</v>
      </c>
      <c r="D3897" t="s">
        <v>102</v>
      </c>
      <c r="E3897" t="s">
        <v>11791</v>
      </c>
      <c r="F3897">
        <v>65</v>
      </c>
      <c r="G3897">
        <v>59</v>
      </c>
    </row>
    <row r="3898" spans="1:7" hidden="1" x14ac:dyDescent="0.25">
      <c r="A3898" t="s">
        <v>611</v>
      </c>
      <c r="B3898" t="s">
        <v>2036</v>
      </c>
      <c r="C3898" t="s">
        <v>101</v>
      </c>
      <c r="D3898" t="s">
        <v>102</v>
      </c>
      <c r="E3898" t="s">
        <v>11792</v>
      </c>
      <c r="F3898">
        <v>65</v>
      </c>
      <c r="G3898">
        <v>59</v>
      </c>
    </row>
    <row r="3899" spans="1:7" hidden="1" x14ac:dyDescent="0.25">
      <c r="A3899" t="s">
        <v>611</v>
      </c>
      <c r="B3899" t="s">
        <v>1387</v>
      </c>
      <c r="C3899" t="s">
        <v>101</v>
      </c>
      <c r="D3899" t="s">
        <v>102</v>
      </c>
      <c r="E3899" t="s">
        <v>11793</v>
      </c>
      <c r="F3899">
        <v>65</v>
      </c>
      <c r="G3899">
        <v>59</v>
      </c>
    </row>
    <row r="3900" spans="1:7" hidden="1" x14ac:dyDescent="0.25">
      <c r="A3900" t="s">
        <v>664</v>
      </c>
      <c r="B3900" t="s">
        <v>1387</v>
      </c>
      <c r="C3900" t="s">
        <v>101</v>
      </c>
      <c r="D3900" t="s">
        <v>102</v>
      </c>
      <c r="E3900" t="s">
        <v>11794</v>
      </c>
      <c r="F3900">
        <v>65</v>
      </c>
      <c r="G3900">
        <v>59</v>
      </c>
    </row>
    <row r="3901" spans="1:7" hidden="1" x14ac:dyDescent="0.25">
      <c r="A3901" t="s">
        <v>664</v>
      </c>
      <c r="B3901" t="s">
        <v>4780</v>
      </c>
      <c r="C3901" t="s">
        <v>101</v>
      </c>
      <c r="D3901" t="s">
        <v>102</v>
      </c>
      <c r="E3901" t="s">
        <v>11214</v>
      </c>
      <c r="F3901">
        <v>65</v>
      </c>
      <c r="G3901">
        <v>58</v>
      </c>
    </row>
    <row r="3902" spans="1:7" hidden="1" x14ac:dyDescent="0.25">
      <c r="A3902" t="s">
        <v>568</v>
      </c>
      <c r="B3902" t="s">
        <v>4780</v>
      </c>
      <c r="C3902" t="s">
        <v>101</v>
      </c>
      <c r="D3902" t="s">
        <v>102</v>
      </c>
      <c r="E3902" t="s">
        <v>11215</v>
      </c>
      <c r="F3902">
        <v>65</v>
      </c>
      <c r="G3902">
        <v>58</v>
      </c>
    </row>
    <row r="3903" spans="1:7" hidden="1" x14ac:dyDescent="0.25">
      <c r="A3903" t="s">
        <v>611</v>
      </c>
      <c r="B3903" t="s">
        <v>4780</v>
      </c>
      <c r="C3903" t="s">
        <v>101</v>
      </c>
      <c r="D3903" t="s">
        <v>102</v>
      </c>
      <c r="E3903" t="s">
        <v>11216</v>
      </c>
      <c r="F3903">
        <v>65</v>
      </c>
      <c r="G3903">
        <v>58</v>
      </c>
    </row>
    <row r="3904" spans="1:7" hidden="1" x14ac:dyDescent="0.25">
      <c r="A3904" t="s">
        <v>568</v>
      </c>
      <c r="B3904" t="s">
        <v>11056</v>
      </c>
      <c r="C3904" t="s">
        <v>101</v>
      </c>
      <c r="D3904" t="s">
        <v>102</v>
      </c>
      <c r="E3904" t="s">
        <v>11217</v>
      </c>
      <c r="F3904">
        <v>65</v>
      </c>
      <c r="G3904">
        <v>58</v>
      </c>
    </row>
    <row r="3905" spans="1:7" hidden="1" x14ac:dyDescent="0.25">
      <c r="A3905" t="s">
        <v>568</v>
      </c>
      <c r="B3905" t="s">
        <v>11058</v>
      </c>
      <c r="C3905" t="s">
        <v>101</v>
      </c>
      <c r="D3905" t="s">
        <v>102</v>
      </c>
      <c r="E3905" t="s">
        <v>11218</v>
      </c>
      <c r="F3905">
        <v>65</v>
      </c>
      <c r="G3905">
        <v>58</v>
      </c>
    </row>
    <row r="3906" spans="1:7" hidden="1" x14ac:dyDescent="0.25">
      <c r="A3906" t="s">
        <v>611</v>
      </c>
      <c r="B3906" t="s">
        <v>11058</v>
      </c>
      <c r="C3906" t="s">
        <v>101</v>
      </c>
      <c r="D3906" t="s">
        <v>102</v>
      </c>
      <c r="E3906" t="s">
        <v>11219</v>
      </c>
      <c r="F3906">
        <v>65</v>
      </c>
      <c r="G3906">
        <v>58</v>
      </c>
    </row>
    <row r="3907" spans="1:7" hidden="1" x14ac:dyDescent="0.25">
      <c r="A3907" t="s">
        <v>611</v>
      </c>
      <c r="B3907" t="s">
        <v>11056</v>
      </c>
      <c r="C3907" t="s">
        <v>101</v>
      </c>
      <c r="D3907" t="s">
        <v>102</v>
      </c>
      <c r="E3907" t="s">
        <v>11220</v>
      </c>
      <c r="F3907">
        <v>65</v>
      </c>
      <c r="G3907">
        <v>58</v>
      </c>
    </row>
    <row r="3908" spans="1:7" hidden="1" x14ac:dyDescent="0.25">
      <c r="A3908" t="s">
        <v>664</v>
      </c>
      <c r="B3908" t="s">
        <v>11056</v>
      </c>
      <c r="C3908" t="s">
        <v>101</v>
      </c>
      <c r="D3908" t="s">
        <v>102</v>
      </c>
      <c r="E3908" t="s">
        <v>11221</v>
      </c>
      <c r="F3908">
        <v>65</v>
      </c>
      <c r="G3908">
        <v>58</v>
      </c>
    </row>
    <row r="3909" spans="1:7" hidden="1" x14ac:dyDescent="0.25">
      <c r="A3909" t="s">
        <v>664</v>
      </c>
      <c r="B3909" t="s">
        <v>11058</v>
      </c>
      <c r="C3909" t="s">
        <v>101</v>
      </c>
      <c r="D3909" t="s">
        <v>102</v>
      </c>
      <c r="E3909" t="s">
        <v>11222</v>
      </c>
      <c r="F3909">
        <v>65</v>
      </c>
      <c r="G3909">
        <v>58</v>
      </c>
    </row>
    <row r="3910" spans="1:7" hidden="1" x14ac:dyDescent="0.25">
      <c r="A3910" t="s">
        <v>664</v>
      </c>
      <c r="B3910" t="s">
        <v>10826</v>
      </c>
      <c r="C3910" t="s">
        <v>101</v>
      </c>
      <c r="D3910" t="s">
        <v>102</v>
      </c>
      <c r="E3910" t="s">
        <v>11033</v>
      </c>
      <c r="F3910">
        <v>65</v>
      </c>
      <c r="G3910">
        <v>57</v>
      </c>
    </row>
    <row r="3911" spans="1:7" hidden="1" x14ac:dyDescent="0.25">
      <c r="A3911" t="s">
        <v>568</v>
      </c>
      <c r="B3911" t="s">
        <v>10826</v>
      </c>
      <c r="C3911" t="s">
        <v>101</v>
      </c>
      <c r="D3911" t="s">
        <v>102</v>
      </c>
      <c r="E3911" t="s">
        <v>11034</v>
      </c>
      <c r="F3911">
        <v>65</v>
      </c>
      <c r="G3911">
        <v>57</v>
      </c>
    </row>
    <row r="3912" spans="1:7" hidden="1" x14ac:dyDescent="0.25">
      <c r="A3912" t="s">
        <v>568</v>
      </c>
      <c r="B3912" t="s">
        <v>900</v>
      </c>
      <c r="C3912" t="s">
        <v>101</v>
      </c>
      <c r="D3912" t="s">
        <v>102</v>
      </c>
      <c r="E3912" t="s">
        <v>11035</v>
      </c>
      <c r="F3912">
        <v>65</v>
      </c>
      <c r="G3912">
        <v>57</v>
      </c>
    </row>
    <row r="3913" spans="1:7" hidden="1" x14ac:dyDescent="0.25">
      <c r="A3913" t="s">
        <v>611</v>
      </c>
      <c r="B3913" t="s">
        <v>10826</v>
      </c>
      <c r="C3913" t="s">
        <v>101</v>
      </c>
      <c r="D3913" t="s">
        <v>102</v>
      </c>
      <c r="E3913" t="s">
        <v>11036</v>
      </c>
      <c r="F3913">
        <v>65</v>
      </c>
      <c r="G3913">
        <v>57</v>
      </c>
    </row>
    <row r="3914" spans="1:7" hidden="1" x14ac:dyDescent="0.25">
      <c r="A3914" t="s">
        <v>664</v>
      </c>
      <c r="B3914" t="s">
        <v>900</v>
      </c>
      <c r="C3914" t="s">
        <v>101</v>
      </c>
      <c r="D3914" t="s">
        <v>102</v>
      </c>
      <c r="E3914" t="s">
        <v>11037</v>
      </c>
      <c r="F3914">
        <v>65</v>
      </c>
      <c r="G3914">
        <v>57</v>
      </c>
    </row>
    <row r="3915" spans="1:7" hidden="1" x14ac:dyDescent="0.25">
      <c r="A3915" t="s">
        <v>568</v>
      </c>
      <c r="B3915" t="s">
        <v>2680</v>
      </c>
      <c r="C3915" t="s">
        <v>101</v>
      </c>
      <c r="D3915" t="s">
        <v>102</v>
      </c>
      <c r="E3915" t="s">
        <v>11038</v>
      </c>
      <c r="F3915">
        <v>65</v>
      </c>
      <c r="G3915">
        <v>57</v>
      </c>
    </row>
    <row r="3916" spans="1:7" hidden="1" x14ac:dyDescent="0.25">
      <c r="A3916" t="s">
        <v>611</v>
      </c>
      <c r="B3916" t="s">
        <v>900</v>
      </c>
      <c r="C3916" t="s">
        <v>101</v>
      </c>
      <c r="D3916" t="s">
        <v>102</v>
      </c>
      <c r="E3916" t="s">
        <v>11039</v>
      </c>
      <c r="F3916">
        <v>65</v>
      </c>
      <c r="G3916">
        <v>57</v>
      </c>
    </row>
    <row r="3917" spans="1:7" hidden="1" x14ac:dyDescent="0.25">
      <c r="A3917" t="s">
        <v>664</v>
      </c>
      <c r="B3917" t="s">
        <v>3915</v>
      </c>
      <c r="C3917" t="s">
        <v>101</v>
      </c>
      <c r="D3917" t="s">
        <v>102</v>
      </c>
      <c r="E3917" t="s">
        <v>11040</v>
      </c>
      <c r="F3917">
        <v>65</v>
      </c>
      <c r="G3917">
        <v>57</v>
      </c>
    </row>
    <row r="3918" spans="1:7" hidden="1" x14ac:dyDescent="0.25">
      <c r="A3918" t="s">
        <v>568</v>
      </c>
      <c r="B3918" t="s">
        <v>3915</v>
      </c>
      <c r="C3918" t="s">
        <v>101</v>
      </c>
      <c r="D3918" t="s">
        <v>102</v>
      </c>
      <c r="E3918" t="s">
        <v>11041</v>
      </c>
      <c r="F3918">
        <v>65</v>
      </c>
      <c r="G3918">
        <v>57</v>
      </c>
    </row>
    <row r="3919" spans="1:7" hidden="1" x14ac:dyDescent="0.25">
      <c r="A3919" t="s">
        <v>664</v>
      </c>
      <c r="B3919" t="s">
        <v>2680</v>
      </c>
      <c r="C3919" t="s">
        <v>101</v>
      </c>
      <c r="D3919" t="s">
        <v>102</v>
      </c>
      <c r="E3919" t="s">
        <v>11042</v>
      </c>
      <c r="F3919">
        <v>65</v>
      </c>
      <c r="G3919">
        <v>57</v>
      </c>
    </row>
    <row r="3920" spans="1:7" hidden="1" x14ac:dyDescent="0.25">
      <c r="A3920" t="s">
        <v>611</v>
      </c>
      <c r="B3920" t="s">
        <v>2680</v>
      </c>
      <c r="C3920" t="s">
        <v>101</v>
      </c>
      <c r="D3920" t="s">
        <v>102</v>
      </c>
      <c r="E3920" t="s">
        <v>11043</v>
      </c>
      <c r="F3920">
        <v>65</v>
      </c>
      <c r="G3920">
        <v>57</v>
      </c>
    </row>
    <row r="3921" spans="1:7" hidden="1" x14ac:dyDescent="0.25">
      <c r="A3921" t="s">
        <v>611</v>
      </c>
      <c r="B3921" t="s">
        <v>3915</v>
      </c>
      <c r="C3921" t="s">
        <v>101</v>
      </c>
      <c r="D3921" t="s">
        <v>102</v>
      </c>
      <c r="E3921" t="s">
        <v>11044</v>
      </c>
      <c r="F3921">
        <v>65</v>
      </c>
      <c r="G3921">
        <v>57</v>
      </c>
    </row>
    <row r="3922" spans="1:7" hidden="1" x14ac:dyDescent="0.25">
      <c r="A3922" t="s">
        <v>664</v>
      </c>
      <c r="B3922" t="s">
        <v>1353</v>
      </c>
      <c r="C3922" t="s">
        <v>101</v>
      </c>
      <c r="D3922" t="s">
        <v>102</v>
      </c>
      <c r="E3922" t="s">
        <v>10792</v>
      </c>
      <c r="F3922">
        <v>65</v>
      </c>
      <c r="G3922">
        <v>56</v>
      </c>
    </row>
    <row r="3923" spans="1:7" hidden="1" x14ac:dyDescent="0.25">
      <c r="A3923" t="s">
        <v>568</v>
      </c>
      <c r="B3923" t="s">
        <v>1353</v>
      </c>
      <c r="C3923" t="s">
        <v>101</v>
      </c>
      <c r="D3923" t="s">
        <v>102</v>
      </c>
      <c r="E3923" t="s">
        <v>10793</v>
      </c>
      <c r="F3923">
        <v>65</v>
      </c>
      <c r="G3923">
        <v>56</v>
      </c>
    </row>
    <row r="3924" spans="1:7" hidden="1" x14ac:dyDescent="0.25">
      <c r="A3924" t="s">
        <v>664</v>
      </c>
      <c r="B3924" t="s">
        <v>10492</v>
      </c>
      <c r="C3924" t="s">
        <v>101</v>
      </c>
      <c r="D3924" t="s">
        <v>102</v>
      </c>
      <c r="E3924" t="s">
        <v>10794</v>
      </c>
      <c r="F3924">
        <v>65</v>
      </c>
      <c r="G3924">
        <v>56</v>
      </c>
    </row>
    <row r="3925" spans="1:7" hidden="1" x14ac:dyDescent="0.25">
      <c r="A3925" t="s">
        <v>664</v>
      </c>
      <c r="B3925" t="s">
        <v>4356</v>
      </c>
      <c r="C3925" t="s">
        <v>101</v>
      </c>
      <c r="D3925" t="s">
        <v>102</v>
      </c>
      <c r="E3925" t="s">
        <v>10795</v>
      </c>
      <c r="F3925">
        <v>65</v>
      </c>
      <c r="G3925">
        <v>56</v>
      </c>
    </row>
    <row r="3926" spans="1:7" hidden="1" x14ac:dyDescent="0.25">
      <c r="A3926" t="s">
        <v>664</v>
      </c>
      <c r="B3926" t="s">
        <v>10490</v>
      </c>
      <c r="C3926" t="s">
        <v>101</v>
      </c>
      <c r="D3926" t="s">
        <v>102</v>
      </c>
      <c r="E3926" t="s">
        <v>10796</v>
      </c>
      <c r="F3926">
        <v>65</v>
      </c>
      <c r="G3926">
        <v>56</v>
      </c>
    </row>
    <row r="3927" spans="1:7" hidden="1" x14ac:dyDescent="0.25">
      <c r="A3927" t="s">
        <v>568</v>
      </c>
      <c r="B3927" t="s">
        <v>4356</v>
      </c>
      <c r="C3927" t="s">
        <v>101</v>
      </c>
      <c r="D3927" t="s">
        <v>102</v>
      </c>
      <c r="E3927" t="s">
        <v>10797</v>
      </c>
      <c r="F3927">
        <v>65</v>
      </c>
      <c r="G3927">
        <v>56</v>
      </c>
    </row>
    <row r="3928" spans="1:7" hidden="1" x14ac:dyDescent="0.25">
      <c r="A3928" t="s">
        <v>568</v>
      </c>
      <c r="B3928" t="s">
        <v>10490</v>
      </c>
      <c r="C3928" t="s">
        <v>101</v>
      </c>
      <c r="D3928" t="s">
        <v>102</v>
      </c>
      <c r="E3928" t="s">
        <v>10798</v>
      </c>
      <c r="F3928">
        <v>65</v>
      </c>
      <c r="G3928">
        <v>56</v>
      </c>
    </row>
    <row r="3929" spans="1:7" hidden="1" x14ac:dyDescent="0.25">
      <c r="A3929" t="s">
        <v>568</v>
      </c>
      <c r="B3929" t="s">
        <v>4699</v>
      </c>
      <c r="C3929" t="s">
        <v>101</v>
      </c>
      <c r="D3929" t="s">
        <v>102</v>
      </c>
      <c r="E3929" t="s">
        <v>10799</v>
      </c>
      <c r="F3929">
        <v>65</v>
      </c>
      <c r="G3929">
        <v>56</v>
      </c>
    </row>
    <row r="3930" spans="1:7" hidden="1" x14ac:dyDescent="0.25">
      <c r="A3930" t="s">
        <v>568</v>
      </c>
      <c r="B3930" t="s">
        <v>10492</v>
      </c>
      <c r="C3930" t="s">
        <v>101</v>
      </c>
      <c r="D3930" t="s">
        <v>102</v>
      </c>
      <c r="E3930" t="s">
        <v>10800</v>
      </c>
      <c r="F3930">
        <v>65</v>
      </c>
      <c r="G3930">
        <v>56</v>
      </c>
    </row>
    <row r="3931" spans="1:7" hidden="1" x14ac:dyDescent="0.25">
      <c r="A3931" t="s">
        <v>611</v>
      </c>
      <c r="B3931" t="s">
        <v>1353</v>
      </c>
      <c r="C3931" t="s">
        <v>101</v>
      </c>
      <c r="D3931" t="s">
        <v>102</v>
      </c>
      <c r="E3931" t="s">
        <v>10801</v>
      </c>
      <c r="F3931">
        <v>65</v>
      </c>
      <c r="G3931">
        <v>56</v>
      </c>
    </row>
    <row r="3932" spans="1:7" hidden="1" x14ac:dyDescent="0.25">
      <c r="A3932" t="s">
        <v>664</v>
      </c>
      <c r="B3932" t="s">
        <v>4699</v>
      </c>
      <c r="C3932" t="s">
        <v>101</v>
      </c>
      <c r="D3932" t="s">
        <v>102</v>
      </c>
      <c r="E3932" t="s">
        <v>10802</v>
      </c>
      <c r="F3932">
        <v>65</v>
      </c>
      <c r="G3932">
        <v>56</v>
      </c>
    </row>
    <row r="3933" spans="1:7" hidden="1" x14ac:dyDescent="0.25">
      <c r="A3933" t="s">
        <v>611</v>
      </c>
      <c r="B3933" t="s">
        <v>4356</v>
      </c>
      <c r="C3933" t="s">
        <v>101</v>
      </c>
      <c r="D3933" t="s">
        <v>102</v>
      </c>
      <c r="E3933" t="s">
        <v>10803</v>
      </c>
      <c r="F3933">
        <v>65</v>
      </c>
      <c r="G3933">
        <v>56</v>
      </c>
    </row>
    <row r="3934" spans="1:7" hidden="1" x14ac:dyDescent="0.25">
      <c r="A3934" t="s">
        <v>611</v>
      </c>
      <c r="B3934" t="s">
        <v>10490</v>
      </c>
      <c r="C3934" t="s">
        <v>101</v>
      </c>
      <c r="D3934" t="s">
        <v>102</v>
      </c>
      <c r="E3934" t="s">
        <v>10804</v>
      </c>
      <c r="F3934">
        <v>65</v>
      </c>
      <c r="G3934">
        <v>56</v>
      </c>
    </row>
    <row r="3935" spans="1:7" hidden="1" x14ac:dyDescent="0.25">
      <c r="A3935" t="s">
        <v>611</v>
      </c>
      <c r="B3935" t="s">
        <v>4699</v>
      </c>
      <c r="C3935" t="s">
        <v>101</v>
      </c>
      <c r="D3935" t="s">
        <v>102</v>
      </c>
      <c r="E3935" t="s">
        <v>10805</v>
      </c>
      <c r="F3935">
        <v>65</v>
      </c>
      <c r="G3935">
        <v>56</v>
      </c>
    </row>
    <row r="3936" spans="1:7" hidden="1" x14ac:dyDescent="0.25">
      <c r="A3936" t="s">
        <v>611</v>
      </c>
      <c r="B3936" t="s">
        <v>10492</v>
      </c>
      <c r="C3936" t="s">
        <v>101</v>
      </c>
      <c r="D3936" t="s">
        <v>102</v>
      </c>
      <c r="E3936" t="s">
        <v>10806</v>
      </c>
      <c r="F3936">
        <v>65</v>
      </c>
      <c r="G3936">
        <v>56</v>
      </c>
    </row>
    <row r="3937" spans="1:7" hidden="1" x14ac:dyDescent="0.25">
      <c r="A3937" t="s">
        <v>611</v>
      </c>
      <c r="B3937" t="s">
        <v>2224</v>
      </c>
      <c r="C3937" t="s">
        <v>101</v>
      </c>
      <c r="D3937" t="s">
        <v>102</v>
      </c>
      <c r="E3937" t="s">
        <v>10807</v>
      </c>
      <c r="F3937">
        <v>65</v>
      </c>
      <c r="G3937">
        <v>56</v>
      </c>
    </row>
    <row r="3938" spans="1:7" hidden="1" x14ac:dyDescent="0.25">
      <c r="A3938" t="s">
        <v>568</v>
      </c>
      <c r="B3938" t="s">
        <v>2224</v>
      </c>
      <c r="C3938" t="s">
        <v>101</v>
      </c>
      <c r="D3938" t="s">
        <v>102</v>
      </c>
      <c r="E3938" t="s">
        <v>10808</v>
      </c>
      <c r="F3938">
        <v>65</v>
      </c>
      <c r="G3938">
        <v>56</v>
      </c>
    </row>
    <row r="3939" spans="1:7" hidden="1" x14ac:dyDescent="0.25">
      <c r="A3939" t="s">
        <v>664</v>
      </c>
      <c r="B3939" t="s">
        <v>2224</v>
      </c>
      <c r="C3939" t="s">
        <v>101</v>
      </c>
      <c r="D3939" t="s">
        <v>102</v>
      </c>
      <c r="E3939" t="s">
        <v>10809</v>
      </c>
      <c r="F3939">
        <v>65</v>
      </c>
      <c r="G3939">
        <v>56</v>
      </c>
    </row>
    <row r="3940" spans="1:7" hidden="1" x14ac:dyDescent="0.25">
      <c r="A3940" t="s">
        <v>568</v>
      </c>
      <c r="B3940" t="s">
        <v>10432</v>
      </c>
      <c r="C3940" t="s">
        <v>101</v>
      </c>
      <c r="D3940" t="s">
        <v>102</v>
      </c>
      <c r="E3940" t="s">
        <v>10483</v>
      </c>
      <c r="F3940">
        <v>65</v>
      </c>
      <c r="G3940">
        <v>55</v>
      </c>
    </row>
    <row r="3941" spans="1:7" hidden="1" x14ac:dyDescent="0.25">
      <c r="A3941" t="s">
        <v>664</v>
      </c>
      <c r="B3941" t="s">
        <v>10432</v>
      </c>
      <c r="C3941" t="s">
        <v>101</v>
      </c>
      <c r="D3941" t="s">
        <v>102</v>
      </c>
      <c r="E3941" t="s">
        <v>10484</v>
      </c>
      <c r="F3941">
        <v>65</v>
      </c>
      <c r="G3941">
        <v>55</v>
      </c>
    </row>
    <row r="3942" spans="1:7" hidden="1" x14ac:dyDescent="0.25">
      <c r="A3942" t="s">
        <v>611</v>
      </c>
      <c r="B3942" t="s">
        <v>10432</v>
      </c>
      <c r="C3942" t="s">
        <v>101</v>
      </c>
      <c r="D3942" t="s">
        <v>102</v>
      </c>
      <c r="E3942" t="s">
        <v>10485</v>
      </c>
      <c r="F3942">
        <v>65</v>
      </c>
      <c r="G3942">
        <v>55</v>
      </c>
    </row>
    <row r="3943" spans="1:7" hidden="1" x14ac:dyDescent="0.25">
      <c r="A3943" t="s">
        <v>568</v>
      </c>
      <c r="B3943" t="s">
        <v>3743</v>
      </c>
      <c r="C3943" t="s">
        <v>101</v>
      </c>
      <c r="D3943" t="s">
        <v>102</v>
      </c>
      <c r="E3943" t="s">
        <v>10406</v>
      </c>
      <c r="F3943">
        <v>65</v>
      </c>
      <c r="G3943">
        <v>54</v>
      </c>
    </row>
    <row r="3944" spans="1:7" hidden="1" x14ac:dyDescent="0.25">
      <c r="A3944" t="s">
        <v>664</v>
      </c>
      <c r="B3944" t="s">
        <v>3743</v>
      </c>
      <c r="C3944" t="s">
        <v>101</v>
      </c>
      <c r="D3944" t="s">
        <v>102</v>
      </c>
      <c r="E3944" t="s">
        <v>10407</v>
      </c>
      <c r="F3944">
        <v>65</v>
      </c>
      <c r="G3944">
        <v>54</v>
      </c>
    </row>
    <row r="3945" spans="1:7" hidden="1" x14ac:dyDescent="0.25">
      <c r="A3945" t="s">
        <v>568</v>
      </c>
      <c r="B3945" t="s">
        <v>10159</v>
      </c>
      <c r="C3945" t="s">
        <v>101</v>
      </c>
      <c r="D3945" t="s">
        <v>102</v>
      </c>
      <c r="E3945" t="s">
        <v>10408</v>
      </c>
      <c r="F3945">
        <v>65</v>
      </c>
      <c r="G3945">
        <v>54</v>
      </c>
    </row>
    <row r="3946" spans="1:7" hidden="1" x14ac:dyDescent="0.25">
      <c r="A3946" t="s">
        <v>664</v>
      </c>
      <c r="B3946" t="s">
        <v>10161</v>
      </c>
      <c r="C3946" t="s">
        <v>101</v>
      </c>
      <c r="D3946" t="s">
        <v>102</v>
      </c>
      <c r="E3946" t="s">
        <v>10409</v>
      </c>
      <c r="F3946">
        <v>65</v>
      </c>
      <c r="G3946">
        <v>54</v>
      </c>
    </row>
    <row r="3947" spans="1:7" hidden="1" x14ac:dyDescent="0.25">
      <c r="A3947" t="s">
        <v>568</v>
      </c>
      <c r="B3947" t="s">
        <v>4606</v>
      </c>
      <c r="C3947" t="s">
        <v>101</v>
      </c>
      <c r="D3947" t="s">
        <v>102</v>
      </c>
      <c r="E3947" t="s">
        <v>10410</v>
      </c>
      <c r="F3947">
        <v>65</v>
      </c>
      <c r="G3947">
        <v>54</v>
      </c>
    </row>
    <row r="3948" spans="1:7" hidden="1" x14ac:dyDescent="0.25">
      <c r="A3948" t="s">
        <v>664</v>
      </c>
      <c r="B3948" t="s">
        <v>4606</v>
      </c>
      <c r="C3948" t="s">
        <v>101</v>
      </c>
      <c r="D3948" t="s">
        <v>102</v>
      </c>
      <c r="E3948" t="s">
        <v>10411</v>
      </c>
      <c r="F3948">
        <v>65</v>
      </c>
      <c r="G3948">
        <v>54</v>
      </c>
    </row>
    <row r="3949" spans="1:7" hidden="1" x14ac:dyDescent="0.25">
      <c r="A3949" t="s">
        <v>611</v>
      </c>
      <c r="B3949" t="s">
        <v>3743</v>
      </c>
      <c r="C3949" t="s">
        <v>101</v>
      </c>
      <c r="D3949" t="s">
        <v>102</v>
      </c>
      <c r="E3949" t="s">
        <v>10412</v>
      </c>
      <c r="F3949">
        <v>65</v>
      </c>
      <c r="G3949">
        <v>54</v>
      </c>
    </row>
    <row r="3950" spans="1:7" hidden="1" x14ac:dyDescent="0.25">
      <c r="A3950" t="s">
        <v>664</v>
      </c>
      <c r="B3950" t="s">
        <v>10165</v>
      </c>
      <c r="C3950" t="s">
        <v>101</v>
      </c>
      <c r="D3950" t="s">
        <v>102</v>
      </c>
      <c r="E3950" t="s">
        <v>10413</v>
      </c>
      <c r="F3950">
        <v>65</v>
      </c>
      <c r="G3950">
        <v>54</v>
      </c>
    </row>
    <row r="3951" spans="1:7" hidden="1" x14ac:dyDescent="0.25">
      <c r="A3951" t="s">
        <v>611</v>
      </c>
      <c r="B3951" t="s">
        <v>10165</v>
      </c>
      <c r="C3951" t="s">
        <v>101</v>
      </c>
      <c r="D3951" t="s">
        <v>102</v>
      </c>
      <c r="E3951" t="s">
        <v>10414</v>
      </c>
      <c r="F3951">
        <v>65</v>
      </c>
      <c r="G3951">
        <v>54</v>
      </c>
    </row>
    <row r="3952" spans="1:7" hidden="1" x14ac:dyDescent="0.25">
      <c r="A3952" t="s">
        <v>664</v>
      </c>
      <c r="B3952" t="s">
        <v>10159</v>
      </c>
      <c r="C3952" t="s">
        <v>101</v>
      </c>
      <c r="D3952" t="s">
        <v>102</v>
      </c>
      <c r="E3952" t="s">
        <v>10415</v>
      </c>
      <c r="F3952">
        <v>65</v>
      </c>
      <c r="G3952">
        <v>54</v>
      </c>
    </row>
    <row r="3953" spans="1:7" hidden="1" x14ac:dyDescent="0.25">
      <c r="A3953" t="s">
        <v>568</v>
      </c>
      <c r="B3953" t="s">
        <v>10161</v>
      </c>
      <c r="C3953" t="s">
        <v>101</v>
      </c>
      <c r="D3953" t="s">
        <v>102</v>
      </c>
      <c r="E3953" t="s">
        <v>10416</v>
      </c>
      <c r="F3953">
        <v>65</v>
      </c>
      <c r="G3953">
        <v>54</v>
      </c>
    </row>
    <row r="3954" spans="1:7" hidden="1" x14ac:dyDescent="0.25">
      <c r="A3954" t="s">
        <v>611</v>
      </c>
      <c r="B3954" t="s">
        <v>4606</v>
      </c>
      <c r="C3954" t="s">
        <v>101</v>
      </c>
      <c r="D3954" t="s">
        <v>102</v>
      </c>
      <c r="E3954" t="s">
        <v>10417</v>
      </c>
      <c r="F3954">
        <v>65</v>
      </c>
      <c r="G3954">
        <v>54</v>
      </c>
    </row>
    <row r="3955" spans="1:7" hidden="1" x14ac:dyDescent="0.25">
      <c r="A3955" t="s">
        <v>568</v>
      </c>
      <c r="B3955" t="s">
        <v>10052</v>
      </c>
      <c r="C3955" t="s">
        <v>101</v>
      </c>
      <c r="D3955" t="s">
        <v>102</v>
      </c>
      <c r="E3955" t="s">
        <v>10148</v>
      </c>
      <c r="F3955">
        <v>65</v>
      </c>
      <c r="G3955">
        <v>53</v>
      </c>
    </row>
    <row r="3956" spans="1:7" hidden="1" x14ac:dyDescent="0.25">
      <c r="A3956" t="s">
        <v>611</v>
      </c>
      <c r="B3956" t="s">
        <v>5771</v>
      </c>
      <c r="C3956" t="s">
        <v>101</v>
      </c>
      <c r="D3956" t="s">
        <v>102</v>
      </c>
      <c r="E3956" t="s">
        <v>10149</v>
      </c>
      <c r="F3956">
        <v>65</v>
      </c>
      <c r="G3956">
        <v>53</v>
      </c>
    </row>
    <row r="3957" spans="1:7" hidden="1" x14ac:dyDescent="0.25">
      <c r="A3957" t="s">
        <v>664</v>
      </c>
      <c r="B3957" t="s">
        <v>5771</v>
      </c>
      <c r="C3957" t="s">
        <v>101</v>
      </c>
      <c r="D3957" t="s">
        <v>102</v>
      </c>
      <c r="E3957" t="s">
        <v>10150</v>
      </c>
      <c r="F3957">
        <v>65</v>
      </c>
      <c r="G3957">
        <v>53</v>
      </c>
    </row>
    <row r="3958" spans="1:7" hidden="1" x14ac:dyDescent="0.25">
      <c r="A3958" t="s">
        <v>568</v>
      </c>
      <c r="B3958" t="s">
        <v>5771</v>
      </c>
      <c r="C3958" t="s">
        <v>101</v>
      </c>
      <c r="D3958" t="s">
        <v>102</v>
      </c>
      <c r="E3958" t="s">
        <v>10151</v>
      </c>
      <c r="F3958">
        <v>65</v>
      </c>
      <c r="G3958">
        <v>53</v>
      </c>
    </row>
    <row r="3959" spans="1:7" hidden="1" x14ac:dyDescent="0.25">
      <c r="A3959" t="s">
        <v>611</v>
      </c>
      <c r="B3959" t="s">
        <v>10052</v>
      </c>
      <c r="C3959" t="s">
        <v>101</v>
      </c>
      <c r="D3959" t="s">
        <v>102</v>
      </c>
      <c r="E3959" t="s">
        <v>10152</v>
      </c>
      <c r="F3959">
        <v>65</v>
      </c>
      <c r="G3959">
        <v>53</v>
      </c>
    </row>
    <row r="3960" spans="1:7" hidden="1" x14ac:dyDescent="0.25">
      <c r="A3960" t="s">
        <v>568</v>
      </c>
      <c r="B3960" t="s">
        <v>5925</v>
      </c>
      <c r="C3960" t="s">
        <v>101</v>
      </c>
      <c r="D3960" t="s">
        <v>102</v>
      </c>
      <c r="E3960" t="s">
        <v>10041</v>
      </c>
      <c r="F3960">
        <v>65</v>
      </c>
      <c r="G3960">
        <v>51</v>
      </c>
    </row>
    <row r="3961" spans="1:7" hidden="1" x14ac:dyDescent="0.25">
      <c r="A3961" t="s">
        <v>664</v>
      </c>
      <c r="B3961" t="s">
        <v>5925</v>
      </c>
      <c r="C3961" t="s">
        <v>101</v>
      </c>
      <c r="D3961" t="s">
        <v>102</v>
      </c>
      <c r="E3961" t="s">
        <v>10042</v>
      </c>
      <c r="F3961">
        <v>65</v>
      </c>
      <c r="G3961">
        <v>51</v>
      </c>
    </row>
    <row r="3962" spans="1:7" hidden="1" x14ac:dyDescent="0.25">
      <c r="A3962" t="s">
        <v>611</v>
      </c>
      <c r="B3962" t="s">
        <v>5925</v>
      </c>
      <c r="C3962" t="s">
        <v>101</v>
      </c>
      <c r="D3962" t="s">
        <v>102</v>
      </c>
      <c r="E3962" t="s">
        <v>10043</v>
      </c>
      <c r="F3962">
        <v>65</v>
      </c>
      <c r="G3962">
        <v>51</v>
      </c>
    </row>
    <row r="3963" spans="1:7" hidden="1" x14ac:dyDescent="0.25">
      <c r="A3963" t="s">
        <v>611</v>
      </c>
      <c r="B3963" t="s">
        <v>4493</v>
      </c>
      <c r="C3963" t="s">
        <v>101</v>
      </c>
      <c r="D3963" t="s">
        <v>102</v>
      </c>
      <c r="E3963" t="s">
        <v>10044</v>
      </c>
      <c r="F3963">
        <v>65</v>
      </c>
      <c r="G3963">
        <v>51</v>
      </c>
    </row>
    <row r="3964" spans="1:7" hidden="1" x14ac:dyDescent="0.25">
      <c r="A3964" t="s">
        <v>568</v>
      </c>
      <c r="B3964" t="s">
        <v>4493</v>
      </c>
      <c r="C3964" t="s">
        <v>101</v>
      </c>
      <c r="D3964" t="s">
        <v>102</v>
      </c>
      <c r="E3964" t="s">
        <v>10045</v>
      </c>
      <c r="F3964">
        <v>65</v>
      </c>
      <c r="G3964">
        <v>51</v>
      </c>
    </row>
    <row r="3965" spans="1:7" hidden="1" x14ac:dyDescent="0.25">
      <c r="A3965" t="s">
        <v>568</v>
      </c>
      <c r="B3965" t="s">
        <v>9699</v>
      </c>
      <c r="C3965" t="s">
        <v>101</v>
      </c>
      <c r="D3965" t="s">
        <v>102</v>
      </c>
      <c r="E3965" t="s">
        <v>9921</v>
      </c>
      <c r="F3965">
        <v>65</v>
      </c>
      <c r="G3965">
        <v>50</v>
      </c>
    </row>
    <row r="3966" spans="1:7" hidden="1" x14ac:dyDescent="0.25">
      <c r="A3966" t="s">
        <v>664</v>
      </c>
      <c r="B3966" t="s">
        <v>9699</v>
      </c>
      <c r="C3966" t="s">
        <v>101</v>
      </c>
      <c r="D3966" t="s">
        <v>102</v>
      </c>
      <c r="E3966" t="s">
        <v>9922</v>
      </c>
      <c r="F3966">
        <v>65</v>
      </c>
      <c r="G3966">
        <v>50</v>
      </c>
    </row>
    <row r="3967" spans="1:7" hidden="1" x14ac:dyDescent="0.25">
      <c r="A3967" t="s">
        <v>568</v>
      </c>
      <c r="B3967" t="s">
        <v>5358</v>
      </c>
      <c r="C3967" t="s">
        <v>101</v>
      </c>
      <c r="D3967" t="s">
        <v>102</v>
      </c>
      <c r="E3967" t="s">
        <v>9923</v>
      </c>
      <c r="F3967">
        <v>65</v>
      </c>
      <c r="G3967">
        <v>50</v>
      </c>
    </row>
    <row r="3968" spans="1:7" hidden="1" x14ac:dyDescent="0.25">
      <c r="A3968" t="s">
        <v>611</v>
      </c>
      <c r="B3968" t="s">
        <v>9705</v>
      </c>
      <c r="C3968" t="s">
        <v>101</v>
      </c>
      <c r="D3968" t="s">
        <v>102</v>
      </c>
      <c r="E3968" t="s">
        <v>9924</v>
      </c>
      <c r="F3968">
        <v>65</v>
      </c>
      <c r="G3968">
        <v>50</v>
      </c>
    </row>
    <row r="3969" spans="1:7" hidden="1" x14ac:dyDescent="0.25">
      <c r="A3969" t="s">
        <v>611</v>
      </c>
      <c r="B3969" t="s">
        <v>9699</v>
      </c>
      <c r="C3969" t="s">
        <v>101</v>
      </c>
      <c r="D3969" t="s">
        <v>102</v>
      </c>
      <c r="E3969" t="s">
        <v>9925</v>
      </c>
      <c r="F3969">
        <v>65</v>
      </c>
      <c r="G3969">
        <v>50</v>
      </c>
    </row>
    <row r="3970" spans="1:7" hidden="1" x14ac:dyDescent="0.25">
      <c r="A3970" t="s">
        <v>664</v>
      </c>
      <c r="B3970" t="s">
        <v>9705</v>
      </c>
      <c r="C3970" t="s">
        <v>101</v>
      </c>
      <c r="D3970" t="s">
        <v>102</v>
      </c>
      <c r="E3970" t="s">
        <v>9926</v>
      </c>
      <c r="F3970">
        <v>65</v>
      </c>
      <c r="G3970">
        <v>50</v>
      </c>
    </row>
    <row r="3971" spans="1:7" hidden="1" x14ac:dyDescent="0.25">
      <c r="A3971" t="s">
        <v>664</v>
      </c>
      <c r="B3971" t="s">
        <v>5267</v>
      </c>
      <c r="C3971" t="s">
        <v>101</v>
      </c>
      <c r="D3971" t="s">
        <v>102</v>
      </c>
      <c r="E3971" t="s">
        <v>9927</v>
      </c>
      <c r="F3971">
        <v>65</v>
      </c>
      <c r="G3971">
        <v>50</v>
      </c>
    </row>
    <row r="3972" spans="1:7" hidden="1" x14ac:dyDescent="0.25">
      <c r="A3972" t="s">
        <v>568</v>
      </c>
      <c r="B3972" t="s">
        <v>5705</v>
      </c>
      <c r="C3972" t="s">
        <v>101</v>
      </c>
      <c r="D3972" t="s">
        <v>102</v>
      </c>
      <c r="E3972" t="s">
        <v>9928</v>
      </c>
      <c r="F3972">
        <v>65</v>
      </c>
      <c r="G3972">
        <v>50</v>
      </c>
    </row>
    <row r="3973" spans="1:7" hidden="1" x14ac:dyDescent="0.25">
      <c r="A3973" t="s">
        <v>664</v>
      </c>
      <c r="B3973" t="s">
        <v>5705</v>
      </c>
      <c r="C3973" t="s">
        <v>101</v>
      </c>
      <c r="D3973" t="s">
        <v>102</v>
      </c>
      <c r="E3973" t="s">
        <v>9929</v>
      </c>
      <c r="F3973">
        <v>65</v>
      </c>
      <c r="G3973">
        <v>50</v>
      </c>
    </row>
    <row r="3974" spans="1:7" hidden="1" x14ac:dyDescent="0.25">
      <c r="A3974" t="s">
        <v>611</v>
      </c>
      <c r="B3974" t="s">
        <v>5705</v>
      </c>
      <c r="C3974" t="s">
        <v>101</v>
      </c>
      <c r="D3974" t="s">
        <v>102</v>
      </c>
      <c r="E3974" t="s">
        <v>9930</v>
      </c>
      <c r="F3974">
        <v>65</v>
      </c>
      <c r="G3974">
        <v>50</v>
      </c>
    </row>
    <row r="3975" spans="1:7" hidden="1" x14ac:dyDescent="0.25">
      <c r="A3975" t="s">
        <v>611</v>
      </c>
      <c r="B3975" t="s">
        <v>5358</v>
      </c>
      <c r="C3975" t="s">
        <v>101</v>
      </c>
      <c r="D3975" t="s">
        <v>102</v>
      </c>
      <c r="E3975" t="s">
        <v>9931</v>
      </c>
      <c r="F3975">
        <v>65</v>
      </c>
      <c r="G3975">
        <v>50</v>
      </c>
    </row>
    <row r="3976" spans="1:7" hidden="1" x14ac:dyDescent="0.25">
      <c r="A3976" t="s">
        <v>611</v>
      </c>
      <c r="B3976" t="s">
        <v>5267</v>
      </c>
      <c r="C3976" t="s">
        <v>101</v>
      </c>
      <c r="D3976" t="s">
        <v>102</v>
      </c>
      <c r="E3976" t="s">
        <v>9932</v>
      </c>
      <c r="F3976">
        <v>65</v>
      </c>
      <c r="G3976">
        <v>50</v>
      </c>
    </row>
    <row r="3977" spans="1:7" hidden="1" x14ac:dyDescent="0.25">
      <c r="A3977" t="s">
        <v>568</v>
      </c>
      <c r="B3977" t="s">
        <v>4698</v>
      </c>
      <c r="C3977" t="s">
        <v>101</v>
      </c>
      <c r="D3977" t="s">
        <v>102</v>
      </c>
      <c r="E3977" t="s">
        <v>9689</v>
      </c>
      <c r="F3977">
        <v>65</v>
      </c>
      <c r="G3977">
        <v>49</v>
      </c>
    </row>
    <row r="3978" spans="1:7" hidden="1" x14ac:dyDescent="0.25">
      <c r="A3978" t="s">
        <v>568</v>
      </c>
      <c r="B3978" t="s">
        <v>9601</v>
      </c>
      <c r="C3978" t="s">
        <v>101</v>
      </c>
      <c r="D3978" t="s">
        <v>102</v>
      </c>
      <c r="E3978" t="s">
        <v>9690</v>
      </c>
      <c r="F3978">
        <v>65</v>
      </c>
      <c r="G3978">
        <v>49</v>
      </c>
    </row>
    <row r="3979" spans="1:7" hidden="1" x14ac:dyDescent="0.25">
      <c r="A3979" t="s">
        <v>611</v>
      </c>
      <c r="B3979" t="s">
        <v>9601</v>
      </c>
      <c r="C3979" t="s">
        <v>101</v>
      </c>
      <c r="D3979" t="s">
        <v>102</v>
      </c>
      <c r="E3979" t="s">
        <v>9691</v>
      </c>
      <c r="F3979">
        <v>65</v>
      </c>
      <c r="G3979">
        <v>49</v>
      </c>
    </row>
    <row r="3980" spans="1:7" hidden="1" x14ac:dyDescent="0.25">
      <c r="A3980" t="s">
        <v>611</v>
      </c>
      <c r="B3980" t="s">
        <v>4698</v>
      </c>
      <c r="C3980" t="s">
        <v>101</v>
      </c>
      <c r="D3980" t="s">
        <v>102</v>
      </c>
      <c r="E3980" t="s">
        <v>9692</v>
      </c>
      <c r="F3980">
        <v>65</v>
      </c>
      <c r="G3980">
        <v>49</v>
      </c>
    </row>
    <row r="3981" spans="1:7" hidden="1" x14ac:dyDescent="0.25">
      <c r="A3981" t="s">
        <v>568</v>
      </c>
      <c r="B3981" t="s">
        <v>4355</v>
      </c>
      <c r="C3981" t="s">
        <v>101</v>
      </c>
      <c r="D3981" t="s">
        <v>102</v>
      </c>
      <c r="E3981" t="s">
        <v>9578</v>
      </c>
      <c r="F3981">
        <v>65</v>
      </c>
      <c r="G3981">
        <v>48</v>
      </c>
    </row>
    <row r="3982" spans="1:7" hidden="1" x14ac:dyDescent="0.25">
      <c r="A3982" t="s">
        <v>611</v>
      </c>
      <c r="B3982" t="s">
        <v>4355</v>
      </c>
      <c r="C3982" t="s">
        <v>101</v>
      </c>
      <c r="D3982" t="s">
        <v>102</v>
      </c>
      <c r="E3982" t="s">
        <v>9579</v>
      </c>
      <c r="F3982">
        <v>65</v>
      </c>
      <c r="G3982">
        <v>48</v>
      </c>
    </row>
    <row r="3983" spans="1:7" hidden="1" x14ac:dyDescent="0.25">
      <c r="A3983" t="s">
        <v>611</v>
      </c>
      <c r="B3983" t="s">
        <v>4150</v>
      </c>
      <c r="C3983" t="s">
        <v>101</v>
      </c>
      <c r="D3983" t="s">
        <v>102</v>
      </c>
      <c r="E3983" t="s">
        <v>9580</v>
      </c>
      <c r="F3983">
        <v>65</v>
      </c>
      <c r="G3983">
        <v>48</v>
      </c>
    </row>
    <row r="3984" spans="1:7" hidden="1" x14ac:dyDescent="0.25">
      <c r="A3984" t="s">
        <v>664</v>
      </c>
      <c r="B3984" t="s">
        <v>9409</v>
      </c>
      <c r="C3984" t="s">
        <v>101</v>
      </c>
      <c r="D3984" t="s">
        <v>102</v>
      </c>
      <c r="E3984" t="s">
        <v>9581</v>
      </c>
      <c r="F3984">
        <v>65</v>
      </c>
      <c r="G3984">
        <v>48</v>
      </c>
    </row>
    <row r="3985" spans="1:7" hidden="1" x14ac:dyDescent="0.25">
      <c r="A3985" t="s">
        <v>664</v>
      </c>
      <c r="B3985" t="s">
        <v>4778</v>
      </c>
      <c r="C3985" t="s">
        <v>101</v>
      </c>
      <c r="D3985" t="s">
        <v>102</v>
      </c>
      <c r="E3985" t="s">
        <v>9582</v>
      </c>
      <c r="F3985">
        <v>65</v>
      </c>
      <c r="G3985">
        <v>48</v>
      </c>
    </row>
    <row r="3986" spans="1:7" hidden="1" x14ac:dyDescent="0.25">
      <c r="A3986" t="s">
        <v>664</v>
      </c>
      <c r="B3986" t="s">
        <v>4150</v>
      </c>
      <c r="C3986" t="s">
        <v>101</v>
      </c>
      <c r="D3986" t="s">
        <v>102</v>
      </c>
      <c r="E3986" t="s">
        <v>9583</v>
      </c>
      <c r="F3986">
        <v>65</v>
      </c>
      <c r="G3986">
        <v>48</v>
      </c>
    </row>
    <row r="3987" spans="1:7" hidden="1" x14ac:dyDescent="0.25">
      <c r="A3987" t="s">
        <v>611</v>
      </c>
      <c r="B3987" t="s">
        <v>9409</v>
      </c>
      <c r="C3987" t="s">
        <v>101</v>
      </c>
      <c r="D3987" t="s">
        <v>102</v>
      </c>
      <c r="E3987" t="s">
        <v>9584</v>
      </c>
      <c r="F3987">
        <v>65</v>
      </c>
      <c r="G3987">
        <v>48</v>
      </c>
    </row>
    <row r="3988" spans="1:7" hidden="1" x14ac:dyDescent="0.25">
      <c r="A3988" t="s">
        <v>568</v>
      </c>
      <c r="B3988" t="s">
        <v>9409</v>
      </c>
      <c r="C3988" t="s">
        <v>101</v>
      </c>
      <c r="D3988" t="s">
        <v>102</v>
      </c>
      <c r="E3988" t="s">
        <v>9585</v>
      </c>
      <c r="F3988">
        <v>65</v>
      </c>
      <c r="G3988">
        <v>48</v>
      </c>
    </row>
    <row r="3989" spans="1:7" hidden="1" x14ac:dyDescent="0.25">
      <c r="A3989" t="s">
        <v>568</v>
      </c>
      <c r="B3989" t="s">
        <v>9217</v>
      </c>
      <c r="C3989" t="s">
        <v>101</v>
      </c>
      <c r="D3989" t="s">
        <v>102</v>
      </c>
      <c r="E3989" t="s">
        <v>9389</v>
      </c>
      <c r="F3989">
        <v>65</v>
      </c>
      <c r="G3989">
        <v>47</v>
      </c>
    </row>
    <row r="3990" spans="1:7" hidden="1" x14ac:dyDescent="0.25">
      <c r="A3990" t="s">
        <v>568</v>
      </c>
      <c r="B3990" t="s">
        <v>9215</v>
      </c>
      <c r="C3990" t="s">
        <v>101</v>
      </c>
      <c r="D3990" t="s">
        <v>102</v>
      </c>
      <c r="E3990" t="s">
        <v>9390</v>
      </c>
      <c r="F3990">
        <v>65</v>
      </c>
      <c r="G3990">
        <v>47</v>
      </c>
    </row>
    <row r="3991" spans="1:7" hidden="1" x14ac:dyDescent="0.25">
      <c r="A3991" t="s">
        <v>611</v>
      </c>
      <c r="B3991" t="s">
        <v>9215</v>
      </c>
      <c r="C3991" t="s">
        <v>101</v>
      </c>
      <c r="D3991" t="s">
        <v>102</v>
      </c>
      <c r="E3991" t="s">
        <v>9391</v>
      </c>
      <c r="F3991">
        <v>65</v>
      </c>
      <c r="G3991">
        <v>47</v>
      </c>
    </row>
    <row r="3992" spans="1:7" hidden="1" x14ac:dyDescent="0.25">
      <c r="A3992" t="s">
        <v>611</v>
      </c>
      <c r="B3992" t="s">
        <v>5134</v>
      </c>
      <c r="C3992" t="s">
        <v>101</v>
      </c>
      <c r="D3992" t="s">
        <v>102</v>
      </c>
      <c r="E3992" t="s">
        <v>9392</v>
      </c>
      <c r="F3992">
        <v>65</v>
      </c>
      <c r="G3992">
        <v>47</v>
      </c>
    </row>
    <row r="3993" spans="1:7" hidden="1" x14ac:dyDescent="0.25">
      <c r="A3993" t="s">
        <v>611</v>
      </c>
      <c r="B3993" t="s">
        <v>9219</v>
      </c>
      <c r="C3993" t="s">
        <v>101</v>
      </c>
      <c r="D3993" t="s">
        <v>102</v>
      </c>
      <c r="E3993" t="s">
        <v>9393</v>
      </c>
      <c r="F3993">
        <v>65</v>
      </c>
      <c r="G3993">
        <v>47</v>
      </c>
    </row>
    <row r="3994" spans="1:7" hidden="1" x14ac:dyDescent="0.25">
      <c r="A3994" t="s">
        <v>664</v>
      </c>
      <c r="B3994" t="s">
        <v>9215</v>
      </c>
      <c r="C3994" t="s">
        <v>101</v>
      </c>
      <c r="D3994" t="s">
        <v>102</v>
      </c>
      <c r="E3994" t="s">
        <v>9394</v>
      </c>
      <c r="F3994">
        <v>65</v>
      </c>
      <c r="G3994">
        <v>47</v>
      </c>
    </row>
    <row r="3995" spans="1:7" hidden="1" x14ac:dyDescent="0.25">
      <c r="A3995" t="s">
        <v>664</v>
      </c>
      <c r="B3995" t="s">
        <v>9219</v>
      </c>
      <c r="C3995" t="s">
        <v>101</v>
      </c>
      <c r="D3995" t="s">
        <v>102</v>
      </c>
      <c r="E3995" t="s">
        <v>9395</v>
      </c>
      <c r="F3995">
        <v>65</v>
      </c>
      <c r="G3995">
        <v>47</v>
      </c>
    </row>
    <row r="3996" spans="1:7" hidden="1" x14ac:dyDescent="0.25">
      <c r="A3996" t="s">
        <v>568</v>
      </c>
      <c r="B3996" t="s">
        <v>9219</v>
      </c>
      <c r="C3996" t="s">
        <v>101</v>
      </c>
      <c r="D3996" t="s">
        <v>102</v>
      </c>
      <c r="E3996" t="s">
        <v>9396</v>
      </c>
      <c r="F3996">
        <v>65</v>
      </c>
      <c r="G3996">
        <v>47</v>
      </c>
    </row>
    <row r="3997" spans="1:7" hidden="1" x14ac:dyDescent="0.25">
      <c r="A3997" t="s">
        <v>664</v>
      </c>
      <c r="B3997" t="s">
        <v>5134</v>
      </c>
      <c r="C3997" t="s">
        <v>101</v>
      </c>
      <c r="D3997" t="s">
        <v>102</v>
      </c>
      <c r="E3997" t="s">
        <v>9397</v>
      </c>
      <c r="F3997">
        <v>65</v>
      </c>
      <c r="G3997">
        <v>47</v>
      </c>
    </row>
    <row r="3998" spans="1:7" hidden="1" x14ac:dyDescent="0.25">
      <c r="A3998" t="s">
        <v>568</v>
      </c>
      <c r="B3998" t="s">
        <v>8984</v>
      </c>
      <c r="C3998" t="s">
        <v>101</v>
      </c>
      <c r="D3998" t="s">
        <v>102</v>
      </c>
      <c r="E3998" t="s">
        <v>9191</v>
      </c>
      <c r="F3998">
        <v>65</v>
      </c>
      <c r="G3998">
        <v>46</v>
      </c>
    </row>
    <row r="3999" spans="1:7" hidden="1" x14ac:dyDescent="0.25">
      <c r="A3999" t="s">
        <v>664</v>
      </c>
      <c r="B3999" t="s">
        <v>8988</v>
      </c>
      <c r="C3999" t="s">
        <v>101</v>
      </c>
      <c r="D3999" t="s">
        <v>102</v>
      </c>
      <c r="E3999" t="s">
        <v>9192</v>
      </c>
      <c r="F3999">
        <v>65</v>
      </c>
      <c r="G3999">
        <v>46</v>
      </c>
    </row>
    <row r="4000" spans="1:7" hidden="1" x14ac:dyDescent="0.25">
      <c r="A4000" t="s">
        <v>611</v>
      </c>
      <c r="B4000" t="s">
        <v>5406</v>
      </c>
      <c r="C4000" t="s">
        <v>101</v>
      </c>
      <c r="D4000" t="s">
        <v>102</v>
      </c>
      <c r="E4000" t="s">
        <v>9193</v>
      </c>
      <c r="F4000">
        <v>65</v>
      </c>
      <c r="G4000">
        <v>46</v>
      </c>
    </row>
    <row r="4001" spans="1:7" hidden="1" x14ac:dyDescent="0.25">
      <c r="A4001" t="s">
        <v>664</v>
      </c>
      <c r="B4001" t="s">
        <v>8984</v>
      </c>
      <c r="C4001" t="s">
        <v>101</v>
      </c>
      <c r="D4001" t="s">
        <v>102</v>
      </c>
      <c r="E4001" t="s">
        <v>9194</v>
      </c>
      <c r="F4001">
        <v>65</v>
      </c>
      <c r="G4001">
        <v>46</v>
      </c>
    </row>
    <row r="4002" spans="1:7" hidden="1" x14ac:dyDescent="0.25">
      <c r="A4002" t="s">
        <v>611</v>
      </c>
      <c r="B4002" t="s">
        <v>6125</v>
      </c>
      <c r="C4002" t="s">
        <v>101</v>
      </c>
      <c r="D4002" t="s">
        <v>102</v>
      </c>
      <c r="E4002" t="s">
        <v>9195</v>
      </c>
      <c r="F4002">
        <v>65</v>
      </c>
      <c r="G4002">
        <v>46</v>
      </c>
    </row>
    <row r="4003" spans="1:7" hidden="1" x14ac:dyDescent="0.25">
      <c r="A4003" t="s">
        <v>664</v>
      </c>
      <c r="B4003" t="s">
        <v>5406</v>
      </c>
      <c r="C4003" t="s">
        <v>101</v>
      </c>
      <c r="D4003" t="s">
        <v>102</v>
      </c>
      <c r="E4003" t="s">
        <v>9196</v>
      </c>
      <c r="F4003">
        <v>65</v>
      </c>
      <c r="G4003">
        <v>46</v>
      </c>
    </row>
    <row r="4004" spans="1:7" hidden="1" x14ac:dyDescent="0.25">
      <c r="A4004" t="s">
        <v>611</v>
      </c>
      <c r="B4004" t="s">
        <v>8988</v>
      </c>
      <c r="C4004" t="s">
        <v>101</v>
      </c>
      <c r="D4004" t="s">
        <v>102</v>
      </c>
      <c r="E4004" t="s">
        <v>9197</v>
      </c>
      <c r="F4004">
        <v>65</v>
      </c>
      <c r="G4004">
        <v>46</v>
      </c>
    </row>
    <row r="4005" spans="1:7" hidden="1" x14ac:dyDescent="0.25">
      <c r="A4005" t="s">
        <v>611</v>
      </c>
      <c r="B4005" t="s">
        <v>8986</v>
      </c>
      <c r="C4005" t="s">
        <v>101</v>
      </c>
      <c r="D4005" t="s">
        <v>102</v>
      </c>
      <c r="E4005" t="s">
        <v>9198</v>
      </c>
      <c r="F4005">
        <v>65</v>
      </c>
      <c r="G4005">
        <v>46</v>
      </c>
    </row>
    <row r="4006" spans="1:7" hidden="1" x14ac:dyDescent="0.25">
      <c r="A4006" t="s">
        <v>611</v>
      </c>
      <c r="B4006" t="s">
        <v>8984</v>
      </c>
      <c r="C4006" t="s">
        <v>101</v>
      </c>
      <c r="D4006" t="s">
        <v>102</v>
      </c>
      <c r="E4006" t="s">
        <v>9199</v>
      </c>
      <c r="F4006">
        <v>65</v>
      </c>
      <c r="G4006">
        <v>46</v>
      </c>
    </row>
    <row r="4007" spans="1:7" hidden="1" x14ac:dyDescent="0.25">
      <c r="A4007" t="s">
        <v>568</v>
      </c>
      <c r="B4007" t="s">
        <v>8986</v>
      </c>
      <c r="C4007" t="s">
        <v>101</v>
      </c>
      <c r="D4007" t="s">
        <v>102</v>
      </c>
      <c r="E4007" t="s">
        <v>9200</v>
      </c>
      <c r="F4007">
        <v>65</v>
      </c>
      <c r="G4007">
        <v>46</v>
      </c>
    </row>
    <row r="4008" spans="1:7" hidden="1" x14ac:dyDescent="0.25">
      <c r="A4008" t="s">
        <v>664</v>
      </c>
      <c r="B4008" t="s">
        <v>8986</v>
      </c>
      <c r="C4008" t="s">
        <v>101</v>
      </c>
      <c r="D4008" t="s">
        <v>102</v>
      </c>
      <c r="E4008" t="s">
        <v>9201</v>
      </c>
      <c r="F4008">
        <v>65</v>
      </c>
      <c r="G4008">
        <v>46</v>
      </c>
    </row>
    <row r="4009" spans="1:7" hidden="1" x14ac:dyDescent="0.25">
      <c r="A4009" t="s">
        <v>568</v>
      </c>
      <c r="B4009" t="s">
        <v>8892</v>
      </c>
      <c r="C4009" t="s">
        <v>101</v>
      </c>
      <c r="D4009" t="s">
        <v>102</v>
      </c>
      <c r="E4009" t="s">
        <v>8973</v>
      </c>
      <c r="F4009">
        <v>65</v>
      </c>
      <c r="G4009">
        <v>45</v>
      </c>
    </row>
    <row r="4010" spans="1:7" hidden="1" x14ac:dyDescent="0.25">
      <c r="A4010" t="s">
        <v>664</v>
      </c>
      <c r="B4010" t="s">
        <v>8892</v>
      </c>
      <c r="C4010" t="s">
        <v>101</v>
      </c>
      <c r="D4010" t="s">
        <v>102</v>
      </c>
      <c r="E4010" t="s">
        <v>8974</v>
      </c>
      <c r="F4010">
        <v>65</v>
      </c>
      <c r="G4010">
        <v>45</v>
      </c>
    </row>
    <row r="4011" spans="1:7" hidden="1" x14ac:dyDescent="0.25">
      <c r="A4011" t="s">
        <v>611</v>
      </c>
      <c r="B4011" t="s">
        <v>8890</v>
      </c>
      <c r="C4011" t="s">
        <v>101</v>
      </c>
      <c r="D4011" t="s">
        <v>102</v>
      </c>
      <c r="E4011" t="s">
        <v>8975</v>
      </c>
      <c r="F4011">
        <v>65</v>
      </c>
      <c r="G4011">
        <v>45</v>
      </c>
    </row>
    <row r="4012" spans="1:7" hidden="1" x14ac:dyDescent="0.25">
      <c r="A4012" t="s">
        <v>568</v>
      </c>
      <c r="B4012" t="s">
        <v>5017</v>
      </c>
      <c r="C4012" t="s">
        <v>101</v>
      </c>
      <c r="D4012" t="s">
        <v>102</v>
      </c>
      <c r="E4012" t="s">
        <v>8875</v>
      </c>
      <c r="F4012">
        <v>65</v>
      </c>
      <c r="G4012">
        <v>44</v>
      </c>
    </row>
    <row r="4013" spans="1:7" hidden="1" x14ac:dyDescent="0.25">
      <c r="A4013" t="s">
        <v>611</v>
      </c>
      <c r="B4013" t="s">
        <v>6199</v>
      </c>
      <c r="C4013" t="s">
        <v>101</v>
      </c>
      <c r="D4013" t="s">
        <v>102</v>
      </c>
      <c r="E4013" t="s">
        <v>8876</v>
      </c>
      <c r="F4013">
        <v>65</v>
      </c>
      <c r="G4013">
        <v>44</v>
      </c>
    </row>
    <row r="4014" spans="1:7" hidden="1" x14ac:dyDescent="0.25">
      <c r="A4014" t="s">
        <v>568</v>
      </c>
      <c r="B4014" t="s">
        <v>8715</v>
      </c>
      <c r="C4014" t="s">
        <v>101</v>
      </c>
      <c r="D4014" t="s">
        <v>102</v>
      </c>
      <c r="E4014" t="s">
        <v>8877</v>
      </c>
      <c r="F4014">
        <v>65</v>
      </c>
      <c r="G4014">
        <v>44</v>
      </c>
    </row>
    <row r="4015" spans="1:7" hidden="1" x14ac:dyDescent="0.25">
      <c r="A4015" t="s">
        <v>568</v>
      </c>
      <c r="B4015" t="s">
        <v>6199</v>
      </c>
      <c r="C4015" t="s">
        <v>101</v>
      </c>
      <c r="D4015" t="s">
        <v>102</v>
      </c>
      <c r="E4015" t="s">
        <v>8878</v>
      </c>
      <c r="F4015">
        <v>65</v>
      </c>
      <c r="G4015">
        <v>44</v>
      </c>
    </row>
    <row r="4016" spans="1:7" hidden="1" x14ac:dyDescent="0.25">
      <c r="A4016" t="s">
        <v>664</v>
      </c>
      <c r="B4016" t="s">
        <v>6199</v>
      </c>
      <c r="C4016" t="s">
        <v>101</v>
      </c>
      <c r="D4016" t="s">
        <v>102</v>
      </c>
      <c r="E4016" t="s">
        <v>8879</v>
      </c>
      <c r="F4016">
        <v>65</v>
      </c>
      <c r="G4016">
        <v>44</v>
      </c>
    </row>
    <row r="4017" spans="1:7" hidden="1" x14ac:dyDescent="0.25">
      <c r="A4017" t="s">
        <v>611</v>
      </c>
      <c r="B4017" t="s">
        <v>8715</v>
      </c>
      <c r="C4017" t="s">
        <v>101</v>
      </c>
      <c r="D4017" t="s">
        <v>102</v>
      </c>
      <c r="E4017" t="s">
        <v>8880</v>
      </c>
      <c r="F4017">
        <v>65</v>
      </c>
      <c r="G4017">
        <v>44</v>
      </c>
    </row>
    <row r="4018" spans="1:7" hidden="1" x14ac:dyDescent="0.25">
      <c r="A4018" t="s">
        <v>568</v>
      </c>
      <c r="B4018" t="s">
        <v>5766</v>
      </c>
      <c r="C4018" t="s">
        <v>101</v>
      </c>
      <c r="D4018" t="s">
        <v>102</v>
      </c>
      <c r="E4018" t="s">
        <v>8881</v>
      </c>
      <c r="F4018">
        <v>65</v>
      </c>
      <c r="G4018">
        <v>44</v>
      </c>
    </row>
    <row r="4019" spans="1:7" hidden="1" x14ac:dyDescent="0.25">
      <c r="A4019" t="s">
        <v>611</v>
      </c>
      <c r="B4019" t="s">
        <v>5017</v>
      </c>
      <c r="C4019" t="s">
        <v>101</v>
      </c>
      <c r="D4019" t="s">
        <v>102</v>
      </c>
      <c r="E4019" t="s">
        <v>8882</v>
      </c>
      <c r="F4019">
        <v>65</v>
      </c>
      <c r="G4019">
        <v>44</v>
      </c>
    </row>
    <row r="4020" spans="1:7" hidden="1" x14ac:dyDescent="0.25">
      <c r="A4020" t="s">
        <v>568</v>
      </c>
      <c r="B4020" t="s">
        <v>6909</v>
      </c>
      <c r="C4020" t="s">
        <v>101</v>
      </c>
      <c r="D4020" t="s">
        <v>102</v>
      </c>
      <c r="E4020" t="s">
        <v>8705</v>
      </c>
      <c r="F4020">
        <v>65</v>
      </c>
      <c r="G4020">
        <v>41</v>
      </c>
    </row>
    <row r="4021" spans="1:7" hidden="1" x14ac:dyDescent="0.25">
      <c r="A4021" t="s">
        <v>611</v>
      </c>
      <c r="B4021" t="s">
        <v>6909</v>
      </c>
      <c r="C4021" t="s">
        <v>101</v>
      </c>
      <c r="D4021" t="s">
        <v>102</v>
      </c>
      <c r="E4021" t="s">
        <v>8706</v>
      </c>
      <c r="F4021">
        <v>65</v>
      </c>
      <c r="G4021">
        <v>41</v>
      </c>
    </row>
    <row r="4022" spans="1:7" hidden="1" x14ac:dyDescent="0.25">
      <c r="A4022" t="s">
        <v>568</v>
      </c>
      <c r="B4022" t="s">
        <v>8630</v>
      </c>
      <c r="C4022" t="s">
        <v>101</v>
      </c>
      <c r="D4022" t="s">
        <v>102</v>
      </c>
      <c r="E4022" t="s">
        <v>8707</v>
      </c>
      <c r="F4022">
        <v>65</v>
      </c>
      <c r="G4022">
        <v>41</v>
      </c>
    </row>
    <row r="4023" spans="1:7" hidden="1" x14ac:dyDescent="0.25">
      <c r="A4023" t="s">
        <v>664</v>
      </c>
      <c r="B4023" t="s">
        <v>6909</v>
      </c>
      <c r="C4023" t="s">
        <v>101</v>
      </c>
      <c r="D4023" t="s">
        <v>102</v>
      </c>
      <c r="E4023" t="s">
        <v>8708</v>
      </c>
      <c r="F4023">
        <v>65</v>
      </c>
      <c r="G4023">
        <v>41</v>
      </c>
    </row>
    <row r="4024" spans="1:7" hidden="1" x14ac:dyDescent="0.25">
      <c r="A4024" t="s">
        <v>568</v>
      </c>
      <c r="B4024" t="s">
        <v>6845</v>
      </c>
      <c r="C4024" t="s">
        <v>101</v>
      </c>
      <c r="D4024" t="s">
        <v>102</v>
      </c>
      <c r="E4024" t="s">
        <v>8624</v>
      </c>
      <c r="F4024">
        <v>65</v>
      </c>
      <c r="G4024">
        <v>40</v>
      </c>
    </row>
    <row r="4025" spans="1:7" hidden="1" x14ac:dyDescent="0.25">
      <c r="A4025" t="s">
        <v>568</v>
      </c>
      <c r="B4025" t="s">
        <v>6842</v>
      </c>
      <c r="C4025" t="s">
        <v>101</v>
      </c>
      <c r="D4025" t="s">
        <v>102</v>
      </c>
      <c r="E4025" t="s">
        <v>8625</v>
      </c>
      <c r="F4025">
        <v>65</v>
      </c>
      <c r="G4025">
        <v>40</v>
      </c>
    </row>
    <row r="4026" spans="1:7" hidden="1" x14ac:dyDescent="0.25">
      <c r="A4026" t="s">
        <v>611</v>
      </c>
      <c r="B4026" t="s">
        <v>6842</v>
      </c>
      <c r="C4026" t="s">
        <v>101</v>
      </c>
      <c r="D4026" t="s">
        <v>102</v>
      </c>
      <c r="E4026" t="s">
        <v>8626</v>
      </c>
      <c r="F4026">
        <v>65</v>
      </c>
      <c r="G4026">
        <v>40</v>
      </c>
    </row>
    <row r="4027" spans="1:7" hidden="1" x14ac:dyDescent="0.25">
      <c r="A4027" t="s">
        <v>568</v>
      </c>
      <c r="B4027" t="s">
        <v>8510</v>
      </c>
      <c r="C4027" t="s">
        <v>101</v>
      </c>
      <c r="D4027" t="s">
        <v>102</v>
      </c>
      <c r="E4027" t="s">
        <v>8544</v>
      </c>
      <c r="F4027">
        <v>65</v>
      </c>
      <c r="G4027">
        <v>39</v>
      </c>
    </row>
    <row r="4028" spans="1:7" hidden="1" x14ac:dyDescent="0.25">
      <c r="A4028" t="s">
        <v>664</v>
      </c>
      <c r="B4028" t="s">
        <v>8510</v>
      </c>
      <c r="C4028" t="s">
        <v>101</v>
      </c>
      <c r="D4028" t="s">
        <v>102</v>
      </c>
      <c r="E4028" t="s">
        <v>8545</v>
      </c>
      <c r="F4028">
        <v>65</v>
      </c>
      <c r="G4028">
        <v>39</v>
      </c>
    </row>
    <row r="4029" spans="1:7" hidden="1" x14ac:dyDescent="0.25">
      <c r="A4029" t="s">
        <v>664</v>
      </c>
      <c r="B4029" t="s">
        <v>8331</v>
      </c>
      <c r="C4029" t="s">
        <v>101</v>
      </c>
      <c r="D4029" t="s">
        <v>102</v>
      </c>
      <c r="E4029" t="s">
        <v>8489</v>
      </c>
      <c r="F4029">
        <v>65</v>
      </c>
      <c r="G4029">
        <v>38</v>
      </c>
    </row>
    <row r="4030" spans="1:7" hidden="1" x14ac:dyDescent="0.25">
      <c r="A4030" t="s">
        <v>664</v>
      </c>
      <c r="B4030" t="s">
        <v>8321</v>
      </c>
      <c r="C4030" t="s">
        <v>101</v>
      </c>
      <c r="D4030" t="s">
        <v>102</v>
      </c>
      <c r="E4030" t="s">
        <v>8490</v>
      </c>
      <c r="F4030">
        <v>65</v>
      </c>
      <c r="G4030">
        <v>38</v>
      </c>
    </row>
    <row r="4031" spans="1:7" hidden="1" x14ac:dyDescent="0.25">
      <c r="A4031" t="s">
        <v>568</v>
      </c>
      <c r="B4031" t="s">
        <v>8317</v>
      </c>
      <c r="C4031" t="s">
        <v>101</v>
      </c>
      <c r="D4031" t="s">
        <v>102</v>
      </c>
      <c r="E4031" t="s">
        <v>8491</v>
      </c>
      <c r="F4031">
        <v>65</v>
      </c>
      <c r="G4031">
        <v>38</v>
      </c>
    </row>
    <row r="4032" spans="1:7" hidden="1" x14ac:dyDescent="0.25">
      <c r="A4032" t="s">
        <v>611</v>
      </c>
      <c r="B4032" t="s">
        <v>8331</v>
      </c>
      <c r="C4032" t="s">
        <v>101</v>
      </c>
      <c r="D4032" t="s">
        <v>102</v>
      </c>
      <c r="E4032" t="s">
        <v>8492</v>
      </c>
      <c r="F4032">
        <v>65</v>
      </c>
      <c r="G4032">
        <v>38</v>
      </c>
    </row>
    <row r="4033" spans="1:7" hidden="1" x14ac:dyDescent="0.25">
      <c r="A4033" t="s">
        <v>664</v>
      </c>
      <c r="B4033" t="s">
        <v>8317</v>
      </c>
      <c r="C4033" t="s">
        <v>101</v>
      </c>
      <c r="D4033" t="s">
        <v>102</v>
      </c>
      <c r="E4033" t="s">
        <v>8493</v>
      </c>
      <c r="F4033">
        <v>65</v>
      </c>
      <c r="G4033">
        <v>38</v>
      </c>
    </row>
    <row r="4034" spans="1:7" hidden="1" x14ac:dyDescent="0.25">
      <c r="A4034" t="s">
        <v>568</v>
      </c>
      <c r="B4034" t="s">
        <v>6843</v>
      </c>
      <c r="C4034" t="s">
        <v>101</v>
      </c>
      <c r="D4034" t="s">
        <v>102</v>
      </c>
      <c r="E4034" t="s">
        <v>8494</v>
      </c>
      <c r="F4034">
        <v>65</v>
      </c>
      <c r="G4034">
        <v>38</v>
      </c>
    </row>
    <row r="4035" spans="1:7" hidden="1" x14ac:dyDescent="0.25">
      <c r="A4035" t="s">
        <v>568</v>
      </c>
      <c r="B4035" t="s">
        <v>6967</v>
      </c>
      <c r="C4035" t="s">
        <v>101</v>
      </c>
      <c r="D4035" t="s">
        <v>102</v>
      </c>
      <c r="E4035" t="s">
        <v>8495</v>
      </c>
      <c r="F4035">
        <v>65</v>
      </c>
      <c r="G4035">
        <v>38</v>
      </c>
    </row>
    <row r="4036" spans="1:7" hidden="1" x14ac:dyDescent="0.25">
      <c r="A4036" t="s">
        <v>611</v>
      </c>
      <c r="B4036" t="s">
        <v>6967</v>
      </c>
      <c r="C4036" t="s">
        <v>101</v>
      </c>
      <c r="D4036" t="s">
        <v>102</v>
      </c>
      <c r="E4036" t="s">
        <v>8496</v>
      </c>
      <c r="F4036">
        <v>65</v>
      </c>
      <c r="G4036">
        <v>38</v>
      </c>
    </row>
    <row r="4037" spans="1:7" hidden="1" x14ac:dyDescent="0.25">
      <c r="A4037" t="s">
        <v>611</v>
      </c>
      <c r="B4037" t="s">
        <v>8280</v>
      </c>
      <c r="C4037" t="s">
        <v>101</v>
      </c>
      <c r="D4037" t="s">
        <v>102</v>
      </c>
      <c r="E4037" t="s">
        <v>8313</v>
      </c>
      <c r="F4037">
        <v>65</v>
      </c>
      <c r="G4037">
        <v>36</v>
      </c>
    </row>
    <row r="4038" spans="1:7" hidden="1" x14ac:dyDescent="0.25">
      <c r="A4038" t="s">
        <v>664</v>
      </c>
      <c r="B4038" t="s">
        <v>8280</v>
      </c>
      <c r="C4038" t="s">
        <v>101</v>
      </c>
      <c r="D4038" t="s">
        <v>102</v>
      </c>
      <c r="E4038" t="s">
        <v>8314</v>
      </c>
      <c r="F4038">
        <v>65</v>
      </c>
      <c r="G4038">
        <v>36</v>
      </c>
    </row>
    <row r="4039" spans="1:7" hidden="1" x14ac:dyDescent="0.25">
      <c r="A4039" t="s">
        <v>664</v>
      </c>
      <c r="B4039" t="s">
        <v>8138</v>
      </c>
      <c r="C4039" t="s">
        <v>101</v>
      </c>
      <c r="D4039" t="s">
        <v>102</v>
      </c>
      <c r="E4039" t="s">
        <v>8261</v>
      </c>
      <c r="F4039">
        <v>65</v>
      </c>
      <c r="G4039">
        <v>35</v>
      </c>
    </row>
    <row r="4040" spans="1:7" hidden="1" x14ac:dyDescent="0.25">
      <c r="A4040" t="s">
        <v>664</v>
      </c>
      <c r="B4040" t="s">
        <v>8136</v>
      </c>
      <c r="C4040" t="s">
        <v>101</v>
      </c>
      <c r="D4040" t="s">
        <v>102</v>
      </c>
      <c r="E4040" t="s">
        <v>8262</v>
      </c>
      <c r="F4040">
        <v>65</v>
      </c>
      <c r="G4040">
        <v>35</v>
      </c>
    </row>
    <row r="4041" spans="1:7" hidden="1" x14ac:dyDescent="0.25">
      <c r="A4041" t="s">
        <v>664</v>
      </c>
      <c r="B4041" t="s">
        <v>8144</v>
      </c>
      <c r="C4041" t="s">
        <v>101</v>
      </c>
      <c r="D4041" t="s">
        <v>102</v>
      </c>
      <c r="E4041" t="s">
        <v>8263</v>
      </c>
      <c r="F4041">
        <v>65</v>
      </c>
      <c r="G4041">
        <v>35</v>
      </c>
    </row>
    <row r="4042" spans="1:7" hidden="1" x14ac:dyDescent="0.25">
      <c r="A4042" t="s">
        <v>611</v>
      </c>
      <c r="B4042" t="s">
        <v>8144</v>
      </c>
      <c r="C4042" t="s">
        <v>101</v>
      </c>
      <c r="D4042" t="s">
        <v>102</v>
      </c>
      <c r="E4042" t="s">
        <v>8264</v>
      </c>
      <c r="F4042">
        <v>65</v>
      </c>
      <c r="G4042">
        <v>35</v>
      </c>
    </row>
    <row r="4043" spans="1:7" hidden="1" x14ac:dyDescent="0.25">
      <c r="A4043" t="s">
        <v>568</v>
      </c>
      <c r="B4043" t="s">
        <v>8140</v>
      </c>
      <c r="C4043" t="s">
        <v>101</v>
      </c>
      <c r="D4043" t="s">
        <v>102</v>
      </c>
      <c r="E4043" t="s">
        <v>8265</v>
      </c>
      <c r="F4043">
        <v>65</v>
      </c>
      <c r="G4043">
        <v>35</v>
      </c>
    </row>
    <row r="4044" spans="1:7" hidden="1" x14ac:dyDescent="0.25">
      <c r="A4044" t="s">
        <v>611</v>
      </c>
      <c r="B4044" t="s">
        <v>8140</v>
      </c>
      <c r="C4044" t="s">
        <v>101</v>
      </c>
      <c r="D4044" t="s">
        <v>102</v>
      </c>
      <c r="E4044" t="s">
        <v>8266</v>
      </c>
      <c r="F4044">
        <v>65</v>
      </c>
      <c r="G4044">
        <v>35</v>
      </c>
    </row>
    <row r="4045" spans="1:7" hidden="1" x14ac:dyDescent="0.25">
      <c r="A4045" t="s">
        <v>568</v>
      </c>
      <c r="B4045" t="s">
        <v>8144</v>
      </c>
      <c r="C4045" t="s">
        <v>101</v>
      </c>
      <c r="D4045" t="s">
        <v>102</v>
      </c>
      <c r="E4045" t="s">
        <v>8267</v>
      </c>
      <c r="F4045">
        <v>65</v>
      </c>
      <c r="G4045">
        <v>35</v>
      </c>
    </row>
    <row r="4046" spans="1:7" hidden="1" x14ac:dyDescent="0.25">
      <c r="A4046" t="s">
        <v>611</v>
      </c>
      <c r="B4046" t="s">
        <v>8136</v>
      </c>
      <c r="C4046" t="s">
        <v>101</v>
      </c>
      <c r="D4046" t="s">
        <v>102</v>
      </c>
      <c r="E4046" t="s">
        <v>8268</v>
      </c>
      <c r="F4046">
        <v>65</v>
      </c>
      <c r="G4046">
        <v>35</v>
      </c>
    </row>
    <row r="4047" spans="1:7" hidden="1" x14ac:dyDescent="0.25">
      <c r="A4047" t="s">
        <v>664</v>
      </c>
      <c r="B4047" t="s">
        <v>8036</v>
      </c>
      <c r="C4047" t="s">
        <v>101</v>
      </c>
      <c r="D4047" t="s">
        <v>102</v>
      </c>
      <c r="E4047" t="s">
        <v>8128</v>
      </c>
      <c r="F4047">
        <v>65</v>
      </c>
      <c r="G4047">
        <v>33</v>
      </c>
    </row>
    <row r="4048" spans="1:7" hidden="1" x14ac:dyDescent="0.25">
      <c r="A4048" t="s">
        <v>568</v>
      </c>
      <c r="B4048" t="s">
        <v>8036</v>
      </c>
      <c r="C4048" t="s">
        <v>101</v>
      </c>
      <c r="D4048" t="s">
        <v>102</v>
      </c>
      <c r="E4048" t="s">
        <v>8129</v>
      </c>
      <c r="F4048">
        <v>65</v>
      </c>
      <c r="G4048">
        <v>33</v>
      </c>
    </row>
    <row r="4049" spans="1:7" hidden="1" x14ac:dyDescent="0.25">
      <c r="A4049" t="s">
        <v>664</v>
      </c>
      <c r="B4049" t="s">
        <v>8034</v>
      </c>
      <c r="C4049" t="s">
        <v>101</v>
      </c>
      <c r="D4049" t="s">
        <v>102</v>
      </c>
      <c r="E4049" t="s">
        <v>8130</v>
      </c>
      <c r="F4049">
        <v>65</v>
      </c>
      <c r="G4049">
        <v>33</v>
      </c>
    </row>
    <row r="4050" spans="1:7" hidden="1" x14ac:dyDescent="0.25">
      <c r="A4050" t="s">
        <v>664</v>
      </c>
      <c r="B4050" t="s">
        <v>8038</v>
      </c>
      <c r="C4050" t="s">
        <v>101</v>
      </c>
      <c r="D4050" t="s">
        <v>102</v>
      </c>
      <c r="E4050" t="s">
        <v>8131</v>
      </c>
      <c r="F4050">
        <v>65</v>
      </c>
      <c r="G4050">
        <v>33</v>
      </c>
    </row>
    <row r="4051" spans="1:7" hidden="1" x14ac:dyDescent="0.25">
      <c r="A4051" t="s">
        <v>664</v>
      </c>
      <c r="B4051" t="s">
        <v>7970</v>
      </c>
      <c r="C4051" t="s">
        <v>101</v>
      </c>
      <c r="D4051" t="s">
        <v>102</v>
      </c>
      <c r="E4051" t="s">
        <v>8027</v>
      </c>
      <c r="F4051">
        <v>65</v>
      </c>
      <c r="G4051">
        <v>31</v>
      </c>
    </row>
    <row r="4052" spans="1:7" hidden="1" x14ac:dyDescent="0.25">
      <c r="A4052" t="s">
        <v>664</v>
      </c>
      <c r="B4052" t="s">
        <v>7973</v>
      </c>
      <c r="C4052" t="s">
        <v>101</v>
      </c>
      <c r="D4052" t="s">
        <v>102</v>
      </c>
      <c r="E4052" t="s">
        <v>8028</v>
      </c>
      <c r="F4052">
        <v>65</v>
      </c>
      <c r="G4052">
        <v>31</v>
      </c>
    </row>
    <row r="4053" spans="1:7" hidden="1" x14ac:dyDescent="0.25">
      <c r="A4053" t="s">
        <v>568</v>
      </c>
      <c r="B4053" t="s">
        <v>7878</v>
      </c>
      <c r="C4053" t="s">
        <v>101</v>
      </c>
      <c r="D4053" t="s">
        <v>102</v>
      </c>
      <c r="E4053" t="s">
        <v>7965</v>
      </c>
      <c r="F4053">
        <v>65</v>
      </c>
      <c r="G4053">
        <v>30</v>
      </c>
    </row>
    <row r="4054" spans="1:7" hidden="1" x14ac:dyDescent="0.25">
      <c r="A4054" t="s">
        <v>664</v>
      </c>
      <c r="B4054" t="s">
        <v>7884</v>
      </c>
      <c r="C4054" t="s">
        <v>101</v>
      </c>
      <c r="D4054" t="s">
        <v>102</v>
      </c>
      <c r="E4054" t="s">
        <v>7966</v>
      </c>
      <c r="F4054">
        <v>65</v>
      </c>
      <c r="G4054">
        <v>30</v>
      </c>
    </row>
    <row r="4055" spans="1:7" hidden="1" x14ac:dyDescent="0.25">
      <c r="A4055" t="s">
        <v>611</v>
      </c>
      <c r="B4055" t="s">
        <v>7884</v>
      </c>
      <c r="C4055" t="s">
        <v>101</v>
      </c>
      <c r="D4055" t="s">
        <v>102</v>
      </c>
      <c r="E4055" t="s">
        <v>7967</v>
      </c>
      <c r="F4055">
        <v>65</v>
      </c>
      <c r="G4055">
        <v>30</v>
      </c>
    </row>
    <row r="4056" spans="1:7" hidden="1" x14ac:dyDescent="0.25">
      <c r="A4056" t="s">
        <v>611</v>
      </c>
      <c r="B4056" t="s">
        <v>7824</v>
      </c>
      <c r="C4056" t="s">
        <v>101</v>
      </c>
      <c r="D4056" t="s">
        <v>102</v>
      </c>
      <c r="E4056" t="s">
        <v>7873</v>
      </c>
      <c r="F4056">
        <v>65</v>
      </c>
      <c r="G4056">
        <v>28</v>
      </c>
    </row>
    <row r="4057" spans="1:7" hidden="1" x14ac:dyDescent="0.25">
      <c r="A4057" t="s">
        <v>568</v>
      </c>
      <c r="B4057" t="s">
        <v>7373</v>
      </c>
      <c r="C4057" t="s">
        <v>101</v>
      </c>
      <c r="D4057" t="s">
        <v>102</v>
      </c>
      <c r="E4057" t="s">
        <v>7819</v>
      </c>
      <c r="F4057">
        <v>65</v>
      </c>
      <c r="G4057">
        <v>26</v>
      </c>
    </row>
    <row r="4058" spans="1:7" hidden="1" x14ac:dyDescent="0.25">
      <c r="A4058" t="s">
        <v>664</v>
      </c>
      <c r="B4058" t="s">
        <v>7769</v>
      </c>
      <c r="C4058" t="s">
        <v>101</v>
      </c>
      <c r="D4058" t="s">
        <v>102</v>
      </c>
      <c r="E4058" t="s">
        <v>7793</v>
      </c>
      <c r="F4058">
        <v>65</v>
      </c>
      <c r="G4058">
        <v>25</v>
      </c>
    </row>
    <row r="4059" spans="1:7" hidden="1" x14ac:dyDescent="0.25">
      <c r="A4059" t="s">
        <v>568</v>
      </c>
      <c r="B4059" t="s">
        <v>7769</v>
      </c>
      <c r="C4059" t="s">
        <v>101</v>
      </c>
      <c r="D4059" t="s">
        <v>102</v>
      </c>
      <c r="E4059" t="s">
        <v>7794</v>
      </c>
      <c r="F4059">
        <v>65</v>
      </c>
      <c r="G4059">
        <v>25</v>
      </c>
    </row>
    <row r="4060" spans="1:7" hidden="1" x14ac:dyDescent="0.25">
      <c r="A4060" t="s">
        <v>568</v>
      </c>
      <c r="B4060" t="s">
        <v>7445</v>
      </c>
      <c r="C4060" t="s">
        <v>101</v>
      </c>
      <c r="D4060" t="s">
        <v>102</v>
      </c>
      <c r="E4060" t="s">
        <v>7720</v>
      </c>
      <c r="F4060">
        <v>65</v>
      </c>
      <c r="G4060">
        <v>20</v>
      </c>
    </row>
    <row r="4061" spans="1:7" hidden="1" x14ac:dyDescent="0.25">
      <c r="A4061" t="s">
        <v>611</v>
      </c>
      <c r="B4061" t="s">
        <v>7632</v>
      </c>
      <c r="C4061" t="s">
        <v>101</v>
      </c>
      <c r="D4061" t="s">
        <v>102</v>
      </c>
      <c r="E4061" t="s">
        <v>7663</v>
      </c>
      <c r="F4061">
        <v>65</v>
      </c>
      <c r="G4061">
        <v>17</v>
      </c>
    </row>
    <row r="4062" spans="1:7" hidden="1" x14ac:dyDescent="0.25">
      <c r="A4062" t="s">
        <v>664</v>
      </c>
      <c r="B4062" t="s">
        <v>7471</v>
      </c>
      <c r="C4062" t="s">
        <v>101</v>
      </c>
      <c r="D4062" t="s">
        <v>102</v>
      </c>
      <c r="E4062" t="s">
        <v>7596</v>
      </c>
      <c r="F4062">
        <v>65</v>
      </c>
      <c r="G4062">
        <v>13</v>
      </c>
    </row>
    <row r="4063" spans="1:7" hidden="1" x14ac:dyDescent="0.25">
      <c r="A4063" t="s">
        <v>1836</v>
      </c>
      <c r="B4063" t="s">
        <v>3742</v>
      </c>
      <c r="C4063" t="s">
        <v>101</v>
      </c>
      <c r="D4063" t="s">
        <v>102</v>
      </c>
      <c r="E4063" t="s">
        <v>11882</v>
      </c>
      <c r="F4063">
        <v>63</v>
      </c>
      <c r="G4063">
        <v>60</v>
      </c>
    </row>
    <row r="4064" spans="1:7" hidden="1" x14ac:dyDescent="0.25">
      <c r="A4064" t="s">
        <v>1836</v>
      </c>
      <c r="B4064" t="s">
        <v>5926</v>
      </c>
      <c r="C4064" t="s">
        <v>101</v>
      </c>
      <c r="D4064" t="s">
        <v>102</v>
      </c>
      <c r="E4064" t="s">
        <v>11795</v>
      </c>
      <c r="F4064">
        <v>63</v>
      </c>
      <c r="G4064">
        <v>59</v>
      </c>
    </row>
    <row r="4065" spans="1:7" hidden="1" x14ac:dyDescent="0.25">
      <c r="A4065" t="s">
        <v>1836</v>
      </c>
      <c r="B4065" t="s">
        <v>1753</v>
      </c>
      <c r="C4065" t="s">
        <v>101</v>
      </c>
      <c r="D4065" t="s">
        <v>102</v>
      </c>
      <c r="E4065" t="s">
        <v>11796</v>
      </c>
      <c r="F4065">
        <v>63</v>
      </c>
      <c r="G4065">
        <v>59</v>
      </c>
    </row>
    <row r="4066" spans="1:7" hidden="1" x14ac:dyDescent="0.25">
      <c r="A4066" t="s">
        <v>1836</v>
      </c>
      <c r="B4066" t="s">
        <v>11233</v>
      </c>
      <c r="C4066" t="s">
        <v>101</v>
      </c>
      <c r="D4066" t="s">
        <v>102</v>
      </c>
      <c r="E4066" t="s">
        <v>11797</v>
      </c>
      <c r="F4066">
        <v>63</v>
      </c>
      <c r="G4066">
        <v>59</v>
      </c>
    </row>
    <row r="4067" spans="1:7" hidden="1" x14ac:dyDescent="0.25">
      <c r="A4067" t="s">
        <v>1836</v>
      </c>
      <c r="B4067" t="s">
        <v>11240</v>
      </c>
      <c r="C4067" t="s">
        <v>101</v>
      </c>
      <c r="D4067" t="s">
        <v>102</v>
      </c>
      <c r="E4067" t="s">
        <v>11798</v>
      </c>
      <c r="F4067">
        <v>63</v>
      </c>
      <c r="G4067">
        <v>59</v>
      </c>
    </row>
    <row r="4068" spans="1:7" hidden="1" x14ac:dyDescent="0.25">
      <c r="A4068" t="s">
        <v>1836</v>
      </c>
      <c r="B4068" t="s">
        <v>2036</v>
      </c>
      <c r="C4068" t="s">
        <v>101</v>
      </c>
      <c r="D4068" t="s">
        <v>102</v>
      </c>
      <c r="E4068" t="s">
        <v>11799</v>
      </c>
      <c r="F4068">
        <v>63</v>
      </c>
      <c r="G4068">
        <v>59</v>
      </c>
    </row>
    <row r="4069" spans="1:7" hidden="1" x14ac:dyDescent="0.25">
      <c r="A4069" t="s">
        <v>1836</v>
      </c>
      <c r="B4069" t="s">
        <v>11243</v>
      </c>
      <c r="C4069" t="s">
        <v>101</v>
      </c>
      <c r="D4069" t="s">
        <v>102</v>
      </c>
      <c r="E4069" t="s">
        <v>11800</v>
      </c>
      <c r="F4069">
        <v>63</v>
      </c>
      <c r="G4069">
        <v>59</v>
      </c>
    </row>
    <row r="4070" spans="1:7" hidden="1" x14ac:dyDescent="0.25">
      <c r="A4070" t="s">
        <v>1836</v>
      </c>
      <c r="B4070" t="s">
        <v>4780</v>
      </c>
      <c r="C4070" t="s">
        <v>101</v>
      </c>
      <c r="D4070" t="s">
        <v>102</v>
      </c>
      <c r="E4070" t="s">
        <v>11223</v>
      </c>
      <c r="F4070">
        <v>63</v>
      </c>
      <c r="G4070">
        <v>58</v>
      </c>
    </row>
    <row r="4071" spans="1:7" hidden="1" x14ac:dyDescent="0.25">
      <c r="A4071" t="s">
        <v>1836</v>
      </c>
      <c r="B4071" t="s">
        <v>2680</v>
      </c>
      <c r="C4071" t="s">
        <v>101</v>
      </c>
      <c r="D4071" t="s">
        <v>102</v>
      </c>
      <c r="E4071" t="s">
        <v>11045</v>
      </c>
      <c r="F4071">
        <v>63</v>
      </c>
      <c r="G4071">
        <v>57</v>
      </c>
    </row>
    <row r="4072" spans="1:7" hidden="1" x14ac:dyDescent="0.25">
      <c r="A4072" t="s">
        <v>1836</v>
      </c>
      <c r="B4072" t="s">
        <v>2224</v>
      </c>
      <c r="C4072" t="s">
        <v>101</v>
      </c>
      <c r="D4072" t="s">
        <v>102</v>
      </c>
      <c r="E4072" t="s">
        <v>10810</v>
      </c>
      <c r="F4072">
        <v>63</v>
      </c>
      <c r="G4072">
        <v>56</v>
      </c>
    </row>
    <row r="4073" spans="1:7" hidden="1" x14ac:dyDescent="0.25">
      <c r="A4073" t="s">
        <v>1836</v>
      </c>
      <c r="B4073" t="s">
        <v>4356</v>
      </c>
      <c r="C4073" t="s">
        <v>101</v>
      </c>
      <c r="D4073" t="s">
        <v>102</v>
      </c>
      <c r="E4073" t="s">
        <v>10811</v>
      </c>
      <c r="F4073">
        <v>63</v>
      </c>
      <c r="G4073">
        <v>56</v>
      </c>
    </row>
    <row r="4074" spans="1:7" hidden="1" x14ac:dyDescent="0.25">
      <c r="A4074" t="s">
        <v>1836</v>
      </c>
      <c r="B4074" t="s">
        <v>4699</v>
      </c>
      <c r="C4074" t="s">
        <v>101</v>
      </c>
      <c r="D4074" t="s">
        <v>102</v>
      </c>
      <c r="E4074" t="s">
        <v>10812</v>
      </c>
      <c r="F4074">
        <v>63</v>
      </c>
      <c r="G4074">
        <v>56</v>
      </c>
    </row>
    <row r="4075" spans="1:7" hidden="1" x14ac:dyDescent="0.25">
      <c r="A4075" t="s">
        <v>1836</v>
      </c>
      <c r="B4075" t="s">
        <v>4606</v>
      </c>
      <c r="C4075" t="s">
        <v>101</v>
      </c>
      <c r="D4075" t="s">
        <v>102</v>
      </c>
      <c r="E4075" t="s">
        <v>10418</v>
      </c>
      <c r="F4075">
        <v>63</v>
      </c>
      <c r="G4075">
        <v>54</v>
      </c>
    </row>
    <row r="4076" spans="1:7" hidden="1" x14ac:dyDescent="0.25">
      <c r="A4076" t="s">
        <v>1836</v>
      </c>
      <c r="B4076" t="s">
        <v>3743</v>
      </c>
      <c r="C4076" t="s">
        <v>101</v>
      </c>
      <c r="D4076" t="s">
        <v>102</v>
      </c>
      <c r="E4076" t="s">
        <v>10419</v>
      </c>
      <c r="F4076">
        <v>63</v>
      </c>
      <c r="G4076">
        <v>54</v>
      </c>
    </row>
    <row r="4077" spans="1:7" hidden="1" x14ac:dyDescent="0.25">
      <c r="A4077" t="s">
        <v>1836</v>
      </c>
      <c r="B4077" t="s">
        <v>10165</v>
      </c>
      <c r="C4077" t="s">
        <v>101</v>
      </c>
      <c r="D4077" t="s">
        <v>102</v>
      </c>
      <c r="E4077" t="s">
        <v>10420</v>
      </c>
      <c r="F4077">
        <v>63</v>
      </c>
      <c r="G4077">
        <v>54</v>
      </c>
    </row>
    <row r="4078" spans="1:7" hidden="1" x14ac:dyDescent="0.25">
      <c r="A4078" t="s">
        <v>1836</v>
      </c>
      <c r="B4078" t="s">
        <v>10161</v>
      </c>
      <c r="C4078" t="s">
        <v>101</v>
      </c>
      <c r="D4078" t="s">
        <v>102</v>
      </c>
      <c r="E4078" t="s">
        <v>10421</v>
      </c>
      <c r="F4078">
        <v>63</v>
      </c>
      <c r="G4078">
        <v>54</v>
      </c>
    </row>
    <row r="4079" spans="1:7" hidden="1" x14ac:dyDescent="0.25">
      <c r="A4079" t="s">
        <v>1836</v>
      </c>
      <c r="B4079" t="s">
        <v>5771</v>
      </c>
      <c r="C4079" t="s">
        <v>101</v>
      </c>
      <c r="D4079" t="s">
        <v>102</v>
      </c>
      <c r="E4079" t="s">
        <v>10153</v>
      </c>
      <c r="F4079">
        <v>63</v>
      </c>
      <c r="G4079">
        <v>53</v>
      </c>
    </row>
    <row r="4080" spans="1:7" hidden="1" x14ac:dyDescent="0.25">
      <c r="A4080" t="s">
        <v>1836</v>
      </c>
      <c r="B4080" t="s">
        <v>10052</v>
      </c>
      <c r="C4080" t="s">
        <v>101</v>
      </c>
      <c r="D4080" t="s">
        <v>102</v>
      </c>
      <c r="E4080" t="s">
        <v>10154</v>
      </c>
      <c r="F4080">
        <v>63</v>
      </c>
      <c r="G4080">
        <v>53</v>
      </c>
    </row>
    <row r="4081" spans="1:7" hidden="1" x14ac:dyDescent="0.25">
      <c r="A4081" t="s">
        <v>1836</v>
      </c>
      <c r="B4081" t="s">
        <v>5925</v>
      </c>
      <c r="C4081" t="s">
        <v>101</v>
      </c>
      <c r="D4081" t="s">
        <v>102</v>
      </c>
      <c r="E4081" t="s">
        <v>10046</v>
      </c>
      <c r="F4081">
        <v>63</v>
      </c>
      <c r="G4081">
        <v>51</v>
      </c>
    </row>
    <row r="4082" spans="1:7" hidden="1" x14ac:dyDescent="0.25">
      <c r="A4082" t="s">
        <v>1836</v>
      </c>
      <c r="B4082" t="s">
        <v>9699</v>
      </c>
      <c r="C4082" t="s">
        <v>101</v>
      </c>
      <c r="D4082" t="s">
        <v>102</v>
      </c>
      <c r="E4082" t="s">
        <v>9933</v>
      </c>
      <c r="F4082">
        <v>63</v>
      </c>
      <c r="G4082">
        <v>50</v>
      </c>
    </row>
    <row r="4083" spans="1:7" hidden="1" x14ac:dyDescent="0.25">
      <c r="A4083" t="s">
        <v>1836</v>
      </c>
      <c r="B4083" t="s">
        <v>5358</v>
      </c>
      <c r="C4083" t="s">
        <v>101</v>
      </c>
      <c r="D4083" t="s">
        <v>102</v>
      </c>
      <c r="E4083" t="s">
        <v>9934</v>
      </c>
      <c r="F4083">
        <v>63</v>
      </c>
      <c r="G4083">
        <v>50</v>
      </c>
    </row>
    <row r="4084" spans="1:7" hidden="1" x14ac:dyDescent="0.25">
      <c r="A4084" t="s">
        <v>1836</v>
      </c>
      <c r="B4084" t="s">
        <v>5267</v>
      </c>
      <c r="C4084" t="s">
        <v>101</v>
      </c>
      <c r="D4084" t="s">
        <v>102</v>
      </c>
      <c r="E4084" t="s">
        <v>9935</v>
      </c>
      <c r="F4084">
        <v>63</v>
      </c>
      <c r="G4084">
        <v>50</v>
      </c>
    </row>
    <row r="4085" spans="1:7" hidden="1" x14ac:dyDescent="0.25">
      <c r="A4085" t="s">
        <v>1836</v>
      </c>
      <c r="B4085" t="s">
        <v>9705</v>
      </c>
      <c r="C4085" t="s">
        <v>101</v>
      </c>
      <c r="D4085" t="s">
        <v>102</v>
      </c>
      <c r="E4085" t="s">
        <v>9936</v>
      </c>
      <c r="F4085">
        <v>63</v>
      </c>
      <c r="G4085">
        <v>50</v>
      </c>
    </row>
    <row r="4086" spans="1:7" hidden="1" x14ac:dyDescent="0.25">
      <c r="A4086" t="s">
        <v>1836</v>
      </c>
      <c r="B4086" t="s">
        <v>5705</v>
      </c>
      <c r="C4086" t="s">
        <v>101</v>
      </c>
      <c r="D4086" t="s">
        <v>102</v>
      </c>
      <c r="E4086" t="s">
        <v>9937</v>
      </c>
      <c r="F4086">
        <v>63</v>
      </c>
      <c r="G4086">
        <v>50</v>
      </c>
    </row>
    <row r="4087" spans="1:7" hidden="1" x14ac:dyDescent="0.25">
      <c r="A4087" t="s">
        <v>1836</v>
      </c>
      <c r="B4087" t="s">
        <v>4698</v>
      </c>
      <c r="C4087" t="s">
        <v>101</v>
      </c>
      <c r="D4087" t="s">
        <v>102</v>
      </c>
      <c r="E4087" t="s">
        <v>9693</v>
      </c>
      <c r="F4087">
        <v>63</v>
      </c>
      <c r="G4087">
        <v>49</v>
      </c>
    </row>
    <row r="4088" spans="1:7" hidden="1" x14ac:dyDescent="0.25">
      <c r="A4088" t="s">
        <v>1836</v>
      </c>
      <c r="B4088" t="s">
        <v>4355</v>
      </c>
      <c r="C4088" t="s">
        <v>101</v>
      </c>
      <c r="D4088" t="s">
        <v>102</v>
      </c>
      <c r="E4088" t="s">
        <v>9586</v>
      </c>
      <c r="F4088">
        <v>63</v>
      </c>
      <c r="G4088">
        <v>48</v>
      </c>
    </row>
    <row r="4089" spans="1:7" hidden="1" x14ac:dyDescent="0.25">
      <c r="A4089" t="s">
        <v>1836</v>
      </c>
      <c r="B4089" t="s">
        <v>4778</v>
      </c>
      <c r="C4089" t="s">
        <v>101</v>
      </c>
      <c r="D4089" t="s">
        <v>102</v>
      </c>
      <c r="E4089" t="s">
        <v>9587</v>
      </c>
      <c r="F4089">
        <v>63</v>
      </c>
      <c r="G4089">
        <v>48</v>
      </c>
    </row>
    <row r="4090" spans="1:7" hidden="1" x14ac:dyDescent="0.25">
      <c r="A4090" t="s">
        <v>1836</v>
      </c>
      <c r="B4090" t="s">
        <v>9409</v>
      </c>
      <c r="C4090" t="s">
        <v>101</v>
      </c>
      <c r="D4090" t="s">
        <v>102</v>
      </c>
      <c r="E4090" t="s">
        <v>9588</v>
      </c>
      <c r="F4090">
        <v>63</v>
      </c>
      <c r="G4090">
        <v>48</v>
      </c>
    </row>
    <row r="4091" spans="1:7" hidden="1" x14ac:dyDescent="0.25">
      <c r="A4091" t="s">
        <v>1836</v>
      </c>
      <c r="B4091" t="s">
        <v>4150</v>
      </c>
      <c r="C4091" t="s">
        <v>101</v>
      </c>
      <c r="D4091" t="s">
        <v>102</v>
      </c>
      <c r="E4091" t="s">
        <v>9589</v>
      </c>
      <c r="F4091">
        <v>63</v>
      </c>
      <c r="G4091">
        <v>48</v>
      </c>
    </row>
    <row r="4092" spans="1:7" hidden="1" x14ac:dyDescent="0.25">
      <c r="A4092" t="s">
        <v>1836</v>
      </c>
      <c r="B4092" t="s">
        <v>9217</v>
      </c>
      <c r="C4092" t="s">
        <v>101</v>
      </c>
      <c r="D4092" t="s">
        <v>102</v>
      </c>
      <c r="E4092" t="s">
        <v>9398</v>
      </c>
      <c r="F4092">
        <v>63</v>
      </c>
      <c r="G4092">
        <v>47</v>
      </c>
    </row>
    <row r="4093" spans="1:7" hidden="1" x14ac:dyDescent="0.25">
      <c r="A4093" t="s">
        <v>1836</v>
      </c>
      <c r="B4093" t="s">
        <v>5134</v>
      </c>
      <c r="C4093" t="s">
        <v>101</v>
      </c>
      <c r="D4093" t="s">
        <v>102</v>
      </c>
      <c r="E4093" t="s">
        <v>9399</v>
      </c>
      <c r="F4093">
        <v>63</v>
      </c>
      <c r="G4093">
        <v>47</v>
      </c>
    </row>
    <row r="4094" spans="1:7" hidden="1" x14ac:dyDescent="0.25">
      <c r="A4094" t="s">
        <v>1836</v>
      </c>
      <c r="B4094" t="s">
        <v>6125</v>
      </c>
      <c r="C4094" t="s">
        <v>101</v>
      </c>
      <c r="D4094" t="s">
        <v>102</v>
      </c>
      <c r="E4094" t="s">
        <v>9202</v>
      </c>
      <c r="F4094">
        <v>63</v>
      </c>
      <c r="G4094">
        <v>46</v>
      </c>
    </row>
    <row r="4095" spans="1:7" hidden="1" x14ac:dyDescent="0.25">
      <c r="A4095" t="s">
        <v>1836</v>
      </c>
      <c r="B4095" t="s">
        <v>8988</v>
      </c>
      <c r="C4095" t="s">
        <v>101</v>
      </c>
      <c r="D4095" t="s">
        <v>102</v>
      </c>
      <c r="E4095" t="s">
        <v>9203</v>
      </c>
      <c r="F4095">
        <v>63</v>
      </c>
      <c r="G4095">
        <v>46</v>
      </c>
    </row>
    <row r="4096" spans="1:7" hidden="1" x14ac:dyDescent="0.25">
      <c r="A4096" t="s">
        <v>1836</v>
      </c>
      <c r="B4096" t="s">
        <v>8986</v>
      </c>
      <c r="C4096" t="s">
        <v>101</v>
      </c>
      <c r="D4096" t="s">
        <v>102</v>
      </c>
      <c r="E4096" t="s">
        <v>9204</v>
      </c>
      <c r="F4096">
        <v>63</v>
      </c>
      <c r="G4096">
        <v>46</v>
      </c>
    </row>
    <row r="4097" spans="1:7" hidden="1" x14ac:dyDescent="0.25">
      <c r="A4097" t="s">
        <v>1836</v>
      </c>
      <c r="B4097" t="s">
        <v>8890</v>
      </c>
      <c r="C4097" t="s">
        <v>101</v>
      </c>
      <c r="D4097" t="s">
        <v>102</v>
      </c>
      <c r="E4097" t="s">
        <v>8976</v>
      </c>
      <c r="F4097">
        <v>63</v>
      </c>
      <c r="G4097">
        <v>45</v>
      </c>
    </row>
    <row r="4098" spans="1:7" hidden="1" x14ac:dyDescent="0.25">
      <c r="A4098" t="s">
        <v>1836</v>
      </c>
      <c r="B4098" t="s">
        <v>8892</v>
      </c>
      <c r="C4098" t="s">
        <v>101</v>
      </c>
      <c r="D4098" t="s">
        <v>102</v>
      </c>
      <c r="E4098" t="s">
        <v>8977</v>
      </c>
      <c r="F4098">
        <v>63</v>
      </c>
      <c r="G4098">
        <v>45</v>
      </c>
    </row>
    <row r="4099" spans="1:7" hidden="1" x14ac:dyDescent="0.25">
      <c r="A4099" t="s">
        <v>1836</v>
      </c>
      <c r="B4099" t="s">
        <v>8715</v>
      </c>
      <c r="C4099" t="s">
        <v>101</v>
      </c>
      <c r="D4099" t="s">
        <v>102</v>
      </c>
      <c r="E4099" t="s">
        <v>8883</v>
      </c>
      <c r="F4099">
        <v>63</v>
      </c>
      <c r="G4099">
        <v>44</v>
      </c>
    </row>
    <row r="4100" spans="1:7" hidden="1" x14ac:dyDescent="0.25">
      <c r="A4100" t="s">
        <v>1836</v>
      </c>
      <c r="B4100" t="s">
        <v>5766</v>
      </c>
      <c r="C4100" t="s">
        <v>101</v>
      </c>
      <c r="D4100" t="s">
        <v>102</v>
      </c>
      <c r="E4100" t="s">
        <v>8884</v>
      </c>
      <c r="F4100">
        <v>63</v>
      </c>
      <c r="G4100">
        <v>44</v>
      </c>
    </row>
    <row r="4101" spans="1:7" hidden="1" x14ac:dyDescent="0.25">
      <c r="A4101" t="s">
        <v>1836</v>
      </c>
      <c r="B4101" t="s">
        <v>5017</v>
      </c>
      <c r="C4101" t="s">
        <v>101</v>
      </c>
      <c r="D4101" t="s">
        <v>102</v>
      </c>
      <c r="E4101" t="s">
        <v>8885</v>
      </c>
      <c r="F4101">
        <v>63</v>
      </c>
      <c r="G4101">
        <v>44</v>
      </c>
    </row>
    <row r="4102" spans="1:7" hidden="1" x14ac:dyDescent="0.25">
      <c r="A4102" t="s">
        <v>1836</v>
      </c>
      <c r="B4102" t="s">
        <v>8630</v>
      </c>
      <c r="C4102" t="s">
        <v>101</v>
      </c>
      <c r="D4102" t="s">
        <v>102</v>
      </c>
      <c r="E4102" t="s">
        <v>8709</v>
      </c>
      <c r="F4102">
        <v>63</v>
      </c>
      <c r="G4102">
        <v>41</v>
      </c>
    </row>
    <row r="4103" spans="1:7" hidden="1" x14ac:dyDescent="0.25">
      <c r="A4103" t="s">
        <v>1836</v>
      </c>
      <c r="B4103" t="s">
        <v>6845</v>
      </c>
      <c r="C4103" t="s">
        <v>101</v>
      </c>
      <c r="D4103" t="s">
        <v>102</v>
      </c>
      <c r="E4103" t="s">
        <v>8627</v>
      </c>
      <c r="F4103">
        <v>63</v>
      </c>
      <c r="G4103">
        <v>40</v>
      </c>
    </row>
    <row r="4104" spans="1:7" hidden="1" x14ac:dyDescent="0.25">
      <c r="A4104" t="s">
        <v>1836</v>
      </c>
      <c r="B4104" t="s">
        <v>8510</v>
      </c>
      <c r="C4104" t="s">
        <v>101</v>
      </c>
      <c r="D4104" t="s">
        <v>102</v>
      </c>
      <c r="E4104" t="s">
        <v>8546</v>
      </c>
      <c r="F4104">
        <v>63</v>
      </c>
      <c r="G4104">
        <v>39</v>
      </c>
    </row>
    <row r="4105" spans="1:7" hidden="1" x14ac:dyDescent="0.25">
      <c r="A4105" t="s">
        <v>1836</v>
      </c>
      <c r="B4105" t="s">
        <v>8321</v>
      </c>
      <c r="C4105" t="s">
        <v>101</v>
      </c>
      <c r="D4105" t="s">
        <v>102</v>
      </c>
      <c r="E4105" t="s">
        <v>8497</v>
      </c>
      <c r="F4105">
        <v>63</v>
      </c>
      <c r="G4105">
        <v>38</v>
      </c>
    </row>
    <row r="4106" spans="1:7" hidden="1" x14ac:dyDescent="0.25">
      <c r="A4106" t="s">
        <v>1836</v>
      </c>
      <c r="B4106" t="s">
        <v>6843</v>
      </c>
      <c r="C4106" t="s">
        <v>101</v>
      </c>
      <c r="D4106" t="s">
        <v>102</v>
      </c>
      <c r="E4106" t="s">
        <v>8498</v>
      </c>
      <c r="F4106">
        <v>63</v>
      </c>
      <c r="G4106">
        <v>38</v>
      </c>
    </row>
    <row r="4107" spans="1:7" hidden="1" x14ac:dyDescent="0.25">
      <c r="A4107" t="s">
        <v>1836</v>
      </c>
      <c r="B4107" t="s">
        <v>8317</v>
      </c>
      <c r="C4107" t="s">
        <v>101</v>
      </c>
      <c r="D4107" t="s">
        <v>102</v>
      </c>
      <c r="E4107" t="s">
        <v>8499</v>
      </c>
      <c r="F4107">
        <v>63</v>
      </c>
      <c r="G4107">
        <v>38</v>
      </c>
    </row>
    <row r="4108" spans="1:7" hidden="1" x14ac:dyDescent="0.25">
      <c r="A4108" t="s">
        <v>1836</v>
      </c>
      <c r="B4108" t="s">
        <v>8280</v>
      </c>
      <c r="C4108" t="s">
        <v>101</v>
      </c>
      <c r="D4108" t="s">
        <v>102</v>
      </c>
      <c r="E4108" t="s">
        <v>8315</v>
      </c>
      <c r="F4108">
        <v>63</v>
      </c>
      <c r="G4108">
        <v>36</v>
      </c>
    </row>
    <row r="4109" spans="1:7" hidden="1" x14ac:dyDescent="0.25">
      <c r="A4109" t="s">
        <v>1836</v>
      </c>
      <c r="B4109" t="s">
        <v>8138</v>
      </c>
      <c r="C4109" t="s">
        <v>101</v>
      </c>
      <c r="D4109" t="s">
        <v>102</v>
      </c>
      <c r="E4109" t="s">
        <v>8269</v>
      </c>
      <c r="F4109">
        <v>63</v>
      </c>
      <c r="G4109">
        <v>35</v>
      </c>
    </row>
    <row r="4110" spans="1:7" hidden="1" x14ac:dyDescent="0.25">
      <c r="A4110" t="s">
        <v>1836</v>
      </c>
      <c r="B4110" t="s">
        <v>8140</v>
      </c>
      <c r="C4110" t="s">
        <v>101</v>
      </c>
      <c r="D4110" t="s">
        <v>102</v>
      </c>
      <c r="E4110" t="s">
        <v>8270</v>
      </c>
      <c r="F4110">
        <v>63</v>
      </c>
      <c r="G4110">
        <v>35</v>
      </c>
    </row>
    <row r="4111" spans="1:7" hidden="1" x14ac:dyDescent="0.25">
      <c r="A4111" t="s">
        <v>1836</v>
      </c>
      <c r="B4111" t="s">
        <v>8136</v>
      </c>
      <c r="C4111" t="s">
        <v>101</v>
      </c>
      <c r="D4111" t="s">
        <v>102</v>
      </c>
      <c r="E4111" t="s">
        <v>8271</v>
      </c>
      <c r="F4111">
        <v>63</v>
      </c>
      <c r="G4111">
        <v>35</v>
      </c>
    </row>
    <row r="4112" spans="1:7" hidden="1" x14ac:dyDescent="0.25">
      <c r="A4112" t="s">
        <v>1836</v>
      </c>
      <c r="B4112" t="s">
        <v>7973</v>
      </c>
      <c r="C4112" t="s">
        <v>101</v>
      </c>
      <c r="D4112" t="s">
        <v>102</v>
      </c>
      <c r="E4112" t="s">
        <v>8029</v>
      </c>
      <c r="F4112">
        <v>63</v>
      </c>
      <c r="G4112">
        <v>31</v>
      </c>
    </row>
    <row r="4113" spans="1:7" hidden="1" x14ac:dyDescent="0.25">
      <c r="A4113" t="s">
        <v>1836</v>
      </c>
      <c r="B4113" t="s">
        <v>7158</v>
      </c>
      <c r="C4113" t="s">
        <v>101</v>
      </c>
      <c r="D4113" t="s">
        <v>102</v>
      </c>
      <c r="E4113" t="s">
        <v>7968</v>
      </c>
      <c r="F4113">
        <v>63</v>
      </c>
      <c r="G4113">
        <v>30</v>
      </c>
    </row>
    <row r="4114" spans="1:7" hidden="1" x14ac:dyDescent="0.25">
      <c r="A4114" t="s">
        <v>1836</v>
      </c>
      <c r="B4114" t="s">
        <v>7878</v>
      </c>
      <c r="C4114" t="s">
        <v>101</v>
      </c>
      <c r="D4114" t="s">
        <v>102</v>
      </c>
      <c r="E4114" t="s">
        <v>7969</v>
      </c>
      <c r="F4114">
        <v>63</v>
      </c>
      <c r="G4114">
        <v>30</v>
      </c>
    </row>
    <row r="4115" spans="1:7" hidden="1" x14ac:dyDescent="0.25">
      <c r="A4115" t="s">
        <v>1836</v>
      </c>
      <c r="B4115" t="s">
        <v>7824</v>
      </c>
      <c r="C4115" t="s">
        <v>101</v>
      </c>
      <c r="D4115" t="s">
        <v>102</v>
      </c>
      <c r="E4115" t="s">
        <v>7874</v>
      </c>
      <c r="F4115">
        <v>63</v>
      </c>
      <c r="G4115">
        <v>28</v>
      </c>
    </row>
    <row r="4116" spans="1:7" hidden="1" x14ac:dyDescent="0.25">
      <c r="A4116" t="s">
        <v>1836</v>
      </c>
      <c r="B4116" t="s">
        <v>7291</v>
      </c>
      <c r="C4116" t="s">
        <v>101</v>
      </c>
      <c r="D4116" t="s">
        <v>102</v>
      </c>
      <c r="E4116" t="s">
        <v>7875</v>
      </c>
      <c r="F4116">
        <v>63</v>
      </c>
      <c r="G4116">
        <v>28</v>
      </c>
    </row>
    <row r="4117" spans="1:7" hidden="1" x14ac:dyDescent="0.25">
      <c r="A4117" t="s">
        <v>1836</v>
      </c>
      <c r="B4117" t="s">
        <v>7373</v>
      </c>
      <c r="C4117" t="s">
        <v>101</v>
      </c>
      <c r="D4117" t="s">
        <v>102</v>
      </c>
      <c r="E4117" t="s">
        <v>7820</v>
      </c>
      <c r="F4117">
        <v>63</v>
      </c>
      <c r="G4117">
        <v>26</v>
      </c>
    </row>
    <row r="4118" spans="1:7" hidden="1" x14ac:dyDescent="0.25">
      <c r="A4118" t="s">
        <v>1836</v>
      </c>
      <c r="B4118" t="s">
        <v>7448</v>
      </c>
      <c r="C4118" t="s">
        <v>101</v>
      </c>
      <c r="D4118" t="s">
        <v>102</v>
      </c>
      <c r="E4118" t="s">
        <v>7744</v>
      </c>
      <c r="F4118">
        <v>63</v>
      </c>
      <c r="G4118">
        <v>22</v>
      </c>
    </row>
    <row r="4119" spans="1:7" hidden="1" x14ac:dyDescent="0.25">
      <c r="A4119" t="s">
        <v>1836</v>
      </c>
      <c r="B4119" t="s">
        <v>7445</v>
      </c>
      <c r="C4119" t="s">
        <v>101</v>
      </c>
      <c r="D4119" t="s">
        <v>102</v>
      </c>
      <c r="E4119" t="s">
        <v>7721</v>
      </c>
      <c r="F4119">
        <v>63</v>
      </c>
      <c r="G4119">
        <v>20</v>
      </c>
    </row>
    <row r="4120" spans="1:7" hidden="1" x14ac:dyDescent="0.25">
      <c r="A4120" t="s">
        <v>1836</v>
      </c>
      <c r="B4120" t="s">
        <v>7683</v>
      </c>
      <c r="C4120" t="s">
        <v>101</v>
      </c>
      <c r="D4120" t="s">
        <v>102</v>
      </c>
      <c r="E4120" t="s">
        <v>7702</v>
      </c>
      <c r="F4120">
        <v>63</v>
      </c>
      <c r="G4120">
        <v>19</v>
      </c>
    </row>
    <row r="4121" spans="1:7" hidden="1" x14ac:dyDescent="0.25">
      <c r="A4121" t="s">
        <v>1836</v>
      </c>
      <c r="B4121" t="s">
        <v>7449</v>
      </c>
      <c r="C4121" t="s">
        <v>101</v>
      </c>
      <c r="D4121" t="s">
        <v>102</v>
      </c>
      <c r="E4121" t="s">
        <v>7682</v>
      </c>
      <c r="F4121">
        <v>63</v>
      </c>
      <c r="G4121">
        <v>18</v>
      </c>
    </row>
    <row r="4122" spans="1:7" hidden="1" x14ac:dyDescent="0.25">
      <c r="A4122" t="s">
        <v>1836</v>
      </c>
      <c r="B4122" t="s">
        <v>7629</v>
      </c>
      <c r="C4122" t="s">
        <v>101</v>
      </c>
      <c r="D4122" t="s">
        <v>102</v>
      </c>
      <c r="E4122" t="s">
        <v>7664</v>
      </c>
      <c r="F4122">
        <v>63</v>
      </c>
      <c r="G4122">
        <v>17</v>
      </c>
    </row>
    <row r="4123" spans="1:7" hidden="1" x14ac:dyDescent="0.25">
      <c r="A4123" t="s">
        <v>1836</v>
      </c>
      <c r="B4123" t="s">
        <v>7469</v>
      </c>
      <c r="C4123" t="s">
        <v>101</v>
      </c>
      <c r="D4123" t="s">
        <v>102</v>
      </c>
      <c r="E4123" t="s">
        <v>7627</v>
      </c>
      <c r="F4123">
        <v>63</v>
      </c>
      <c r="G4123">
        <v>15</v>
      </c>
    </row>
    <row r="4124" spans="1:7" hidden="1" x14ac:dyDescent="0.25">
      <c r="A4124" t="s">
        <v>1836</v>
      </c>
      <c r="B4124" t="s">
        <v>7470</v>
      </c>
      <c r="C4124" t="s">
        <v>101</v>
      </c>
      <c r="D4124" t="s">
        <v>102</v>
      </c>
      <c r="E4124" t="s">
        <v>7628</v>
      </c>
      <c r="F4124">
        <v>63</v>
      </c>
      <c r="G4124">
        <v>15</v>
      </c>
    </row>
    <row r="4125" spans="1:7" hidden="1" x14ac:dyDescent="0.25">
      <c r="A4125" t="s">
        <v>1836</v>
      </c>
      <c r="B4125" t="s">
        <v>7484</v>
      </c>
      <c r="C4125" t="s">
        <v>101</v>
      </c>
      <c r="D4125" t="s">
        <v>102</v>
      </c>
      <c r="E4125" t="s">
        <v>7571</v>
      </c>
      <c r="F4125">
        <v>63</v>
      </c>
      <c r="G4125">
        <v>11</v>
      </c>
    </row>
    <row r="4126" spans="1:7" hidden="1" x14ac:dyDescent="0.25">
      <c r="A4126" t="s">
        <v>529</v>
      </c>
      <c r="B4126" t="s">
        <v>3742</v>
      </c>
      <c r="C4126" t="s">
        <v>101</v>
      </c>
      <c r="D4126" t="s">
        <v>102</v>
      </c>
      <c r="E4126" t="s">
        <v>11883</v>
      </c>
      <c r="F4126">
        <v>62</v>
      </c>
      <c r="G4126">
        <v>60</v>
      </c>
    </row>
    <row r="4127" spans="1:7" hidden="1" x14ac:dyDescent="0.25">
      <c r="A4127" t="s">
        <v>529</v>
      </c>
      <c r="B4127" t="s">
        <v>11231</v>
      </c>
      <c r="C4127" t="s">
        <v>101</v>
      </c>
      <c r="D4127" t="s">
        <v>102</v>
      </c>
      <c r="E4127" t="s">
        <v>11801</v>
      </c>
      <c r="F4127">
        <v>62</v>
      </c>
      <c r="G4127">
        <v>59</v>
      </c>
    </row>
    <row r="4128" spans="1:7" hidden="1" x14ac:dyDescent="0.25">
      <c r="A4128" t="s">
        <v>529</v>
      </c>
      <c r="B4128" t="s">
        <v>11233</v>
      </c>
      <c r="C4128" t="s">
        <v>101</v>
      </c>
      <c r="D4128" t="s">
        <v>102</v>
      </c>
      <c r="E4128" t="s">
        <v>11802</v>
      </c>
      <c r="F4128">
        <v>62</v>
      </c>
      <c r="G4128">
        <v>59</v>
      </c>
    </row>
    <row r="4129" spans="1:7" hidden="1" x14ac:dyDescent="0.25">
      <c r="A4129" t="s">
        <v>529</v>
      </c>
      <c r="B4129" t="s">
        <v>5926</v>
      </c>
      <c r="C4129" t="s">
        <v>101</v>
      </c>
      <c r="D4129" t="s">
        <v>102</v>
      </c>
      <c r="E4129" t="s">
        <v>11803</v>
      </c>
      <c r="F4129">
        <v>62</v>
      </c>
      <c r="G4129">
        <v>59</v>
      </c>
    </row>
    <row r="4130" spans="1:7" hidden="1" x14ac:dyDescent="0.25">
      <c r="A4130" t="s">
        <v>529</v>
      </c>
      <c r="B4130" t="s">
        <v>670</v>
      </c>
      <c r="C4130" t="s">
        <v>101</v>
      </c>
      <c r="D4130" t="s">
        <v>102</v>
      </c>
      <c r="E4130" t="s">
        <v>11804</v>
      </c>
      <c r="F4130">
        <v>62</v>
      </c>
      <c r="G4130">
        <v>59</v>
      </c>
    </row>
    <row r="4131" spans="1:7" hidden="1" x14ac:dyDescent="0.25">
      <c r="A4131" t="s">
        <v>529</v>
      </c>
      <c r="B4131" t="s">
        <v>11237</v>
      </c>
      <c r="C4131" t="s">
        <v>101</v>
      </c>
      <c r="D4131" t="s">
        <v>102</v>
      </c>
      <c r="E4131" t="s">
        <v>11805</v>
      </c>
      <c r="F4131">
        <v>62</v>
      </c>
      <c r="G4131">
        <v>59</v>
      </c>
    </row>
    <row r="4132" spans="1:7" hidden="1" x14ac:dyDescent="0.25">
      <c r="A4132" t="s">
        <v>529</v>
      </c>
      <c r="B4132" t="s">
        <v>11240</v>
      </c>
      <c r="C4132" t="s">
        <v>101</v>
      </c>
      <c r="D4132" t="s">
        <v>102</v>
      </c>
      <c r="E4132" t="s">
        <v>11806</v>
      </c>
      <c r="F4132">
        <v>62</v>
      </c>
      <c r="G4132">
        <v>59</v>
      </c>
    </row>
    <row r="4133" spans="1:7" hidden="1" x14ac:dyDescent="0.25">
      <c r="A4133" t="s">
        <v>529</v>
      </c>
      <c r="B4133" t="s">
        <v>2036</v>
      </c>
      <c r="C4133" t="s">
        <v>101</v>
      </c>
      <c r="D4133" t="s">
        <v>102</v>
      </c>
      <c r="E4133" t="s">
        <v>11807</v>
      </c>
      <c r="F4133">
        <v>62</v>
      </c>
      <c r="G4133">
        <v>59</v>
      </c>
    </row>
    <row r="4134" spans="1:7" hidden="1" x14ac:dyDescent="0.25">
      <c r="A4134" t="s">
        <v>529</v>
      </c>
      <c r="B4134" t="s">
        <v>11243</v>
      </c>
      <c r="C4134" t="s">
        <v>101</v>
      </c>
      <c r="D4134" t="s">
        <v>102</v>
      </c>
      <c r="E4134" t="s">
        <v>11808</v>
      </c>
      <c r="F4134">
        <v>62</v>
      </c>
      <c r="G4134">
        <v>59</v>
      </c>
    </row>
    <row r="4135" spans="1:7" hidden="1" x14ac:dyDescent="0.25">
      <c r="A4135" t="s">
        <v>529</v>
      </c>
      <c r="B4135" t="s">
        <v>1753</v>
      </c>
      <c r="C4135" t="s">
        <v>101</v>
      </c>
      <c r="D4135" t="s">
        <v>102</v>
      </c>
      <c r="E4135" t="s">
        <v>11809</v>
      </c>
      <c r="F4135">
        <v>62</v>
      </c>
      <c r="G4135">
        <v>59</v>
      </c>
    </row>
    <row r="4136" spans="1:7" hidden="1" x14ac:dyDescent="0.25">
      <c r="A4136" t="s">
        <v>529</v>
      </c>
      <c r="B4136" t="s">
        <v>1387</v>
      </c>
      <c r="C4136" t="s">
        <v>101</v>
      </c>
      <c r="D4136" t="s">
        <v>102</v>
      </c>
      <c r="E4136" t="s">
        <v>11810</v>
      </c>
      <c r="F4136">
        <v>62</v>
      </c>
      <c r="G4136">
        <v>59</v>
      </c>
    </row>
    <row r="4137" spans="1:7" hidden="1" x14ac:dyDescent="0.25">
      <c r="A4137" t="s">
        <v>529</v>
      </c>
      <c r="B4137" t="s">
        <v>4780</v>
      </c>
      <c r="C4137" t="s">
        <v>101</v>
      </c>
      <c r="D4137" t="s">
        <v>102</v>
      </c>
      <c r="E4137" t="s">
        <v>11224</v>
      </c>
      <c r="F4137">
        <v>62</v>
      </c>
      <c r="G4137">
        <v>58</v>
      </c>
    </row>
    <row r="4138" spans="1:7" hidden="1" x14ac:dyDescent="0.25">
      <c r="A4138" t="s">
        <v>529</v>
      </c>
      <c r="B4138" t="s">
        <v>11058</v>
      </c>
      <c r="C4138" t="s">
        <v>101</v>
      </c>
      <c r="D4138" t="s">
        <v>102</v>
      </c>
      <c r="E4138" t="s">
        <v>11225</v>
      </c>
      <c r="F4138">
        <v>62</v>
      </c>
      <c r="G4138">
        <v>58</v>
      </c>
    </row>
    <row r="4139" spans="1:7" hidden="1" x14ac:dyDescent="0.25">
      <c r="A4139" t="s">
        <v>529</v>
      </c>
      <c r="B4139" t="s">
        <v>11056</v>
      </c>
      <c r="C4139" t="s">
        <v>101</v>
      </c>
      <c r="D4139" t="s">
        <v>102</v>
      </c>
      <c r="E4139" t="s">
        <v>11226</v>
      </c>
      <c r="F4139">
        <v>62</v>
      </c>
      <c r="G4139">
        <v>58</v>
      </c>
    </row>
    <row r="4140" spans="1:7" hidden="1" x14ac:dyDescent="0.25">
      <c r="A4140" t="s">
        <v>529</v>
      </c>
      <c r="B4140" t="s">
        <v>10826</v>
      </c>
      <c r="C4140" t="s">
        <v>101</v>
      </c>
      <c r="D4140" t="s">
        <v>102</v>
      </c>
      <c r="E4140" t="s">
        <v>11046</v>
      </c>
      <c r="F4140">
        <v>62</v>
      </c>
      <c r="G4140">
        <v>57</v>
      </c>
    </row>
    <row r="4141" spans="1:7" hidden="1" x14ac:dyDescent="0.25">
      <c r="A4141" t="s">
        <v>529</v>
      </c>
      <c r="B4141" t="s">
        <v>3915</v>
      </c>
      <c r="C4141" t="s">
        <v>101</v>
      </c>
      <c r="D4141" t="s">
        <v>102</v>
      </c>
      <c r="E4141" t="s">
        <v>11047</v>
      </c>
      <c r="F4141">
        <v>62</v>
      </c>
      <c r="G4141">
        <v>57</v>
      </c>
    </row>
    <row r="4142" spans="1:7" hidden="1" x14ac:dyDescent="0.25">
      <c r="A4142" t="s">
        <v>529</v>
      </c>
      <c r="B4142" t="s">
        <v>900</v>
      </c>
      <c r="C4142" t="s">
        <v>101</v>
      </c>
      <c r="D4142" t="s">
        <v>102</v>
      </c>
      <c r="E4142" t="s">
        <v>11048</v>
      </c>
      <c r="F4142">
        <v>62</v>
      </c>
      <c r="G4142">
        <v>57</v>
      </c>
    </row>
    <row r="4143" spans="1:7" hidden="1" x14ac:dyDescent="0.25">
      <c r="A4143" t="s">
        <v>529</v>
      </c>
      <c r="B4143" t="s">
        <v>1353</v>
      </c>
      <c r="C4143" t="s">
        <v>101</v>
      </c>
      <c r="D4143" t="s">
        <v>102</v>
      </c>
      <c r="E4143" t="s">
        <v>10813</v>
      </c>
      <c r="F4143">
        <v>62</v>
      </c>
      <c r="G4143">
        <v>56</v>
      </c>
    </row>
    <row r="4144" spans="1:7" hidden="1" x14ac:dyDescent="0.25">
      <c r="A4144" t="s">
        <v>529</v>
      </c>
      <c r="B4144" t="s">
        <v>10492</v>
      </c>
      <c r="C4144" t="s">
        <v>101</v>
      </c>
      <c r="D4144" t="s">
        <v>102</v>
      </c>
      <c r="E4144" t="s">
        <v>10814</v>
      </c>
      <c r="F4144">
        <v>62</v>
      </c>
      <c r="G4144">
        <v>56</v>
      </c>
    </row>
    <row r="4145" spans="1:7" hidden="1" x14ac:dyDescent="0.25">
      <c r="A4145" t="s">
        <v>529</v>
      </c>
      <c r="B4145" t="s">
        <v>4356</v>
      </c>
      <c r="C4145" t="s">
        <v>101</v>
      </c>
      <c r="D4145" t="s">
        <v>102</v>
      </c>
      <c r="E4145" t="s">
        <v>10815</v>
      </c>
      <c r="F4145">
        <v>62</v>
      </c>
      <c r="G4145">
        <v>56</v>
      </c>
    </row>
    <row r="4146" spans="1:7" hidden="1" x14ac:dyDescent="0.25">
      <c r="A4146" t="s">
        <v>529</v>
      </c>
      <c r="B4146" t="s">
        <v>10490</v>
      </c>
      <c r="C4146" t="s">
        <v>101</v>
      </c>
      <c r="D4146" t="s">
        <v>102</v>
      </c>
      <c r="E4146" t="s">
        <v>10816</v>
      </c>
      <c r="F4146">
        <v>62</v>
      </c>
      <c r="G4146">
        <v>56</v>
      </c>
    </row>
    <row r="4147" spans="1:7" hidden="1" x14ac:dyDescent="0.25">
      <c r="A4147" t="s">
        <v>529</v>
      </c>
      <c r="B4147" t="s">
        <v>4699</v>
      </c>
      <c r="C4147" t="s">
        <v>101</v>
      </c>
      <c r="D4147" t="s">
        <v>102</v>
      </c>
      <c r="E4147" t="s">
        <v>10817</v>
      </c>
      <c r="F4147">
        <v>62</v>
      </c>
      <c r="G4147">
        <v>56</v>
      </c>
    </row>
    <row r="4148" spans="1:7" hidden="1" x14ac:dyDescent="0.25">
      <c r="A4148" t="s">
        <v>529</v>
      </c>
      <c r="B4148" t="s">
        <v>10432</v>
      </c>
      <c r="C4148" t="s">
        <v>101</v>
      </c>
      <c r="D4148" t="s">
        <v>102</v>
      </c>
      <c r="E4148" t="s">
        <v>10486</v>
      </c>
      <c r="F4148">
        <v>62</v>
      </c>
      <c r="G4148">
        <v>55</v>
      </c>
    </row>
    <row r="4149" spans="1:7" hidden="1" x14ac:dyDescent="0.25">
      <c r="A4149" t="s">
        <v>529</v>
      </c>
      <c r="B4149" t="s">
        <v>4606</v>
      </c>
      <c r="C4149" t="s">
        <v>101</v>
      </c>
      <c r="D4149" t="s">
        <v>102</v>
      </c>
      <c r="E4149" t="s">
        <v>10422</v>
      </c>
      <c r="F4149">
        <v>62</v>
      </c>
      <c r="G4149">
        <v>54</v>
      </c>
    </row>
    <row r="4150" spans="1:7" hidden="1" x14ac:dyDescent="0.25">
      <c r="A4150" t="s">
        <v>529</v>
      </c>
      <c r="B4150" t="s">
        <v>10161</v>
      </c>
      <c r="C4150" t="s">
        <v>101</v>
      </c>
      <c r="D4150" t="s">
        <v>102</v>
      </c>
      <c r="E4150" t="s">
        <v>10423</v>
      </c>
      <c r="F4150">
        <v>62</v>
      </c>
      <c r="G4150">
        <v>54</v>
      </c>
    </row>
    <row r="4151" spans="1:7" hidden="1" x14ac:dyDescent="0.25">
      <c r="A4151" t="s">
        <v>529</v>
      </c>
      <c r="B4151" t="s">
        <v>10165</v>
      </c>
      <c r="C4151" t="s">
        <v>101</v>
      </c>
      <c r="D4151" t="s">
        <v>102</v>
      </c>
      <c r="E4151" t="s">
        <v>10424</v>
      </c>
      <c r="F4151">
        <v>62</v>
      </c>
      <c r="G4151">
        <v>54</v>
      </c>
    </row>
    <row r="4152" spans="1:7" hidden="1" x14ac:dyDescent="0.25">
      <c r="A4152" t="s">
        <v>529</v>
      </c>
      <c r="B4152" t="s">
        <v>3743</v>
      </c>
      <c r="C4152" t="s">
        <v>101</v>
      </c>
      <c r="D4152" t="s">
        <v>102</v>
      </c>
      <c r="E4152" t="s">
        <v>10425</v>
      </c>
      <c r="F4152">
        <v>62</v>
      </c>
      <c r="G4152">
        <v>54</v>
      </c>
    </row>
    <row r="4153" spans="1:7" hidden="1" x14ac:dyDescent="0.25">
      <c r="A4153" t="s">
        <v>529</v>
      </c>
      <c r="B4153" t="s">
        <v>10159</v>
      </c>
      <c r="C4153" t="s">
        <v>101</v>
      </c>
      <c r="D4153" t="s">
        <v>102</v>
      </c>
      <c r="E4153" t="s">
        <v>10426</v>
      </c>
      <c r="F4153">
        <v>62</v>
      </c>
      <c r="G4153">
        <v>54</v>
      </c>
    </row>
    <row r="4154" spans="1:7" hidden="1" x14ac:dyDescent="0.25">
      <c r="A4154" t="s">
        <v>529</v>
      </c>
      <c r="B4154" t="s">
        <v>5771</v>
      </c>
      <c r="C4154" t="s">
        <v>101</v>
      </c>
      <c r="D4154" t="s">
        <v>102</v>
      </c>
      <c r="E4154" t="s">
        <v>10155</v>
      </c>
      <c r="F4154">
        <v>62</v>
      </c>
      <c r="G4154">
        <v>53</v>
      </c>
    </row>
    <row r="4155" spans="1:7" hidden="1" x14ac:dyDescent="0.25">
      <c r="A4155" t="s">
        <v>529</v>
      </c>
      <c r="B4155" t="s">
        <v>10052</v>
      </c>
      <c r="C4155" t="s">
        <v>101</v>
      </c>
      <c r="D4155" t="s">
        <v>102</v>
      </c>
      <c r="E4155" t="s">
        <v>10156</v>
      </c>
      <c r="F4155">
        <v>62</v>
      </c>
      <c r="G4155">
        <v>53</v>
      </c>
    </row>
    <row r="4156" spans="1:7" hidden="1" x14ac:dyDescent="0.25">
      <c r="A4156" t="s">
        <v>529</v>
      </c>
      <c r="B4156" t="s">
        <v>4493</v>
      </c>
      <c r="C4156" t="s">
        <v>101</v>
      </c>
      <c r="D4156" t="s">
        <v>102</v>
      </c>
      <c r="E4156" t="s">
        <v>10047</v>
      </c>
      <c r="F4156">
        <v>62</v>
      </c>
      <c r="G4156">
        <v>51</v>
      </c>
    </row>
    <row r="4157" spans="1:7" hidden="1" x14ac:dyDescent="0.25">
      <c r="A4157" t="s">
        <v>529</v>
      </c>
      <c r="B4157" t="s">
        <v>5925</v>
      </c>
      <c r="C4157" t="s">
        <v>101</v>
      </c>
      <c r="D4157" t="s">
        <v>102</v>
      </c>
      <c r="E4157" t="s">
        <v>10048</v>
      </c>
      <c r="F4157">
        <v>62</v>
      </c>
      <c r="G4157">
        <v>51</v>
      </c>
    </row>
    <row r="4158" spans="1:7" hidden="1" x14ac:dyDescent="0.25">
      <c r="A4158" t="s">
        <v>529</v>
      </c>
      <c r="B4158" t="s">
        <v>5358</v>
      </c>
      <c r="C4158" t="s">
        <v>101</v>
      </c>
      <c r="D4158" t="s">
        <v>102</v>
      </c>
      <c r="E4158" t="s">
        <v>9938</v>
      </c>
      <c r="F4158">
        <v>62</v>
      </c>
      <c r="G4158">
        <v>50</v>
      </c>
    </row>
    <row r="4159" spans="1:7" hidden="1" x14ac:dyDescent="0.25">
      <c r="A4159" t="s">
        <v>529</v>
      </c>
      <c r="B4159" t="s">
        <v>5267</v>
      </c>
      <c r="C4159" t="s">
        <v>101</v>
      </c>
      <c r="D4159" t="s">
        <v>102</v>
      </c>
      <c r="E4159" t="s">
        <v>9939</v>
      </c>
      <c r="F4159">
        <v>62</v>
      </c>
      <c r="G4159">
        <v>50</v>
      </c>
    </row>
    <row r="4160" spans="1:7" hidden="1" x14ac:dyDescent="0.25">
      <c r="A4160" t="s">
        <v>529</v>
      </c>
      <c r="B4160" t="s">
        <v>9699</v>
      </c>
      <c r="C4160" t="s">
        <v>101</v>
      </c>
      <c r="D4160" t="s">
        <v>102</v>
      </c>
      <c r="E4160" t="s">
        <v>9940</v>
      </c>
      <c r="F4160">
        <v>62</v>
      </c>
      <c r="G4160">
        <v>50</v>
      </c>
    </row>
    <row r="4161" spans="1:7" hidden="1" x14ac:dyDescent="0.25">
      <c r="A4161" t="s">
        <v>529</v>
      </c>
      <c r="B4161" t="s">
        <v>5705</v>
      </c>
      <c r="C4161" t="s">
        <v>101</v>
      </c>
      <c r="D4161" t="s">
        <v>102</v>
      </c>
      <c r="E4161" t="s">
        <v>9941</v>
      </c>
      <c r="F4161">
        <v>62</v>
      </c>
      <c r="G4161">
        <v>50</v>
      </c>
    </row>
    <row r="4162" spans="1:7" hidden="1" x14ac:dyDescent="0.25">
      <c r="A4162" t="s">
        <v>529</v>
      </c>
      <c r="B4162" t="s">
        <v>4698</v>
      </c>
      <c r="C4162" t="s">
        <v>101</v>
      </c>
      <c r="D4162" t="s">
        <v>102</v>
      </c>
      <c r="E4162" t="s">
        <v>9694</v>
      </c>
      <c r="F4162">
        <v>62</v>
      </c>
      <c r="G4162">
        <v>49</v>
      </c>
    </row>
    <row r="4163" spans="1:7" hidden="1" x14ac:dyDescent="0.25">
      <c r="A4163" t="s">
        <v>529</v>
      </c>
      <c r="B4163" t="s">
        <v>9601</v>
      </c>
      <c r="C4163" t="s">
        <v>101</v>
      </c>
      <c r="D4163" t="s">
        <v>102</v>
      </c>
      <c r="E4163" t="s">
        <v>9695</v>
      </c>
      <c r="F4163">
        <v>62</v>
      </c>
      <c r="G4163">
        <v>49</v>
      </c>
    </row>
    <row r="4164" spans="1:7" hidden="1" x14ac:dyDescent="0.25">
      <c r="A4164" t="s">
        <v>529</v>
      </c>
      <c r="B4164" t="s">
        <v>4150</v>
      </c>
      <c r="C4164" t="s">
        <v>101</v>
      </c>
      <c r="D4164" t="s">
        <v>102</v>
      </c>
      <c r="E4164" t="s">
        <v>9590</v>
      </c>
      <c r="F4164">
        <v>62</v>
      </c>
      <c r="G4164">
        <v>48</v>
      </c>
    </row>
    <row r="4165" spans="1:7" hidden="1" x14ac:dyDescent="0.25">
      <c r="A4165" t="s">
        <v>529</v>
      </c>
      <c r="B4165" t="s">
        <v>4355</v>
      </c>
      <c r="C4165" t="s">
        <v>101</v>
      </c>
      <c r="D4165" t="s">
        <v>102</v>
      </c>
      <c r="E4165" t="s">
        <v>9591</v>
      </c>
      <c r="F4165">
        <v>62</v>
      </c>
      <c r="G4165">
        <v>48</v>
      </c>
    </row>
    <row r="4166" spans="1:7" hidden="1" x14ac:dyDescent="0.25">
      <c r="A4166" t="s">
        <v>529</v>
      </c>
      <c r="B4166" t="s">
        <v>9409</v>
      </c>
      <c r="C4166" t="s">
        <v>101</v>
      </c>
      <c r="D4166" t="s">
        <v>102</v>
      </c>
      <c r="E4166" t="s">
        <v>9592</v>
      </c>
      <c r="F4166">
        <v>62</v>
      </c>
      <c r="G4166">
        <v>48</v>
      </c>
    </row>
    <row r="4167" spans="1:7" hidden="1" x14ac:dyDescent="0.25">
      <c r="A4167" t="s">
        <v>529</v>
      </c>
      <c r="B4167" t="s">
        <v>4778</v>
      </c>
      <c r="C4167" t="s">
        <v>101</v>
      </c>
      <c r="D4167" t="s">
        <v>102</v>
      </c>
      <c r="E4167" t="s">
        <v>9593</v>
      </c>
      <c r="F4167">
        <v>62</v>
      </c>
      <c r="G4167">
        <v>48</v>
      </c>
    </row>
    <row r="4168" spans="1:7" hidden="1" x14ac:dyDescent="0.25">
      <c r="A4168" t="s">
        <v>529</v>
      </c>
      <c r="B4168" t="s">
        <v>9219</v>
      </c>
      <c r="C4168" t="s">
        <v>101</v>
      </c>
      <c r="D4168" t="s">
        <v>102</v>
      </c>
      <c r="E4168" t="s">
        <v>9400</v>
      </c>
      <c r="F4168">
        <v>62</v>
      </c>
      <c r="G4168">
        <v>47</v>
      </c>
    </row>
    <row r="4169" spans="1:7" hidden="1" x14ac:dyDescent="0.25">
      <c r="A4169" t="s">
        <v>529</v>
      </c>
      <c r="B4169" t="s">
        <v>5406</v>
      </c>
      <c r="C4169" t="s">
        <v>101</v>
      </c>
      <c r="D4169" t="s">
        <v>102</v>
      </c>
      <c r="E4169" t="s">
        <v>9205</v>
      </c>
      <c r="F4169">
        <v>62</v>
      </c>
      <c r="G4169">
        <v>46</v>
      </c>
    </row>
    <row r="4170" spans="1:7" hidden="1" x14ac:dyDescent="0.25">
      <c r="A4170" t="s">
        <v>529</v>
      </c>
      <c r="B4170" t="s">
        <v>8984</v>
      </c>
      <c r="C4170" t="s">
        <v>101</v>
      </c>
      <c r="D4170" t="s">
        <v>102</v>
      </c>
      <c r="E4170" t="s">
        <v>9206</v>
      </c>
      <c r="F4170">
        <v>62</v>
      </c>
      <c r="G4170">
        <v>46</v>
      </c>
    </row>
    <row r="4171" spans="1:7" hidden="1" x14ac:dyDescent="0.25">
      <c r="A4171" t="s">
        <v>529</v>
      </c>
      <c r="B4171" t="s">
        <v>8986</v>
      </c>
      <c r="C4171" t="s">
        <v>101</v>
      </c>
      <c r="D4171" t="s">
        <v>102</v>
      </c>
      <c r="E4171" t="s">
        <v>9207</v>
      </c>
      <c r="F4171">
        <v>62</v>
      </c>
      <c r="G4171">
        <v>46</v>
      </c>
    </row>
    <row r="4172" spans="1:7" hidden="1" x14ac:dyDescent="0.25">
      <c r="A4172" t="s">
        <v>529</v>
      </c>
      <c r="B4172" t="s">
        <v>8892</v>
      </c>
      <c r="C4172" t="s">
        <v>101</v>
      </c>
      <c r="D4172" t="s">
        <v>102</v>
      </c>
      <c r="E4172" t="s">
        <v>8978</v>
      </c>
      <c r="F4172">
        <v>62</v>
      </c>
      <c r="G4172">
        <v>45</v>
      </c>
    </row>
    <row r="4173" spans="1:7" hidden="1" x14ac:dyDescent="0.25">
      <c r="A4173" t="s">
        <v>529</v>
      </c>
      <c r="B4173" t="s">
        <v>6199</v>
      </c>
      <c r="C4173" t="s">
        <v>101</v>
      </c>
      <c r="D4173" t="s">
        <v>102</v>
      </c>
      <c r="E4173" t="s">
        <v>8886</v>
      </c>
      <c r="F4173">
        <v>62</v>
      </c>
      <c r="G4173">
        <v>44</v>
      </c>
    </row>
    <row r="4174" spans="1:7" hidden="1" x14ac:dyDescent="0.25">
      <c r="A4174" t="s">
        <v>529</v>
      </c>
      <c r="B4174" t="s">
        <v>6909</v>
      </c>
      <c r="C4174" t="s">
        <v>101</v>
      </c>
      <c r="D4174" t="s">
        <v>102</v>
      </c>
      <c r="E4174" t="s">
        <v>8710</v>
      </c>
      <c r="F4174">
        <v>62</v>
      </c>
      <c r="G4174">
        <v>41</v>
      </c>
    </row>
    <row r="4175" spans="1:7" hidden="1" x14ac:dyDescent="0.25">
      <c r="A4175" t="s">
        <v>529</v>
      </c>
      <c r="B4175" t="s">
        <v>6842</v>
      </c>
      <c r="C4175" t="s">
        <v>101</v>
      </c>
      <c r="D4175" t="s">
        <v>102</v>
      </c>
      <c r="E4175" t="s">
        <v>8628</v>
      </c>
      <c r="F4175">
        <v>62</v>
      </c>
      <c r="G4175">
        <v>40</v>
      </c>
    </row>
    <row r="4176" spans="1:7" hidden="1" x14ac:dyDescent="0.25">
      <c r="A4176" t="s">
        <v>529</v>
      </c>
      <c r="B4176" t="s">
        <v>6845</v>
      </c>
      <c r="C4176" t="s">
        <v>101</v>
      </c>
      <c r="D4176" t="s">
        <v>102</v>
      </c>
      <c r="E4176" t="s">
        <v>8629</v>
      </c>
      <c r="F4176">
        <v>62</v>
      </c>
      <c r="G4176">
        <v>40</v>
      </c>
    </row>
    <row r="4177" spans="1:7" hidden="1" x14ac:dyDescent="0.25">
      <c r="A4177" t="s">
        <v>529</v>
      </c>
      <c r="B4177" t="s">
        <v>8510</v>
      </c>
      <c r="C4177" t="s">
        <v>101</v>
      </c>
      <c r="D4177" t="s">
        <v>102</v>
      </c>
      <c r="E4177" t="s">
        <v>8547</v>
      </c>
      <c r="F4177">
        <v>62</v>
      </c>
      <c r="G4177">
        <v>39</v>
      </c>
    </row>
    <row r="4178" spans="1:7" hidden="1" x14ac:dyDescent="0.25">
      <c r="A4178" t="s">
        <v>529</v>
      </c>
      <c r="B4178" t="s">
        <v>8331</v>
      </c>
      <c r="C4178" t="s">
        <v>101</v>
      </c>
      <c r="D4178" t="s">
        <v>102</v>
      </c>
      <c r="E4178" t="s">
        <v>8500</v>
      </c>
      <c r="F4178">
        <v>62</v>
      </c>
      <c r="G4178">
        <v>38</v>
      </c>
    </row>
    <row r="4179" spans="1:7" hidden="1" x14ac:dyDescent="0.25">
      <c r="A4179" t="s">
        <v>529</v>
      </c>
      <c r="B4179" t="s">
        <v>6967</v>
      </c>
      <c r="C4179" t="s">
        <v>101</v>
      </c>
      <c r="D4179" t="s">
        <v>102</v>
      </c>
      <c r="E4179" t="s">
        <v>8501</v>
      </c>
      <c r="F4179">
        <v>62</v>
      </c>
      <c r="G4179">
        <v>38</v>
      </c>
    </row>
    <row r="4180" spans="1:7" hidden="1" x14ac:dyDescent="0.25">
      <c r="A4180" t="s">
        <v>529</v>
      </c>
      <c r="B4180" t="s">
        <v>8317</v>
      </c>
      <c r="C4180" t="s">
        <v>101</v>
      </c>
      <c r="D4180" t="s">
        <v>102</v>
      </c>
      <c r="E4180" t="s">
        <v>8502</v>
      </c>
      <c r="F4180">
        <v>62</v>
      </c>
      <c r="G4180">
        <v>38</v>
      </c>
    </row>
    <row r="4181" spans="1:7" hidden="1" x14ac:dyDescent="0.25">
      <c r="A4181" t="s">
        <v>529</v>
      </c>
      <c r="B4181" t="s">
        <v>8140</v>
      </c>
      <c r="C4181" t="s">
        <v>101</v>
      </c>
      <c r="D4181" t="s">
        <v>102</v>
      </c>
      <c r="E4181" t="s">
        <v>8272</v>
      </c>
      <c r="F4181">
        <v>62</v>
      </c>
      <c r="G4181">
        <v>35</v>
      </c>
    </row>
    <row r="4182" spans="1:7" hidden="1" x14ac:dyDescent="0.25">
      <c r="A4182" t="s">
        <v>529</v>
      </c>
      <c r="B4182" t="s">
        <v>8136</v>
      </c>
      <c r="C4182" t="s">
        <v>101</v>
      </c>
      <c r="D4182" t="s">
        <v>102</v>
      </c>
      <c r="E4182" t="s">
        <v>8273</v>
      </c>
      <c r="F4182">
        <v>62</v>
      </c>
      <c r="G4182">
        <v>35</v>
      </c>
    </row>
    <row r="4183" spans="1:7" hidden="1" x14ac:dyDescent="0.25">
      <c r="A4183" t="s">
        <v>529</v>
      </c>
      <c r="B4183" t="s">
        <v>8144</v>
      </c>
      <c r="C4183" t="s">
        <v>101</v>
      </c>
      <c r="D4183" t="s">
        <v>102</v>
      </c>
      <c r="E4183" t="s">
        <v>8274</v>
      </c>
      <c r="F4183">
        <v>62</v>
      </c>
      <c r="G4183">
        <v>35</v>
      </c>
    </row>
    <row r="4184" spans="1:7" hidden="1" x14ac:dyDescent="0.25">
      <c r="A4184" t="s">
        <v>529</v>
      </c>
      <c r="B4184" t="s">
        <v>8138</v>
      </c>
      <c r="C4184" t="s">
        <v>101</v>
      </c>
      <c r="D4184" t="s">
        <v>102</v>
      </c>
      <c r="E4184" t="s">
        <v>8275</v>
      </c>
      <c r="F4184">
        <v>62</v>
      </c>
      <c r="G4184">
        <v>35</v>
      </c>
    </row>
    <row r="4185" spans="1:7" hidden="1" x14ac:dyDescent="0.25">
      <c r="A4185" t="s">
        <v>529</v>
      </c>
      <c r="B4185" t="s">
        <v>8038</v>
      </c>
      <c r="C4185" t="s">
        <v>101</v>
      </c>
      <c r="D4185" t="s">
        <v>102</v>
      </c>
      <c r="E4185" t="s">
        <v>8132</v>
      </c>
      <c r="F4185">
        <v>62</v>
      </c>
      <c r="G4185">
        <v>33</v>
      </c>
    </row>
    <row r="4186" spans="1:7" hidden="1" x14ac:dyDescent="0.25">
      <c r="A4186" t="s">
        <v>529</v>
      </c>
      <c r="B4186" t="s">
        <v>7973</v>
      </c>
      <c r="C4186" t="s">
        <v>101</v>
      </c>
      <c r="D4186" t="s">
        <v>102</v>
      </c>
      <c r="E4186" t="s">
        <v>8030</v>
      </c>
      <c r="F4186">
        <v>62</v>
      </c>
      <c r="G4186">
        <v>31</v>
      </c>
    </row>
    <row r="4187" spans="1:7" hidden="1" x14ac:dyDescent="0.25">
      <c r="A4187" t="s">
        <v>529</v>
      </c>
      <c r="B4187" t="s">
        <v>7291</v>
      </c>
      <c r="C4187" t="s">
        <v>101</v>
      </c>
      <c r="D4187" t="s">
        <v>102</v>
      </c>
      <c r="E4187" t="s">
        <v>7876</v>
      </c>
      <c r="F4187">
        <v>62</v>
      </c>
      <c r="G4187">
        <v>28</v>
      </c>
    </row>
    <row r="4188" spans="1:7" hidden="1" x14ac:dyDescent="0.25">
      <c r="A4188" t="s">
        <v>654</v>
      </c>
      <c r="B4188" t="s">
        <v>3742</v>
      </c>
      <c r="C4188" t="s">
        <v>101</v>
      </c>
      <c r="D4188" t="s">
        <v>102</v>
      </c>
      <c r="E4188" t="s">
        <v>11884</v>
      </c>
      <c r="F4188">
        <v>56</v>
      </c>
      <c r="G4188">
        <v>60</v>
      </c>
    </row>
    <row r="4189" spans="1:7" hidden="1" x14ac:dyDescent="0.25">
      <c r="A4189" t="s">
        <v>654</v>
      </c>
      <c r="B4189" t="s">
        <v>11231</v>
      </c>
      <c r="C4189" t="s">
        <v>101</v>
      </c>
      <c r="D4189" t="s">
        <v>102</v>
      </c>
      <c r="E4189" t="s">
        <v>11811</v>
      </c>
      <c r="F4189">
        <v>56</v>
      </c>
      <c r="G4189">
        <v>59</v>
      </c>
    </row>
    <row r="4190" spans="1:7" hidden="1" x14ac:dyDescent="0.25">
      <c r="A4190" t="s">
        <v>654</v>
      </c>
      <c r="B4190" t="s">
        <v>11233</v>
      </c>
      <c r="C4190" t="s">
        <v>101</v>
      </c>
      <c r="D4190" t="s">
        <v>102</v>
      </c>
      <c r="E4190" t="s">
        <v>11812</v>
      </c>
      <c r="F4190">
        <v>56</v>
      </c>
      <c r="G4190">
        <v>59</v>
      </c>
    </row>
    <row r="4191" spans="1:7" hidden="1" x14ac:dyDescent="0.25">
      <c r="A4191" t="s">
        <v>654</v>
      </c>
      <c r="B4191" t="s">
        <v>5926</v>
      </c>
      <c r="C4191" t="s">
        <v>101</v>
      </c>
      <c r="D4191" t="s">
        <v>102</v>
      </c>
      <c r="E4191" t="s">
        <v>11813</v>
      </c>
      <c r="F4191">
        <v>56</v>
      </c>
      <c r="G4191">
        <v>59</v>
      </c>
    </row>
    <row r="4192" spans="1:7" hidden="1" x14ac:dyDescent="0.25">
      <c r="A4192" t="s">
        <v>654</v>
      </c>
      <c r="B4192" t="s">
        <v>670</v>
      </c>
      <c r="C4192" t="s">
        <v>101</v>
      </c>
      <c r="D4192" t="s">
        <v>102</v>
      </c>
      <c r="E4192" t="s">
        <v>11814</v>
      </c>
      <c r="F4192">
        <v>56</v>
      </c>
      <c r="G4192">
        <v>59</v>
      </c>
    </row>
    <row r="4193" spans="1:7" hidden="1" x14ac:dyDescent="0.25">
      <c r="A4193" t="s">
        <v>654</v>
      </c>
      <c r="B4193" t="s">
        <v>11237</v>
      </c>
      <c r="C4193" t="s">
        <v>101</v>
      </c>
      <c r="D4193" t="s">
        <v>102</v>
      </c>
      <c r="E4193" t="s">
        <v>11815</v>
      </c>
      <c r="F4193">
        <v>56</v>
      </c>
      <c r="G4193">
        <v>59</v>
      </c>
    </row>
    <row r="4194" spans="1:7" hidden="1" x14ac:dyDescent="0.25">
      <c r="A4194" t="s">
        <v>654</v>
      </c>
      <c r="B4194" t="s">
        <v>11243</v>
      </c>
      <c r="C4194" t="s">
        <v>101</v>
      </c>
      <c r="D4194" t="s">
        <v>102</v>
      </c>
      <c r="E4194" t="s">
        <v>11816</v>
      </c>
      <c r="F4194">
        <v>56</v>
      </c>
      <c r="G4194">
        <v>59</v>
      </c>
    </row>
    <row r="4195" spans="1:7" hidden="1" x14ac:dyDescent="0.25">
      <c r="A4195" t="s">
        <v>654</v>
      </c>
      <c r="B4195" t="s">
        <v>1387</v>
      </c>
      <c r="C4195" t="s">
        <v>101</v>
      </c>
      <c r="D4195" t="s">
        <v>102</v>
      </c>
      <c r="E4195" t="s">
        <v>11817</v>
      </c>
      <c r="F4195">
        <v>56</v>
      </c>
      <c r="G4195">
        <v>59</v>
      </c>
    </row>
    <row r="4196" spans="1:7" hidden="1" x14ac:dyDescent="0.25">
      <c r="A4196" t="s">
        <v>654</v>
      </c>
      <c r="B4196" t="s">
        <v>1753</v>
      </c>
      <c r="C4196" t="s">
        <v>101</v>
      </c>
      <c r="D4196" t="s">
        <v>102</v>
      </c>
      <c r="E4196" t="s">
        <v>11818</v>
      </c>
      <c r="F4196">
        <v>56</v>
      </c>
      <c r="G4196">
        <v>59</v>
      </c>
    </row>
    <row r="4197" spans="1:7" hidden="1" x14ac:dyDescent="0.25">
      <c r="A4197" t="s">
        <v>654</v>
      </c>
      <c r="B4197" t="s">
        <v>2036</v>
      </c>
      <c r="C4197" t="s">
        <v>101</v>
      </c>
      <c r="D4197" t="s">
        <v>102</v>
      </c>
      <c r="E4197" t="s">
        <v>11819</v>
      </c>
      <c r="F4197">
        <v>56</v>
      </c>
      <c r="G4197">
        <v>59</v>
      </c>
    </row>
    <row r="4198" spans="1:7" hidden="1" x14ac:dyDescent="0.25">
      <c r="A4198" t="s">
        <v>654</v>
      </c>
      <c r="B4198" t="s">
        <v>11240</v>
      </c>
      <c r="C4198" t="s">
        <v>101</v>
      </c>
      <c r="D4198" t="s">
        <v>102</v>
      </c>
      <c r="E4198" t="s">
        <v>11820</v>
      </c>
      <c r="F4198">
        <v>56</v>
      </c>
      <c r="G4198">
        <v>59</v>
      </c>
    </row>
    <row r="4199" spans="1:7" hidden="1" x14ac:dyDescent="0.25">
      <c r="A4199" t="s">
        <v>654</v>
      </c>
      <c r="B4199" t="s">
        <v>4780</v>
      </c>
      <c r="C4199" t="s">
        <v>101</v>
      </c>
      <c r="D4199" t="s">
        <v>102</v>
      </c>
      <c r="E4199" t="s">
        <v>11227</v>
      </c>
      <c r="F4199">
        <v>56</v>
      </c>
      <c r="G4199">
        <v>58</v>
      </c>
    </row>
    <row r="4200" spans="1:7" hidden="1" x14ac:dyDescent="0.25">
      <c r="A4200" t="s">
        <v>654</v>
      </c>
      <c r="B4200" t="s">
        <v>11058</v>
      </c>
      <c r="C4200" t="s">
        <v>101</v>
      </c>
      <c r="D4200" t="s">
        <v>102</v>
      </c>
      <c r="E4200" t="s">
        <v>11228</v>
      </c>
      <c r="F4200">
        <v>56</v>
      </c>
      <c r="G4200">
        <v>58</v>
      </c>
    </row>
    <row r="4201" spans="1:7" hidden="1" x14ac:dyDescent="0.25">
      <c r="A4201" t="s">
        <v>654</v>
      </c>
      <c r="B4201" t="s">
        <v>11056</v>
      </c>
      <c r="C4201" t="s">
        <v>101</v>
      </c>
      <c r="D4201" t="s">
        <v>102</v>
      </c>
      <c r="E4201" t="s">
        <v>11229</v>
      </c>
      <c r="F4201">
        <v>56</v>
      </c>
      <c r="G4201">
        <v>58</v>
      </c>
    </row>
    <row r="4202" spans="1:7" hidden="1" x14ac:dyDescent="0.25">
      <c r="A4202" t="s">
        <v>654</v>
      </c>
      <c r="B4202" t="s">
        <v>10826</v>
      </c>
      <c r="C4202" t="s">
        <v>101</v>
      </c>
      <c r="D4202" t="s">
        <v>102</v>
      </c>
      <c r="E4202" t="s">
        <v>11049</v>
      </c>
      <c r="F4202">
        <v>56</v>
      </c>
      <c r="G4202">
        <v>57</v>
      </c>
    </row>
    <row r="4203" spans="1:7" hidden="1" x14ac:dyDescent="0.25">
      <c r="A4203" t="s">
        <v>654</v>
      </c>
      <c r="B4203" t="s">
        <v>900</v>
      </c>
      <c r="C4203" t="s">
        <v>101</v>
      </c>
      <c r="D4203" t="s">
        <v>102</v>
      </c>
      <c r="E4203" t="s">
        <v>11050</v>
      </c>
      <c r="F4203">
        <v>56</v>
      </c>
      <c r="G4203">
        <v>57</v>
      </c>
    </row>
    <row r="4204" spans="1:7" hidden="1" x14ac:dyDescent="0.25">
      <c r="A4204" t="s">
        <v>654</v>
      </c>
      <c r="B4204" t="s">
        <v>3915</v>
      </c>
      <c r="C4204" t="s">
        <v>101</v>
      </c>
      <c r="D4204" t="s">
        <v>102</v>
      </c>
      <c r="E4204" t="s">
        <v>11051</v>
      </c>
      <c r="F4204">
        <v>56</v>
      </c>
      <c r="G4204">
        <v>57</v>
      </c>
    </row>
    <row r="4205" spans="1:7" hidden="1" x14ac:dyDescent="0.25">
      <c r="A4205" t="s">
        <v>654</v>
      </c>
      <c r="B4205" t="s">
        <v>2680</v>
      </c>
      <c r="C4205" t="s">
        <v>101</v>
      </c>
      <c r="D4205" t="s">
        <v>102</v>
      </c>
      <c r="E4205" t="s">
        <v>11052</v>
      </c>
      <c r="F4205">
        <v>56</v>
      </c>
      <c r="G4205">
        <v>57</v>
      </c>
    </row>
    <row r="4206" spans="1:7" hidden="1" x14ac:dyDescent="0.25">
      <c r="A4206" t="s">
        <v>654</v>
      </c>
      <c r="B4206" t="s">
        <v>1353</v>
      </c>
      <c r="C4206" t="s">
        <v>101</v>
      </c>
      <c r="D4206" t="s">
        <v>102</v>
      </c>
      <c r="E4206" t="s">
        <v>10818</v>
      </c>
      <c r="F4206">
        <v>56</v>
      </c>
      <c r="G4206">
        <v>56</v>
      </c>
    </row>
    <row r="4207" spans="1:7" hidden="1" x14ac:dyDescent="0.25">
      <c r="A4207" t="s">
        <v>654</v>
      </c>
      <c r="B4207" t="s">
        <v>4699</v>
      </c>
      <c r="C4207" t="s">
        <v>101</v>
      </c>
      <c r="D4207" t="s">
        <v>102</v>
      </c>
      <c r="E4207" t="s">
        <v>10819</v>
      </c>
      <c r="F4207">
        <v>56</v>
      </c>
      <c r="G4207">
        <v>56</v>
      </c>
    </row>
    <row r="4208" spans="1:7" hidden="1" x14ac:dyDescent="0.25">
      <c r="A4208" t="s">
        <v>654</v>
      </c>
      <c r="B4208" t="s">
        <v>4356</v>
      </c>
      <c r="C4208" t="s">
        <v>101</v>
      </c>
      <c r="D4208" t="s">
        <v>102</v>
      </c>
      <c r="E4208" t="s">
        <v>10820</v>
      </c>
      <c r="F4208">
        <v>56</v>
      </c>
      <c r="G4208">
        <v>56</v>
      </c>
    </row>
    <row r="4209" spans="1:7" hidden="1" x14ac:dyDescent="0.25">
      <c r="A4209" t="s">
        <v>654</v>
      </c>
      <c r="B4209" t="s">
        <v>10492</v>
      </c>
      <c r="C4209" t="s">
        <v>101</v>
      </c>
      <c r="D4209" t="s">
        <v>102</v>
      </c>
      <c r="E4209" t="s">
        <v>10821</v>
      </c>
      <c r="F4209">
        <v>56</v>
      </c>
      <c r="G4209">
        <v>56</v>
      </c>
    </row>
    <row r="4210" spans="1:7" hidden="1" x14ac:dyDescent="0.25">
      <c r="A4210" t="s">
        <v>654</v>
      </c>
      <c r="B4210" t="s">
        <v>10490</v>
      </c>
      <c r="C4210" t="s">
        <v>101</v>
      </c>
      <c r="D4210" t="s">
        <v>102</v>
      </c>
      <c r="E4210" t="s">
        <v>10822</v>
      </c>
      <c r="F4210">
        <v>56</v>
      </c>
      <c r="G4210">
        <v>56</v>
      </c>
    </row>
    <row r="4211" spans="1:7" hidden="1" x14ac:dyDescent="0.25">
      <c r="A4211" t="s">
        <v>654</v>
      </c>
      <c r="B4211" t="s">
        <v>10432</v>
      </c>
      <c r="C4211" t="s">
        <v>101</v>
      </c>
      <c r="D4211" t="s">
        <v>102</v>
      </c>
      <c r="E4211" t="s">
        <v>10487</v>
      </c>
      <c r="F4211">
        <v>56</v>
      </c>
      <c r="G4211">
        <v>55</v>
      </c>
    </row>
    <row r="4212" spans="1:7" hidden="1" x14ac:dyDescent="0.25">
      <c r="A4212" t="s">
        <v>654</v>
      </c>
      <c r="B4212" t="s">
        <v>3743</v>
      </c>
      <c r="C4212" t="s">
        <v>101</v>
      </c>
      <c r="D4212" t="s">
        <v>102</v>
      </c>
      <c r="E4212" t="s">
        <v>10427</v>
      </c>
      <c r="F4212">
        <v>56</v>
      </c>
      <c r="G4212">
        <v>54</v>
      </c>
    </row>
    <row r="4213" spans="1:7" hidden="1" x14ac:dyDescent="0.25">
      <c r="A4213" t="s">
        <v>654</v>
      </c>
      <c r="B4213" t="s">
        <v>10159</v>
      </c>
      <c r="C4213" t="s">
        <v>101</v>
      </c>
      <c r="D4213" t="s">
        <v>102</v>
      </c>
      <c r="E4213" t="s">
        <v>10428</v>
      </c>
      <c r="F4213">
        <v>56</v>
      </c>
      <c r="G4213">
        <v>54</v>
      </c>
    </row>
    <row r="4214" spans="1:7" hidden="1" x14ac:dyDescent="0.25">
      <c r="A4214" t="s">
        <v>654</v>
      </c>
      <c r="B4214" t="s">
        <v>10165</v>
      </c>
      <c r="C4214" t="s">
        <v>101</v>
      </c>
      <c r="D4214" t="s">
        <v>102</v>
      </c>
      <c r="E4214" t="s">
        <v>10429</v>
      </c>
      <c r="F4214">
        <v>56</v>
      </c>
      <c r="G4214">
        <v>54</v>
      </c>
    </row>
    <row r="4215" spans="1:7" hidden="1" x14ac:dyDescent="0.25">
      <c r="A4215" t="s">
        <v>654</v>
      </c>
      <c r="B4215" t="s">
        <v>10052</v>
      </c>
      <c r="C4215" t="s">
        <v>101</v>
      </c>
      <c r="D4215" t="s">
        <v>102</v>
      </c>
      <c r="E4215" t="s">
        <v>10157</v>
      </c>
      <c r="F4215">
        <v>56</v>
      </c>
      <c r="G4215">
        <v>53</v>
      </c>
    </row>
    <row r="4216" spans="1:7" hidden="1" x14ac:dyDescent="0.25">
      <c r="A4216" t="s">
        <v>654</v>
      </c>
      <c r="B4216" t="s">
        <v>5925</v>
      </c>
      <c r="C4216" t="s">
        <v>101</v>
      </c>
      <c r="D4216" t="s">
        <v>102</v>
      </c>
      <c r="E4216" t="s">
        <v>10049</v>
      </c>
      <c r="F4216">
        <v>56</v>
      </c>
      <c r="G4216">
        <v>51</v>
      </c>
    </row>
    <row r="4217" spans="1:7" hidden="1" x14ac:dyDescent="0.25">
      <c r="A4217" t="s">
        <v>654</v>
      </c>
      <c r="B4217" t="s">
        <v>5705</v>
      </c>
      <c r="C4217" t="s">
        <v>101</v>
      </c>
      <c r="D4217" t="s">
        <v>102</v>
      </c>
      <c r="E4217" t="s">
        <v>9942</v>
      </c>
      <c r="F4217">
        <v>56</v>
      </c>
      <c r="G4217">
        <v>50</v>
      </c>
    </row>
    <row r="4218" spans="1:7" hidden="1" x14ac:dyDescent="0.25">
      <c r="A4218" t="s">
        <v>654</v>
      </c>
      <c r="B4218" t="s">
        <v>9699</v>
      </c>
      <c r="C4218" t="s">
        <v>101</v>
      </c>
      <c r="D4218" t="s">
        <v>102</v>
      </c>
      <c r="E4218" t="s">
        <v>9943</v>
      </c>
      <c r="F4218">
        <v>56</v>
      </c>
      <c r="G4218">
        <v>50</v>
      </c>
    </row>
    <row r="4219" spans="1:7" hidden="1" x14ac:dyDescent="0.25">
      <c r="A4219" t="s">
        <v>654</v>
      </c>
      <c r="B4219" t="s">
        <v>5358</v>
      </c>
      <c r="C4219" t="s">
        <v>101</v>
      </c>
      <c r="D4219" t="s">
        <v>102</v>
      </c>
      <c r="E4219" t="s">
        <v>9944</v>
      </c>
      <c r="F4219">
        <v>56</v>
      </c>
      <c r="G4219">
        <v>50</v>
      </c>
    </row>
    <row r="4220" spans="1:7" hidden="1" x14ac:dyDescent="0.25">
      <c r="A4220" t="s">
        <v>654</v>
      </c>
      <c r="B4220" t="s">
        <v>9705</v>
      </c>
      <c r="C4220" t="s">
        <v>101</v>
      </c>
      <c r="D4220" t="s">
        <v>102</v>
      </c>
      <c r="E4220" t="s">
        <v>9945</v>
      </c>
      <c r="F4220">
        <v>56</v>
      </c>
      <c r="G4220">
        <v>50</v>
      </c>
    </row>
    <row r="4221" spans="1:7" hidden="1" x14ac:dyDescent="0.25">
      <c r="A4221" t="s">
        <v>654</v>
      </c>
      <c r="B4221" t="s">
        <v>9601</v>
      </c>
      <c r="C4221" t="s">
        <v>101</v>
      </c>
      <c r="D4221" t="s">
        <v>102</v>
      </c>
      <c r="E4221" t="s">
        <v>9696</v>
      </c>
      <c r="F4221">
        <v>56</v>
      </c>
      <c r="G4221">
        <v>49</v>
      </c>
    </row>
    <row r="4222" spans="1:7" hidden="1" x14ac:dyDescent="0.25">
      <c r="A4222" t="s">
        <v>654</v>
      </c>
      <c r="B4222" t="s">
        <v>4778</v>
      </c>
      <c r="C4222" t="s">
        <v>101</v>
      </c>
      <c r="D4222" t="s">
        <v>102</v>
      </c>
      <c r="E4222" t="s">
        <v>9594</v>
      </c>
      <c r="F4222">
        <v>56</v>
      </c>
      <c r="G4222">
        <v>48</v>
      </c>
    </row>
    <row r="4223" spans="1:7" hidden="1" x14ac:dyDescent="0.25">
      <c r="A4223" t="s">
        <v>654</v>
      </c>
      <c r="B4223" t="s">
        <v>4150</v>
      </c>
      <c r="C4223" t="s">
        <v>101</v>
      </c>
      <c r="D4223" t="s">
        <v>102</v>
      </c>
      <c r="E4223" t="s">
        <v>9595</v>
      </c>
      <c r="F4223">
        <v>56</v>
      </c>
      <c r="G4223">
        <v>48</v>
      </c>
    </row>
    <row r="4224" spans="1:7" hidden="1" x14ac:dyDescent="0.25">
      <c r="A4224" t="s">
        <v>654</v>
      </c>
      <c r="B4224" t="s">
        <v>9215</v>
      </c>
      <c r="C4224" t="s">
        <v>101</v>
      </c>
      <c r="D4224" t="s">
        <v>102</v>
      </c>
      <c r="E4224" t="s">
        <v>9401</v>
      </c>
      <c r="F4224">
        <v>56</v>
      </c>
      <c r="G4224">
        <v>47</v>
      </c>
    </row>
    <row r="4225" spans="1:7" hidden="1" x14ac:dyDescent="0.25">
      <c r="A4225" t="s">
        <v>654</v>
      </c>
      <c r="B4225" t="s">
        <v>9217</v>
      </c>
      <c r="C4225" t="s">
        <v>101</v>
      </c>
      <c r="D4225" t="s">
        <v>102</v>
      </c>
      <c r="E4225" t="s">
        <v>9402</v>
      </c>
      <c r="F4225">
        <v>56</v>
      </c>
      <c r="G4225">
        <v>47</v>
      </c>
    </row>
    <row r="4226" spans="1:7" hidden="1" x14ac:dyDescent="0.25">
      <c r="A4226" t="s">
        <v>654</v>
      </c>
      <c r="B4226" t="s">
        <v>5406</v>
      </c>
      <c r="C4226" t="s">
        <v>101</v>
      </c>
      <c r="D4226" t="s">
        <v>102</v>
      </c>
      <c r="E4226" t="s">
        <v>9208</v>
      </c>
      <c r="F4226">
        <v>56</v>
      </c>
      <c r="G4226">
        <v>46</v>
      </c>
    </row>
    <row r="4227" spans="1:7" hidden="1" x14ac:dyDescent="0.25">
      <c r="A4227" t="s">
        <v>654</v>
      </c>
      <c r="B4227" t="s">
        <v>6125</v>
      </c>
      <c r="C4227" t="s">
        <v>101</v>
      </c>
      <c r="D4227" t="s">
        <v>102</v>
      </c>
      <c r="E4227" t="s">
        <v>9209</v>
      </c>
      <c r="F4227">
        <v>56</v>
      </c>
      <c r="G4227">
        <v>46</v>
      </c>
    </row>
    <row r="4228" spans="1:7" hidden="1" x14ac:dyDescent="0.25">
      <c r="A4228" t="s">
        <v>654</v>
      </c>
      <c r="B4228" t="s">
        <v>8988</v>
      </c>
      <c r="C4228" t="s">
        <v>101</v>
      </c>
      <c r="D4228" t="s">
        <v>102</v>
      </c>
      <c r="E4228" t="s">
        <v>9210</v>
      </c>
      <c r="F4228">
        <v>56</v>
      </c>
      <c r="G4228">
        <v>46</v>
      </c>
    </row>
    <row r="4229" spans="1:7" hidden="1" x14ac:dyDescent="0.25">
      <c r="A4229" t="s">
        <v>654</v>
      </c>
      <c r="B4229" t="s">
        <v>8986</v>
      </c>
      <c r="C4229" t="s">
        <v>101</v>
      </c>
      <c r="D4229" t="s">
        <v>102</v>
      </c>
      <c r="E4229" t="s">
        <v>9211</v>
      </c>
      <c r="F4229">
        <v>56</v>
      </c>
      <c r="G4229">
        <v>46</v>
      </c>
    </row>
    <row r="4230" spans="1:7" hidden="1" x14ac:dyDescent="0.25">
      <c r="A4230" t="s">
        <v>654</v>
      </c>
      <c r="B4230" t="s">
        <v>8890</v>
      </c>
      <c r="C4230" t="s">
        <v>101</v>
      </c>
      <c r="D4230" t="s">
        <v>102</v>
      </c>
      <c r="E4230" t="s">
        <v>8979</v>
      </c>
      <c r="F4230">
        <v>56</v>
      </c>
      <c r="G4230">
        <v>45</v>
      </c>
    </row>
    <row r="4231" spans="1:7" hidden="1" x14ac:dyDescent="0.25">
      <c r="A4231" t="s">
        <v>654</v>
      </c>
      <c r="B4231" t="s">
        <v>5017</v>
      </c>
      <c r="C4231" t="s">
        <v>101</v>
      </c>
      <c r="D4231" t="s">
        <v>102</v>
      </c>
      <c r="E4231" t="s">
        <v>8887</v>
      </c>
      <c r="F4231">
        <v>56</v>
      </c>
      <c r="G4231">
        <v>44</v>
      </c>
    </row>
    <row r="4232" spans="1:7" hidden="1" x14ac:dyDescent="0.25">
      <c r="A4232" t="s">
        <v>654</v>
      </c>
      <c r="B4232" t="s">
        <v>8630</v>
      </c>
      <c r="C4232" t="s">
        <v>101</v>
      </c>
      <c r="D4232" t="s">
        <v>102</v>
      </c>
      <c r="E4232" t="s">
        <v>8711</v>
      </c>
      <c r="F4232">
        <v>56</v>
      </c>
      <c r="G4232">
        <v>41</v>
      </c>
    </row>
    <row r="4233" spans="1:7" hidden="1" x14ac:dyDescent="0.25">
      <c r="A4233" t="s">
        <v>654</v>
      </c>
      <c r="B4233" t="s">
        <v>8510</v>
      </c>
      <c r="C4233" t="s">
        <v>101</v>
      </c>
      <c r="D4233" t="s">
        <v>102</v>
      </c>
      <c r="E4233" t="s">
        <v>8548</v>
      </c>
      <c r="F4233">
        <v>56</v>
      </c>
      <c r="G4233">
        <v>39</v>
      </c>
    </row>
    <row r="4234" spans="1:7" hidden="1" x14ac:dyDescent="0.25">
      <c r="A4234" t="s">
        <v>654</v>
      </c>
      <c r="B4234" t="s">
        <v>8321</v>
      </c>
      <c r="C4234" t="s">
        <v>101</v>
      </c>
      <c r="D4234" t="s">
        <v>102</v>
      </c>
      <c r="E4234" t="s">
        <v>8503</v>
      </c>
      <c r="F4234">
        <v>56</v>
      </c>
      <c r="G4234">
        <v>38</v>
      </c>
    </row>
    <row r="4235" spans="1:7" hidden="1" x14ac:dyDescent="0.25">
      <c r="A4235" t="s">
        <v>654</v>
      </c>
      <c r="B4235" t="s">
        <v>8317</v>
      </c>
      <c r="C4235" t="s">
        <v>101</v>
      </c>
      <c r="D4235" t="s">
        <v>102</v>
      </c>
      <c r="E4235" t="s">
        <v>8504</v>
      </c>
      <c r="F4235">
        <v>56</v>
      </c>
      <c r="G4235">
        <v>38</v>
      </c>
    </row>
    <row r="4236" spans="1:7" hidden="1" x14ac:dyDescent="0.25">
      <c r="A4236" t="s">
        <v>654</v>
      </c>
      <c r="B4236" t="s">
        <v>6843</v>
      </c>
      <c r="C4236" t="s">
        <v>101</v>
      </c>
      <c r="D4236" t="s">
        <v>102</v>
      </c>
      <c r="E4236" t="s">
        <v>8505</v>
      </c>
      <c r="F4236">
        <v>56</v>
      </c>
      <c r="G4236">
        <v>38</v>
      </c>
    </row>
    <row r="4237" spans="1:7" hidden="1" x14ac:dyDescent="0.25">
      <c r="A4237" t="s">
        <v>654</v>
      </c>
      <c r="B4237" t="s">
        <v>8136</v>
      </c>
      <c r="C4237" t="s">
        <v>101</v>
      </c>
      <c r="D4237" t="s">
        <v>102</v>
      </c>
      <c r="E4237" t="s">
        <v>8276</v>
      </c>
      <c r="F4237">
        <v>56</v>
      </c>
      <c r="G4237">
        <v>35</v>
      </c>
    </row>
    <row r="4238" spans="1:7" hidden="1" x14ac:dyDescent="0.25">
      <c r="A4238" t="s">
        <v>654</v>
      </c>
      <c r="B4238" t="s">
        <v>8138</v>
      </c>
      <c r="C4238" t="s">
        <v>101</v>
      </c>
      <c r="D4238" t="s">
        <v>102</v>
      </c>
      <c r="E4238" t="s">
        <v>8277</v>
      </c>
      <c r="F4238">
        <v>56</v>
      </c>
      <c r="G4238">
        <v>35</v>
      </c>
    </row>
    <row r="4239" spans="1:7" hidden="1" x14ac:dyDescent="0.25">
      <c r="A4239" t="s">
        <v>654</v>
      </c>
      <c r="B4239" t="s">
        <v>8036</v>
      </c>
      <c r="C4239" t="s">
        <v>101</v>
      </c>
      <c r="D4239" t="s">
        <v>102</v>
      </c>
      <c r="E4239" t="s">
        <v>8133</v>
      </c>
      <c r="F4239">
        <v>56</v>
      </c>
      <c r="G4239">
        <v>33</v>
      </c>
    </row>
    <row r="4240" spans="1:7" hidden="1" x14ac:dyDescent="0.25">
      <c r="A4240" t="s">
        <v>654</v>
      </c>
      <c r="B4240" t="s">
        <v>7973</v>
      </c>
      <c r="C4240" t="s">
        <v>101</v>
      </c>
      <c r="D4240" t="s">
        <v>102</v>
      </c>
      <c r="E4240" t="s">
        <v>8031</v>
      </c>
      <c r="F4240">
        <v>56</v>
      </c>
      <c r="G4240">
        <v>31</v>
      </c>
    </row>
    <row r="4241" spans="1:7" hidden="1" x14ac:dyDescent="0.25">
      <c r="A4241" t="s">
        <v>654</v>
      </c>
      <c r="B4241" t="s">
        <v>7291</v>
      </c>
      <c r="C4241" t="s">
        <v>101</v>
      </c>
      <c r="D4241" t="s">
        <v>102</v>
      </c>
      <c r="E4241" t="s">
        <v>7877</v>
      </c>
      <c r="F4241">
        <v>56</v>
      </c>
      <c r="G4241">
        <v>28</v>
      </c>
    </row>
    <row r="4242" spans="1:7" hidden="1" x14ac:dyDescent="0.25">
      <c r="A4242" t="s">
        <v>654</v>
      </c>
      <c r="B4242" t="s">
        <v>7445</v>
      </c>
      <c r="C4242" t="s">
        <v>101</v>
      </c>
      <c r="D4242" t="s">
        <v>102</v>
      </c>
      <c r="E4242" t="s">
        <v>7722</v>
      </c>
      <c r="F4242">
        <v>56</v>
      </c>
      <c r="G4242">
        <v>20</v>
      </c>
    </row>
    <row r="4243" spans="1:7" hidden="1" x14ac:dyDescent="0.25">
      <c r="A4243" t="s">
        <v>654</v>
      </c>
      <c r="B4243" t="s">
        <v>7471</v>
      </c>
      <c r="C4243" t="s">
        <v>101</v>
      </c>
      <c r="D4243" t="s">
        <v>102</v>
      </c>
      <c r="E4243" t="s">
        <v>7597</v>
      </c>
      <c r="F4243">
        <v>56</v>
      </c>
      <c r="G4243">
        <v>13</v>
      </c>
    </row>
    <row r="4244" spans="1:7" hidden="1" x14ac:dyDescent="0.25">
      <c r="A4244" t="s">
        <v>667</v>
      </c>
      <c r="B4244" t="s">
        <v>3742</v>
      </c>
      <c r="C4244" t="s">
        <v>101</v>
      </c>
      <c r="D4244" t="s">
        <v>102</v>
      </c>
      <c r="E4244" t="s">
        <v>11885</v>
      </c>
      <c r="F4244">
        <v>50</v>
      </c>
      <c r="G4244">
        <v>60</v>
      </c>
    </row>
    <row r="4245" spans="1:7" hidden="1" x14ac:dyDescent="0.25">
      <c r="A4245" t="s">
        <v>667</v>
      </c>
      <c r="B4245" t="s">
        <v>11231</v>
      </c>
      <c r="C4245" t="s">
        <v>101</v>
      </c>
      <c r="D4245" t="s">
        <v>102</v>
      </c>
      <c r="E4245" t="s">
        <v>11821</v>
      </c>
      <c r="F4245">
        <v>50</v>
      </c>
      <c r="G4245">
        <v>59</v>
      </c>
    </row>
    <row r="4246" spans="1:7" hidden="1" x14ac:dyDescent="0.25">
      <c r="A4246" t="s">
        <v>667</v>
      </c>
      <c r="B4246" t="s">
        <v>11243</v>
      </c>
      <c r="C4246" t="s">
        <v>101</v>
      </c>
      <c r="D4246" t="s">
        <v>102</v>
      </c>
      <c r="E4246" t="s">
        <v>11822</v>
      </c>
      <c r="F4246">
        <v>50</v>
      </c>
      <c r="G4246">
        <v>59</v>
      </c>
    </row>
    <row r="4247" spans="1:7" hidden="1" x14ac:dyDescent="0.25">
      <c r="A4247" t="s">
        <v>667</v>
      </c>
      <c r="B4247" t="s">
        <v>1387</v>
      </c>
      <c r="C4247" t="s">
        <v>101</v>
      </c>
      <c r="D4247" t="s">
        <v>102</v>
      </c>
      <c r="E4247" t="s">
        <v>11823</v>
      </c>
      <c r="F4247">
        <v>50</v>
      </c>
      <c r="G4247">
        <v>59</v>
      </c>
    </row>
    <row r="4248" spans="1:7" hidden="1" x14ac:dyDescent="0.25">
      <c r="A4248" t="s">
        <v>667</v>
      </c>
      <c r="B4248" t="s">
        <v>670</v>
      </c>
      <c r="C4248" t="s">
        <v>101</v>
      </c>
      <c r="D4248" t="s">
        <v>102</v>
      </c>
      <c r="E4248" t="s">
        <v>11824</v>
      </c>
      <c r="F4248">
        <v>50</v>
      </c>
      <c r="G4248">
        <v>59</v>
      </c>
    </row>
    <row r="4249" spans="1:7" hidden="1" x14ac:dyDescent="0.25">
      <c r="A4249" t="s">
        <v>667</v>
      </c>
      <c r="B4249" t="s">
        <v>11237</v>
      </c>
      <c r="C4249" t="s">
        <v>101</v>
      </c>
      <c r="D4249" t="s">
        <v>102</v>
      </c>
      <c r="E4249" t="s">
        <v>11825</v>
      </c>
      <c r="F4249">
        <v>50</v>
      </c>
      <c r="G4249">
        <v>59</v>
      </c>
    </row>
    <row r="4250" spans="1:7" hidden="1" x14ac:dyDescent="0.25">
      <c r="A4250" t="s">
        <v>667</v>
      </c>
      <c r="B4250" t="s">
        <v>11058</v>
      </c>
      <c r="C4250" t="s">
        <v>101</v>
      </c>
      <c r="D4250" t="s">
        <v>102</v>
      </c>
      <c r="E4250" t="s">
        <v>11230</v>
      </c>
      <c r="F4250">
        <v>50</v>
      </c>
      <c r="G4250">
        <v>58</v>
      </c>
    </row>
    <row r="4251" spans="1:7" hidden="1" x14ac:dyDescent="0.25">
      <c r="A4251" t="s">
        <v>667</v>
      </c>
      <c r="B4251" t="s">
        <v>900</v>
      </c>
      <c r="C4251" t="s">
        <v>101</v>
      </c>
      <c r="D4251" t="s">
        <v>102</v>
      </c>
      <c r="E4251" t="s">
        <v>11053</v>
      </c>
      <c r="F4251">
        <v>50</v>
      </c>
      <c r="G4251">
        <v>57</v>
      </c>
    </row>
    <row r="4252" spans="1:7" hidden="1" x14ac:dyDescent="0.25">
      <c r="A4252" t="s">
        <v>667</v>
      </c>
      <c r="B4252" t="s">
        <v>3915</v>
      </c>
      <c r="C4252" t="s">
        <v>101</v>
      </c>
      <c r="D4252" t="s">
        <v>102</v>
      </c>
      <c r="E4252" t="s">
        <v>11054</v>
      </c>
      <c r="F4252">
        <v>50</v>
      </c>
      <c r="G4252">
        <v>57</v>
      </c>
    </row>
    <row r="4253" spans="1:7" hidden="1" x14ac:dyDescent="0.25">
      <c r="A4253" t="s">
        <v>667</v>
      </c>
      <c r="B4253" t="s">
        <v>2224</v>
      </c>
      <c r="C4253" t="s">
        <v>101</v>
      </c>
      <c r="D4253" t="s">
        <v>102</v>
      </c>
      <c r="E4253" t="s">
        <v>10823</v>
      </c>
      <c r="F4253">
        <v>50</v>
      </c>
      <c r="G4253">
        <v>56</v>
      </c>
    </row>
    <row r="4254" spans="1:7" hidden="1" x14ac:dyDescent="0.25">
      <c r="A4254" t="s">
        <v>667</v>
      </c>
      <c r="B4254" t="s">
        <v>4699</v>
      </c>
      <c r="C4254" t="s">
        <v>101</v>
      </c>
      <c r="D4254" t="s">
        <v>102</v>
      </c>
      <c r="E4254" t="s">
        <v>10824</v>
      </c>
      <c r="F4254">
        <v>50</v>
      </c>
      <c r="G4254">
        <v>56</v>
      </c>
    </row>
    <row r="4255" spans="1:7" hidden="1" x14ac:dyDescent="0.25">
      <c r="A4255" t="s">
        <v>667</v>
      </c>
      <c r="B4255" t="s">
        <v>10492</v>
      </c>
      <c r="C4255" t="s">
        <v>101</v>
      </c>
      <c r="D4255" t="s">
        <v>102</v>
      </c>
      <c r="E4255" t="s">
        <v>10825</v>
      </c>
      <c r="F4255">
        <v>50</v>
      </c>
      <c r="G4255">
        <v>56</v>
      </c>
    </row>
    <row r="4256" spans="1:7" hidden="1" x14ac:dyDescent="0.25">
      <c r="A4256" t="s">
        <v>667</v>
      </c>
      <c r="B4256" t="s">
        <v>10161</v>
      </c>
      <c r="C4256" t="s">
        <v>101</v>
      </c>
      <c r="D4256" t="s">
        <v>102</v>
      </c>
      <c r="E4256" t="s">
        <v>10430</v>
      </c>
      <c r="F4256">
        <v>50</v>
      </c>
      <c r="G4256">
        <v>54</v>
      </c>
    </row>
    <row r="4257" spans="1:7" hidden="1" x14ac:dyDescent="0.25">
      <c r="A4257" t="s">
        <v>667</v>
      </c>
      <c r="B4257" t="s">
        <v>10159</v>
      </c>
      <c r="C4257" t="s">
        <v>101</v>
      </c>
      <c r="D4257" t="s">
        <v>102</v>
      </c>
      <c r="E4257" t="s">
        <v>10431</v>
      </c>
      <c r="F4257">
        <v>50</v>
      </c>
      <c r="G4257">
        <v>54</v>
      </c>
    </row>
    <row r="4258" spans="1:7" hidden="1" x14ac:dyDescent="0.25">
      <c r="A4258" t="s">
        <v>667</v>
      </c>
      <c r="B4258" t="s">
        <v>10052</v>
      </c>
      <c r="C4258" t="s">
        <v>101</v>
      </c>
      <c r="D4258" t="s">
        <v>102</v>
      </c>
      <c r="E4258" t="s">
        <v>10158</v>
      </c>
      <c r="F4258">
        <v>50</v>
      </c>
      <c r="G4258">
        <v>53</v>
      </c>
    </row>
    <row r="4259" spans="1:7" hidden="1" x14ac:dyDescent="0.25">
      <c r="A4259" t="s">
        <v>667</v>
      </c>
      <c r="B4259" t="s">
        <v>5925</v>
      </c>
      <c r="C4259" t="s">
        <v>101</v>
      </c>
      <c r="D4259" t="s">
        <v>102</v>
      </c>
      <c r="E4259" t="s">
        <v>10050</v>
      </c>
      <c r="F4259">
        <v>50</v>
      </c>
      <c r="G4259">
        <v>51</v>
      </c>
    </row>
    <row r="4260" spans="1:7" hidden="1" x14ac:dyDescent="0.25">
      <c r="A4260" t="s">
        <v>667</v>
      </c>
      <c r="B4260" t="s">
        <v>4493</v>
      </c>
      <c r="C4260" t="s">
        <v>101</v>
      </c>
      <c r="D4260" t="s">
        <v>102</v>
      </c>
      <c r="E4260" t="s">
        <v>10051</v>
      </c>
      <c r="F4260">
        <v>50</v>
      </c>
      <c r="G4260">
        <v>51</v>
      </c>
    </row>
    <row r="4261" spans="1:7" hidden="1" x14ac:dyDescent="0.25">
      <c r="A4261" t="s">
        <v>667</v>
      </c>
      <c r="B4261" t="s">
        <v>5267</v>
      </c>
      <c r="C4261" t="s">
        <v>101</v>
      </c>
      <c r="D4261" t="s">
        <v>102</v>
      </c>
      <c r="E4261" t="s">
        <v>9946</v>
      </c>
      <c r="F4261">
        <v>50</v>
      </c>
      <c r="G4261">
        <v>50</v>
      </c>
    </row>
    <row r="4262" spans="1:7" hidden="1" x14ac:dyDescent="0.25">
      <c r="A4262" t="s">
        <v>667</v>
      </c>
      <c r="B4262" t="s">
        <v>5705</v>
      </c>
      <c r="C4262" t="s">
        <v>101</v>
      </c>
      <c r="D4262" t="s">
        <v>102</v>
      </c>
      <c r="E4262" t="s">
        <v>9947</v>
      </c>
      <c r="F4262">
        <v>50</v>
      </c>
      <c r="G4262">
        <v>50</v>
      </c>
    </row>
    <row r="4263" spans="1:7" hidden="1" x14ac:dyDescent="0.25">
      <c r="A4263" t="s">
        <v>667</v>
      </c>
      <c r="B4263" t="s">
        <v>5358</v>
      </c>
      <c r="C4263" t="s">
        <v>101</v>
      </c>
      <c r="D4263" t="s">
        <v>102</v>
      </c>
      <c r="E4263" t="s">
        <v>9948</v>
      </c>
      <c r="F4263">
        <v>50</v>
      </c>
      <c r="G4263">
        <v>50</v>
      </c>
    </row>
    <row r="4264" spans="1:7" hidden="1" x14ac:dyDescent="0.25">
      <c r="A4264" t="s">
        <v>667</v>
      </c>
      <c r="B4264" t="s">
        <v>9705</v>
      </c>
      <c r="C4264" t="s">
        <v>101</v>
      </c>
      <c r="D4264" t="s">
        <v>102</v>
      </c>
      <c r="E4264" t="s">
        <v>9949</v>
      </c>
      <c r="F4264">
        <v>50</v>
      </c>
      <c r="G4264">
        <v>50</v>
      </c>
    </row>
    <row r="4265" spans="1:7" hidden="1" x14ac:dyDescent="0.25">
      <c r="A4265" t="s">
        <v>667</v>
      </c>
      <c r="B4265" t="s">
        <v>9601</v>
      </c>
      <c r="C4265" t="s">
        <v>101</v>
      </c>
      <c r="D4265" t="s">
        <v>102</v>
      </c>
      <c r="E4265" t="s">
        <v>9697</v>
      </c>
      <c r="F4265">
        <v>50</v>
      </c>
      <c r="G4265">
        <v>49</v>
      </c>
    </row>
    <row r="4266" spans="1:7" hidden="1" x14ac:dyDescent="0.25">
      <c r="A4266" t="s">
        <v>667</v>
      </c>
      <c r="B4266" t="s">
        <v>9409</v>
      </c>
      <c r="C4266" t="s">
        <v>101</v>
      </c>
      <c r="D4266" t="s">
        <v>102</v>
      </c>
      <c r="E4266" t="s">
        <v>9596</v>
      </c>
      <c r="F4266">
        <v>50</v>
      </c>
      <c r="G4266">
        <v>48</v>
      </c>
    </row>
    <row r="4267" spans="1:7" hidden="1" x14ac:dyDescent="0.25">
      <c r="A4267" t="s">
        <v>667</v>
      </c>
      <c r="B4267" t="s">
        <v>4355</v>
      </c>
      <c r="C4267" t="s">
        <v>101</v>
      </c>
      <c r="D4267" t="s">
        <v>102</v>
      </c>
      <c r="E4267" t="s">
        <v>9597</v>
      </c>
      <c r="F4267">
        <v>50</v>
      </c>
      <c r="G4267">
        <v>48</v>
      </c>
    </row>
    <row r="4268" spans="1:7" hidden="1" x14ac:dyDescent="0.25">
      <c r="A4268" t="s">
        <v>667</v>
      </c>
      <c r="B4268" t="s">
        <v>4778</v>
      </c>
      <c r="C4268" t="s">
        <v>101</v>
      </c>
      <c r="D4268" t="s">
        <v>102</v>
      </c>
      <c r="E4268" t="s">
        <v>9598</v>
      </c>
      <c r="F4268">
        <v>50</v>
      </c>
      <c r="G4268">
        <v>48</v>
      </c>
    </row>
    <row r="4269" spans="1:7" hidden="1" x14ac:dyDescent="0.25">
      <c r="A4269" t="s">
        <v>667</v>
      </c>
      <c r="B4269" t="s">
        <v>9217</v>
      </c>
      <c r="C4269" t="s">
        <v>101</v>
      </c>
      <c r="D4269" t="s">
        <v>102</v>
      </c>
      <c r="E4269" t="s">
        <v>9403</v>
      </c>
      <c r="F4269">
        <v>50</v>
      </c>
      <c r="G4269">
        <v>47</v>
      </c>
    </row>
    <row r="4270" spans="1:7" hidden="1" x14ac:dyDescent="0.25">
      <c r="A4270" t="s">
        <v>667</v>
      </c>
      <c r="B4270" t="s">
        <v>9215</v>
      </c>
      <c r="C4270" t="s">
        <v>101</v>
      </c>
      <c r="D4270" t="s">
        <v>102</v>
      </c>
      <c r="E4270" t="s">
        <v>9404</v>
      </c>
      <c r="F4270">
        <v>50</v>
      </c>
      <c r="G4270">
        <v>47</v>
      </c>
    </row>
    <row r="4271" spans="1:7" hidden="1" x14ac:dyDescent="0.25">
      <c r="A4271" t="s">
        <v>667</v>
      </c>
      <c r="B4271" t="s">
        <v>5134</v>
      </c>
      <c r="C4271" t="s">
        <v>101</v>
      </c>
      <c r="D4271" t="s">
        <v>102</v>
      </c>
      <c r="E4271" t="s">
        <v>9405</v>
      </c>
      <c r="F4271">
        <v>50</v>
      </c>
      <c r="G4271">
        <v>47</v>
      </c>
    </row>
    <row r="4272" spans="1:7" hidden="1" x14ac:dyDescent="0.25">
      <c r="A4272" t="s">
        <v>667</v>
      </c>
      <c r="B4272" t="s">
        <v>5406</v>
      </c>
      <c r="C4272" t="s">
        <v>101</v>
      </c>
      <c r="D4272" t="s">
        <v>102</v>
      </c>
      <c r="E4272" t="s">
        <v>9212</v>
      </c>
      <c r="F4272">
        <v>50</v>
      </c>
      <c r="G4272">
        <v>46</v>
      </c>
    </row>
    <row r="4273" spans="1:7" hidden="1" x14ac:dyDescent="0.25">
      <c r="A4273" t="s">
        <v>667</v>
      </c>
      <c r="B4273" t="s">
        <v>6125</v>
      </c>
      <c r="C4273" t="s">
        <v>101</v>
      </c>
      <c r="D4273" t="s">
        <v>102</v>
      </c>
      <c r="E4273" t="s">
        <v>9213</v>
      </c>
      <c r="F4273">
        <v>50</v>
      </c>
      <c r="G4273">
        <v>46</v>
      </c>
    </row>
    <row r="4274" spans="1:7" hidden="1" x14ac:dyDescent="0.25">
      <c r="A4274" t="s">
        <v>667</v>
      </c>
      <c r="B4274" t="s">
        <v>8986</v>
      </c>
      <c r="C4274" t="s">
        <v>101</v>
      </c>
      <c r="D4274" t="s">
        <v>102</v>
      </c>
      <c r="E4274" t="s">
        <v>9214</v>
      </c>
      <c r="F4274">
        <v>50</v>
      </c>
      <c r="G4274">
        <v>46</v>
      </c>
    </row>
    <row r="4275" spans="1:7" hidden="1" x14ac:dyDescent="0.25">
      <c r="A4275" t="s">
        <v>667</v>
      </c>
      <c r="B4275" t="s">
        <v>8892</v>
      </c>
      <c r="C4275" t="s">
        <v>101</v>
      </c>
      <c r="D4275" t="s">
        <v>102</v>
      </c>
      <c r="E4275" t="s">
        <v>8980</v>
      </c>
      <c r="F4275">
        <v>50</v>
      </c>
      <c r="G4275">
        <v>45</v>
      </c>
    </row>
    <row r="4276" spans="1:7" hidden="1" x14ac:dyDescent="0.25">
      <c r="A4276" t="s">
        <v>667</v>
      </c>
      <c r="B4276" t="s">
        <v>8890</v>
      </c>
      <c r="C4276" t="s">
        <v>101</v>
      </c>
      <c r="D4276" t="s">
        <v>102</v>
      </c>
      <c r="E4276" t="s">
        <v>8981</v>
      </c>
      <c r="F4276">
        <v>50</v>
      </c>
      <c r="G4276">
        <v>45</v>
      </c>
    </row>
    <row r="4277" spans="1:7" hidden="1" x14ac:dyDescent="0.25">
      <c r="A4277" t="s">
        <v>667</v>
      </c>
      <c r="B4277" t="s">
        <v>5766</v>
      </c>
      <c r="C4277" t="s">
        <v>101</v>
      </c>
      <c r="D4277" t="s">
        <v>102</v>
      </c>
      <c r="E4277" t="s">
        <v>8888</v>
      </c>
      <c r="F4277">
        <v>50</v>
      </c>
      <c r="G4277">
        <v>44</v>
      </c>
    </row>
    <row r="4278" spans="1:7" hidden="1" x14ac:dyDescent="0.25">
      <c r="A4278" t="s">
        <v>667</v>
      </c>
      <c r="B4278" t="s">
        <v>5017</v>
      </c>
      <c r="C4278" t="s">
        <v>101</v>
      </c>
      <c r="D4278" t="s">
        <v>102</v>
      </c>
      <c r="E4278" t="s">
        <v>8889</v>
      </c>
      <c r="F4278">
        <v>50</v>
      </c>
      <c r="G4278">
        <v>44</v>
      </c>
    </row>
    <row r="4279" spans="1:7" hidden="1" x14ac:dyDescent="0.25">
      <c r="A4279" t="s">
        <v>667</v>
      </c>
      <c r="B4279" t="s">
        <v>6909</v>
      </c>
      <c r="C4279" t="s">
        <v>101</v>
      </c>
      <c r="D4279" t="s">
        <v>102</v>
      </c>
      <c r="E4279" t="s">
        <v>8712</v>
      </c>
      <c r="F4279">
        <v>50</v>
      </c>
      <c r="G4279">
        <v>41</v>
      </c>
    </row>
    <row r="4280" spans="1:7" hidden="1" x14ac:dyDescent="0.25">
      <c r="A4280" t="s">
        <v>667</v>
      </c>
      <c r="B4280" t="s">
        <v>8510</v>
      </c>
      <c r="C4280" t="s">
        <v>101</v>
      </c>
      <c r="D4280" t="s">
        <v>102</v>
      </c>
      <c r="E4280" t="s">
        <v>8549</v>
      </c>
      <c r="F4280">
        <v>50</v>
      </c>
      <c r="G4280">
        <v>39</v>
      </c>
    </row>
    <row r="4281" spans="1:7" hidden="1" x14ac:dyDescent="0.25">
      <c r="A4281" t="s">
        <v>667</v>
      </c>
      <c r="B4281" t="s">
        <v>6843</v>
      </c>
      <c r="C4281" t="s">
        <v>101</v>
      </c>
      <c r="D4281" t="s">
        <v>102</v>
      </c>
      <c r="E4281" t="s">
        <v>8506</v>
      </c>
      <c r="F4281">
        <v>50</v>
      </c>
      <c r="G4281">
        <v>38</v>
      </c>
    </row>
    <row r="4282" spans="1:7" hidden="1" x14ac:dyDescent="0.25">
      <c r="A4282" t="s">
        <v>667</v>
      </c>
      <c r="B4282" t="s">
        <v>6967</v>
      </c>
      <c r="C4282" t="s">
        <v>101</v>
      </c>
      <c r="D4282" t="s">
        <v>102</v>
      </c>
      <c r="E4282" t="s">
        <v>8507</v>
      </c>
      <c r="F4282">
        <v>50</v>
      </c>
      <c r="G4282">
        <v>38</v>
      </c>
    </row>
    <row r="4283" spans="1:7" hidden="1" x14ac:dyDescent="0.25">
      <c r="A4283" t="s">
        <v>667</v>
      </c>
      <c r="B4283" t="s">
        <v>8317</v>
      </c>
      <c r="C4283" t="s">
        <v>101</v>
      </c>
      <c r="D4283" t="s">
        <v>102</v>
      </c>
      <c r="E4283" t="s">
        <v>8508</v>
      </c>
      <c r="F4283">
        <v>50</v>
      </c>
      <c r="G4283">
        <v>38</v>
      </c>
    </row>
    <row r="4284" spans="1:7" hidden="1" x14ac:dyDescent="0.25">
      <c r="A4284" t="s">
        <v>667</v>
      </c>
      <c r="B4284" t="s">
        <v>8321</v>
      </c>
      <c r="C4284" t="s">
        <v>101</v>
      </c>
      <c r="D4284" t="s">
        <v>102</v>
      </c>
      <c r="E4284" t="s">
        <v>8509</v>
      </c>
      <c r="F4284">
        <v>50</v>
      </c>
      <c r="G4284">
        <v>38</v>
      </c>
    </row>
    <row r="4285" spans="1:7" hidden="1" x14ac:dyDescent="0.25">
      <c r="A4285" t="s">
        <v>667</v>
      </c>
      <c r="B4285" t="s">
        <v>8280</v>
      </c>
      <c r="C4285" t="s">
        <v>101</v>
      </c>
      <c r="D4285" t="s">
        <v>102</v>
      </c>
      <c r="E4285" t="s">
        <v>8316</v>
      </c>
      <c r="F4285">
        <v>50</v>
      </c>
      <c r="G4285">
        <v>36</v>
      </c>
    </row>
    <row r="4286" spans="1:7" hidden="1" x14ac:dyDescent="0.25">
      <c r="A4286" t="s">
        <v>667</v>
      </c>
      <c r="B4286" t="s">
        <v>8138</v>
      </c>
      <c r="C4286" t="s">
        <v>101</v>
      </c>
      <c r="D4286" t="s">
        <v>102</v>
      </c>
      <c r="E4286" t="s">
        <v>8278</v>
      </c>
      <c r="F4286">
        <v>50</v>
      </c>
      <c r="G4286">
        <v>35</v>
      </c>
    </row>
    <row r="4287" spans="1:7" hidden="1" x14ac:dyDescent="0.25">
      <c r="A4287" t="s">
        <v>667</v>
      </c>
      <c r="B4287" t="s">
        <v>8136</v>
      </c>
      <c r="C4287" t="s">
        <v>101</v>
      </c>
      <c r="D4287" t="s">
        <v>102</v>
      </c>
      <c r="E4287" t="s">
        <v>8279</v>
      </c>
      <c r="F4287">
        <v>50</v>
      </c>
      <c r="G4287">
        <v>35</v>
      </c>
    </row>
    <row r="4288" spans="1:7" hidden="1" x14ac:dyDescent="0.25">
      <c r="A4288" t="s">
        <v>667</v>
      </c>
      <c r="B4288" t="s">
        <v>8034</v>
      </c>
      <c r="C4288" t="s">
        <v>101</v>
      </c>
      <c r="D4288" t="s">
        <v>102</v>
      </c>
      <c r="E4288" t="s">
        <v>8134</v>
      </c>
      <c r="F4288">
        <v>50</v>
      </c>
      <c r="G4288">
        <v>33</v>
      </c>
    </row>
    <row r="4289" spans="1:7" hidden="1" x14ac:dyDescent="0.25">
      <c r="A4289" t="s">
        <v>667</v>
      </c>
      <c r="B4289" t="s">
        <v>8036</v>
      </c>
      <c r="C4289" t="s">
        <v>101</v>
      </c>
      <c r="D4289" t="s">
        <v>102</v>
      </c>
      <c r="E4289" t="s">
        <v>8135</v>
      </c>
      <c r="F4289">
        <v>50</v>
      </c>
      <c r="G4289">
        <v>33</v>
      </c>
    </row>
    <row r="4290" spans="1:7" hidden="1" x14ac:dyDescent="0.25">
      <c r="A4290" t="s">
        <v>667</v>
      </c>
      <c r="B4290" t="s">
        <v>7970</v>
      </c>
      <c r="C4290" t="s">
        <v>101</v>
      </c>
      <c r="D4290" t="s">
        <v>102</v>
      </c>
      <c r="E4290" t="s">
        <v>8032</v>
      </c>
      <c r="F4290">
        <v>50</v>
      </c>
      <c r="G4290">
        <v>31</v>
      </c>
    </row>
    <row r="4291" spans="1:7" hidden="1" x14ac:dyDescent="0.25">
      <c r="A4291" t="s">
        <v>667</v>
      </c>
      <c r="B4291" t="s">
        <v>7973</v>
      </c>
      <c r="C4291" t="s">
        <v>101</v>
      </c>
      <c r="D4291" t="s">
        <v>102</v>
      </c>
      <c r="E4291" t="s">
        <v>8033</v>
      </c>
      <c r="F4291">
        <v>50</v>
      </c>
      <c r="G4291">
        <v>31</v>
      </c>
    </row>
    <row r="4292" spans="1:7" hidden="1" x14ac:dyDescent="0.25">
      <c r="A4292" t="s">
        <v>667</v>
      </c>
      <c r="B4292" t="s">
        <v>7745</v>
      </c>
      <c r="C4292" t="s">
        <v>101</v>
      </c>
      <c r="D4292" t="s">
        <v>102</v>
      </c>
      <c r="E4292" t="s">
        <v>7768</v>
      </c>
      <c r="F4292">
        <v>50</v>
      </c>
      <c r="G4292">
        <v>23</v>
      </c>
    </row>
    <row r="4293" spans="1:7" hidden="1" x14ac:dyDescent="0.25">
      <c r="A4293" t="s">
        <v>667</v>
      </c>
      <c r="B4293" t="s">
        <v>7471</v>
      </c>
      <c r="C4293" t="s">
        <v>101</v>
      </c>
      <c r="D4293" t="s">
        <v>102</v>
      </c>
      <c r="E4293" t="s">
        <v>7598</v>
      </c>
      <c r="F4293">
        <v>50</v>
      </c>
      <c r="G4293">
        <v>13</v>
      </c>
    </row>
  </sheetData>
  <autoFilter ref="A9:G4293" xr:uid="{1951C401-1648-43FD-BA45-D54CB3F5505D}">
    <filterColumn colId="1">
      <filters>
        <filter val="Turicibacter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CF16-338F-484D-B628-7333EB6E8025}">
  <dimension ref="A1:C23"/>
  <sheetViews>
    <sheetView tabSelected="1" workbookViewId="0">
      <selection activeCell="I16" sqref="I16"/>
    </sheetView>
  </sheetViews>
  <sheetFormatPr defaultColWidth="8.796875" defaultRowHeight="13.8" x14ac:dyDescent="0.25"/>
  <cols>
    <col min="1" max="1" width="17.296875" bestFit="1" customWidth="1"/>
  </cols>
  <sheetData>
    <row r="1" spans="1:3" x14ac:dyDescent="0.25">
      <c r="A1" s="83" t="s">
        <v>11909</v>
      </c>
    </row>
    <row r="2" spans="1:3" x14ac:dyDescent="0.25">
      <c r="A2" s="74" t="s">
        <v>11902</v>
      </c>
    </row>
    <row r="4" spans="1:3" x14ac:dyDescent="0.25">
      <c r="A4">
        <v>102</v>
      </c>
      <c r="B4" t="s">
        <v>11903</v>
      </c>
    </row>
    <row r="5" spans="1:3" x14ac:dyDescent="0.25">
      <c r="A5">
        <v>60</v>
      </c>
      <c r="B5" t="s">
        <v>11904</v>
      </c>
    </row>
    <row r="6" spans="1:3" x14ac:dyDescent="0.25">
      <c r="A6">
        <v>12</v>
      </c>
      <c r="B6" t="s">
        <v>11907</v>
      </c>
    </row>
    <row r="7" spans="1:3" x14ac:dyDescent="0.25">
      <c r="A7">
        <v>2</v>
      </c>
      <c r="B7" t="s">
        <v>11908</v>
      </c>
    </row>
    <row r="8" spans="1:3" x14ac:dyDescent="0.25">
      <c r="A8">
        <v>133</v>
      </c>
      <c r="B8" t="s">
        <v>11906</v>
      </c>
    </row>
    <row r="11" spans="1:3" x14ac:dyDescent="0.25">
      <c r="A11" s="83" t="s">
        <v>11905</v>
      </c>
      <c r="B11" s="74" t="s">
        <v>11892</v>
      </c>
      <c r="C11" s="74" t="s">
        <v>11893</v>
      </c>
    </row>
    <row r="12" spans="1:3" x14ac:dyDescent="0.25">
      <c r="A12" s="84" t="s">
        <v>11895</v>
      </c>
      <c r="B12">
        <v>7</v>
      </c>
      <c r="C12">
        <v>6</v>
      </c>
    </row>
    <row r="13" spans="1:3" x14ac:dyDescent="0.25">
      <c r="A13" s="84" t="s">
        <v>11896</v>
      </c>
      <c r="B13">
        <v>6</v>
      </c>
      <c r="C13">
        <v>6</v>
      </c>
    </row>
    <row r="14" spans="1:3" x14ac:dyDescent="0.25">
      <c r="A14" s="74" t="s">
        <v>12</v>
      </c>
      <c r="B14">
        <v>2</v>
      </c>
      <c r="C14">
        <v>5</v>
      </c>
    </row>
    <row r="15" spans="1:3" x14ac:dyDescent="0.25">
      <c r="A15" s="74" t="s">
        <v>11</v>
      </c>
      <c r="B15">
        <v>6</v>
      </c>
      <c r="C15">
        <v>7</v>
      </c>
    </row>
    <row r="16" spans="1:3" x14ac:dyDescent="0.25">
      <c r="A16" s="74" t="s">
        <v>10</v>
      </c>
      <c r="B16">
        <v>6</v>
      </c>
      <c r="C16">
        <v>5</v>
      </c>
    </row>
    <row r="17" spans="1:3" x14ac:dyDescent="0.25">
      <c r="A17" s="84" t="s">
        <v>9</v>
      </c>
      <c r="B17">
        <v>5</v>
      </c>
      <c r="C17">
        <v>5</v>
      </c>
    </row>
    <row r="18" spans="1:3" x14ac:dyDescent="0.25">
      <c r="A18" s="84" t="s">
        <v>8</v>
      </c>
      <c r="B18">
        <v>5</v>
      </c>
      <c r="C18">
        <v>7</v>
      </c>
    </row>
    <row r="19" spans="1:3" x14ac:dyDescent="0.25">
      <c r="A19" s="74" t="s">
        <v>7</v>
      </c>
      <c r="B19">
        <v>6</v>
      </c>
      <c r="C19">
        <v>7</v>
      </c>
    </row>
    <row r="20" spans="1:3" x14ac:dyDescent="0.25">
      <c r="A20" s="74" t="s">
        <v>6</v>
      </c>
      <c r="B20">
        <v>5</v>
      </c>
      <c r="C20">
        <v>5</v>
      </c>
    </row>
    <row r="21" spans="1:3" x14ac:dyDescent="0.25">
      <c r="A21" s="74" t="s">
        <v>5</v>
      </c>
      <c r="B21">
        <v>6</v>
      </c>
      <c r="C21">
        <v>4</v>
      </c>
    </row>
    <row r="22" spans="1:3" x14ac:dyDescent="0.25">
      <c r="A22" s="84" t="s">
        <v>4</v>
      </c>
      <c r="B22">
        <v>6</v>
      </c>
      <c r="C22">
        <v>4</v>
      </c>
    </row>
    <row r="23" spans="1:3" x14ac:dyDescent="0.25">
      <c r="A23" s="84" t="s">
        <v>3</v>
      </c>
      <c r="B23">
        <v>6</v>
      </c>
      <c r="C23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Combination table (p≤0.0500)</vt:lpstr>
      <vt:lpstr>Most frequent repeats (≥5 rep.)</vt:lpstr>
      <vt:lpstr>Dedublicate table</vt:lpstr>
      <vt:lpstr>Summary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Johanna</cp:lastModifiedBy>
  <dcterms:created xsi:type="dcterms:W3CDTF">2020-07-02T12:59:24Z</dcterms:created>
  <dcterms:modified xsi:type="dcterms:W3CDTF">2022-06-30T11:12:37Z</dcterms:modified>
</cp:coreProperties>
</file>